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grego\Repositories\Vendor\Output\AcqTrends\Customer\Army\"/>
    </mc:Choice>
  </mc:AlternateContent>
  <xr:revisionPtr revIDLastSave="0" documentId="13_ncr:1_{DFCA9D71-04F8-4273-B10F-3E7DD094CC17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PSR" sheetId="1" r:id="rId1"/>
    <sheet name="Plat" sheetId="2" r:id="rId2"/>
    <sheet name="Price" sheetId="3" r:id="rId3"/>
    <sheet name="FYQ" sheetId="4" r:id="rId4"/>
    <sheet name="Veh" sheetId="5" r:id="rId5"/>
    <sheet name="AllProj" sheetId="6" r:id="rId6"/>
    <sheet name="AllPSC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010" i="7" l="1"/>
  <c r="AJ3010" i="7"/>
  <c r="AI3010" i="7"/>
  <c r="AH3010" i="7"/>
  <c r="AG3010" i="7"/>
  <c r="AF3010" i="7"/>
  <c r="AE3010" i="7"/>
  <c r="AD3010" i="7"/>
  <c r="AC3010" i="7"/>
  <c r="AB3010" i="7"/>
  <c r="AA3010" i="7"/>
  <c r="Z3010" i="7"/>
  <c r="Y3010" i="7"/>
  <c r="X3010" i="7"/>
  <c r="W3010" i="7"/>
  <c r="V3010" i="7"/>
  <c r="U3010" i="7"/>
  <c r="T3010" i="7"/>
  <c r="S3010" i="7"/>
  <c r="R3010" i="7"/>
  <c r="Q3010" i="7"/>
  <c r="P3010" i="7"/>
  <c r="J3010" i="7"/>
  <c r="I3010" i="7"/>
  <c r="H3010" i="7"/>
  <c r="G3010" i="7"/>
  <c r="F3010" i="7"/>
  <c r="E3010" i="7"/>
  <c r="D3010" i="7"/>
  <c r="C3010" i="7"/>
  <c r="B3010" i="7"/>
  <c r="A3010" i="7"/>
  <c r="L3009" i="7"/>
  <c r="K3009" i="7"/>
  <c r="J3009" i="7"/>
  <c r="I3009" i="7"/>
  <c r="H3009" i="7"/>
  <c r="G3009" i="7"/>
  <c r="F3009" i="7"/>
  <c r="E3009" i="7"/>
  <c r="D3009" i="7"/>
  <c r="C3009" i="7"/>
  <c r="B3009" i="7"/>
  <c r="A3009" i="7"/>
  <c r="L3008" i="7"/>
  <c r="K3008" i="7"/>
  <c r="J3008" i="7"/>
  <c r="I3008" i="7"/>
  <c r="H3008" i="7"/>
  <c r="G3008" i="7"/>
  <c r="F3008" i="7"/>
  <c r="E3008" i="7"/>
  <c r="D3008" i="7"/>
  <c r="C3008" i="7"/>
  <c r="B3008" i="7"/>
  <c r="A3008" i="7"/>
  <c r="L3007" i="7"/>
  <c r="K3007" i="7"/>
  <c r="J3007" i="7"/>
  <c r="I3007" i="7"/>
  <c r="H3007" i="7"/>
  <c r="G3007" i="7"/>
  <c r="F3007" i="7"/>
  <c r="E3007" i="7"/>
  <c r="D3007" i="7"/>
  <c r="C3007" i="7"/>
  <c r="B3007" i="7"/>
  <c r="A3007" i="7"/>
  <c r="L3006" i="7"/>
  <c r="K3006" i="7"/>
  <c r="J3006" i="7"/>
  <c r="I3006" i="7"/>
  <c r="H3006" i="7"/>
  <c r="G3006" i="7"/>
  <c r="F3006" i="7"/>
  <c r="E3006" i="7"/>
  <c r="D3006" i="7"/>
  <c r="C3006" i="7"/>
  <c r="B3006" i="7"/>
  <c r="A3006" i="7"/>
  <c r="L3005" i="7"/>
  <c r="K3005" i="7"/>
  <c r="J3005" i="7"/>
  <c r="I3005" i="7"/>
  <c r="H3005" i="7"/>
  <c r="G3005" i="7"/>
  <c r="F3005" i="7"/>
  <c r="E3005" i="7"/>
  <c r="D3005" i="7"/>
  <c r="C3005" i="7"/>
  <c r="B3005" i="7"/>
  <c r="A3005" i="7"/>
  <c r="L3004" i="7"/>
  <c r="K3004" i="7"/>
  <c r="J3004" i="7"/>
  <c r="I3004" i="7"/>
  <c r="H3004" i="7"/>
  <c r="G3004" i="7"/>
  <c r="F3004" i="7"/>
  <c r="E3004" i="7"/>
  <c r="D3004" i="7"/>
  <c r="C3004" i="7"/>
  <c r="B3004" i="7"/>
  <c r="A3004" i="7"/>
  <c r="L3003" i="7"/>
  <c r="K3003" i="7"/>
  <c r="J3003" i="7"/>
  <c r="I3003" i="7"/>
  <c r="H3003" i="7"/>
  <c r="G3003" i="7"/>
  <c r="F3003" i="7"/>
  <c r="E3003" i="7"/>
  <c r="D3003" i="7"/>
  <c r="C3003" i="7"/>
  <c r="B3003" i="7"/>
  <c r="A3003" i="7"/>
  <c r="L3002" i="7"/>
  <c r="K3002" i="7"/>
  <c r="J3002" i="7"/>
  <c r="I3002" i="7"/>
  <c r="H3002" i="7"/>
  <c r="G3002" i="7"/>
  <c r="F3002" i="7"/>
  <c r="E3002" i="7"/>
  <c r="D3002" i="7"/>
  <c r="C3002" i="7"/>
  <c r="B3002" i="7"/>
  <c r="A3002" i="7"/>
  <c r="L3001" i="7"/>
  <c r="K3001" i="7"/>
  <c r="J3001" i="7"/>
  <c r="I3001" i="7"/>
  <c r="H3001" i="7"/>
  <c r="G3001" i="7"/>
  <c r="F3001" i="7"/>
  <c r="E3001" i="7"/>
  <c r="D3001" i="7"/>
  <c r="C3001" i="7"/>
  <c r="B3001" i="7"/>
  <c r="A3001" i="7"/>
  <c r="L3000" i="7"/>
  <c r="K3000" i="7"/>
  <c r="J3000" i="7"/>
  <c r="I3000" i="7"/>
  <c r="H3000" i="7"/>
  <c r="G3000" i="7"/>
  <c r="F3000" i="7"/>
  <c r="E3000" i="7"/>
  <c r="D3000" i="7"/>
  <c r="C3000" i="7"/>
  <c r="B3000" i="7"/>
  <c r="A3000" i="7"/>
  <c r="L2999" i="7"/>
  <c r="K2999" i="7"/>
  <c r="J2999" i="7"/>
  <c r="I2999" i="7"/>
  <c r="H2999" i="7"/>
  <c r="G2999" i="7"/>
  <c r="F2999" i="7"/>
  <c r="E2999" i="7"/>
  <c r="D2999" i="7"/>
  <c r="C2999" i="7"/>
  <c r="B2999" i="7"/>
  <c r="A2999" i="7"/>
  <c r="L2998" i="7"/>
  <c r="K2998" i="7"/>
  <c r="J2998" i="7"/>
  <c r="I2998" i="7"/>
  <c r="H2998" i="7"/>
  <c r="G2998" i="7"/>
  <c r="F2998" i="7"/>
  <c r="E2998" i="7"/>
  <c r="D2998" i="7"/>
  <c r="C2998" i="7"/>
  <c r="B2998" i="7"/>
  <c r="A2998" i="7"/>
  <c r="L2997" i="7"/>
  <c r="K2997" i="7"/>
  <c r="J2997" i="7"/>
  <c r="I2997" i="7"/>
  <c r="H2997" i="7"/>
  <c r="G2997" i="7"/>
  <c r="F2997" i="7"/>
  <c r="E2997" i="7"/>
  <c r="D2997" i="7"/>
  <c r="C2997" i="7"/>
  <c r="B2997" i="7"/>
  <c r="A2997" i="7"/>
  <c r="L2996" i="7"/>
  <c r="K2996" i="7"/>
  <c r="J2996" i="7"/>
  <c r="I2996" i="7"/>
  <c r="H2996" i="7"/>
  <c r="G2996" i="7"/>
  <c r="F2996" i="7"/>
  <c r="E2996" i="7"/>
  <c r="D2996" i="7"/>
  <c r="C2996" i="7"/>
  <c r="B2996" i="7"/>
  <c r="A2996" i="7"/>
  <c r="L2995" i="7"/>
  <c r="K2995" i="7"/>
  <c r="J2995" i="7"/>
  <c r="I2995" i="7"/>
  <c r="H2995" i="7"/>
  <c r="G2995" i="7"/>
  <c r="F2995" i="7"/>
  <c r="E2995" i="7"/>
  <c r="D2995" i="7"/>
  <c r="C2995" i="7"/>
  <c r="B2995" i="7"/>
  <c r="A2995" i="7"/>
  <c r="L2994" i="7"/>
  <c r="K2994" i="7"/>
  <c r="J2994" i="7"/>
  <c r="I2994" i="7"/>
  <c r="H2994" i="7"/>
  <c r="G2994" i="7"/>
  <c r="F2994" i="7"/>
  <c r="E2994" i="7"/>
  <c r="D2994" i="7"/>
  <c r="C2994" i="7"/>
  <c r="B2994" i="7"/>
  <c r="A2994" i="7"/>
  <c r="L2993" i="7"/>
  <c r="K2993" i="7"/>
  <c r="J2993" i="7"/>
  <c r="I2993" i="7"/>
  <c r="H2993" i="7"/>
  <c r="G2993" i="7"/>
  <c r="F2993" i="7"/>
  <c r="E2993" i="7"/>
  <c r="D2993" i="7"/>
  <c r="C2993" i="7"/>
  <c r="B2993" i="7"/>
  <c r="A2993" i="7"/>
  <c r="L2992" i="7"/>
  <c r="K2992" i="7"/>
  <c r="J2992" i="7"/>
  <c r="I2992" i="7"/>
  <c r="H2992" i="7"/>
  <c r="G2992" i="7"/>
  <c r="F2992" i="7"/>
  <c r="E2992" i="7"/>
  <c r="D2992" i="7"/>
  <c r="C2992" i="7"/>
  <c r="B2992" i="7"/>
  <c r="A2992" i="7"/>
  <c r="L2991" i="7"/>
  <c r="K2991" i="7"/>
  <c r="J2991" i="7"/>
  <c r="I2991" i="7"/>
  <c r="H2991" i="7"/>
  <c r="G2991" i="7"/>
  <c r="F2991" i="7"/>
  <c r="E2991" i="7"/>
  <c r="D2991" i="7"/>
  <c r="C2991" i="7"/>
  <c r="B2991" i="7"/>
  <c r="A2991" i="7"/>
  <c r="L2990" i="7"/>
  <c r="K2990" i="7"/>
  <c r="J2990" i="7"/>
  <c r="I2990" i="7"/>
  <c r="H2990" i="7"/>
  <c r="G2990" i="7"/>
  <c r="F2990" i="7"/>
  <c r="E2990" i="7"/>
  <c r="D2990" i="7"/>
  <c r="C2990" i="7"/>
  <c r="B2990" i="7"/>
  <c r="A2990" i="7"/>
  <c r="L2989" i="7"/>
  <c r="K2989" i="7"/>
  <c r="J2989" i="7"/>
  <c r="I2989" i="7"/>
  <c r="H2989" i="7"/>
  <c r="G2989" i="7"/>
  <c r="F2989" i="7"/>
  <c r="E2989" i="7"/>
  <c r="D2989" i="7"/>
  <c r="C2989" i="7"/>
  <c r="B2989" i="7"/>
  <c r="A2989" i="7"/>
  <c r="L2988" i="7"/>
  <c r="K2988" i="7"/>
  <c r="J2988" i="7"/>
  <c r="I2988" i="7"/>
  <c r="H2988" i="7"/>
  <c r="G2988" i="7"/>
  <c r="F2988" i="7"/>
  <c r="E2988" i="7"/>
  <c r="D2988" i="7"/>
  <c r="C2988" i="7"/>
  <c r="B2988" i="7"/>
  <c r="A2988" i="7"/>
  <c r="L2987" i="7"/>
  <c r="K2987" i="7"/>
  <c r="J2987" i="7"/>
  <c r="I2987" i="7"/>
  <c r="H2987" i="7"/>
  <c r="G2987" i="7"/>
  <c r="F2987" i="7"/>
  <c r="E2987" i="7"/>
  <c r="D2987" i="7"/>
  <c r="C2987" i="7"/>
  <c r="B2987" i="7"/>
  <c r="A2987" i="7"/>
  <c r="L2986" i="7"/>
  <c r="K2986" i="7"/>
  <c r="J2986" i="7"/>
  <c r="I2986" i="7"/>
  <c r="H2986" i="7"/>
  <c r="G2986" i="7"/>
  <c r="F2986" i="7"/>
  <c r="E2986" i="7"/>
  <c r="D2986" i="7"/>
  <c r="C2986" i="7"/>
  <c r="B2986" i="7"/>
  <c r="A2986" i="7"/>
  <c r="L2985" i="7"/>
  <c r="K2985" i="7"/>
  <c r="J2985" i="7"/>
  <c r="I2985" i="7"/>
  <c r="H2985" i="7"/>
  <c r="G2985" i="7"/>
  <c r="F2985" i="7"/>
  <c r="E2985" i="7"/>
  <c r="D2985" i="7"/>
  <c r="C2985" i="7"/>
  <c r="B2985" i="7"/>
  <c r="A2985" i="7"/>
  <c r="L2984" i="7"/>
  <c r="K2984" i="7"/>
  <c r="J2984" i="7"/>
  <c r="I2984" i="7"/>
  <c r="H2984" i="7"/>
  <c r="G2984" i="7"/>
  <c r="F2984" i="7"/>
  <c r="E2984" i="7"/>
  <c r="D2984" i="7"/>
  <c r="C2984" i="7"/>
  <c r="B2984" i="7"/>
  <c r="A2984" i="7"/>
  <c r="L2983" i="7"/>
  <c r="K2983" i="7"/>
  <c r="J2983" i="7"/>
  <c r="I2983" i="7"/>
  <c r="H2983" i="7"/>
  <c r="G2983" i="7"/>
  <c r="F2983" i="7"/>
  <c r="E2983" i="7"/>
  <c r="D2983" i="7"/>
  <c r="C2983" i="7"/>
  <c r="B2983" i="7"/>
  <c r="A2983" i="7"/>
  <c r="L2982" i="7"/>
  <c r="K2982" i="7"/>
  <c r="J2982" i="7"/>
  <c r="I2982" i="7"/>
  <c r="H2982" i="7"/>
  <c r="G2982" i="7"/>
  <c r="F2982" i="7"/>
  <c r="E2982" i="7"/>
  <c r="D2982" i="7"/>
  <c r="C2982" i="7"/>
  <c r="B2982" i="7"/>
  <c r="A2982" i="7"/>
  <c r="L2981" i="7"/>
  <c r="K2981" i="7"/>
  <c r="J2981" i="7"/>
  <c r="I2981" i="7"/>
  <c r="H2981" i="7"/>
  <c r="G2981" i="7"/>
  <c r="F2981" i="7"/>
  <c r="E2981" i="7"/>
  <c r="D2981" i="7"/>
  <c r="C2981" i="7"/>
  <c r="B2981" i="7"/>
  <c r="A2981" i="7"/>
  <c r="L2980" i="7"/>
  <c r="K2980" i="7"/>
  <c r="J2980" i="7"/>
  <c r="I2980" i="7"/>
  <c r="H2980" i="7"/>
  <c r="G2980" i="7"/>
  <c r="F2980" i="7"/>
  <c r="E2980" i="7"/>
  <c r="D2980" i="7"/>
  <c r="C2980" i="7"/>
  <c r="B2980" i="7"/>
  <c r="A2980" i="7"/>
  <c r="L2979" i="7"/>
  <c r="K2979" i="7"/>
  <c r="J2979" i="7"/>
  <c r="I2979" i="7"/>
  <c r="H2979" i="7"/>
  <c r="G2979" i="7"/>
  <c r="F2979" i="7"/>
  <c r="E2979" i="7"/>
  <c r="D2979" i="7"/>
  <c r="C2979" i="7"/>
  <c r="B2979" i="7"/>
  <c r="A2979" i="7"/>
  <c r="L2978" i="7"/>
  <c r="K2978" i="7"/>
  <c r="J2978" i="7"/>
  <c r="I2978" i="7"/>
  <c r="H2978" i="7"/>
  <c r="G2978" i="7"/>
  <c r="F2978" i="7"/>
  <c r="E2978" i="7"/>
  <c r="D2978" i="7"/>
  <c r="C2978" i="7"/>
  <c r="B2978" i="7"/>
  <c r="A2978" i="7"/>
  <c r="L2977" i="7"/>
  <c r="K2977" i="7"/>
  <c r="J2977" i="7"/>
  <c r="I2977" i="7"/>
  <c r="H2977" i="7"/>
  <c r="G2977" i="7"/>
  <c r="F2977" i="7"/>
  <c r="E2977" i="7"/>
  <c r="D2977" i="7"/>
  <c r="C2977" i="7"/>
  <c r="B2977" i="7"/>
  <c r="A2977" i="7"/>
  <c r="L2976" i="7"/>
  <c r="K2976" i="7"/>
  <c r="J2976" i="7"/>
  <c r="I2976" i="7"/>
  <c r="H2976" i="7"/>
  <c r="G2976" i="7"/>
  <c r="F2976" i="7"/>
  <c r="E2976" i="7"/>
  <c r="D2976" i="7"/>
  <c r="C2976" i="7"/>
  <c r="B2976" i="7"/>
  <c r="A2976" i="7"/>
  <c r="L2975" i="7"/>
  <c r="K2975" i="7"/>
  <c r="J2975" i="7"/>
  <c r="I2975" i="7"/>
  <c r="H2975" i="7"/>
  <c r="G2975" i="7"/>
  <c r="F2975" i="7"/>
  <c r="E2975" i="7"/>
  <c r="D2975" i="7"/>
  <c r="C2975" i="7"/>
  <c r="B2975" i="7"/>
  <c r="A2975" i="7"/>
  <c r="L2974" i="7"/>
  <c r="K2974" i="7"/>
  <c r="J2974" i="7"/>
  <c r="I2974" i="7"/>
  <c r="H2974" i="7"/>
  <c r="G2974" i="7"/>
  <c r="F2974" i="7"/>
  <c r="E2974" i="7"/>
  <c r="D2974" i="7"/>
  <c r="C2974" i="7"/>
  <c r="B2974" i="7"/>
  <c r="A2974" i="7"/>
  <c r="L2973" i="7"/>
  <c r="K2973" i="7"/>
  <c r="J2973" i="7"/>
  <c r="I2973" i="7"/>
  <c r="H2973" i="7"/>
  <c r="G2973" i="7"/>
  <c r="F2973" i="7"/>
  <c r="E2973" i="7"/>
  <c r="D2973" i="7"/>
  <c r="C2973" i="7"/>
  <c r="B2973" i="7"/>
  <c r="A2973" i="7"/>
  <c r="L2972" i="7"/>
  <c r="K2972" i="7"/>
  <c r="J2972" i="7"/>
  <c r="I2972" i="7"/>
  <c r="H2972" i="7"/>
  <c r="G2972" i="7"/>
  <c r="F2972" i="7"/>
  <c r="E2972" i="7"/>
  <c r="D2972" i="7"/>
  <c r="C2972" i="7"/>
  <c r="B2972" i="7"/>
  <c r="A2972" i="7"/>
  <c r="L2971" i="7"/>
  <c r="K2971" i="7"/>
  <c r="J2971" i="7"/>
  <c r="I2971" i="7"/>
  <c r="H2971" i="7"/>
  <c r="G2971" i="7"/>
  <c r="F2971" i="7"/>
  <c r="E2971" i="7"/>
  <c r="D2971" i="7"/>
  <c r="C2971" i="7"/>
  <c r="B2971" i="7"/>
  <c r="A2971" i="7"/>
  <c r="L2970" i="7"/>
  <c r="K2970" i="7"/>
  <c r="J2970" i="7"/>
  <c r="I2970" i="7"/>
  <c r="H2970" i="7"/>
  <c r="G2970" i="7"/>
  <c r="F2970" i="7"/>
  <c r="E2970" i="7"/>
  <c r="D2970" i="7"/>
  <c r="C2970" i="7"/>
  <c r="B2970" i="7"/>
  <c r="A2970" i="7"/>
  <c r="L2969" i="7"/>
  <c r="K2969" i="7"/>
  <c r="J2969" i="7"/>
  <c r="I2969" i="7"/>
  <c r="H2969" i="7"/>
  <c r="G2969" i="7"/>
  <c r="F2969" i="7"/>
  <c r="E2969" i="7"/>
  <c r="D2969" i="7"/>
  <c r="C2969" i="7"/>
  <c r="B2969" i="7"/>
  <c r="A2969" i="7"/>
  <c r="L2968" i="7"/>
  <c r="K2968" i="7"/>
  <c r="J2968" i="7"/>
  <c r="I2968" i="7"/>
  <c r="H2968" i="7"/>
  <c r="G2968" i="7"/>
  <c r="F2968" i="7"/>
  <c r="E2968" i="7"/>
  <c r="D2968" i="7"/>
  <c r="C2968" i="7"/>
  <c r="B2968" i="7"/>
  <c r="A2968" i="7"/>
  <c r="L2967" i="7"/>
  <c r="K2967" i="7"/>
  <c r="J2967" i="7"/>
  <c r="I2967" i="7"/>
  <c r="H2967" i="7"/>
  <c r="G2967" i="7"/>
  <c r="F2967" i="7"/>
  <c r="E2967" i="7"/>
  <c r="D2967" i="7"/>
  <c r="C2967" i="7"/>
  <c r="B2967" i="7"/>
  <c r="A2967" i="7"/>
  <c r="L2966" i="7"/>
  <c r="K2966" i="7"/>
  <c r="J2966" i="7"/>
  <c r="I2966" i="7"/>
  <c r="H2966" i="7"/>
  <c r="G2966" i="7"/>
  <c r="F2966" i="7"/>
  <c r="E2966" i="7"/>
  <c r="D2966" i="7"/>
  <c r="C2966" i="7"/>
  <c r="B2966" i="7"/>
  <c r="A2966" i="7"/>
  <c r="L2965" i="7"/>
  <c r="K2965" i="7"/>
  <c r="J2965" i="7"/>
  <c r="I2965" i="7"/>
  <c r="H2965" i="7"/>
  <c r="G2965" i="7"/>
  <c r="F2965" i="7"/>
  <c r="E2965" i="7"/>
  <c r="D2965" i="7"/>
  <c r="C2965" i="7"/>
  <c r="B2965" i="7"/>
  <c r="A2965" i="7"/>
  <c r="L2964" i="7"/>
  <c r="K2964" i="7"/>
  <c r="J2964" i="7"/>
  <c r="I2964" i="7"/>
  <c r="H2964" i="7"/>
  <c r="G2964" i="7"/>
  <c r="F2964" i="7"/>
  <c r="E2964" i="7"/>
  <c r="D2964" i="7"/>
  <c r="C2964" i="7"/>
  <c r="B2964" i="7"/>
  <c r="A2964" i="7"/>
  <c r="L2963" i="7"/>
  <c r="K2963" i="7"/>
  <c r="J2963" i="7"/>
  <c r="I2963" i="7"/>
  <c r="H2963" i="7"/>
  <c r="G2963" i="7"/>
  <c r="F2963" i="7"/>
  <c r="E2963" i="7"/>
  <c r="D2963" i="7"/>
  <c r="C2963" i="7"/>
  <c r="B2963" i="7"/>
  <c r="A2963" i="7"/>
  <c r="L2962" i="7"/>
  <c r="K2962" i="7"/>
  <c r="J2962" i="7"/>
  <c r="I2962" i="7"/>
  <c r="H2962" i="7"/>
  <c r="G2962" i="7"/>
  <c r="F2962" i="7"/>
  <c r="E2962" i="7"/>
  <c r="D2962" i="7"/>
  <c r="C2962" i="7"/>
  <c r="B2962" i="7"/>
  <c r="A2962" i="7"/>
  <c r="L2961" i="7"/>
  <c r="K2961" i="7"/>
  <c r="J2961" i="7"/>
  <c r="I2961" i="7"/>
  <c r="H2961" i="7"/>
  <c r="G2961" i="7"/>
  <c r="F2961" i="7"/>
  <c r="E2961" i="7"/>
  <c r="D2961" i="7"/>
  <c r="C2961" i="7"/>
  <c r="B2961" i="7"/>
  <c r="A2961" i="7"/>
  <c r="L2960" i="7"/>
  <c r="K2960" i="7"/>
  <c r="J2960" i="7"/>
  <c r="I2960" i="7"/>
  <c r="H2960" i="7"/>
  <c r="G2960" i="7"/>
  <c r="F2960" i="7"/>
  <c r="E2960" i="7"/>
  <c r="D2960" i="7"/>
  <c r="C2960" i="7"/>
  <c r="B2960" i="7"/>
  <c r="A2960" i="7"/>
  <c r="L2959" i="7"/>
  <c r="K2959" i="7"/>
  <c r="J2959" i="7"/>
  <c r="I2959" i="7"/>
  <c r="H2959" i="7"/>
  <c r="G2959" i="7"/>
  <c r="F2959" i="7"/>
  <c r="E2959" i="7"/>
  <c r="D2959" i="7"/>
  <c r="C2959" i="7"/>
  <c r="B2959" i="7"/>
  <c r="A2959" i="7"/>
  <c r="L2958" i="7"/>
  <c r="K2958" i="7"/>
  <c r="J2958" i="7"/>
  <c r="I2958" i="7"/>
  <c r="H2958" i="7"/>
  <c r="G2958" i="7"/>
  <c r="F2958" i="7"/>
  <c r="E2958" i="7"/>
  <c r="D2958" i="7"/>
  <c r="C2958" i="7"/>
  <c r="B2958" i="7"/>
  <c r="A2958" i="7"/>
  <c r="L2957" i="7"/>
  <c r="K2957" i="7"/>
  <c r="J2957" i="7"/>
  <c r="I2957" i="7"/>
  <c r="H2957" i="7"/>
  <c r="G2957" i="7"/>
  <c r="F2957" i="7"/>
  <c r="E2957" i="7"/>
  <c r="D2957" i="7"/>
  <c r="C2957" i="7"/>
  <c r="B2957" i="7"/>
  <c r="A2957" i="7"/>
  <c r="L2956" i="7"/>
  <c r="K2956" i="7"/>
  <c r="J2956" i="7"/>
  <c r="I2956" i="7"/>
  <c r="H2956" i="7"/>
  <c r="G2956" i="7"/>
  <c r="F2956" i="7"/>
  <c r="E2956" i="7"/>
  <c r="D2956" i="7"/>
  <c r="C2956" i="7"/>
  <c r="B2956" i="7"/>
  <c r="A2956" i="7"/>
  <c r="L2955" i="7"/>
  <c r="K2955" i="7"/>
  <c r="J2955" i="7"/>
  <c r="I2955" i="7"/>
  <c r="H2955" i="7"/>
  <c r="G2955" i="7"/>
  <c r="F2955" i="7"/>
  <c r="E2955" i="7"/>
  <c r="D2955" i="7"/>
  <c r="C2955" i="7"/>
  <c r="B2955" i="7"/>
  <c r="A2955" i="7"/>
  <c r="L2954" i="7"/>
  <c r="K2954" i="7"/>
  <c r="J2954" i="7"/>
  <c r="I2954" i="7"/>
  <c r="H2954" i="7"/>
  <c r="G2954" i="7"/>
  <c r="F2954" i="7"/>
  <c r="E2954" i="7"/>
  <c r="D2954" i="7"/>
  <c r="C2954" i="7"/>
  <c r="B2954" i="7"/>
  <c r="A2954" i="7"/>
  <c r="L2953" i="7"/>
  <c r="K2953" i="7"/>
  <c r="J2953" i="7"/>
  <c r="I2953" i="7"/>
  <c r="H2953" i="7"/>
  <c r="G2953" i="7"/>
  <c r="F2953" i="7"/>
  <c r="E2953" i="7"/>
  <c r="D2953" i="7"/>
  <c r="C2953" i="7"/>
  <c r="B2953" i="7"/>
  <c r="A2953" i="7"/>
  <c r="L2952" i="7"/>
  <c r="K2952" i="7"/>
  <c r="J2952" i="7"/>
  <c r="I2952" i="7"/>
  <c r="H2952" i="7"/>
  <c r="G2952" i="7"/>
  <c r="F2952" i="7"/>
  <c r="E2952" i="7"/>
  <c r="D2952" i="7"/>
  <c r="C2952" i="7"/>
  <c r="B2952" i="7"/>
  <c r="A2952" i="7"/>
  <c r="L2951" i="7"/>
  <c r="K2951" i="7"/>
  <c r="J2951" i="7"/>
  <c r="I2951" i="7"/>
  <c r="H2951" i="7"/>
  <c r="G2951" i="7"/>
  <c r="F2951" i="7"/>
  <c r="E2951" i="7"/>
  <c r="D2951" i="7"/>
  <c r="C2951" i="7"/>
  <c r="B2951" i="7"/>
  <c r="A2951" i="7"/>
  <c r="L2950" i="7"/>
  <c r="K2950" i="7"/>
  <c r="J2950" i="7"/>
  <c r="I2950" i="7"/>
  <c r="H2950" i="7"/>
  <c r="G2950" i="7"/>
  <c r="F2950" i="7"/>
  <c r="E2950" i="7"/>
  <c r="D2950" i="7"/>
  <c r="C2950" i="7"/>
  <c r="B2950" i="7"/>
  <c r="A2950" i="7"/>
  <c r="L2949" i="7"/>
  <c r="K2949" i="7"/>
  <c r="J2949" i="7"/>
  <c r="I2949" i="7"/>
  <c r="H2949" i="7"/>
  <c r="G2949" i="7"/>
  <c r="F2949" i="7"/>
  <c r="E2949" i="7"/>
  <c r="D2949" i="7"/>
  <c r="C2949" i="7"/>
  <c r="B2949" i="7"/>
  <c r="A2949" i="7"/>
  <c r="L2948" i="7"/>
  <c r="K2948" i="7"/>
  <c r="J2948" i="7"/>
  <c r="I2948" i="7"/>
  <c r="H2948" i="7"/>
  <c r="G2948" i="7"/>
  <c r="F2948" i="7"/>
  <c r="E2948" i="7"/>
  <c r="D2948" i="7"/>
  <c r="C2948" i="7"/>
  <c r="B2948" i="7"/>
  <c r="A2948" i="7"/>
  <c r="L2947" i="7"/>
  <c r="K2947" i="7"/>
  <c r="J2947" i="7"/>
  <c r="I2947" i="7"/>
  <c r="H2947" i="7"/>
  <c r="G2947" i="7"/>
  <c r="F2947" i="7"/>
  <c r="E2947" i="7"/>
  <c r="D2947" i="7"/>
  <c r="C2947" i="7"/>
  <c r="B2947" i="7"/>
  <c r="A2947" i="7"/>
  <c r="L2946" i="7"/>
  <c r="K2946" i="7"/>
  <c r="J2946" i="7"/>
  <c r="I2946" i="7"/>
  <c r="H2946" i="7"/>
  <c r="G2946" i="7"/>
  <c r="F2946" i="7"/>
  <c r="E2946" i="7"/>
  <c r="D2946" i="7"/>
  <c r="C2946" i="7"/>
  <c r="B2946" i="7"/>
  <c r="A2946" i="7"/>
  <c r="L2945" i="7"/>
  <c r="K2945" i="7"/>
  <c r="J2945" i="7"/>
  <c r="I2945" i="7"/>
  <c r="H2945" i="7"/>
  <c r="G2945" i="7"/>
  <c r="F2945" i="7"/>
  <c r="E2945" i="7"/>
  <c r="D2945" i="7"/>
  <c r="C2945" i="7"/>
  <c r="B2945" i="7"/>
  <c r="A2945" i="7"/>
  <c r="L2944" i="7"/>
  <c r="K2944" i="7"/>
  <c r="J2944" i="7"/>
  <c r="I2944" i="7"/>
  <c r="H2944" i="7"/>
  <c r="G2944" i="7"/>
  <c r="F2944" i="7"/>
  <c r="E2944" i="7"/>
  <c r="D2944" i="7"/>
  <c r="C2944" i="7"/>
  <c r="B2944" i="7"/>
  <c r="A2944" i="7"/>
  <c r="L2943" i="7"/>
  <c r="K2943" i="7"/>
  <c r="J2943" i="7"/>
  <c r="I2943" i="7"/>
  <c r="H2943" i="7"/>
  <c r="G2943" i="7"/>
  <c r="F2943" i="7"/>
  <c r="E2943" i="7"/>
  <c r="D2943" i="7"/>
  <c r="C2943" i="7"/>
  <c r="B2943" i="7"/>
  <c r="A2943" i="7"/>
  <c r="L2942" i="7"/>
  <c r="K2942" i="7"/>
  <c r="J2942" i="7"/>
  <c r="I2942" i="7"/>
  <c r="H2942" i="7"/>
  <c r="G2942" i="7"/>
  <c r="F2942" i="7"/>
  <c r="E2942" i="7"/>
  <c r="D2942" i="7"/>
  <c r="C2942" i="7"/>
  <c r="B2942" i="7"/>
  <c r="A2942" i="7"/>
  <c r="L2941" i="7"/>
  <c r="K2941" i="7"/>
  <c r="J2941" i="7"/>
  <c r="I2941" i="7"/>
  <c r="H2941" i="7"/>
  <c r="G2941" i="7"/>
  <c r="F2941" i="7"/>
  <c r="E2941" i="7"/>
  <c r="D2941" i="7"/>
  <c r="C2941" i="7"/>
  <c r="B2941" i="7"/>
  <c r="A2941" i="7"/>
  <c r="L2940" i="7"/>
  <c r="K2940" i="7"/>
  <c r="J2940" i="7"/>
  <c r="I2940" i="7"/>
  <c r="H2940" i="7"/>
  <c r="G2940" i="7"/>
  <c r="F2940" i="7"/>
  <c r="E2940" i="7"/>
  <c r="D2940" i="7"/>
  <c r="C2940" i="7"/>
  <c r="B2940" i="7"/>
  <c r="A2940" i="7"/>
  <c r="L2939" i="7"/>
  <c r="K2939" i="7"/>
  <c r="J2939" i="7"/>
  <c r="I2939" i="7"/>
  <c r="H2939" i="7"/>
  <c r="G2939" i="7"/>
  <c r="F2939" i="7"/>
  <c r="E2939" i="7"/>
  <c r="D2939" i="7"/>
  <c r="C2939" i="7"/>
  <c r="B2939" i="7"/>
  <c r="A2939" i="7"/>
  <c r="L2938" i="7"/>
  <c r="K2938" i="7"/>
  <c r="J2938" i="7"/>
  <c r="I2938" i="7"/>
  <c r="H2938" i="7"/>
  <c r="G2938" i="7"/>
  <c r="F2938" i="7"/>
  <c r="E2938" i="7"/>
  <c r="D2938" i="7"/>
  <c r="C2938" i="7"/>
  <c r="B2938" i="7"/>
  <c r="A2938" i="7"/>
  <c r="L2937" i="7"/>
  <c r="K2937" i="7"/>
  <c r="J2937" i="7"/>
  <c r="I2937" i="7"/>
  <c r="H2937" i="7"/>
  <c r="G2937" i="7"/>
  <c r="F2937" i="7"/>
  <c r="E2937" i="7"/>
  <c r="D2937" i="7"/>
  <c r="C2937" i="7"/>
  <c r="B2937" i="7"/>
  <c r="A2937" i="7"/>
  <c r="L2936" i="7"/>
  <c r="K2936" i="7"/>
  <c r="J2936" i="7"/>
  <c r="I2936" i="7"/>
  <c r="H2936" i="7"/>
  <c r="G2936" i="7"/>
  <c r="F2936" i="7"/>
  <c r="E2936" i="7"/>
  <c r="D2936" i="7"/>
  <c r="C2936" i="7"/>
  <c r="B2936" i="7"/>
  <c r="A2936" i="7"/>
  <c r="L2935" i="7"/>
  <c r="K2935" i="7"/>
  <c r="J2935" i="7"/>
  <c r="I2935" i="7"/>
  <c r="H2935" i="7"/>
  <c r="G2935" i="7"/>
  <c r="F2935" i="7"/>
  <c r="E2935" i="7"/>
  <c r="D2935" i="7"/>
  <c r="C2935" i="7"/>
  <c r="B2935" i="7"/>
  <c r="A2935" i="7"/>
  <c r="L2934" i="7"/>
  <c r="K2934" i="7"/>
  <c r="J2934" i="7"/>
  <c r="I2934" i="7"/>
  <c r="H2934" i="7"/>
  <c r="G2934" i="7"/>
  <c r="F2934" i="7"/>
  <c r="E2934" i="7"/>
  <c r="D2934" i="7"/>
  <c r="C2934" i="7"/>
  <c r="B2934" i="7"/>
  <c r="A2934" i="7"/>
  <c r="L2933" i="7"/>
  <c r="K2933" i="7"/>
  <c r="J2933" i="7"/>
  <c r="I2933" i="7"/>
  <c r="H2933" i="7"/>
  <c r="G2933" i="7"/>
  <c r="F2933" i="7"/>
  <c r="E2933" i="7"/>
  <c r="D2933" i="7"/>
  <c r="C2933" i="7"/>
  <c r="B2933" i="7"/>
  <c r="A2933" i="7"/>
  <c r="L2932" i="7"/>
  <c r="K2932" i="7"/>
  <c r="J2932" i="7"/>
  <c r="I2932" i="7"/>
  <c r="H2932" i="7"/>
  <c r="G2932" i="7"/>
  <c r="F2932" i="7"/>
  <c r="E2932" i="7"/>
  <c r="D2932" i="7"/>
  <c r="C2932" i="7"/>
  <c r="B2932" i="7"/>
  <c r="A2932" i="7"/>
  <c r="L2931" i="7"/>
  <c r="K2931" i="7"/>
  <c r="J2931" i="7"/>
  <c r="I2931" i="7"/>
  <c r="H2931" i="7"/>
  <c r="G2931" i="7"/>
  <c r="F2931" i="7"/>
  <c r="E2931" i="7"/>
  <c r="D2931" i="7"/>
  <c r="C2931" i="7"/>
  <c r="B2931" i="7"/>
  <c r="A2931" i="7"/>
  <c r="L2930" i="7"/>
  <c r="K2930" i="7"/>
  <c r="J2930" i="7"/>
  <c r="I2930" i="7"/>
  <c r="H2930" i="7"/>
  <c r="G2930" i="7"/>
  <c r="F2930" i="7"/>
  <c r="E2930" i="7"/>
  <c r="D2930" i="7"/>
  <c r="C2930" i="7"/>
  <c r="B2930" i="7"/>
  <c r="A2930" i="7"/>
  <c r="L2929" i="7"/>
  <c r="K2929" i="7"/>
  <c r="J2929" i="7"/>
  <c r="I2929" i="7"/>
  <c r="H2929" i="7"/>
  <c r="G2929" i="7"/>
  <c r="F2929" i="7"/>
  <c r="E2929" i="7"/>
  <c r="D2929" i="7"/>
  <c r="C2929" i="7"/>
  <c r="B2929" i="7"/>
  <c r="A2929" i="7"/>
  <c r="L2928" i="7"/>
  <c r="K2928" i="7"/>
  <c r="J2928" i="7"/>
  <c r="I2928" i="7"/>
  <c r="H2928" i="7"/>
  <c r="G2928" i="7"/>
  <c r="F2928" i="7"/>
  <c r="E2928" i="7"/>
  <c r="D2928" i="7"/>
  <c r="C2928" i="7"/>
  <c r="B2928" i="7"/>
  <c r="A2928" i="7"/>
  <c r="L2927" i="7"/>
  <c r="K2927" i="7"/>
  <c r="J2927" i="7"/>
  <c r="I2927" i="7"/>
  <c r="H2927" i="7"/>
  <c r="G2927" i="7"/>
  <c r="F2927" i="7"/>
  <c r="E2927" i="7"/>
  <c r="D2927" i="7"/>
  <c r="C2927" i="7"/>
  <c r="B2927" i="7"/>
  <c r="A2927" i="7"/>
  <c r="L2926" i="7"/>
  <c r="K2926" i="7"/>
  <c r="J2926" i="7"/>
  <c r="I2926" i="7"/>
  <c r="H2926" i="7"/>
  <c r="G2926" i="7"/>
  <c r="F2926" i="7"/>
  <c r="E2926" i="7"/>
  <c r="D2926" i="7"/>
  <c r="C2926" i="7"/>
  <c r="B2926" i="7"/>
  <c r="A2926" i="7"/>
  <c r="L2925" i="7"/>
  <c r="K2925" i="7"/>
  <c r="J2925" i="7"/>
  <c r="I2925" i="7"/>
  <c r="H2925" i="7"/>
  <c r="G2925" i="7"/>
  <c r="F2925" i="7"/>
  <c r="E2925" i="7"/>
  <c r="D2925" i="7"/>
  <c r="C2925" i="7"/>
  <c r="B2925" i="7"/>
  <c r="A2925" i="7"/>
  <c r="L2924" i="7"/>
  <c r="K2924" i="7"/>
  <c r="J2924" i="7"/>
  <c r="I2924" i="7"/>
  <c r="H2924" i="7"/>
  <c r="G2924" i="7"/>
  <c r="F2924" i="7"/>
  <c r="E2924" i="7"/>
  <c r="D2924" i="7"/>
  <c r="C2924" i="7"/>
  <c r="B2924" i="7"/>
  <c r="A2924" i="7"/>
  <c r="L2923" i="7"/>
  <c r="K2923" i="7"/>
  <c r="J2923" i="7"/>
  <c r="I2923" i="7"/>
  <c r="H2923" i="7"/>
  <c r="G2923" i="7"/>
  <c r="F2923" i="7"/>
  <c r="E2923" i="7"/>
  <c r="D2923" i="7"/>
  <c r="C2923" i="7"/>
  <c r="B2923" i="7"/>
  <c r="A2923" i="7"/>
  <c r="L2922" i="7"/>
  <c r="K2922" i="7"/>
  <c r="J2922" i="7"/>
  <c r="I2922" i="7"/>
  <c r="H2922" i="7"/>
  <c r="G2922" i="7"/>
  <c r="F2922" i="7"/>
  <c r="E2922" i="7"/>
  <c r="D2922" i="7"/>
  <c r="C2922" i="7"/>
  <c r="B2922" i="7"/>
  <c r="A2922" i="7"/>
  <c r="L2921" i="7"/>
  <c r="K2921" i="7"/>
  <c r="J2921" i="7"/>
  <c r="I2921" i="7"/>
  <c r="H2921" i="7"/>
  <c r="G2921" i="7"/>
  <c r="F2921" i="7"/>
  <c r="E2921" i="7"/>
  <c r="D2921" i="7"/>
  <c r="C2921" i="7"/>
  <c r="B2921" i="7"/>
  <c r="A2921" i="7"/>
  <c r="L2920" i="7"/>
  <c r="K2920" i="7"/>
  <c r="J2920" i="7"/>
  <c r="I2920" i="7"/>
  <c r="H2920" i="7"/>
  <c r="G2920" i="7"/>
  <c r="F2920" i="7"/>
  <c r="E2920" i="7"/>
  <c r="D2920" i="7"/>
  <c r="C2920" i="7"/>
  <c r="B2920" i="7"/>
  <c r="A2920" i="7"/>
  <c r="L2919" i="7"/>
  <c r="K2919" i="7"/>
  <c r="J2919" i="7"/>
  <c r="I2919" i="7"/>
  <c r="H2919" i="7"/>
  <c r="G2919" i="7"/>
  <c r="F2919" i="7"/>
  <c r="E2919" i="7"/>
  <c r="D2919" i="7"/>
  <c r="C2919" i="7"/>
  <c r="B2919" i="7"/>
  <c r="A2919" i="7"/>
  <c r="L2918" i="7"/>
  <c r="K2918" i="7"/>
  <c r="J2918" i="7"/>
  <c r="I2918" i="7"/>
  <c r="H2918" i="7"/>
  <c r="G2918" i="7"/>
  <c r="F2918" i="7"/>
  <c r="E2918" i="7"/>
  <c r="D2918" i="7"/>
  <c r="C2918" i="7"/>
  <c r="B2918" i="7"/>
  <c r="A2918" i="7"/>
  <c r="L2917" i="7"/>
  <c r="K2917" i="7"/>
  <c r="J2917" i="7"/>
  <c r="I2917" i="7"/>
  <c r="H2917" i="7"/>
  <c r="G2917" i="7"/>
  <c r="F2917" i="7"/>
  <c r="E2917" i="7"/>
  <c r="D2917" i="7"/>
  <c r="C2917" i="7"/>
  <c r="B2917" i="7"/>
  <c r="A2917" i="7"/>
  <c r="L2916" i="7"/>
  <c r="K2916" i="7"/>
  <c r="J2916" i="7"/>
  <c r="I2916" i="7"/>
  <c r="H2916" i="7"/>
  <c r="G2916" i="7"/>
  <c r="F2916" i="7"/>
  <c r="E2916" i="7"/>
  <c r="D2916" i="7"/>
  <c r="C2916" i="7"/>
  <c r="B2916" i="7"/>
  <c r="A2916" i="7"/>
  <c r="L2915" i="7"/>
  <c r="K2915" i="7"/>
  <c r="J2915" i="7"/>
  <c r="I2915" i="7"/>
  <c r="H2915" i="7"/>
  <c r="G2915" i="7"/>
  <c r="F2915" i="7"/>
  <c r="E2915" i="7"/>
  <c r="D2915" i="7"/>
  <c r="C2915" i="7"/>
  <c r="B2915" i="7"/>
  <c r="A2915" i="7"/>
  <c r="L2914" i="7"/>
  <c r="K2914" i="7"/>
  <c r="J2914" i="7"/>
  <c r="I2914" i="7"/>
  <c r="H2914" i="7"/>
  <c r="G2914" i="7"/>
  <c r="F2914" i="7"/>
  <c r="E2914" i="7"/>
  <c r="D2914" i="7"/>
  <c r="C2914" i="7"/>
  <c r="B2914" i="7"/>
  <c r="A2914" i="7"/>
  <c r="L2913" i="7"/>
  <c r="K2913" i="7"/>
  <c r="J2913" i="7"/>
  <c r="I2913" i="7"/>
  <c r="H2913" i="7"/>
  <c r="G2913" i="7"/>
  <c r="F2913" i="7"/>
  <c r="E2913" i="7"/>
  <c r="D2913" i="7"/>
  <c r="C2913" i="7"/>
  <c r="B2913" i="7"/>
  <c r="A2913" i="7"/>
  <c r="L2912" i="7"/>
  <c r="K2912" i="7"/>
  <c r="J2912" i="7"/>
  <c r="I2912" i="7"/>
  <c r="H2912" i="7"/>
  <c r="G2912" i="7"/>
  <c r="F2912" i="7"/>
  <c r="E2912" i="7"/>
  <c r="D2912" i="7"/>
  <c r="C2912" i="7"/>
  <c r="B2912" i="7"/>
  <c r="A2912" i="7"/>
  <c r="L2911" i="7"/>
  <c r="K2911" i="7"/>
  <c r="J2911" i="7"/>
  <c r="I2911" i="7"/>
  <c r="H2911" i="7"/>
  <c r="G2911" i="7"/>
  <c r="F2911" i="7"/>
  <c r="E2911" i="7"/>
  <c r="D2911" i="7"/>
  <c r="C2911" i="7"/>
  <c r="B2911" i="7"/>
  <c r="A2911" i="7"/>
  <c r="L2910" i="7"/>
  <c r="K2910" i="7"/>
  <c r="J2910" i="7"/>
  <c r="I2910" i="7"/>
  <c r="H2910" i="7"/>
  <c r="G2910" i="7"/>
  <c r="F2910" i="7"/>
  <c r="E2910" i="7"/>
  <c r="D2910" i="7"/>
  <c r="C2910" i="7"/>
  <c r="B2910" i="7"/>
  <c r="A2910" i="7"/>
  <c r="L2909" i="7"/>
  <c r="K2909" i="7"/>
  <c r="J2909" i="7"/>
  <c r="I2909" i="7"/>
  <c r="H2909" i="7"/>
  <c r="G2909" i="7"/>
  <c r="F2909" i="7"/>
  <c r="E2909" i="7"/>
  <c r="D2909" i="7"/>
  <c r="C2909" i="7"/>
  <c r="B2909" i="7"/>
  <c r="A2909" i="7"/>
  <c r="L2908" i="7"/>
  <c r="K2908" i="7"/>
  <c r="J2908" i="7"/>
  <c r="I2908" i="7"/>
  <c r="H2908" i="7"/>
  <c r="G2908" i="7"/>
  <c r="F2908" i="7"/>
  <c r="E2908" i="7"/>
  <c r="D2908" i="7"/>
  <c r="C2908" i="7"/>
  <c r="B2908" i="7"/>
  <c r="A2908" i="7"/>
  <c r="L2907" i="7"/>
  <c r="K2907" i="7"/>
  <c r="J2907" i="7"/>
  <c r="I2907" i="7"/>
  <c r="H2907" i="7"/>
  <c r="G2907" i="7"/>
  <c r="F2907" i="7"/>
  <c r="E2907" i="7"/>
  <c r="D2907" i="7"/>
  <c r="C2907" i="7"/>
  <c r="B2907" i="7"/>
  <c r="A2907" i="7"/>
  <c r="L2906" i="7"/>
  <c r="K2906" i="7"/>
  <c r="J2906" i="7"/>
  <c r="I2906" i="7"/>
  <c r="H2906" i="7"/>
  <c r="G2906" i="7"/>
  <c r="F2906" i="7"/>
  <c r="E2906" i="7"/>
  <c r="D2906" i="7"/>
  <c r="C2906" i="7"/>
  <c r="B2906" i="7"/>
  <c r="A2906" i="7"/>
  <c r="L2905" i="7"/>
  <c r="K2905" i="7"/>
  <c r="J2905" i="7"/>
  <c r="I2905" i="7"/>
  <c r="H2905" i="7"/>
  <c r="G2905" i="7"/>
  <c r="F2905" i="7"/>
  <c r="E2905" i="7"/>
  <c r="D2905" i="7"/>
  <c r="C2905" i="7"/>
  <c r="B2905" i="7"/>
  <c r="A2905" i="7"/>
  <c r="L2904" i="7"/>
  <c r="K2904" i="7"/>
  <c r="J2904" i="7"/>
  <c r="I2904" i="7"/>
  <c r="H2904" i="7"/>
  <c r="G2904" i="7"/>
  <c r="F2904" i="7"/>
  <c r="E2904" i="7"/>
  <c r="D2904" i="7"/>
  <c r="C2904" i="7"/>
  <c r="B2904" i="7"/>
  <c r="A2904" i="7"/>
  <c r="L2903" i="7"/>
  <c r="K2903" i="7"/>
  <c r="J2903" i="7"/>
  <c r="I2903" i="7"/>
  <c r="H2903" i="7"/>
  <c r="G2903" i="7"/>
  <c r="F2903" i="7"/>
  <c r="E2903" i="7"/>
  <c r="D2903" i="7"/>
  <c r="C2903" i="7"/>
  <c r="B2903" i="7"/>
  <c r="A2903" i="7"/>
  <c r="L2902" i="7"/>
  <c r="K2902" i="7"/>
  <c r="J2902" i="7"/>
  <c r="I2902" i="7"/>
  <c r="H2902" i="7"/>
  <c r="G2902" i="7"/>
  <c r="F2902" i="7"/>
  <c r="E2902" i="7"/>
  <c r="D2902" i="7"/>
  <c r="C2902" i="7"/>
  <c r="B2902" i="7"/>
  <c r="A2902" i="7"/>
  <c r="L2901" i="7"/>
  <c r="K2901" i="7"/>
  <c r="J2901" i="7"/>
  <c r="I2901" i="7"/>
  <c r="H2901" i="7"/>
  <c r="G2901" i="7"/>
  <c r="F2901" i="7"/>
  <c r="E2901" i="7"/>
  <c r="D2901" i="7"/>
  <c r="C2901" i="7"/>
  <c r="B2901" i="7"/>
  <c r="A2901" i="7"/>
  <c r="L2900" i="7"/>
  <c r="K2900" i="7"/>
  <c r="J2900" i="7"/>
  <c r="I2900" i="7"/>
  <c r="H2900" i="7"/>
  <c r="G2900" i="7"/>
  <c r="F2900" i="7"/>
  <c r="E2900" i="7"/>
  <c r="D2900" i="7"/>
  <c r="C2900" i="7"/>
  <c r="B2900" i="7"/>
  <c r="A2900" i="7"/>
  <c r="L2899" i="7"/>
  <c r="K2899" i="7"/>
  <c r="J2899" i="7"/>
  <c r="I2899" i="7"/>
  <c r="H2899" i="7"/>
  <c r="G2899" i="7"/>
  <c r="F2899" i="7"/>
  <c r="E2899" i="7"/>
  <c r="D2899" i="7"/>
  <c r="C2899" i="7"/>
  <c r="B2899" i="7"/>
  <c r="A2899" i="7"/>
  <c r="L2898" i="7"/>
  <c r="K2898" i="7"/>
  <c r="J2898" i="7"/>
  <c r="I2898" i="7"/>
  <c r="H2898" i="7"/>
  <c r="G2898" i="7"/>
  <c r="F2898" i="7"/>
  <c r="E2898" i="7"/>
  <c r="D2898" i="7"/>
  <c r="C2898" i="7"/>
  <c r="B2898" i="7"/>
  <c r="A2898" i="7"/>
  <c r="L2897" i="7"/>
  <c r="K2897" i="7"/>
  <c r="J2897" i="7"/>
  <c r="I2897" i="7"/>
  <c r="H2897" i="7"/>
  <c r="G2897" i="7"/>
  <c r="F2897" i="7"/>
  <c r="E2897" i="7"/>
  <c r="D2897" i="7"/>
  <c r="C2897" i="7"/>
  <c r="B2897" i="7"/>
  <c r="A2897" i="7"/>
  <c r="L2896" i="7"/>
  <c r="K2896" i="7"/>
  <c r="J2896" i="7"/>
  <c r="I2896" i="7"/>
  <c r="H2896" i="7"/>
  <c r="G2896" i="7"/>
  <c r="F2896" i="7"/>
  <c r="E2896" i="7"/>
  <c r="D2896" i="7"/>
  <c r="C2896" i="7"/>
  <c r="B2896" i="7"/>
  <c r="A2896" i="7"/>
  <c r="L2895" i="7"/>
  <c r="K2895" i="7"/>
  <c r="J2895" i="7"/>
  <c r="I2895" i="7"/>
  <c r="H2895" i="7"/>
  <c r="G2895" i="7"/>
  <c r="F2895" i="7"/>
  <c r="E2895" i="7"/>
  <c r="D2895" i="7"/>
  <c r="C2895" i="7"/>
  <c r="B2895" i="7"/>
  <c r="A2895" i="7"/>
  <c r="L2894" i="7"/>
  <c r="K2894" i="7"/>
  <c r="J2894" i="7"/>
  <c r="I2894" i="7"/>
  <c r="H2894" i="7"/>
  <c r="G2894" i="7"/>
  <c r="F2894" i="7"/>
  <c r="E2894" i="7"/>
  <c r="D2894" i="7"/>
  <c r="C2894" i="7"/>
  <c r="B2894" i="7"/>
  <c r="A2894" i="7"/>
  <c r="L2893" i="7"/>
  <c r="K2893" i="7"/>
  <c r="J2893" i="7"/>
  <c r="I2893" i="7"/>
  <c r="H2893" i="7"/>
  <c r="G2893" i="7"/>
  <c r="F2893" i="7"/>
  <c r="E2893" i="7"/>
  <c r="D2893" i="7"/>
  <c r="C2893" i="7"/>
  <c r="B2893" i="7"/>
  <c r="A2893" i="7"/>
  <c r="L2892" i="7"/>
  <c r="K2892" i="7"/>
  <c r="J2892" i="7"/>
  <c r="I2892" i="7"/>
  <c r="H2892" i="7"/>
  <c r="G2892" i="7"/>
  <c r="F2892" i="7"/>
  <c r="E2892" i="7"/>
  <c r="D2892" i="7"/>
  <c r="C2892" i="7"/>
  <c r="B2892" i="7"/>
  <c r="A2892" i="7"/>
  <c r="L2891" i="7"/>
  <c r="K2891" i="7"/>
  <c r="J2891" i="7"/>
  <c r="I2891" i="7"/>
  <c r="H2891" i="7"/>
  <c r="G2891" i="7"/>
  <c r="F2891" i="7"/>
  <c r="E2891" i="7"/>
  <c r="D2891" i="7"/>
  <c r="C2891" i="7"/>
  <c r="B2891" i="7"/>
  <c r="A2891" i="7"/>
  <c r="L2890" i="7"/>
  <c r="K2890" i="7"/>
  <c r="J2890" i="7"/>
  <c r="I2890" i="7"/>
  <c r="H2890" i="7"/>
  <c r="G2890" i="7"/>
  <c r="F2890" i="7"/>
  <c r="E2890" i="7"/>
  <c r="D2890" i="7"/>
  <c r="C2890" i="7"/>
  <c r="B2890" i="7"/>
  <c r="A2890" i="7"/>
  <c r="L2889" i="7"/>
  <c r="K2889" i="7"/>
  <c r="J2889" i="7"/>
  <c r="I2889" i="7"/>
  <c r="H2889" i="7"/>
  <c r="G2889" i="7"/>
  <c r="F2889" i="7"/>
  <c r="E2889" i="7"/>
  <c r="D2889" i="7"/>
  <c r="C2889" i="7"/>
  <c r="B2889" i="7"/>
  <c r="A2889" i="7"/>
  <c r="L2888" i="7"/>
  <c r="K2888" i="7"/>
  <c r="J2888" i="7"/>
  <c r="I2888" i="7"/>
  <c r="H2888" i="7"/>
  <c r="G2888" i="7"/>
  <c r="F2888" i="7"/>
  <c r="E2888" i="7"/>
  <c r="D2888" i="7"/>
  <c r="C2888" i="7"/>
  <c r="B2888" i="7"/>
  <c r="A2888" i="7"/>
  <c r="L2887" i="7"/>
  <c r="K2887" i="7"/>
  <c r="J2887" i="7"/>
  <c r="I2887" i="7"/>
  <c r="H2887" i="7"/>
  <c r="G2887" i="7"/>
  <c r="F2887" i="7"/>
  <c r="E2887" i="7"/>
  <c r="D2887" i="7"/>
  <c r="C2887" i="7"/>
  <c r="B2887" i="7"/>
  <c r="A2887" i="7"/>
  <c r="L2886" i="7"/>
  <c r="K2886" i="7"/>
  <c r="J2886" i="7"/>
  <c r="I2886" i="7"/>
  <c r="H2886" i="7"/>
  <c r="G2886" i="7"/>
  <c r="F2886" i="7"/>
  <c r="E2886" i="7"/>
  <c r="D2886" i="7"/>
  <c r="C2886" i="7"/>
  <c r="B2886" i="7"/>
  <c r="A2886" i="7"/>
  <c r="L2885" i="7"/>
  <c r="K2885" i="7"/>
  <c r="J2885" i="7"/>
  <c r="I2885" i="7"/>
  <c r="H2885" i="7"/>
  <c r="G2885" i="7"/>
  <c r="F2885" i="7"/>
  <c r="E2885" i="7"/>
  <c r="D2885" i="7"/>
  <c r="C2885" i="7"/>
  <c r="B2885" i="7"/>
  <c r="A2885" i="7"/>
  <c r="L2884" i="7"/>
  <c r="K2884" i="7"/>
  <c r="J2884" i="7"/>
  <c r="I2884" i="7"/>
  <c r="H2884" i="7"/>
  <c r="G2884" i="7"/>
  <c r="F2884" i="7"/>
  <c r="E2884" i="7"/>
  <c r="D2884" i="7"/>
  <c r="C2884" i="7"/>
  <c r="B2884" i="7"/>
  <c r="A2884" i="7"/>
  <c r="L2883" i="7"/>
  <c r="K2883" i="7"/>
  <c r="J2883" i="7"/>
  <c r="I2883" i="7"/>
  <c r="H2883" i="7"/>
  <c r="G2883" i="7"/>
  <c r="F2883" i="7"/>
  <c r="E2883" i="7"/>
  <c r="D2883" i="7"/>
  <c r="C2883" i="7"/>
  <c r="B2883" i="7"/>
  <c r="A2883" i="7"/>
  <c r="L2882" i="7"/>
  <c r="K2882" i="7"/>
  <c r="J2882" i="7"/>
  <c r="I2882" i="7"/>
  <c r="H2882" i="7"/>
  <c r="G2882" i="7"/>
  <c r="F2882" i="7"/>
  <c r="E2882" i="7"/>
  <c r="D2882" i="7"/>
  <c r="C2882" i="7"/>
  <c r="B2882" i="7"/>
  <c r="A2882" i="7"/>
  <c r="L2881" i="7"/>
  <c r="K2881" i="7"/>
  <c r="J2881" i="7"/>
  <c r="I2881" i="7"/>
  <c r="H2881" i="7"/>
  <c r="G2881" i="7"/>
  <c r="F2881" i="7"/>
  <c r="E2881" i="7"/>
  <c r="D2881" i="7"/>
  <c r="C2881" i="7"/>
  <c r="B2881" i="7"/>
  <c r="A2881" i="7"/>
  <c r="L2880" i="7"/>
  <c r="K2880" i="7"/>
  <c r="J2880" i="7"/>
  <c r="I2880" i="7"/>
  <c r="H2880" i="7"/>
  <c r="G2880" i="7"/>
  <c r="F2880" i="7"/>
  <c r="E2880" i="7"/>
  <c r="D2880" i="7"/>
  <c r="C2880" i="7"/>
  <c r="B2880" i="7"/>
  <c r="A2880" i="7"/>
  <c r="L2879" i="7"/>
  <c r="K2879" i="7"/>
  <c r="J2879" i="7"/>
  <c r="I2879" i="7"/>
  <c r="H2879" i="7"/>
  <c r="G2879" i="7"/>
  <c r="F2879" i="7"/>
  <c r="E2879" i="7"/>
  <c r="D2879" i="7"/>
  <c r="C2879" i="7"/>
  <c r="B2879" i="7"/>
  <c r="A2879" i="7"/>
  <c r="L2878" i="7"/>
  <c r="K2878" i="7"/>
  <c r="J2878" i="7"/>
  <c r="I2878" i="7"/>
  <c r="H2878" i="7"/>
  <c r="G2878" i="7"/>
  <c r="F2878" i="7"/>
  <c r="E2878" i="7"/>
  <c r="D2878" i="7"/>
  <c r="C2878" i="7"/>
  <c r="B2878" i="7"/>
  <c r="A2878" i="7"/>
  <c r="L2877" i="7"/>
  <c r="K2877" i="7"/>
  <c r="J2877" i="7"/>
  <c r="I2877" i="7"/>
  <c r="H2877" i="7"/>
  <c r="G2877" i="7"/>
  <c r="F2877" i="7"/>
  <c r="E2877" i="7"/>
  <c r="D2877" i="7"/>
  <c r="C2877" i="7"/>
  <c r="B2877" i="7"/>
  <c r="A2877" i="7"/>
  <c r="L2876" i="7"/>
  <c r="K2876" i="7"/>
  <c r="J2876" i="7"/>
  <c r="I2876" i="7"/>
  <c r="H2876" i="7"/>
  <c r="G2876" i="7"/>
  <c r="F2876" i="7"/>
  <c r="E2876" i="7"/>
  <c r="D2876" i="7"/>
  <c r="C2876" i="7"/>
  <c r="B2876" i="7"/>
  <c r="A2876" i="7"/>
  <c r="L2875" i="7"/>
  <c r="K2875" i="7"/>
  <c r="J2875" i="7"/>
  <c r="I2875" i="7"/>
  <c r="H2875" i="7"/>
  <c r="G2875" i="7"/>
  <c r="F2875" i="7"/>
  <c r="E2875" i="7"/>
  <c r="D2875" i="7"/>
  <c r="C2875" i="7"/>
  <c r="B2875" i="7"/>
  <c r="A2875" i="7"/>
  <c r="L2874" i="7"/>
  <c r="K2874" i="7"/>
  <c r="J2874" i="7"/>
  <c r="I2874" i="7"/>
  <c r="H2874" i="7"/>
  <c r="G2874" i="7"/>
  <c r="F2874" i="7"/>
  <c r="E2874" i="7"/>
  <c r="D2874" i="7"/>
  <c r="C2874" i="7"/>
  <c r="B2874" i="7"/>
  <c r="A2874" i="7"/>
  <c r="L2873" i="7"/>
  <c r="K2873" i="7"/>
  <c r="J2873" i="7"/>
  <c r="I2873" i="7"/>
  <c r="H2873" i="7"/>
  <c r="G2873" i="7"/>
  <c r="F2873" i="7"/>
  <c r="E2873" i="7"/>
  <c r="D2873" i="7"/>
  <c r="C2873" i="7"/>
  <c r="B2873" i="7"/>
  <c r="A2873" i="7"/>
  <c r="L2872" i="7"/>
  <c r="K2872" i="7"/>
  <c r="J2872" i="7"/>
  <c r="I2872" i="7"/>
  <c r="H2872" i="7"/>
  <c r="G2872" i="7"/>
  <c r="F2872" i="7"/>
  <c r="E2872" i="7"/>
  <c r="D2872" i="7"/>
  <c r="C2872" i="7"/>
  <c r="B2872" i="7"/>
  <c r="A2872" i="7"/>
  <c r="L2871" i="7"/>
  <c r="K2871" i="7"/>
  <c r="J2871" i="7"/>
  <c r="I2871" i="7"/>
  <c r="H2871" i="7"/>
  <c r="G2871" i="7"/>
  <c r="F2871" i="7"/>
  <c r="E2871" i="7"/>
  <c r="D2871" i="7"/>
  <c r="C2871" i="7"/>
  <c r="B2871" i="7"/>
  <c r="A2871" i="7"/>
  <c r="L2870" i="7"/>
  <c r="K2870" i="7"/>
  <c r="J2870" i="7"/>
  <c r="I2870" i="7"/>
  <c r="H2870" i="7"/>
  <c r="G2870" i="7"/>
  <c r="F2870" i="7"/>
  <c r="E2870" i="7"/>
  <c r="D2870" i="7"/>
  <c r="C2870" i="7"/>
  <c r="B2870" i="7"/>
  <c r="A2870" i="7"/>
  <c r="L2869" i="7"/>
  <c r="K2869" i="7"/>
  <c r="J2869" i="7"/>
  <c r="I2869" i="7"/>
  <c r="H2869" i="7"/>
  <c r="G2869" i="7"/>
  <c r="F2869" i="7"/>
  <c r="E2869" i="7"/>
  <c r="D2869" i="7"/>
  <c r="C2869" i="7"/>
  <c r="B2869" i="7"/>
  <c r="A2869" i="7"/>
  <c r="L2868" i="7"/>
  <c r="K2868" i="7"/>
  <c r="J2868" i="7"/>
  <c r="I2868" i="7"/>
  <c r="H2868" i="7"/>
  <c r="G2868" i="7"/>
  <c r="F2868" i="7"/>
  <c r="E2868" i="7"/>
  <c r="D2868" i="7"/>
  <c r="C2868" i="7"/>
  <c r="B2868" i="7"/>
  <c r="A2868" i="7"/>
  <c r="L2867" i="7"/>
  <c r="K2867" i="7"/>
  <c r="J2867" i="7"/>
  <c r="I2867" i="7"/>
  <c r="H2867" i="7"/>
  <c r="G2867" i="7"/>
  <c r="F2867" i="7"/>
  <c r="E2867" i="7"/>
  <c r="D2867" i="7"/>
  <c r="C2867" i="7"/>
  <c r="B2867" i="7"/>
  <c r="A2867" i="7"/>
  <c r="L2866" i="7"/>
  <c r="K2866" i="7"/>
  <c r="J2866" i="7"/>
  <c r="I2866" i="7"/>
  <c r="H2866" i="7"/>
  <c r="G2866" i="7"/>
  <c r="F2866" i="7"/>
  <c r="E2866" i="7"/>
  <c r="D2866" i="7"/>
  <c r="C2866" i="7"/>
  <c r="B2866" i="7"/>
  <c r="A2866" i="7"/>
  <c r="L2865" i="7"/>
  <c r="K2865" i="7"/>
  <c r="J2865" i="7"/>
  <c r="I2865" i="7"/>
  <c r="H2865" i="7"/>
  <c r="G2865" i="7"/>
  <c r="F2865" i="7"/>
  <c r="E2865" i="7"/>
  <c r="D2865" i="7"/>
  <c r="C2865" i="7"/>
  <c r="B2865" i="7"/>
  <c r="A2865" i="7"/>
  <c r="L2864" i="7"/>
  <c r="K2864" i="7"/>
  <c r="J2864" i="7"/>
  <c r="I2864" i="7"/>
  <c r="H2864" i="7"/>
  <c r="G2864" i="7"/>
  <c r="F2864" i="7"/>
  <c r="E2864" i="7"/>
  <c r="D2864" i="7"/>
  <c r="C2864" i="7"/>
  <c r="B2864" i="7"/>
  <c r="A2864" i="7"/>
  <c r="L2863" i="7"/>
  <c r="K2863" i="7"/>
  <c r="J2863" i="7"/>
  <c r="I2863" i="7"/>
  <c r="H2863" i="7"/>
  <c r="G2863" i="7"/>
  <c r="F2863" i="7"/>
  <c r="E2863" i="7"/>
  <c r="D2863" i="7"/>
  <c r="C2863" i="7"/>
  <c r="B2863" i="7"/>
  <c r="A2863" i="7"/>
  <c r="L2862" i="7"/>
  <c r="K2862" i="7"/>
  <c r="J2862" i="7"/>
  <c r="I2862" i="7"/>
  <c r="H2862" i="7"/>
  <c r="G2862" i="7"/>
  <c r="F2862" i="7"/>
  <c r="E2862" i="7"/>
  <c r="D2862" i="7"/>
  <c r="C2862" i="7"/>
  <c r="B2862" i="7"/>
  <c r="A2862" i="7"/>
  <c r="L2861" i="7"/>
  <c r="K2861" i="7"/>
  <c r="J2861" i="7"/>
  <c r="I2861" i="7"/>
  <c r="H2861" i="7"/>
  <c r="G2861" i="7"/>
  <c r="F2861" i="7"/>
  <c r="E2861" i="7"/>
  <c r="D2861" i="7"/>
  <c r="C2861" i="7"/>
  <c r="B2861" i="7"/>
  <c r="A2861" i="7"/>
  <c r="L2860" i="7"/>
  <c r="K2860" i="7"/>
  <c r="J2860" i="7"/>
  <c r="I2860" i="7"/>
  <c r="H2860" i="7"/>
  <c r="G2860" i="7"/>
  <c r="F2860" i="7"/>
  <c r="E2860" i="7"/>
  <c r="D2860" i="7"/>
  <c r="C2860" i="7"/>
  <c r="B2860" i="7"/>
  <c r="A2860" i="7"/>
  <c r="L2859" i="7"/>
  <c r="K2859" i="7"/>
  <c r="J2859" i="7"/>
  <c r="I2859" i="7"/>
  <c r="H2859" i="7"/>
  <c r="G2859" i="7"/>
  <c r="F2859" i="7"/>
  <c r="E2859" i="7"/>
  <c r="D2859" i="7"/>
  <c r="C2859" i="7"/>
  <c r="B2859" i="7"/>
  <c r="A2859" i="7"/>
  <c r="L2858" i="7"/>
  <c r="K2858" i="7"/>
  <c r="J2858" i="7"/>
  <c r="I2858" i="7"/>
  <c r="H2858" i="7"/>
  <c r="G2858" i="7"/>
  <c r="F2858" i="7"/>
  <c r="E2858" i="7"/>
  <c r="D2858" i="7"/>
  <c r="C2858" i="7"/>
  <c r="B2858" i="7"/>
  <c r="A2858" i="7"/>
  <c r="L2857" i="7"/>
  <c r="K2857" i="7"/>
  <c r="J2857" i="7"/>
  <c r="I2857" i="7"/>
  <c r="H2857" i="7"/>
  <c r="G2857" i="7"/>
  <c r="F2857" i="7"/>
  <c r="E2857" i="7"/>
  <c r="D2857" i="7"/>
  <c r="C2857" i="7"/>
  <c r="B2857" i="7"/>
  <c r="A2857" i="7"/>
  <c r="L2856" i="7"/>
  <c r="K2856" i="7"/>
  <c r="J2856" i="7"/>
  <c r="I2856" i="7"/>
  <c r="H2856" i="7"/>
  <c r="G2856" i="7"/>
  <c r="F2856" i="7"/>
  <c r="E2856" i="7"/>
  <c r="D2856" i="7"/>
  <c r="C2856" i="7"/>
  <c r="B2856" i="7"/>
  <c r="A2856" i="7"/>
  <c r="L2855" i="7"/>
  <c r="K2855" i="7"/>
  <c r="J2855" i="7"/>
  <c r="I2855" i="7"/>
  <c r="H2855" i="7"/>
  <c r="G2855" i="7"/>
  <c r="F2855" i="7"/>
  <c r="E2855" i="7"/>
  <c r="D2855" i="7"/>
  <c r="C2855" i="7"/>
  <c r="B2855" i="7"/>
  <c r="A2855" i="7"/>
  <c r="L2854" i="7"/>
  <c r="K2854" i="7"/>
  <c r="J2854" i="7"/>
  <c r="I2854" i="7"/>
  <c r="H2854" i="7"/>
  <c r="G2854" i="7"/>
  <c r="F2854" i="7"/>
  <c r="E2854" i="7"/>
  <c r="D2854" i="7"/>
  <c r="C2854" i="7"/>
  <c r="B2854" i="7"/>
  <c r="A2854" i="7"/>
  <c r="L2853" i="7"/>
  <c r="K2853" i="7"/>
  <c r="J2853" i="7"/>
  <c r="I2853" i="7"/>
  <c r="H2853" i="7"/>
  <c r="G2853" i="7"/>
  <c r="F2853" i="7"/>
  <c r="E2853" i="7"/>
  <c r="D2853" i="7"/>
  <c r="C2853" i="7"/>
  <c r="B2853" i="7"/>
  <c r="A2853" i="7"/>
  <c r="L2852" i="7"/>
  <c r="K2852" i="7"/>
  <c r="J2852" i="7"/>
  <c r="I2852" i="7"/>
  <c r="H2852" i="7"/>
  <c r="G2852" i="7"/>
  <c r="F2852" i="7"/>
  <c r="E2852" i="7"/>
  <c r="D2852" i="7"/>
  <c r="C2852" i="7"/>
  <c r="B2852" i="7"/>
  <c r="A2852" i="7"/>
  <c r="L2851" i="7"/>
  <c r="K2851" i="7"/>
  <c r="J2851" i="7"/>
  <c r="I2851" i="7"/>
  <c r="H2851" i="7"/>
  <c r="G2851" i="7"/>
  <c r="F2851" i="7"/>
  <c r="E2851" i="7"/>
  <c r="D2851" i="7"/>
  <c r="C2851" i="7"/>
  <c r="B2851" i="7"/>
  <c r="A2851" i="7"/>
  <c r="L2850" i="7"/>
  <c r="K2850" i="7"/>
  <c r="J2850" i="7"/>
  <c r="I2850" i="7"/>
  <c r="H2850" i="7"/>
  <c r="G2850" i="7"/>
  <c r="F2850" i="7"/>
  <c r="E2850" i="7"/>
  <c r="D2850" i="7"/>
  <c r="C2850" i="7"/>
  <c r="B2850" i="7"/>
  <c r="A2850" i="7"/>
  <c r="L2849" i="7"/>
  <c r="K2849" i="7"/>
  <c r="J2849" i="7"/>
  <c r="I2849" i="7"/>
  <c r="H2849" i="7"/>
  <c r="G2849" i="7"/>
  <c r="F2849" i="7"/>
  <c r="E2849" i="7"/>
  <c r="D2849" i="7"/>
  <c r="C2849" i="7"/>
  <c r="B2849" i="7"/>
  <c r="A2849" i="7"/>
  <c r="L2848" i="7"/>
  <c r="K2848" i="7"/>
  <c r="J2848" i="7"/>
  <c r="I2848" i="7"/>
  <c r="H2848" i="7"/>
  <c r="G2848" i="7"/>
  <c r="F2848" i="7"/>
  <c r="E2848" i="7"/>
  <c r="D2848" i="7"/>
  <c r="C2848" i="7"/>
  <c r="B2848" i="7"/>
  <c r="A2848" i="7"/>
  <c r="L2847" i="7"/>
  <c r="K2847" i="7"/>
  <c r="J2847" i="7"/>
  <c r="I2847" i="7"/>
  <c r="H2847" i="7"/>
  <c r="G2847" i="7"/>
  <c r="F2847" i="7"/>
  <c r="E2847" i="7"/>
  <c r="D2847" i="7"/>
  <c r="C2847" i="7"/>
  <c r="B2847" i="7"/>
  <c r="A2847" i="7"/>
  <c r="L2846" i="7"/>
  <c r="K2846" i="7"/>
  <c r="J2846" i="7"/>
  <c r="I2846" i="7"/>
  <c r="H2846" i="7"/>
  <c r="G2846" i="7"/>
  <c r="F2846" i="7"/>
  <c r="E2846" i="7"/>
  <c r="D2846" i="7"/>
  <c r="C2846" i="7"/>
  <c r="B2846" i="7"/>
  <c r="A2846" i="7"/>
  <c r="L2845" i="7"/>
  <c r="K2845" i="7"/>
  <c r="J2845" i="7"/>
  <c r="I2845" i="7"/>
  <c r="H2845" i="7"/>
  <c r="G2845" i="7"/>
  <c r="F2845" i="7"/>
  <c r="E2845" i="7"/>
  <c r="D2845" i="7"/>
  <c r="C2845" i="7"/>
  <c r="B2845" i="7"/>
  <c r="A2845" i="7"/>
  <c r="L2844" i="7"/>
  <c r="K2844" i="7"/>
  <c r="J2844" i="7"/>
  <c r="I2844" i="7"/>
  <c r="H2844" i="7"/>
  <c r="G2844" i="7"/>
  <c r="F2844" i="7"/>
  <c r="E2844" i="7"/>
  <c r="D2844" i="7"/>
  <c r="C2844" i="7"/>
  <c r="B2844" i="7"/>
  <c r="A2844" i="7"/>
  <c r="L2843" i="7"/>
  <c r="K2843" i="7"/>
  <c r="J2843" i="7"/>
  <c r="I2843" i="7"/>
  <c r="H2843" i="7"/>
  <c r="G2843" i="7"/>
  <c r="F2843" i="7"/>
  <c r="E2843" i="7"/>
  <c r="D2843" i="7"/>
  <c r="C2843" i="7"/>
  <c r="B2843" i="7"/>
  <c r="A2843" i="7"/>
  <c r="L2842" i="7"/>
  <c r="K2842" i="7"/>
  <c r="J2842" i="7"/>
  <c r="I2842" i="7"/>
  <c r="H2842" i="7"/>
  <c r="G2842" i="7"/>
  <c r="F2842" i="7"/>
  <c r="E2842" i="7"/>
  <c r="D2842" i="7"/>
  <c r="C2842" i="7"/>
  <c r="B2842" i="7"/>
  <c r="A2842" i="7"/>
  <c r="L2841" i="7"/>
  <c r="K2841" i="7"/>
  <c r="J2841" i="7"/>
  <c r="I2841" i="7"/>
  <c r="H2841" i="7"/>
  <c r="G2841" i="7"/>
  <c r="F2841" i="7"/>
  <c r="E2841" i="7"/>
  <c r="D2841" i="7"/>
  <c r="C2841" i="7"/>
  <c r="B2841" i="7"/>
  <c r="A2841" i="7"/>
  <c r="L2840" i="7"/>
  <c r="K2840" i="7"/>
  <c r="J2840" i="7"/>
  <c r="I2840" i="7"/>
  <c r="H2840" i="7"/>
  <c r="G2840" i="7"/>
  <c r="F2840" i="7"/>
  <c r="E2840" i="7"/>
  <c r="D2840" i="7"/>
  <c r="C2840" i="7"/>
  <c r="B2840" i="7"/>
  <c r="A2840" i="7"/>
  <c r="L2839" i="7"/>
  <c r="K2839" i="7"/>
  <c r="J2839" i="7"/>
  <c r="I2839" i="7"/>
  <c r="H2839" i="7"/>
  <c r="G2839" i="7"/>
  <c r="F2839" i="7"/>
  <c r="E2839" i="7"/>
  <c r="D2839" i="7"/>
  <c r="C2839" i="7"/>
  <c r="B2839" i="7"/>
  <c r="A2839" i="7"/>
  <c r="L2838" i="7"/>
  <c r="K2838" i="7"/>
  <c r="J2838" i="7"/>
  <c r="I2838" i="7"/>
  <c r="H2838" i="7"/>
  <c r="G2838" i="7"/>
  <c r="F2838" i="7"/>
  <c r="E2838" i="7"/>
  <c r="D2838" i="7"/>
  <c r="C2838" i="7"/>
  <c r="B2838" i="7"/>
  <c r="A2838" i="7"/>
  <c r="L2837" i="7"/>
  <c r="K2837" i="7"/>
  <c r="J2837" i="7"/>
  <c r="I2837" i="7"/>
  <c r="H2837" i="7"/>
  <c r="G2837" i="7"/>
  <c r="F2837" i="7"/>
  <c r="E2837" i="7"/>
  <c r="D2837" i="7"/>
  <c r="C2837" i="7"/>
  <c r="B2837" i="7"/>
  <c r="A2837" i="7"/>
  <c r="L2836" i="7"/>
  <c r="K2836" i="7"/>
  <c r="J2836" i="7"/>
  <c r="I2836" i="7"/>
  <c r="H2836" i="7"/>
  <c r="G2836" i="7"/>
  <c r="F2836" i="7"/>
  <c r="E2836" i="7"/>
  <c r="D2836" i="7"/>
  <c r="C2836" i="7"/>
  <c r="B2836" i="7"/>
  <c r="A2836" i="7"/>
  <c r="L2835" i="7"/>
  <c r="K2835" i="7"/>
  <c r="J2835" i="7"/>
  <c r="I2835" i="7"/>
  <c r="H2835" i="7"/>
  <c r="G2835" i="7"/>
  <c r="F2835" i="7"/>
  <c r="E2835" i="7"/>
  <c r="D2835" i="7"/>
  <c r="C2835" i="7"/>
  <c r="B2835" i="7"/>
  <c r="A2835" i="7"/>
  <c r="L2834" i="7"/>
  <c r="K2834" i="7"/>
  <c r="J2834" i="7"/>
  <c r="I2834" i="7"/>
  <c r="H2834" i="7"/>
  <c r="G2834" i="7"/>
  <c r="F2834" i="7"/>
  <c r="E2834" i="7"/>
  <c r="D2834" i="7"/>
  <c r="C2834" i="7"/>
  <c r="B2834" i="7"/>
  <c r="A2834" i="7"/>
  <c r="L2833" i="7"/>
  <c r="K2833" i="7"/>
  <c r="J2833" i="7"/>
  <c r="I2833" i="7"/>
  <c r="H2833" i="7"/>
  <c r="G2833" i="7"/>
  <c r="F2833" i="7"/>
  <c r="E2833" i="7"/>
  <c r="D2833" i="7"/>
  <c r="C2833" i="7"/>
  <c r="B2833" i="7"/>
  <c r="A2833" i="7"/>
  <c r="L2832" i="7"/>
  <c r="K2832" i="7"/>
  <c r="J2832" i="7"/>
  <c r="I2832" i="7"/>
  <c r="H2832" i="7"/>
  <c r="G2832" i="7"/>
  <c r="F2832" i="7"/>
  <c r="E2832" i="7"/>
  <c r="D2832" i="7"/>
  <c r="C2832" i="7"/>
  <c r="B2832" i="7"/>
  <c r="A2832" i="7"/>
  <c r="L2831" i="7"/>
  <c r="K2831" i="7"/>
  <c r="J2831" i="7"/>
  <c r="I2831" i="7"/>
  <c r="H2831" i="7"/>
  <c r="G2831" i="7"/>
  <c r="F2831" i="7"/>
  <c r="E2831" i="7"/>
  <c r="D2831" i="7"/>
  <c r="C2831" i="7"/>
  <c r="B2831" i="7"/>
  <c r="A2831" i="7"/>
  <c r="L2830" i="7"/>
  <c r="K2830" i="7"/>
  <c r="J2830" i="7"/>
  <c r="I2830" i="7"/>
  <c r="H2830" i="7"/>
  <c r="G2830" i="7"/>
  <c r="F2830" i="7"/>
  <c r="E2830" i="7"/>
  <c r="D2830" i="7"/>
  <c r="C2830" i="7"/>
  <c r="B2830" i="7"/>
  <c r="A2830" i="7"/>
  <c r="L2829" i="7"/>
  <c r="K2829" i="7"/>
  <c r="J2829" i="7"/>
  <c r="I2829" i="7"/>
  <c r="H2829" i="7"/>
  <c r="G2829" i="7"/>
  <c r="F2829" i="7"/>
  <c r="E2829" i="7"/>
  <c r="D2829" i="7"/>
  <c r="C2829" i="7"/>
  <c r="B2829" i="7"/>
  <c r="A2829" i="7"/>
  <c r="L2828" i="7"/>
  <c r="K2828" i="7"/>
  <c r="J2828" i="7"/>
  <c r="I2828" i="7"/>
  <c r="H2828" i="7"/>
  <c r="G2828" i="7"/>
  <c r="F2828" i="7"/>
  <c r="E2828" i="7"/>
  <c r="D2828" i="7"/>
  <c r="C2828" i="7"/>
  <c r="B2828" i="7"/>
  <c r="A2828" i="7"/>
  <c r="L2827" i="7"/>
  <c r="K2827" i="7"/>
  <c r="J2827" i="7"/>
  <c r="I2827" i="7"/>
  <c r="H2827" i="7"/>
  <c r="G2827" i="7"/>
  <c r="F2827" i="7"/>
  <c r="E2827" i="7"/>
  <c r="D2827" i="7"/>
  <c r="C2827" i="7"/>
  <c r="B2827" i="7"/>
  <c r="A2827" i="7"/>
  <c r="L2826" i="7"/>
  <c r="K2826" i="7"/>
  <c r="J2826" i="7"/>
  <c r="I2826" i="7"/>
  <c r="H2826" i="7"/>
  <c r="G2826" i="7"/>
  <c r="F2826" i="7"/>
  <c r="E2826" i="7"/>
  <c r="D2826" i="7"/>
  <c r="C2826" i="7"/>
  <c r="B2826" i="7"/>
  <c r="A2826" i="7"/>
  <c r="L2825" i="7"/>
  <c r="K2825" i="7"/>
  <c r="J2825" i="7"/>
  <c r="I2825" i="7"/>
  <c r="H2825" i="7"/>
  <c r="G2825" i="7"/>
  <c r="F2825" i="7"/>
  <c r="E2825" i="7"/>
  <c r="D2825" i="7"/>
  <c r="C2825" i="7"/>
  <c r="B2825" i="7"/>
  <c r="A2825" i="7"/>
  <c r="L2824" i="7"/>
  <c r="K2824" i="7"/>
  <c r="J2824" i="7"/>
  <c r="I2824" i="7"/>
  <c r="H2824" i="7"/>
  <c r="G2824" i="7"/>
  <c r="F2824" i="7"/>
  <c r="E2824" i="7"/>
  <c r="D2824" i="7"/>
  <c r="C2824" i="7"/>
  <c r="B2824" i="7"/>
  <c r="A2824" i="7"/>
  <c r="L2823" i="7"/>
  <c r="K2823" i="7"/>
  <c r="J2823" i="7"/>
  <c r="I2823" i="7"/>
  <c r="H2823" i="7"/>
  <c r="G2823" i="7"/>
  <c r="F2823" i="7"/>
  <c r="E2823" i="7"/>
  <c r="D2823" i="7"/>
  <c r="C2823" i="7"/>
  <c r="B2823" i="7"/>
  <c r="A2823" i="7"/>
  <c r="L2822" i="7"/>
  <c r="K2822" i="7"/>
  <c r="J2822" i="7"/>
  <c r="I2822" i="7"/>
  <c r="H2822" i="7"/>
  <c r="G2822" i="7"/>
  <c r="F2822" i="7"/>
  <c r="E2822" i="7"/>
  <c r="D2822" i="7"/>
  <c r="C2822" i="7"/>
  <c r="B2822" i="7"/>
  <c r="A2822" i="7"/>
  <c r="L2821" i="7"/>
  <c r="K2821" i="7"/>
  <c r="J2821" i="7"/>
  <c r="I2821" i="7"/>
  <c r="H2821" i="7"/>
  <c r="G2821" i="7"/>
  <c r="F2821" i="7"/>
  <c r="E2821" i="7"/>
  <c r="D2821" i="7"/>
  <c r="C2821" i="7"/>
  <c r="B2821" i="7"/>
  <c r="A2821" i="7"/>
  <c r="L2820" i="7"/>
  <c r="K2820" i="7"/>
  <c r="J2820" i="7"/>
  <c r="I2820" i="7"/>
  <c r="H2820" i="7"/>
  <c r="G2820" i="7"/>
  <c r="F2820" i="7"/>
  <c r="E2820" i="7"/>
  <c r="D2820" i="7"/>
  <c r="C2820" i="7"/>
  <c r="B2820" i="7"/>
  <c r="A2820" i="7"/>
  <c r="L2819" i="7"/>
  <c r="K2819" i="7"/>
  <c r="J2819" i="7"/>
  <c r="I2819" i="7"/>
  <c r="H2819" i="7"/>
  <c r="G2819" i="7"/>
  <c r="F2819" i="7"/>
  <c r="E2819" i="7"/>
  <c r="D2819" i="7"/>
  <c r="C2819" i="7"/>
  <c r="B2819" i="7"/>
  <c r="A2819" i="7"/>
  <c r="L2818" i="7"/>
  <c r="K2818" i="7"/>
  <c r="J2818" i="7"/>
  <c r="I2818" i="7"/>
  <c r="H2818" i="7"/>
  <c r="G2818" i="7"/>
  <c r="F2818" i="7"/>
  <c r="E2818" i="7"/>
  <c r="D2818" i="7"/>
  <c r="C2818" i="7"/>
  <c r="B2818" i="7"/>
  <c r="A2818" i="7"/>
  <c r="L2817" i="7"/>
  <c r="K2817" i="7"/>
  <c r="J2817" i="7"/>
  <c r="I2817" i="7"/>
  <c r="H2817" i="7"/>
  <c r="G2817" i="7"/>
  <c r="F2817" i="7"/>
  <c r="E2817" i="7"/>
  <c r="D2817" i="7"/>
  <c r="C2817" i="7"/>
  <c r="B2817" i="7"/>
  <c r="A2817" i="7"/>
  <c r="L2816" i="7"/>
  <c r="K2816" i="7"/>
  <c r="J2816" i="7"/>
  <c r="I2816" i="7"/>
  <c r="H2816" i="7"/>
  <c r="G2816" i="7"/>
  <c r="F2816" i="7"/>
  <c r="E2816" i="7"/>
  <c r="D2816" i="7"/>
  <c r="C2816" i="7"/>
  <c r="B2816" i="7"/>
  <c r="A2816" i="7"/>
  <c r="L2815" i="7"/>
  <c r="K2815" i="7"/>
  <c r="J2815" i="7"/>
  <c r="I2815" i="7"/>
  <c r="H2815" i="7"/>
  <c r="G2815" i="7"/>
  <c r="F2815" i="7"/>
  <c r="E2815" i="7"/>
  <c r="D2815" i="7"/>
  <c r="C2815" i="7"/>
  <c r="B2815" i="7"/>
  <c r="A2815" i="7"/>
  <c r="L2814" i="7"/>
  <c r="K2814" i="7"/>
  <c r="J2814" i="7"/>
  <c r="I2814" i="7"/>
  <c r="H2814" i="7"/>
  <c r="G2814" i="7"/>
  <c r="F2814" i="7"/>
  <c r="E2814" i="7"/>
  <c r="D2814" i="7"/>
  <c r="C2814" i="7"/>
  <c r="B2814" i="7"/>
  <c r="A2814" i="7"/>
  <c r="L2813" i="7"/>
  <c r="K2813" i="7"/>
  <c r="J2813" i="7"/>
  <c r="I2813" i="7"/>
  <c r="H2813" i="7"/>
  <c r="G2813" i="7"/>
  <c r="F2813" i="7"/>
  <c r="E2813" i="7"/>
  <c r="D2813" i="7"/>
  <c r="C2813" i="7"/>
  <c r="B2813" i="7"/>
  <c r="A2813" i="7"/>
  <c r="L2812" i="7"/>
  <c r="K2812" i="7"/>
  <c r="J2812" i="7"/>
  <c r="I2812" i="7"/>
  <c r="H2812" i="7"/>
  <c r="G2812" i="7"/>
  <c r="F2812" i="7"/>
  <c r="E2812" i="7"/>
  <c r="D2812" i="7"/>
  <c r="C2812" i="7"/>
  <c r="B2812" i="7"/>
  <c r="A2812" i="7"/>
  <c r="L2811" i="7"/>
  <c r="K2811" i="7"/>
  <c r="J2811" i="7"/>
  <c r="I2811" i="7"/>
  <c r="H2811" i="7"/>
  <c r="G2811" i="7"/>
  <c r="F2811" i="7"/>
  <c r="E2811" i="7"/>
  <c r="D2811" i="7"/>
  <c r="C2811" i="7"/>
  <c r="B2811" i="7"/>
  <c r="A2811" i="7"/>
  <c r="L2810" i="7"/>
  <c r="K2810" i="7"/>
  <c r="J2810" i="7"/>
  <c r="I2810" i="7"/>
  <c r="H2810" i="7"/>
  <c r="G2810" i="7"/>
  <c r="F2810" i="7"/>
  <c r="E2810" i="7"/>
  <c r="D2810" i="7"/>
  <c r="C2810" i="7"/>
  <c r="B2810" i="7"/>
  <c r="A2810" i="7"/>
  <c r="L2809" i="7"/>
  <c r="K2809" i="7"/>
  <c r="J2809" i="7"/>
  <c r="I2809" i="7"/>
  <c r="H2809" i="7"/>
  <c r="G2809" i="7"/>
  <c r="F2809" i="7"/>
  <c r="E2809" i="7"/>
  <c r="D2809" i="7"/>
  <c r="C2809" i="7"/>
  <c r="B2809" i="7"/>
  <c r="A2809" i="7"/>
  <c r="L2808" i="7"/>
  <c r="K2808" i="7"/>
  <c r="J2808" i="7"/>
  <c r="I2808" i="7"/>
  <c r="H2808" i="7"/>
  <c r="G2808" i="7"/>
  <c r="F2808" i="7"/>
  <c r="E2808" i="7"/>
  <c r="D2808" i="7"/>
  <c r="C2808" i="7"/>
  <c r="B2808" i="7"/>
  <c r="A2808" i="7"/>
  <c r="L2807" i="7"/>
  <c r="K2807" i="7"/>
  <c r="J2807" i="7"/>
  <c r="I2807" i="7"/>
  <c r="H2807" i="7"/>
  <c r="G2807" i="7"/>
  <c r="F2807" i="7"/>
  <c r="E2807" i="7"/>
  <c r="D2807" i="7"/>
  <c r="C2807" i="7"/>
  <c r="B2807" i="7"/>
  <c r="A2807" i="7"/>
  <c r="L2806" i="7"/>
  <c r="K2806" i="7"/>
  <c r="J2806" i="7"/>
  <c r="I2806" i="7"/>
  <c r="H2806" i="7"/>
  <c r="G2806" i="7"/>
  <c r="F2806" i="7"/>
  <c r="E2806" i="7"/>
  <c r="D2806" i="7"/>
  <c r="C2806" i="7"/>
  <c r="B2806" i="7"/>
  <c r="A2806" i="7"/>
  <c r="L2805" i="7"/>
  <c r="K2805" i="7"/>
  <c r="J2805" i="7"/>
  <c r="I2805" i="7"/>
  <c r="H2805" i="7"/>
  <c r="G2805" i="7"/>
  <c r="F2805" i="7"/>
  <c r="E2805" i="7"/>
  <c r="D2805" i="7"/>
  <c r="C2805" i="7"/>
  <c r="B2805" i="7"/>
  <c r="A2805" i="7"/>
  <c r="L2804" i="7"/>
  <c r="K2804" i="7"/>
  <c r="J2804" i="7"/>
  <c r="I2804" i="7"/>
  <c r="H2804" i="7"/>
  <c r="G2804" i="7"/>
  <c r="F2804" i="7"/>
  <c r="E2804" i="7"/>
  <c r="D2804" i="7"/>
  <c r="C2804" i="7"/>
  <c r="B2804" i="7"/>
  <c r="A2804" i="7"/>
  <c r="L2803" i="7"/>
  <c r="K2803" i="7"/>
  <c r="J2803" i="7"/>
  <c r="I2803" i="7"/>
  <c r="H2803" i="7"/>
  <c r="G2803" i="7"/>
  <c r="F2803" i="7"/>
  <c r="E2803" i="7"/>
  <c r="D2803" i="7"/>
  <c r="C2803" i="7"/>
  <c r="B2803" i="7"/>
  <c r="A2803" i="7"/>
  <c r="L2802" i="7"/>
  <c r="K2802" i="7"/>
  <c r="J2802" i="7"/>
  <c r="I2802" i="7"/>
  <c r="H2802" i="7"/>
  <c r="G2802" i="7"/>
  <c r="F2802" i="7"/>
  <c r="E2802" i="7"/>
  <c r="D2802" i="7"/>
  <c r="C2802" i="7"/>
  <c r="B2802" i="7"/>
  <c r="A2802" i="7"/>
  <c r="L2801" i="7"/>
  <c r="K2801" i="7"/>
  <c r="J2801" i="7"/>
  <c r="I2801" i="7"/>
  <c r="H2801" i="7"/>
  <c r="G2801" i="7"/>
  <c r="F2801" i="7"/>
  <c r="E2801" i="7"/>
  <c r="D2801" i="7"/>
  <c r="C2801" i="7"/>
  <c r="B2801" i="7"/>
  <c r="A2801" i="7"/>
  <c r="L2800" i="7"/>
  <c r="K2800" i="7"/>
  <c r="J2800" i="7"/>
  <c r="I2800" i="7"/>
  <c r="H2800" i="7"/>
  <c r="G2800" i="7"/>
  <c r="F2800" i="7"/>
  <c r="E2800" i="7"/>
  <c r="D2800" i="7"/>
  <c r="C2800" i="7"/>
  <c r="B2800" i="7"/>
  <c r="A2800" i="7"/>
  <c r="L2799" i="7"/>
  <c r="K2799" i="7"/>
  <c r="J2799" i="7"/>
  <c r="I2799" i="7"/>
  <c r="H2799" i="7"/>
  <c r="G2799" i="7"/>
  <c r="F2799" i="7"/>
  <c r="E2799" i="7"/>
  <c r="D2799" i="7"/>
  <c r="C2799" i="7"/>
  <c r="B2799" i="7"/>
  <c r="A2799" i="7"/>
  <c r="L2798" i="7"/>
  <c r="K2798" i="7"/>
  <c r="J2798" i="7"/>
  <c r="I2798" i="7"/>
  <c r="H2798" i="7"/>
  <c r="G2798" i="7"/>
  <c r="F2798" i="7"/>
  <c r="E2798" i="7"/>
  <c r="D2798" i="7"/>
  <c r="C2798" i="7"/>
  <c r="B2798" i="7"/>
  <c r="A2798" i="7"/>
  <c r="L2797" i="7"/>
  <c r="K2797" i="7"/>
  <c r="J2797" i="7"/>
  <c r="I2797" i="7"/>
  <c r="H2797" i="7"/>
  <c r="G2797" i="7"/>
  <c r="F2797" i="7"/>
  <c r="E2797" i="7"/>
  <c r="D2797" i="7"/>
  <c r="C2797" i="7"/>
  <c r="B2797" i="7"/>
  <c r="A2797" i="7"/>
  <c r="L2796" i="7"/>
  <c r="K2796" i="7"/>
  <c r="J2796" i="7"/>
  <c r="I2796" i="7"/>
  <c r="H2796" i="7"/>
  <c r="G2796" i="7"/>
  <c r="F2796" i="7"/>
  <c r="E2796" i="7"/>
  <c r="D2796" i="7"/>
  <c r="C2796" i="7"/>
  <c r="B2796" i="7"/>
  <c r="A2796" i="7"/>
  <c r="L2795" i="7"/>
  <c r="K2795" i="7"/>
  <c r="J2795" i="7"/>
  <c r="I2795" i="7"/>
  <c r="H2795" i="7"/>
  <c r="G2795" i="7"/>
  <c r="F2795" i="7"/>
  <c r="E2795" i="7"/>
  <c r="D2795" i="7"/>
  <c r="C2795" i="7"/>
  <c r="B2795" i="7"/>
  <c r="A2795" i="7"/>
  <c r="L2794" i="7"/>
  <c r="K2794" i="7"/>
  <c r="J2794" i="7"/>
  <c r="I2794" i="7"/>
  <c r="H2794" i="7"/>
  <c r="G2794" i="7"/>
  <c r="F2794" i="7"/>
  <c r="E2794" i="7"/>
  <c r="D2794" i="7"/>
  <c r="C2794" i="7"/>
  <c r="B2794" i="7"/>
  <c r="A2794" i="7"/>
  <c r="L2793" i="7"/>
  <c r="K2793" i="7"/>
  <c r="J2793" i="7"/>
  <c r="I2793" i="7"/>
  <c r="H2793" i="7"/>
  <c r="G2793" i="7"/>
  <c r="F2793" i="7"/>
  <c r="E2793" i="7"/>
  <c r="D2793" i="7"/>
  <c r="C2793" i="7"/>
  <c r="B2793" i="7"/>
  <c r="A2793" i="7"/>
  <c r="L2792" i="7"/>
  <c r="K2792" i="7"/>
  <c r="J2792" i="7"/>
  <c r="I2792" i="7"/>
  <c r="H2792" i="7"/>
  <c r="G2792" i="7"/>
  <c r="F2792" i="7"/>
  <c r="E2792" i="7"/>
  <c r="D2792" i="7"/>
  <c r="C2792" i="7"/>
  <c r="B2792" i="7"/>
  <c r="A2792" i="7"/>
  <c r="L2791" i="7"/>
  <c r="K2791" i="7"/>
  <c r="J2791" i="7"/>
  <c r="I2791" i="7"/>
  <c r="H2791" i="7"/>
  <c r="G2791" i="7"/>
  <c r="F2791" i="7"/>
  <c r="E2791" i="7"/>
  <c r="D2791" i="7"/>
  <c r="C2791" i="7"/>
  <c r="B2791" i="7"/>
  <c r="A2791" i="7"/>
  <c r="L2790" i="7"/>
  <c r="K2790" i="7"/>
  <c r="J2790" i="7"/>
  <c r="I2790" i="7"/>
  <c r="H2790" i="7"/>
  <c r="G2790" i="7"/>
  <c r="F2790" i="7"/>
  <c r="E2790" i="7"/>
  <c r="D2790" i="7"/>
  <c r="C2790" i="7"/>
  <c r="B2790" i="7"/>
  <c r="A2790" i="7"/>
  <c r="L2789" i="7"/>
  <c r="K2789" i="7"/>
  <c r="J2789" i="7"/>
  <c r="I2789" i="7"/>
  <c r="H2789" i="7"/>
  <c r="G2789" i="7"/>
  <c r="F2789" i="7"/>
  <c r="E2789" i="7"/>
  <c r="D2789" i="7"/>
  <c r="C2789" i="7"/>
  <c r="B2789" i="7"/>
  <c r="A2789" i="7"/>
  <c r="L2788" i="7"/>
  <c r="K2788" i="7"/>
  <c r="J2788" i="7"/>
  <c r="I2788" i="7"/>
  <c r="H2788" i="7"/>
  <c r="G2788" i="7"/>
  <c r="F2788" i="7"/>
  <c r="E2788" i="7"/>
  <c r="D2788" i="7"/>
  <c r="C2788" i="7"/>
  <c r="B2788" i="7"/>
  <c r="A2788" i="7"/>
  <c r="L2787" i="7"/>
  <c r="K2787" i="7"/>
  <c r="J2787" i="7"/>
  <c r="I2787" i="7"/>
  <c r="H2787" i="7"/>
  <c r="G2787" i="7"/>
  <c r="F2787" i="7"/>
  <c r="E2787" i="7"/>
  <c r="D2787" i="7"/>
  <c r="C2787" i="7"/>
  <c r="B2787" i="7"/>
  <c r="A2787" i="7"/>
  <c r="L2786" i="7"/>
  <c r="K2786" i="7"/>
  <c r="J2786" i="7"/>
  <c r="I2786" i="7"/>
  <c r="H2786" i="7"/>
  <c r="G2786" i="7"/>
  <c r="F2786" i="7"/>
  <c r="E2786" i="7"/>
  <c r="D2786" i="7"/>
  <c r="C2786" i="7"/>
  <c r="B2786" i="7"/>
  <c r="A2786" i="7"/>
  <c r="L2785" i="7"/>
  <c r="K2785" i="7"/>
  <c r="J2785" i="7"/>
  <c r="I2785" i="7"/>
  <c r="H2785" i="7"/>
  <c r="G2785" i="7"/>
  <c r="F2785" i="7"/>
  <c r="E2785" i="7"/>
  <c r="D2785" i="7"/>
  <c r="C2785" i="7"/>
  <c r="B2785" i="7"/>
  <c r="A2785" i="7"/>
  <c r="L2784" i="7"/>
  <c r="K2784" i="7"/>
  <c r="J2784" i="7"/>
  <c r="I2784" i="7"/>
  <c r="H2784" i="7"/>
  <c r="G2784" i="7"/>
  <c r="F2784" i="7"/>
  <c r="E2784" i="7"/>
  <c r="D2784" i="7"/>
  <c r="C2784" i="7"/>
  <c r="B2784" i="7"/>
  <c r="A2784" i="7"/>
  <c r="L2783" i="7"/>
  <c r="K2783" i="7"/>
  <c r="J2783" i="7"/>
  <c r="I2783" i="7"/>
  <c r="H2783" i="7"/>
  <c r="G2783" i="7"/>
  <c r="F2783" i="7"/>
  <c r="E2783" i="7"/>
  <c r="D2783" i="7"/>
  <c r="C2783" i="7"/>
  <c r="B2783" i="7"/>
  <c r="A2783" i="7"/>
  <c r="L2782" i="7"/>
  <c r="K2782" i="7"/>
  <c r="J2782" i="7"/>
  <c r="I2782" i="7"/>
  <c r="H2782" i="7"/>
  <c r="G2782" i="7"/>
  <c r="F2782" i="7"/>
  <c r="E2782" i="7"/>
  <c r="D2782" i="7"/>
  <c r="C2782" i="7"/>
  <c r="B2782" i="7"/>
  <c r="A2782" i="7"/>
  <c r="L2781" i="7"/>
  <c r="K2781" i="7"/>
  <c r="J2781" i="7"/>
  <c r="I2781" i="7"/>
  <c r="H2781" i="7"/>
  <c r="G2781" i="7"/>
  <c r="F2781" i="7"/>
  <c r="E2781" i="7"/>
  <c r="D2781" i="7"/>
  <c r="C2781" i="7"/>
  <c r="B2781" i="7"/>
  <c r="A2781" i="7"/>
  <c r="L2780" i="7"/>
  <c r="K2780" i="7"/>
  <c r="J2780" i="7"/>
  <c r="I2780" i="7"/>
  <c r="H2780" i="7"/>
  <c r="G2780" i="7"/>
  <c r="F2780" i="7"/>
  <c r="E2780" i="7"/>
  <c r="D2780" i="7"/>
  <c r="C2780" i="7"/>
  <c r="B2780" i="7"/>
  <c r="A2780" i="7"/>
  <c r="L2779" i="7"/>
  <c r="K2779" i="7"/>
  <c r="J2779" i="7"/>
  <c r="I2779" i="7"/>
  <c r="H2779" i="7"/>
  <c r="G2779" i="7"/>
  <c r="F2779" i="7"/>
  <c r="E2779" i="7"/>
  <c r="D2779" i="7"/>
  <c r="C2779" i="7"/>
  <c r="B2779" i="7"/>
  <c r="A2779" i="7"/>
  <c r="L2778" i="7"/>
  <c r="K2778" i="7"/>
  <c r="J2778" i="7"/>
  <c r="I2778" i="7"/>
  <c r="H2778" i="7"/>
  <c r="G2778" i="7"/>
  <c r="F2778" i="7"/>
  <c r="E2778" i="7"/>
  <c r="D2778" i="7"/>
  <c r="C2778" i="7"/>
  <c r="B2778" i="7"/>
  <c r="A2778" i="7"/>
  <c r="L2777" i="7"/>
  <c r="K2777" i="7"/>
  <c r="J2777" i="7"/>
  <c r="I2777" i="7"/>
  <c r="H2777" i="7"/>
  <c r="G2777" i="7"/>
  <c r="F2777" i="7"/>
  <c r="E2777" i="7"/>
  <c r="D2777" i="7"/>
  <c r="C2777" i="7"/>
  <c r="B2777" i="7"/>
  <c r="A2777" i="7"/>
  <c r="L2776" i="7"/>
  <c r="K2776" i="7"/>
  <c r="J2776" i="7"/>
  <c r="I2776" i="7"/>
  <c r="H2776" i="7"/>
  <c r="G2776" i="7"/>
  <c r="F2776" i="7"/>
  <c r="E2776" i="7"/>
  <c r="D2776" i="7"/>
  <c r="C2776" i="7"/>
  <c r="B2776" i="7"/>
  <c r="A2776" i="7"/>
  <c r="L2775" i="7"/>
  <c r="K2775" i="7"/>
  <c r="J2775" i="7"/>
  <c r="I2775" i="7"/>
  <c r="H2775" i="7"/>
  <c r="G2775" i="7"/>
  <c r="F2775" i="7"/>
  <c r="E2775" i="7"/>
  <c r="D2775" i="7"/>
  <c r="C2775" i="7"/>
  <c r="B2775" i="7"/>
  <c r="A2775" i="7"/>
  <c r="L2774" i="7"/>
  <c r="K2774" i="7"/>
  <c r="J2774" i="7"/>
  <c r="I2774" i="7"/>
  <c r="H2774" i="7"/>
  <c r="G2774" i="7"/>
  <c r="F2774" i="7"/>
  <c r="E2774" i="7"/>
  <c r="D2774" i="7"/>
  <c r="C2774" i="7"/>
  <c r="B2774" i="7"/>
  <c r="A2774" i="7"/>
  <c r="L2773" i="7"/>
  <c r="K2773" i="7"/>
  <c r="J2773" i="7"/>
  <c r="I2773" i="7"/>
  <c r="H2773" i="7"/>
  <c r="G2773" i="7"/>
  <c r="F2773" i="7"/>
  <c r="E2773" i="7"/>
  <c r="D2773" i="7"/>
  <c r="C2773" i="7"/>
  <c r="B2773" i="7"/>
  <c r="A2773" i="7"/>
  <c r="L2772" i="7"/>
  <c r="K2772" i="7"/>
  <c r="J2772" i="7"/>
  <c r="I2772" i="7"/>
  <c r="H2772" i="7"/>
  <c r="G2772" i="7"/>
  <c r="F2772" i="7"/>
  <c r="E2772" i="7"/>
  <c r="D2772" i="7"/>
  <c r="C2772" i="7"/>
  <c r="B2772" i="7"/>
  <c r="A2772" i="7"/>
  <c r="L2771" i="7"/>
  <c r="K2771" i="7"/>
  <c r="J2771" i="7"/>
  <c r="I2771" i="7"/>
  <c r="H2771" i="7"/>
  <c r="G2771" i="7"/>
  <c r="F2771" i="7"/>
  <c r="E2771" i="7"/>
  <c r="D2771" i="7"/>
  <c r="C2771" i="7"/>
  <c r="B2771" i="7"/>
  <c r="A2771" i="7"/>
  <c r="L2770" i="7"/>
  <c r="K2770" i="7"/>
  <c r="J2770" i="7"/>
  <c r="I2770" i="7"/>
  <c r="H2770" i="7"/>
  <c r="G2770" i="7"/>
  <c r="F2770" i="7"/>
  <c r="E2770" i="7"/>
  <c r="D2770" i="7"/>
  <c r="C2770" i="7"/>
  <c r="B2770" i="7"/>
  <c r="A2770" i="7"/>
  <c r="L2769" i="7"/>
  <c r="K2769" i="7"/>
  <c r="J2769" i="7"/>
  <c r="I2769" i="7"/>
  <c r="H2769" i="7"/>
  <c r="G2769" i="7"/>
  <c r="F2769" i="7"/>
  <c r="E2769" i="7"/>
  <c r="D2769" i="7"/>
  <c r="C2769" i="7"/>
  <c r="B2769" i="7"/>
  <c r="A2769" i="7"/>
  <c r="L2768" i="7"/>
  <c r="K2768" i="7"/>
  <c r="J2768" i="7"/>
  <c r="I2768" i="7"/>
  <c r="H2768" i="7"/>
  <c r="G2768" i="7"/>
  <c r="F2768" i="7"/>
  <c r="E2768" i="7"/>
  <c r="D2768" i="7"/>
  <c r="C2768" i="7"/>
  <c r="B2768" i="7"/>
  <c r="A2768" i="7"/>
  <c r="L2767" i="7"/>
  <c r="K2767" i="7"/>
  <c r="J2767" i="7"/>
  <c r="I2767" i="7"/>
  <c r="H2767" i="7"/>
  <c r="G2767" i="7"/>
  <c r="F2767" i="7"/>
  <c r="E2767" i="7"/>
  <c r="D2767" i="7"/>
  <c r="C2767" i="7"/>
  <c r="B2767" i="7"/>
  <c r="A2767" i="7"/>
  <c r="L2766" i="7"/>
  <c r="K2766" i="7"/>
  <c r="J2766" i="7"/>
  <c r="I2766" i="7"/>
  <c r="H2766" i="7"/>
  <c r="G2766" i="7"/>
  <c r="F2766" i="7"/>
  <c r="E2766" i="7"/>
  <c r="D2766" i="7"/>
  <c r="C2766" i="7"/>
  <c r="B2766" i="7"/>
  <c r="A2766" i="7"/>
  <c r="L2765" i="7"/>
  <c r="K2765" i="7"/>
  <c r="J2765" i="7"/>
  <c r="I2765" i="7"/>
  <c r="H2765" i="7"/>
  <c r="G2765" i="7"/>
  <c r="F2765" i="7"/>
  <c r="E2765" i="7"/>
  <c r="D2765" i="7"/>
  <c r="C2765" i="7"/>
  <c r="B2765" i="7"/>
  <c r="A2765" i="7"/>
  <c r="L2764" i="7"/>
  <c r="K2764" i="7"/>
  <c r="J2764" i="7"/>
  <c r="I2764" i="7"/>
  <c r="H2764" i="7"/>
  <c r="G2764" i="7"/>
  <c r="F2764" i="7"/>
  <c r="E2764" i="7"/>
  <c r="D2764" i="7"/>
  <c r="C2764" i="7"/>
  <c r="B2764" i="7"/>
  <c r="A2764" i="7"/>
  <c r="L2763" i="7"/>
  <c r="K2763" i="7"/>
  <c r="J2763" i="7"/>
  <c r="I2763" i="7"/>
  <c r="H2763" i="7"/>
  <c r="G2763" i="7"/>
  <c r="F2763" i="7"/>
  <c r="E2763" i="7"/>
  <c r="D2763" i="7"/>
  <c r="C2763" i="7"/>
  <c r="B2763" i="7"/>
  <c r="A2763" i="7"/>
  <c r="L2762" i="7"/>
  <c r="K2762" i="7"/>
  <c r="J2762" i="7"/>
  <c r="I2762" i="7"/>
  <c r="H2762" i="7"/>
  <c r="G2762" i="7"/>
  <c r="F2762" i="7"/>
  <c r="E2762" i="7"/>
  <c r="D2762" i="7"/>
  <c r="C2762" i="7"/>
  <c r="B2762" i="7"/>
  <c r="A2762" i="7"/>
  <c r="L2761" i="7"/>
  <c r="K2761" i="7"/>
  <c r="J2761" i="7"/>
  <c r="I2761" i="7"/>
  <c r="H2761" i="7"/>
  <c r="G2761" i="7"/>
  <c r="F2761" i="7"/>
  <c r="E2761" i="7"/>
  <c r="D2761" i="7"/>
  <c r="C2761" i="7"/>
  <c r="B2761" i="7"/>
  <c r="A2761" i="7"/>
  <c r="L2760" i="7"/>
  <c r="K2760" i="7"/>
  <c r="J2760" i="7"/>
  <c r="I2760" i="7"/>
  <c r="H2760" i="7"/>
  <c r="G2760" i="7"/>
  <c r="F2760" i="7"/>
  <c r="E2760" i="7"/>
  <c r="D2760" i="7"/>
  <c r="C2760" i="7"/>
  <c r="B2760" i="7"/>
  <c r="A2760" i="7"/>
  <c r="L2759" i="7"/>
  <c r="K2759" i="7"/>
  <c r="J2759" i="7"/>
  <c r="I2759" i="7"/>
  <c r="H2759" i="7"/>
  <c r="G2759" i="7"/>
  <c r="F2759" i="7"/>
  <c r="E2759" i="7"/>
  <c r="D2759" i="7"/>
  <c r="C2759" i="7"/>
  <c r="B2759" i="7"/>
  <c r="A2759" i="7"/>
  <c r="L2758" i="7"/>
  <c r="K2758" i="7"/>
  <c r="J2758" i="7"/>
  <c r="I2758" i="7"/>
  <c r="H2758" i="7"/>
  <c r="G2758" i="7"/>
  <c r="F2758" i="7"/>
  <c r="E2758" i="7"/>
  <c r="D2758" i="7"/>
  <c r="C2758" i="7"/>
  <c r="B2758" i="7"/>
  <c r="A2758" i="7"/>
  <c r="L2757" i="7"/>
  <c r="K2757" i="7"/>
  <c r="J2757" i="7"/>
  <c r="I2757" i="7"/>
  <c r="H2757" i="7"/>
  <c r="G2757" i="7"/>
  <c r="F2757" i="7"/>
  <c r="E2757" i="7"/>
  <c r="D2757" i="7"/>
  <c r="C2757" i="7"/>
  <c r="B2757" i="7"/>
  <c r="A2757" i="7"/>
  <c r="L2756" i="7"/>
  <c r="K2756" i="7"/>
  <c r="J2756" i="7"/>
  <c r="I2756" i="7"/>
  <c r="H2756" i="7"/>
  <c r="G2756" i="7"/>
  <c r="F2756" i="7"/>
  <c r="E2756" i="7"/>
  <c r="D2756" i="7"/>
  <c r="C2756" i="7"/>
  <c r="B2756" i="7"/>
  <c r="A2756" i="7"/>
  <c r="L2755" i="7"/>
  <c r="K2755" i="7"/>
  <c r="J2755" i="7"/>
  <c r="I2755" i="7"/>
  <c r="H2755" i="7"/>
  <c r="G2755" i="7"/>
  <c r="F2755" i="7"/>
  <c r="E2755" i="7"/>
  <c r="D2755" i="7"/>
  <c r="C2755" i="7"/>
  <c r="B2755" i="7"/>
  <c r="A2755" i="7"/>
  <c r="L2754" i="7"/>
  <c r="K2754" i="7"/>
  <c r="J2754" i="7"/>
  <c r="I2754" i="7"/>
  <c r="H2754" i="7"/>
  <c r="G2754" i="7"/>
  <c r="F2754" i="7"/>
  <c r="E2754" i="7"/>
  <c r="D2754" i="7"/>
  <c r="C2754" i="7"/>
  <c r="B2754" i="7"/>
  <c r="A2754" i="7"/>
  <c r="L2753" i="7"/>
  <c r="K2753" i="7"/>
  <c r="J2753" i="7"/>
  <c r="I2753" i="7"/>
  <c r="H2753" i="7"/>
  <c r="G2753" i="7"/>
  <c r="F2753" i="7"/>
  <c r="E2753" i="7"/>
  <c r="D2753" i="7"/>
  <c r="C2753" i="7"/>
  <c r="B2753" i="7"/>
  <c r="A2753" i="7"/>
  <c r="L2752" i="7"/>
  <c r="K2752" i="7"/>
  <c r="J2752" i="7"/>
  <c r="I2752" i="7"/>
  <c r="H2752" i="7"/>
  <c r="G2752" i="7"/>
  <c r="F2752" i="7"/>
  <c r="E2752" i="7"/>
  <c r="D2752" i="7"/>
  <c r="C2752" i="7"/>
  <c r="B2752" i="7"/>
  <c r="A2752" i="7"/>
  <c r="L2751" i="7"/>
  <c r="K2751" i="7"/>
  <c r="J2751" i="7"/>
  <c r="I2751" i="7"/>
  <c r="H2751" i="7"/>
  <c r="G2751" i="7"/>
  <c r="F2751" i="7"/>
  <c r="E2751" i="7"/>
  <c r="D2751" i="7"/>
  <c r="C2751" i="7"/>
  <c r="B2751" i="7"/>
  <c r="A2751" i="7"/>
  <c r="L2750" i="7"/>
  <c r="K2750" i="7"/>
  <c r="J2750" i="7"/>
  <c r="I2750" i="7"/>
  <c r="H2750" i="7"/>
  <c r="G2750" i="7"/>
  <c r="F2750" i="7"/>
  <c r="E2750" i="7"/>
  <c r="D2750" i="7"/>
  <c r="C2750" i="7"/>
  <c r="B2750" i="7"/>
  <c r="A2750" i="7"/>
  <c r="L2749" i="7"/>
  <c r="K2749" i="7"/>
  <c r="J2749" i="7"/>
  <c r="I2749" i="7"/>
  <c r="H2749" i="7"/>
  <c r="G2749" i="7"/>
  <c r="F2749" i="7"/>
  <c r="E2749" i="7"/>
  <c r="D2749" i="7"/>
  <c r="C2749" i="7"/>
  <c r="B2749" i="7"/>
  <c r="A2749" i="7"/>
  <c r="L2748" i="7"/>
  <c r="K2748" i="7"/>
  <c r="J2748" i="7"/>
  <c r="I2748" i="7"/>
  <c r="H2748" i="7"/>
  <c r="G2748" i="7"/>
  <c r="F2748" i="7"/>
  <c r="E2748" i="7"/>
  <c r="D2748" i="7"/>
  <c r="C2748" i="7"/>
  <c r="B2748" i="7"/>
  <c r="A2748" i="7"/>
  <c r="L2747" i="7"/>
  <c r="K2747" i="7"/>
  <c r="J2747" i="7"/>
  <c r="I2747" i="7"/>
  <c r="H2747" i="7"/>
  <c r="G2747" i="7"/>
  <c r="F2747" i="7"/>
  <c r="E2747" i="7"/>
  <c r="D2747" i="7"/>
  <c r="C2747" i="7"/>
  <c r="B2747" i="7"/>
  <c r="A2747" i="7"/>
  <c r="L2746" i="7"/>
  <c r="K2746" i="7"/>
  <c r="J2746" i="7"/>
  <c r="I2746" i="7"/>
  <c r="H2746" i="7"/>
  <c r="G2746" i="7"/>
  <c r="F2746" i="7"/>
  <c r="E2746" i="7"/>
  <c r="D2746" i="7"/>
  <c r="C2746" i="7"/>
  <c r="B2746" i="7"/>
  <c r="A2746" i="7"/>
  <c r="L2745" i="7"/>
  <c r="K2745" i="7"/>
  <c r="J2745" i="7"/>
  <c r="I2745" i="7"/>
  <c r="H2745" i="7"/>
  <c r="G2745" i="7"/>
  <c r="F2745" i="7"/>
  <c r="E2745" i="7"/>
  <c r="D2745" i="7"/>
  <c r="C2745" i="7"/>
  <c r="B2745" i="7"/>
  <c r="A2745" i="7"/>
  <c r="L2744" i="7"/>
  <c r="K2744" i="7"/>
  <c r="J2744" i="7"/>
  <c r="I2744" i="7"/>
  <c r="H2744" i="7"/>
  <c r="G2744" i="7"/>
  <c r="F2744" i="7"/>
  <c r="E2744" i="7"/>
  <c r="D2744" i="7"/>
  <c r="C2744" i="7"/>
  <c r="B2744" i="7"/>
  <c r="A2744" i="7"/>
  <c r="L2743" i="7"/>
  <c r="K2743" i="7"/>
  <c r="J2743" i="7"/>
  <c r="I2743" i="7"/>
  <c r="H2743" i="7"/>
  <c r="G2743" i="7"/>
  <c r="F2743" i="7"/>
  <c r="E2743" i="7"/>
  <c r="D2743" i="7"/>
  <c r="C2743" i="7"/>
  <c r="B2743" i="7"/>
  <c r="A2743" i="7"/>
  <c r="L2742" i="7"/>
  <c r="K2742" i="7"/>
  <c r="J2742" i="7"/>
  <c r="I2742" i="7"/>
  <c r="H2742" i="7"/>
  <c r="G2742" i="7"/>
  <c r="F2742" i="7"/>
  <c r="E2742" i="7"/>
  <c r="D2742" i="7"/>
  <c r="C2742" i="7"/>
  <c r="B2742" i="7"/>
  <c r="A2742" i="7"/>
  <c r="L2741" i="7"/>
  <c r="K2741" i="7"/>
  <c r="J2741" i="7"/>
  <c r="I2741" i="7"/>
  <c r="H2741" i="7"/>
  <c r="G2741" i="7"/>
  <c r="F2741" i="7"/>
  <c r="E2741" i="7"/>
  <c r="D2741" i="7"/>
  <c r="C2741" i="7"/>
  <c r="B2741" i="7"/>
  <c r="A2741" i="7"/>
  <c r="L2740" i="7"/>
  <c r="K2740" i="7"/>
  <c r="J2740" i="7"/>
  <c r="I2740" i="7"/>
  <c r="H2740" i="7"/>
  <c r="G2740" i="7"/>
  <c r="F2740" i="7"/>
  <c r="E2740" i="7"/>
  <c r="D2740" i="7"/>
  <c r="C2740" i="7"/>
  <c r="B2740" i="7"/>
  <c r="A2740" i="7"/>
  <c r="L2739" i="7"/>
  <c r="K2739" i="7"/>
  <c r="J2739" i="7"/>
  <c r="I2739" i="7"/>
  <c r="H2739" i="7"/>
  <c r="G2739" i="7"/>
  <c r="F2739" i="7"/>
  <c r="E2739" i="7"/>
  <c r="D2739" i="7"/>
  <c r="C2739" i="7"/>
  <c r="B2739" i="7"/>
  <c r="A2739" i="7"/>
  <c r="L2738" i="7"/>
  <c r="K2738" i="7"/>
  <c r="J2738" i="7"/>
  <c r="I2738" i="7"/>
  <c r="H2738" i="7"/>
  <c r="G2738" i="7"/>
  <c r="F2738" i="7"/>
  <c r="E2738" i="7"/>
  <c r="D2738" i="7"/>
  <c r="C2738" i="7"/>
  <c r="B2738" i="7"/>
  <c r="A2738" i="7"/>
  <c r="L2737" i="7"/>
  <c r="K2737" i="7"/>
  <c r="J2737" i="7"/>
  <c r="I2737" i="7"/>
  <c r="H2737" i="7"/>
  <c r="G2737" i="7"/>
  <c r="F2737" i="7"/>
  <c r="E2737" i="7"/>
  <c r="D2737" i="7"/>
  <c r="C2737" i="7"/>
  <c r="B2737" i="7"/>
  <c r="A2737" i="7"/>
  <c r="L2736" i="7"/>
  <c r="K2736" i="7"/>
  <c r="J2736" i="7"/>
  <c r="I2736" i="7"/>
  <c r="H2736" i="7"/>
  <c r="G2736" i="7"/>
  <c r="F2736" i="7"/>
  <c r="E2736" i="7"/>
  <c r="D2736" i="7"/>
  <c r="C2736" i="7"/>
  <c r="B2736" i="7"/>
  <c r="A2736" i="7"/>
  <c r="L2735" i="7"/>
  <c r="K2735" i="7"/>
  <c r="J2735" i="7"/>
  <c r="I2735" i="7"/>
  <c r="H2735" i="7"/>
  <c r="G2735" i="7"/>
  <c r="F2735" i="7"/>
  <c r="E2735" i="7"/>
  <c r="D2735" i="7"/>
  <c r="C2735" i="7"/>
  <c r="B2735" i="7"/>
  <c r="A2735" i="7"/>
  <c r="L2734" i="7"/>
  <c r="K2734" i="7"/>
  <c r="J2734" i="7"/>
  <c r="I2734" i="7"/>
  <c r="H2734" i="7"/>
  <c r="G2734" i="7"/>
  <c r="F2734" i="7"/>
  <c r="E2734" i="7"/>
  <c r="D2734" i="7"/>
  <c r="C2734" i="7"/>
  <c r="B2734" i="7"/>
  <c r="A2734" i="7"/>
  <c r="L2733" i="7"/>
  <c r="K2733" i="7"/>
  <c r="J2733" i="7"/>
  <c r="I2733" i="7"/>
  <c r="H2733" i="7"/>
  <c r="G2733" i="7"/>
  <c r="F2733" i="7"/>
  <c r="E2733" i="7"/>
  <c r="D2733" i="7"/>
  <c r="C2733" i="7"/>
  <c r="B2733" i="7"/>
  <c r="A2733" i="7"/>
  <c r="L2732" i="7"/>
  <c r="K2732" i="7"/>
  <c r="J2732" i="7"/>
  <c r="I2732" i="7"/>
  <c r="H2732" i="7"/>
  <c r="G2732" i="7"/>
  <c r="F2732" i="7"/>
  <c r="E2732" i="7"/>
  <c r="D2732" i="7"/>
  <c r="C2732" i="7"/>
  <c r="B2732" i="7"/>
  <c r="A2732" i="7"/>
  <c r="L2731" i="7"/>
  <c r="K2731" i="7"/>
  <c r="J2731" i="7"/>
  <c r="I2731" i="7"/>
  <c r="H2731" i="7"/>
  <c r="G2731" i="7"/>
  <c r="F2731" i="7"/>
  <c r="E2731" i="7"/>
  <c r="D2731" i="7"/>
  <c r="C2731" i="7"/>
  <c r="B2731" i="7"/>
  <c r="A2731" i="7"/>
  <c r="L2730" i="7"/>
  <c r="K2730" i="7"/>
  <c r="J2730" i="7"/>
  <c r="I2730" i="7"/>
  <c r="H2730" i="7"/>
  <c r="G2730" i="7"/>
  <c r="F2730" i="7"/>
  <c r="E2730" i="7"/>
  <c r="D2730" i="7"/>
  <c r="C2730" i="7"/>
  <c r="B2730" i="7"/>
  <c r="A2730" i="7"/>
  <c r="L2729" i="7"/>
  <c r="K2729" i="7"/>
  <c r="J2729" i="7"/>
  <c r="I2729" i="7"/>
  <c r="H2729" i="7"/>
  <c r="G2729" i="7"/>
  <c r="F2729" i="7"/>
  <c r="E2729" i="7"/>
  <c r="D2729" i="7"/>
  <c r="C2729" i="7"/>
  <c r="B2729" i="7"/>
  <c r="A2729" i="7"/>
  <c r="L2728" i="7"/>
  <c r="K2728" i="7"/>
  <c r="J2728" i="7"/>
  <c r="I2728" i="7"/>
  <c r="H2728" i="7"/>
  <c r="G2728" i="7"/>
  <c r="F2728" i="7"/>
  <c r="E2728" i="7"/>
  <c r="D2728" i="7"/>
  <c r="C2728" i="7"/>
  <c r="B2728" i="7"/>
  <c r="A2728" i="7"/>
  <c r="L2727" i="7"/>
  <c r="K2727" i="7"/>
  <c r="J2727" i="7"/>
  <c r="I2727" i="7"/>
  <c r="H2727" i="7"/>
  <c r="G2727" i="7"/>
  <c r="F2727" i="7"/>
  <c r="E2727" i="7"/>
  <c r="D2727" i="7"/>
  <c r="C2727" i="7"/>
  <c r="B2727" i="7"/>
  <c r="A2727" i="7"/>
  <c r="L2726" i="7"/>
  <c r="K2726" i="7"/>
  <c r="J2726" i="7"/>
  <c r="I2726" i="7"/>
  <c r="H2726" i="7"/>
  <c r="G2726" i="7"/>
  <c r="F2726" i="7"/>
  <c r="E2726" i="7"/>
  <c r="D2726" i="7"/>
  <c r="C2726" i="7"/>
  <c r="B2726" i="7"/>
  <c r="A2726" i="7"/>
  <c r="L2725" i="7"/>
  <c r="K2725" i="7"/>
  <c r="J2725" i="7"/>
  <c r="I2725" i="7"/>
  <c r="H2725" i="7"/>
  <c r="G2725" i="7"/>
  <c r="F2725" i="7"/>
  <c r="E2725" i="7"/>
  <c r="D2725" i="7"/>
  <c r="C2725" i="7"/>
  <c r="B2725" i="7"/>
  <c r="A2725" i="7"/>
  <c r="L2724" i="7"/>
  <c r="K2724" i="7"/>
  <c r="J2724" i="7"/>
  <c r="I2724" i="7"/>
  <c r="H2724" i="7"/>
  <c r="G2724" i="7"/>
  <c r="F2724" i="7"/>
  <c r="E2724" i="7"/>
  <c r="D2724" i="7"/>
  <c r="C2724" i="7"/>
  <c r="B2724" i="7"/>
  <c r="A2724" i="7"/>
  <c r="L2723" i="7"/>
  <c r="K2723" i="7"/>
  <c r="J2723" i="7"/>
  <c r="I2723" i="7"/>
  <c r="H2723" i="7"/>
  <c r="G2723" i="7"/>
  <c r="F2723" i="7"/>
  <c r="E2723" i="7"/>
  <c r="D2723" i="7"/>
  <c r="C2723" i="7"/>
  <c r="B2723" i="7"/>
  <c r="A2723" i="7"/>
  <c r="L2722" i="7"/>
  <c r="K2722" i="7"/>
  <c r="J2722" i="7"/>
  <c r="I2722" i="7"/>
  <c r="H2722" i="7"/>
  <c r="G2722" i="7"/>
  <c r="F2722" i="7"/>
  <c r="E2722" i="7"/>
  <c r="D2722" i="7"/>
  <c r="C2722" i="7"/>
  <c r="B2722" i="7"/>
  <c r="A2722" i="7"/>
  <c r="L2721" i="7"/>
  <c r="K2721" i="7"/>
  <c r="J2721" i="7"/>
  <c r="I2721" i="7"/>
  <c r="H2721" i="7"/>
  <c r="G2721" i="7"/>
  <c r="F2721" i="7"/>
  <c r="E2721" i="7"/>
  <c r="D2721" i="7"/>
  <c r="C2721" i="7"/>
  <c r="B2721" i="7"/>
  <c r="A2721" i="7"/>
  <c r="L2720" i="7"/>
  <c r="K2720" i="7"/>
  <c r="J2720" i="7"/>
  <c r="I2720" i="7"/>
  <c r="H2720" i="7"/>
  <c r="G2720" i="7"/>
  <c r="F2720" i="7"/>
  <c r="E2720" i="7"/>
  <c r="D2720" i="7"/>
  <c r="C2720" i="7"/>
  <c r="B2720" i="7"/>
  <c r="A2720" i="7"/>
  <c r="L2719" i="7"/>
  <c r="K2719" i="7"/>
  <c r="J2719" i="7"/>
  <c r="I2719" i="7"/>
  <c r="H2719" i="7"/>
  <c r="G2719" i="7"/>
  <c r="F2719" i="7"/>
  <c r="E2719" i="7"/>
  <c r="D2719" i="7"/>
  <c r="C2719" i="7"/>
  <c r="B2719" i="7"/>
  <c r="A2719" i="7"/>
  <c r="L2718" i="7"/>
  <c r="K2718" i="7"/>
  <c r="J2718" i="7"/>
  <c r="I2718" i="7"/>
  <c r="H2718" i="7"/>
  <c r="G2718" i="7"/>
  <c r="F2718" i="7"/>
  <c r="E2718" i="7"/>
  <c r="D2718" i="7"/>
  <c r="C2718" i="7"/>
  <c r="B2718" i="7"/>
  <c r="A2718" i="7"/>
  <c r="L2717" i="7"/>
  <c r="K2717" i="7"/>
  <c r="J2717" i="7"/>
  <c r="I2717" i="7"/>
  <c r="H2717" i="7"/>
  <c r="G2717" i="7"/>
  <c r="F2717" i="7"/>
  <c r="E2717" i="7"/>
  <c r="D2717" i="7"/>
  <c r="C2717" i="7"/>
  <c r="B2717" i="7"/>
  <c r="A2717" i="7"/>
  <c r="L2716" i="7"/>
  <c r="K2716" i="7"/>
  <c r="J2716" i="7"/>
  <c r="I2716" i="7"/>
  <c r="H2716" i="7"/>
  <c r="G2716" i="7"/>
  <c r="F2716" i="7"/>
  <c r="E2716" i="7"/>
  <c r="D2716" i="7"/>
  <c r="C2716" i="7"/>
  <c r="B2716" i="7"/>
  <c r="A2716" i="7"/>
  <c r="L2715" i="7"/>
  <c r="K2715" i="7"/>
  <c r="J2715" i="7"/>
  <c r="I2715" i="7"/>
  <c r="H2715" i="7"/>
  <c r="G2715" i="7"/>
  <c r="F2715" i="7"/>
  <c r="E2715" i="7"/>
  <c r="D2715" i="7"/>
  <c r="C2715" i="7"/>
  <c r="B2715" i="7"/>
  <c r="A2715" i="7"/>
  <c r="L2714" i="7"/>
  <c r="K2714" i="7"/>
  <c r="J2714" i="7"/>
  <c r="I2714" i="7"/>
  <c r="H2714" i="7"/>
  <c r="G2714" i="7"/>
  <c r="F2714" i="7"/>
  <c r="E2714" i="7"/>
  <c r="D2714" i="7"/>
  <c r="C2714" i="7"/>
  <c r="B2714" i="7"/>
  <c r="A2714" i="7"/>
  <c r="L2713" i="7"/>
  <c r="K2713" i="7"/>
  <c r="J2713" i="7"/>
  <c r="I2713" i="7"/>
  <c r="H2713" i="7"/>
  <c r="G2713" i="7"/>
  <c r="F2713" i="7"/>
  <c r="E2713" i="7"/>
  <c r="D2713" i="7"/>
  <c r="C2713" i="7"/>
  <c r="B2713" i="7"/>
  <c r="A2713" i="7"/>
  <c r="L2712" i="7"/>
  <c r="K2712" i="7"/>
  <c r="J2712" i="7"/>
  <c r="I2712" i="7"/>
  <c r="H2712" i="7"/>
  <c r="G2712" i="7"/>
  <c r="F2712" i="7"/>
  <c r="E2712" i="7"/>
  <c r="D2712" i="7"/>
  <c r="C2712" i="7"/>
  <c r="B2712" i="7"/>
  <c r="A2712" i="7"/>
  <c r="L2711" i="7"/>
  <c r="K2711" i="7"/>
  <c r="J2711" i="7"/>
  <c r="I2711" i="7"/>
  <c r="H2711" i="7"/>
  <c r="G2711" i="7"/>
  <c r="F2711" i="7"/>
  <c r="E2711" i="7"/>
  <c r="D2711" i="7"/>
  <c r="C2711" i="7"/>
  <c r="B2711" i="7"/>
  <c r="A2711" i="7"/>
  <c r="L2710" i="7"/>
  <c r="K2710" i="7"/>
  <c r="J2710" i="7"/>
  <c r="I2710" i="7"/>
  <c r="H2710" i="7"/>
  <c r="G2710" i="7"/>
  <c r="F2710" i="7"/>
  <c r="E2710" i="7"/>
  <c r="D2710" i="7"/>
  <c r="C2710" i="7"/>
  <c r="B2710" i="7"/>
  <c r="A2710" i="7"/>
  <c r="L2709" i="7"/>
  <c r="K2709" i="7"/>
  <c r="J2709" i="7"/>
  <c r="I2709" i="7"/>
  <c r="H2709" i="7"/>
  <c r="G2709" i="7"/>
  <c r="F2709" i="7"/>
  <c r="E2709" i="7"/>
  <c r="D2709" i="7"/>
  <c r="C2709" i="7"/>
  <c r="B2709" i="7"/>
  <c r="A2709" i="7"/>
  <c r="L2708" i="7"/>
  <c r="K2708" i="7"/>
  <c r="J2708" i="7"/>
  <c r="I2708" i="7"/>
  <c r="H2708" i="7"/>
  <c r="G2708" i="7"/>
  <c r="F2708" i="7"/>
  <c r="E2708" i="7"/>
  <c r="D2708" i="7"/>
  <c r="C2708" i="7"/>
  <c r="B2708" i="7"/>
  <c r="A2708" i="7"/>
  <c r="L2707" i="7"/>
  <c r="K2707" i="7"/>
  <c r="J2707" i="7"/>
  <c r="I2707" i="7"/>
  <c r="H2707" i="7"/>
  <c r="G2707" i="7"/>
  <c r="F2707" i="7"/>
  <c r="E2707" i="7"/>
  <c r="D2707" i="7"/>
  <c r="C2707" i="7"/>
  <c r="B2707" i="7"/>
  <c r="A2707" i="7"/>
  <c r="L2706" i="7"/>
  <c r="K2706" i="7"/>
  <c r="J2706" i="7"/>
  <c r="I2706" i="7"/>
  <c r="H2706" i="7"/>
  <c r="G2706" i="7"/>
  <c r="F2706" i="7"/>
  <c r="E2706" i="7"/>
  <c r="D2706" i="7"/>
  <c r="C2706" i="7"/>
  <c r="B2706" i="7"/>
  <c r="A2706" i="7"/>
  <c r="L2705" i="7"/>
  <c r="K2705" i="7"/>
  <c r="J2705" i="7"/>
  <c r="I2705" i="7"/>
  <c r="H2705" i="7"/>
  <c r="G2705" i="7"/>
  <c r="F2705" i="7"/>
  <c r="E2705" i="7"/>
  <c r="D2705" i="7"/>
  <c r="C2705" i="7"/>
  <c r="B2705" i="7"/>
  <c r="A2705" i="7"/>
  <c r="L2704" i="7"/>
  <c r="K2704" i="7"/>
  <c r="J2704" i="7"/>
  <c r="I2704" i="7"/>
  <c r="H2704" i="7"/>
  <c r="G2704" i="7"/>
  <c r="F2704" i="7"/>
  <c r="E2704" i="7"/>
  <c r="D2704" i="7"/>
  <c r="C2704" i="7"/>
  <c r="B2704" i="7"/>
  <c r="A2704" i="7"/>
  <c r="L2703" i="7"/>
  <c r="K2703" i="7"/>
  <c r="J2703" i="7"/>
  <c r="I2703" i="7"/>
  <c r="H2703" i="7"/>
  <c r="G2703" i="7"/>
  <c r="F2703" i="7"/>
  <c r="E2703" i="7"/>
  <c r="D2703" i="7"/>
  <c r="C2703" i="7"/>
  <c r="B2703" i="7"/>
  <c r="A2703" i="7"/>
  <c r="L2702" i="7"/>
  <c r="K2702" i="7"/>
  <c r="J2702" i="7"/>
  <c r="I2702" i="7"/>
  <c r="H2702" i="7"/>
  <c r="G2702" i="7"/>
  <c r="F2702" i="7"/>
  <c r="E2702" i="7"/>
  <c r="D2702" i="7"/>
  <c r="C2702" i="7"/>
  <c r="B2702" i="7"/>
  <c r="A2702" i="7"/>
  <c r="L2701" i="7"/>
  <c r="K2701" i="7"/>
  <c r="J2701" i="7"/>
  <c r="I2701" i="7"/>
  <c r="H2701" i="7"/>
  <c r="G2701" i="7"/>
  <c r="F2701" i="7"/>
  <c r="E2701" i="7"/>
  <c r="D2701" i="7"/>
  <c r="C2701" i="7"/>
  <c r="B2701" i="7"/>
  <c r="A2701" i="7"/>
  <c r="L2700" i="7"/>
  <c r="K2700" i="7"/>
  <c r="J2700" i="7"/>
  <c r="I2700" i="7"/>
  <c r="H2700" i="7"/>
  <c r="G2700" i="7"/>
  <c r="F2700" i="7"/>
  <c r="E2700" i="7"/>
  <c r="D2700" i="7"/>
  <c r="C2700" i="7"/>
  <c r="B2700" i="7"/>
  <c r="A2700" i="7"/>
  <c r="L2699" i="7"/>
  <c r="K2699" i="7"/>
  <c r="J2699" i="7"/>
  <c r="I2699" i="7"/>
  <c r="H2699" i="7"/>
  <c r="G2699" i="7"/>
  <c r="F2699" i="7"/>
  <c r="E2699" i="7"/>
  <c r="D2699" i="7"/>
  <c r="C2699" i="7"/>
  <c r="B2699" i="7"/>
  <c r="A2699" i="7"/>
  <c r="L2698" i="7"/>
  <c r="K2698" i="7"/>
  <c r="J2698" i="7"/>
  <c r="I2698" i="7"/>
  <c r="H2698" i="7"/>
  <c r="G2698" i="7"/>
  <c r="F2698" i="7"/>
  <c r="E2698" i="7"/>
  <c r="D2698" i="7"/>
  <c r="C2698" i="7"/>
  <c r="B2698" i="7"/>
  <c r="A2698" i="7"/>
  <c r="L2697" i="7"/>
  <c r="K2697" i="7"/>
  <c r="J2697" i="7"/>
  <c r="I2697" i="7"/>
  <c r="H2697" i="7"/>
  <c r="G2697" i="7"/>
  <c r="F2697" i="7"/>
  <c r="E2697" i="7"/>
  <c r="D2697" i="7"/>
  <c r="C2697" i="7"/>
  <c r="B2697" i="7"/>
  <c r="A2697" i="7"/>
  <c r="L2696" i="7"/>
  <c r="K2696" i="7"/>
  <c r="J2696" i="7"/>
  <c r="I2696" i="7"/>
  <c r="H2696" i="7"/>
  <c r="G2696" i="7"/>
  <c r="F2696" i="7"/>
  <c r="E2696" i="7"/>
  <c r="D2696" i="7"/>
  <c r="C2696" i="7"/>
  <c r="B2696" i="7"/>
  <c r="A2696" i="7"/>
  <c r="L2695" i="7"/>
  <c r="K2695" i="7"/>
  <c r="J2695" i="7"/>
  <c r="I2695" i="7"/>
  <c r="H2695" i="7"/>
  <c r="G2695" i="7"/>
  <c r="F2695" i="7"/>
  <c r="E2695" i="7"/>
  <c r="D2695" i="7"/>
  <c r="C2695" i="7"/>
  <c r="B2695" i="7"/>
  <c r="A2695" i="7"/>
  <c r="L2694" i="7"/>
  <c r="K2694" i="7"/>
  <c r="J2694" i="7"/>
  <c r="I2694" i="7"/>
  <c r="H2694" i="7"/>
  <c r="G2694" i="7"/>
  <c r="F2694" i="7"/>
  <c r="E2694" i="7"/>
  <c r="D2694" i="7"/>
  <c r="C2694" i="7"/>
  <c r="B2694" i="7"/>
  <c r="A2694" i="7"/>
  <c r="L2693" i="7"/>
  <c r="K2693" i="7"/>
  <c r="J2693" i="7"/>
  <c r="I2693" i="7"/>
  <c r="H2693" i="7"/>
  <c r="G2693" i="7"/>
  <c r="F2693" i="7"/>
  <c r="E2693" i="7"/>
  <c r="D2693" i="7"/>
  <c r="C2693" i="7"/>
  <c r="B2693" i="7"/>
  <c r="A2693" i="7"/>
  <c r="L2692" i="7"/>
  <c r="K2692" i="7"/>
  <c r="J2692" i="7"/>
  <c r="I2692" i="7"/>
  <c r="H2692" i="7"/>
  <c r="G2692" i="7"/>
  <c r="F2692" i="7"/>
  <c r="E2692" i="7"/>
  <c r="D2692" i="7"/>
  <c r="C2692" i="7"/>
  <c r="B2692" i="7"/>
  <c r="A2692" i="7"/>
  <c r="L2691" i="7"/>
  <c r="K2691" i="7"/>
  <c r="J2691" i="7"/>
  <c r="I2691" i="7"/>
  <c r="H2691" i="7"/>
  <c r="G2691" i="7"/>
  <c r="F2691" i="7"/>
  <c r="E2691" i="7"/>
  <c r="D2691" i="7"/>
  <c r="C2691" i="7"/>
  <c r="B2691" i="7"/>
  <c r="A2691" i="7"/>
  <c r="L2690" i="7"/>
  <c r="K2690" i="7"/>
  <c r="J2690" i="7"/>
  <c r="I2690" i="7"/>
  <c r="H2690" i="7"/>
  <c r="G2690" i="7"/>
  <c r="F2690" i="7"/>
  <c r="E2690" i="7"/>
  <c r="D2690" i="7"/>
  <c r="C2690" i="7"/>
  <c r="B2690" i="7"/>
  <c r="A2690" i="7"/>
  <c r="L2689" i="7"/>
  <c r="K2689" i="7"/>
  <c r="J2689" i="7"/>
  <c r="I2689" i="7"/>
  <c r="H2689" i="7"/>
  <c r="G2689" i="7"/>
  <c r="F2689" i="7"/>
  <c r="E2689" i="7"/>
  <c r="D2689" i="7"/>
  <c r="C2689" i="7"/>
  <c r="B2689" i="7"/>
  <c r="A2689" i="7"/>
  <c r="L2688" i="7"/>
  <c r="K2688" i="7"/>
  <c r="J2688" i="7"/>
  <c r="I2688" i="7"/>
  <c r="H2688" i="7"/>
  <c r="G2688" i="7"/>
  <c r="F2688" i="7"/>
  <c r="E2688" i="7"/>
  <c r="D2688" i="7"/>
  <c r="C2688" i="7"/>
  <c r="B2688" i="7"/>
  <c r="A2688" i="7"/>
  <c r="L2687" i="7"/>
  <c r="K2687" i="7"/>
  <c r="J2687" i="7"/>
  <c r="I2687" i="7"/>
  <c r="H2687" i="7"/>
  <c r="G2687" i="7"/>
  <c r="F2687" i="7"/>
  <c r="E2687" i="7"/>
  <c r="D2687" i="7"/>
  <c r="C2687" i="7"/>
  <c r="B2687" i="7"/>
  <c r="A2687" i="7"/>
  <c r="L2686" i="7"/>
  <c r="K2686" i="7"/>
  <c r="J2686" i="7"/>
  <c r="I2686" i="7"/>
  <c r="H2686" i="7"/>
  <c r="G2686" i="7"/>
  <c r="F2686" i="7"/>
  <c r="E2686" i="7"/>
  <c r="D2686" i="7"/>
  <c r="C2686" i="7"/>
  <c r="B2686" i="7"/>
  <c r="A2686" i="7"/>
  <c r="L2685" i="7"/>
  <c r="K2685" i="7"/>
  <c r="J2685" i="7"/>
  <c r="I2685" i="7"/>
  <c r="H2685" i="7"/>
  <c r="G2685" i="7"/>
  <c r="F2685" i="7"/>
  <c r="E2685" i="7"/>
  <c r="D2685" i="7"/>
  <c r="C2685" i="7"/>
  <c r="B2685" i="7"/>
  <c r="A2685" i="7"/>
  <c r="L2684" i="7"/>
  <c r="K2684" i="7"/>
  <c r="J2684" i="7"/>
  <c r="I2684" i="7"/>
  <c r="H2684" i="7"/>
  <c r="G2684" i="7"/>
  <c r="F2684" i="7"/>
  <c r="E2684" i="7"/>
  <c r="D2684" i="7"/>
  <c r="C2684" i="7"/>
  <c r="B2684" i="7"/>
  <c r="A2684" i="7"/>
  <c r="L2683" i="7"/>
  <c r="K2683" i="7"/>
  <c r="J2683" i="7"/>
  <c r="I2683" i="7"/>
  <c r="H2683" i="7"/>
  <c r="G2683" i="7"/>
  <c r="F2683" i="7"/>
  <c r="E2683" i="7"/>
  <c r="D2683" i="7"/>
  <c r="C2683" i="7"/>
  <c r="B2683" i="7"/>
  <c r="A2683" i="7"/>
  <c r="L2682" i="7"/>
  <c r="K2682" i="7"/>
  <c r="J2682" i="7"/>
  <c r="I2682" i="7"/>
  <c r="H2682" i="7"/>
  <c r="G2682" i="7"/>
  <c r="F2682" i="7"/>
  <c r="E2682" i="7"/>
  <c r="D2682" i="7"/>
  <c r="C2682" i="7"/>
  <c r="B2682" i="7"/>
  <c r="A2682" i="7"/>
  <c r="L2681" i="7"/>
  <c r="K2681" i="7"/>
  <c r="J2681" i="7"/>
  <c r="I2681" i="7"/>
  <c r="H2681" i="7"/>
  <c r="G2681" i="7"/>
  <c r="F2681" i="7"/>
  <c r="E2681" i="7"/>
  <c r="D2681" i="7"/>
  <c r="C2681" i="7"/>
  <c r="B2681" i="7"/>
  <c r="A2681" i="7"/>
  <c r="L2680" i="7"/>
  <c r="K2680" i="7"/>
  <c r="J2680" i="7"/>
  <c r="I2680" i="7"/>
  <c r="H2680" i="7"/>
  <c r="G2680" i="7"/>
  <c r="F2680" i="7"/>
  <c r="E2680" i="7"/>
  <c r="D2680" i="7"/>
  <c r="C2680" i="7"/>
  <c r="B2680" i="7"/>
  <c r="A2680" i="7"/>
  <c r="L2679" i="7"/>
  <c r="K2679" i="7"/>
  <c r="J2679" i="7"/>
  <c r="I2679" i="7"/>
  <c r="H2679" i="7"/>
  <c r="G2679" i="7"/>
  <c r="F2679" i="7"/>
  <c r="E2679" i="7"/>
  <c r="D2679" i="7"/>
  <c r="C2679" i="7"/>
  <c r="B2679" i="7"/>
  <c r="A2679" i="7"/>
  <c r="L2678" i="7"/>
  <c r="K2678" i="7"/>
  <c r="J2678" i="7"/>
  <c r="I2678" i="7"/>
  <c r="H2678" i="7"/>
  <c r="G2678" i="7"/>
  <c r="F2678" i="7"/>
  <c r="E2678" i="7"/>
  <c r="D2678" i="7"/>
  <c r="C2678" i="7"/>
  <c r="B2678" i="7"/>
  <c r="A2678" i="7"/>
  <c r="L2677" i="7"/>
  <c r="K2677" i="7"/>
  <c r="J2677" i="7"/>
  <c r="I2677" i="7"/>
  <c r="H2677" i="7"/>
  <c r="G2677" i="7"/>
  <c r="F2677" i="7"/>
  <c r="E2677" i="7"/>
  <c r="D2677" i="7"/>
  <c r="C2677" i="7"/>
  <c r="B2677" i="7"/>
  <c r="A2677" i="7"/>
  <c r="L2676" i="7"/>
  <c r="K2676" i="7"/>
  <c r="J2676" i="7"/>
  <c r="I2676" i="7"/>
  <c r="H2676" i="7"/>
  <c r="G2676" i="7"/>
  <c r="F2676" i="7"/>
  <c r="E2676" i="7"/>
  <c r="D2676" i="7"/>
  <c r="C2676" i="7"/>
  <c r="B2676" i="7"/>
  <c r="A2676" i="7"/>
  <c r="L2675" i="7"/>
  <c r="K2675" i="7"/>
  <c r="J2675" i="7"/>
  <c r="I2675" i="7"/>
  <c r="H2675" i="7"/>
  <c r="G2675" i="7"/>
  <c r="F2675" i="7"/>
  <c r="E2675" i="7"/>
  <c r="D2675" i="7"/>
  <c r="C2675" i="7"/>
  <c r="B2675" i="7"/>
  <c r="A2675" i="7"/>
  <c r="L2674" i="7"/>
  <c r="K2674" i="7"/>
  <c r="J2674" i="7"/>
  <c r="I2674" i="7"/>
  <c r="H2674" i="7"/>
  <c r="G2674" i="7"/>
  <c r="F2674" i="7"/>
  <c r="E2674" i="7"/>
  <c r="D2674" i="7"/>
  <c r="C2674" i="7"/>
  <c r="B2674" i="7"/>
  <c r="A2674" i="7"/>
  <c r="L2673" i="7"/>
  <c r="K2673" i="7"/>
  <c r="J2673" i="7"/>
  <c r="I2673" i="7"/>
  <c r="H2673" i="7"/>
  <c r="G2673" i="7"/>
  <c r="F2673" i="7"/>
  <c r="E2673" i="7"/>
  <c r="D2673" i="7"/>
  <c r="C2673" i="7"/>
  <c r="B2673" i="7"/>
  <c r="A2673" i="7"/>
  <c r="L2672" i="7"/>
  <c r="K2672" i="7"/>
  <c r="J2672" i="7"/>
  <c r="I2672" i="7"/>
  <c r="H2672" i="7"/>
  <c r="G2672" i="7"/>
  <c r="F2672" i="7"/>
  <c r="E2672" i="7"/>
  <c r="D2672" i="7"/>
  <c r="C2672" i="7"/>
  <c r="B2672" i="7"/>
  <c r="A2672" i="7"/>
  <c r="L2671" i="7"/>
  <c r="K2671" i="7"/>
  <c r="J2671" i="7"/>
  <c r="I2671" i="7"/>
  <c r="H2671" i="7"/>
  <c r="G2671" i="7"/>
  <c r="F2671" i="7"/>
  <c r="E2671" i="7"/>
  <c r="D2671" i="7"/>
  <c r="C2671" i="7"/>
  <c r="B2671" i="7"/>
  <c r="A2671" i="7"/>
  <c r="L2670" i="7"/>
  <c r="K2670" i="7"/>
  <c r="J2670" i="7"/>
  <c r="I2670" i="7"/>
  <c r="H2670" i="7"/>
  <c r="G2670" i="7"/>
  <c r="F2670" i="7"/>
  <c r="E2670" i="7"/>
  <c r="D2670" i="7"/>
  <c r="C2670" i="7"/>
  <c r="B2670" i="7"/>
  <c r="A2670" i="7"/>
  <c r="L2669" i="7"/>
  <c r="K2669" i="7"/>
  <c r="J2669" i="7"/>
  <c r="I2669" i="7"/>
  <c r="H2669" i="7"/>
  <c r="G2669" i="7"/>
  <c r="F2669" i="7"/>
  <c r="E2669" i="7"/>
  <c r="D2669" i="7"/>
  <c r="C2669" i="7"/>
  <c r="B2669" i="7"/>
  <c r="A2669" i="7"/>
  <c r="L2668" i="7"/>
  <c r="K2668" i="7"/>
  <c r="J2668" i="7"/>
  <c r="I2668" i="7"/>
  <c r="H2668" i="7"/>
  <c r="G2668" i="7"/>
  <c r="F2668" i="7"/>
  <c r="E2668" i="7"/>
  <c r="D2668" i="7"/>
  <c r="C2668" i="7"/>
  <c r="B2668" i="7"/>
  <c r="A2668" i="7"/>
  <c r="L2667" i="7"/>
  <c r="K2667" i="7"/>
  <c r="J2667" i="7"/>
  <c r="I2667" i="7"/>
  <c r="H2667" i="7"/>
  <c r="G2667" i="7"/>
  <c r="F2667" i="7"/>
  <c r="E2667" i="7"/>
  <c r="D2667" i="7"/>
  <c r="C2667" i="7"/>
  <c r="B2667" i="7"/>
  <c r="A2667" i="7"/>
  <c r="L2666" i="7"/>
  <c r="K2666" i="7"/>
  <c r="J2666" i="7"/>
  <c r="I2666" i="7"/>
  <c r="H2666" i="7"/>
  <c r="G2666" i="7"/>
  <c r="F2666" i="7"/>
  <c r="E2666" i="7"/>
  <c r="D2666" i="7"/>
  <c r="C2666" i="7"/>
  <c r="B2666" i="7"/>
  <c r="A2666" i="7"/>
  <c r="L2665" i="7"/>
  <c r="K2665" i="7"/>
  <c r="J2665" i="7"/>
  <c r="I2665" i="7"/>
  <c r="H2665" i="7"/>
  <c r="G2665" i="7"/>
  <c r="F2665" i="7"/>
  <c r="E2665" i="7"/>
  <c r="D2665" i="7"/>
  <c r="C2665" i="7"/>
  <c r="B2665" i="7"/>
  <c r="A2665" i="7"/>
  <c r="L2664" i="7"/>
  <c r="K2664" i="7"/>
  <c r="J2664" i="7"/>
  <c r="I2664" i="7"/>
  <c r="H2664" i="7"/>
  <c r="G2664" i="7"/>
  <c r="F2664" i="7"/>
  <c r="E2664" i="7"/>
  <c r="D2664" i="7"/>
  <c r="C2664" i="7"/>
  <c r="B2664" i="7"/>
  <c r="A2664" i="7"/>
  <c r="L2663" i="7"/>
  <c r="K2663" i="7"/>
  <c r="J2663" i="7"/>
  <c r="I2663" i="7"/>
  <c r="H2663" i="7"/>
  <c r="G2663" i="7"/>
  <c r="F2663" i="7"/>
  <c r="E2663" i="7"/>
  <c r="D2663" i="7"/>
  <c r="C2663" i="7"/>
  <c r="B2663" i="7"/>
  <c r="A2663" i="7"/>
  <c r="L2662" i="7"/>
  <c r="K2662" i="7"/>
  <c r="J2662" i="7"/>
  <c r="I2662" i="7"/>
  <c r="H2662" i="7"/>
  <c r="G2662" i="7"/>
  <c r="F2662" i="7"/>
  <c r="E2662" i="7"/>
  <c r="D2662" i="7"/>
  <c r="C2662" i="7"/>
  <c r="B2662" i="7"/>
  <c r="A2662" i="7"/>
  <c r="L2661" i="7"/>
  <c r="K2661" i="7"/>
  <c r="J2661" i="7"/>
  <c r="I2661" i="7"/>
  <c r="H2661" i="7"/>
  <c r="G2661" i="7"/>
  <c r="F2661" i="7"/>
  <c r="E2661" i="7"/>
  <c r="D2661" i="7"/>
  <c r="C2661" i="7"/>
  <c r="B2661" i="7"/>
  <c r="A2661" i="7"/>
  <c r="L2660" i="7"/>
  <c r="K2660" i="7"/>
  <c r="J2660" i="7"/>
  <c r="I2660" i="7"/>
  <c r="H2660" i="7"/>
  <c r="G2660" i="7"/>
  <c r="F2660" i="7"/>
  <c r="E2660" i="7"/>
  <c r="D2660" i="7"/>
  <c r="C2660" i="7"/>
  <c r="B2660" i="7"/>
  <c r="A2660" i="7"/>
  <c r="L2659" i="7"/>
  <c r="K2659" i="7"/>
  <c r="J2659" i="7"/>
  <c r="I2659" i="7"/>
  <c r="H2659" i="7"/>
  <c r="G2659" i="7"/>
  <c r="F2659" i="7"/>
  <c r="E2659" i="7"/>
  <c r="D2659" i="7"/>
  <c r="C2659" i="7"/>
  <c r="B2659" i="7"/>
  <c r="A2659" i="7"/>
  <c r="L2658" i="7"/>
  <c r="K2658" i="7"/>
  <c r="J2658" i="7"/>
  <c r="I2658" i="7"/>
  <c r="H2658" i="7"/>
  <c r="G2658" i="7"/>
  <c r="F2658" i="7"/>
  <c r="E2658" i="7"/>
  <c r="D2658" i="7"/>
  <c r="C2658" i="7"/>
  <c r="B2658" i="7"/>
  <c r="A2658" i="7"/>
  <c r="L2657" i="7"/>
  <c r="K2657" i="7"/>
  <c r="J2657" i="7"/>
  <c r="I2657" i="7"/>
  <c r="H2657" i="7"/>
  <c r="G2657" i="7"/>
  <c r="F2657" i="7"/>
  <c r="E2657" i="7"/>
  <c r="D2657" i="7"/>
  <c r="C2657" i="7"/>
  <c r="B2657" i="7"/>
  <c r="A2657" i="7"/>
  <c r="L2656" i="7"/>
  <c r="K2656" i="7"/>
  <c r="J2656" i="7"/>
  <c r="I2656" i="7"/>
  <c r="H2656" i="7"/>
  <c r="G2656" i="7"/>
  <c r="F2656" i="7"/>
  <c r="E2656" i="7"/>
  <c r="D2656" i="7"/>
  <c r="C2656" i="7"/>
  <c r="B2656" i="7"/>
  <c r="A2656" i="7"/>
  <c r="L2655" i="7"/>
  <c r="K2655" i="7"/>
  <c r="J2655" i="7"/>
  <c r="I2655" i="7"/>
  <c r="H2655" i="7"/>
  <c r="G2655" i="7"/>
  <c r="F2655" i="7"/>
  <c r="E2655" i="7"/>
  <c r="D2655" i="7"/>
  <c r="C2655" i="7"/>
  <c r="B2655" i="7"/>
  <c r="A2655" i="7"/>
  <c r="L2654" i="7"/>
  <c r="K2654" i="7"/>
  <c r="J2654" i="7"/>
  <c r="I2654" i="7"/>
  <c r="H2654" i="7"/>
  <c r="G2654" i="7"/>
  <c r="F2654" i="7"/>
  <c r="E2654" i="7"/>
  <c r="D2654" i="7"/>
  <c r="C2654" i="7"/>
  <c r="B2654" i="7"/>
  <c r="A2654" i="7"/>
  <c r="L2653" i="7"/>
  <c r="K2653" i="7"/>
  <c r="J2653" i="7"/>
  <c r="I2653" i="7"/>
  <c r="H2653" i="7"/>
  <c r="G2653" i="7"/>
  <c r="F2653" i="7"/>
  <c r="E2653" i="7"/>
  <c r="D2653" i="7"/>
  <c r="C2653" i="7"/>
  <c r="B2653" i="7"/>
  <c r="A2653" i="7"/>
  <c r="L2652" i="7"/>
  <c r="K2652" i="7"/>
  <c r="J2652" i="7"/>
  <c r="I2652" i="7"/>
  <c r="H2652" i="7"/>
  <c r="G2652" i="7"/>
  <c r="F2652" i="7"/>
  <c r="E2652" i="7"/>
  <c r="D2652" i="7"/>
  <c r="C2652" i="7"/>
  <c r="B2652" i="7"/>
  <c r="A2652" i="7"/>
  <c r="L2651" i="7"/>
  <c r="K2651" i="7"/>
  <c r="J2651" i="7"/>
  <c r="I2651" i="7"/>
  <c r="H2651" i="7"/>
  <c r="G2651" i="7"/>
  <c r="F2651" i="7"/>
  <c r="E2651" i="7"/>
  <c r="D2651" i="7"/>
  <c r="C2651" i="7"/>
  <c r="B2651" i="7"/>
  <c r="A2651" i="7"/>
  <c r="L2650" i="7"/>
  <c r="K2650" i="7"/>
  <c r="J2650" i="7"/>
  <c r="I2650" i="7"/>
  <c r="H2650" i="7"/>
  <c r="G2650" i="7"/>
  <c r="F2650" i="7"/>
  <c r="E2650" i="7"/>
  <c r="D2650" i="7"/>
  <c r="C2650" i="7"/>
  <c r="B2650" i="7"/>
  <c r="A2650" i="7"/>
  <c r="L2649" i="7"/>
  <c r="K2649" i="7"/>
  <c r="J2649" i="7"/>
  <c r="I2649" i="7"/>
  <c r="H2649" i="7"/>
  <c r="G2649" i="7"/>
  <c r="F2649" i="7"/>
  <c r="E2649" i="7"/>
  <c r="D2649" i="7"/>
  <c r="C2649" i="7"/>
  <c r="B2649" i="7"/>
  <c r="A2649" i="7"/>
  <c r="L2648" i="7"/>
  <c r="K2648" i="7"/>
  <c r="J2648" i="7"/>
  <c r="I2648" i="7"/>
  <c r="H2648" i="7"/>
  <c r="G2648" i="7"/>
  <c r="F2648" i="7"/>
  <c r="E2648" i="7"/>
  <c r="D2648" i="7"/>
  <c r="C2648" i="7"/>
  <c r="B2648" i="7"/>
  <c r="A2648" i="7"/>
  <c r="L2647" i="7"/>
  <c r="K2647" i="7"/>
  <c r="J2647" i="7"/>
  <c r="I2647" i="7"/>
  <c r="H2647" i="7"/>
  <c r="G2647" i="7"/>
  <c r="F2647" i="7"/>
  <c r="E2647" i="7"/>
  <c r="D2647" i="7"/>
  <c r="C2647" i="7"/>
  <c r="B2647" i="7"/>
  <c r="A2647" i="7"/>
  <c r="L2646" i="7"/>
  <c r="K2646" i="7"/>
  <c r="J2646" i="7"/>
  <c r="I2646" i="7"/>
  <c r="H2646" i="7"/>
  <c r="G2646" i="7"/>
  <c r="F2646" i="7"/>
  <c r="E2646" i="7"/>
  <c r="D2646" i="7"/>
  <c r="C2646" i="7"/>
  <c r="B2646" i="7"/>
  <c r="A2646" i="7"/>
  <c r="L2645" i="7"/>
  <c r="K2645" i="7"/>
  <c r="J2645" i="7"/>
  <c r="I2645" i="7"/>
  <c r="H2645" i="7"/>
  <c r="G2645" i="7"/>
  <c r="F2645" i="7"/>
  <c r="E2645" i="7"/>
  <c r="D2645" i="7"/>
  <c r="C2645" i="7"/>
  <c r="B2645" i="7"/>
  <c r="A2645" i="7"/>
  <c r="L2644" i="7"/>
  <c r="K2644" i="7"/>
  <c r="J2644" i="7"/>
  <c r="I2644" i="7"/>
  <c r="H2644" i="7"/>
  <c r="G2644" i="7"/>
  <c r="F2644" i="7"/>
  <c r="E2644" i="7"/>
  <c r="D2644" i="7"/>
  <c r="C2644" i="7"/>
  <c r="B2644" i="7"/>
  <c r="A2644" i="7"/>
  <c r="L2643" i="7"/>
  <c r="K2643" i="7"/>
  <c r="J2643" i="7"/>
  <c r="I2643" i="7"/>
  <c r="H2643" i="7"/>
  <c r="G2643" i="7"/>
  <c r="F2643" i="7"/>
  <c r="E2643" i="7"/>
  <c r="D2643" i="7"/>
  <c r="C2643" i="7"/>
  <c r="B2643" i="7"/>
  <c r="A2643" i="7"/>
  <c r="L2642" i="7"/>
  <c r="K2642" i="7"/>
  <c r="J2642" i="7"/>
  <c r="I2642" i="7"/>
  <c r="H2642" i="7"/>
  <c r="G2642" i="7"/>
  <c r="F2642" i="7"/>
  <c r="E2642" i="7"/>
  <c r="D2642" i="7"/>
  <c r="C2642" i="7"/>
  <c r="B2642" i="7"/>
  <c r="A2642" i="7"/>
  <c r="L2641" i="7"/>
  <c r="K2641" i="7"/>
  <c r="J2641" i="7"/>
  <c r="I2641" i="7"/>
  <c r="H2641" i="7"/>
  <c r="G2641" i="7"/>
  <c r="F2641" i="7"/>
  <c r="E2641" i="7"/>
  <c r="D2641" i="7"/>
  <c r="C2641" i="7"/>
  <c r="B2641" i="7"/>
  <c r="A2641" i="7"/>
  <c r="L2640" i="7"/>
  <c r="K2640" i="7"/>
  <c r="J2640" i="7"/>
  <c r="I2640" i="7"/>
  <c r="H2640" i="7"/>
  <c r="G2640" i="7"/>
  <c r="F2640" i="7"/>
  <c r="E2640" i="7"/>
  <c r="D2640" i="7"/>
  <c r="C2640" i="7"/>
  <c r="B2640" i="7"/>
  <c r="A2640" i="7"/>
  <c r="L2639" i="7"/>
  <c r="K2639" i="7"/>
  <c r="J2639" i="7"/>
  <c r="I2639" i="7"/>
  <c r="H2639" i="7"/>
  <c r="G2639" i="7"/>
  <c r="F2639" i="7"/>
  <c r="E2639" i="7"/>
  <c r="D2639" i="7"/>
  <c r="C2639" i="7"/>
  <c r="B2639" i="7"/>
  <c r="A2639" i="7"/>
  <c r="L2638" i="7"/>
  <c r="K2638" i="7"/>
  <c r="J2638" i="7"/>
  <c r="I2638" i="7"/>
  <c r="H2638" i="7"/>
  <c r="G2638" i="7"/>
  <c r="F2638" i="7"/>
  <c r="E2638" i="7"/>
  <c r="D2638" i="7"/>
  <c r="C2638" i="7"/>
  <c r="B2638" i="7"/>
  <c r="A2638" i="7"/>
  <c r="L2637" i="7"/>
  <c r="K2637" i="7"/>
  <c r="J2637" i="7"/>
  <c r="I2637" i="7"/>
  <c r="H2637" i="7"/>
  <c r="G2637" i="7"/>
  <c r="F2637" i="7"/>
  <c r="E2637" i="7"/>
  <c r="D2637" i="7"/>
  <c r="C2637" i="7"/>
  <c r="B2637" i="7"/>
  <c r="A2637" i="7"/>
  <c r="L2636" i="7"/>
  <c r="K2636" i="7"/>
  <c r="J2636" i="7"/>
  <c r="I2636" i="7"/>
  <c r="H2636" i="7"/>
  <c r="G2636" i="7"/>
  <c r="F2636" i="7"/>
  <c r="E2636" i="7"/>
  <c r="D2636" i="7"/>
  <c r="C2636" i="7"/>
  <c r="B2636" i="7"/>
  <c r="A2636" i="7"/>
  <c r="L2635" i="7"/>
  <c r="K2635" i="7"/>
  <c r="J2635" i="7"/>
  <c r="I2635" i="7"/>
  <c r="H2635" i="7"/>
  <c r="G2635" i="7"/>
  <c r="F2635" i="7"/>
  <c r="E2635" i="7"/>
  <c r="D2635" i="7"/>
  <c r="C2635" i="7"/>
  <c r="B2635" i="7"/>
  <c r="A2635" i="7"/>
  <c r="L2634" i="7"/>
  <c r="K2634" i="7"/>
  <c r="J2634" i="7"/>
  <c r="I2634" i="7"/>
  <c r="H2634" i="7"/>
  <c r="G2634" i="7"/>
  <c r="F2634" i="7"/>
  <c r="E2634" i="7"/>
  <c r="D2634" i="7"/>
  <c r="C2634" i="7"/>
  <c r="B2634" i="7"/>
  <c r="A2634" i="7"/>
  <c r="L2633" i="7"/>
  <c r="K2633" i="7"/>
  <c r="J2633" i="7"/>
  <c r="I2633" i="7"/>
  <c r="H2633" i="7"/>
  <c r="G2633" i="7"/>
  <c r="F2633" i="7"/>
  <c r="E2633" i="7"/>
  <c r="D2633" i="7"/>
  <c r="C2633" i="7"/>
  <c r="B2633" i="7"/>
  <c r="A2633" i="7"/>
  <c r="L2632" i="7"/>
  <c r="K2632" i="7"/>
  <c r="J2632" i="7"/>
  <c r="I2632" i="7"/>
  <c r="H2632" i="7"/>
  <c r="G2632" i="7"/>
  <c r="F2632" i="7"/>
  <c r="E2632" i="7"/>
  <c r="D2632" i="7"/>
  <c r="C2632" i="7"/>
  <c r="B2632" i="7"/>
  <c r="A2632" i="7"/>
  <c r="L2631" i="7"/>
  <c r="K2631" i="7"/>
  <c r="J2631" i="7"/>
  <c r="I2631" i="7"/>
  <c r="H2631" i="7"/>
  <c r="G2631" i="7"/>
  <c r="F2631" i="7"/>
  <c r="E2631" i="7"/>
  <c r="D2631" i="7"/>
  <c r="C2631" i="7"/>
  <c r="B2631" i="7"/>
  <c r="A2631" i="7"/>
  <c r="L2630" i="7"/>
  <c r="K2630" i="7"/>
  <c r="J2630" i="7"/>
  <c r="I2630" i="7"/>
  <c r="H2630" i="7"/>
  <c r="G2630" i="7"/>
  <c r="F2630" i="7"/>
  <c r="E2630" i="7"/>
  <c r="D2630" i="7"/>
  <c r="C2630" i="7"/>
  <c r="B2630" i="7"/>
  <c r="A2630" i="7"/>
  <c r="L2629" i="7"/>
  <c r="K2629" i="7"/>
  <c r="J2629" i="7"/>
  <c r="I2629" i="7"/>
  <c r="H2629" i="7"/>
  <c r="G2629" i="7"/>
  <c r="F2629" i="7"/>
  <c r="E2629" i="7"/>
  <c r="D2629" i="7"/>
  <c r="C2629" i="7"/>
  <c r="B2629" i="7"/>
  <c r="A2629" i="7"/>
  <c r="L2628" i="7"/>
  <c r="K2628" i="7"/>
  <c r="J2628" i="7"/>
  <c r="I2628" i="7"/>
  <c r="H2628" i="7"/>
  <c r="G2628" i="7"/>
  <c r="F2628" i="7"/>
  <c r="E2628" i="7"/>
  <c r="D2628" i="7"/>
  <c r="C2628" i="7"/>
  <c r="B2628" i="7"/>
  <c r="A2628" i="7"/>
  <c r="L2627" i="7"/>
  <c r="K2627" i="7"/>
  <c r="J2627" i="7"/>
  <c r="I2627" i="7"/>
  <c r="H2627" i="7"/>
  <c r="G2627" i="7"/>
  <c r="F2627" i="7"/>
  <c r="E2627" i="7"/>
  <c r="D2627" i="7"/>
  <c r="C2627" i="7"/>
  <c r="B2627" i="7"/>
  <c r="A2627" i="7"/>
  <c r="L2626" i="7"/>
  <c r="K2626" i="7"/>
  <c r="J2626" i="7"/>
  <c r="I2626" i="7"/>
  <c r="H2626" i="7"/>
  <c r="G2626" i="7"/>
  <c r="F2626" i="7"/>
  <c r="E2626" i="7"/>
  <c r="D2626" i="7"/>
  <c r="C2626" i="7"/>
  <c r="B2626" i="7"/>
  <c r="A2626" i="7"/>
  <c r="L2625" i="7"/>
  <c r="K2625" i="7"/>
  <c r="J2625" i="7"/>
  <c r="I2625" i="7"/>
  <c r="H2625" i="7"/>
  <c r="G2625" i="7"/>
  <c r="F2625" i="7"/>
  <c r="E2625" i="7"/>
  <c r="D2625" i="7"/>
  <c r="C2625" i="7"/>
  <c r="B2625" i="7"/>
  <c r="A2625" i="7"/>
  <c r="L2624" i="7"/>
  <c r="K2624" i="7"/>
  <c r="J2624" i="7"/>
  <c r="I2624" i="7"/>
  <c r="H2624" i="7"/>
  <c r="G2624" i="7"/>
  <c r="F2624" i="7"/>
  <c r="E2624" i="7"/>
  <c r="D2624" i="7"/>
  <c r="C2624" i="7"/>
  <c r="B2624" i="7"/>
  <c r="A2624" i="7"/>
  <c r="L2623" i="7"/>
  <c r="K2623" i="7"/>
  <c r="J2623" i="7"/>
  <c r="I2623" i="7"/>
  <c r="H2623" i="7"/>
  <c r="G2623" i="7"/>
  <c r="F2623" i="7"/>
  <c r="E2623" i="7"/>
  <c r="D2623" i="7"/>
  <c r="C2623" i="7"/>
  <c r="B2623" i="7"/>
  <c r="A2623" i="7"/>
  <c r="L2622" i="7"/>
  <c r="K2622" i="7"/>
  <c r="J2622" i="7"/>
  <c r="I2622" i="7"/>
  <c r="H2622" i="7"/>
  <c r="G2622" i="7"/>
  <c r="F2622" i="7"/>
  <c r="E2622" i="7"/>
  <c r="D2622" i="7"/>
  <c r="C2622" i="7"/>
  <c r="B2622" i="7"/>
  <c r="A2622" i="7"/>
  <c r="L2621" i="7"/>
  <c r="K2621" i="7"/>
  <c r="J2621" i="7"/>
  <c r="I2621" i="7"/>
  <c r="H2621" i="7"/>
  <c r="G2621" i="7"/>
  <c r="F2621" i="7"/>
  <c r="E2621" i="7"/>
  <c r="D2621" i="7"/>
  <c r="C2621" i="7"/>
  <c r="B2621" i="7"/>
  <c r="A2621" i="7"/>
  <c r="L2620" i="7"/>
  <c r="K2620" i="7"/>
  <c r="J2620" i="7"/>
  <c r="I2620" i="7"/>
  <c r="H2620" i="7"/>
  <c r="G2620" i="7"/>
  <c r="F2620" i="7"/>
  <c r="E2620" i="7"/>
  <c r="D2620" i="7"/>
  <c r="C2620" i="7"/>
  <c r="B2620" i="7"/>
  <c r="A2620" i="7"/>
  <c r="L2619" i="7"/>
  <c r="K2619" i="7"/>
  <c r="J2619" i="7"/>
  <c r="I2619" i="7"/>
  <c r="H2619" i="7"/>
  <c r="G2619" i="7"/>
  <c r="F2619" i="7"/>
  <c r="E2619" i="7"/>
  <c r="D2619" i="7"/>
  <c r="C2619" i="7"/>
  <c r="B2619" i="7"/>
  <c r="A2619" i="7"/>
  <c r="L2618" i="7"/>
  <c r="K2618" i="7"/>
  <c r="J2618" i="7"/>
  <c r="I2618" i="7"/>
  <c r="H2618" i="7"/>
  <c r="G2618" i="7"/>
  <c r="F2618" i="7"/>
  <c r="E2618" i="7"/>
  <c r="D2618" i="7"/>
  <c r="C2618" i="7"/>
  <c r="B2618" i="7"/>
  <c r="A2618" i="7"/>
  <c r="L2617" i="7"/>
  <c r="K2617" i="7"/>
  <c r="J2617" i="7"/>
  <c r="I2617" i="7"/>
  <c r="H2617" i="7"/>
  <c r="G2617" i="7"/>
  <c r="F2617" i="7"/>
  <c r="E2617" i="7"/>
  <c r="D2617" i="7"/>
  <c r="C2617" i="7"/>
  <c r="B2617" i="7"/>
  <c r="A2617" i="7"/>
  <c r="L2616" i="7"/>
  <c r="K2616" i="7"/>
  <c r="J2616" i="7"/>
  <c r="I2616" i="7"/>
  <c r="H2616" i="7"/>
  <c r="G2616" i="7"/>
  <c r="F2616" i="7"/>
  <c r="E2616" i="7"/>
  <c r="D2616" i="7"/>
  <c r="C2616" i="7"/>
  <c r="B2616" i="7"/>
  <c r="A2616" i="7"/>
  <c r="L2615" i="7"/>
  <c r="K2615" i="7"/>
  <c r="J2615" i="7"/>
  <c r="I2615" i="7"/>
  <c r="H2615" i="7"/>
  <c r="G2615" i="7"/>
  <c r="F2615" i="7"/>
  <c r="E2615" i="7"/>
  <c r="D2615" i="7"/>
  <c r="C2615" i="7"/>
  <c r="B2615" i="7"/>
  <c r="A2615" i="7"/>
  <c r="L2614" i="7"/>
  <c r="K2614" i="7"/>
  <c r="J2614" i="7"/>
  <c r="I2614" i="7"/>
  <c r="H2614" i="7"/>
  <c r="G2614" i="7"/>
  <c r="F2614" i="7"/>
  <c r="E2614" i="7"/>
  <c r="D2614" i="7"/>
  <c r="C2614" i="7"/>
  <c r="B2614" i="7"/>
  <c r="A2614" i="7"/>
  <c r="L2613" i="7"/>
  <c r="K2613" i="7"/>
  <c r="J2613" i="7"/>
  <c r="I2613" i="7"/>
  <c r="H2613" i="7"/>
  <c r="G2613" i="7"/>
  <c r="F2613" i="7"/>
  <c r="E2613" i="7"/>
  <c r="D2613" i="7"/>
  <c r="C2613" i="7"/>
  <c r="B2613" i="7"/>
  <c r="A2613" i="7"/>
  <c r="L2612" i="7"/>
  <c r="K2612" i="7"/>
  <c r="J2612" i="7"/>
  <c r="I2612" i="7"/>
  <c r="H2612" i="7"/>
  <c r="G2612" i="7"/>
  <c r="F2612" i="7"/>
  <c r="E2612" i="7"/>
  <c r="D2612" i="7"/>
  <c r="C2612" i="7"/>
  <c r="B2612" i="7"/>
  <c r="A2612" i="7"/>
  <c r="L2611" i="7"/>
  <c r="K2611" i="7"/>
  <c r="J2611" i="7"/>
  <c r="I2611" i="7"/>
  <c r="H2611" i="7"/>
  <c r="G2611" i="7"/>
  <c r="F2611" i="7"/>
  <c r="E2611" i="7"/>
  <c r="D2611" i="7"/>
  <c r="C2611" i="7"/>
  <c r="B2611" i="7"/>
  <c r="A2611" i="7"/>
  <c r="L2610" i="7"/>
  <c r="K2610" i="7"/>
  <c r="J2610" i="7"/>
  <c r="I2610" i="7"/>
  <c r="H2610" i="7"/>
  <c r="G2610" i="7"/>
  <c r="F2610" i="7"/>
  <c r="E2610" i="7"/>
  <c r="D2610" i="7"/>
  <c r="C2610" i="7"/>
  <c r="B2610" i="7"/>
  <c r="A2610" i="7"/>
  <c r="L2609" i="7"/>
  <c r="K2609" i="7"/>
  <c r="J2609" i="7"/>
  <c r="I2609" i="7"/>
  <c r="H2609" i="7"/>
  <c r="G2609" i="7"/>
  <c r="F2609" i="7"/>
  <c r="E2609" i="7"/>
  <c r="D2609" i="7"/>
  <c r="C2609" i="7"/>
  <c r="B2609" i="7"/>
  <c r="A2609" i="7"/>
  <c r="L2608" i="7"/>
  <c r="K2608" i="7"/>
  <c r="J2608" i="7"/>
  <c r="I2608" i="7"/>
  <c r="H2608" i="7"/>
  <c r="G2608" i="7"/>
  <c r="F2608" i="7"/>
  <c r="E2608" i="7"/>
  <c r="D2608" i="7"/>
  <c r="C2608" i="7"/>
  <c r="B2608" i="7"/>
  <c r="A2608" i="7"/>
  <c r="L2607" i="7"/>
  <c r="K2607" i="7"/>
  <c r="J2607" i="7"/>
  <c r="I2607" i="7"/>
  <c r="H2607" i="7"/>
  <c r="G2607" i="7"/>
  <c r="F2607" i="7"/>
  <c r="E2607" i="7"/>
  <c r="D2607" i="7"/>
  <c r="C2607" i="7"/>
  <c r="B2607" i="7"/>
  <c r="A2607" i="7"/>
  <c r="L2606" i="7"/>
  <c r="K2606" i="7"/>
  <c r="J2606" i="7"/>
  <c r="I2606" i="7"/>
  <c r="H2606" i="7"/>
  <c r="G2606" i="7"/>
  <c r="F2606" i="7"/>
  <c r="E2606" i="7"/>
  <c r="D2606" i="7"/>
  <c r="C2606" i="7"/>
  <c r="B2606" i="7"/>
  <c r="A2606" i="7"/>
  <c r="L2605" i="7"/>
  <c r="K2605" i="7"/>
  <c r="J2605" i="7"/>
  <c r="I2605" i="7"/>
  <c r="H2605" i="7"/>
  <c r="G2605" i="7"/>
  <c r="F2605" i="7"/>
  <c r="E2605" i="7"/>
  <c r="D2605" i="7"/>
  <c r="C2605" i="7"/>
  <c r="B2605" i="7"/>
  <c r="A2605" i="7"/>
  <c r="L2604" i="7"/>
  <c r="K2604" i="7"/>
  <c r="J2604" i="7"/>
  <c r="I2604" i="7"/>
  <c r="H2604" i="7"/>
  <c r="G2604" i="7"/>
  <c r="F2604" i="7"/>
  <c r="E2604" i="7"/>
  <c r="D2604" i="7"/>
  <c r="C2604" i="7"/>
  <c r="B2604" i="7"/>
  <c r="A2604" i="7"/>
  <c r="L2603" i="7"/>
  <c r="K2603" i="7"/>
  <c r="J2603" i="7"/>
  <c r="I2603" i="7"/>
  <c r="H2603" i="7"/>
  <c r="G2603" i="7"/>
  <c r="F2603" i="7"/>
  <c r="E2603" i="7"/>
  <c r="D2603" i="7"/>
  <c r="C2603" i="7"/>
  <c r="B2603" i="7"/>
  <c r="A2603" i="7"/>
  <c r="L2602" i="7"/>
  <c r="K2602" i="7"/>
  <c r="J2602" i="7"/>
  <c r="I2602" i="7"/>
  <c r="H2602" i="7"/>
  <c r="G2602" i="7"/>
  <c r="F2602" i="7"/>
  <c r="E2602" i="7"/>
  <c r="D2602" i="7"/>
  <c r="C2602" i="7"/>
  <c r="B2602" i="7"/>
  <c r="A2602" i="7"/>
  <c r="L2601" i="7"/>
  <c r="K2601" i="7"/>
  <c r="J2601" i="7"/>
  <c r="I2601" i="7"/>
  <c r="H2601" i="7"/>
  <c r="G2601" i="7"/>
  <c r="F2601" i="7"/>
  <c r="E2601" i="7"/>
  <c r="D2601" i="7"/>
  <c r="C2601" i="7"/>
  <c r="B2601" i="7"/>
  <c r="A2601" i="7"/>
  <c r="L2600" i="7"/>
  <c r="K2600" i="7"/>
  <c r="J2600" i="7"/>
  <c r="I2600" i="7"/>
  <c r="H2600" i="7"/>
  <c r="G2600" i="7"/>
  <c r="F2600" i="7"/>
  <c r="E2600" i="7"/>
  <c r="D2600" i="7"/>
  <c r="C2600" i="7"/>
  <c r="B2600" i="7"/>
  <c r="A2600" i="7"/>
  <c r="L2599" i="7"/>
  <c r="K2599" i="7"/>
  <c r="J2599" i="7"/>
  <c r="I2599" i="7"/>
  <c r="H2599" i="7"/>
  <c r="G2599" i="7"/>
  <c r="F2599" i="7"/>
  <c r="E2599" i="7"/>
  <c r="D2599" i="7"/>
  <c r="C2599" i="7"/>
  <c r="B2599" i="7"/>
  <c r="A2599" i="7"/>
  <c r="L2598" i="7"/>
  <c r="K2598" i="7"/>
  <c r="J2598" i="7"/>
  <c r="I2598" i="7"/>
  <c r="H2598" i="7"/>
  <c r="G2598" i="7"/>
  <c r="F2598" i="7"/>
  <c r="E2598" i="7"/>
  <c r="D2598" i="7"/>
  <c r="C2598" i="7"/>
  <c r="B2598" i="7"/>
  <c r="A2598" i="7"/>
  <c r="L2597" i="7"/>
  <c r="K2597" i="7"/>
  <c r="J2597" i="7"/>
  <c r="I2597" i="7"/>
  <c r="H2597" i="7"/>
  <c r="G2597" i="7"/>
  <c r="F2597" i="7"/>
  <c r="E2597" i="7"/>
  <c r="D2597" i="7"/>
  <c r="C2597" i="7"/>
  <c r="B2597" i="7"/>
  <c r="A2597" i="7"/>
  <c r="L2596" i="7"/>
  <c r="K2596" i="7"/>
  <c r="J2596" i="7"/>
  <c r="I2596" i="7"/>
  <c r="H2596" i="7"/>
  <c r="G2596" i="7"/>
  <c r="F2596" i="7"/>
  <c r="E2596" i="7"/>
  <c r="D2596" i="7"/>
  <c r="C2596" i="7"/>
  <c r="B2596" i="7"/>
  <c r="A2596" i="7"/>
  <c r="L2595" i="7"/>
  <c r="K2595" i="7"/>
  <c r="J2595" i="7"/>
  <c r="I2595" i="7"/>
  <c r="H2595" i="7"/>
  <c r="G2595" i="7"/>
  <c r="F2595" i="7"/>
  <c r="E2595" i="7"/>
  <c r="D2595" i="7"/>
  <c r="C2595" i="7"/>
  <c r="B2595" i="7"/>
  <c r="A2595" i="7"/>
  <c r="L2594" i="7"/>
  <c r="K2594" i="7"/>
  <c r="J2594" i="7"/>
  <c r="I2594" i="7"/>
  <c r="H2594" i="7"/>
  <c r="G2594" i="7"/>
  <c r="F2594" i="7"/>
  <c r="E2594" i="7"/>
  <c r="D2594" i="7"/>
  <c r="C2594" i="7"/>
  <c r="B2594" i="7"/>
  <c r="A2594" i="7"/>
  <c r="L2593" i="7"/>
  <c r="K2593" i="7"/>
  <c r="J2593" i="7"/>
  <c r="I2593" i="7"/>
  <c r="H2593" i="7"/>
  <c r="G2593" i="7"/>
  <c r="F2593" i="7"/>
  <c r="E2593" i="7"/>
  <c r="D2593" i="7"/>
  <c r="C2593" i="7"/>
  <c r="B2593" i="7"/>
  <c r="A2593" i="7"/>
  <c r="L2592" i="7"/>
  <c r="K2592" i="7"/>
  <c r="J2592" i="7"/>
  <c r="I2592" i="7"/>
  <c r="H2592" i="7"/>
  <c r="G2592" i="7"/>
  <c r="F2592" i="7"/>
  <c r="E2592" i="7"/>
  <c r="D2592" i="7"/>
  <c r="C2592" i="7"/>
  <c r="B2592" i="7"/>
  <c r="A2592" i="7"/>
  <c r="L2591" i="7"/>
  <c r="K2591" i="7"/>
  <c r="J2591" i="7"/>
  <c r="I2591" i="7"/>
  <c r="H2591" i="7"/>
  <c r="G2591" i="7"/>
  <c r="F2591" i="7"/>
  <c r="E2591" i="7"/>
  <c r="D2591" i="7"/>
  <c r="C2591" i="7"/>
  <c r="B2591" i="7"/>
  <c r="A2591" i="7"/>
  <c r="L2590" i="7"/>
  <c r="K2590" i="7"/>
  <c r="J2590" i="7"/>
  <c r="I2590" i="7"/>
  <c r="H2590" i="7"/>
  <c r="G2590" i="7"/>
  <c r="F2590" i="7"/>
  <c r="E2590" i="7"/>
  <c r="D2590" i="7"/>
  <c r="C2590" i="7"/>
  <c r="B2590" i="7"/>
  <c r="A2590" i="7"/>
  <c r="L2589" i="7"/>
  <c r="K2589" i="7"/>
  <c r="J2589" i="7"/>
  <c r="I2589" i="7"/>
  <c r="H2589" i="7"/>
  <c r="G2589" i="7"/>
  <c r="F2589" i="7"/>
  <c r="E2589" i="7"/>
  <c r="D2589" i="7"/>
  <c r="C2589" i="7"/>
  <c r="B2589" i="7"/>
  <c r="A2589" i="7"/>
  <c r="L2588" i="7"/>
  <c r="K2588" i="7"/>
  <c r="J2588" i="7"/>
  <c r="I2588" i="7"/>
  <c r="H2588" i="7"/>
  <c r="G2588" i="7"/>
  <c r="F2588" i="7"/>
  <c r="E2588" i="7"/>
  <c r="D2588" i="7"/>
  <c r="C2588" i="7"/>
  <c r="B2588" i="7"/>
  <c r="A2588" i="7"/>
  <c r="L2587" i="7"/>
  <c r="K2587" i="7"/>
  <c r="J2587" i="7"/>
  <c r="I2587" i="7"/>
  <c r="H2587" i="7"/>
  <c r="G2587" i="7"/>
  <c r="F2587" i="7"/>
  <c r="E2587" i="7"/>
  <c r="D2587" i="7"/>
  <c r="C2587" i="7"/>
  <c r="B2587" i="7"/>
  <c r="A2587" i="7"/>
  <c r="L2586" i="7"/>
  <c r="K2586" i="7"/>
  <c r="J2586" i="7"/>
  <c r="I2586" i="7"/>
  <c r="H2586" i="7"/>
  <c r="G2586" i="7"/>
  <c r="F2586" i="7"/>
  <c r="E2586" i="7"/>
  <c r="D2586" i="7"/>
  <c r="C2586" i="7"/>
  <c r="B2586" i="7"/>
  <c r="A2586" i="7"/>
  <c r="L2585" i="7"/>
  <c r="K2585" i="7"/>
  <c r="J2585" i="7"/>
  <c r="I2585" i="7"/>
  <c r="H2585" i="7"/>
  <c r="G2585" i="7"/>
  <c r="F2585" i="7"/>
  <c r="E2585" i="7"/>
  <c r="D2585" i="7"/>
  <c r="C2585" i="7"/>
  <c r="B2585" i="7"/>
  <c r="A2585" i="7"/>
  <c r="L2584" i="7"/>
  <c r="K2584" i="7"/>
  <c r="J2584" i="7"/>
  <c r="I2584" i="7"/>
  <c r="H2584" i="7"/>
  <c r="G2584" i="7"/>
  <c r="F2584" i="7"/>
  <c r="E2584" i="7"/>
  <c r="D2584" i="7"/>
  <c r="C2584" i="7"/>
  <c r="B2584" i="7"/>
  <c r="A2584" i="7"/>
  <c r="L2583" i="7"/>
  <c r="K2583" i="7"/>
  <c r="J2583" i="7"/>
  <c r="I2583" i="7"/>
  <c r="H2583" i="7"/>
  <c r="G2583" i="7"/>
  <c r="F2583" i="7"/>
  <c r="E2583" i="7"/>
  <c r="D2583" i="7"/>
  <c r="C2583" i="7"/>
  <c r="B2583" i="7"/>
  <c r="A2583" i="7"/>
  <c r="L2582" i="7"/>
  <c r="K2582" i="7"/>
  <c r="J2582" i="7"/>
  <c r="I2582" i="7"/>
  <c r="H2582" i="7"/>
  <c r="G2582" i="7"/>
  <c r="F2582" i="7"/>
  <c r="E2582" i="7"/>
  <c r="D2582" i="7"/>
  <c r="C2582" i="7"/>
  <c r="B2582" i="7"/>
  <c r="A2582" i="7"/>
  <c r="L2581" i="7"/>
  <c r="K2581" i="7"/>
  <c r="J2581" i="7"/>
  <c r="I2581" i="7"/>
  <c r="H2581" i="7"/>
  <c r="G2581" i="7"/>
  <c r="F2581" i="7"/>
  <c r="E2581" i="7"/>
  <c r="D2581" i="7"/>
  <c r="C2581" i="7"/>
  <c r="B2581" i="7"/>
  <c r="A2581" i="7"/>
  <c r="L2580" i="7"/>
  <c r="K2580" i="7"/>
  <c r="J2580" i="7"/>
  <c r="I2580" i="7"/>
  <c r="H2580" i="7"/>
  <c r="G2580" i="7"/>
  <c r="F2580" i="7"/>
  <c r="E2580" i="7"/>
  <c r="D2580" i="7"/>
  <c r="C2580" i="7"/>
  <c r="B2580" i="7"/>
  <c r="A2580" i="7"/>
  <c r="L2579" i="7"/>
  <c r="K2579" i="7"/>
  <c r="J2579" i="7"/>
  <c r="I2579" i="7"/>
  <c r="H2579" i="7"/>
  <c r="G2579" i="7"/>
  <c r="F2579" i="7"/>
  <c r="E2579" i="7"/>
  <c r="D2579" i="7"/>
  <c r="C2579" i="7"/>
  <c r="B2579" i="7"/>
  <c r="A2579" i="7"/>
  <c r="L2578" i="7"/>
  <c r="K2578" i="7"/>
  <c r="J2578" i="7"/>
  <c r="I2578" i="7"/>
  <c r="H2578" i="7"/>
  <c r="G2578" i="7"/>
  <c r="F2578" i="7"/>
  <c r="E2578" i="7"/>
  <c r="D2578" i="7"/>
  <c r="C2578" i="7"/>
  <c r="B2578" i="7"/>
  <c r="A2578" i="7"/>
  <c r="L2577" i="7"/>
  <c r="K2577" i="7"/>
  <c r="J2577" i="7"/>
  <c r="I2577" i="7"/>
  <c r="H2577" i="7"/>
  <c r="G2577" i="7"/>
  <c r="F2577" i="7"/>
  <c r="E2577" i="7"/>
  <c r="D2577" i="7"/>
  <c r="C2577" i="7"/>
  <c r="B2577" i="7"/>
  <c r="A2577" i="7"/>
  <c r="L2576" i="7"/>
  <c r="K2576" i="7"/>
  <c r="J2576" i="7"/>
  <c r="I2576" i="7"/>
  <c r="H2576" i="7"/>
  <c r="G2576" i="7"/>
  <c r="F2576" i="7"/>
  <c r="E2576" i="7"/>
  <c r="D2576" i="7"/>
  <c r="C2576" i="7"/>
  <c r="B2576" i="7"/>
  <c r="A2576" i="7"/>
  <c r="L2575" i="7"/>
  <c r="K2575" i="7"/>
  <c r="J2575" i="7"/>
  <c r="I2575" i="7"/>
  <c r="H2575" i="7"/>
  <c r="G2575" i="7"/>
  <c r="F2575" i="7"/>
  <c r="E2575" i="7"/>
  <c r="D2575" i="7"/>
  <c r="C2575" i="7"/>
  <c r="B2575" i="7"/>
  <c r="A2575" i="7"/>
  <c r="L2574" i="7"/>
  <c r="K2574" i="7"/>
  <c r="J2574" i="7"/>
  <c r="I2574" i="7"/>
  <c r="H2574" i="7"/>
  <c r="G2574" i="7"/>
  <c r="F2574" i="7"/>
  <c r="E2574" i="7"/>
  <c r="D2574" i="7"/>
  <c r="C2574" i="7"/>
  <c r="B2574" i="7"/>
  <c r="A2574" i="7"/>
  <c r="L2573" i="7"/>
  <c r="K2573" i="7"/>
  <c r="J2573" i="7"/>
  <c r="I2573" i="7"/>
  <c r="H2573" i="7"/>
  <c r="G2573" i="7"/>
  <c r="F2573" i="7"/>
  <c r="E2573" i="7"/>
  <c r="D2573" i="7"/>
  <c r="C2573" i="7"/>
  <c r="B2573" i="7"/>
  <c r="A2573" i="7"/>
  <c r="L2572" i="7"/>
  <c r="K2572" i="7"/>
  <c r="J2572" i="7"/>
  <c r="I2572" i="7"/>
  <c r="H2572" i="7"/>
  <c r="G2572" i="7"/>
  <c r="F2572" i="7"/>
  <c r="E2572" i="7"/>
  <c r="D2572" i="7"/>
  <c r="C2572" i="7"/>
  <c r="B2572" i="7"/>
  <c r="A2572" i="7"/>
  <c r="L2571" i="7"/>
  <c r="K2571" i="7"/>
  <c r="J2571" i="7"/>
  <c r="I2571" i="7"/>
  <c r="H2571" i="7"/>
  <c r="G2571" i="7"/>
  <c r="F2571" i="7"/>
  <c r="E2571" i="7"/>
  <c r="D2571" i="7"/>
  <c r="C2571" i="7"/>
  <c r="B2571" i="7"/>
  <c r="A2571" i="7"/>
  <c r="L2570" i="7"/>
  <c r="K2570" i="7"/>
  <c r="J2570" i="7"/>
  <c r="I2570" i="7"/>
  <c r="H2570" i="7"/>
  <c r="G2570" i="7"/>
  <c r="F2570" i="7"/>
  <c r="E2570" i="7"/>
  <c r="D2570" i="7"/>
  <c r="C2570" i="7"/>
  <c r="B2570" i="7"/>
  <c r="A2570" i="7"/>
  <c r="L2569" i="7"/>
  <c r="K2569" i="7"/>
  <c r="J2569" i="7"/>
  <c r="I2569" i="7"/>
  <c r="H2569" i="7"/>
  <c r="G2569" i="7"/>
  <c r="F2569" i="7"/>
  <c r="E2569" i="7"/>
  <c r="D2569" i="7"/>
  <c r="C2569" i="7"/>
  <c r="B2569" i="7"/>
  <c r="A2569" i="7"/>
  <c r="L2568" i="7"/>
  <c r="K2568" i="7"/>
  <c r="J2568" i="7"/>
  <c r="I2568" i="7"/>
  <c r="H2568" i="7"/>
  <c r="G2568" i="7"/>
  <c r="F2568" i="7"/>
  <c r="E2568" i="7"/>
  <c r="D2568" i="7"/>
  <c r="C2568" i="7"/>
  <c r="B2568" i="7"/>
  <c r="A2568" i="7"/>
  <c r="L2567" i="7"/>
  <c r="K2567" i="7"/>
  <c r="J2567" i="7"/>
  <c r="I2567" i="7"/>
  <c r="H2567" i="7"/>
  <c r="G2567" i="7"/>
  <c r="F2567" i="7"/>
  <c r="E2567" i="7"/>
  <c r="D2567" i="7"/>
  <c r="C2567" i="7"/>
  <c r="B2567" i="7"/>
  <c r="A2567" i="7"/>
  <c r="L2566" i="7"/>
  <c r="K2566" i="7"/>
  <c r="J2566" i="7"/>
  <c r="I2566" i="7"/>
  <c r="H2566" i="7"/>
  <c r="G2566" i="7"/>
  <c r="F2566" i="7"/>
  <c r="E2566" i="7"/>
  <c r="D2566" i="7"/>
  <c r="C2566" i="7"/>
  <c r="B2566" i="7"/>
  <c r="A2566" i="7"/>
  <c r="L2565" i="7"/>
  <c r="K2565" i="7"/>
  <c r="J2565" i="7"/>
  <c r="I2565" i="7"/>
  <c r="H2565" i="7"/>
  <c r="G2565" i="7"/>
  <c r="F2565" i="7"/>
  <c r="E2565" i="7"/>
  <c r="D2565" i="7"/>
  <c r="C2565" i="7"/>
  <c r="B2565" i="7"/>
  <c r="A2565" i="7"/>
  <c r="L2564" i="7"/>
  <c r="K2564" i="7"/>
  <c r="J2564" i="7"/>
  <c r="I2564" i="7"/>
  <c r="H2564" i="7"/>
  <c r="G2564" i="7"/>
  <c r="F2564" i="7"/>
  <c r="E2564" i="7"/>
  <c r="D2564" i="7"/>
  <c r="C2564" i="7"/>
  <c r="B2564" i="7"/>
  <c r="A2564" i="7"/>
  <c r="L2563" i="7"/>
  <c r="K2563" i="7"/>
  <c r="J2563" i="7"/>
  <c r="I2563" i="7"/>
  <c r="H2563" i="7"/>
  <c r="G2563" i="7"/>
  <c r="F2563" i="7"/>
  <c r="E2563" i="7"/>
  <c r="D2563" i="7"/>
  <c r="C2563" i="7"/>
  <c r="B2563" i="7"/>
  <c r="A2563" i="7"/>
  <c r="L2562" i="7"/>
  <c r="K2562" i="7"/>
  <c r="J2562" i="7"/>
  <c r="I2562" i="7"/>
  <c r="H2562" i="7"/>
  <c r="G2562" i="7"/>
  <c r="F2562" i="7"/>
  <c r="E2562" i="7"/>
  <c r="D2562" i="7"/>
  <c r="C2562" i="7"/>
  <c r="B2562" i="7"/>
  <c r="A2562" i="7"/>
  <c r="L2561" i="7"/>
  <c r="K2561" i="7"/>
  <c r="J2561" i="7"/>
  <c r="I2561" i="7"/>
  <c r="H2561" i="7"/>
  <c r="G2561" i="7"/>
  <c r="F2561" i="7"/>
  <c r="E2561" i="7"/>
  <c r="D2561" i="7"/>
  <c r="C2561" i="7"/>
  <c r="B2561" i="7"/>
  <c r="A2561" i="7"/>
  <c r="L2560" i="7"/>
  <c r="K2560" i="7"/>
  <c r="J2560" i="7"/>
  <c r="I2560" i="7"/>
  <c r="H2560" i="7"/>
  <c r="G2560" i="7"/>
  <c r="F2560" i="7"/>
  <c r="E2560" i="7"/>
  <c r="D2560" i="7"/>
  <c r="C2560" i="7"/>
  <c r="B2560" i="7"/>
  <c r="A2560" i="7"/>
  <c r="L2559" i="7"/>
  <c r="K2559" i="7"/>
  <c r="J2559" i="7"/>
  <c r="I2559" i="7"/>
  <c r="H2559" i="7"/>
  <c r="G2559" i="7"/>
  <c r="F2559" i="7"/>
  <c r="E2559" i="7"/>
  <c r="D2559" i="7"/>
  <c r="C2559" i="7"/>
  <c r="B2559" i="7"/>
  <c r="A2559" i="7"/>
  <c r="L2558" i="7"/>
  <c r="K2558" i="7"/>
  <c r="J2558" i="7"/>
  <c r="I2558" i="7"/>
  <c r="H2558" i="7"/>
  <c r="G2558" i="7"/>
  <c r="F2558" i="7"/>
  <c r="E2558" i="7"/>
  <c r="D2558" i="7"/>
  <c r="C2558" i="7"/>
  <c r="B2558" i="7"/>
  <c r="A2558" i="7"/>
  <c r="L2557" i="7"/>
  <c r="K2557" i="7"/>
  <c r="J2557" i="7"/>
  <c r="I2557" i="7"/>
  <c r="H2557" i="7"/>
  <c r="G2557" i="7"/>
  <c r="F2557" i="7"/>
  <c r="E2557" i="7"/>
  <c r="D2557" i="7"/>
  <c r="C2557" i="7"/>
  <c r="B2557" i="7"/>
  <c r="A2557" i="7"/>
  <c r="L2556" i="7"/>
  <c r="K2556" i="7"/>
  <c r="J2556" i="7"/>
  <c r="I2556" i="7"/>
  <c r="H2556" i="7"/>
  <c r="G2556" i="7"/>
  <c r="F2556" i="7"/>
  <c r="E2556" i="7"/>
  <c r="D2556" i="7"/>
  <c r="C2556" i="7"/>
  <c r="B2556" i="7"/>
  <c r="A2556" i="7"/>
  <c r="L2555" i="7"/>
  <c r="K2555" i="7"/>
  <c r="J2555" i="7"/>
  <c r="I2555" i="7"/>
  <c r="H2555" i="7"/>
  <c r="G2555" i="7"/>
  <c r="F2555" i="7"/>
  <c r="E2555" i="7"/>
  <c r="D2555" i="7"/>
  <c r="C2555" i="7"/>
  <c r="B2555" i="7"/>
  <c r="A2555" i="7"/>
  <c r="L2554" i="7"/>
  <c r="K2554" i="7"/>
  <c r="J2554" i="7"/>
  <c r="I2554" i="7"/>
  <c r="H2554" i="7"/>
  <c r="G2554" i="7"/>
  <c r="F2554" i="7"/>
  <c r="E2554" i="7"/>
  <c r="D2554" i="7"/>
  <c r="C2554" i="7"/>
  <c r="B2554" i="7"/>
  <c r="A2554" i="7"/>
  <c r="L2553" i="7"/>
  <c r="K2553" i="7"/>
  <c r="J2553" i="7"/>
  <c r="I2553" i="7"/>
  <c r="H2553" i="7"/>
  <c r="G2553" i="7"/>
  <c r="F2553" i="7"/>
  <c r="E2553" i="7"/>
  <c r="D2553" i="7"/>
  <c r="C2553" i="7"/>
  <c r="B2553" i="7"/>
  <c r="A2553" i="7"/>
  <c r="L2552" i="7"/>
  <c r="K2552" i="7"/>
  <c r="J2552" i="7"/>
  <c r="I2552" i="7"/>
  <c r="H2552" i="7"/>
  <c r="G2552" i="7"/>
  <c r="F2552" i="7"/>
  <c r="E2552" i="7"/>
  <c r="D2552" i="7"/>
  <c r="C2552" i="7"/>
  <c r="B2552" i="7"/>
  <c r="A2552" i="7"/>
  <c r="L2551" i="7"/>
  <c r="K2551" i="7"/>
  <c r="J2551" i="7"/>
  <c r="I2551" i="7"/>
  <c r="H2551" i="7"/>
  <c r="G2551" i="7"/>
  <c r="F2551" i="7"/>
  <c r="E2551" i="7"/>
  <c r="D2551" i="7"/>
  <c r="C2551" i="7"/>
  <c r="B2551" i="7"/>
  <c r="A2551" i="7"/>
  <c r="L2550" i="7"/>
  <c r="K2550" i="7"/>
  <c r="J2550" i="7"/>
  <c r="I2550" i="7"/>
  <c r="H2550" i="7"/>
  <c r="G2550" i="7"/>
  <c r="F2550" i="7"/>
  <c r="E2550" i="7"/>
  <c r="D2550" i="7"/>
  <c r="C2550" i="7"/>
  <c r="B2550" i="7"/>
  <c r="A2550" i="7"/>
  <c r="L2549" i="7"/>
  <c r="K2549" i="7"/>
  <c r="J2549" i="7"/>
  <c r="I2549" i="7"/>
  <c r="H2549" i="7"/>
  <c r="G2549" i="7"/>
  <c r="F2549" i="7"/>
  <c r="E2549" i="7"/>
  <c r="D2549" i="7"/>
  <c r="C2549" i="7"/>
  <c r="B2549" i="7"/>
  <c r="A2549" i="7"/>
  <c r="L2548" i="7"/>
  <c r="K2548" i="7"/>
  <c r="J2548" i="7"/>
  <c r="I2548" i="7"/>
  <c r="H2548" i="7"/>
  <c r="G2548" i="7"/>
  <c r="F2548" i="7"/>
  <c r="E2548" i="7"/>
  <c r="D2548" i="7"/>
  <c r="C2548" i="7"/>
  <c r="B2548" i="7"/>
  <c r="A2548" i="7"/>
  <c r="L2547" i="7"/>
  <c r="K2547" i="7"/>
  <c r="J2547" i="7"/>
  <c r="I2547" i="7"/>
  <c r="H2547" i="7"/>
  <c r="G2547" i="7"/>
  <c r="F2547" i="7"/>
  <c r="E2547" i="7"/>
  <c r="D2547" i="7"/>
  <c r="C2547" i="7"/>
  <c r="B2547" i="7"/>
  <c r="A2547" i="7"/>
  <c r="L2546" i="7"/>
  <c r="K2546" i="7"/>
  <c r="J2546" i="7"/>
  <c r="I2546" i="7"/>
  <c r="H2546" i="7"/>
  <c r="G2546" i="7"/>
  <c r="F2546" i="7"/>
  <c r="E2546" i="7"/>
  <c r="D2546" i="7"/>
  <c r="C2546" i="7"/>
  <c r="B2546" i="7"/>
  <c r="A2546" i="7"/>
  <c r="L2545" i="7"/>
  <c r="K2545" i="7"/>
  <c r="J2545" i="7"/>
  <c r="I2545" i="7"/>
  <c r="H2545" i="7"/>
  <c r="G2545" i="7"/>
  <c r="F2545" i="7"/>
  <c r="E2545" i="7"/>
  <c r="D2545" i="7"/>
  <c r="C2545" i="7"/>
  <c r="B2545" i="7"/>
  <c r="A2545" i="7"/>
  <c r="L2544" i="7"/>
  <c r="K2544" i="7"/>
  <c r="J2544" i="7"/>
  <c r="I2544" i="7"/>
  <c r="H2544" i="7"/>
  <c r="G2544" i="7"/>
  <c r="F2544" i="7"/>
  <c r="E2544" i="7"/>
  <c r="D2544" i="7"/>
  <c r="C2544" i="7"/>
  <c r="B2544" i="7"/>
  <c r="A2544" i="7"/>
  <c r="L2543" i="7"/>
  <c r="K2543" i="7"/>
  <c r="J2543" i="7"/>
  <c r="I2543" i="7"/>
  <c r="H2543" i="7"/>
  <c r="G2543" i="7"/>
  <c r="F2543" i="7"/>
  <c r="E2543" i="7"/>
  <c r="D2543" i="7"/>
  <c r="C2543" i="7"/>
  <c r="B2543" i="7"/>
  <c r="A2543" i="7"/>
  <c r="L2542" i="7"/>
  <c r="K2542" i="7"/>
  <c r="J2542" i="7"/>
  <c r="I2542" i="7"/>
  <c r="H2542" i="7"/>
  <c r="G2542" i="7"/>
  <c r="F2542" i="7"/>
  <c r="E2542" i="7"/>
  <c r="D2542" i="7"/>
  <c r="C2542" i="7"/>
  <c r="B2542" i="7"/>
  <c r="A2542" i="7"/>
  <c r="L2541" i="7"/>
  <c r="K2541" i="7"/>
  <c r="J2541" i="7"/>
  <c r="I2541" i="7"/>
  <c r="H2541" i="7"/>
  <c r="G2541" i="7"/>
  <c r="F2541" i="7"/>
  <c r="E2541" i="7"/>
  <c r="D2541" i="7"/>
  <c r="C2541" i="7"/>
  <c r="B2541" i="7"/>
  <c r="A2541" i="7"/>
  <c r="L2540" i="7"/>
  <c r="K2540" i="7"/>
  <c r="J2540" i="7"/>
  <c r="I2540" i="7"/>
  <c r="H2540" i="7"/>
  <c r="G2540" i="7"/>
  <c r="F2540" i="7"/>
  <c r="E2540" i="7"/>
  <c r="D2540" i="7"/>
  <c r="C2540" i="7"/>
  <c r="B2540" i="7"/>
  <c r="A2540" i="7"/>
  <c r="L2539" i="7"/>
  <c r="K2539" i="7"/>
  <c r="J2539" i="7"/>
  <c r="I2539" i="7"/>
  <c r="H2539" i="7"/>
  <c r="G2539" i="7"/>
  <c r="F2539" i="7"/>
  <c r="E2539" i="7"/>
  <c r="D2539" i="7"/>
  <c r="C2539" i="7"/>
  <c r="B2539" i="7"/>
  <c r="A2539" i="7"/>
  <c r="L2538" i="7"/>
  <c r="K2538" i="7"/>
  <c r="J2538" i="7"/>
  <c r="I2538" i="7"/>
  <c r="H2538" i="7"/>
  <c r="G2538" i="7"/>
  <c r="F2538" i="7"/>
  <c r="E2538" i="7"/>
  <c r="D2538" i="7"/>
  <c r="C2538" i="7"/>
  <c r="B2538" i="7"/>
  <c r="A2538" i="7"/>
  <c r="L2537" i="7"/>
  <c r="K2537" i="7"/>
  <c r="J2537" i="7"/>
  <c r="I2537" i="7"/>
  <c r="H2537" i="7"/>
  <c r="G2537" i="7"/>
  <c r="F2537" i="7"/>
  <c r="E2537" i="7"/>
  <c r="D2537" i="7"/>
  <c r="C2537" i="7"/>
  <c r="B2537" i="7"/>
  <c r="A2537" i="7"/>
  <c r="L2536" i="7"/>
  <c r="K2536" i="7"/>
  <c r="J2536" i="7"/>
  <c r="I2536" i="7"/>
  <c r="H2536" i="7"/>
  <c r="G2536" i="7"/>
  <c r="F2536" i="7"/>
  <c r="E2536" i="7"/>
  <c r="D2536" i="7"/>
  <c r="C2536" i="7"/>
  <c r="B2536" i="7"/>
  <c r="A2536" i="7"/>
  <c r="L2535" i="7"/>
  <c r="K2535" i="7"/>
  <c r="J2535" i="7"/>
  <c r="I2535" i="7"/>
  <c r="H2535" i="7"/>
  <c r="G2535" i="7"/>
  <c r="F2535" i="7"/>
  <c r="E2535" i="7"/>
  <c r="D2535" i="7"/>
  <c r="C2535" i="7"/>
  <c r="B2535" i="7"/>
  <c r="A2535" i="7"/>
  <c r="L2534" i="7"/>
  <c r="K2534" i="7"/>
  <c r="J2534" i="7"/>
  <c r="I2534" i="7"/>
  <c r="H2534" i="7"/>
  <c r="G2534" i="7"/>
  <c r="F2534" i="7"/>
  <c r="E2534" i="7"/>
  <c r="D2534" i="7"/>
  <c r="C2534" i="7"/>
  <c r="B2534" i="7"/>
  <c r="A2534" i="7"/>
  <c r="L2533" i="7"/>
  <c r="K2533" i="7"/>
  <c r="J2533" i="7"/>
  <c r="I2533" i="7"/>
  <c r="H2533" i="7"/>
  <c r="G2533" i="7"/>
  <c r="F2533" i="7"/>
  <c r="E2533" i="7"/>
  <c r="D2533" i="7"/>
  <c r="C2533" i="7"/>
  <c r="B2533" i="7"/>
  <c r="A2533" i="7"/>
  <c r="L2532" i="7"/>
  <c r="K2532" i="7"/>
  <c r="J2532" i="7"/>
  <c r="I2532" i="7"/>
  <c r="H2532" i="7"/>
  <c r="G2532" i="7"/>
  <c r="F2532" i="7"/>
  <c r="E2532" i="7"/>
  <c r="D2532" i="7"/>
  <c r="C2532" i="7"/>
  <c r="B2532" i="7"/>
  <c r="A2532" i="7"/>
  <c r="L2531" i="7"/>
  <c r="K2531" i="7"/>
  <c r="J2531" i="7"/>
  <c r="I2531" i="7"/>
  <c r="H2531" i="7"/>
  <c r="G2531" i="7"/>
  <c r="F2531" i="7"/>
  <c r="E2531" i="7"/>
  <c r="D2531" i="7"/>
  <c r="C2531" i="7"/>
  <c r="B2531" i="7"/>
  <c r="A2531" i="7"/>
  <c r="L2530" i="7"/>
  <c r="K2530" i="7"/>
  <c r="J2530" i="7"/>
  <c r="I2530" i="7"/>
  <c r="H2530" i="7"/>
  <c r="G2530" i="7"/>
  <c r="F2530" i="7"/>
  <c r="E2530" i="7"/>
  <c r="D2530" i="7"/>
  <c r="C2530" i="7"/>
  <c r="B2530" i="7"/>
  <c r="A2530" i="7"/>
  <c r="L2529" i="7"/>
  <c r="K2529" i="7"/>
  <c r="J2529" i="7"/>
  <c r="I2529" i="7"/>
  <c r="H2529" i="7"/>
  <c r="G2529" i="7"/>
  <c r="F2529" i="7"/>
  <c r="E2529" i="7"/>
  <c r="D2529" i="7"/>
  <c r="C2529" i="7"/>
  <c r="B2529" i="7"/>
  <c r="A2529" i="7"/>
  <c r="L2528" i="7"/>
  <c r="K2528" i="7"/>
  <c r="J2528" i="7"/>
  <c r="I2528" i="7"/>
  <c r="H2528" i="7"/>
  <c r="G2528" i="7"/>
  <c r="F2528" i="7"/>
  <c r="E2528" i="7"/>
  <c r="D2528" i="7"/>
  <c r="C2528" i="7"/>
  <c r="B2528" i="7"/>
  <c r="A2528" i="7"/>
  <c r="L2527" i="7"/>
  <c r="K2527" i="7"/>
  <c r="J2527" i="7"/>
  <c r="I2527" i="7"/>
  <c r="H2527" i="7"/>
  <c r="G2527" i="7"/>
  <c r="F2527" i="7"/>
  <c r="E2527" i="7"/>
  <c r="D2527" i="7"/>
  <c r="C2527" i="7"/>
  <c r="B2527" i="7"/>
  <c r="A2527" i="7"/>
  <c r="L2526" i="7"/>
  <c r="K2526" i="7"/>
  <c r="J2526" i="7"/>
  <c r="I2526" i="7"/>
  <c r="H2526" i="7"/>
  <c r="G2526" i="7"/>
  <c r="F2526" i="7"/>
  <c r="E2526" i="7"/>
  <c r="D2526" i="7"/>
  <c r="C2526" i="7"/>
  <c r="B2526" i="7"/>
  <c r="A2526" i="7"/>
  <c r="L2525" i="7"/>
  <c r="K2525" i="7"/>
  <c r="J2525" i="7"/>
  <c r="I2525" i="7"/>
  <c r="H2525" i="7"/>
  <c r="G2525" i="7"/>
  <c r="F2525" i="7"/>
  <c r="E2525" i="7"/>
  <c r="D2525" i="7"/>
  <c r="C2525" i="7"/>
  <c r="B2525" i="7"/>
  <c r="A2525" i="7"/>
  <c r="L2524" i="7"/>
  <c r="K2524" i="7"/>
  <c r="J2524" i="7"/>
  <c r="I2524" i="7"/>
  <c r="H2524" i="7"/>
  <c r="G2524" i="7"/>
  <c r="F2524" i="7"/>
  <c r="E2524" i="7"/>
  <c r="D2524" i="7"/>
  <c r="C2524" i="7"/>
  <c r="B2524" i="7"/>
  <c r="A2524" i="7"/>
  <c r="L2523" i="7"/>
  <c r="K2523" i="7"/>
  <c r="J2523" i="7"/>
  <c r="I2523" i="7"/>
  <c r="H2523" i="7"/>
  <c r="G2523" i="7"/>
  <c r="F2523" i="7"/>
  <c r="E2523" i="7"/>
  <c r="D2523" i="7"/>
  <c r="C2523" i="7"/>
  <c r="B2523" i="7"/>
  <c r="A2523" i="7"/>
  <c r="L2522" i="7"/>
  <c r="K2522" i="7"/>
  <c r="J2522" i="7"/>
  <c r="I2522" i="7"/>
  <c r="H2522" i="7"/>
  <c r="G2522" i="7"/>
  <c r="F2522" i="7"/>
  <c r="E2522" i="7"/>
  <c r="D2522" i="7"/>
  <c r="C2522" i="7"/>
  <c r="B2522" i="7"/>
  <c r="A2522" i="7"/>
  <c r="L2521" i="7"/>
  <c r="K2521" i="7"/>
  <c r="J2521" i="7"/>
  <c r="I2521" i="7"/>
  <c r="H2521" i="7"/>
  <c r="G2521" i="7"/>
  <c r="F2521" i="7"/>
  <c r="E2521" i="7"/>
  <c r="D2521" i="7"/>
  <c r="C2521" i="7"/>
  <c r="B2521" i="7"/>
  <c r="A2521" i="7"/>
  <c r="L2520" i="7"/>
  <c r="K2520" i="7"/>
  <c r="J2520" i="7"/>
  <c r="I2520" i="7"/>
  <c r="H2520" i="7"/>
  <c r="G2520" i="7"/>
  <c r="F2520" i="7"/>
  <c r="E2520" i="7"/>
  <c r="D2520" i="7"/>
  <c r="C2520" i="7"/>
  <c r="B2520" i="7"/>
  <c r="A2520" i="7"/>
  <c r="L2519" i="7"/>
  <c r="K2519" i="7"/>
  <c r="J2519" i="7"/>
  <c r="I2519" i="7"/>
  <c r="H2519" i="7"/>
  <c r="G2519" i="7"/>
  <c r="F2519" i="7"/>
  <c r="E2519" i="7"/>
  <c r="D2519" i="7"/>
  <c r="C2519" i="7"/>
  <c r="B2519" i="7"/>
  <c r="A2519" i="7"/>
  <c r="L2518" i="7"/>
  <c r="K2518" i="7"/>
  <c r="J2518" i="7"/>
  <c r="I2518" i="7"/>
  <c r="H2518" i="7"/>
  <c r="G2518" i="7"/>
  <c r="F2518" i="7"/>
  <c r="E2518" i="7"/>
  <c r="D2518" i="7"/>
  <c r="C2518" i="7"/>
  <c r="B2518" i="7"/>
  <c r="A2518" i="7"/>
  <c r="L2517" i="7"/>
  <c r="K2517" i="7"/>
  <c r="J2517" i="7"/>
  <c r="I2517" i="7"/>
  <c r="H2517" i="7"/>
  <c r="G2517" i="7"/>
  <c r="F2517" i="7"/>
  <c r="E2517" i="7"/>
  <c r="D2517" i="7"/>
  <c r="C2517" i="7"/>
  <c r="B2517" i="7"/>
  <c r="A2517" i="7"/>
  <c r="L2516" i="7"/>
  <c r="K2516" i="7"/>
  <c r="J2516" i="7"/>
  <c r="I2516" i="7"/>
  <c r="H2516" i="7"/>
  <c r="G2516" i="7"/>
  <c r="F2516" i="7"/>
  <c r="E2516" i="7"/>
  <c r="D2516" i="7"/>
  <c r="C2516" i="7"/>
  <c r="B2516" i="7"/>
  <c r="A2516" i="7"/>
  <c r="L2515" i="7"/>
  <c r="K2515" i="7"/>
  <c r="J2515" i="7"/>
  <c r="I2515" i="7"/>
  <c r="H2515" i="7"/>
  <c r="G2515" i="7"/>
  <c r="F2515" i="7"/>
  <c r="E2515" i="7"/>
  <c r="D2515" i="7"/>
  <c r="C2515" i="7"/>
  <c r="B2515" i="7"/>
  <c r="A2515" i="7"/>
  <c r="L2514" i="7"/>
  <c r="K2514" i="7"/>
  <c r="J2514" i="7"/>
  <c r="I2514" i="7"/>
  <c r="H2514" i="7"/>
  <c r="G2514" i="7"/>
  <c r="F2514" i="7"/>
  <c r="E2514" i="7"/>
  <c r="D2514" i="7"/>
  <c r="C2514" i="7"/>
  <c r="B2514" i="7"/>
  <c r="A2514" i="7"/>
  <c r="L2513" i="7"/>
  <c r="K2513" i="7"/>
  <c r="J2513" i="7"/>
  <c r="I2513" i="7"/>
  <c r="H2513" i="7"/>
  <c r="G2513" i="7"/>
  <c r="F2513" i="7"/>
  <c r="E2513" i="7"/>
  <c r="D2513" i="7"/>
  <c r="C2513" i="7"/>
  <c r="B2513" i="7"/>
  <c r="A2513" i="7"/>
  <c r="L2512" i="7"/>
  <c r="K2512" i="7"/>
  <c r="J2512" i="7"/>
  <c r="I2512" i="7"/>
  <c r="H2512" i="7"/>
  <c r="G2512" i="7"/>
  <c r="F2512" i="7"/>
  <c r="E2512" i="7"/>
  <c r="D2512" i="7"/>
  <c r="C2512" i="7"/>
  <c r="B2512" i="7"/>
  <c r="A2512" i="7"/>
  <c r="L2511" i="7"/>
  <c r="K2511" i="7"/>
  <c r="J2511" i="7"/>
  <c r="I2511" i="7"/>
  <c r="H2511" i="7"/>
  <c r="G2511" i="7"/>
  <c r="F2511" i="7"/>
  <c r="E2511" i="7"/>
  <c r="D2511" i="7"/>
  <c r="C2511" i="7"/>
  <c r="B2511" i="7"/>
  <c r="A2511" i="7"/>
  <c r="L2510" i="7"/>
  <c r="K2510" i="7"/>
  <c r="J2510" i="7"/>
  <c r="I2510" i="7"/>
  <c r="H2510" i="7"/>
  <c r="G2510" i="7"/>
  <c r="F2510" i="7"/>
  <c r="E2510" i="7"/>
  <c r="D2510" i="7"/>
  <c r="C2510" i="7"/>
  <c r="B2510" i="7"/>
  <c r="A2510" i="7"/>
  <c r="L2509" i="7"/>
  <c r="K2509" i="7"/>
  <c r="J2509" i="7"/>
  <c r="I2509" i="7"/>
  <c r="H2509" i="7"/>
  <c r="G2509" i="7"/>
  <c r="F2509" i="7"/>
  <c r="E2509" i="7"/>
  <c r="D2509" i="7"/>
  <c r="C2509" i="7"/>
  <c r="B2509" i="7"/>
  <c r="A2509" i="7"/>
  <c r="L2508" i="7"/>
  <c r="K2508" i="7"/>
  <c r="J2508" i="7"/>
  <c r="I2508" i="7"/>
  <c r="H2508" i="7"/>
  <c r="G2508" i="7"/>
  <c r="F2508" i="7"/>
  <c r="E2508" i="7"/>
  <c r="D2508" i="7"/>
  <c r="C2508" i="7"/>
  <c r="B2508" i="7"/>
  <c r="A2508" i="7"/>
  <c r="L2507" i="7"/>
  <c r="K2507" i="7"/>
  <c r="J2507" i="7"/>
  <c r="I2507" i="7"/>
  <c r="H2507" i="7"/>
  <c r="G2507" i="7"/>
  <c r="F2507" i="7"/>
  <c r="E2507" i="7"/>
  <c r="D2507" i="7"/>
  <c r="C2507" i="7"/>
  <c r="B2507" i="7"/>
  <c r="A2507" i="7"/>
  <c r="L2506" i="7"/>
  <c r="K2506" i="7"/>
  <c r="J2506" i="7"/>
  <c r="I2506" i="7"/>
  <c r="H2506" i="7"/>
  <c r="G2506" i="7"/>
  <c r="F2506" i="7"/>
  <c r="E2506" i="7"/>
  <c r="D2506" i="7"/>
  <c r="C2506" i="7"/>
  <c r="B2506" i="7"/>
  <c r="A2506" i="7"/>
  <c r="L2505" i="7"/>
  <c r="K2505" i="7"/>
  <c r="J2505" i="7"/>
  <c r="I2505" i="7"/>
  <c r="H2505" i="7"/>
  <c r="G2505" i="7"/>
  <c r="F2505" i="7"/>
  <c r="E2505" i="7"/>
  <c r="D2505" i="7"/>
  <c r="C2505" i="7"/>
  <c r="B2505" i="7"/>
  <c r="A2505" i="7"/>
  <c r="L2504" i="7"/>
  <c r="K2504" i="7"/>
  <c r="J2504" i="7"/>
  <c r="I2504" i="7"/>
  <c r="H2504" i="7"/>
  <c r="G2504" i="7"/>
  <c r="F2504" i="7"/>
  <c r="E2504" i="7"/>
  <c r="D2504" i="7"/>
  <c r="C2504" i="7"/>
  <c r="B2504" i="7"/>
  <c r="A2504" i="7"/>
  <c r="L2503" i="7"/>
  <c r="K2503" i="7"/>
  <c r="J2503" i="7"/>
  <c r="I2503" i="7"/>
  <c r="H2503" i="7"/>
  <c r="G2503" i="7"/>
  <c r="F2503" i="7"/>
  <c r="E2503" i="7"/>
  <c r="D2503" i="7"/>
  <c r="C2503" i="7"/>
  <c r="B2503" i="7"/>
  <c r="A2503" i="7"/>
  <c r="L2502" i="7"/>
  <c r="K2502" i="7"/>
  <c r="J2502" i="7"/>
  <c r="I2502" i="7"/>
  <c r="H2502" i="7"/>
  <c r="G2502" i="7"/>
  <c r="F2502" i="7"/>
  <c r="E2502" i="7"/>
  <c r="D2502" i="7"/>
  <c r="C2502" i="7"/>
  <c r="B2502" i="7"/>
  <c r="A2502" i="7"/>
  <c r="L2501" i="7"/>
  <c r="K2501" i="7"/>
  <c r="J2501" i="7"/>
  <c r="I2501" i="7"/>
  <c r="H2501" i="7"/>
  <c r="G2501" i="7"/>
  <c r="F2501" i="7"/>
  <c r="E2501" i="7"/>
  <c r="D2501" i="7"/>
  <c r="C2501" i="7"/>
  <c r="B2501" i="7"/>
  <c r="A2501" i="7"/>
  <c r="L2500" i="7"/>
  <c r="K2500" i="7"/>
  <c r="J2500" i="7"/>
  <c r="I2500" i="7"/>
  <c r="H2500" i="7"/>
  <c r="G2500" i="7"/>
  <c r="F2500" i="7"/>
  <c r="E2500" i="7"/>
  <c r="D2500" i="7"/>
  <c r="C2500" i="7"/>
  <c r="B2500" i="7"/>
  <c r="A2500" i="7"/>
  <c r="L2499" i="7"/>
  <c r="K2499" i="7"/>
  <c r="J2499" i="7"/>
  <c r="I2499" i="7"/>
  <c r="H2499" i="7"/>
  <c r="G2499" i="7"/>
  <c r="F2499" i="7"/>
  <c r="E2499" i="7"/>
  <c r="D2499" i="7"/>
  <c r="C2499" i="7"/>
  <c r="B2499" i="7"/>
  <c r="A2499" i="7"/>
  <c r="L2498" i="7"/>
  <c r="K2498" i="7"/>
  <c r="J2498" i="7"/>
  <c r="I2498" i="7"/>
  <c r="H2498" i="7"/>
  <c r="G2498" i="7"/>
  <c r="F2498" i="7"/>
  <c r="E2498" i="7"/>
  <c r="D2498" i="7"/>
  <c r="C2498" i="7"/>
  <c r="B2498" i="7"/>
  <c r="A2498" i="7"/>
  <c r="L2497" i="7"/>
  <c r="K2497" i="7"/>
  <c r="J2497" i="7"/>
  <c r="I2497" i="7"/>
  <c r="H2497" i="7"/>
  <c r="G2497" i="7"/>
  <c r="F2497" i="7"/>
  <c r="E2497" i="7"/>
  <c r="D2497" i="7"/>
  <c r="C2497" i="7"/>
  <c r="B2497" i="7"/>
  <c r="A2497" i="7"/>
  <c r="L2496" i="7"/>
  <c r="K2496" i="7"/>
  <c r="J2496" i="7"/>
  <c r="I2496" i="7"/>
  <c r="H2496" i="7"/>
  <c r="G2496" i="7"/>
  <c r="F2496" i="7"/>
  <c r="E2496" i="7"/>
  <c r="D2496" i="7"/>
  <c r="C2496" i="7"/>
  <c r="B2496" i="7"/>
  <c r="A2496" i="7"/>
  <c r="L2495" i="7"/>
  <c r="K2495" i="7"/>
  <c r="J2495" i="7"/>
  <c r="I2495" i="7"/>
  <c r="H2495" i="7"/>
  <c r="G2495" i="7"/>
  <c r="F2495" i="7"/>
  <c r="E2495" i="7"/>
  <c r="D2495" i="7"/>
  <c r="C2495" i="7"/>
  <c r="B2495" i="7"/>
  <c r="A2495" i="7"/>
  <c r="L2494" i="7"/>
  <c r="K2494" i="7"/>
  <c r="J2494" i="7"/>
  <c r="I2494" i="7"/>
  <c r="H2494" i="7"/>
  <c r="G2494" i="7"/>
  <c r="F2494" i="7"/>
  <c r="E2494" i="7"/>
  <c r="D2494" i="7"/>
  <c r="C2494" i="7"/>
  <c r="B2494" i="7"/>
  <c r="A2494" i="7"/>
  <c r="L2493" i="7"/>
  <c r="K2493" i="7"/>
  <c r="J2493" i="7"/>
  <c r="I2493" i="7"/>
  <c r="H2493" i="7"/>
  <c r="G2493" i="7"/>
  <c r="F2493" i="7"/>
  <c r="E2493" i="7"/>
  <c r="D2493" i="7"/>
  <c r="C2493" i="7"/>
  <c r="B2493" i="7"/>
  <c r="A2493" i="7"/>
  <c r="L2492" i="7"/>
  <c r="K2492" i="7"/>
  <c r="J2492" i="7"/>
  <c r="I2492" i="7"/>
  <c r="H2492" i="7"/>
  <c r="G2492" i="7"/>
  <c r="F2492" i="7"/>
  <c r="E2492" i="7"/>
  <c r="D2492" i="7"/>
  <c r="C2492" i="7"/>
  <c r="B2492" i="7"/>
  <c r="A2492" i="7"/>
  <c r="L2491" i="7"/>
  <c r="K2491" i="7"/>
  <c r="J2491" i="7"/>
  <c r="I2491" i="7"/>
  <c r="H2491" i="7"/>
  <c r="G2491" i="7"/>
  <c r="F2491" i="7"/>
  <c r="E2491" i="7"/>
  <c r="D2491" i="7"/>
  <c r="C2491" i="7"/>
  <c r="B2491" i="7"/>
  <c r="A2491" i="7"/>
  <c r="L2490" i="7"/>
  <c r="K2490" i="7"/>
  <c r="J2490" i="7"/>
  <c r="I2490" i="7"/>
  <c r="H2490" i="7"/>
  <c r="G2490" i="7"/>
  <c r="F2490" i="7"/>
  <c r="E2490" i="7"/>
  <c r="D2490" i="7"/>
  <c r="C2490" i="7"/>
  <c r="B2490" i="7"/>
  <c r="A2490" i="7"/>
  <c r="L2489" i="7"/>
  <c r="K2489" i="7"/>
  <c r="J2489" i="7"/>
  <c r="I2489" i="7"/>
  <c r="H2489" i="7"/>
  <c r="G2489" i="7"/>
  <c r="F2489" i="7"/>
  <c r="E2489" i="7"/>
  <c r="D2489" i="7"/>
  <c r="C2489" i="7"/>
  <c r="B2489" i="7"/>
  <c r="A2489" i="7"/>
  <c r="L2488" i="7"/>
  <c r="K2488" i="7"/>
  <c r="J2488" i="7"/>
  <c r="I2488" i="7"/>
  <c r="H2488" i="7"/>
  <c r="G2488" i="7"/>
  <c r="F2488" i="7"/>
  <c r="E2488" i="7"/>
  <c r="D2488" i="7"/>
  <c r="C2488" i="7"/>
  <c r="B2488" i="7"/>
  <c r="A2488" i="7"/>
  <c r="L2487" i="7"/>
  <c r="K2487" i="7"/>
  <c r="J2487" i="7"/>
  <c r="I2487" i="7"/>
  <c r="H2487" i="7"/>
  <c r="G2487" i="7"/>
  <c r="F2487" i="7"/>
  <c r="E2487" i="7"/>
  <c r="D2487" i="7"/>
  <c r="C2487" i="7"/>
  <c r="B2487" i="7"/>
  <c r="A2487" i="7"/>
  <c r="L2486" i="7"/>
  <c r="K2486" i="7"/>
  <c r="J2486" i="7"/>
  <c r="I2486" i="7"/>
  <c r="H2486" i="7"/>
  <c r="G2486" i="7"/>
  <c r="F2486" i="7"/>
  <c r="E2486" i="7"/>
  <c r="D2486" i="7"/>
  <c r="C2486" i="7"/>
  <c r="B2486" i="7"/>
  <c r="A2486" i="7"/>
  <c r="L2485" i="7"/>
  <c r="K2485" i="7"/>
  <c r="J2485" i="7"/>
  <c r="I2485" i="7"/>
  <c r="H2485" i="7"/>
  <c r="G2485" i="7"/>
  <c r="F2485" i="7"/>
  <c r="E2485" i="7"/>
  <c r="D2485" i="7"/>
  <c r="C2485" i="7"/>
  <c r="B2485" i="7"/>
  <c r="A2485" i="7"/>
  <c r="L2484" i="7"/>
  <c r="K2484" i="7"/>
  <c r="J2484" i="7"/>
  <c r="I2484" i="7"/>
  <c r="H2484" i="7"/>
  <c r="G2484" i="7"/>
  <c r="F2484" i="7"/>
  <c r="E2484" i="7"/>
  <c r="D2484" i="7"/>
  <c r="C2484" i="7"/>
  <c r="B2484" i="7"/>
  <c r="A2484" i="7"/>
  <c r="L2483" i="7"/>
  <c r="K2483" i="7"/>
  <c r="J2483" i="7"/>
  <c r="I2483" i="7"/>
  <c r="H2483" i="7"/>
  <c r="G2483" i="7"/>
  <c r="F2483" i="7"/>
  <c r="E2483" i="7"/>
  <c r="D2483" i="7"/>
  <c r="C2483" i="7"/>
  <c r="B2483" i="7"/>
  <c r="A2483" i="7"/>
  <c r="L2482" i="7"/>
  <c r="K2482" i="7"/>
  <c r="J2482" i="7"/>
  <c r="I2482" i="7"/>
  <c r="H2482" i="7"/>
  <c r="G2482" i="7"/>
  <c r="F2482" i="7"/>
  <c r="E2482" i="7"/>
  <c r="D2482" i="7"/>
  <c r="C2482" i="7"/>
  <c r="B2482" i="7"/>
  <c r="A2482" i="7"/>
  <c r="L2481" i="7"/>
  <c r="K2481" i="7"/>
  <c r="J2481" i="7"/>
  <c r="I2481" i="7"/>
  <c r="H2481" i="7"/>
  <c r="G2481" i="7"/>
  <c r="F2481" i="7"/>
  <c r="E2481" i="7"/>
  <c r="D2481" i="7"/>
  <c r="C2481" i="7"/>
  <c r="B2481" i="7"/>
  <c r="A2481" i="7"/>
  <c r="L2480" i="7"/>
  <c r="K2480" i="7"/>
  <c r="J2480" i="7"/>
  <c r="I2480" i="7"/>
  <c r="H2480" i="7"/>
  <c r="G2480" i="7"/>
  <c r="F2480" i="7"/>
  <c r="E2480" i="7"/>
  <c r="D2480" i="7"/>
  <c r="C2480" i="7"/>
  <c r="B2480" i="7"/>
  <c r="A2480" i="7"/>
  <c r="L2479" i="7"/>
  <c r="K2479" i="7"/>
  <c r="J2479" i="7"/>
  <c r="I2479" i="7"/>
  <c r="H2479" i="7"/>
  <c r="G2479" i="7"/>
  <c r="F2479" i="7"/>
  <c r="E2479" i="7"/>
  <c r="D2479" i="7"/>
  <c r="C2479" i="7"/>
  <c r="B2479" i="7"/>
  <c r="A2479" i="7"/>
  <c r="L2478" i="7"/>
  <c r="K2478" i="7"/>
  <c r="J2478" i="7"/>
  <c r="I2478" i="7"/>
  <c r="H2478" i="7"/>
  <c r="G2478" i="7"/>
  <c r="F2478" i="7"/>
  <c r="E2478" i="7"/>
  <c r="D2478" i="7"/>
  <c r="C2478" i="7"/>
  <c r="B2478" i="7"/>
  <c r="A2478" i="7"/>
  <c r="L2477" i="7"/>
  <c r="K2477" i="7"/>
  <c r="J2477" i="7"/>
  <c r="I2477" i="7"/>
  <c r="H2477" i="7"/>
  <c r="G2477" i="7"/>
  <c r="F2477" i="7"/>
  <c r="E2477" i="7"/>
  <c r="D2477" i="7"/>
  <c r="C2477" i="7"/>
  <c r="B2477" i="7"/>
  <c r="A2477" i="7"/>
  <c r="L2476" i="7"/>
  <c r="K2476" i="7"/>
  <c r="J2476" i="7"/>
  <c r="I2476" i="7"/>
  <c r="H2476" i="7"/>
  <c r="G2476" i="7"/>
  <c r="F2476" i="7"/>
  <c r="E2476" i="7"/>
  <c r="D2476" i="7"/>
  <c r="C2476" i="7"/>
  <c r="B2476" i="7"/>
  <c r="A2476" i="7"/>
  <c r="L2475" i="7"/>
  <c r="K2475" i="7"/>
  <c r="J2475" i="7"/>
  <c r="I2475" i="7"/>
  <c r="H2475" i="7"/>
  <c r="G2475" i="7"/>
  <c r="F2475" i="7"/>
  <c r="E2475" i="7"/>
  <c r="D2475" i="7"/>
  <c r="C2475" i="7"/>
  <c r="B2475" i="7"/>
  <c r="A2475" i="7"/>
  <c r="L2474" i="7"/>
  <c r="K2474" i="7"/>
  <c r="J2474" i="7"/>
  <c r="I2474" i="7"/>
  <c r="H2474" i="7"/>
  <c r="G2474" i="7"/>
  <c r="F2474" i="7"/>
  <c r="E2474" i="7"/>
  <c r="D2474" i="7"/>
  <c r="C2474" i="7"/>
  <c r="B2474" i="7"/>
  <c r="A2474" i="7"/>
  <c r="L2473" i="7"/>
  <c r="K2473" i="7"/>
  <c r="J2473" i="7"/>
  <c r="I2473" i="7"/>
  <c r="H2473" i="7"/>
  <c r="G2473" i="7"/>
  <c r="F2473" i="7"/>
  <c r="E2473" i="7"/>
  <c r="D2473" i="7"/>
  <c r="C2473" i="7"/>
  <c r="B2473" i="7"/>
  <c r="A2473" i="7"/>
  <c r="L2472" i="7"/>
  <c r="K2472" i="7"/>
  <c r="J2472" i="7"/>
  <c r="I2472" i="7"/>
  <c r="H2472" i="7"/>
  <c r="G2472" i="7"/>
  <c r="F2472" i="7"/>
  <c r="E2472" i="7"/>
  <c r="D2472" i="7"/>
  <c r="C2472" i="7"/>
  <c r="B2472" i="7"/>
  <c r="A2472" i="7"/>
  <c r="L2471" i="7"/>
  <c r="K2471" i="7"/>
  <c r="J2471" i="7"/>
  <c r="I2471" i="7"/>
  <c r="H2471" i="7"/>
  <c r="G2471" i="7"/>
  <c r="F2471" i="7"/>
  <c r="E2471" i="7"/>
  <c r="D2471" i="7"/>
  <c r="C2471" i="7"/>
  <c r="B2471" i="7"/>
  <c r="A2471" i="7"/>
  <c r="L2470" i="7"/>
  <c r="K2470" i="7"/>
  <c r="J2470" i="7"/>
  <c r="I2470" i="7"/>
  <c r="H2470" i="7"/>
  <c r="G2470" i="7"/>
  <c r="F2470" i="7"/>
  <c r="E2470" i="7"/>
  <c r="D2470" i="7"/>
  <c r="C2470" i="7"/>
  <c r="B2470" i="7"/>
  <c r="A2470" i="7"/>
  <c r="L2469" i="7"/>
  <c r="K2469" i="7"/>
  <c r="J2469" i="7"/>
  <c r="I2469" i="7"/>
  <c r="H2469" i="7"/>
  <c r="G2469" i="7"/>
  <c r="F2469" i="7"/>
  <c r="E2469" i="7"/>
  <c r="D2469" i="7"/>
  <c r="C2469" i="7"/>
  <c r="B2469" i="7"/>
  <c r="A2469" i="7"/>
  <c r="L2468" i="7"/>
  <c r="K2468" i="7"/>
  <c r="J2468" i="7"/>
  <c r="I2468" i="7"/>
  <c r="H2468" i="7"/>
  <c r="G2468" i="7"/>
  <c r="F2468" i="7"/>
  <c r="E2468" i="7"/>
  <c r="D2468" i="7"/>
  <c r="C2468" i="7"/>
  <c r="B2468" i="7"/>
  <c r="A2468" i="7"/>
  <c r="L2467" i="7"/>
  <c r="K2467" i="7"/>
  <c r="J2467" i="7"/>
  <c r="I2467" i="7"/>
  <c r="H2467" i="7"/>
  <c r="G2467" i="7"/>
  <c r="F2467" i="7"/>
  <c r="E2467" i="7"/>
  <c r="D2467" i="7"/>
  <c r="C2467" i="7"/>
  <c r="B2467" i="7"/>
  <c r="A2467" i="7"/>
  <c r="L2466" i="7"/>
  <c r="K2466" i="7"/>
  <c r="J2466" i="7"/>
  <c r="I2466" i="7"/>
  <c r="H2466" i="7"/>
  <c r="G2466" i="7"/>
  <c r="F2466" i="7"/>
  <c r="E2466" i="7"/>
  <c r="D2466" i="7"/>
  <c r="C2466" i="7"/>
  <c r="B2466" i="7"/>
  <c r="A2466" i="7"/>
  <c r="L2465" i="7"/>
  <c r="K2465" i="7"/>
  <c r="J2465" i="7"/>
  <c r="I2465" i="7"/>
  <c r="H2465" i="7"/>
  <c r="G2465" i="7"/>
  <c r="F2465" i="7"/>
  <c r="E2465" i="7"/>
  <c r="D2465" i="7"/>
  <c r="C2465" i="7"/>
  <c r="B2465" i="7"/>
  <c r="A2465" i="7"/>
  <c r="L2464" i="7"/>
  <c r="K2464" i="7"/>
  <c r="J2464" i="7"/>
  <c r="I2464" i="7"/>
  <c r="H2464" i="7"/>
  <c r="G2464" i="7"/>
  <c r="F2464" i="7"/>
  <c r="E2464" i="7"/>
  <c r="D2464" i="7"/>
  <c r="C2464" i="7"/>
  <c r="B2464" i="7"/>
  <c r="A2464" i="7"/>
  <c r="L2463" i="7"/>
  <c r="K2463" i="7"/>
  <c r="J2463" i="7"/>
  <c r="I2463" i="7"/>
  <c r="H2463" i="7"/>
  <c r="G2463" i="7"/>
  <c r="F2463" i="7"/>
  <c r="E2463" i="7"/>
  <c r="D2463" i="7"/>
  <c r="C2463" i="7"/>
  <c r="B2463" i="7"/>
  <c r="A2463" i="7"/>
  <c r="L2462" i="7"/>
  <c r="K2462" i="7"/>
  <c r="J2462" i="7"/>
  <c r="I2462" i="7"/>
  <c r="H2462" i="7"/>
  <c r="G2462" i="7"/>
  <c r="F2462" i="7"/>
  <c r="E2462" i="7"/>
  <c r="D2462" i="7"/>
  <c r="C2462" i="7"/>
  <c r="B2462" i="7"/>
  <c r="A2462" i="7"/>
  <c r="L2461" i="7"/>
  <c r="K2461" i="7"/>
  <c r="J2461" i="7"/>
  <c r="I2461" i="7"/>
  <c r="H2461" i="7"/>
  <c r="G2461" i="7"/>
  <c r="F2461" i="7"/>
  <c r="E2461" i="7"/>
  <c r="D2461" i="7"/>
  <c r="C2461" i="7"/>
  <c r="B2461" i="7"/>
  <c r="A2461" i="7"/>
  <c r="L2460" i="7"/>
  <c r="K2460" i="7"/>
  <c r="J2460" i="7"/>
  <c r="I2460" i="7"/>
  <c r="H2460" i="7"/>
  <c r="G2460" i="7"/>
  <c r="F2460" i="7"/>
  <c r="E2460" i="7"/>
  <c r="D2460" i="7"/>
  <c r="C2460" i="7"/>
  <c r="B2460" i="7"/>
  <c r="A2460" i="7"/>
  <c r="L2459" i="7"/>
  <c r="K2459" i="7"/>
  <c r="J2459" i="7"/>
  <c r="I2459" i="7"/>
  <c r="H2459" i="7"/>
  <c r="G2459" i="7"/>
  <c r="F2459" i="7"/>
  <c r="E2459" i="7"/>
  <c r="D2459" i="7"/>
  <c r="C2459" i="7"/>
  <c r="B2459" i="7"/>
  <c r="A2459" i="7"/>
  <c r="L2458" i="7"/>
  <c r="K2458" i="7"/>
  <c r="J2458" i="7"/>
  <c r="I2458" i="7"/>
  <c r="H2458" i="7"/>
  <c r="G2458" i="7"/>
  <c r="F2458" i="7"/>
  <c r="E2458" i="7"/>
  <c r="D2458" i="7"/>
  <c r="C2458" i="7"/>
  <c r="B2458" i="7"/>
  <c r="A2458" i="7"/>
  <c r="L2457" i="7"/>
  <c r="K2457" i="7"/>
  <c r="J2457" i="7"/>
  <c r="I2457" i="7"/>
  <c r="H2457" i="7"/>
  <c r="G2457" i="7"/>
  <c r="F2457" i="7"/>
  <c r="E2457" i="7"/>
  <c r="D2457" i="7"/>
  <c r="C2457" i="7"/>
  <c r="B2457" i="7"/>
  <c r="A2457" i="7"/>
  <c r="L2456" i="7"/>
  <c r="K2456" i="7"/>
  <c r="J2456" i="7"/>
  <c r="I2456" i="7"/>
  <c r="H2456" i="7"/>
  <c r="G2456" i="7"/>
  <c r="F2456" i="7"/>
  <c r="E2456" i="7"/>
  <c r="D2456" i="7"/>
  <c r="C2456" i="7"/>
  <c r="B2456" i="7"/>
  <c r="A2456" i="7"/>
  <c r="L2455" i="7"/>
  <c r="K2455" i="7"/>
  <c r="J2455" i="7"/>
  <c r="I2455" i="7"/>
  <c r="H2455" i="7"/>
  <c r="G2455" i="7"/>
  <c r="F2455" i="7"/>
  <c r="E2455" i="7"/>
  <c r="D2455" i="7"/>
  <c r="C2455" i="7"/>
  <c r="B2455" i="7"/>
  <c r="A2455" i="7"/>
  <c r="L2454" i="7"/>
  <c r="K2454" i="7"/>
  <c r="J2454" i="7"/>
  <c r="I2454" i="7"/>
  <c r="H2454" i="7"/>
  <c r="G2454" i="7"/>
  <c r="F2454" i="7"/>
  <c r="E2454" i="7"/>
  <c r="D2454" i="7"/>
  <c r="C2454" i="7"/>
  <c r="B2454" i="7"/>
  <c r="A2454" i="7"/>
  <c r="L2453" i="7"/>
  <c r="K2453" i="7"/>
  <c r="J2453" i="7"/>
  <c r="I2453" i="7"/>
  <c r="H2453" i="7"/>
  <c r="G2453" i="7"/>
  <c r="F2453" i="7"/>
  <c r="E2453" i="7"/>
  <c r="D2453" i="7"/>
  <c r="C2453" i="7"/>
  <c r="B2453" i="7"/>
  <c r="A2453" i="7"/>
  <c r="L2452" i="7"/>
  <c r="K2452" i="7"/>
  <c r="J2452" i="7"/>
  <c r="I2452" i="7"/>
  <c r="H2452" i="7"/>
  <c r="G2452" i="7"/>
  <c r="F2452" i="7"/>
  <c r="E2452" i="7"/>
  <c r="D2452" i="7"/>
  <c r="C2452" i="7"/>
  <c r="B2452" i="7"/>
  <c r="A2452" i="7"/>
  <c r="L2451" i="7"/>
  <c r="K2451" i="7"/>
  <c r="J2451" i="7"/>
  <c r="I2451" i="7"/>
  <c r="H2451" i="7"/>
  <c r="G2451" i="7"/>
  <c r="F2451" i="7"/>
  <c r="E2451" i="7"/>
  <c r="D2451" i="7"/>
  <c r="C2451" i="7"/>
  <c r="B2451" i="7"/>
  <c r="A2451" i="7"/>
  <c r="L2450" i="7"/>
  <c r="K2450" i="7"/>
  <c r="J2450" i="7"/>
  <c r="I2450" i="7"/>
  <c r="H2450" i="7"/>
  <c r="G2450" i="7"/>
  <c r="F2450" i="7"/>
  <c r="E2450" i="7"/>
  <c r="D2450" i="7"/>
  <c r="C2450" i="7"/>
  <c r="B2450" i="7"/>
  <c r="A2450" i="7"/>
  <c r="L2449" i="7"/>
  <c r="K2449" i="7"/>
  <c r="J2449" i="7"/>
  <c r="I2449" i="7"/>
  <c r="H2449" i="7"/>
  <c r="G2449" i="7"/>
  <c r="F2449" i="7"/>
  <c r="E2449" i="7"/>
  <c r="D2449" i="7"/>
  <c r="C2449" i="7"/>
  <c r="B2449" i="7"/>
  <c r="A2449" i="7"/>
  <c r="L2448" i="7"/>
  <c r="K2448" i="7"/>
  <c r="J2448" i="7"/>
  <c r="I2448" i="7"/>
  <c r="H2448" i="7"/>
  <c r="G2448" i="7"/>
  <c r="F2448" i="7"/>
  <c r="E2448" i="7"/>
  <c r="D2448" i="7"/>
  <c r="C2448" i="7"/>
  <c r="B2448" i="7"/>
  <c r="A2448" i="7"/>
  <c r="L2447" i="7"/>
  <c r="K2447" i="7"/>
  <c r="J2447" i="7"/>
  <c r="I2447" i="7"/>
  <c r="H2447" i="7"/>
  <c r="G2447" i="7"/>
  <c r="F2447" i="7"/>
  <c r="E2447" i="7"/>
  <c r="D2447" i="7"/>
  <c r="C2447" i="7"/>
  <c r="B2447" i="7"/>
  <c r="A2447" i="7"/>
  <c r="L2446" i="7"/>
  <c r="K2446" i="7"/>
  <c r="J2446" i="7"/>
  <c r="I2446" i="7"/>
  <c r="H2446" i="7"/>
  <c r="G2446" i="7"/>
  <c r="F2446" i="7"/>
  <c r="E2446" i="7"/>
  <c r="D2446" i="7"/>
  <c r="C2446" i="7"/>
  <c r="B2446" i="7"/>
  <c r="A2446" i="7"/>
  <c r="L2445" i="7"/>
  <c r="K2445" i="7"/>
  <c r="J2445" i="7"/>
  <c r="I2445" i="7"/>
  <c r="H2445" i="7"/>
  <c r="G2445" i="7"/>
  <c r="F2445" i="7"/>
  <c r="E2445" i="7"/>
  <c r="D2445" i="7"/>
  <c r="C2445" i="7"/>
  <c r="B2445" i="7"/>
  <c r="A2445" i="7"/>
  <c r="L2444" i="7"/>
  <c r="K2444" i="7"/>
  <c r="J2444" i="7"/>
  <c r="I2444" i="7"/>
  <c r="H2444" i="7"/>
  <c r="G2444" i="7"/>
  <c r="F2444" i="7"/>
  <c r="E2444" i="7"/>
  <c r="D2444" i="7"/>
  <c r="C2444" i="7"/>
  <c r="B2444" i="7"/>
  <c r="A2444" i="7"/>
  <c r="L2443" i="7"/>
  <c r="K2443" i="7"/>
  <c r="J2443" i="7"/>
  <c r="I2443" i="7"/>
  <c r="H2443" i="7"/>
  <c r="G2443" i="7"/>
  <c r="F2443" i="7"/>
  <c r="E2443" i="7"/>
  <c r="D2443" i="7"/>
  <c r="C2443" i="7"/>
  <c r="B2443" i="7"/>
  <c r="A2443" i="7"/>
  <c r="L2442" i="7"/>
  <c r="K2442" i="7"/>
  <c r="J2442" i="7"/>
  <c r="I2442" i="7"/>
  <c r="H2442" i="7"/>
  <c r="G2442" i="7"/>
  <c r="F2442" i="7"/>
  <c r="E2442" i="7"/>
  <c r="D2442" i="7"/>
  <c r="C2442" i="7"/>
  <c r="B2442" i="7"/>
  <c r="A2442" i="7"/>
  <c r="L2441" i="7"/>
  <c r="K2441" i="7"/>
  <c r="J2441" i="7"/>
  <c r="I2441" i="7"/>
  <c r="H2441" i="7"/>
  <c r="G2441" i="7"/>
  <c r="F2441" i="7"/>
  <c r="E2441" i="7"/>
  <c r="D2441" i="7"/>
  <c r="C2441" i="7"/>
  <c r="B2441" i="7"/>
  <c r="A2441" i="7"/>
  <c r="L2440" i="7"/>
  <c r="K2440" i="7"/>
  <c r="J2440" i="7"/>
  <c r="I2440" i="7"/>
  <c r="H2440" i="7"/>
  <c r="G2440" i="7"/>
  <c r="F2440" i="7"/>
  <c r="E2440" i="7"/>
  <c r="D2440" i="7"/>
  <c r="C2440" i="7"/>
  <c r="B2440" i="7"/>
  <c r="A2440" i="7"/>
  <c r="L2439" i="7"/>
  <c r="K2439" i="7"/>
  <c r="J2439" i="7"/>
  <c r="I2439" i="7"/>
  <c r="H2439" i="7"/>
  <c r="G2439" i="7"/>
  <c r="F2439" i="7"/>
  <c r="E2439" i="7"/>
  <c r="D2439" i="7"/>
  <c r="C2439" i="7"/>
  <c r="B2439" i="7"/>
  <c r="A2439" i="7"/>
  <c r="L2438" i="7"/>
  <c r="K2438" i="7"/>
  <c r="J2438" i="7"/>
  <c r="I2438" i="7"/>
  <c r="H2438" i="7"/>
  <c r="G2438" i="7"/>
  <c r="F2438" i="7"/>
  <c r="E2438" i="7"/>
  <c r="D2438" i="7"/>
  <c r="C2438" i="7"/>
  <c r="B2438" i="7"/>
  <c r="A2438" i="7"/>
  <c r="L2437" i="7"/>
  <c r="K2437" i="7"/>
  <c r="J2437" i="7"/>
  <c r="I2437" i="7"/>
  <c r="H2437" i="7"/>
  <c r="G2437" i="7"/>
  <c r="F2437" i="7"/>
  <c r="E2437" i="7"/>
  <c r="D2437" i="7"/>
  <c r="C2437" i="7"/>
  <c r="B2437" i="7"/>
  <c r="A2437" i="7"/>
  <c r="L2436" i="7"/>
  <c r="K2436" i="7"/>
  <c r="J2436" i="7"/>
  <c r="I2436" i="7"/>
  <c r="H2436" i="7"/>
  <c r="G2436" i="7"/>
  <c r="F2436" i="7"/>
  <c r="E2436" i="7"/>
  <c r="D2436" i="7"/>
  <c r="C2436" i="7"/>
  <c r="B2436" i="7"/>
  <c r="A2436" i="7"/>
  <c r="L2435" i="7"/>
  <c r="K2435" i="7"/>
  <c r="J2435" i="7"/>
  <c r="I2435" i="7"/>
  <c r="H2435" i="7"/>
  <c r="G2435" i="7"/>
  <c r="F2435" i="7"/>
  <c r="E2435" i="7"/>
  <c r="D2435" i="7"/>
  <c r="C2435" i="7"/>
  <c r="B2435" i="7"/>
  <c r="A2435" i="7"/>
  <c r="L2434" i="7"/>
  <c r="K2434" i="7"/>
  <c r="J2434" i="7"/>
  <c r="I2434" i="7"/>
  <c r="H2434" i="7"/>
  <c r="G2434" i="7"/>
  <c r="F2434" i="7"/>
  <c r="E2434" i="7"/>
  <c r="D2434" i="7"/>
  <c r="C2434" i="7"/>
  <c r="B2434" i="7"/>
  <c r="A2434" i="7"/>
  <c r="L2433" i="7"/>
  <c r="K2433" i="7"/>
  <c r="J2433" i="7"/>
  <c r="I2433" i="7"/>
  <c r="H2433" i="7"/>
  <c r="G2433" i="7"/>
  <c r="F2433" i="7"/>
  <c r="E2433" i="7"/>
  <c r="D2433" i="7"/>
  <c r="C2433" i="7"/>
  <c r="B2433" i="7"/>
  <c r="A2433" i="7"/>
  <c r="L2432" i="7"/>
  <c r="K2432" i="7"/>
  <c r="J2432" i="7"/>
  <c r="I2432" i="7"/>
  <c r="H2432" i="7"/>
  <c r="G2432" i="7"/>
  <c r="F2432" i="7"/>
  <c r="E2432" i="7"/>
  <c r="D2432" i="7"/>
  <c r="C2432" i="7"/>
  <c r="B2432" i="7"/>
  <c r="A2432" i="7"/>
  <c r="L2431" i="7"/>
  <c r="K2431" i="7"/>
  <c r="J2431" i="7"/>
  <c r="I2431" i="7"/>
  <c r="H2431" i="7"/>
  <c r="G2431" i="7"/>
  <c r="F2431" i="7"/>
  <c r="E2431" i="7"/>
  <c r="D2431" i="7"/>
  <c r="C2431" i="7"/>
  <c r="B2431" i="7"/>
  <c r="A2431" i="7"/>
  <c r="L2430" i="7"/>
  <c r="K2430" i="7"/>
  <c r="J2430" i="7"/>
  <c r="I2430" i="7"/>
  <c r="H2430" i="7"/>
  <c r="G2430" i="7"/>
  <c r="F2430" i="7"/>
  <c r="E2430" i="7"/>
  <c r="D2430" i="7"/>
  <c r="C2430" i="7"/>
  <c r="B2430" i="7"/>
  <c r="A2430" i="7"/>
  <c r="L2429" i="7"/>
  <c r="K2429" i="7"/>
  <c r="J2429" i="7"/>
  <c r="I2429" i="7"/>
  <c r="H2429" i="7"/>
  <c r="G2429" i="7"/>
  <c r="F2429" i="7"/>
  <c r="E2429" i="7"/>
  <c r="D2429" i="7"/>
  <c r="C2429" i="7"/>
  <c r="B2429" i="7"/>
  <c r="A2429" i="7"/>
  <c r="L2428" i="7"/>
  <c r="K2428" i="7"/>
  <c r="J2428" i="7"/>
  <c r="I2428" i="7"/>
  <c r="H2428" i="7"/>
  <c r="G2428" i="7"/>
  <c r="F2428" i="7"/>
  <c r="E2428" i="7"/>
  <c r="D2428" i="7"/>
  <c r="C2428" i="7"/>
  <c r="B2428" i="7"/>
  <c r="A2428" i="7"/>
  <c r="L2427" i="7"/>
  <c r="K2427" i="7"/>
  <c r="J2427" i="7"/>
  <c r="I2427" i="7"/>
  <c r="H2427" i="7"/>
  <c r="G2427" i="7"/>
  <c r="F2427" i="7"/>
  <c r="E2427" i="7"/>
  <c r="D2427" i="7"/>
  <c r="C2427" i="7"/>
  <c r="B2427" i="7"/>
  <c r="A2427" i="7"/>
  <c r="L2426" i="7"/>
  <c r="K2426" i="7"/>
  <c r="J2426" i="7"/>
  <c r="I2426" i="7"/>
  <c r="H2426" i="7"/>
  <c r="G2426" i="7"/>
  <c r="F2426" i="7"/>
  <c r="E2426" i="7"/>
  <c r="D2426" i="7"/>
  <c r="C2426" i="7"/>
  <c r="B2426" i="7"/>
  <c r="A2426" i="7"/>
  <c r="L2425" i="7"/>
  <c r="K2425" i="7"/>
  <c r="J2425" i="7"/>
  <c r="I2425" i="7"/>
  <c r="H2425" i="7"/>
  <c r="G2425" i="7"/>
  <c r="F2425" i="7"/>
  <c r="E2425" i="7"/>
  <c r="D2425" i="7"/>
  <c r="C2425" i="7"/>
  <c r="B2425" i="7"/>
  <c r="A2425" i="7"/>
  <c r="L2424" i="7"/>
  <c r="K2424" i="7"/>
  <c r="J2424" i="7"/>
  <c r="I2424" i="7"/>
  <c r="H2424" i="7"/>
  <c r="G2424" i="7"/>
  <c r="F2424" i="7"/>
  <c r="E2424" i="7"/>
  <c r="D2424" i="7"/>
  <c r="C2424" i="7"/>
  <c r="B2424" i="7"/>
  <c r="A2424" i="7"/>
  <c r="L2423" i="7"/>
  <c r="K2423" i="7"/>
  <c r="J2423" i="7"/>
  <c r="I2423" i="7"/>
  <c r="H2423" i="7"/>
  <c r="G2423" i="7"/>
  <c r="F2423" i="7"/>
  <c r="E2423" i="7"/>
  <c r="D2423" i="7"/>
  <c r="C2423" i="7"/>
  <c r="B2423" i="7"/>
  <c r="A2423" i="7"/>
  <c r="L2422" i="7"/>
  <c r="K2422" i="7"/>
  <c r="J2422" i="7"/>
  <c r="I2422" i="7"/>
  <c r="H2422" i="7"/>
  <c r="G2422" i="7"/>
  <c r="F2422" i="7"/>
  <c r="E2422" i="7"/>
  <c r="D2422" i="7"/>
  <c r="C2422" i="7"/>
  <c r="B2422" i="7"/>
  <c r="A2422" i="7"/>
  <c r="L2421" i="7"/>
  <c r="K2421" i="7"/>
  <c r="J2421" i="7"/>
  <c r="I2421" i="7"/>
  <c r="H2421" i="7"/>
  <c r="G2421" i="7"/>
  <c r="F2421" i="7"/>
  <c r="E2421" i="7"/>
  <c r="D2421" i="7"/>
  <c r="C2421" i="7"/>
  <c r="B2421" i="7"/>
  <c r="A2421" i="7"/>
  <c r="L2420" i="7"/>
  <c r="K2420" i="7"/>
  <c r="J2420" i="7"/>
  <c r="I2420" i="7"/>
  <c r="H2420" i="7"/>
  <c r="G2420" i="7"/>
  <c r="F2420" i="7"/>
  <c r="E2420" i="7"/>
  <c r="D2420" i="7"/>
  <c r="C2420" i="7"/>
  <c r="B2420" i="7"/>
  <c r="A2420" i="7"/>
  <c r="L2419" i="7"/>
  <c r="K2419" i="7"/>
  <c r="J2419" i="7"/>
  <c r="I2419" i="7"/>
  <c r="H2419" i="7"/>
  <c r="G2419" i="7"/>
  <c r="F2419" i="7"/>
  <c r="E2419" i="7"/>
  <c r="D2419" i="7"/>
  <c r="C2419" i="7"/>
  <c r="B2419" i="7"/>
  <c r="A2419" i="7"/>
  <c r="L2418" i="7"/>
  <c r="K2418" i="7"/>
  <c r="J2418" i="7"/>
  <c r="I2418" i="7"/>
  <c r="H2418" i="7"/>
  <c r="G2418" i="7"/>
  <c r="F2418" i="7"/>
  <c r="E2418" i="7"/>
  <c r="D2418" i="7"/>
  <c r="C2418" i="7"/>
  <c r="B2418" i="7"/>
  <c r="A2418" i="7"/>
  <c r="L2417" i="7"/>
  <c r="K2417" i="7"/>
  <c r="J2417" i="7"/>
  <c r="I2417" i="7"/>
  <c r="H2417" i="7"/>
  <c r="G2417" i="7"/>
  <c r="F2417" i="7"/>
  <c r="E2417" i="7"/>
  <c r="D2417" i="7"/>
  <c r="C2417" i="7"/>
  <c r="B2417" i="7"/>
  <c r="A2417" i="7"/>
  <c r="L2416" i="7"/>
  <c r="K2416" i="7"/>
  <c r="J2416" i="7"/>
  <c r="I2416" i="7"/>
  <c r="H2416" i="7"/>
  <c r="G2416" i="7"/>
  <c r="F2416" i="7"/>
  <c r="E2416" i="7"/>
  <c r="D2416" i="7"/>
  <c r="C2416" i="7"/>
  <c r="B2416" i="7"/>
  <c r="A2416" i="7"/>
  <c r="L2415" i="7"/>
  <c r="K2415" i="7"/>
  <c r="J2415" i="7"/>
  <c r="I2415" i="7"/>
  <c r="H2415" i="7"/>
  <c r="G2415" i="7"/>
  <c r="F2415" i="7"/>
  <c r="E2415" i="7"/>
  <c r="D2415" i="7"/>
  <c r="C2415" i="7"/>
  <c r="B2415" i="7"/>
  <c r="A2415" i="7"/>
  <c r="L2414" i="7"/>
  <c r="K2414" i="7"/>
  <c r="J2414" i="7"/>
  <c r="I2414" i="7"/>
  <c r="H2414" i="7"/>
  <c r="G2414" i="7"/>
  <c r="F2414" i="7"/>
  <c r="E2414" i="7"/>
  <c r="D2414" i="7"/>
  <c r="C2414" i="7"/>
  <c r="B2414" i="7"/>
  <c r="A2414" i="7"/>
  <c r="L2413" i="7"/>
  <c r="K2413" i="7"/>
  <c r="J2413" i="7"/>
  <c r="I2413" i="7"/>
  <c r="H2413" i="7"/>
  <c r="G2413" i="7"/>
  <c r="F2413" i="7"/>
  <c r="E2413" i="7"/>
  <c r="D2413" i="7"/>
  <c r="C2413" i="7"/>
  <c r="B2413" i="7"/>
  <c r="A2413" i="7"/>
  <c r="L2412" i="7"/>
  <c r="K2412" i="7"/>
  <c r="J2412" i="7"/>
  <c r="I2412" i="7"/>
  <c r="H2412" i="7"/>
  <c r="G2412" i="7"/>
  <c r="F2412" i="7"/>
  <c r="E2412" i="7"/>
  <c r="D2412" i="7"/>
  <c r="C2412" i="7"/>
  <c r="B2412" i="7"/>
  <c r="A2412" i="7"/>
  <c r="L2411" i="7"/>
  <c r="K2411" i="7"/>
  <c r="J2411" i="7"/>
  <c r="I2411" i="7"/>
  <c r="H2411" i="7"/>
  <c r="G2411" i="7"/>
  <c r="F2411" i="7"/>
  <c r="E2411" i="7"/>
  <c r="D2411" i="7"/>
  <c r="C2411" i="7"/>
  <c r="B2411" i="7"/>
  <c r="A2411" i="7"/>
  <c r="L2410" i="7"/>
  <c r="K2410" i="7"/>
  <c r="J2410" i="7"/>
  <c r="I2410" i="7"/>
  <c r="H2410" i="7"/>
  <c r="G2410" i="7"/>
  <c r="F2410" i="7"/>
  <c r="E2410" i="7"/>
  <c r="D2410" i="7"/>
  <c r="C2410" i="7"/>
  <c r="B2410" i="7"/>
  <c r="A2410" i="7"/>
  <c r="L2409" i="7"/>
  <c r="K2409" i="7"/>
  <c r="J2409" i="7"/>
  <c r="I2409" i="7"/>
  <c r="H2409" i="7"/>
  <c r="G2409" i="7"/>
  <c r="F2409" i="7"/>
  <c r="E2409" i="7"/>
  <c r="D2409" i="7"/>
  <c r="C2409" i="7"/>
  <c r="B2409" i="7"/>
  <c r="A2409" i="7"/>
  <c r="L2408" i="7"/>
  <c r="K2408" i="7"/>
  <c r="J2408" i="7"/>
  <c r="I2408" i="7"/>
  <c r="H2408" i="7"/>
  <c r="G2408" i="7"/>
  <c r="F2408" i="7"/>
  <c r="E2408" i="7"/>
  <c r="D2408" i="7"/>
  <c r="C2408" i="7"/>
  <c r="B2408" i="7"/>
  <c r="A2408" i="7"/>
  <c r="L2407" i="7"/>
  <c r="K2407" i="7"/>
  <c r="J2407" i="7"/>
  <c r="I2407" i="7"/>
  <c r="H2407" i="7"/>
  <c r="G2407" i="7"/>
  <c r="F2407" i="7"/>
  <c r="E2407" i="7"/>
  <c r="D2407" i="7"/>
  <c r="C2407" i="7"/>
  <c r="B2407" i="7"/>
  <c r="A2407" i="7"/>
  <c r="L2406" i="7"/>
  <c r="K2406" i="7"/>
  <c r="J2406" i="7"/>
  <c r="I2406" i="7"/>
  <c r="H2406" i="7"/>
  <c r="G2406" i="7"/>
  <c r="F2406" i="7"/>
  <c r="E2406" i="7"/>
  <c r="D2406" i="7"/>
  <c r="C2406" i="7"/>
  <c r="B2406" i="7"/>
  <c r="A2406" i="7"/>
  <c r="L2405" i="7"/>
  <c r="K2405" i="7"/>
  <c r="J2405" i="7"/>
  <c r="I2405" i="7"/>
  <c r="H2405" i="7"/>
  <c r="G2405" i="7"/>
  <c r="F2405" i="7"/>
  <c r="E2405" i="7"/>
  <c r="D2405" i="7"/>
  <c r="C2405" i="7"/>
  <c r="B2405" i="7"/>
  <c r="A2405" i="7"/>
  <c r="L2404" i="7"/>
  <c r="K2404" i="7"/>
  <c r="J2404" i="7"/>
  <c r="I2404" i="7"/>
  <c r="H2404" i="7"/>
  <c r="G2404" i="7"/>
  <c r="F2404" i="7"/>
  <c r="E2404" i="7"/>
  <c r="D2404" i="7"/>
  <c r="C2404" i="7"/>
  <c r="B2404" i="7"/>
  <c r="A2404" i="7"/>
  <c r="L2403" i="7"/>
  <c r="K2403" i="7"/>
  <c r="J2403" i="7"/>
  <c r="I2403" i="7"/>
  <c r="H2403" i="7"/>
  <c r="G2403" i="7"/>
  <c r="F2403" i="7"/>
  <c r="E2403" i="7"/>
  <c r="D2403" i="7"/>
  <c r="C2403" i="7"/>
  <c r="B2403" i="7"/>
  <c r="A2403" i="7"/>
  <c r="L2402" i="7"/>
  <c r="K2402" i="7"/>
  <c r="J2402" i="7"/>
  <c r="I2402" i="7"/>
  <c r="H2402" i="7"/>
  <c r="G2402" i="7"/>
  <c r="F2402" i="7"/>
  <c r="E2402" i="7"/>
  <c r="D2402" i="7"/>
  <c r="C2402" i="7"/>
  <c r="B2402" i="7"/>
  <c r="A2402" i="7"/>
  <c r="L2401" i="7"/>
  <c r="K2401" i="7"/>
  <c r="J2401" i="7"/>
  <c r="I2401" i="7"/>
  <c r="H2401" i="7"/>
  <c r="G2401" i="7"/>
  <c r="F2401" i="7"/>
  <c r="E2401" i="7"/>
  <c r="D2401" i="7"/>
  <c r="C2401" i="7"/>
  <c r="B2401" i="7"/>
  <c r="A2401" i="7"/>
  <c r="L2400" i="7"/>
  <c r="K2400" i="7"/>
  <c r="J2400" i="7"/>
  <c r="I2400" i="7"/>
  <c r="H2400" i="7"/>
  <c r="G2400" i="7"/>
  <c r="F2400" i="7"/>
  <c r="E2400" i="7"/>
  <c r="D2400" i="7"/>
  <c r="C2400" i="7"/>
  <c r="B2400" i="7"/>
  <c r="A2400" i="7"/>
  <c r="L2399" i="7"/>
  <c r="K2399" i="7"/>
  <c r="J2399" i="7"/>
  <c r="I2399" i="7"/>
  <c r="H2399" i="7"/>
  <c r="G2399" i="7"/>
  <c r="F2399" i="7"/>
  <c r="E2399" i="7"/>
  <c r="D2399" i="7"/>
  <c r="C2399" i="7"/>
  <c r="B2399" i="7"/>
  <c r="A2399" i="7"/>
  <c r="L2398" i="7"/>
  <c r="K2398" i="7"/>
  <c r="J2398" i="7"/>
  <c r="I2398" i="7"/>
  <c r="H2398" i="7"/>
  <c r="G2398" i="7"/>
  <c r="F2398" i="7"/>
  <c r="E2398" i="7"/>
  <c r="D2398" i="7"/>
  <c r="C2398" i="7"/>
  <c r="B2398" i="7"/>
  <c r="A2398" i="7"/>
  <c r="L2397" i="7"/>
  <c r="K2397" i="7"/>
  <c r="J2397" i="7"/>
  <c r="I2397" i="7"/>
  <c r="H2397" i="7"/>
  <c r="G2397" i="7"/>
  <c r="F2397" i="7"/>
  <c r="E2397" i="7"/>
  <c r="D2397" i="7"/>
  <c r="C2397" i="7"/>
  <c r="B2397" i="7"/>
  <c r="A2397" i="7"/>
  <c r="L2396" i="7"/>
  <c r="K2396" i="7"/>
  <c r="J2396" i="7"/>
  <c r="I2396" i="7"/>
  <c r="H2396" i="7"/>
  <c r="G2396" i="7"/>
  <c r="F2396" i="7"/>
  <c r="E2396" i="7"/>
  <c r="D2396" i="7"/>
  <c r="C2396" i="7"/>
  <c r="B2396" i="7"/>
  <c r="A2396" i="7"/>
  <c r="L2395" i="7"/>
  <c r="K2395" i="7"/>
  <c r="J2395" i="7"/>
  <c r="I2395" i="7"/>
  <c r="H2395" i="7"/>
  <c r="G2395" i="7"/>
  <c r="F2395" i="7"/>
  <c r="E2395" i="7"/>
  <c r="D2395" i="7"/>
  <c r="C2395" i="7"/>
  <c r="B2395" i="7"/>
  <c r="A2395" i="7"/>
  <c r="L2394" i="7"/>
  <c r="K2394" i="7"/>
  <c r="J2394" i="7"/>
  <c r="I2394" i="7"/>
  <c r="H2394" i="7"/>
  <c r="G2394" i="7"/>
  <c r="F2394" i="7"/>
  <c r="E2394" i="7"/>
  <c r="D2394" i="7"/>
  <c r="C2394" i="7"/>
  <c r="B2394" i="7"/>
  <c r="A2394" i="7"/>
  <c r="L2393" i="7"/>
  <c r="K2393" i="7"/>
  <c r="J2393" i="7"/>
  <c r="I2393" i="7"/>
  <c r="H2393" i="7"/>
  <c r="G2393" i="7"/>
  <c r="F2393" i="7"/>
  <c r="E2393" i="7"/>
  <c r="D2393" i="7"/>
  <c r="C2393" i="7"/>
  <c r="B2393" i="7"/>
  <c r="A2393" i="7"/>
  <c r="L2392" i="7"/>
  <c r="K2392" i="7"/>
  <c r="J2392" i="7"/>
  <c r="I2392" i="7"/>
  <c r="H2392" i="7"/>
  <c r="G2392" i="7"/>
  <c r="F2392" i="7"/>
  <c r="E2392" i="7"/>
  <c r="D2392" i="7"/>
  <c r="C2392" i="7"/>
  <c r="B2392" i="7"/>
  <c r="A2392" i="7"/>
  <c r="L2391" i="7"/>
  <c r="K2391" i="7"/>
  <c r="J2391" i="7"/>
  <c r="I2391" i="7"/>
  <c r="H2391" i="7"/>
  <c r="G2391" i="7"/>
  <c r="F2391" i="7"/>
  <c r="E2391" i="7"/>
  <c r="D2391" i="7"/>
  <c r="C2391" i="7"/>
  <c r="B2391" i="7"/>
  <c r="A2391" i="7"/>
  <c r="L2390" i="7"/>
  <c r="K2390" i="7"/>
  <c r="J2390" i="7"/>
  <c r="I2390" i="7"/>
  <c r="H2390" i="7"/>
  <c r="G2390" i="7"/>
  <c r="F2390" i="7"/>
  <c r="E2390" i="7"/>
  <c r="D2390" i="7"/>
  <c r="C2390" i="7"/>
  <c r="B2390" i="7"/>
  <c r="A2390" i="7"/>
  <c r="L2389" i="7"/>
  <c r="K2389" i="7"/>
  <c r="J2389" i="7"/>
  <c r="I2389" i="7"/>
  <c r="H2389" i="7"/>
  <c r="G2389" i="7"/>
  <c r="F2389" i="7"/>
  <c r="E2389" i="7"/>
  <c r="D2389" i="7"/>
  <c r="C2389" i="7"/>
  <c r="B2389" i="7"/>
  <c r="A2389" i="7"/>
  <c r="L2388" i="7"/>
  <c r="K2388" i="7"/>
  <c r="J2388" i="7"/>
  <c r="I2388" i="7"/>
  <c r="H2388" i="7"/>
  <c r="G2388" i="7"/>
  <c r="F2388" i="7"/>
  <c r="E2388" i="7"/>
  <c r="D2388" i="7"/>
  <c r="C2388" i="7"/>
  <c r="B2388" i="7"/>
  <c r="A2388" i="7"/>
  <c r="L2387" i="7"/>
  <c r="K2387" i="7"/>
  <c r="J2387" i="7"/>
  <c r="I2387" i="7"/>
  <c r="H2387" i="7"/>
  <c r="G2387" i="7"/>
  <c r="F2387" i="7"/>
  <c r="E2387" i="7"/>
  <c r="D2387" i="7"/>
  <c r="C2387" i="7"/>
  <c r="B2387" i="7"/>
  <c r="A2387" i="7"/>
  <c r="L2386" i="7"/>
  <c r="K2386" i="7"/>
  <c r="J2386" i="7"/>
  <c r="I2386" i="7"/>
  <c r="H2386" i="7"/>
  <c r="G2386" i="7"/>
  <c r="F2386" i="7"/>
  <c r="E2386" i="7"/>
  <c r="D2386" i="7"/>
  <c r="C2386" i="7"/>
  <c r="B2386" i="7"/>
  <c r="A2386" i="7"/>
  <c r="L2385" i="7"/>
  <c r="K2385" i="7"/>
  <c r="J2385" i="7"/>
  <c r="I2385" i="7"/>
  <c r="H2385" i="7"/>
  <c r="G2385" i="7"/>
  <c r="F2385" i="7"/>
  <c r="E2385" i="7"/>
  <c r="D2385" i="7"/>
  <c r="C2385" i="7"/>
  <c r="B2385" i="7"/>
  <c r="A2385" i="7"/>
  <c r="L2384" i="7"/>
  <c r="K2384" i="7"/>
  <c r="J2384" i="7"/>
  <c r="I2384" i="7"/>
  <c r="H2384" i="7"/>
  <c r="G2384" i="7"/>
  <c r="F2384" i="7"/>
  <c r="E2384" i="7"/>
  <c r="D2384" i="7"/>
  <c r="C2384" i="7"/>
  <c r="B2384" i="7"/>
  <c r="A2384" i="7"/>
  <c r="L2383" i="7"/>
  <c r="K2383" i="7"/>
  <c r="J2383" i="7"/>
  <c r="I2383" i="7"/>
  <c r="H2383" i="7"/>
  <c r="G2383" i="7"/>
  <c r="F2383" i="7"/>
  <c r="E2383" i="7"/>
  <c r="D2383" i="7"/>
  <c r="C2383" i="7"/>
  <c r="B2383" i="7"/>
  <c r="A2383" i="7"/>
  <c r="L2382" i="7"/>
  <c r="K2382" i="7"/>
  <c r="J2382" i="7"/>
  <c r="I2382" i="7"/>
  <c r="H2382" i="7"/>
  <c r="G2382" i="7"/>
  <c r="F2382" i="7"/>
  <c r="E2382" i="7"/>
  <c r="D2382" i="7"/>
  <c r="C2382" i="7"/>
  <c r="B2382" i="7"/>
  <c r="A2382" i="7"/>
  <c r="L2381" i="7"/>
  <c r="K2381" i="7"/>
  <c r="J2381" i="7"/>
  <c r="I2381" i="7"/>
  <c r="H2381" i="7"/>
  <c r="G2381" i="7"/>
  <c r="F2381" i="7"/>
  <c r="E2381" i="7"/>
  <c r="D2381" i="7"/>
  <c r="C2381" i="7"/>
  <c r="B2381" i="7"/>
  <c r="A2381" i="7"/>
  <c r="L2380" i="7"/>
  <c r="K2380" i="7"/>
  <c r="J2380" i="7"/>
  <c r="I2380" i="7"/>
  <c r="H2380" i="7"/>
  <c r="G2380" i="7"/>
  <c r="F2380" i="7"/>
  <c r="E2380" i="7"/>
  <c r="D2380" i="7"/>
  <c r="C2380" i="7"/>
  <c r="B2380" i="7"/>
  <c r="A2380" i="7"/>
  <c r="L2379" i="7"/>
  <c r="K2379" i="7"/>
  <c r="J2379" i="7"/>
  <c r="I2379" i="7"/>
  <c r="H2379" i="7"/>
  <c r="G2379" i="7"/>
  <c r="F2379" i="7"/>
  <c r="E2379" i="7"/>
  <c r="D2379" i="7"/>
  <c r="C2379" i="7"/>
  <c r="B2379" i="7"/>
  <c r="A2379" i="7"/>
  <c r="L2378" i="7"/>
  <c r="K2378" i="7"/>
  <c r="J2378" i="7"/>
  <c r="I2378" i="7"/>
  <c r="H2378" i="7"/>
  <c r="G2378" i="7"/>
  <c r="F2378" i="7"/>
  <c r="E2378" i="7"/>
  <c r="D2378" i="7"/>
  <c r="C2378" i="7"/>
  <c r="B2378" i="7"/>
  <c r="A2378" i="7"/>
  <c r="L2377" i="7"/>
  <c r="K2377" i="7"/>
  <c r="J2377" i="7"/>
  <c r="I2377" i="7"/>
  <c r="H2377" i="7"/>
  <c r="G2377" i="7"/>
  <c r="F2377" i="7"/>
  <c r="E2377" i="7"/>
  <c r="D2377" i="7"/>
  <c r="C2377" i="7"/>
  <c r="B2377" i="7"/>
  <c r="A2377" i="7"/>
  <c r="L2376" i="7"/>
  <c r="K2376" i="7"/>
  <c r="J2376" i="7"/>
  <c r="I2376" i="7"/>
  <c r="H2376" i="7"/>
  <c r="G2376" i="7"/>
  <c r="F2376" i="7"/>
  <c r="E2376" i="7"/>
  <c r="D2376" i="7"/>
  <c r="C2376" i="7"/>
  <c r="B2376" i="7"/>
  <c r="A2376" i="7"/>
  <c r="L2375" i="7"/>
  <c r="K2375" i="7"/>
  <c r="J2375" i="7"/>
  <c r="I2375" i="7"/>
  <c r="H2375" i="7"/>
  <c r="G2375" i="7"/>
  <c r="F2375" i="7"/>
  <c r="E2375" i="7"/>
  <c r="D2375" i="7"/>
  <c r="C2375" i="7"/>
  <c r="B2375" i="7"/>
  <c r="A2375" i="7"/>
  <c r="L2374" i="7"/>
  <c r="K2374" i="7"/>
  <c r="J2374" i="7"/>
  <c r="I2374" i="7"/>
  <c r="H2374" i="7"/>
  <c r="G2374" i="7"/>
  <c r="F2374" i="7"/>
  <c r="E2374" i="7"/>
  <c r="D2374" i="7"/>
  <c r="C2374" i="7"/>
  <c r="B2374" i="7"/>
  <c r="A2374" i="7"/>
  <c r="L2373" i="7"/>
  <c r="K2373" i="7"/>
  <c r="J2373" i="7"/>
  <c r="I2373" i="7"/>
  <c r="H2373" i="7"/>
  <c r="G2373" i="7"/>
  <c r="F2373" i="7"/>
  <c r="E2373" i="7"/>
  <c r="D2373" i="7"/>
  <c r="C2373" i="7"/>
  <c r="B2373" i="7"/>
  <c r="A2373" i="7"/>
  <c r="L2372" i="7"/>
  <c r="K2372" i="7"/>
  <c r="J2372" i="7"/>
  <c r="I2372" i="7"/>
  <c r="H2372" i="7"/>
  <c r="G2372" i="7"/>
  <c r="F2372" i="7"/>
  <c r="E2372" i="7"/>
  <c r="D2372" i="7"/>
  <c r="C2372" i="7"/>
  <c r="B2372" i="7"/>
  <c r="A2372" i="7"/>
  <c r="L2371" i="7"/>
  <c r="K2371" i="7"/>
  <c r="J2371" i="7"/>
  <c r="I2371" i="7"/>
  <c r="H2371" i="7"/>
  <c r="G2371" i="7"/>
  <c r="F2371" i="7"/>
  <c r="E2371" i="7"/>
  <c r="D2371" i="7"/>
  <c r="C2371" i="7"/>
  <c r="B2371" i="7"/>
  <c r="A2371" i="7"/>
  <c r="L2370" i="7"/>
  <c r="K2370" i="7"/>
  <c r="J2370" i="7"/>
  <c r="I2370" i="7"/>
  <c r="H2370" i="7"/>
  <c r="G2370" i="7"/>
  <c r="F2370" i="7"/>
  <c r="E2370" i="7"/>
  <c r="D2370" i="7"/>
  <c r="C2370" i="7"/>
  <c r="B2370" i="7"/>
  <c r="A2370" i="7"/>
  <c r="L2369" i="7"/>
  <c r="K2369" i="7"/>
  <c r="J2369" i="7"/>
  <c r="I2369" i="7"/>
  <c r="H2369" i="7"/>
  <c r="G2369" i="7"/>
  <c r="F2369" i="7"/>
  <c r="E2369" i="7"/>
  <c r="D2369" i="7"/>
  <c r="C2369" i="7"/>
  <c r="B2369" i="7"/>
  <c r="A2369" i="7"/>
  <c r="L2368" i="7"/>
  <c r="K2368" i="7"/>
  <c r="J2368" i="7"/>
  <c r="I2368" i="7"/>
  <c r="H2368" i="7"/>
  <c r="G2368" i="7"/>
  <c r="F2368" i="7"/>
  <c r="E2368" i="7"/>
  <c r="D2368" i="7"/>
  <c r="C2368" i="7"/>
  <c r="B2368" i="7"/>
  <c r="A2368" i="7"/>
  <c r="L2367" i="7"/>
  <c r="K2367" i="7"/>
  <c r="J2367" i="7"/>
  <c r="I2367" i="7"/>
  <c r="H2367" i="7"/>
  <c r="G2367" i="7"/>
  <c r="F2367" i="7"/>
  <c r="E2367" i="7"/>
  <c r="D2367" i="7"/>
  <c r="C2367" i="7"/>
  <c r="B2367" i="7"/>
  <c r="A2367" i="7"/>
  <c r="L2366" i="7"/>
  <c r="K2366" i="7"/>
  <c r="J2366" i="7"/>
  <c r="I2366" i="7"/>
  <c r="H2366" i="7"/>
  <c r="G2366" i="7"/>
  <c r="F2366" i="7"/>
  <c r="E2366" i="7"/>
  <c r="D2366" i="7"/>
  <c r="C2366" i="7"/>
  <c r="B2366" i="7"/>
  <c r="A2366" i="7"/>
  <c r="L2365" i="7"/>
  <c r="K2365" i="7"/>
  <c r="J2365" i="7"/>
  <c r="I2365" i="7"/>
  <c r="H2365" i="7"/>
  <c r="G2365" i="7"/>
  <c r="F2365" i="7"/>
  <c r="E2365" i="7"/>
  <c r="D2365" i="7"/>
  <c r="C2365" i="7"/>
  <c r="B2365" i="7"/>
  <c r="A2365" i="7"/>
  <c r="L2364" i="7"/>
  <c r="K2364" i="7"/>
  <c r="J2364" i="7"/>
  <c r="I2364" i="7"/>
  <c r="H2364" i="7"/>
  <c r="G2364" i="7"/>
  <c r="F2364" i="7"/>
  <c r="E2364" i="7"/>
  <c r="D2364" i="7"/>
  <c r="C2364" i="7"/>
  <c r="B2364" i="7"/>
  <c r="A2364" i="7"/>
  <c r="L2363" i="7"/>
  <c r="K2363" i="7"/>
  <c r="J2363" i="7"/>
  <c r="I2363" i="7"/>
  <c r="H2363" i="7"/>
  <c r="G2363" i="7"/>
  <c r="F2363" i="7"/>
  <c r="E2363" i="7"/>
  <c r="D2363" i="7"/>
  <c r="C2363" i="7"/>
  <c r="B2363" i="7"/>
  <c r="A2363" i="7"/>
  <c r="L2362" i="7"/>
  <c r="K2362" i="7"/>
  <c r="J2362" i="7"/>
  <c r="I2362" i="7"/>
  <c r="H2362" i="7"/>
  <c r="G2362" i="7"/>
  <c r="F2362" i="7"/>
  <c r="E2362" i="7"/>
  <c r="D2362" i="7"/>
  <c r="C2362" i="7"/>
  <c r="B2362" i="7"/>
  <c r="A2362" i="7"/>
  <c r="L2361" i="7"/>
  <c r="K2361" i="7"/>
  <c r="J2361" i="7"/>
  <c r="I2361" i="7"/>
  <c r="H2361" i="7"/>
  <c r="G2361" i="7"/>
  <c r="F2361" i="7"/>
  <c r="E2361" i="7"/>
  <c r="D2361" i="7"/>
  <c r="C2361" i="7"/>
  <c r="B2361" i="7"/>
  <c r="A2361" i="7"/>
  <c r="L2360" i="7"/>
  <c r="K2360" i="7"/>
  <c r="J2360" i="7"/>
  <c r="I2360" i="7"/>
  <c r="H2360" i="7"/>
  <c r="G2360" i="7"/>
  <c r="F2360" i="7"/>
  <c r="E2360" i="7"/>
  <c r="D2360" i="7"/>
  <c r="C2360" i="7"/>
  <c r="B2360" i="7"/>
  <c r="A2360" i="7"/>
  <c r="L2359" i="7"/>
  <c r="K2359" i="7"/>
  <c r="J2359" i="7"/>
  <c r="I2359" i="7"/>
  <c r="H2359" i="7"/>
  <c r="G2359" i="7"/>
  <c r="F2359" i="7"/>
  <c r="E2359" i="7"/>
  <c r="D2359" i="7"/>
  <c r="C2359" i="7"/>
  <c r="B2359" i="7"/>
  <c r="A2359" i="7"/>
  <c r="L2358" i="7"/>
  <c r="K2358" i="7"/>
  <c r="J2358" i="7"/>
  <c r="I2358" i="7"/>
  <c r="H2358" i="7"/>
  <c r="G2358" i="7"/>
  <c r="F2358" i="7"/>
  <c r="E2358" i="7"/>
  <c r="D2358" i="7"/>
  <c r="C2358" i="7"/>
  <c r="B2358" i="7"/>
  <c r="A2358" i="7"/>
  <c r="L2357" i="7"/>
  <c r="K2357" i="7"/>
  <c r="J2357" i="7"/>
  <c r="I2357" i="7"/>
  <c r="H2357" i="7"/>
  <c r="G2357" i="7"/>
  <c r="F2357" i="7"/>
  <c r="E2357" i="7"/>
  <c r="D2357" i="7"/>
  <c r="C2357" i="7"/>
  <c r="B2357" i="7"/>
  <c r="A2357" i="7"/>
  <c r="L2356" i="7"/>
  <c r="K2356" i="7"/>
  <c r="J2356" i="7"/>
  <c r="I2356" i="7"/>
  <c r="H2356" i="7"/>
  <c r="G2356" i="7"/>
  <c r="F2356" i="7"/>
  <c r="E2356" i="7"/>
  <c r="D2356" i="7"/>
  <c r="C2356" i="7"/>
  <c r="B2356" i="7"/>
  <c r="A2356" i="7"/>
  <c r="L2355" i="7"/>
  <c r="K2355" i="7"/>
  <c r="J2355" i="7"/>
  <c r="I2355" i="7"/>
  <c r="H2355" i="7"/>
  <c r="G2355" i="7"/>
  <c r="F2355" i="7"/>
  <c r="E2355" i="7"/>
  <c r="D2355" i="7"/>
  <c r="C2355" i="7"/>
  <c r="B2355" i="7"/>
  <c r="A2355" i="7"/>
  <c r="L2354" i="7"/>
  <c r="K2354" i="7"/>
  <c r="J2354" i="7"/>
  <c r="I2354" i="7"/>
  <c r="H2354" i="7"/>
  <c r="G2354" i="7"/>
  <c r="F2354" i="7"/>
  <c r="E2354" i="7"/>
  <c r="D2354" i="7"/>
  <c r="C2354" i="7"/>
  <c r="B2354" i="7"/>
  <c r="A2354" i="7"/>
  <c r="L2353" i="7"/>
  <c r="K2353" i="7"/>
  <c r="J2353" i="7"/>
  <c r="I2353" i="7"/>
  <c r="H2353" i="7"/>
  <c r="G2353" i="7"/>
  <c r="F2353" i="7"/>
  <c r="E2353" i="7"/>
  <c r="D2353" i="7"/>
  <c r="C2353" i="7"/>
  <c r="B2353" i="7"/>
  <c r="A2353" i="7"/>
  <c r="L2352" i="7"/>
  <c r="K2352" i="7"/>
  <c r="J2352" i="7"/>
  <c r="I2352" i="7"/>
  <c r="H2352" i="7"/>
  <c r="G2352" i="7"/>
  <c r="F2352" i="7"/>
  <c r="E2352" i="7"/>
  <c r="D2352" i="7"/>
  <c r="C2352" i="7"/>
  <c r="B2352" i="7"/>
  <c r="A2352" i="7"/>
  <c r="L2351" i="7"/>
  <c r="K2351" i="7"/>
  <c r="J2351" i="7"/>
  <c r="I2351" i="7"/>
  <c r="H2351" i="7"/>
  <c r="G2351" i="7"/>
  <c r="F2351" i="7"/>
  <c r="E2351" i="7"/>
  <c r="D2351" i="7"/>
  <c r="C2351" i="7"/>
  <c r="B2351" i="7"/>
  <c r="A2351" i="7"/>
  <c r="L2350" i="7"/>
  <c r="K2350" i="7"/>
  <c r="J2350" i="7"/>
  <c r="I2350" i="7"/>
  <c r="H2350" i="7"/>
  <c r="G2350" i="7"/>
  <c r="F2350" i="7"/>
  <c r="E2350" i="7"/>
  <c r="D2350" i="7"/>
  <c r="C2350" i="7"/>
  <c r="B2350" i="7"/>
  <c r="A2350" i="7"/>
  <c r="L2349" i="7"/>
  <c r="K2349" i="7"/>
  <c r="J2349" i="7"/>
  <c r="I2349" i="7"/>
  <c r="H2349" i="7"/>
  <c r="G2349" i="7"/>
  <c r="F2349" i="7"/>
  <c r="E2349" i="7"/>
  <c r="D2349" i="7"/>
  <c r="C2349" i="7"/>
  <c r="B2349" i="7"/>
  <c r="A2349" i="7"/>
  <c r="L2348" i="7"/>
  <c r="K2348" i="7"/>
  <c r="J2348" i="7"/>
  <c r="I2348" i="7"/>
  <c r="H2348" i="7"/>
  <c r="G2348" i="7"/>
  <c r="F2348" i="7"/>
  <c r="E2348" i="7"/>
  <c r="D2348" i="7"/>
  <c r="C2348" i="7"/>
  <c r="B2348" i="7"/>
  <c r="A2348" i="7"/>
  <c r="L2347" i="7"/>
  <c r="K2347" i="7"/>
  <c r="J2347" i="7"/>
  <c r="I2347" i="7"/>
  <c r="H2347" i="7"/>
  <c r="G2347" i="7"/>
  <c r="F2347" i="7"/>
  <c r="E2347" i="7"/>
  <c r="D2347" i="7"/>
  <c r="C2347" i="7"/>
  <c r="B2347" i="7"/>
  <c r="A2347" i="7"/>
  <c r="L2346" i="7"/>
  <c r="K2346" i="7"/>
  <c r="J2346" i="7"/>
  <c r="I2346" i="7"/>
  <c r="H2346" i="7"/>
  <c r="G2346" i="7"/>
  <c r="F2346" i="7"/>
  <c r="E2346" i="7"/>
  <c r="D2346" i="7"/>
  <c r="C2346" i="7"/>
  <c r="B2346" i="7"/>
  <c r="A2346" i="7"/>
  <c r="L2345" i="7"/>
  <c r="K2345" i="7"/>
  <c r="J2345" i="7"/>
  <c r="I2345" i="7"/>
  <c r="H2345" i="7"/>
  <c r="G2345" i="7"/>
  <c r="F2345" i="7"/>
  <c r="E2345" i="7"/>
  <c r="D2345" i="7"/>
  <c r="C2345" i="7"/>
  <c r="B2345" i="7"/>
  <c r="A2345" i="7"/>
  <c r="L2344" i="7"/>
  <c r="K2344" i="7"/>
  <c r="J2344" i="7"/>
  <c r="I2344" i="7"/>
  <c r="H2344" i="7"/>
  <c r="G2344" i="7"/>
  <c r="F2344" i="7"/>
  <c r="E2344" i="7"/>
  <c r="D2344" i="7"/>
  <c r="C2344" i="7"/>
  <c r="B2344" i="7"/>
  <c r="A2344" i="7"/>
  <c r="L2343" i="7"/>
  <c r="K2343" i="7"/>
  <c r="J2343" i="7"/>
  <c r="I2343" i="7"/>
  <c r="H2343" i="7"/>
  <c r="G2343" i="7"/>
  <c r="F2343" i="7"/>
  <c r="E2343" i="7"/>
  <c r="D2343" i="7"/>
  <c r="C2343" i="7"/>
  <c r="B2343" i="7"/>
  <c r="A2343" i="7"/>
  <c r="L2342" i="7"/>
  <c r="K2342" i="7"/>
  <c r="J2342" i="7"/>
  <c r="I2342" i="7"/>
  <c r="H2342" i="7"/>
  <c r="G2342" i="7"/>
  <c r="F2342" i="7"/>
  <c r="E2342" i="7"/>
  <c r="D2342" i="7"/>
  <c r="C2342" i="7"/>
  <c r="B2342" i="7"/>
  <c r="A2342" i="7"/>
  <c r="L2341" i="7"/>
  <c r="K2341" i="7"/>
  <c r="J2341" i="7"/>
  <c r="I2341" i="7"/>
  <c r="H2341" i="7"/>
  <c r="G2341" i="7"/>
  <c r="F2341" i="7"/>
  <c r="E2341" i="7"/>
  <c r="D2341" i="7"/>
  <c r="C2341" i="7"/>
  <c r="B2341" i="7"/>
  <c r="A2341" i="7"/>
  <c r="L2340" i="7"/>
  <c r="K2340" i="7"/>
  <c r="J2340" i="7"/>
  <c r="I2340" i="7"/>
  <c r="H2340" i="7"/>
  <c r="G2340" i="7"/>
  <c r="F2340" i="7"/>
  <c r="E2340" i="7"/>
  <c r="D2340" i="7"/>
  <c r="C2340" i="7"/>
  <c r="B2340" i="7"/>
  <c r="A2340" i="7"/>
  <c r="L2339" i="7"/>
  <c r="K2339" i="7"/>
  <c r="J2339" i="7"/>
  <c r="I2339" i="7"/>
  <c r="H2339" i="7"/>
  <c r="G2339" i="7"/>
  <c r="F2339" i="7"/>
  <c r="E2339" i="7"/>
  <c r="D2339" i="7"/>
  <c r="C2339" i="7"/>
  <c r="B2339" i="7"/>
  <c r="A2339" i="7"/>
  <c r="L2338" i="7"/>
  <c r="K2338" i="7"/>
  <c r="J2338" i="7"/>
  <c r="I2338" i="7"/>
  <c r="H2338" i="7"/>
  <c r="G2338" i="7"/>
  <c r="F2338" i="7"/>
  <c r="E2338" i="7"/>
  <c r="D2338" i="7"/>
  <c r="C2338" i="7"/>
  <c r="B2338" i="7"/>
  <c r="A2338" i="7"/>
  <c r="L2337" i="7"/>
  <c r="K2337" i="7"/>
  <c r="J2337" i="7"/>
  <c r="I2337" i="7"/>
  <c r="H2337" i="7"/>
  <c r="G2337" i="7"/>
  <c r="F2337" i="7"/>
  <c r="E2337" i="7"/>
  <c r="D2337" i="7"/>
  <c r="C2337" i="7"/>
  <c r="B2337" i="7"/>
  <c r="A2337" i="7"/>
  <c r="L2336" i="7"/>
  <c r="K2336" i="7"/>
  <c r="J2336" i="7"/>
  <c r="I2336" i="7"/>
  <c r="H2336" i="7"/>
  <c r="G2336" i="7"/>
  <c r="F2336" i="7"/>
  <c r="E2336" i="7"/>
  <c r="D2336" i="7"/>
  <c r="C2336" i="7"/>
  <c r="B2336" i="7"/>
  <c r="A2336" i="7"/>
  <c r="L2335" i="7"/>
  <c r="K2335" i="7"/>
  <c r="J2335" i="7"/>
  <c r="I2335" i="7"/>
  <c r="H2335" i="7"/>
  <c r="G2335" i="7"/>
  <c r="F2335" i="7"/>
  <c r="E2335" i="7"/>
  <c r="D2335" i="7"/>
  <c r="C2335" i="7"/>
  <c r="B2335" i="7"/>
  <c r="A2335" i="7"/>
  <c r="L2334" i="7"/>
  <c r="K2334" i="7"/>
  <c r="J2334" i="7"/>
  <c r="I2334" i="7"/>
  <c r="H2334" i="7"/>
  <c r="G2334" i="7"/>
  <c r="F2334" i="7"/>
  <c r="E2334" i="7"/>
  <c r="D2334" i="7"/>
  <c r="C2334" i="7"/>
  <c r="B2334" i="7"/>
  <c r="A2334" i="7"/>
  <c r="L2333" i="7"/>
  <c r="K2333" i="7"/>
  <c r="J2333" i="7"/>
  <c r="I2333" i="7"/>
  <c r="H2333" i="7"/>
  <c r="G2333" i="7"/>
  <c r="F2333" i="7"/>
  <c r="E2333" i="7"/>
  <c r="D2333" i="7"/>
  <c r="C2333" i="7"/>
  <c r="B2333" i="7"/>
  <c r="A2333" i="7"/>
  <c r="L2332" i="7"/>
  <c r="K2332" i="7"/>
  <c r="J2332" i="7"/>
  <c r="I2332" i="7"/>
  <c r="H2332" i="7"/>
  <c r="G2332" i="7"/>
  <c r="F2332" i="7"/>
  <c r="E2332" i="7"/>
  <c r="D2332" i="7"/>
  <c r="C2332" i="7"/>
  <c r="B2332" i="7"/>
  <c r="A2332" i="7"/>
  <c r="L2331" i="7"/>
  <c r="K2331" i="7"/>
  <c r="J2331" i="7"/>
  <c r="I2331" i="7"/>
  <c r="H2331" i="7"/>
  <c r="G2331" i="7"/>
  <c r="F2331" i="7"/>
  <c r="E2331" i="7"/>
  <c r="D2331" i="7"/>
  <c r="C2331" i="7"/>
  <c r="B2331" i="7"/>
  <c r="A2331" i="7"/>
  <c r="L2330" i="7"/>
  <c r="K2330" i="7"/>
  <c r="J2330" i="7"/>
  <c r="I2330" i="7"/>
  <c r="H2330" i="7"/>
  <c r="G2330" i="7"/>
  <c r="F2330" i="7"/>
  <c r="E2330" i="7"/>
  <c r="D2330" i="7"/>
  <c r="C2330" i="7"/>
  <c r="B2330" i="7"/>
  <c r="A2330" i="7"/>
  <c r="L2329" i="7"/>
  <c r="K2329" i="7"/>
  <c r="J2329" i="7"/>
  <c r="I2329" i="7"/>
  <c r="H2329" i="7"/>
  <c r="G2329" i="7"/>
  <c r="F2329" i="7"/>
  <c r="E2329" i="7"/>
  <c r="D2329" i="7"/>
  <c r="C2329" i="7"/>
  <c r="B2329" i="7"/>
  <c r="A2329" i="7"/>
  <c r="L2328" i="7"/>
  <c r="K2328" i="7"/>
  <c r="J2328" i="7"/>
  <c r="I2328" i="7"/>
  <c r="H2328" i="7"/>
  <c r="G2328" i="7"/>
  <c r="F2328" i="7"/>
  <c r="E2328" i="7"/>
  <c r="D2328" i="7"/>
  <c r="C2328" i="7"/>
  <c r="B2328" i="7"/>
  <c r="A2328" i="7"/>
  <c r="L2327" i="7"/>
  <c r="K2327" i="7"/>
  <c r="J2327" i="7"/>
  <c r="I2327" i="7"/>
  <c r="H2327" i="7"/>
  <c r="G2327" i="7"/>
  <c r="F2327" i="7"/>
  <c r="E2327" i="7"/>
  <c r="D2327" i="7"/>
  <c r="C2327" i="7"/>
  <c r="B2327" i="7"/>
  <c r="A2327" i="7"/>
  <c r="L2326" i="7"/>
  <c r="K2326" i="7"/>
  <c r="J2326" i="7"/>
  <c r="I2326" i="7"/>
  <c r="H2326" i="7"/>
  <c r="G2326" i="7"/>
  <c r="F2326" i="7"/>
  <c r="E2326" i="7"/>
  <c r="D2326" i="7"/>
  <c r="C2326" i="7"/>
  <c r="B2326" i="7"/>
  <c r="A2326" i="7"/>
  <c r="L2325" i="7"/>
  <c r="K2325" i="7"/>
  <c r="J2325" i="7"/>
  <c r="I2325" i="7"/>
  <c r="H2325" i="7"/>
  <c r="G2325" i="7"/>
  <c r="F2325" i="7"/>
  <c r="E2325" i="7"/>
  <c r="D2325" i="7"/>
  <c r="C2325" i="7"/>
  <c r="B2325" i="7"/>
  <c r="A2325" i="7"/>
  <c r="L2324" i="7"/>
  <c r="K2324" i="7"/>
  <c r="J2324" i="7"/>
  <c r="I2324" i="7"/>
  <c r="H2324" i="7"/>
  <c r="G2324" i="7"/>
  <c r="F2324" i="7"/>
  <c r="E2324" i="7"/>
  <c r="D2324" i="7"/>
  <c r="C2324" i="7"/>
  <c r="B2324" i="7"/>
  <c r="A2324" i="7"/>
  <c r="L2323" i="7"/>
  <c r="K2323" i="7"/>
  <c r="J2323" i="7"/>
  <c r="I2323" i="7"/>
  <c r="H2323" i="7"/>
  <c r="G2323" i="7"/>
  <c r="F2323" i="7"/>
  <c r="E2323" i="7"/>
  <c r="D2323" i="7"/>
  <c r="C2323" i="7"/>
  <c r="B2323" i="7"/>
  <c r="A2323" i="7"/>
  <c r="L2322" i="7"/>
  <c r="K2322" i="7"/>
  <c r="J2322" i="7"/>
  <c r="I2322" i="7"/>
  <c r="H2322" i="7"/>
  <c r="G2322" i="7"/>
  <c r="F2322" i="7"/>
  <c r="E2322" i="7"/>
  <c r="D2322" i="7"/>
  <c r="C2322" i="7"/>
  <c r="B2322" i="7"/>
  <c r="A2322" i="7"/>
  <c r="L2321" i="7"/>
  <c r="K2321" i="7"/>
  <c r="J2321" i="7"/>
  <c r="I2321" i="7"/>
  <c r="H2321" i="7"/>
  <c r="G2321" i="7"/>
  <c r="F2321" i="7"/>
  <c r="E2321" i="7"/>
  <c r="D2321" i="7"/>
  <c r="C2321" i="7"/>
  <c r="B2321" i="7"/>
  <c r="A2321" i="7"/>
  <c r="L2320" i="7"/>
  <c r="K2320" i="7"/>
  <c r="J2320" i="7"/>
  <c r="I2320" i="7"/>
  <c r="H2320" i="7"/>
  <c r="G2320" i="7"/>
  <c r="F2320" i="7"/>
  <c r="E2320" i="7"/>
  <c r="D2320" i="7"/>
  <c r="C2320" i="7"/>
  <c r="B2320" i="7"/>
  <c r="A2320" i="7"/>
  <c r="L2319" i="7"/>
  <c r="K2319" i="7"/>
  <c r="J2319" i="7"/>
  <c r="I2319" i="7"/>
  <c r="H2319" i="7"/>
  <c r="G2319" i="7"/>
  <c r="F2319" i="7"/>
  <c r="E2319" i="7"/>
  <c r="D2319" i="7"/>
  <c r="C2319" i="7"/>
  <c r="B2319" i="7"/>
  <c r="A2319" i="7"/>
  <c r="L2318" i="7"/>
  <c r="K2318" i="7"/>
  <c r="J2318" i="7"/>
  <c r="I2318" i="7"/>
  <c r="H2318" i="7"/>
  <c r="G2318" i="7"/>
  <c r="F2318" i="7"/>
  <c r="E2318" i="7"/>
  <c r="D2318" i="7"/>
  <c r="C2318" i="7"/>
  <c r="B2318" i="7"/>
  <c r="A2318" i="7"/>
  <c r="L2317" i="7"/>
  <c r="K2317" i="7"/>
  <c r="J2317" i="7"/>
  <c r="I2317" i="7"/>
  <c r="H2317" i="7"/>
  <c r="G2317" i="7"/>
  <c r="F2317" i="7"/>
  <c r="E2317" i="7"/>
  <c r="D2317" i="7"/>
  <c r="C2317" i="7"/>
  <c r="B2317" i="7"/>
  <c r="A2317" i="7"/>
  <c r="L2316" i="7"/>
  <c r="K2316" i="7"/>
  <c r="J2316" i="7"/>
  <c r="I2316" i="7"/>
  <c r="H2316" i="7"/>
  <c r="G2316" i="7"/>
  <c r="F2316" i="7"/>
  <c r="E2316" i="7"/>
  <c r="D2316" i="7"/>
  <c r="C2316" i="7"/>
  <c r="B2316" i="7"/>
  <c r="A2316" i="7"/>
  <c r="L2315" i="7"/>
  <c r="K2315" i="7"/>
  <c r="J2315" i="7"/>
  <c r="I2315" i="7"/>
  <c r="H2315" i="7"/>
  <c r="G2315" i="7"/>
  <c r="F2315" i="7"/>
  <c r="E2315" i="7"/>
  <c r="D2315" i="7"/>
  <c r="C2315" i="7"/>
  <c r="B2315" i="7"/>
  <c r="A2315" i="7"/>
  <c r="L2314" i="7"/>
  <c r="K2314" i="7"/>
  <c r="J2314" i="7"/>
  <c r="I2314" i="7"/>
  <c r="H2314" i="7"/>
  <c r="G2314" i="7"/>
  <c r="F2314" i="7"/>
  <c r="E2314" i="7"/>
  <c r="D2314" i="7"/>
  <c r="C2314" i="7"/>
  <c r="B2314" i="7"/>
  <c r="A2314" i="7"/>
  <c r="L2313" i="7"/>
  <c r="K2313" i="7"/>
  <c r="J2313" i="7"/>
  <c r="I2313" i="7"/>
  <c r="H2313" i="7"/>
  <c r="G2313" i="7"/>
  <c r="F2313" i="7"/>
  <c r="E2313" i="7"/>
  <c r="D2313" i="7"/>
  <c r="C2313" i="7"/>
  <c r="B2313" i="7"/>
  <c r="A2313" i="7"/>
  <c r="L2312" i="7"/>
  <c r="K2312" i="7"/>
  <c r="J2312" i="7"/>
  <c r="I2312" i="7"/>
  <c r="H2312" i="7"/>
  <c r="G2312" i="7"/>
  <c r="F2312" i="7"/>
  <c r="E2312" i="7"/>
  <c r="D2312" i="7"/>
  <c r="C2312" i="7"/>
  <c r="B2312" i="7"/>
  <c r="A2312" i="7"/>
  <c r="L2311" i="7"/>
  <c r="K2311" i="7"/>
  <c r="J2311" i="7"/>
  <c r="I2311" i="7"/>
  <c r="H2311" i="7"/>
  <c r="G2311" i="7"/>
  <c r="F2311" i="7"/>
  <c r="E2311" i="7"/>
  <c r="D2311" i="7"/>
  <c r="C2311" i="7"/>
  <c r="B2311" i="7"/>
  <c r="A2311" i="7"/>
  <c r="L2310" i="7"/>
  <c r="K2310" i="7"/>
  <c r="J2310" i="7"/>
  <c r="I2310" i="7"/>
  <c r="H2310" i="7"/>
  <c r="G2310" i="7"/>
  <c r="F2310" i="7"/>
  <c r="E2310" i="7"/>
  <c r="D2310" i="7"/>
  <c r="C2310" i="7"/>
  <c r="B2310" i="7"/>
  <c r="A2310" i="7"/>
  <c r="L2309" i="7"/>
  <c r="K2309" i="7"/>
  <c r="J2309" i="7"/>
  <c r="I2309" i="7"/>
  <c r="H2309" i="7"/>
  <c r="G2309" i="7"/>
  <c r="F2309" i="7"/>
  <c r="E2309" i="7"/>
  <c r="D2309" i="7"/>
  <c r="C2309" i="7"/>
  <c r="B2309" i="7"/>
  <c r="A2309" i="7"/>
  <c r="L2308" i="7"/>
  <c r="K2308" i="7"/>
  <c r="J2308" i="7"/>
  <c r="I2308" i="7"/>
  <c r="H2308" i="7"/>
  <c r="G2308" i="7"/>
  <c r="F2308" i="7"/>
  <c r="E2308" i="7"/>
  <c r="D2308" i="7"/>
  <c r="C2308" i="7"/>
  <c r="B2308" i="7"/>
  <c r="A2308" i="7"/>
  <c r="L2307" i="7"/>
  <c r="K2307" i="7"/>
  <c r="J2307" i="7"/>
  <c r="I2307" i="7"/>
  <c r="H2307" i="7"/>
  <c r="G2307" i="7"/>
  <c r="F2307" i="7"/>
  <c r="E2307" i="7"/>
  <c r="D2307" i="7"/>
  <c r="C2307" i="7"/>
  <c r="B2307" i="7"/>
  <c r="A2307" i="7"/>
  <c r="L2306" i="7"/>
  <c r="K2306" i="7"/>
  <c r="J2306" i="7"/>
  <c r="I2306" i="7"/>
  <c r="H2306" i="7"/>
  <c r="G2306" i="7"/>
  <c r="F2306" i="7"/>
  <c r="E2306" i="7"/>
  <c r="D2306" i="7"/>
  <c r="C2306" i="7"/>
  <c r="B2306" i="7"/>
  <c r="A2306" i="7"/>
  <c r="L2305" i="7"/>
  <c r="K2305" i="7"/>
  <c r="J2305" i="7"/>
  <c r="I2305" i="7"/>
  <c r="H2305" i="7"/>
  <c r="G2305" i="7"/>
  <c r="F2305" i="7"/>
  <c r="E2305" i="7"/>
  <c r="D2305" i="7"/>
  <c r="C2305" i="7"/>
  <c r="B2305" i="7"/>
  <c r="A2305" i="7"/>
  <c r="L2304" i="7"/>
  <c r="K2304" i="7"/>
  <c r="J2304" i="7"/>
  <c r="I2304" i="7"/>
  <c r="H2304" i="7"/>
  <c r="G2304" i="7"/>
  <c r="F2304" i="7"/>
  <c r="E2304" i="7"/>
  <c r="D2304" i="7"/>
  <c r="C2304" i="7"/>
  <c r="B2304" i="7"/>
  <c r="A2304" i="7"/>
  <c r="L2303" i="7"/>
  <c r="K2303" i="7"/>
  <c r="J2303" i="7"/>
  <c r="I2303" i="7"/>
  <c r="H2303" i="7"/>
  <c r="G2303" i="7"/>
  <c r="F2303" i="7"/>
  <c r="E2303" i="7"/>
  <c r="D2303" i="7"/>
  <c r="C2303" i="7"/>
  <c r="B2303" i="7"/>
  <c r="A2303" i="7"/>
  <c r="L2302" i="7"/>
  <c r="K2302" i="7"/>
  <c r="J2302" i="7"/>
  <c r="I2302" i="7"/>
  <c r="H2302" i="7"/>
  <c r="G2302" i="7"/>
  <c r="F2302" i="7"/>
  <c r="E2302" i="7"/>
  <c r="D2302" i="7"/>
  <c r="C2302" i="7"/>
  <c r="B2302" i="7"/>
  <c r="A2302" i="7"/>
  <c r="L2301" i="7"/>
  <c r="K2301" i="7"/>
  <c r="J2301" i="7"/>
  <c r="I2301" i="7"/>
  <c r="H2301" i="7"/>
  <c r="G2301" i="7"/>
  <c r="F2301" i="7"/>
  <c r="E2301" i="7"/>
  <c r="D2301" i="7"/>
  <c r="C2301" i="7"/>
  <c r="B2301" i="7"/>
  <c r="A2301" i="7"/>
  <c r="L2300" i="7"/>
  <c r="K2300" i="7"/>
  <c r="J2300" i="7"/>
  <c r="I2300" i="7"/>
  <c r="H2300" i="7"/>
  <c r="G2300" i="7"/>
  <c r="F2300" i="7"/>
  <c r="E2300" i="7"/>
  <c r="D2300" i="7"/>
  <c r="C2300" i="7"/>
  <c r="B2300" i="7"/>
  <c r="A2300" i="7"/>
  <c r="L2299" i="7"/>
  <c r="K2299" i="7"/>
  <c r="J2299" i="7"/>
  <c r="I2299" i="7"/>
  <c r="H2299" i="7"/>
  <c r="G2299" i="7"/>
  <c r="F2299" i="7"/>
  <c r="E2299" i="7"/>
  <c r="D2299" i="7"/>
  <c r="C2299" i="7"/>
  <c r="B2299" i="7"/>
  <c r="A2299" i="7"/>
  <c r="L2298" i="7"/>
  <c r="K2298" i="7"/>
  <c r="J2298" i="7"/>
  <c r="I2298" i="7"/>
  <c r="H2298" i="7"/>
  <c r="G2298" i="7"/>
  <c r="F2298" i="7"/>
  <c r="E2298" i="7"/>
  <c r="D2298" i="7"/>
  <c r="C2298" i="7"/>
  <c r="B2298" i="7"/>
  <c r="A2298" i="7"/>
  <c r="L2297" i="7"/>
  <c r="K2297" i="7"/>
  <c r="J2297" i="7"/>
  <c r="I2297" i="7"/>
  <c r="H2297" i="7"/>
  <c r="G2297" i="7"/>
  <c r="F2297" i="7"/>
  <c r="E2297" i="7"/>
  <c r="D2297" i="7"/>
  <c r="C2297" i="7"/>
  <c r="B2297" i="7"/>
  <c r="A2297" i="7"/>
  <c r="L2296" i="7"/>
  <c r="K2296" i="7"/>
  <c r="J2296" i="7"/>
  <c r="I2296" i="7"/>
  <c r="H2296" i="7"/>
  <c r="G2296" i="7"/>
  <c r="F2296" i="7"/>
  <c r="E2296" i="7"/>
  <c r="D2296" i="7"/>
  <c r="C2296" i="7"/>
  <c r="B2296" i="7"/>
  <c r="A2296" i="7"/>
  <c r="L2295" i="7"/>
  <c r="K2295" i="7"/>
  <c r="J2295" i="7"/>
  <c r="I2295" i="7"/>
  <c r="H2295" i="7"/>
  <c r="G2295" i="7"/>
  <c r="F2295" i="7"/>
  <c r="E2295" i="7"/>
  <c r="D2295" i="7"/>
  <c r="C2295" i="7"/>
  <c r="B2295" i="7"/>
  <c r="A2295" i="7"/>
  <c r="L2294" i="7"/>
  <c r="K2294" i="7"/>
  <c r="J2294" i="7"/>
  <c r="I2294" i="7"/>
  <c r="H2294" i="7"/>
  <c r="G2294" i="7"/>
  <c r="F2294" i="7"/>
  <c r="E2294" i="7"/>
  <c r="D2294" i="7"/>
  <c r="C2294" i="7"/>
  <c r="B2294" i="7"/>
  <c r="A2294" i="7"/>
  <c r="L2293" i="7"/>
  <c r="K2293" i="7"/>
  <c r="J2293" i="7"/>
  <c r="I2293" i="7"/>
  <c r="H2293" i="7"/>
  <c r="G2293" i="7"/>
  <c r="F2293" i="7"/>
  <c r="E2293" i="7"/>
  <c r="D2293" i="7"/>
  <c r="C2293" i="7"/>
  <c r="B2293" i="7"/>
  <c r="A2293" i="7"/>
  <c r="L2292" i="7"/>
  <c r="K2292" i="7"/>
  <c r="J2292" i="7"/>
  <c r="I2292" i="7"/>
  <c r="H2292" i="7"/>
  <c r="G2292" i="7"/>
  <c r="F2292" i="7"/>
  <c r="E2292" i="7"/>
  <c r="D2292" i="7"/>
  <c r="C2292" i="7"/>
  <c r="B2292" i="7"/>
  <c r="A2292" i="7"/>
  <c r="L2291" i="7"/>
  <c r="K2291" i="7"/>
  <c r="J2291" i="7"/>
  <c r="I2291" i="7"/>
  <c r="H2291" i="7"/>
  <c r="G2291" i="7"/>
  <c r="F2291" i="7"/>
  <c r="E2291" i="7"/>
  <c r="D2291" i="7"/>
  <c r="C2291" i="7"/>
  <c r="B2291" i="7"/>
  <c r="A2291" i="7"/>
  <c r="L2290" i="7"/>
  <c r="K2290" i="7"/>
  <c r="J2290" i="7"/>
  <c r="I2290" i="7"/>
  <c r="H2290" i="7"/>
  <c r="G2290" i="7"/>
  <c r="F2290" i="7"/>
  <c r="E2290" i="7"/>
  <c r="D2290" i="7"/>
  <c r="C2290" i="7"/>
  <c r="B2290" i="7"/>
  <c r="A2290" i="7"/>
  <c r="L2289" i="7"/>
  <c r="K2289" i="7"/>
  <c r="J2289" i="7"/>
  <c r="I2289" i="7"/>
  <c r="H2289" i="7"/>
  <c r="G2289" i="7"/>
  <c r="F2289" i="7"/>
  <c r="E2289" i="7"/>
  <c r="D2289" i="7"/>
  <c r="C2289" i="7"/>
  <c r="B2289" i="7"/>
  <c r="A2289" i="7"/>
  <c r="L2288" i="7"/>
  <c r="K2288" i="7"/>
  <c r="J2288" i="7"/>
  <c r="I2288" i="7"/>
  <c r="H2288" i="7"/>
  <c r="G2288" i="7"/>
  <c r="F2288" i="7"/>
  <c r="E2288" i="7"/>
  <c r="D2288" i="7"/>
  <c r="C2288" i="7"/>
  <c r="B2288" i="7"/>
  <c r="A2288" i="7"/>
  <c r="L2287" i="7"/>
  <c r="K2287" i="7"/>
  <c r="J2287" i="7"/>
  <c r="I2287" i="7"/>
  <c r="H2287" i="7"/>
  <c r="G2287" i="7"/>
  <c r="F2287" i="7"/>
  <c r="E2287" i="7"/>
  <c r="D2287" i="7"/>
  <c r="C2287" i="7"/>
  <c r="B2287" i="7"/>
  <c r="A2287" i="7"/>
  <c r="L2286" i="7"/>
  <c r="K2286" i="7"/>
  <c r="J2286" i="7"/>
  <c r="I2286" i="7"/>
  <c r="H2286" i="7"/>
  <c r="G2286" i="7"/>
  <c r="F2286" i="7"/>
  <c r="E2286" i="7"/>
  <c r="D2286" i="7"/>
  <c r="C2286" i="7"/>
  <c r="B2286" i="7"/>
  <c r="A2286" i="7"/>
  <c r="L2285" i="7"/>
  <c r="K2285" i="7"/>
  <c r="J2285" i="7"/>
  <c r="I2285" i="7"/>
  <c r="H2285" i="7"/>
  <c r="G2285" i="7"/>
  <c r="F2285" i="7"/>
  <c r="E2285" i="7"/>
  <c r="D2285" i="7"/>
  <c r="C2285" i="7"/>
  <c r="B2285" i="7"/>
  <c r="A2285" i="7"/>
  <c r="L2284" i="7"/>
  <c r="K2284" i="7"/>
  <c r="J2284" i="7"/>
  <c r="I2284" i="7"/>
  <c r="H2284" i="7"/>
  <c r="G2284" i="7"/>
  <c r="F2284" i="7"/>
  <c r="E2284" i="7"/>
  <c r="D2284" i="7"/>
  <c r="C2284" i="7"/>
  <c r="B2284" i="7"/>
  <c r="A2284" i="7"/>
  <c r="L2283" i="7"/>
  <c r="K2283" i="7"/>
  <c r="J2283" i="7"/>
  <c r="I2283" i="7"/>
  <c r="H2283" i="7"/>
  <c r="G2283" i="7"/>
  <c r="F2283" i="7"/>
  <c r="E2283" i="7"/>
  <c r="D2283" i="7"/>
  <c r="C2283" i="7"/>
  <c r="B2283" i="7"/>
  <c r="A2283" i="7"/>
  <c r="L2282" i="7"/>
  <c r="K2282" i="7"/>
  <c r="J2282" i="7"/>
  <c r="I2282" i="7"/>
  <c r="H2282" i="7"/>
  <c r="G2282" i="7"/>
  <c r="F2282" i="7"/>
  <c r="E2282" i="7"/>
  <c r="D2282" i="7"/>
  <c r="C2282" i="7"/>
  <c r="B2282" i="7"/>
  <c r="A2282" i="7"/>
  <c r="L2281" i="7"/>
  <c r="K2281" i="7"/>
  <c r="J2281" i="7"/>
  <c r="I2281" i="7"/>
  <c r="H2281" i="7"/>
  <c r="G2281" i="7"/>
  <c r="F2281" i="7"/>
  <c r="E2281" i="7"/>
  <c r="D2281" i="7"/>
  <c r="C2281" i="7"/>
  <c r="B2281" i="7"/>
  <c r="A2281" i="7"/>
  <c r="L2280" i="7"/>
  <c r="K2280" i="7"/>
  <c r="J2280" i="7"/>
  <c r="I2280" i="7"/>
  <c r="H2280" i="7"/>
  <c r="G2280" i="7"/>
  <c r="F2280" i="7"/>
  <c r="E2280" i="7"/>
  <c r="D2280" i="7"/>
  <c r="C2280" i="7"/>
  <c r="B2280" i="7"/>
  <c r="A2280" i="7"/>
  <c r="L2279" i="7"/>
  <c r="K2279" i="7"/>
  <c r="J2279" i="7"/>
  <c r="I2279" i="7"/>
  <c r="H2279" i="7"/>
  <c r="G2279" i="7"/>
  <c r="F2279" i="7"/>
  <c r="E2279" i="7"/>
  <c r="D2279" i="7"/>
  <c r="C2279" i="7"/>
  <c r="B2279" i="7"/>
  <c r="A2279" i="7"/>
  <c r="L2278" i="7"/>
  <c r="K2278" i="7"/>
  <c r="J2278" i="7"/>
  <c r="I2278" i="7"/>
  <c r="H2278" i="7"/>
  <c r="G2278" i="7"/>
  <c r="F2278" i="7"/>
  <c r="E2278" i="7"/>
  <c r="D2278" i="7"/>
  <c r="C2278" i="7"/>
  <c r="B2278" i="7"/>
  <c r="A2278" i="7"/>
  <c r="L2277" i="7"/>
  <c r="K2277" i="7"/>
  <c r="J2277" i="7"/>
  <c r="I2277" i="7"/>
  <c r="H2277" i="7"/>
  <c r="G2277" i="7"/>
  <c r="F2277" i="7"/>
  <c r="E2277" i="7"/>
  <c r="D2277" i="7"/>
  <c r="C2277" i="7"/>
  <c r="B2277" i="7"/>
  <c r="A2277" i="7"/>
  <c r="L2276" i="7"/>
  <c r="K2276" i="7"/>
  <c r="J2276" i="7"/>
  <c r="I2276" i="7"/>
  <c r="H2276" i="7"/>
  <c r="G2276" i="7"/>
  <c r="F2276" i="7"/>
  <c r="E2276" i="7"/>
  <c r="D2276" i="7"/>
  <c r="C2276" i="7"/>
  <c r="B2276" i="7"/>
  <c r="A2276" i="7"/>
  <c r="L2275" i="7"/>
  <c r="K2275" i="7"/>
  <c r="J2275" i="7"/>
  <c r="I2275" i="7"/>
  <c r="H2275" i="7"/>
  <c r="G2275" i="7"/>
  <c r="F2275" i="7"/>
  <c r="E2275" i="7"/>
  <c r="D2275" i="7"/>
  <c r="C2275" i="7"/>
  <c r="B2275" i="7"/>
  <c r="A2275" i="7"/>
  <c r="L2274" i="7"/>
  <c r="K2274" i="7"/>
  <c r="J2274" i="7"/>
  <c r="I2274" i="7"/>
  <c r="H2274" i="7"/>
  <c r="G2274" i="7"/>
  <c r="F2274" i="7"/>
  <c r="E2274" i="7"/>
  <c r="D2274" i="7"/>
  <c r="C2274" i="7"/>
  <c r="B2274" i="7"/>
  <c r="A2274" i="7"/>
  <c r="L2273" i="7"/>
  <c r="K2273" i="7"/>
  <c r="J2273" i="7"/>
  <c r="I2273" i="7"/>
  <c r="H2273" i="7"/>
  <c r="G2273" i="7"/>
  <c r="F2273" i="7"/>
  <c r="E2273" i="7"/>
  <c r="D2273" i="7"/>
  <c r="C2273" i="7"/>
  <c r="B2273" i="7"/>
  <c r="A2273" i="7"/>
  <c r="L2272" i="7"/>
  <c r="K2272" i="7"/>
  <c r="J2272" i="7"/>
  <c r="I2272" i="7"/>
  <c r="H2272" i="7"/>
  <c r="G2272" i="7"/>
  <c r="F2272" i="7"/>
  <c r="E2272" i="7"/>
  <c r="D2272" i="7"/>
  <c r="C2272" i="7"/>
  <c r="B2272" i="7"/>
  <c r="A2272" i="7"/>
  <c r="L2271" i="7"/>
  <c r="K2271" i="7"/>
  <c r="J2271" i="7"/>
  <c r="I2271" i="7"/>
  <c r="H2271" i="7"/>
  <c r="G2271" i="7"/>
  <c r="F2271" i="7"/>
  <c r="E2271" i="7"/>
  <c r="D2271" i="7"/>
  <c r="C2271" i="7"/>
  <c r="B2271" i="7"/>
  <c r="A2271" i="7"/>
  <c r="L2270" i="7"/>
  <c r="K2270" i="7"/>
  <c r="J2270" i="7"/>
  <c r="I2270" i="7"/>
  <c r="H2270" i="7"/>
  <c r="G2270" i="7"/>
  <c r="F2270" i="7"/>
  <c r="E2270" i="7"/>
  <c r="D2270" i="7"/>
  <c r="C2270" i="7"/>
  <c r="B2270" i="7"/>
  <c r="A2270" i="7"/>
  <c r="L2269" i="7"/>
  <c r="K2269" i="7"/>
  <c r="J2269" i="7"/>
  <c r="I2269" i="7"/>
  <c r="H2269" i="7"/>
  <c r="G2269" i="7"/>
  <c r="F2269" i="7"/>
  <c r="E2269" i="7"/>
  <c r="D2269" i="7"/>
  <c r="C2269" i="7"/>
  <c r="B2269" i="7"/>
  <c r="A2269" i="7"/>
  <c r="L2268" i="7"/>
  <c r="K2268" i="7"/>
  <c r="J2268" i="7"/>
  <c r="I2268" i="7"/>
  <c r="H2268" i="7"/>
  <c r="G2268" i="7"/>
  <c r="F2268" i="7"/>
  <c r="E2268" i="7"/>
  <c r="D2268" i="7"/>
  <c r="C2268" i="7"/>
  <c r="B2268" i="7"/>
  <c r="A2268" i="7"/>
  <c r="L2267" i="7"/>
  <c r="K2267" i="7"/>
  <c r="J2267" i="7"/>
  <c r="I2267" i="7"/>
  <c r="H2267" i="7"/>
  <c r="G2267" i="7"/>
  <c r="F2267" i="7"/>
  <c r="E2267" i="7"/>
  <c r="D2267" i="7"/>
  <c r="C2267" i="7"/>
  <c r="B2267" i="7"/>
  <c r="A2267" i="7"/>
  <c r="L2266" i="7"/>
  <c r="K2266" i="7"/>
  <c r="J2266" i="7"/>
  <c r="I2266" i="7"/>
  <c r="H2266" i="7"/>
  <c r="G2266" i="7"/>
  <c r="F2266" i="7"/>
  <c r="E2266" i="7"/>
  <c r="D2266" i="7"/>
  <c r="C2266" i="7"/>
  <c r="B2266" i="7"/>
  <c r="A2266" i="7"/>
  <c r="L2265" i="7"/>
  <c r="K2265" i="7"/>
  <c r="J2265" i="7"/>
  <c r="I2265" i="7"/>
  <c r="H2265" i="7"/>
  <c r="G2265" i="7"/>
  <c r="F2265" i="7"/>
  <c r="E2265" i="7"/>
  <c r="D2265" i="7"/>
  <c r="C2265" i="7"/>
  <c r="B2265" i="7"/>
  <c r="A2265" i="7"/>
  <c r="L2264" i="7"/>
  <c r="K2264" i="7"/>
  <c r="J2264" i="7"/>
  <c r="I2264" i="7"/>
  <c r="H2264" i="7"/>
  <c r="G2264" i="7"/>
  <c r="F2264" i="7"/>
  <c r="E2264" i="7"/>
  <c r="D2264" i="7"/>
  <c r="C2264" i="7"/>
  <c r="B2264" i="7"/>
  <c r="A2264" i="7"/>
  <c r="L2263" i="7"/>
  <c r="K2263" i="7"/>
  <c r="J2263" i="7"/>
  <c r="I2263" i="7"/>
  <c r="H2263" i="7"/>
  <c r="G2263" i="7"/>
  <c r="F2263" i="7"/>
  <c r="E2263" i="7"/>
  <c r="D2263" i="7"/>
  <c r="C2263" i="7"/>
  <c r="B2263" i="7"/>
  <c r="A2263" i="7"/>
  <c r="L2262" i="7"/>
  <c r="K2262" i="7"/>
  <c r="J2262" i="7"/>
  <c r="I2262" i="7"/>
  <c r="H2262" i="7"/>
  <c r="G2262" i="7"/>
  <c r="F2262" i="7"/>
  <c r="E2262" i="7"/>
  <c r="D2262" i="7"/>
  <c r="C2262" i="7"/>
  <c r="B2262" i="7"/>
  <c r="A2262" i="7"/>
  <c r="L2261" i="7"/>
  <c r="K2261" i="7"/>
  <c r="J2261" i="7"/>
  <c r="I2261" i="7"/>
  <c r="H2261" i="7"/>
  <c r="G2261" i="7"/>
  <c r="F2261" i="7"/>
  <c r="E2261" i="7"/>
  <c r="D2261" i="7"/>
  <c r="C2261" i="7"/>
  <c r="B2261" i="7"/>
  <c r="A2261" i="7"/>
  <c r="L2260" i="7"/>
  <c r="K2260" i="7"/>
  <c r="J2260" i="7"/>
  <c r="I2260" i="7"/>
  <c r="H2260" i="7"/>
  <c r="G2260" i="7"/>
  <c r="F2260" i="7"/>
  <c r="E2260" i="7"/>
  <c r="D2260" i="7"/>
  <c r="C2260" i="7"/>
  <c r="B2260" i="7"/>
  <c r="A2260" i="7"/>
  <c r="L2259" i="7"/>
  <c r="K2259" i="7"/>
  <c r="J2259" i="7"/>
  <c r="I2259" i="7"/>
  <c r="H2259" i="7"/>
  <c r="G2259" i="7"/>
  <c r="F2259" i="7"/>
  <c r="E2259" i="7"/>
  <c r="D2259" i="7"/>
  <c r="C2259" i="7"/>
  <c r="B2259" i="7"/>
  <c r="A2259" i="7"/>
  <c r="L2258" i="7"/>
  <c r="K2258" i="7"/>
  <c r="J2258" i="7"/>
  <c r="I2258" i="7"/>
  <c r="H2258" i="7"/>
  <c r="G2258" i="7"/>
  <c r="F2258" i="7"/>
  <c r="E2258" i="7"/>
  <c r="D2258" i="7"/>
  <c r="C2258" i="7"/>
  <c r="B2258" i="7"/>
  <c r="A2258" i="7"/>
  <c r="L2257" i="7"/>
  <c r="K2257" i="7"/>
  <c r="J2257" i="7"/>
  <c r="I2257" i="7"/>
  <c r="H2257" i="7"/>
  <c r="G2257" i="7"/>
  <c r="F2257" i="7"/>
  <c r="E2257" i="7"/>
  <c r="D2257" i="7"/>
  <c r="C2257" i="7"/>
  <c r="B2257" i="7"/>
  <c r="A2257" i="7"/>
  <c r="L2256" i="7"/>
  <c r="K2256" i="7"/>
  <c r="J2256" i="7"/>
  <c r="I2256" i="7"/>
  <c r="H2256" i="7"/>
  <c r="G2256" i="7"/>
  <c r="F2256" i="7"/>
  <c r="E2256" i="7"/>
  <c r="D2256" i="7"/>
  <c r="C2256" i="7"/>
  <c r="B2256" i="7"/>
  <c r="A2256" i="7"/>
  <c r="L2255" i="7"/>
  <c r="K2255" i="7"/>
  <c r="J2255" i="7"/>
  <c r="I2255" i="7"/>
  <c r="H2255" i="7"/>
  <c r="G2255" i="7"/>
  <c r="F2255" i="7"/>
  <c r="E2255" i="7"/>
  <c r="D2255" i="7"/>
  <c r="C2255" i="7"/>
  <c r="B2255" i="7"/>
  <c r="A2255" i="7"/>
  <c r="L2254" i="7"/>
  <c r="K2254" i="7"/>
  <c r="J2254" i="7"/>
  <c r="I2254" i="7"/>
  <c r="H2254" i="7"/>
  <c r="G2254" i="7"/>
  <c r="F2254" i="7"/>
  <c r="E2254" i="7"/>
  <c r="D2254" i="7"/>
  <c r="C2254" i="7"/>
  <c r="B2254" i="7"/>
  <c r="A2254" i="7"/>
  <c r="L2253" i="7"/>
  <c r="K2253" i="7"/>
  <c r="J2253" i="7"/>
  <c r="I2253" i="7"/>
  <c r="H2253" i="7"/>
  <c r="G2253" i="7"/>
  <c r="F2253" i="7"/>
  <c r="E2253" i="7"/>
  <c r="D2253" i="7"/>
  <c r="C2253" i="7"/>
  <c r="B2253" i="7"/>
  <c r="A2253" i="7"/>
  <c r="L2252" i="7"/>
  <c r="K2252" i="7"/>
  <c r="J2252" i="7"/>
  <c r="I2252" i="7"/>
  <c r="H2252" i="7"/>
  <c r="G2252" i="7"/>
  <c r="F2252" i="7"/>
  <c r="E2252" i="7"/>
  <c r="D2252" i="7"/>
  <c r="C2252" i="7"/>
  <c r="B2252" i="7"/>
  <c r="A2252" i="7"/>
  <c r="L2251" i="7"/>
  <c r="K2251" i="7"/>
  <c r="J2251" i="7"/>
  <c r="I2251" i="7"/>
  <c r="H2251" i="7"/>
  <c r="G2251" i="7"/>
  <c r="F2251" i="7"/>
  <c r="E2251" i="7"/>
  <c r="D2251" i="7"/>
  <c r="C2251" i="7"/>
  <c r="B2251" i="7"/>
  <c r="A2251" i="7"/>
  <c r="L2250" i="7"/>
  <c r="K2250" i="7"/>
  <c r="J2250" i="7"/>
  <c r="I2250" i="7"/>
  <c r="H2250" i="7"/>
  <c r="G2250" i="7"/>
  <c r="F2250" i="7"/>
  <c r="E2250" i="7"/>
  <c r="D2250" i="7"/>
  <c r="C2250" i="7"/>
  <c r="B2250" i="7"/>
  <c r="A2250" i="7"/>
  <c r="L2249" i="7"/>
  <c r="K2249" i="7"/>
  <c r="J2249" i="7"/>
  <c r="I2249" i="7"/>
  <c r="H2249" i="7"/>
  <c r="G2249" i="7"/>
  <c r="F2249" i="7"/>
  <c r="E2249" i="7"/>
  <c r="D2249" i="7"/>
  <c r="C2249" i="7"/>
  <c r="B2249" i="7"/>
  <c r="A2249" i="7"/>
  <c r="L2248" i="7"/>
  <c r="K2248" i="7"/>
  <c r="J2248" i="7"/>
  <c r="I2248" i="7"/>
  <c r="H2248" i="7"/>
  <c r="G2248" i="7"/>
  <c r="F2248" i="7"/>
  <c r="E2248" i="7"/>
  <c r="D2248" i="7"/>
  <c r="C2248" i="7"/>
  <c r="B2248" i="7"/>
  <c r="A2248" i="7"/>
  <c r="L2247" i="7"/>
  <c r="K2247" i="7"/>
  <c r="J2247" i="7"/>
  <c r="I2247" i="7"/>
  <c r="H2247" i="7"/>
  <c r="G2247" i="7"/>
  <c r="F2247" i="7"/>
  <c r="E2247" i="7"/>
  <c r="D2247" i="7"/>
  <c r="C2247" i="7"/>
  <c r="B2247" i="7"/>
  <c r="A2247" i="7"/>
  <c r="L2246" i="7"/>
  <c r="K2246" i="7"/>
  <c r="J2246" i="7"/>
  <c r="I2246" i="7"/>
  <c r="H2246" i="7"/>
  <c r="G2246" i="7"/>
  <c r="F2246" i="7"/>
  <c r="E2246" i="7"/>
  <c r="D2246" i="7"/>
  <c r="C2246" i="7"/>
  <c r="B2246" i="7"/>
  <c r="A2246" i="7"/>
  <c r="L2245" i="7"/>
  <c r="K2245" i="7"/>
  <c r="J2245" i="7"/>
  <c r="I2245" i="7"/>
  <c r="H2245" i="7"/>
  <c r="G2245" i="7"/>
  <c r="F2245" i="7"/>
  <c r="E2245" i="7"/>
  <c r="D2245" i="7"/>
  <c r="C2245" i="7"/>
  <c r="B2245" i="7"/>
  <c r="A2245" i="7"/>
  <c r="L2244" i="7"/>
  <c r="K2244" i="7"/>
  <c r="J2244" i="7"/>
  <c r="I2244" i="7"/>
  <c r="H2244" i="7"/>
  <c r="G2244" i="7"/>
  <c r="F2244" i="7"/>
  <c r="E2244" i="7"/>
  <c r="D2244" i="7"/>
  <c r="C2244" i="7"/>
  <c r="B2244" i="7"/>
  <c r="A2244" i="7"/>
  <c r="L2243" i="7"/>
  <c r="K2243" i="7"/>
  <c r="J2243" i="7"/>
  <c r="I2243" i="7"/>
  <c r="H2243" i="7"/>
  <c r="G2243" i="7"/>
  <c r="F2243" i="7"/>
  <c r="E2243" i="7"/>
  <c r="D2243" i="7"/>
  <c r="C2243" i="7"/>
  <c r="B2243" i="7"/>
  <c r="A2243" i="7"/>
  <c r="L2242" i="7"/>
  <c r="K2242" i="7"/>
  <c r="J2242" i="7"/>
  <c r="I2242" i="7"/>
  <c r="H2242" i="7"/>
  <c r="G2242" i="7"/>
  <c r="F2242" i="7"/>
  <c r="E2242" i="7"/>
  <c r="D2242" i="7"/>
  <c r="C2242" i="7"/>
  <c r="B2242" i="7"/>
  <c r="A2242" i="7"/>
  <c r="L2241" i="7"/>
  <c r="K2241" i="7"/>
  <c r="J2241" i="7"/>
  <c r="I2241" i="7"/>
  <c r="H2241" i="7"/>
  <c r="G2241" i="7"/>
  <c r="F2241" i="7"/>
  <c r="E2241" i="7"/>
  <c r="D2241" i="7"/>
  <c r="C2241" i="7"/>
  <c r="B2241" i="7"/>
  <c r="A2241" i="7"/>
  <c r="L2240" i="7"/>
  <c r="K2240" i="7"/>
  <c r="J2240" i="7"/>
  <c r="I2240" i="7"/>
  <c r="H2240" i="7"/>
  <c r="G2240" i="7"/>
  <c r="F2240" i="7"/>
  <c r="E2240" i="7"/>
  <c r="D2240" i="7"/>
  <c r="C2240" i="7"/>
  <c r="B2240" i="7"/>
  <c r="A2240" i="7"/>
  <c r="L2239" i="7"/>
  <c r="K2239" i="7"/>
  <c r="J2239" i="7"/>
  <c r="I2239" i="7"/>
  <c r="H2239" i="7"/>
  <c r="G2239" i="7"/>
  <c r="F2239" i="7"/>
  <c r="E2239" i="7"/>
  <c r="D2239" i="7"/>
  <c r="C2239" i="7"/>
  <c r="B2239" i="7"/>
  <c r="A2239" i="7"/>
  <c r="L2238" i="7"/>
  <c r="K2238" i="7"/>
  <c r="J2238" i="7"/>
  <c r="I2238" i="7"/>
  <c r="H2238" i="7"/>
  <c r="G2238" i="7"/>
  <c r="F2238" i="7"/>
  <c r="E2238" i="7"/>
  <c r="D2238" i="7"/>
  <c r="C2238" i="7"/>
  <c r="B2238" i="7"/>
  <c r="A2238" i="7"/>
  <c r="L2237" i="7"/>
  <c r="K2237" i="7"/>
  <c r="J2237" i="7"/>
  <c r="I2237" i="7"/>
  <c r="H2237" i="7"/>
  <c r="G2237" i="7"/>
  <c r="F2237" i="7"/>
  <c r="E2237" i="7"/>
  <c r="D2237" i="7"/>
  <c r="C2237" i="7"/>
  <c r="B2237" i="7"/>
  <c r="A2237" i="7"/>
  <c r="L2236" i="7"/>
  <c r="K2236" i="7"/>
  <c r="J2236" i="7"/>
  <c r="I2236" i="7"/>
  <c r="H2236" i="7"/>
  <c r="G2236" i="7"/>
  <c r="F2236" i="7"/>
  <c r="E2236" i="7"/>
  <c r="D2236" i="7"/>
  <c r="C2236" i="7"/>
  <c r="B2236" i="7"/>
  <c r="A2236" i="7"/>
  <c r="L2235" i="7"/>
  <c r="K2235" i="7"/>
  <c r="J2235" i="7"/>
  <c r="I2235" i="7"/>
  <c r="H2235" i="7"/>
  <c r="G2235" i="7"/>
  <c r="F2235" i="7"/>
  <c r="E2235" i="7"/>
  <c r="D2235" i="7"/>
  <c r="C2235" i="7"/>
  <c r="B2235" i="7"/>
  <c r="A2235" i="7"/>
  <c r="L2234" i="7"/>
  <c r="K2234" i="7"/>
  <c r="J2234" i="7"/>
  <c r="I2234" i="7"/>
  <c r="H2234" i="7"/>
  <c r="G2234" i="7"/>
  <c r="F2234" i="7"/>
  <c r="E2234" i="7"/>
  <c r="D2234" i="7"/>
  <c r="C2234" i="7"/>
  <c r="B2234" i="7"/>
  <c r="A2234" i="7"/>
  <c r="L2233" i="7"/>
  <c r="K2233" i="7"/>
  <c r="J2233" i="7"/>
  <c r="I2233" i="7"/>
  <c r="H2233" i="7"/>
  <c r="G2233" i="7"/>
  <c r="F2233" i="7"/>
  <c r="E2233" i="7"/>
  <c r="D2233" i="7"/>
  <c r="C2233" i="7"/>
  <c r="B2233" i="7"/>
  <c r="A2233" i="7"/>
  <c r="L2232" i="7"/>
  <c r="K2232" i="7"/>
  <c r="J2232" i="7"/>
  <c r="I2232" i="7"/>
  <c r="H2232" i="7"/>
  <c r="G2232" i="7"/>
  <c r="F2232" i="7"/>
  <c r="E2232" i="7"/>
  <c r="D2232" i="7"/>
  <c r="C2232" i="7"/>
  <c r="B2232" i="7"/>
  <c r="A2232" i="7"/>
  <c r="L2231" i="7"/>
  <c r="K2231" i="7"/>
  <c r="J2231" i="7"/>
  <c r="I2231" i="7"/>
  <c r="H2231" i="7"/>
  <c r="G2231" i="7"/>
  <c r="F2231" i="7"/>
  <c r="E2231" i="7"/>
  <c r="D2231" i="7"/>
  <c r="C2231" i="7"/>
  <c r="B2231" i="7"/>
  <c r="A2231" i="7"/>
  <c r="L2230" i="7"/>
  <c r="K2230" i="7"/>
  <c r="J2230" i="7"/>
  <c r="I2230" i="7"/>
  <c r="H2230" i="7"/>
  <c r="G2230" i="7"/>
  <c r="F2230" i="7"/>
  <c r="E2230" i="7"/>
  <c r="D2230" i="7"/>
  <c r="C2230" i="7"/>
  <c r="B2230" i="7"/>
  <c r="A2230" i="7"/>
  <c r="L2229" i="7"/>
  <c r="K2229" i="7"/>
  <c r="J2229" i="7"/>
  <c r="I2229" i="7"/>
  <c r="H2229" i="7"/>
  <c r="G2229" i="7"/>
  <c r="F2229" i="7"/>
  <c r="E2229" i="7"/>
  <c r="D2229" i="7"/>
  <c r="C2229" i="7"/>
  <c r="B2229" i="7"/>
  <c r="A2229" i="7"/>
  <c r="L2228" i="7"/>
  <c r="K2228" i="7"/>
  <c r="J2228" i="7"/>
  <c r="I2228" i="7"/>
  <c r="H2228" i="7"/>
  <c r="G2228" i="7"/>
  <c r="F2228" i="7"/>
  <c r="E2228" i="7"/>
  <c r="D2228" i="7"/>
  <c r="C2228" i="7"/>
  <c r="B2228" i="7"/>
  <c r="A2228" i="7"/>
  <c r="L2227" i="7"/>
  <c r="K2227" i="7"/>
  <c r="J2227" i="7"/>
  <c r="I2227" i="7"/>
  <c r="H2227" i="7"/>
  <c r="G2227" i="7"/>
  <c r="F2227" i="7"/>
  <c r="E2227" i="7"/>
  <c r="D2227" i="7"/>
  <c r="C2227" i="7"/>
  <c r="B2227" i="7"/>
  <c r="A2227" i="7"/>
  <c r="L2226" i="7"/>
  <c r="K2226" i="7"/>
  <c r="J2226" i="7"/>
  <c r="I2226" i="7"/>
  <c r="H2226" i="7"/>
  <c r="G2226" i="7"/>
  <c r="F2226" i="7"/>
  <c r="E2226" i="7"/>
  <c r="D2226" i="7"/>
  <c r="C2226" i="7"/>
  <c r="B2226" i="7"/>
  <c r="A2226" i="7"/>
  <c r="L2225" i="7"/>
  <c r="K2225" i="7"/>
  <c r="J2225" i="7"/>
  <c r="I2225" i="7"/>
  <c r="H2225" i="7"/>
  <c r="G2225" i="7"/>
  <c r="F2225" i="7"/>
  <c r="E2225" i="7"/>
  <c r="D2225" i="7"/>
  <c r="C2225" i="7"/>
  <c r="B2225" i="7"/>
  <c r="A2225" i="7"/>
  <c r="L2224" i="7"/>
  <c r="K2224" i="7"/>
  <c r="J2224" i="7"/>
  <c r="I2224" i="7"/>
  <c r="H2224" i="7"/>
  <c r="G2224" i="7"/>
  <c r="F2224" i="7"/>
  <c r="E2224" i="7"/>
  <c r="D2224" i="7"/>
  <c r="C2224" i="7"/>
  <c r="B2224" i="7"/>
  <c r="A2224" i="7"/>
  <c r="L2223" i="7"/>
  <c r="K2223" i="7"/>
  <c r="J2223" i="7"/>
  <c r="I2223" i="7"/>
  <c r="H2223" i="7"/>
  <c r="G2223" i="7"/>
  <c r="F2223" i="7"/>
  <c r="E2223" i="7"/>
  <c r="D2223" i="7"/>
  <c r="C2223" i="7"/>
  <c r="B2223" i="7"/>
  <c r="A2223" i="7"/>
  <c r="L2222" i="7"/>
  <c r="K2222" i="7"/>
  <c r="J2222" i="7"/>
  <c r="I2222" i="7"/>
  <c r="H2222" i="7"/>
  <c r="G2222" i="7"/>
  <c r="F2222" i="7"/>
  <c r="E2222" i="7"/>
  <c r="D2222" i="7"/>
  <c r="C2222" i="7"/>
  <c r="B2222" i="7"/>
  <c r="A2222" i="7"/>
  <c r="L2221" i="7"/>
  <c r="K2221" i="7"/>
  <c r="J2221" i="7"/>
  <c r="I2221" i="7"/>
  <c r="H2221" i="7"/>
  <c r="G2221" i="7"/>
  <c r="F2221" i="7"/>
  <c r="E2221" i="7"/>
  <c r="D2221" i="7"/>
  <c r="C2221" i="7"/>
  <c r="B2221" i="7"/>
  <c r="A2221" i="7"/>
  <c r="L2220" i="7"/>
  <c r="K2220" i="7"/>
  <c r="J2220" i="7"/>
  <c r="I2220" i="7"/>
  <c r="H2220" i="7"/>
  <c r="G2220" i="7"/>
  <c r="F2220" i="7"/>
  <c r="E2220" i="7"/>
  <c r="D2220" i="7"/>
  <c r="C2220" i="7"/>
  <c r="B2220" i="7"/>
  <c r="A2220" i="7"/>
  <c r="L2219" i="7"/>
  <c r="K2219" i="7"/>
  <c r="J2219" i="7"/>
  <c r="I2219" i="7"/>
  <c r="H2219" i="7"/>
  <c r="G2219" i="7"/>
  <c r="F2219" i="7"/>
  <c r="E2219" i="7"/>
  <c r="D2219" i="7"/>
  <c r="C2219" i="7"/>
  <c r="B2219" i="7"/>
  <c r="A2219" i="7"/>
  <c r="L2218" i="7"/>
  <c r="K2218" i="7"/>
  <c r="J2218" i="7"/>
  <c r="I2218" i="7"/>
  <c r="H2218" i="7"/>
  <c r="G2218" i="7"/>
  <c r="F2218" i="7"/>
  <c r="E2218" i="7"/>
  <c r="D2218" i="7"/>
  <c r="C2218" i="7"/>
  <c r="B2218" i="7"/>
  <c r="A2218" i="7"/>
  <c r="L2217" i="7"/>
  <c r="K2217" i="7"/>
  <c r="J2217" i="7"/>
  <c r="I2217" i="7"/>
  <c r="H2217" i="7"/>
  <c r="G2217" i="7"/>
  <c r="F2217" i="7"/>
  <c r="E2217" i="7"/>
  <c r="D2217" i="7"/>
  <c r="C2217" i="7"/>
  <c r="B2217" i="7"/>
  <c r="A2217" i="7"/>
  <c r="L2216" i="7"/>
  <c r="K2216" i="7"/>
  <c r="J2216" i="7"/>
  <c r="I2216" i="7"/>
  <c r="H2216" i="7"/>
  <c r="G2216" i="7"/>
  <c r="F2216" i="7"/>
  <c r="E2216" i="7"/>
  <c r="D2216" i="7"/>
  <c r="C2216" i="7"/>
  <c r="B2216" i="7"/>
  <c r="A2216" i="7"/>
  <c r="L2215" i="7"/>
  <c r="K2215" i="7"/>
  <c r="J2215" i="7"/>
  <c r="I2215" i="7"/>
  <c r="H2215" i="7"/>
  <c r="G2215" i="7"/>
  <c r="F2215" i="7"/>
  <c r="E2215" i="7"/>
  <c r="D2215" i="7"/>
  <c r="C2215" i="7"/>
  <c r="B2215" i="7"/>
  <c r="A2215" i="7"/>
  <c r="L2214" i="7"/>
  <c r="K2214" i="7"/>
  <c r="J2214" i="7"/>
  <c r="I2214" i="7"/>
  <c r="H2214" i="7"/>
  <c r="G2214" i="7"/>
  <c r="F2214" i="7"/>
  <c r="E2214" i="7"/>
  <c r="D2214" i="7"/>
  <c r="C2214" i="7"/>
  <c r="B2214" i="7"/>
  <c r="A2214" i="7"/>
  <c r="L2213" i="7"/>
  <c r="K2213" i="7"/>
  <c r="J2213" i="7"/>
  <c r="I2213" i="7"/>
  <c r="H2213" i="7"/>
  <c r="G2213" i="7"/>
  <c r="F2213" i="7"/>
  <c r="E2213" i="7"/>
  <c r="D2213" i="7"/>
  <c r="C2213" i="7"/>
  <c r="B2213" i="7"/>
  <c r="A2213" i="7"/>
  <c r="L2212" i="7"/>
  <c r="K2212" i="7"/>
  <c r="J2212" i="7"/>
  <c r="I2212" i="7"/>
  <c r="H2212" i="7"/>
  <c r="G2212" i="7"/>
  <c r="F2212" i="7"/>
  <c r="E2212" i="7"/>
  <c r="D2212" i="7"/>
  <c r="C2212" i="7"/>
  <c r="B2212" i="7"/>
  <c r="A2212" i="7"/>
  <c r="L2211" i="7"/>
  <c r="K2211" i="7"/>
  <c r="J2211" i="7"/>
  <c r="I2211" i="7"/>
  <c r="H2211" i="7"/>
  <c r="G2211" i="7"/>
  <c r="F2211" i="7"/>
  <c r="E2211" i="7"/>
  <c r="D2211" i="7"/>
  <c r="C2211" i="7"/>
  <c r="B2211" i="7"/>
  <c r="A2211" i="7"/>
  <c r="L2210" i="7"/>
  <c r="K2210" i="7"/>
  <c r="J2210" i="7"/>
  <c r="I2210" i="7"/>
  <c r="H2210" i="7"/>
  <c r="G2210" i="7"/>
  <c r="F2210" i="7"/>
  <c r="E2210" i="7"/>
  <c r="D2210" i="7"/>
  <c r="C2210" i="7"/>
  <c r="B2210" i="7"/>
  <c r="A2210" i="7"/>
  <c r="L2209" i="7"/>
  <c r="K2209" i="7"/>
  <c r="J2209" i="7"/>
  <c r="I2209" i="7"/>
  <c r="H2209" i="7"/>
  <c r="G2209" i="7"/>
  <c r="F2209" i="7"/>
  <c r="E2209" i="7"/>
  <c r="D2209" i="7"/>
  <c r="C2209" i="7"/>
  <c r="B2209" i="7"/>
  <c r="A2209" i="7"/>
  <c r="L2208" i="7"/>
  <c r="K2208" i="7"/>
  <c r="J2208" i="7"/>
  <c r="I2208" i="7"/>
  <c r="H2208" i="7"/>
  <c r="G2208" i="7"/>
  <c r="F2208" i="7"/>
  <c r="E2208" i="7"/>
  <c r="D2208" i="7"/>
  <c r="C2208" i="7"/>
  <c r="B2208" i="7"/>
  <c r="A2208" i="7"/>
  <c r="L2207" i="7"/>
  <c r="K2207" i="7"/>
  <c r="J2207" i="7"/>
  <c r="I2207" i="7"/>
  <c r="H2207" i="7"/>
  <c r="G2207" i="7"/>
  <c r="F2207" i="7"/>
  <c r="E2207" i="7"/>
  <c r="D2207" i="7"/>
  <c r="C2207" i="7"/>
  <c r="B2207" i="7"/>
  <c r="A2207" i="7"/>
  <c r="L2206" i="7"/>
  <c r="K2206" i="7"/>
  <c r="J2206" i="7"/>
  <c r="I2206" i="7"/>
  <c r="H2206" i="7"/>
  <c r="G2206" i="7"/>
  <c r="F2206" i="7"/>
  <c r="E2206" i="7"/>
  <c r="D2206" i="7"/>
  <c r="C2206" i="7"/>
  <c r="B2206" i="7"/>
  <c r="A2206" i="7"/>
  <c r="L2205" i="7"/>
  <c r="K2205" i="7"/>
  <c r="J2205" i="7"/>
  <c r="I2205" i="7"/>
  <c r="H2205" i="7"/>
  <c r="G2205" i="7"/>
  <c r="F2205" i="7"/>
  <c r="E2205" i="7"/>
  <c r="D2205" i="7"/>
  <c r="C2205" i="7"/>
  <c r="B2205" i="7"/>
  <c r="A2205" i="7"/>
  <c r="L2204" i="7"/>
  <c r="K2204" i="7"/>
  <c r="J2204" i="7"/>
  <c r="I2204" i="7"/>
  <c r="H2204" i="7"/>
  <c r="G2204" i="7"/>
  <c r="F2204" i="7"/>
  <c r="E2204" i="7"/>
  <c r="D2204" i="7"/>
  <c r="C2204" i="7"/>
  <c r="B2204" i="7"/>
  <c r="A2204" i="7"/>
  <c r="L2203" i="7"/>
  <c r="K2203" i="7"/>
  <c r="J2203" i="7"/>
  <c r="I2203" i="7"/>
  <c r="H2203" i="7"/>
  <c r="G2203" i="7"/>
  <c r="F2203" i="7"/>
  <c r="E2203" i="7"/>
  <c r="D2203" i="7"/>
  <c r="C2203" i="7"/>
  <c r="B2203" i="7"/>
  <c r="A2203" i="7"/>
  <c r="L2202" i="7"/>
  <c r="K2202" i="7"/>
  <c r="J2202" i="7"/>
  <c r="I2202" i="7"/>
  <c r="H2202" i="7"/>
  <c r="G2202" i="7"/>
  <c r="F2202" i="7"/>
  <c r="E2202" i="7"/>
  <c r="D2202" i="7"/>
  <c r="C2202" i="7"/>
  <c r="B2202" i="7"/>
  <c r="A2202" i="7"/>
  <c r="L2201" i="7"/>
  <c r="K2201" i="7"/>
  <c r="J2201" i="7"/>
  <c r="I2201" i="7"/>
  <c r="H2201" i="7"/>
  <c r="G2201" i="7"/>
  <c r="F2201" i="7"/>
  <c r="E2201" i="7"/>
  <c r="D2201" i="7"/>
  <c r="C2201" i="7"/>
  <c r="B2201" i="7"/>
  <c r="A2201" i="7"/>
  <c r="L2200" i="7"/>
  <c r="K2200" i="7"/>
  <c r="J2200" i="7"/>
  <c r="I2200" i="7"/>
  <c r="H2200" i="7"/>
  <c r="G2200" i="7"/>
  <c r="F2200" i="7"/>
  <c r="E2200" i="7"/>
  <c r="D2200" i="7"/>
  <c r="C2200" i="7"/>
  <c r="B2200" i="7"/>
  <c r="A2200" i="7"/>
  <c r="L2199" i="7"/>
  <c r="K2199" i="7"/>
  <c r="J2199" i="7"/>
  <c r="I2199" i="7"/>
  <c r="H2199" i="7"/>
  <c r="G2199" i="7"/>
  <c r="F2199" i="7"/>
  <c r="E2199" i="7"/>
  <c r="D2199" i="7"/>
  <c r="C2199" i="7"/>
  <c r="B2199" i="7"/>
  <c r="A2199" i="7"/>
  <c r="L2198" i="7"/>
  <c r="K2198" i="7"/>
  <c r="J2198" i="7"/>
  <c r="I2198" i="7"/>
  <c r="H2198" i="7"/>
  <c r="G2198" i="7"/>
  <c r="F2198" i="7"/>
  <c r="E2198" i="7"/>
  <c r="D2198" i="7"/>
  <c r="C2198" i="7"/>
  <c r="B2198" i="7"/>
  <c r="A2198" i="7"/>
  <c r="L2197" i="7"/>
  <c r="K2197" i="7"/>
  <c r="J2197" i="7"/>
  <c r="I2197" i="7"/>
  <c r="H2197" i="7"/>
  <c r="G2197" i="7"/>
  <c r="F2197" i="7"/>
  <c r="E2197" i="7"/>
  <c r="D2197" i="7"/>
  <c r="C2197" i="7"/>
  <c r="B2197" i="7"/>
  <c r="A2197" i="7"/>
  <c r="L2196" i="7"/>
  <c r="K2196" i="7"/>
  <c r="J2196" i="7"/>
  <c r="I2196" i="7"/>
  <c r="H2196" i="7"/>
  <c r="G2196" i="7"/>
  <c r="F2196" i="7"/>
  <c r="E2196" i="7"/>
  <c r="D2196" i="7"/>
  <c r="C2196" i="7"/>
  <c r="B2196" i="7"/>
  <c r="A2196" i="7"/>
  <c r="L2195" i="7"/>
  <c r="K2195" i="7"/>
  <c r="J2195" i="7"/>
  <c r="I2195" i="7"/>
  <c r="H2195" i="7"/>
  <c r="G2195" i="7"/>
  <c r="F2195" i="7"/>
  <c r="E2195" i="7"/>
  <c r="D2195" i="7"/>
  <c r="C2195" i="7"/>
  <c r="B2195" i="7"/>
  <c r="A2195" i="7"/>
  <c r="L2194" i="7"/>
  <c r="K2194" i="7"/>
  <c r="J2194" i="7"/>
  <c r="I2194" i="7"/>
  <c r="H2194" i="7"/>
  <c r="G2194" i="7"/>
  <c r="F2194" i="7"/>
  <c r="E2194" i="7"/>
  <c r="D2194" i="7"/>
  <c r="C2194" i="7"/>
  <c r="B2194" i="7"/>
  <c r="A2194" i="7"/>
  <c r="L2193" i="7"/>
  <c r="K2193" i="7"/>
  <c r="J2193" i="7"/>
  <c r="I2193" i="7"/>
  <c r="H2193" i="7"/>
  <c r="G2193" i="7"/>
  <c r="F2193" i="7"/>
  <c r="E2193" i="7"/>
  <c r="D2193" i="7"/>
  <c r="C2193" i="7"/>
  <c r="B2193" i="7"/>
  <c r="A2193" i="7"/>
  <c r="L2192" i="7"/>
  <c r="K2192" i="7"/>
  <c r="J2192" i="7"/>
  <c r="I2192" i="7"/>
  <c r="H2192" i="7"/>
  <c r="G2192" i="7"/>
  <c r="F2192" i="7"/>
  <c r="E2192" i="7"/>
  <c r="D2192" i="7"/>
  <c r="C2192" i="7"/>
  <c r="B2192" i="7"/>
  <c r="A2192" i="7"/>
  <c r="L2191" i="7"/>
  <c r="K2191" i="7"/>
  <c r="J2191" i="7"/>
  <c r="I2191" i="7"/>
  <c r="H2191" i="7"/>
  <c r="G2191" i="7"/>
  <c r="F2191" i="7"/>
  <c r="E2191" i="7"/>
  <c r="D2191" i="7"/>
  <c r="C2191" i="7"/>
  <c r="B2191" i="7"/>
  <c r="A2191" i="7"/>
  <c r="L2190" i="7"/>
  <c r="K2190" i="7"/>
  <c r="J2190" i="7"/>
  <c r="I2190" i="7"/>
  <c r="H2190" i="7"/>
  <c r="G2190" i="7"/>
  <c r="F2190" i="7"/>
  <c r="E2190" i="7"/>
  <c r="D2190" i="7"/>
  <c r="C2190" i="7"/>
  <c r="B2190" i="7"/>
  <c r="A2190" i="7"/>
  <c r="L2189" i="7"/>
  <c r="K2189" i="7"/>
  <c r="J2189" i="7"/>
  <c r="I2189" i="7"/>
  <c r="H2189" i="7"/>
  <c r="G2189" i="7"/>
  <c r="F2189" i="7"/>
  <c r="E2189" i="7"/>
  <c r="D2189" i="7"/>
  <c r="C2189" i="7"/>
  <c r="B2189" i="7"/>
  <c r="A2189" i="7"/>
  <c r="L2188" i="7"/>
  <c r="K2188" i="7"/>
  <c r="J2188" i="7"/>
  <c r="I2188" i="7"/>
  <c r="H2188" i="7"/>
  <c r="G2188" i="7"/>
  <c r="F2188" i="7"/>
  <c r="E2188" i="7"/>
  <c r="D2188" i="7"/>
  <c r="C2188" i="7"/>
  <c r="B2188" i="7"/>
  <c r="A2188" i="7"/>
  <c r="L2187" i="7"/>
  <c r="K2187" i="7"/>
  <c r="J2187" i="7"/>
  <c r="I2187" i="7"/>
  <c r="H2187" i="7"/>
  <c r="G2187" i="7"/>
  <c r="F2187" i="7"/>
  <c r="E2187" i="7"/>
  <c r="D2187" i="7"/>
  <c r="C2187" i="7"/>
  <c r="B2187" i="7"/>
  <c r="A2187" i="7"/>
  <c r="L2186" i="7"/>
  <c r="K2186" i="7"/>
  <c r="J2186" i="7"/>
  <c r="I2186" i="7"/>
  <c r="H2186" i="7"/>
  <c r="G2186" i="7"/>
  <c r="F2186" i="7"/>
  <c r="E2186" i="7"/>
  <c r="D2186" i="7"/>
  <c r="C2186" i="7"/>
  <c r="B2186" i="7"/>
  <c r="A2186" i="7"/>
  <c r="L2185" i="7"/>
  <c r="K2185" i="7"/>
  <c r="J2185" i="7"/>
  <c r="I2185" i="7"/>
  <c r="H2185" i="7"/>
  <c r="G2185" i="7"/>
  <c r="F2185" i="7"/>
  <c r="E2185" i="7"/>
  <c r="D2185" i="7"/>
  <c r="C2185" i="7"/>
  <c r="B2185" i="7"/>
  <c r="A2185" i="7"/>
  <c r="L2184" i="7"/>
  <c r="K2184" i="7"/>
  <c r="J2184" i="7"/>
  <c r="I2184" i="7"/>
  <c r="H2184" i="7"/>
  <c r="G2184" i="7"/>
  <c r="F2184" i="7"/>
  <c r="E2184" i="7"/>
  <c r="D2184" i="7"/>
  <c r="C2184" i="7"/>
  <c r="B2184" i="7"/>
  <c r="A2184" i="7"/>
  <c r="L2183" i="7"/>
  <c r="K2183" i="7"/>
  <c r="J2183" i="7"/>
  <c r="I2183" i="7"/>
  <c r="H2183" i="7"/>
  <c r="G2183" i="7"/>
  <c r="F2183" i="7"/>
  <c r="E2183" i="7"/>
  <c r="D2183" i="7"/>
  <c r="C2183" i="7"/>
  <c r="B2183" i="7"/>
  <c r="A2183" i="7"/>
  <c r="L2182" i="7"/>
  <c r="K2182" i="7"/>
  <c r="J2182" i="7"/>
  <c r="I2182" i="7"/>
  <c r="H2182" i="7"/>
  <c r="G2182" i="7"/>
  <c r="F2182" i="7"/>
  <c r="E2182" i="7"/>
  <c r="D2182" i="7"/>
  <c r="C2182" i="7"/>
  <c r="B2182" i="7"/>
  <c r="A2182" i="7"/>
  <c r="L2181" i="7"/>
  <c r="K2181" i="7"/>
  <c r="J2181" i="7"/>
  <c r="I2181" i="7"/>
  <c r="H2181" i="7"/>
  <c r="G2181" i="7"/>
  <c r="F2181" i="7"/>
  <c r="E2181" i="7"/>
  <c r="D2181" i="7"/>
  <c r="C2181" i="7"/>
  <c r="B2181" i="7"/>
  <c r="A2181" i="7"/>
  <c r="L2180" i="7"/>
  <c r="K2180" i="7"/>
  <c r="J2180" i="7"/>
  <c r="I2180" i="7"/>
  <c r="H2180" i="7"/>
  <c r="G2180" i="7"/>
  <c r="F2180" i="7"/>
  <c r="E2180" i="7"/>
  <c r="D2180" i="7"/>
  <c r="C2180" i="7"/>
  <c r="B2180" i="7"/>
  <c r="A2180" i="7"/>
  <c r="L2179" i="7"/>
  <c r="K2179" i="7"/>
  <c r="J2179" i="7"/>
  <c r="I2179" i="7"/>
  <c r="H2179" i="7"/>
  <c r="G2179" i="7"/>
  <c r="F2179" i="7"/>
  <c r="E2179" i="7"/>
  <c r="D2179" i="7"/>
  <c r="C2179" i="7"/>
  <c r="B2179" i="7"/>
  <c r="A2179" i="7"/>
  <c r="L2178" i="7"/>
  <c r="K2178" i="7"/>
  <c r="J2178" i="7"/>
  <c r="I2178" i="7"/>
  <c r="H2178" i="7"/>
  <c r="G2178" i="7"/>
  <c r="F2178" i="7"/>
  <c r="E2178" i="7"/>
  <c r="D2178" i="7"/>
  <c r="C2178" i="7"/>
  <c r="B2178" i="7"/>
  <c r="A2178" i="7"/>
  <c r="L2177" i="7"/>
  <c r="K2177" i="7"/>
  <c r="J2177" i="7"/>
  <c r="I2177" i="7"/>
  <c r="H2177" i="7"/>
  <c r="G2177" i="7"/>
  <c r="F2177" i="7"/>
  <c r="E2177" i="7"/>
  <c r="D2177" i="7"/>
  <c r="C2177" i="7"/>
  <c r="B2177" i="7"/>
  <c r="A2177" i="7"/>
  <c r="L2176" i="7"/>
  <c r="K2176" i="7"/>
  <c r="J2176" i="7"/>
  <c r="I2176" i="7"/>
  <c r="H2176" i="7"/>
  <c r="G2176" i="7"/>
  <c r="F2176" i="7"/>
  <c r="E2176" i="7"/>
  <c r="D2176" i="7"/>
  <c r="C2176" i="7"/>
  <c r="B2176" i="7"/>
  <c r="A2176" i="7"/>
  <c r="L2175" i="7"/>
  <c r="K2175" i="7"/>
  <c r="J2175" i="7"/>
  <c r="I2175" i="7"/>
  <c r="H2175" i="7"/>
  <c r="G2175" i="7"/>
  <c r="F2175" i="7"/>
  <c r="E2175" i="7"/>
  <c r="D2175" i="7"/>
  <c r="C2175" i="7"/>
  <c r="B2175" i="7"/>
  <c r="A2175" i="7"/>
  <c r="L2174" i="7"/>
  <c r="K2174" i="7"/>
  <c r="J2174" i="7"/>
  <c r="I2174" i="7"/>
  <c r="H2174" i="7"/>
  <c r="G2174" i="7"/>
  <c r="F2174" i="7"/>
  <c r="E2174" i="7"/>
  <c r="D2174" i="7"/>
  <c r="C2174" i="7"/>
  <c r="B2174" i="7"/>
  <c r="A2174" i="7"/>
  <c r="L2173" i="7"/>
  <c r="K2173" i="7"/>
  <c r="J2173" i="7"/>
  <c r="I2173" i="7"/>
  <c r="H2173" i="7"/>
  <c r="G2173" i="7"/>
  <c r="F2173" i="7"/>
  <c r="E2173" i="7"/>
  <c r="D2173" i="7"/>
  <c r="C2173" i="7"/>
  <c r="B2173" i="7"/>
  <c r="A2173" i="7"/>
  <c r="L2172" i="7"/>
  <c r="K2172" i="7"/>
  <c r="J2172" i="7"/>
  <c r="I2172" i="7"/>
  <c r="H2172" i="7"/>
  <c r="G2172" i="7"/>
  <c r="F2172" i="7"/>
  <c r="E2172" i="7"/>
  <c r="D2172" i="7"/>
  <c r="C2172" i="7"/>
  <c r="B2172" i="7"/>
  <c r="A2172" i="7"/>
  <c r="L2171" i="7"/>
  <c r="K2171" i="7"/>
  <c r="J2171" i="7"/>
  <c r="I2171" i="7"/>
  <c r="H2171" i="7"/>
  <c r="G2171" i="7"/>
  <c r="F2171" i="7"/>
  <c r="E2171" i="7"/>
  <c r="D2171" i="7"/>
  <c r="C2171" i="7"/>
  <c r="B2171" i="7"/>
  <c r="A2171" i="7"/>
  <c r="L2170" i="7"/>
  <c r="K2170" i="7"/>
  <c r="J2170" i="7"/>
  <c r="I2170" i="7"/>
  <c r="H2170" i="7"/>
  <c r="G2170" i="7"/>
  <c r="F2170" i="7"/>
  <c r="E2170" i="7"/>
  <c r="D2170" i="7"/>
  <c r="C2170" i="7"/>
  <c r="B2170" i="7"/>
  <c r="A2170" i="7"/>
  <c r="L2169" i="7"/>
  <c r="K2169" i="7"/>
  <c r="J2169" i="7"/>
  <c r="I2169" i="7"/>
  <c r="H2169" i="7"/>
  <c r="G2169" i="7"/>
  <c r="F2169" i="7"/>
  <c r="E2169" i="7"/>
  <c r="D2169" i="7"/>
  <c r="C2169" i="7"/>
  <c r="B2169" i="7"/>
  <c r="A2169" i="7"/>
  <c r="L2168" i="7"/>
  <c r="K2168" i="7"/>
  <c r="J2168" i="7"/>
  <c r="I2168" i="7"/>
  <c r="H2168" i="7"/>
  <c r="G2168" i="7"/>
  <c r="F2168" i="7"/>
  <c r="E2168" i="7"/>
  <c r="D2168" i="7"/>
  <c r="C2168" i="7"/>
  <c r="B2168" i="7"/>
  <c r="A2168" i="7"/>
  <c r="L2167" i="7"/>
  <c r="K2167" i="7"/>
  <c r="J2167" i="7"/>
  <c r="I2167" i="7"/>
  <c r="H2167" i="7"/>
  <c r="G2167" i="7"/>
  <c r="F2167" i="7"/>
  <c r="E2167" i="7"/>
  <c r="D2167" i="7"/>
  <c r="C2167" i="7"/>
  <c r="B2167" i="7"/>
  <c r="A2167" i="7"/>
  <c r="L2166" i="7"/>
  <c r="K2166" i="7"/>
  <c r="J2166" i="7"/>
  <c r="I2166" i="7"/>
  <c r="H2166" i="7"/>
  <c r="G2166" i="7"/>
  <c r="F2166" i="7"/>
  <c r="E2166" i="7"/>
  <c r="D2166" i="7"/>
  <c r="C2166" i="7"/>
  <c r="B2166" i="7"/>
  <c r="A2166" i="7"/>
  <c r="L2165" i="7"/>
  <c r="K2165" i="7"/>
  <c r="J2165" i="7"/>
  <c r="I2165" i="7"/>
  <c r="H2165" i="7"/>
  <c r="G2165" i="7"/>
  <c r="F2165" i="7"/>
  <c r="E2165" i="7"/>
  <c r="D2165" i="7"/>
  <c r="C2165" i="7"/>
  <c r="B2165" i="7"/>
  <c r="A2165" i="7"/>
  <c r="L2164" i="7"/>
  <c r="K2164" i="7"/>
  <c r="J2164" i="7"/>
  <c r="I2164" i="7"/>
  <c r="H2164" i="7"/>
  <c r="G2164" i="7"/>
  <c r="F2164" i="7"/>
  <c r="E2164" i="7"/>
  <c r="D2164" i="7"/>
  <c r="C2164" i="7"/>
  <c r="B2164" i="7"/>
  <c r="A2164" i="7"/>
  <c r="L2163" i="7"/>
  <c r="K2163" i="7"/>
  <c r="J2163" i="7"/>
  <c r="I2163" i="7"/>
  <c r="H2163" i="7"/>
  <c r="G2163" i="7"/>
  <c r="F2163" i="7"/>
  <c r="E2163" i="7"/>
  <c r="D2163" i="7"/>
  <c r="C2163" i="7"/>
  <c r="B2163" i="7"/>
  <c r="A2163" i="7"/>
  <c r="L2162" i="7"/>
  <c r="K2162" i="7"/>
  <c r="J2162" i="7"/>
  <c r="I2162" i="7"/>
  <c r="H2162" i="7"/>
  <c r="G2162" i="7"/>
  <c r="F2162" i="7"/>
  <c r="E2162" i="7"/>
  <c r="D2162" i="7"/>
  <c r="C2162" i="7"/>
  <c r="B2162" i="7"/>
  <c r="A2162" i="7"/>
  <c r="L2161" i="7"/>
  <c r="K2161" i="7"/>
  <c r="J2161" i="7"/>
  <c r="I2161" i="7"/>
  <c r="H2161" i="7"/>
  <c r="G2161" i="7"/>
  <c r="F2161" i="7"/>
  <c r="E2161" i="7"/>
  <c r="D2161" i="7"/>
  <c r="C2161" i="7"/>
  <c r="B2161" i="7"/>
  <c r="A2161" i="7"/>
  <c r="L2160" i="7"/>
  <c r="K2160" i="7"/>
  <c r="J2160" i="7"/>
  <c r="I2160" i="7"/>
  <c r="H2160" i="7"/>
  <c r="G2160" i="7"/>
  <c r="F2160" i="7"/>
  <c r="E2160" i="7"/>
  <c r="D2160" i="7"/>
  <c r="C2160" i="7"/>
  <c r="B2160" i="7"/>
  <c r="A2160" i="7"/>
  <c r="L2159" i="7"/>
  <c r="K2159" i="7"/>
  <c r="J2159" i="7"/>
  <c r="I2159" i="7"/>
  <c r="H2159" i="7"/>
  <c r="G2159" i="7"/>
  <c r="F2159" i="7"/>
  <c r="E2159" i="7"/>
  <c r="D2159" i="7"/>
  <c r="C2159" i="7"/>
  <c r="B2159" i="7"/>
  <c r="A2159" i="7"/>
  <c r="L2158" i="7"/>
  <c r="K2158" i="7"/>
  <c r="J2158" i="7"/>
  <c r="I2158" i="7"/>
  <c r="H2158" i="7"/>
  <c r="G2158" i="7"/>
  <c r="F2158" i="7"/>
  <c r="E2158" i="7"/>
  <c r="D2158" i="7"/>
  <c r="C2158" i="7"/>
  <c r="B2158" i="7"/>
  <c r="A2158" i="7"/>
  <c r="L2157" i="7"/>
  <c r="K2157" i="7"/>
  <c r="J2157" i="7"/>
  <c r="I2157" i="7"/>
  <c r="H2157" i="7"/>
  <c r="G2157" i="7"/>
  <c r="F2157" i="7"/>
  <c r="E2157" i="7"/>
  <c r="D2157" i="7"/>
  <c r="C2157" i="7"/>
  <c r="B2157" i="7"/>
  <c r="A2157" i="7"/>
  <c r="L2156" i="7"/>
  <c r="K2156" i="7"/>
  <c r="J2156" i="7"/>
  <c r="I2156" i="7"/>
  <c r="H2156" i="7"/>
  <c r="G2156" i="7"/>
  <c r="F2156" i="7"/>
  <c r="E2156" i="7"/>
  <c r="D2156" i="7"/>
  <c r="C2156" i="7"/>
  <c r="B2156" i="7"/>
  <c r="A2156" i="7"/>
  <c r="L2155" i="7"/>
  <c r="K2155" i="7"/>
  <c r="J2155" i="7"/>
  <c r="I2155" i="7"/>
  <c r="H2155" i="7"/>
  <c r="G2155" i="7"/>
  <c r="F2155" i="7"/>
  <c r="E2155" i="7"/>
  <c r="D2155" i="7"/>
  <c r="C2155" i="7"/>
  <c r="B2155" i="7"/>
  <c r="A2155" i="7"/>
  <c r="L2154" i="7"/>
  <c r="K2154" i="7"/>
  <c r="J2154" i="7"/>
  <c r="I2154" i="7"/>
  <c r="H2154" i="7"/>
  <c r="G2154" i="7"/>
  <c r="F2154" i="7"/>
  <c r="E2154" i="7"/>
  <c r="D2154" i="7"/>
  <c r="C2154" i="7"/>
  <c r="B2154" i="7"/>
  <c r="A2154" i="7"/>
  <c r="L2153" i="7"/>
  <c r="K2153" i="7"/>
  <c r="J2153" i="7"/>
  <c r="I2153" i="7"/>
  <c r="H2153" i="7"/>
  <c r="G2153" i="7"/>
  <c r="F2153" i="7"/>
  <c r="E2153" i="7"/>
  <c r="D2153" i="7"/>
  <c r="C2153" i="7"/>
  <c r="B2153" i="7"/>
  <c r="A2153" i="7"/>
  <c r="L2152" i="7"/>
  <c r="K2152" i="7"/>
  <c r="J2152" i="7"/>
  <c r="I2152" i="7"/>
  <c r="H2152" i="7"/>
  <c r="G2152" i="7"/>
  <c r="F2152" i="7"/>
  <c r="E2152" i="7"/>
  <c r="D2152" i="7"/>
  <c r="C2152" i="7"/>
  <c r="B2152" i="7"/>
  <c r="A2152" i="7"/>
  <c r="L2151" i="7"/>
  <c r="K2151" i="7"/>
  <c r="J2151" i="7"/>
  <c r="I2151" i="7"/>
  <c r="H2151" i="7"/>
  <c r="G2151" i="7"/>
  <c r="F2151" i="7"/>
  <c r="E2151" i="7"/>
  <c r="D2151" i="7"/>
  <c r="C2151" i="7"/>
  <c r="B2151" i="7"/>
  <c r="A2151" i="7"/>
  <c r="L2150" i="7"/>
  <c r="K2150" i="7"/>
  <c r="J2150" i="7"/>
  <c r="I2150" i="7"/>
  <c r="H2150" i="7"/>
  <c r="G2150" i="7"/>
  <c r="F2150" i="7"/>
  <c r="E2150" i="7"/>
  <c r="D2150" i="7"/>
  <c r="C2150" i="7"/>
  <c r="B2150" i="7"/>
  <c r="A2150" i="7"/>
  <c r="L2149" i="7"/>
  <c r="K2149" i="7"/>
  <c r="J2149" i="7"/>
  <c r="I2149" i="7"/>
  <c r="H2149" i="7"/>
  <c r="G2149" i="7"/>
  <c r="F2149" i="7"/>
  <c r="E2149" i="7"/>
  <c r="D2149" i="7"/>
  <c r="C2149" i="7"/>
  <c r="B2149" i="7"/>
  <c r="A2149" i="7"/>
  <c r="L2148" i="7"/>
  <c r="K2148" i="7"/>
  <c r="J2148" i="7"/>
  <c r="I2148" i="7"/>
  <c r="H2148" i="7"/>
  <c r="G2148" i="7"/>
  <c r="F2148" i="7"/>
  <c r="E2148" i="7"/>
  <c r="D2148" i="7"/>
  <c r="C2148" i="7"/>
  <c r="B2148" i="7"/>
  <c r="A2148" i="7"/>
  <c r="L2147" i="7"/>
  <c r="K2147" i="7"/>
  <c r="J2147" i="7"/>
  <c r="I2147" i="7"/>
  <c r="H2147" i="7"/>
  <c r="G2147" i="7"/>
  <c r="F2147" i="7"/>
  <c r="E2147" i="7"/>
  <c r="D2147" i="7"/>
  <c r="C2147" i="7"/>
  <c r="B2147" i="7"/>
  <c r="A2147" i="7"/>
  <c r="L2146" i="7"/>
  <c r="K2146" i="7"/>
  <c r="J2146" i="7"/>
  <c r="I2146" i="7"/>
  <c r="H2146" i="7"/>
  <c r="G2146" i="7"/>
  <c r="F2146" i="7"/>
  <c r="E2146" i="7"/>
  <c r="D2146" i="7"/>
  <c r="C2146" i="7"/>
  <c r="B2146" i="7"/>
  <c r="A2146" i="7"/>
  <c r="L2145" i="7"/>
  <c r="K2145" i="7"/>
  <c r="J2145" i="7"/>
  <c r="I2145" i="7"/>
  <c r="H2145" i="7"/>
  <c r="G2145" i="7"/>
  <c r="F2145" i="7"/>
  <c r="E2145" i="7"/>
  <c r="D2145" i="7"/>
  <c r="C2145" i="7"/>
  <c r="B2145" i="7"/>
  <c r="A2145" i="7"/>
  <c r="L2144" i="7"/>
  <c r="K2144" i="7"/>
  <c r="J2144" i="7"/>
  <c r="I2144" i="7"/>
  <c r="H2144" i="7"/>
  <c r="G2144" i="7"/>
  <c r="F2144" i="7"/>
  <c r="E2144" i="7"/>
  <c r="D2144" i="7"/>
  <c r="C2144" i="7"/>
  <c r="B2144" i="7"/>
  <c r="A2144" i="7"/>
  <c r="L2143" i="7"/>
  <c r="K2143" i="7"/>
  <c r="J2143" i="7"/>
  <c r="I2143" i="7"/>
  <c r="H2143" i="7"/>
  <c r="G2143" i="7"/>
  <c r="F2143" i="7"/>
  <c r="E2143" i="7"/>
  <c r="D2143" i="7"/>
  <c r="C2143" i="7"/>
  <c r="B2143" i="7"/>
  <c r="A2143" i="7"/>
  <c r="L2142" i="7"/>
  <c r="K2142" i="7"/>
  <c r="J2142" i="7"/>
  <c r="I2142" i="7"/>
  <c r="H2142" i="7"/>
  <c r="G2142" i="7"/>
  <c r="F2142" i="7"/>
  <c r="E2142" i="7"/>
  <c r="D2142" i="7"/>
  <c r="C2142" i="7"/>
  <c r="B2142" i="7"/>
  <c r="A2142" i="7"/>
  <c r="L2141" i="7"/>
  <c r="K2141" i="7"/>
  <c r="J2141" i="7"/>
  <c r="I2141" i="7"/>
  <c r="H2141" i="7"/>
  <c r="G2141" i="7"/>
  <c r="F2141" i="7"/>
  <c r="E2141" i="7"/>
  <c r="D2141" i="7"/>
  <c r="C2141" i="7"/>
  <c r="B2141" i="7"/>
  <c r="A2141" i="7"/>
  <c r="L2140" i="7"/>
  <c r="K2140" i="7"/>
  <c r="J2140" i="7"/>
  <c r="I2140" i="7"/>
  <c r="H2140" i="7"/>
  <c r="G2140" i="7"/>
  <c r="F2140" i="7"/>
  <c r="E2140" i="7"/>
  <c r="D2140" i="7"/>
  <c r="C2140" i="7"/>
  <c r="B2140" i="7"/>
  <c r="A2140" i="7"/>
  <c r="L2139" i="7"/>
  <c r="K2139" i="7"/>
  <c r="J2139" i="7"/>
  <c r="I2139" i="7"/>
  <c r="H2139" i="7"/>
  <c r="G2139" i="7"/>
  <c r="F2139" i="7"/>
  <c r="E2139" i="7"/>
  <c r="D2139" i="7"/>
  <c r="C2139" i="7"/>
  <c r="B2139" i="7"/>
  <c r="A2139" i="7"/>
  <c r="L2138" i="7"/>
  <c r="K2138" i="7"/>
  <c r="J2138" i="7"/>
  <c r="I2138" i="7"/>
  <c r="H2138" i="7"/>
  <c r="G2138" i="7"/>
  <c r="F2138" i="7"/>
  <c r="E2138" i="7"/>
  <c r="D2138" i="7"/>
  <c r="C2138" i="7"/>
  <c r="B2138" i="7"/>
  <c r="A2138" i="7"/>
  <c r="L2137" i="7"/>
  <c r="K2137" i="7"/>
  <c r="J2137" i="7"/>
  <c r="I2137" i="7"/>
  <c r="H2137" i="7"/>
  <c r="G2137" i="7"/>
  <c r="F2137" i="7"/>
  <c r="E2137" i="7"/>
  <c r="D2137" i="7"/>
  <c r="C2137" i="7"/>
  <c r="B2137" i="7"/>
  <c r="A2137" i="7"/>
  <c r="L2136" i="7"/>
  <c r="K2136" i="7"/>
  <c r="J2136" i="7"/>
  <c r="I2136" i="7"/>
  <c r="H2136" i="7"/>
  <c r="G2136" i="7"/>
  <c r="F2136" i="7"/>
  <c r="E2136" i="7"/>
  <c r="D2136" i="7"/>
  <c r="C2136" i="7"/>
  <c r="B2136" i="7"/>
  <c r="A2136" i="7"/>
  <c r="L2135" i="7"/>
  <c r="K2135" i="7"/>
  <c r="J2135" i="7"/>
  <c r="I2135" i="7"/>
  <c r="H2135" i="7"/>
  <c r="G2135" i="7"/>
  <c r="F2135" i="7"/>
  <c r="E2135" i="7"/>
  <c r="D2135" i="7"/>
  <c r="C2135" i="7"/>
  <c r="B2135" i="7"/>
  <c r="A2135" i="7"/>
  <c r="L2134" i="7"/>
  <c r="K2134" i="7"/>
  <c r="J2134" i="7"/>
  <c r="I2134" i="7"/>
  <c r="H2134" i="7"/>
  <c r="G2134" i="7"/>
  <c r="F2134" i="7"/>
  <c r="E2134" i="7"/>
  <c r="D2134" i="7"/>
  <c r="C2134" i="7"/>
  <c r="B2134" i="7"/>
  <c r="A2134" i="7"/>
  <c r="L2133" i="7"/>
  <c r="K2133" i="7"/>
  <c r="J2133" i="7"/>
  <c r="I2133" i="7"/>
  <c r="H2133" i="7"/>
  <c r="G2133" i="7"/>
  <c r="F2133" i="7"/>
  <c r="E2133" i="7"/>
  <c r="D2133" i="7"/>
  <c r="C2133" i="7"/>
  <c r="B2133" i="7"/>
  <c r="A2133" i="7"/>
  <c r="L2132" i="7"/>
  <c r="K2132" i="7"/>
  <c r="J2132" i="7"/>
  <c r="I2132" i="7"/>
  <c r="H2132" i="7"/>
  <c r="G2132" i="7"/>
  <c r="F2132" i="7"/>
  <c r="E2132" i="7"/>
  <c r="D2132" i="7"/>
  <c r="C2132" i="7"/>
  <c r="B2132" i="7"/>
  <c r="A2132" i="7"/>
  <c r="L2131" i="7"/>
  <c r="K2131" i="7"/>
  <c r="J2131" i="7"/>
  <c r="I2131" i="7"/>
  <c r="H2131" i="7"/>
  <c r="G2131" i="7"/>
  <c r="F2131" i="7"/>
  <c r="E2131" i="7"/>
  <c r="D2131" i="7"/>
  <c r="C2131" i="7"/>
  <c r="B2131" i="7"/>
  <c r="A2131" i="7"/>
  <c r="L2130" i="7"/>
  <c r="K2130" i="7"/>
  <c r="J2130" i="7"/>
  <c r="I2130" i="7"/>
  <c r="H2130" i="7"/>
  <c r="G2130" i="7"/>
  <c r="F2130" i="7"/>
  <c r="E2130" i="7"/>
  <c r="D2130" i="7"/>
  <c r="C2130" i="7"/>
  <c r="B2130" i="7"/>
  <c r="A2130" i="7"/>
  <c r="L2129" i="7"/>
  <c r="K2129" i="7"/>
  <c r="J2129" i="7"/>
  <c r="I2129" i="7"/>
  <c r="H2129" i="7"/>
  <c r="G2129" i="7"/>
  <c r="F2129" i="7"/>
  <c r="E2129" i="7"/>
  <c r="D2129" i="7"/>
  <c r="C2129" i="7"/>
  <c r="B2129" i="7"/>
  <c r="A2129" i="7"/>
  <c r="L2128" i="7"/>
  <c r="K2128" i="7"/>
  <c r="J2128" i="7"/>
  <c r="I2128" i="7"/>
  <c r="H2128" i="7"/>
  <c r="G2128" i="7"/>
  <c r="F2128" i="7"/>
  <c r="E2128" i="7"/>
  <c r="D2128" i="7"/>
  <c r="C2128" i="7"/>
  <c r="B2128" i="7"/>
  <c r="A2128" i="7"/>
  <c r="L2127" i="7"/>
  <c r="K2127" i="7"/>
  <c r="J2127" i="7"/>
  <c r="I2127" i="7"/>
  <c r="H2127" i="7"/>
  <c r="G2127" i="7"/>
  <c r="F2127" i="7"/>
  <c r="E2127" i="7"/>
  <c r="D2127" i="7"/>
  <c r="C2127" i="7"/>
  <c r="B2127" i="7"/>
  <c r="A2127" i="7"/>
  <c r="L2126" i="7"/>
  <c r="K2126" i="7"/>
  <c r="J2126" i="7"/>
  <c r="I2126" i="7"/>
  <c r="H2126" i="7"/>
  <c r="G2126" i="7"/>
  <c r="F2126" i="7"/>
  <c r="E2126" i="7"/>
  <c r="D2126" i="7"/>
  <c r="C2126" i="7"/>
  <c r="B2126" i="7"/>
  <c r="A2126" i="7"/>
  <c r="L2125" i="7"/>
  <c r="K2125" i="7"/>
  <c r="J2125" i="7"/>
  <c r="I2125" i="7"/>
  <c r="H2125" i="7"/>
  <c r="G2125" i="7"/>
  <c r="F2125" i="7"/>
  <c r="E2125" i="7"/>
  <c r="D2125" i="7"/>
  <c r="C2125" i="7"/>
  <c r="B2125" i="7"/>
  <c r="A2125" i="7"/>
  <c r="L2124" i="7"/>
  <c r="K2124" i="7"/>
  <c r="J2124" i="7"/>
  <c r="I2124" i="7"/>
  <c r="H2124" i="7"/>
  <c r="G2124" i="7"/>
  <c r="F2124" i="7"/>
  <c r="E2124" i="7"/>
  <c r="D2124" i="7"/>
  <c r="C2124" i="7"/>
  <c r="B2124" i="7"/>
  <c r="A2124" i="7"/>
  <c r="L2123" i="7"/>
  <c r="K2123" i="7"/>
  <c r="J2123" i="7"/>
  <c r="I2123" i="7"/>
  <c r="H2123" i="7"/>
  <c r="G2123" i="7"/>
  <c r="F2123" i="7"/>
  <c r="E2123" i="7"/>
  <c r="D2123" i="7"/>
  <c r="C2123" i="7"/>
  <c r="B2123" i="7"/>
  <c r="A2123" i="7"/>
  <c r="L2122" i="7"/>
  <c r="K2122" i="7"/>
  <c r="J2122" i="7"/>
  <c r="I2122" i="7"/>
  <c r="H2122" i="7"/>
  <c r="G2122" i="7"/>
  <c r="F2122" i="7"/>
  <c r="E2122" i="7"/>
  <c r="D2122" i="7"/>
  <c r="C2122" i="7"/>
  <c r="B2122" i="7"/>
  <c r="A2122" i="7"/>
  <c r="L2121" i="7"/>
  <c r="K2121" i="7"/>
  <c r="J2121" i="7"/>
  <c r="I2121" i="7"/>
  <c r="H2121" i="7"/>
  <c r="G2121" i="7"/>
  <c r="F2121" i="7"/>
  <c r="E2121" i="7"/>
  <c r="D2121" i="7"/>
  <c r="C2121" i="7"/>
  <c r="B2121" i="7"/>
  <c r="A2121" i="7"/>
  <c r="L2120" i="7"/>
  <c r="K2120" i="7"/>
  <c r="J2120" i="7"/>
  <c r="I2120" i="7"/>
  <c r="H2120" i="7"/>
  <c r="G2120" i="7"/>
  <c r="F2120" i="7"/>
  <c r="E2120" i="7"/>
  <c r="D2120" i="7"/>
  <c r="C2120" i="7"/>
  <c r="B2120" i="7"/>
  <c r="A2120" i="7"/>
  <c r="L2119" i="7"/>
  <c r="K2119" i="7"/>
  <c r="J2119" i="7"/>
  <c r="I2119" i="7"/>
  <c r="H2119" i="7"/>
  <c r="G2119" i="7"/>
  <c r="F2119" i="7"/>
  <c r="E2119" i="7"/>
  <c r="D2119" i="7"/>
  <c r="C2119" i="7"/>
  <c r="B2119" i="7"/>
  <c r="A2119" i="7"/>
  <c r="L2118" i="7"/>
  <c r="K2118" i="7"/>
  <c r="J2118" i="7"/>
  <c r="I2118" i="7"/>
  <c r="H2118" i="7"/>
  <c r="G2118" i="7"/>
  <c r="F2118" i="7"/>
  <c r="E2118" i="7"/>
  <c r="D2118" i="7"/>
  <c r="C2118" i="7"/>
  <c r="B2118" i="7"/>
  <c r="A2118" i="7"/>
  <c r="L2117" i="7"/>
  <c r="K2117" i="7"/>
  <c r="J2117" i="7"/>
  <c r="I2117" i="7"/>
  <c r="H2117" i="7"/>
  <c r="G2117" i="7"/>
  <c r="F2117" i="7"/>
  <c r="E2117" i="7"/>
  <c r="D2117" i="7"/>
  <c r="C2117" i="7"/>
  <c r="B2117" i="7"/>
  <c r="A2117" i="7"/>
  <c r="L2116" i="7"/>
  <c r="K2116" i="7"/>
  <c r="J2116" i="7"/>
  <c r="I2116" i="7"/>
  <c r="H2116" i="7"/>
  <c r="G2116" i="7"/>
  <c r="F2116" i="7"/>
  <c r="E2116" i="7"/>
  <c r="D2116" i="7"/>
  <c r="C2116" i="7"/>
  <c r="B2116" i="7"/>
  <c r="A2116" i="7"/>
  <c r="L2115" i="7"/>
  <c r="K2115" i="7"/>
  <c r="J2115" i="7"/>
  <c r="I2115" i="7"/>
  <c r="H2115" i="7"/>
  <c r="G2115" i="7"/>
  <c r="F2115" i="7"/>
  <c r="E2115" i="7"/>
  <c r="D2115" i="7"/>
  <c r="C2115" i="7"/>
  <c r="B2115" i="7"/>
  <c r="A2115" i="7"/>
  <c r="L2114" i="7"/>
  <c r="K2114" i="7"/>
  <c r="J2114" i="7"/>
  <c r="I2114" i="7"/>
  <c r="H2114" i="7"/>
  <c r="G2114" i="7"/>
  <c r="F2114" i="7"/>
  <c r="E2114" i="7"/>
  <c r="D2114" i="7"/>
  <c r="C2114" i="7"/>
  <c r="B2114" i="7"/>
  <c r="A2114" i="7"/>
  <c r="L2113" i="7"/>
  <c r="K2113" i="7"/>
  <c r="J2113" i="7"/>
  <c r="I2113" i="7"/>
  <c r="H2113" i="7"/>
  <c r="G2113" i="7"/>
  <c r="F2113" i="7"/>
  <c r="E2113" i="7"/>
  <c r="D2113" i="7"/>
  <c r="C2113" i="7"/>
  <c r="B2113" i="7"/>
  <c r="A2113" i="7"/>
  <c r="L2112" i="7"/>
  <c r="K2112" i="7"/>
  <c r="J2112" i="7"/>
  <c r="I2112" i="7"/>
  <c r="H2112" i="7"/>
  <c r="G2112" i="7"/>
  <c r="F2112" i="7"/>
  <c r="E2112" i="7"/>
  <c r="D2112" i="7"/>
  <c r="C2112" i="7"/>
  <c r="B2112" i="7"/>
  <c r="A2112" i="7"/>
  <c r="L2111" i="7"/>
  <c r="K2111" i="7"/>
  <c r="J2111" i="7"/>
  <c r="I2111" i="7"/>
  <c r="H2111" i="7"/>
  <c r="G2111" i="7"/>
  <c r="F2111" i="7"/>
  <c r="E2111" i="7"/>
  <c r="D2111" i="7"/>
  <c r="C2111" i="7"/>
  <c r="B2111" i="7"/>
  <c r="A2111" i="7"/>
  <c r="L2110" i="7"/>
  <c r="K2110" i="7"/>
  <c r="J2110" i="7"/>
  <c r="I2110" i="7"/>
  <c r="H2110" i="7"/>
  <c r="G2110" i="7"/>
  <c r="F2110" i="7"/>
  <c r="E2110" i="7"/>
  <c r="D2110" i="7"/>
  <c r="C2110" i="7"/>
  <c r="B2110" i="7"/>
  <c r="A2110" i="7"/>
  <c r="L2109" i="7"/>
  <c r="K2109" i="7"/>
  <c r="J2109" i="7"/>
  <c r="I2109" i="7"/>
  <c r="H2109" i="7"/>
  <c r="G2109" i="7"/>
  <c r="F2109" i="7"/>
  <c r="E2109" i="7"/>
  <c r="D2109" i="7"/>
  <c r="C2109" i="7"/>
  <c r="B2109" i="7"/>
  <c r="A2109" i="7"/>
  <c r="L2108" i="7"/>
  <c r="K2108" i="7"/>
  <c r="J2108" i="7"/>
  <c r="I2108" i="7"/>
  <c r="H2108" i="7"/>
  <c r="G2108" i="7"/>
  <c r="F2108" i="7"/>
  <c r="E2108" i="7"/>
  <c r="D2108" i="7"/>
  <c r="C2108" i="7"/>
  <c r="B2108" i="7"/>
  <c r="A2108" i="7"/>
  <c r="L2107" i="7"/>
  <c r="K2107" i="7"/>
  <c r="J2107" i="7"/>
  <c r="I2107" i="7"/>
  <c r="H2107" i="7"/>
  <c r="G2107" i="7"/>
  <c r="F2107" i="7"/>
  <c r="E2107" i="7"/>
  <c r="D2107" i="7"/>
  <c r="C2107" i="7"/>
  <c r="B2107" i="7"/>
  <c r="A2107" i="7"/>
  <c r="L2106" i="7"/>
  <c r="K2106" i="7"/>
  <c r="J2106" i="7"/>
  <c r="I2106" i="7"/>
  <c r="H2106" i="7"/>
  <c r="G2106" i="7"/>
  <c r="F2106" i="7"/>
  <c r="E2106" i="7"/>
  <c r="D2106" i="7"/>
  <c r="C2106" i="7"/>
  <c r="B2106" i="7"/>
  <c r="A2106" i="7"/>
  <c r="L2105" i="7"/>
  <c r="K2105" i="7"/>
  <c r="J2105" i="7"/>
  <c r="I2105" i="7"/>
  <c r="H2105" i="7"/>
  <c r="G2105" i="7"/>
  <c r="F2105" i="7"/>
  <c r="E2105" i="7"/>
  <c r="D2105" i="7"/>
  <c r="C2105" i="7"/>
  <c r="B2105" i="7"/>
  <c r="A2105" i="7"/>
  <c r="L2104" i="7"/>
  <c r="K2104" i="7"/>
  <c r="J2104" i="7"/>
  <c r="I2104" i="7"/>
  <c r="H2104" i="7"/>
  <c r="G2104" i="7"/>
  <c r="F2104" i="7"/>
  <c r="E2104" i="7"/>
  <c r="D2104" i="7"/>
  <c r="C2104" i="7"/>
  <c r="B2104" i="7"/>
  <c r="A2104" i="7"/>
  <c r="L2103" i="7"/>
  <c r="K2103" i="7"/>
  <c r="J2103" i="7"/>
  <c r="I2103" i="7"/>
  <c r="H2103" i="7"/>
  <c r="G2103" i="7"/>
  <c r="F2103" i="7"/>
  <c r="E2103" i="7"/>
  <c r="D2103" i="7"/>
  <c r="C2103" i="7"/>
  <c r="B2103" i="7"/>
  <c r="A2103" i="7"/>
  <c r="L2102" i="7"/>
  <c r="K2102" i="7"/>
  <c r="J2102" i="7"/>
  <c r="I2102" i="7"/>
  <c r="H2102" i="7"/>
  <c r="G2102" i="7"/>
  <c r="F2102" i="7"/>
  <c r="E2102" i="7"/>
  <c r="D2102" i="7"/>
  <c r="C2102" i="7"/>
  <c r="B2102" i="7"/>
  <c r="A2102" i="7"/>
  <c r="L2101" i="7"/>
  <c r="K2101" i="7"/>
  <c r="J2101" i="7"/>
  <c r="I2101" i="7"/>
  <c r="H2101" i="7"/>
  <c r="G2101" i="7"/>
  <c r="F2101" i="7"/>
  <c r="E2101" i="7"/>
  <c r="D2101" i="7"/>
  <c r="C2101" i="7"/>
  <c r="B2101" i="7"/>
  <c r="A2101" i="7"/>
  <c r="L2100" i="7"/>
  <c r="K2100" i="7"/>
  <c r="J2100" i="7"/>
  <c r="I2100" i="7"/>
  <c r="H2100" i="7"/>
  <c r="G2100" i="7"/>
  <c r="F2100" i="7"/>
  <c r="E2100" i="7"/>
  <c r="D2100" i="7"/>
  <c r="C2100" i="7"/>
  <c r="B2100" i="7"/>
  <c r="A2100" i="7"/>
  <c r="L2099" i="7"/>
  <c r="K2099" i="7"/>
  <c r="J2099" i="7"/>
  <c r="I2099" i="7"/>
  <c r="H2099" i="7"/>
  <c r="G2099" i="7"/>
  <c r="F2099" i="7"/>
  <c r="E2099" i="7"/>
  <c r="D2099" i="7"/>
  <c r="C2099" i="7"/>
  <c r="B2099" i="7"/>
  <c r="A2099" i="7"/>
  <c r="L2098" i="7"/>
  <c r="K2098" i="7"/>
  <c r="J2098" i="7"/>
  <c r="I2098" i="7"/>
  <c r="H2098" i="7"/>
  <c r="G2098" i="7"/>
  <c r="F2098" i="7"/>
  <c r="E2098" i="7"/>
  <c r="D2098" i="7"/>
  <c r="C2098" i="7"/>
  <c r="B2098" i="7"/>
  <c r="A2098" i="7"/>
  <c r="L2097" i="7"/>
  <c r="K2097" i="7"/>
  <c r="J2097" i="7"/>
  <c r="I2097" i="7"/>
  <c r="H2097" i="7"/>
  <c r="G2097" i="7"/>
  <c r="F2097" i="7"/>
  <c r="E2097" i="7"/>
  <c r="D2097" i="7"/>
  <c r="C2097" i="7"/>
  <c r="B2097" i="7"/>
  <c r="A2097" i="7"/>
  <c r="L2096" i="7"/>
  <c r="K2096" i="7"/>
  <c r="J2096" i="7"/>
  <c r="I2096" i="7"/>
  <c r="H2096" i="7"/>
  <c r="G2096" i="7"/>
  <c r="F2096" i="7"/>
  <c r="E2096" i="7"/>
  <c r="D2096" i="7"/>
  <c r="C2096" i="7"/>
  <c r="B2096" i="7"/>
  <c r="A2096" i="7"/>
  <c r="L2095" i="7"/>
  <c r="K2095" i="7"/>
  <c r="J2095" i="7"/>
  <c r="I2095" i="7"/>
  <c r="H2095" i="7"/>
  <c r="G2095" i="7"/>
  <c r="F2095" i="7"/>
  <c r="E2095" i="7"/>
  <c r="D2095" i="7"/>
  <c r="C2095" i="7"/>
  <c r="B2095" i="7"/>
  <c r="A2095" i="7"/>
  <c r="L2094" i="7"/>
  <c r="K2094" i="7"/>
  <c r="J2094" i="7"/>
  <c r="I2094" i="7"/>
  <c r="H2094" i="7"/>
  <c r="G2094" i="7"/>
  <c r="F2094" i="7"/>
  <c r="E2094" i="7"/>
  <c r="D2094" i="7"/>
  <c r="C2094" i="7"/>
  <c r="B2094" i="7"/>
  <c r="A2094" i="7"/>
  <c r="L2093" i="7"/>
  <c r="K2093" i="7"/>
  <c r="J2093" i="7"/>
  <c r="I2093" i="7"/>
  <c r="H2093" i="7"/>
  <c r="G2093" i="7"/>
  <c r="F2093" i="7"/>
  <c r="E2093" i="7"/>
  <c r="D2093" i="7"/>
  <c r="C2093" i="7"/>
  <c r="B2093" i="7"/>
  <c r="A2093" i="7"/>
  <c r="L2092" i="7"/>
  <c r="K2092" i="7"/>
  <c r="J2092" i="7"/>
  <c r="I2092" i="7"/>
  <c r="H2092" i="7"/>
  <c r="G2092" i="7"/>
  <c r="F2092" i="7"/>
  <c r="E2092" i="7"/>
  <c r="D2092" i="7"/>
  <c r="C2092" i="7"/>
  <c r="B2092" i="7"/>
  <c r="A2092" i="7"/>
  <c r="L2091" i="7"/>
  <c r="K2091" i="7"/>
  <c r="J2091" i="7"/>
  <c r="I2091" i="7"/>
  <c r="H2091" i="7"/>
  <c r="G2091" i="7"/>
  <c r="F2091" i="7"/>
  <c r="E2091" i="7"/>
  <c r="D2091" i="7"/>
  <c r="C2091" i="7"/>
  <c r="B2091" i="7"/>
  <c r="A2091" i="7"/>
  <c r="L2090" i="7"/>
  <c r="K2090" i="7"/>
  <c r="J2090" i="7"/>
  <c r="I2090" i="7"/>
  <c r="H2090" i="7"/>
  <c r="G2090" i="7"/>
  <c r="F2090" i="7"/>
  <c r="E2090" i="7"/>
  <c r="D2090" i="7"/>
  <c r="C2090" i="7"/>
  <c r="B2090" i="7"/>
  <c r="A2090" i="7"/>
  <c r="L2089" i="7"/>
  <c r="K2089" i="7"/>
  <c r="J2089" i="7"/>
  <c r="I2089" i="7"/>
  <c r="H2089" i="7"/>
  <c r="G2089" i="7"/>
  <c r="F2089" i="7"/>
  <c r="E2089" i="7"/>
  <c r="D2089" i="7"/>
  <c r="C2089" i="7"/>
  <c r="B2089" i="7"/>
  <c r="A2089" i="7"/>
  <c r="L2088" i="7"/>
  <c r="K2088" i="7"/>
  <c r="J2088" i="7"/>
  <c r="I2088" i="7"/>
  <c r="H2088" i="7"/>
  <c r="G2088" i="7"/>
  <c r="F2088" i="7"/>
  <c r="E2088" i="7"/>
  <c r="D2088" i="7"/>
  <c r="C2088" i="7"/>
  <c r="B2088" i="7"/>
  <c r="A2088" i="7"/>
  <c r="L2087" i="7"/>
  <c r="K2087" i="7"/>
  <c r="J2087" i="7"/>
  <c r="I2087" i="7"/>
  <c r="H2087" i="7"/>
  <c r="G2087" i="7"/>
  <c r="F2087" i="7"/>
  <c r="E2087" i="7"/>
  <c r="D2087" i="7"/>
  <c r="C2087" i="7"/>
  <c r="B2087" i="7"/>
  <c r="A2087" i="7"/>
  <c r="L2086" i="7"/>
  <c r="K2086" i="7"/>
  <c r="J2086" i="7"/>
  <c r="I2086" i="7"/>
  <c r="H2086" i="7"/>
  <c r="G2086" i="7"/>
  <c r="F2086" i="7"/>
  <c r="E2086" i="7"/>
  <c r="D2086" i="7"/>
  <c r="C2086" i="7"/>
  <c r="B2086" i="7"/>
  <c r="A2086" i="7"/>
  <c r="L2085" i="7"/>
  <c r="K2085" i="7"/>
  <c r="J2085" i="7"/>
  <c r="I2085" i="7"/>
  <c r="H2085" i="7"/>
  <c r="G2085" i="7"/>
  <c r="F2085" i="7"/>
  <c r="E2085" i="7"/>
  <c r="D2085" i="7"/>
  <c r="C2085" i="7"/>
  <c r="B2085" i="7"/>
  <c r="A2085" i="7"/>
  <c r="L2084" i="7"/>
  <c r="K2084" i="7"/>
  <c r="J2084" i="7"/>
  <c r="I2084" i="7"/>
  <c r="H2084" i="7"/>
  <c r="G2084" i="7"/>
  <c r="F2084" i="7"/>
  <c r="E2084" i="7"/>
  <c r="D2084" i="7"/>
  <c r="C2084" i="7"/>
  <c r="B2084" i="7"/>
  <c r="A2084" i="7"/>
  <c r="L2083" i="7"/>
  <c r="K2083" i="7"/>
  <c r="J2083" i="7"/>
  <c r="I2083" i="7"/>
  <c r="H2083" i="7"/>
  <c r="G2083" i="7"/>
  <c r="F2083" i="7"/>
  <c r="E2083" i="7"/>
  <c r="D2083" i="7"/>
  <c r="C2083" i="7"/>
  <c r="B2083" i="7"/>
  <c r="A2083" i="7"/>
  <c r="L2082" i="7"/>
  <c r="K2082" i="7"/>
  <c r="J2082" i="7"/>
  <c r="I2082" i="7"/>
  <c r="H2082" i="7"/>
  <c r="G2082" i="7"/>
  <c r="F2082" i="7"/>
  <c r="E2082" i="7"/>
  <c r="D2082" i="7"/>
  <c r="C2082" i="7"/>
  <c r="B2082" i="7"/>
  <c r="A2082" i="7"/>
  <c r="L2081" i="7"/>
  <c r="K2081" i="7"/>
  <c r="J2081" i="7"/>
  <c r="I2081" i="7"/>
  <c r="H2081" i="7"/>
  <c r="G2081" i="7"/>
  <c r="F2081" i="7"/>
  <c r="E2081" i="7"/>
  <c r="D2081" i="7"/>
  <c r="C2081" i="7"/>
  <c r="B2081" i="7"/>
  <c r="A2081" i="7"/>
  <c r="L2080" i="7"/>
  <c r="K2080" i="7"/>
  <c r="J2080" i="7"/>
  <c r="I2080" i="7"/>
  <c r="H2080" i="7"/>
  <c r="G2080" i="7"/>
  <c r="F2080" i="7"/>
  <c r="E2080" i="7"/>
  <c r="D2080" i="7"/>
  <c r="C2080" i="7"/>
  <c r="B2080" i="7"/>
  <c r="A2080" i="7"/>
  <c r="L2079" i="7"/>
  <c r="K2079" i="7"/>
  <c r="J2079" i="7"/>
  <c r="I2079" i="7"/>
  <c r="H2079" i="7"/>
  <c r="G2079" i="7"/>
  <c r="F2079" i="7"/>
  <c r="E2079" i="7"/>
  <c r="D2079" i="7"/>
  <c r="C2079" i="7"/>
  <c r="B2079" i="7"/>
  <c r="A2079" i="7"/>
  <c r="L2078" i="7"/>
  <c r="K2078" i="7"/>
  <c r="J2078" i="7"/>
  <c r="I2078" i="7"/>
  <c r="H2078" i="7"/>
  <c r="G2078" i="7"/>
  <c r="F2078" i="7"/>
  <c r="E2078" i="7"/>
  <c r="D2078" i="7"/>
  <c r="C2078" i="7"/>
  <c r="B2078" i="7"/>
  <c r="A2078" i="7"/>
  <c r="L2077" i="7"/>
  <c r="K2077" i="7"/>
  <c r="J2077" i="7"/>
  <c r="I2077" i="7"/>
  <c r="H2077" i="7"/>
  <c r="G2077" i="7"/>
  <c r="F2077" i="7"/>
  <c r="E2077" i="7"/>
  <c r="D2077" i="7"/>
  <c r="C2077" i="7"/>
  <c r="B2077" i="7"/>
  <c r="A2077" i="7"/>
  <c r="L2076" i="7"/>
  <c r="K2076" i="7"/>
  <c r="J2076" i="7"/>
  <c r="I2076" i="7"/>
  <c r="H2076" i="7"/>
  <c r="G2076" i="7"/>
  <c r="F2076" i="7"/>
  <c r="E2076" i="7"/>
  <c r="D2076" i="7"/>
  <c r="C2076" i="7"/>
  <c r="B2076" i="7"/>
  <c r="A2076" i="7"/>
  <c r="L2075" i="7"/>
  <c r="K2075" i="7"/>
  <c r="J2075" i="7"/>
  <c r="I2075" i="7"/>
  <c r="H2075" i="7"/>
  <c r="G2075" i="7"/>
  <c r="F2075" i="7"/>
  <c r="E2075" i="7"/>
  <c r="D2075" i="7"/>
  <c r="C2075" i="7"/>
  <c r="B2075" i="7"/>
  <c r="A2075" i="7"/>
  <c r="L2074" i="7"/>
  <c r="K2074" i="7"/>
  <c r="J2074" i="7"/>
  <c r="I2074" i="7"/>
  <c r="H2074" i="7"/>
  <c r="G2074" i="7"/>
  <c r="F2074" i="7"/>
  <c r="E2074" i="7"/>
  <c r="D2074" i="7"/>
  <c r="C2074" i="7"/>
  <c r="B2074" i="7"/>
  <c r="A2074" i="7"/>
  <c r="L2073" i="7"/>
  <c r="K2073" i="7"/>
  <c r="J2073" i="7"/>
  <c r="I2073" i="7"/>
  <c r="H2073" i="7"/>
  <c r="G2073" i="7"/>
  <c r="F2073" i="7"/>
  <c r="E2073" i="7"/>
  <c r="D2073" i="7"/>
  <c r="C2073" i="7"/>
  <c r="B2073" i="7"/>
  <c r="A2073" i="7"/>
  <c r="L2072" i="7"/>
  <c r="K2072" i="7"/>
  <c r="J2072" i="7"/>
  <c r="I2072" i="7"/>
  <c r="H2072" i="7"/>
  <c r="G2072" i="7"/>
  <c r="F2072" i="7"/>
  <c r="E2072" i="7"/>
  <c r="D2072" i="7"/>
  <c r="C2072" i="7"/>
  <c r="B2072" i="7"/>
  <c r="A2072" i="7"/>
  <c r="L2071" i="7"/>
  <c r="K2071" i="7"/>
  <c r="J2071" i="7"/>
  <c r="I2071" i="7"/>
  <c r="H2071" i="7"/>
  <c r="G2071" i="7"/>
  <c r="F2071" i="7"/>
  <c r="E2071" i="7"/>
  <c r="D2071" i="7"/>
  <c r="C2071" i="7"/>
  <c r="B2071" i="7"/>
  <c r="A2071" i="7"/>
  <c r="L2070" i="7"/>
  <c r="K2070" i="7"/>
  <c r="J2070" i="7"/>
  <c r="I2070" i="7"/>
  <c r="H2070" i="7"/>
  <c r="G2070" i="7"/>
  <c r="F2070" i="7"/>
  <c r="E2070" i="7"/>
  <c r="D2070" i="7"/>
  <c r="C2070" i="7"/>
  <c r="B2070" i="7"/>
  <c r="A2070" i="7"/>
  <c r="L2069" i="7"/>
  <c r="K2069" i="7"/>
  <c r="J2069" i="7"/>
  <c r="I2069" i="7"/>
  <c r="H2069" i="7"/>
  <c r="G2069" i="7"/>
  <c r="F2069" i="7"/>
  <c r="E2069" i="7"/>
  <c r="D2069" i="7"/>
  <c r="C2069" i="7"/>
  <c r="B2069" i="7"/>
  <c r="A2069" i="7"/>
  <c r="L2068" i="7"/>
  <c r="K2068" i="7"/>
  <c r="J2068" i="7"/>
  <c r="I2068" i="7"/>
  <c r="H2068" i="7"/>
  <c r="G2068" i="7"/>
  <c r="F2068" i="7"/>
  <c r="E2068" i="7"/>
  <c r="D2068" i="7"/>
  <c r="C2068" i="7"/>
  <c r="B2068" i="7"/>
  <c r="A2068" i="7"/>
  <c r="L2067" i="7"/>
  <c r="K2067" i="7"/>
  <c r="J2067" i="7"/>
  <c r="I2067" i="7"/>
  <c r="H2067" i="7"/>
  <c r="G2067" i="7"/>
  <c r="F2067" i="7"/>
  <c r="E2067" i="7"/>
  <c r="D2067" i="7"/>
  <c r="C2067" i="7"/>
  <c r="B2067" i="7"/>
  <c r="A2067" i="7"/>
  <c r="L2066" i="7"/>
  <c r="K2066" i="7"/>
  <c r="J2066" i="7"/>
  <c r="I2066" i="7"/>
  <c r="H2066" i="7"/>
  <c r="G2066" i="7"/>
  <c r="F2066" i="7"/>
  <c r="E2066" i="7"/>
  <c r="D2066" i="7"/>
  <c r="C2066" i="7"/>
  <c r="B2066" i="7"/>
  <c r="A2066" i="7"/>
  <c r="L2065" i="7"/>
  <c r="K2065" i="7"/>
  <c r="J2065" i="7"/>
  <c r="I2065" i="7"/>
  <c r="H2065" i="7"/>
  <c r="G2065" i="7"/>
  <c r="F2065" i="7"/>
  <c r="E2065" i="7"/>
  <c r="D2065" i="7"/>
  <c r="C2065" i="7"/>
  <c r="B2065" i="7"/>
  <c r="A2065" i="7"/>
  <c r="L2064" i="7"/>
  <c r="K2064" i="7"/>
  <c r="J2064" i="7"/>
  <c r="I2064" i="7"/>
  <c r="H2064" i="7"/>
  <c r="G2064" i="7"/>
  <c r="F2064" i="7"/>
  <c r="E2064" i="7"/>
  <c r="D2064" i="7"/>
  <c r="C2064" i="7"/>
  <c r="B2064" i="7"/>
  <c r="A2064" i="7"/>
  <c r="L2063" i="7"/>
  <c r="K2063" i="7"/>
  <c r="J2063" i="7"/>
  <c r="I2063" i="7"/>
  <c r="H2063" i="7"/>
  <c r="G2063" i="7"/>
  <c r="F2063" i="7"/>
  <c r="E2063" i="7"/>
  <c r="D2063" i="7"/>
  <c r="C2063" i="7"/>
  <c r="B2063" i="7"/>
  <c r="A2063" i="7"/>
  <c r="L2062" i="7"/>
  <c r="K2062" i="7"/>
  <c r="J2062" i="7"/>
  <c r="I2062" i="7"/>
  <c r="H2062" i="7"/>
  <c r="G2062" i="7"/>
  <c r="F2062" i="7"/>
  <c r="E2062" i="7"/>
  <c r="D2062" i="7"/>
  <c r="C2062" i="7"/>
  <c r="B2062" i="7"/>
  <c r="A2062" i="7"/>
  <c r="L2061" i="7"/>
  <c r="K2061" i="7"/>
  <c r="J2061" i="7"/>
  <c r="I2061" i="7"/>
  <c r="H2061" i="7"/>
  <c r="G2061" i="7"/>
  <c r="F2061" i="7"/>
  <c r="E2061" i="7"/>
  <c r="D2061" i="7"/>
  <c r="C2061" i="7"/>
  <c r="B2061" i="7"/>
  <c r="A2061" i="7"/>
  <c r="L2060" i="7"/>
  <c r="K2060" i="7"/>
  <c r="J2060" i="7"/>
  <c r="I2060" i="7"/>
  <c r="H2060" i="7"/>
  <c r="G2060" i="7"/>
  <c r="F2060" i="7"/>
  <c r="E2060" i="7"/>
  <c r="D2060" i="7"/>
  <c r="C2060" i="7"/>
  <c r="B2060" i="7"/>
  <c r="A2060" i="7"/>
  <c r="L2059" i="7"/>
  <c r="K2059" i="7"/>
  <c r="J2059" i="7"/>
  <c r="I2059" i="7"/>
  <c r="H2059" i="7"/>
  <c r="G2059" i="7"/>
  <c r="F2059" i="7"/>
  <c r="E2059" i="7"/>
  <c r="D2059" i="7"/>
  <c r="C2059" i="7"/>
  <c r="B2059" i="7"/>
  <c r="A2059" i="7"/>
  <c r="L2058" i="7"/>
  <c r="K2058" i="7"/>
  <c r="J2058" i="7"/>
  <c r="I2058" i="7"/>
  <c r="H2058" i="7"/>
  <c r="G2058" i="7"/>
  <c r="F2058" i="7"/>
  <c r="E2058" i="7"/>
  <c r="D2058" i="7"/>
  <c r="C2058" i="7"/>
  <c r="B2058" i="7"/>
  <c r="A2058" i="7"/>
  <c r="L2057" i="7"/>
  <c r="K2057" i="7"/>
  <c r="J2057" i="7"/>
  <c r="I2057" i="7"/>
  <c r="H2057" i="7"/>
  <c r="G2057" i="7"/>
  <c r="F2057" i="7"/>
  <c r="E2057" i="7"/>
  <c r="D2057" i="7"/>
  <c r="C2057" i="7"/>
  <c r="B2057" i="7"/>
  <c r="A2057" i="7"/>
  <c r="L2056" i="7"/>
  <c r="K2056" i="7"/>
  <c r="J2056" i="7"/>
  <c r="I2056" i="7"/>
  <c r="H2056" i="7"/>
  <c r="G2056" i="7"/>
  <c r="F2056" i="7"/>
  <c r="E2056" i="7"/>
  <c r="D2056" i="7"/>
  <c r="C2056" i="7"/>
  <c r="B2056" i="7"/>
  <c r="A2056" i="7"/>
  <c r="L2055" i="7"/>
  <c r="K2055" i="7"/>
  <c r="J2055" i="7"/>
  <c r="I2055" i="7"/>
  <c r="H2055" i="7"/>
  <c r="G2055" i="7"/>
  <c r="F2055" i="7"/>
  <c r="E2055" i="7"/>
  <c r="D2055" i="7"/>
  <c r="C2055" i="7"/>
  <c r="B2055" i="7"/>
  <c r="A2055" i="7"/>
  <c r="L2054" i="7"/>
  <c r="K2054" i="7"/>
  <c r="J2054" i="7"/>
  <c r="I2054" i="7"/>
  <c r="H2054" i="7"/>
  <c r="G2054" i="7"/>
  <c r="F2054" i="7"/>
  <c r="E2054" i="7"/>
  <c r="D2054" i="7"/>
  <c r="C2054" i="7"/>
  <c r="B2054" i="7"/>
  <c r="A2054" i="7"/>
  <c r="L2053" i="7"/>
  <c r="K2053" i="7"/>
  <c r="J2053" i="7"/>
  <c r="I2053" i="7"/>
  <c r="H2053" i="7"/>
  <c r="G2053" i="7"/>
  <c r="F2053" i="7"/>
  <c r="E2053" i="7"/>
  <c r="D2053" i="7"/>
  <c r="C2053" i="7"/>
  <c r="B2053" i="7"/>
  <c r="A2053" i="7"/>
  <c r="L2052" i="7"/>
  <c r="K2052" i="7"/>
  <c r="J2052" i="7"/>
  <c r="I2052" i="7"/>
  <c r="H2052" i="7"/>
  <c r="G2052" i="7"/>
  <c r="F2052" i="7"/>
  <c r="E2052" i="7"/>
  <c r="D2052" i="7"/>
  <c r="C2052" i="7"/>
  <c r="B2052" i="7"/>
  <c r="A2052" i="7"/>
  <c r="L2051" i="7"/>
  <c r="K2051" i="7"/>
  <c r="J2051" i="7"/>
  <c r="I2051" i="7"/>
  <c r="H2051" i="7"/>
  <c r="G2051" i="7"/>
  <c r="F2051" i="7"/>
  <c r="E2051" i="7"/>
  <c r="D2051" i="7"/>
  <c r="C2051" i="7"/>
  <c r="B2051" i="7"/>
  <c r="A2051" i="7"/>
  <c r="L2050" i="7"/>
  <c r="K2050" i="7"/>
  <c r="J2050" i="7"/>
  <c r="I2050" i="7"/>
  <c r="H2050" i="7"/>
  <c r="G2050" i="7"/>
  <c r="F2050" i="7"/>
  <c r="E2050" i="7"/>
  <c r="D2050" i="7"/>
  <c r="C2050" i="7"/>
  <c r="B2050" i="7"/>
  <c r="A2050" i="7"/>
  <c r="L2049" i="7"/>
  <c r="K2049" i="7"/>
  <c r="J2049" i="7"/>
  <c r="I2049" i="7"/>
  <c r="H2049" i="7"/>
  <c r="G2049" i="7"/>
  <c r="F2049" i="7"/>
  <c r="E2049" i="7"/>
  <c r="D2049" i="7"/>
  <c r="C2049" i="7"/>
  <c r="B2049" i="7"/>
  <c r="A2049" i="7"/>
  <c r="L2048" i="7"/>
  <c r="K2048" i="7"/>
  <c r="J2048" i="7"/>
  <c r="I2048" i="7"/>
  <c r="H2048" i="7"/>
  <c r="G2048" i="7"/>
  <c r="F2048" i="7"/>
  <c r="E2048" i="7"/>
  <c r="D2048" i="7"/>
  <c r="C2048" i="7"/>
  <c r="B2048" i="7"/>
  <c r="A2048" i="7"/>
  <c r="L2047" i="7"/>
  <c r="K2047" i="7"/>
  <c r="J2047" i="7"/>
  <c r="I2047" i="7"/>
  <c r="H2047" i="7"/>
  <c r="G2047" i="7"/>
  <c r="F2047" i="7"/>
  <c r="E2047" i="7"/>
  <c r="D2047" i="7"/>
  <c r="C2047" i="7"/>
  <c r="B2047" i="7"/>
  <c r="A2047" i="7"/>
  <c r="L2046" i="7"/>
  <c r="K2046" i="7"/>
  <c r="J2046" i="7"/>
  <c r="I2046" i="7"/>
  <c r="H2046" i="7"/>
  <c r="G2046" i="7"/>
  <c r="F2046" i="7"/>
  <c r="E2046" i="7"/>
  <c r="D2046" i="7"/>
  <c r="C2046" i="7"/>
  <c r="B2046" i="7"/>
  <c r="A2046" i="7"/>
  <c r="L2045" i="7"/>
  <c r="K2045" i="7"/>
  <c r="J2045" i="7"/>
  <c r="I2045" i="7"/>
  <c r="H2045" i="7"/>
  <c r="G2045" i="7"/>
  <c r="F2045" i="7"/>
  <c r="E2045" i="7"/>
  <c r="D2045" i="7"/>
  <c r="C2045" i="7"/>
  <c r="B2045" i="7"/>
  <c r="A2045" i="7"/>
  <c r="L2044" i="7"/>
  <c r="K2044" i="7"/>
  <c r="J2044" i="7"/>
  <c r="I2044" i="7"/>
  <c r="H2044" i="7"/>
  <c r="G2044" i="7"/>
  <c r="F2044" i="7"/>
  <c r="E2044" i="7"/>
  <c r="D2044" i="7"/>
  <c r="C2044" i="7"/>
  <c r="B2044" i="7"/>
  <c r="A2044" i="7"/>
  <c r="L2043" i="7"/>
  <c r="K2043" i="7"/>
  <c r="J2043" i="7"/>
  <c r="I2043" i="7"/>
  <c r="H2043" i="7"/>
  <c r="G2043" i="7"/>
  <c r="F2043" i="7"/>
  <c r="E2043" i="7"/>
  <c r="D2043" i="7"/>
  <c r="C2043" i="7"/>
  <c r="B2043" i="7"/>
  <c r="A2043" i="7"/>
  <c r="L2042" i="7"/>
  <c r="K2042" i="7"/>
  <c r="J2042" i="7"/>
  <c r="I2042" i="7"/>
  <c r="H2042" i="7"/>
  <c r="G2042" i="7"/>
  <c r="F2042" i="7"/>
  <c r="E2042" i="7"/>
  <c r="D2042" i="7"/>
  <c r="C2042" i="7"/>
  <c r="B2042" i="7"/>
  <c r="A2042" i="7"/>
  <c r="L2041" i="7"/>
  <c r="K2041" i="7"/>
  <c r="J2041" i="7"/>
  <c r="I2041" i="7"/>
  <c r="H2041" i="7"/>
  <c r="G2041" i="7"/>
  <c r="F2041" i="7"/>
  <c r="E2041" i="7"/>
  <c r="D2041" i="7"/>
  <c r="C2041" i="7"/>
  <c r="B2041" i="7"/>
  <c r="A2041" i="7"/>
  <c r="L2040" i="7"/>
  <c r="K2040" i="7"/>
  <c r="J2040" i="7"/>
  <c r="I2040" i="7"/>
  <c r="H2040" i="7"/>
  <c r="G2040" i="7"/>
  <c r="F2040" i="7"/>
  <c r="E2040" i="7"/>
  <c r="D2040" i="7"/>
  <c r="C2040" i="7"/>
  <c r="B2040" i="7"/>
  <c r="A2040" i="7"/>
  <c r="L2039" i="7"/>
  <c r="K2039" i="7"/>
  <c r="J2039" i="7"/>
  <c r="I2039" i="7"/>
  <c r="H2039" i="7"/>
  <c r="G2039" i="7"/>
  <c r="F2039" i="7"/>
  <c r="E2039" i="7"/>
  <c r="D2039" i="7"/>
  <c r="C2039" i="7"/>
  <c r="B2039" i="7"/>
  <c r="A2039" i="7"/>
  <c r="L2038" i="7"/>
  <c r="K2038" i="7"/>
  <c r="J2038" i="7"/>
  <c r="I2038" i="7"/>
  <c r="H2038" i="7"/>
  <c r="G2038" i="7"/>
  <c r="F2038" i="7"/>
  <c r="E2038" i="7"/>
  <c r="D2038" i="7"/>
  <c r="C2038" i="7"/>
  <c r="B2038" i="7"/>
  <c r="A2038" i="7"/>
  <c r="L2037" i="7"/>
  <c r="K2037" i="7"/>
  <c r="J2037" i="7"/>
  <c r="I2037" i="7"/>
  <c r="H2037" i="7"/>
  <c r="G2037" i="7"/>
  <c r="F2037" i="7"/>
  <c r="E2037" i="7"/>
  <c r="D2037" i="7"/>
  <c r="C2037" i="7"/>
  <c r="B2037" i="7"/>
  <c r="A2037" i="7"/>
  <c r="L2036" i="7"/>
  <c r="K2036" i="7"/>
  <c r="J2036" i="7"/>
  <c r="I2036" i="7"/>
  <c r="H2036" i="7"/>
  <c r="G2036" i="7"/>
  <c r="F2036" i="7"/>
  <c r="E2036" i="7"/>
  <c r="D2036" i="7"/>
  <c r="C2036" i="7"/>
  <c r="B2036" i="7"/>
  <c r="A2036" i="7"/>
  <c r="L2035" i="7"/>
  <c r="K2035" i="7"/>
  <c r="J2035" i="7"/>
  <c r="I2035" i="7"/>
  <c r="H2035" i="7"/>
  <c r="G2035" i="7"/>
  <c r="F2035" i="7"/>
  <c r="E2035" i="7"/>
  <c r="D2035" i="7"/>
  <c r="C2035" i="7"/>
  <c r="B2035" i="7"/>
  <c r="A2035" i="7"/>
  <c r="L2034" i="7"/>
  <c r="K2034" i="7"/>
  <c r="J2034" i="7"/>
  <c r="I2034" i="7"/>
  <c r="H2034" i="7"/>
  <c r="G2034" i="7"/>
  <c r="F2034" i="7"/>
  <c r="E2034" i="7"/>
  <c r="D2034" i="7"/>
  <c r="C2034" i="7"/>
  <c r="B2034" i="7"/>
  <c r="A2034" i="7"/>
  <c r="L2033" i="7"/>
  <c r="K2033" i="7"/>
  <c r="J2033" i="7"/>
  <c r="I2033" i="7"/>
  <c r="H2033" i="7"/>
  <c r="G2033" i="7"/>
  <c r="F2033" i="7"/>
  <c r="E2033" i="7"/>
  <c r="D2033" i="7"/>
  <c r="C2033" i="7"/>
  <c r="B2033" i="7"/>
  <c r="A2033" i="7"/>
  <c r="L2032" i="7"/>
  <c r="K2032" i="7"/>
  <c r="J2032" i="7"/>
  <c r="I2032" i="7"/>
  <c r="H2032" i="7"/>
  <c r="G2032" i="7"/>
  <c r="F2032" i="7"/>
  <c r="E2032" i="7"/>
  <c r="D2032" i="7"/>
  <c r="C2032" i="7"/>
  <c r="B2032" i="7"/>
  <c r="A2032" i="7"/>
  <c r="L2031" i="7"/>
  <c r="K2031" i="7"/>
  <c r="J2031" i="7"/>
  <c r="I2031" i="7"/>
  <c r="H2031" i="7"/>
  <c r="G2031" i="7"/>
  <c r="F2031" i="7"/>
  <c r="E2031" i="7"/>
  <c r="D2031" i="7"/>
  <c r="C2031" i="7"/>
  <c r="B2031" i="7"/>
  <c r="A2031" i="7"/>
  <c r="L2030" i="7"/>
  <c r="K2030" i="7"/>
  <c r="J2030" i="7"/>
  <c r="I2030" i="7"/>
  <c r="H2030" i="7"/>
  <c r="G2030" i="7"/>
  <c r="F2030" i="7"/>
  <c r="E2030" i="7"/>
  <c r="D2030" i="7"/>
  <c r="C2030" i="7"/>
  <c r="B2030" i="7"/>
  <c r="A2030" i="7"/>
  <c r="L2029" i="7"/>
  <c r="K2029" i="7"/>
  <c r="J2029" i="7"/>
  <c r="I2029" i="7"/>
  <c r="H2029" i="7"/>
  <c r="G2029" i="7"/>
  <c r="F2029" i="7"/>
  <c r="E2029" i="7"/>
  <c r="D2029" i="7"/>
  <c r="C2029" i="7"/>
  <c r="B2029" i="7"/>
  <c r="A2029" i="7"/>
  <c r="L2028" i="7"/>
  <c r="K2028" i="7"/>
  <c r="J2028" i="7"/>
  <c r="I2028" i="7"/>
  <c r="H2028" i="7"/>
  <c r="G2028" i="7"/>
  <c r="F2028" i="7"/>
  <c r="E2028" i="7"/>
  <c r="D2028" i="7"/>
  <c r="C2028" i="7"/>
  <c r="B2028" i="7"/>
  <c r="A2028" i="7"/>
  <c r="L2027" i="7"/>
  <c r="K2027" i="7"/>
  <c r="J2027" i="7"/>
  <c r="I2027" i="7"/>
  <c r="H2027" i="7"/>
  <c r="G2027" i="7"/>
  <c r="F2027" i="7"/>
  <c r="E2027" i="7"/>
  <c r="D2027" i="7"/>
  <c r="C2027" i="7"/>
  <c r="B2027" i="7"/>
  <c r="A2027" i="7"/>
  <c r="L2026" i="7"/>
  <c r="K2026" i="7"/>
  <c r="J2026" i="7"/>
  <c r="I2026" i="7"/>
  <c r="H2026" i="7"/>
  <c r="G2026" i="7"/>
  <c r="F2026" i="7"/>
  <c r="E2026" i="7"/>
  <c r="D2026" i="7"/>
  <c r="C2026" i="7"/>
  <c r="B2026" i="7"/>
  <c r="A2026" i="7"/>
  <c r="L2025" i="7"/>
  <c r="K2025" i="7"/>
  <c r="J2025" i="7"/>
  <c r="I2025" i="7"/>
  <c r="H2025" i="7"/>
  <c r="G2025" i="7"/>
  <c r="F2025" i="7"/>
  <c r="E2025" i="7"/>
  <c r="D2025" i="7"/>
  <c r="C2025" i="7"/>
  <c r="B2025" i="7"/>
  <c r="A2025" i="7"/>
  <c r="L2024" i="7"/>
  <c r="K2024" i="7"/>
  <c r="J2024" i="7"/>
  <c r="I2024" i="7"/>
  <c r="H2024" i="7"/>
  <c r="G2024" i="7"/>
  <c r="F2024" i="7"/>
  <c r="E2024" i="7"/>
  <c r="D2024" i="7"/>
  <c r="C2024" i="7"/>
  <c r="B2024" i="7"/>
  <c r="A2024" i="7"/>
  <c r="L2023" i="7"/>
  <c r="K2023" i="7"/>
  <c r="J2023" i="7"/>
  <c r="I2023" i="7"/>
  <c r="H2023" i="7"/>
  <c r="G2023" i="7"/>
  <c r="F2023" i="7"/>
  <c r="E2023" i="7"/>
  <c r="D2023" i="7"/>
  <c r="C2023" i="7"/>
  <c r="B2023" i="7"/>
  <c r="A2023" i="7"/>
  <c r="L2022" i="7"/>
  <c r="K2022" i="7"/>
  <c r="J2022" i="7"/>
  <c r="I2022" i="7"/>
  <c r="H2022" i="7"/>
  <c r="G2022" i="7"/>
  <c r="F2022" i="7"/>
  <c r="E2022" i="7"/>
  <c r="D2022" i="7"/>
  <c r="C2022" i="7"/>
  <c r="B2022" i="7"/>
  <c r="A2022" i="7"/>
  <c r="L2021" i="7"/>
  <c r="K2021" i="7"/>
  <c r="J2021" i="7"/>
  <c r="I2021" i="7"/>
  <c r="H2021" i="7"/>
  <c r="G2021" i="7"/>
  <c r="F2021" i="7"/>
  <c r="E2021" i="7"/>
  <c r="D2021" i="7"/>
  <c r="C2021" i="7"/>
  <c r="B2021" i="7"/>
  <c r="A2021" i="7"/>
  <c r="L2020" i="7"/>
  <c r="K2020" i="7"/>
  <c r="J2020" i="7"/>
  <c r="I2020" i="7"/>
  <c r="H2020" i="7"/>
  <c r="G2020" i="7"/>
  <c r="F2020" i="7"/>
  <c r="E2020" i="7"/>
  <c r="D2020" i="7"/>
  <c r="C2020" i="7"/>
  <c r="B2020" i="7"/>
  <c r="A2020" i="7"/>
  <c r="L2019" i="7"/>
  <c r="K2019" i="7"/>
  <c r="J2019" i="7"/>
  <c r="I2019" i="7"/>
  <c r="H2019" i="7"/>
  <c r="G2019" i="7"/>
  <c r="F2019" i="7"/>
  <c r="E2019" i="7"/>
  <c r="D2019" i="7"/>
  <c r="C2019" i="7"/>
  <c r="B2019" i="7"/>
  <c r="A2019" i="7"/>
  <c r="L2018" i="7"/>
  <c r="K2018" i="7"/>
  <c r="J2018" i="7"/>
  <c r="I2018" i="7"/>
  <c r="H2018" i="7"/>
  <c r="G2018" i="7"/>
  <c r="F2018" i="7"/>
  <c r="E2018" i="7"/>
  <c r="D2018" i="7"/>
  <c r="C2018" i="7"/>
  <c r="B2018" i="7"/>
  <c r="A2018" i="7"/>
  <c r="L2017" i="7"/>
  <c r="K2017" i="7"/>
  <c r="J2017" i="7"/>
  <c r="I2017" i="7"/>
  <c r="H2017" i="7"/>
  <c r="G2017" i="7"/>
  <c r="F2017" i="7"/>
  <c r="E2017" i="7"/>
  <c r="D2017" i="7"/>
  <c r="C2017" i="7"/>
  <c r="B2017" i="7"/>
  <c r="A2017" i="7"/>
  <c r="L2016" i="7"/>
  <c r="K2016" i="7"/>
  <c r="J2016" i="7"/>
  <c r="I2016" i="7"/>
  <c r="H2016" i="7"/>
  <c r="G2016" i="7"/>
  <c r="F2016" i="7"/>
  <c r="E2016" i="7"/>
  <c r="D2016" i="7"/>
  <c r="C2016" i="7"/>
  <c r="B2016" i="7"/>
  <c r="A2016" i="7"/>
  <c r="L2015" i="7"/>
  <c r="K2015" i="7"/>
  <c r="J2015" i="7"/>
  <c r="I2015" i="7"/>
  <c r="H2015" i="7"/>
  <c r="G2015" i="7"/>
  <c r="F2015" i="7"/>
  <c r="E2015" i="7"/>
  <c r="D2015" i="7"/>
  <c r="C2015" i="7"/>
  <c r="B2015" i="7"/>
  <c r="A2015" i="7"/>
  <c r="L2014" i="7"/>
  <c r="K2014" i="7"/>
  <c r="J2014" i="7"/>
  <c r="I2014" i="7"/>
  <c r="H2014" i="7"/>
  <c r="G2014" i="7"/>
  <c r="F2014" i="7"/>
  <c r="E2014" i="7"/>
  <c r="D2014" i="7"/>
  <c r="C2014" i="7"/>
  <c r="B2014" i="7"/>
  <c r="A2014" i="7"/>
  <c r="L2013" i="7"/>
  <c r="K2013" i="7"/>
  <c r="J2013" i="7"/>
  <c r="I2013" i="7"/>
  <c r="H2013" i="7"/>
  <c r="G2013" i="7"/>
  <c r="F2013" i="7"/>
  <c r="E2013" i="7"/>
  <c r="D2013" i="7"/>
  <c r="C2013" i="7"/>
  <c r="B2013" i="7"/>
  <c r="A2013" i="7"/>
  <c r="L2012" i="7"/>
  <c r="K2012" i="7"/>
  <c r="J2012" i="7"/>
  <c r="I2012" i="7"/>
  <c r="H2012" i="7"/>
  <c r="G2012" i="7"/>
  <c r="F2012" i="7"/>
  <c r="E2012" i="7"/>
  <c r="D2012" i="7"/>
  <c r="C2012" i="7"/>
  <c r="B2012" i="7"/>
  <c r="A2012" i="7"/>
  <c r="L2011" i="7"/>
  <c r="K2011" i="7"/>
  <c r="J2011" i="7"/>
  <c r="I2011" i="7"/>
  <c r="H2011" i="7"/>
  <c r="G2011" i="7"/>
  <c r="F2011" i="7"/>
  <c r="E2011" i="7"/>
  <c r="D2011" i="7"/>
  <c r="C2011" i="7"/>
  <c r="B2011" i="7"/>
  <c r="A2011" i="7"/>
  <c r="L2010" i="7"/>
  <c r="K2010" i="7"/>
  <c r="J2010" i="7"/>
  <c r="I2010" i="7"/>
  <c r="H2010" i="7"/>
  <c r="G2010" i="7"/>
  <c r="F2010" i="7"/>
  <c r="E2010" i="7"/>
  <c r="D2010" i="7"/>
  <c r="C2010" i="7"/>
  <c r="B2010" i="7"/>
  <c r="A2010" i="7"/>
  <c r="L2009" i="7"/>
  <c r="K2009" i="7"/>
  <c r="J2009" i="7"/>
  <c r="I2009" i="7"/>
  <c r="H2009" i="7"/>
  <c r="G2009" i="7"/>
  <c r="F2009" i="7"/>
  <c r="E2009" i="7"/>
  <c r="D2009" i="7"/>
  <c r="C2009" i="7"/>
  <c r="B2009" i="7"/>
  <c r="A2009" i="7"/>
  <c r="L2008" i="7"/>
  <c r="K2008" i="7"/>
  <c r="J2008" i="7"/>
  <c r="I2008" i="7"/>
  <c r="H2008" i="7"/>
  <c r="G2008" i="7"/>
  <c r="F2008" i="7"/>
  <c r="E2008" i="7"/>
  <c r="D2008" i="7"/>
  <c r="C2008" i="7"/>
  <c r="B2008" i="7"/>
  <c r="A2008" i="7"/>
  <c r="L2007" i="7"/>
  <c r="K2007" i="7"/>
  <c r="J2007" i="7"/>
  <c r="I2007" i="7"/>
  <c r="H2007" i="7"/>
  <c r="G2007" i="7"/>
  <c r="F2007" i="7"/>
  <c r="E2007" i="7"/>
  <c r="D2007" i="7"/>
  <c r="C2007" i="7"/>
  <c r="B2007" i="7"/>
  <c r="A2007" i="7"/>
  <c r="L2006" i="7"/>
  <c r="K2006" i="7"/>
  <c r="J2006" i="7"/>
  <c r="I2006" i="7"/>
  <c r="H2006" i="7"/>
  <c r="G2006" i="7"/>
  <c r="F2006" i="7"/>
  <c r="E2006" i="7"/>
  <c r="D2006" i="7"/>
  <c r="C2006" i="7"/>
  <c r="B2006" i="7"/>
  <c r="A2006" i="7"/>
  <c r="L2005" i="7"/>
  <c r="K2005" i="7"/>
  <c r="J2005" i="7"/>
  <c r="I2005" i="7"/>
  <c r="H2005" i="7"/>
  <c r="G2005" i="7"/>
  <c r="F2005" i="7"/>
  <c r="E2005" i="7"/>
  <c r="D2005" i="7"/>
  <c r="C2005" i="7"/>
  <c r="B2005" i="7"/>
  <c r="A2005" i="7"/>
  <c r="L2004" i="7"/>
  <c r="K2004" i="7"/>
  <c r="J2004" i="7"/>
  <c r="I2004" i="7"/>
  <c r="H2004" i="7"/>
  <c r="G2004" i="7"/>
  <c r="F2004" i="7"/>
  <c r="E2004" i="7"/>
  <c r="D2004" i="7"/>
  <c r="C2004" i="7"/>
  <c r="B2004" i="7"/>
  <c r="A2004" i="7"/>
  <c r="L2003" i="7"/>
  <c r="K2003" i="7"/>
  <c r="J2003" i="7"/>
  <c r="I2003" i="7"/>
  <c r="H2003" i="7"/>
  <c r="G2003" i="7"/>
  <c r="F2003" i="7"/>
  <c r="E2003" i="7"/>
  <c r="D2003" i="7"/>
  <c r="C2003" i="7"/>
  <c r="B2003" i="7"/>
  <c r="A2003" i="7"/>
  <c r="L2002" i="7"/>
  <c r="K2002" i="7"/>
  <c r="J2002" i="7"/>
  <c r="I2002" i="7"/>
  <c r="H2002" i="7"/>
  <c r="G2002" i="7"/>
  <c r="F2002" i="7"/>
  <c r="E2002" i="7"/>
  <c r="D2002" i="7"/>
  <c r="C2002" i="7"/>
  <c r="B2002" i="7"/>
  <c r="A2002" i="7"/>
  <c r="L2001" i="7"/>
  <c r="K2001" i="7"/>
  <c r="J2001" i="7"/>
  <c r="I2001" i="7"/>
  <c r="H2001" i="7"/>
  <c r="G2001" i="7"/>
  <c r="F2001" i="7"/>
  <c r="E2001" i="7"/>
  <c r="D2001" i="7"/>
  <c r="C2001" i="7"/>
  <c r="B2001" i="7"/>
  <c r="A2001" i="7"/>
  <c r="L2000" i="7"/>
  <c r="K2000" i="7"/>
  <c r="J2000" i="7"/>
  <c r="I2000" i="7"/>
  <c r="H2000" i="7"/>
  <c r="G2000" i="7"/>
  <c r="F2000" i="7"/>
  <c r="E2000" i="7"/>
  <c r="D2000" i="7"/>
  <c r="C2000" i="7"/>
  <c r="B2000" i="7"/>
  <c r="A2000" i="7"/>
  <c r="L1999" i="7"/>
  <c r="K1999" i="7"/>
  <c r="J1999" i="7"/>
  <c r="I1999" i="7"/>
  <c r="H1999" i="7"/>
  <c r="G1999" i="7"/>
  <c r="F1999" i="7"/>
  <c r="E1999" i="7"/>
  <c r="D1999" i="7"/>
  <c r="C1999" i="7"/>
  <c r="B1999" i="7"/>
  <c r="A1999" i="7"/>
  <c r="L1998" i="7"/>
  <c r="K1998" i="7"/>
  <c r="J1998" i="7"/>
  <c r="I1998" i="7"/>
  <c r="H1998" i="7"/>
  <c r="G1998" i="7"/>
  <c r="F1998" i="7"/>
  <c r="E1998" i="7"/>
  <c r="D1998" i="7"/>
  <c r="C1998" i="7"/>
  <c r="B1998" i="7"/>
  <c r="A1998" i="7"/>
  <c r="L1997" i="7"/>
  <c r="K1997" i="7"/>
  <c r="J1997" i="7"/>
  <c r="I1997" i="7"/>
  <c r="H1997" i="7"/>
  <c r="G1997" i="7"/>
  <c r="F1997" i="7"/>
  <c r="E1997" i="7"/>
  <c r="D1997" i="7"/>
  <c r="C1997" i="7"/>
  <c r="B1997" i="7"/>
  <c r="A1997" i="7"/>
  <c r="L1996" i="7"/>
  <c r="K1996" i="7"/>
  <c r="J1996" i="7"/>
  <c r="I1996" i="7"/>
  <c r="H1996" i="7"/>
  <c r="G1996" i="7"/>
  <c r="F1996" i="7"/>
  <c r="E1996" i="7"/>
  <c r="D1996" i="7"/>
  <c r="C1996" i="7"/>
  <c r="B1996" i="7"/>
  <c r="A1996" i="7"/>
  <c r="L1995" i="7"/>
  <c r="K1995" i="7"/>
  <c r="J1995" i="7"/>
  <c r="I1995" i="7"/>
  <c r="H1995" i="7"/>
  <c r="G1995" i="7"/>
  <c r="F1995" i="7"/>
  <c r="E1995" i="7"/>
  <c r="D1995" i="7"/>
  <c r="C1995" i="7"/>
  <c r="B1995" i="7"/>
  <c r="A1995" i="7"/>
  <c r="L1994" i="7"/>
  <c r="K1994" i="7"/>
  <c r="J1994" i="7"/>
  <c r="I1994" i="7"/>
  <c r="H1994" i="7"/>
  <c r="G1994" i="7"/>
  <c r="F1994" i="7"/>
  <c r="E1994" i="7"/>
  <c r="D1994" i="7"/>
  <c r="C1994" i="7"/>
  <c r="B1994" i="7"/>
  <c r="A1994" i="7"/>
  <c r="L1993" i="7"/>
  <c r="K1993" i="7"/>
  <c r="J1993" i="7"/>
  <c r="I1993" i="7"/>
  <c r="H1993" i="7"/>
  <c r="G1993" i="7"/>
  <c r="F1993" i="7"/>
  <c r="E1993" i="7"/>
  <c r="D1993" i="7"/>
  <c r="C1993" i="7"/>
  <c r="B1993" i="7"/>
  <c r="A1993" i="7"/>
  <c r="L1992" i="7"/>
  <c r="K1992" i="7"/>
  <c r="J1992" i="7"/>
  <c r="I1992" i="7"/>
  <c r="H1992" i="7"/>
  <c r="G1992" i="7"/>
  <c r="F1992" i="7"/>
  <c r="E1992" i="7"/>
  <c r="D1992" i="7"/>
  <c r="C1992" i="7"/>
  <c r="B1992" i="7"/>
  <c r="A1992" i="7"/>
  <c r="L1991" i="7"/>
  <c r="K1991" i="7"/>
  <c r="J1991" i="7"/>
  <c r="I1991" i="7"/>
  <c r="H1991" i="7"/>
  <c r="G1991" i="7"/>
  <c r="F1991" i="7"/>
  <c r="E1991" i="7"/>
  <c r="D1991" i="7"/>
  <c r="C1991" i="7"/>
  <c r="B1991" i="7"/>
  <c r="A1991" i="7"/>
  <c r="L1990" i="7"/>
  <c r="K1990" i="7"/>
  <c r="J1990" i="7"/>
  <c r="I1990" i="7"/>
  <c r="H1990" i="7"/>
  <c r="G1990" i="7"/>
  <c r="F1990" i="7"/>
  <c r="E1990" i="7"/>
  <c r="D1990" i="7"/>
  <c r="C1990" i="7"/>
  <c r="B1990" i="7"/>
  <c r="A1990" i="7"/>
  <c r="L1989" i="7"/>
  <c r="K1989" i="7"/>
  <c r="J1989" i="7"/>
  <c r="I1989" i="7"/>
  <c r="H1989" i="7"/>
  <c r="G1989" i="7"/>
  <c r="F1989" i="7"/>
  <c r="E1989" i="7"/>
  <c r="D1989" i="7"/>
  <c r="C1989" i="7"/>
  <c r="B1989" i="7"/>
  <c r="A1989" i="7"/>
  <c r="L1988" i="7"/>
  <c r="K1988" i="7"/>
  <c r="J1988" i="7"/>
  <c r="I1988" i="7"/>
  <c r="H1988" i="7"/>
  <c r="G1988" i="7"/>
  <c r="F1988" i="7"/>
  <c r="E1988" i="7"/>
  <c r="D1988" i="7"/>
  <c r="C1988" i="7"/>
  <c r="B1988" i="7"/>
  <c r="A1988" i="7"/>
  <c r="L1987" i="7"/>
  <c r="K1987" i="7"/>
  <c r="J1987" i="7"/>
  <c r="I1987" i="7"/>
  <c r="H1987" i="7"/>
  <c r="G1987" i="7"/>
  <c r="F1987" i="7"/>
  <c r="E1987" i="7"/>
  <c r="D1987" i="7"/>
  <c r="C1987" i="7"/>
  <c r="B1987" i="7"/>
  <c r="A1987" i="7"/>
  <c r="L1986" i="7"/>
  <c r="K1986" i="7"/>
  <c r="J1986" i="7"/>
  <c r="I1986" i="7"/>
  <c r="H1986" i="7"/>
  <c r="G1986" i="7"/>
  <c r="F1986" i="7"/>
  <c r="E1986" i="7"/>
  <c r="D1986" i="7"/>
  <c r="C1986" i="7"/>
  <c r="B1986" i="7"/>
  <c r="A1986" i="7"/>
  <c r="L1985" i="7"/>
  <c r="K1985" i="7"/>
  <c r="J1985" i="7"/>
  <c r="I1985" i="7"/>
  <c r="H1985" i="7"/>
  <c r="G1985" i="7"/>
  <c r="F1985" i="7"/>
  <c r="E1985" i="7"/>
  <c r="D1985" i="7"/>
  <c r="C1985" i="7"/>
  <c r="B1985" i="7"/>
  <c r="A1985" i="7"/>
  <c r="L1984" i="7"/>
  <c r="K1984" i="7"/>
  <c r="J1984" i="7"/>
  <c r="I1984" i="7"/>
  <c r="H1984" i="7"/>
  <c r="G1984" i="7"/>
  <c r="F1984" i="7"/>
  <c r="E1984" i="7"/>
  <c r="D1984" i="7"/>
  <c r="C1984" i="7"/>
  <c r="B1984" i="7"/>
  <c r="A1984" i="7"/>
  <c r="L1983" i="7"/>
  <c r="K1983" i="7"/>
  <c r="J1983" i="7"/>
  <c r="I1983" i="7"/>
  <c r="H1983" i="7"/>
  <c r="G1983" i="7"/>
  <c r="F1983" i="7"/>
  <c r="E1983" i="7"/>
  <c r="D1983" i="7"/>
  <c r="C1983" i="7"/>
  <c r="B1983" i="7"/>
  <c r="A1983" i="7"/>
  <c r="L1982" i="7"/>
  <c r="K1982" i="7"/>
  <c r="J1982" i="7"/>
  <c r="I1982" i="7"/>
  <c r="H1982" i="7"/>
  <c r="G1982" i="7"/>
  <c r="F1982" i="7"/>
  <c r="E1982" i="7"/>
  <c r="D1982" i="7"/>
  <c r="C1982" i="7"/>
  <c r="B1982" i="7"/>
  <c r="A1982" i="7"/>
  <c r="L1981" i="7"/>
  <c r="K1981" i="7"/>
  <c r="J1981" i="7"/>
  <c r="I1981" i="7"/>
  <c r="H1981" i="7"/>
  <c r="G1981" i="7"/>
  <c r="F1981" i="7"/>
  <c r="E1981" i="7"/>
  <c r="D1981" i="7"/>
  <c r="C1981" i="7"/>
  <c r="B1981" i="7"/>
  <c r="A1981" i="7"/>
  <c r="L1980" i="7"/>
  <c r="K1980" i="7"/>
  <c r="J1980" i="7"/>
  <c r="I1980" i="7"/>
  <c r="H1980" i="7"/>
  <c r="G1980" i="7"/>
  <c r="F1980" i="7"/>
  <c r="E1980" i="7"/>
  <c r="D1980" i="7"/>
  <c r="C1980" i="7"/>
  <c r="B1980" i="7"/>
  <c r="A1980" i="7"/>
  <c r="L1979" i="7"/>
  <c r="K1979" i="7"/>
  <c r="J1979" i="7"/>
  <c r="I1979" i="7"/>
  <c r="H1979" i="7"/>
  <c r="G1979" i="7"/>
  <c r="F1979" i="7"/>
  <c r="E1979" i="7"/>
  <c r="D1979" i="7"/>
  <c r="C1979" i="7"/>
  <c r="B1979" i="7"/>
  <c r="A1979" i="7"/>
  <c r="L1978" i="7"/>
  <c r="K1978" i="7"/>
  <c r="J1978" i="7"/>
  <c r="I1978" i="7"/>
  <c r="H1978" i="7"/>
  <c r="G1978" i="7"/>
  <c r="F1978" i="7"/>
  <c r="E1978" i="7"/>
  <c r="D1978" i="7"/>
  <c r="C1978" i="7"/>
  <c r="B1978" i="7"/>
  <c r="A1978" i="7"/>
  <c r="L1977" i="7"/>
  <c r="K1977" i="7"/>
  <c r="J1977" i="7"/>
  <c r="I1977" i="7"/>
  <c r="H1977" i="7"/>
  <c r="G1977" i="7"/>
  <c r="F1977" i="7"/>
  <c r="E1977" i="7"/>
  <c r="D1977" i="7"/>
  <c r="C1977" i="7"/>
  <c r="B1977" i="7"/>
  <c r="A1977" i="7"/>
  <c r="L1976" i="7"/>
  <c r="K1976" i="7"/>
  <c r="J1976" i="7"/>
  <c r="I1976" i="7"/>
  <c r="H1976" i="7"/>
  <c r="G1976" i="7"/>
  <c r="F1976" i="7"/>
  <c r="E1976" i="7"/>
  <c r="D1976" i="7"/>
  <c r="C1976" i="7"/>
  <c r="B1976" i="7"/>
  <c r="A1976" i="7"/>
  <c r="L1975" i="7"/>
  <c r="K1975" i="7"/>
  <c r="J1975" i="7"/>
  <c r="I1975" i="7"/>
  <c r="H1975" i="7"/>
  <c r="G1975" i="7"/>
  <c r="F1975" i="7"/>
  <c r="E1975" i="7"/>
  <c r="D1975" i="7"/>
  <c r="C1975" i="7"/>
  <c r="B1975" i="7"/>
  <c r="A1975" i="7"/>
  <c r="L1974" i="7"/>
  <c r="K1974" i="7"/>
  <c r="J1974" i="7"/>
  <c r="I1974" i="7"/>
  <c r="H1974" i="7"/>
  <c r="G1974" i="7"/>
  <c r="F1974" i="7"/>
  <c r="E1974" i="7"/>
  <c r="D1974" i="7"/>
  <c r="C1974" i="7"/>
  <c r="B1974" i="7"/>
  <c r="A1974" i="7"/>
  <c r="L1973" i="7"/>
  <c r="K1973" i="7"/>
  <c r="J1973" i="7"/>
  <c r="I1973" i="7"/>
  <c r="H1973" i="7"/>
  <c r="G1973" i="7"/>
  <c r="F1973" i="7"/>
  <c r="E1973" i="7"/>
  <c r="D1973" i="7"/>
  <c r="C1973" i="7"/>
  <c r="B1973" i="7"/>
  <c r="A1973" i="7"/>
  <c r="L1972" i="7"/>
  <c r="K1972" i="7"/>
  <c r="J1972" i="7"/>
  <c r="I1972" i="7"/>
  <c r="H1972" i="7"/>
  <c r="G1972" i="7"/>
  <c r="F1972" i="7"/>
  <c r="E1972" i="7"/>
  <c r="D1972" i="7"/>
  <c r="C1972" i="7"/>
  <c r="B1972" i="7"/>
  <c r="A1972" i="7"/>
  <c r="L1971" i="7"/>
  <c r="K1971" i="7"/>
  <c r="J1971" i="7"/>
  <c r="I1971" i="7"/>
  <c r="H1971" i="7"/>
  <c r="G1971" i="7"/>
  <c r="F1971" i="7"/>
  <c r="E1971" i="7"/>
  <c r="D1971" i="7"/>
  <c r="C1971" i="7"/>
  <c r="B1971" i="7"/>
  <c r="A1971" i="7"/>
  <c r="L1970" i="7"/>
  <c r="K1970" i="7"/>
  <c r="J1970" i="7"/>
  <c r="I1970" i="7"/>
  <c r="H1970" i="7"/>
  <c r="G1970" i="7"/>
  <c r="F1970" i="7"/>
  <c r="E1970" i="7"/>
  <c r="D1970" i="7"/>
  <c r="C1970" i="7"/>
  <c r="B1970" i="7"/>
  <c r="A1970" i="7"/>
  <c r="L1969" i="7"/>
  <c r="K1969" i="7"/>
  <c r="J1969" i="7"/>
  <c r="I1969" i="7"/>
  <c r="H1969" i="7"/>
  <c r="G1969" i="7"/>
  <c r="F1969" i="7"/>
  <c r="E1969" i="7"/>
  <c r="D1969" i="7"/>
  <c r="C1969" i="7"/>
  <c r="B1969" i="7"/>
  <c r="A1969" i="7"/>
  <c r="L1968" i="7"/>
  <c r="K1968" i="7"/>
  <c r="J1968" i="7"/>
  <c r="I1968" i="7"/>
  <c r="H1968" i="7"/>
  <c r="G1968" i="7"/>
  <c r="F1968" i="7"/>
  <c r="E1968" i="7"/>
  <c r="D1968" i="7"/>
  <c r="C1968" i="7"/>
  <c r="B1968" i="7"/>
  <c r="A1968" i="7"/>
  <c r="L1967" i="7"/>
  <c r="K1967" i="7"/>
  <c r="J1967" i="7"/>
  <c r="I1967" i="7"/>
  <c r="H1967" i="7"/>
  <c r="G1967" i="7"/>
  <c r="F1967" i="7"/>
  <c r="E1967" i="7"/>
  <c r="D1967" i="7"/>
  <c r="C1967" i="7"/>
  <c r="B1967" i="7"/>
  <c r="A1967" i="7"/>
  <c r="L1966" i="7"/>
  <c r="K1966" i="7"/>
  <c r="J1966" i="7"/>
  <c r="I1966" i="7"/>
  <c r="H1966" i="7"/>
  <c r="G1966" i="7"/>
  <c r="F1966" i="7"/>
  <c r="E1966" i="7"/>
  <c r="D1966" i="7"/>
  <c r="C1966" i="7"/>
  <c r="B1966" i="7"/>
  <c r="A1966" i="7"/>
  <c r="L1965" i="7"/>
  <c r="K1965" i="7"/>
  <c r="J1965" i="7"/>
  <c r="I1965" i="7"/>
  <c r="H1965" i="7"/>
  <c r="G1965" i="7"/>
  <c r="F1965" i="7"/>
  <c r="E1965" i="7"/>
  <c r="D1965" i="7"/>
  <c r="C1965" i="7"/>
  <c r="B1965" i="7"/>
  <c r="A1965" i="7"/>
  <c r="L1964" i="7"/>
  <c r="K1964" i="7"/>
  <c r="J1964" i="7"/>
  <c r="I1964" i="7"/>
  <c r="H1964" i="7"/>
  <c r="G1964" i="7"/>
  <c r="F1964" i="7"/>
  <c r="E1964" i="7"/>
  <c r="D1964" i="7"/>
  <c r="C1964" i="7"/>
  <c r="B1964" i="7"/>
  <c r="A1964" i="7"/>
  <c r="L1963" i="7"/>
  <c r="K1963" i="7"/>
  <c r="J1963" i="7"/>
  <c r="I1963" i="7"/>
  <c r="H1963" i="7"/>
  <c r="G1963" i="7"/>
  <c r="F1963" i="7"/>
  <c r="E1963" i="7"/>
  <c r="D1963" i="7"/>
  <c r="C1963" i="7"/>
  <c r="B1963" i="7"/>
  <c r="A1963" i="7"/>
  <c r="L1962" i="7"/>
  <c r="K1962" i="7"/>
  <c r="J1962" i="7"/>
  <c r="I1962" i="7"/>
  <c r="H1962" i="7"/>
  <c r="G1962" i="7"/>
  <c r="F1962" i="7"/>
  <c r="E1962" i="7"/>
  <c r="D1962" i="7"/>
  <c r="C1962" i="7"/>
  <c r="B1962" i="7"/>
  <c r="A1962" i="7"/>
  <c r="L1961" i="7"/>
  <c r="K1961" i="7"/>
  <c r="J1961" i="7"/>
  <c r="I1961" i="7"/>
  <c r="H1961" i="7"/>
  <c r="G1961" i="7"/>
  <c r="F1961" i="7"/>
  <c r="E1961" i="7"/>
  <c r="D1961" i="7"/>
  <c r="C1961" i="7"/>
  <c r="B1961" i="7"/>
  <c r="A1961" i="7"/>
  <c r="L1960" i="7"/>
  <c r="K1960" i="7"/>
  <c r="J1960" i="7"/>
  <c r="I1960" i="7"/>
  <c r="H1960" i="7"/>
  <c r="G1960" i="7"/>
  <c r="F1960" i="7"/>
  <c r="E1960" i="7"/>
  <c r="D1960" i="7"/>
  <c r="C1960" i="7"/>
  <c r="B1960" i="7"/>
  <c r="A1960" i="7"/>
  <c r="L1959" i="7"/>
  <c r="K1959" i="7"/>
  <c r="J1959" i="7"/>
  <c r="I1959" i="7"/>
  <c r="H1959" i="7"/>
  <c r="G1959" i="7"/>
  <c r="F1959" i="7"/>
  <c r="E1959" i="7"/>
  <c r="D1959" i="7"/>
  <c r="C1959" i="7"/>
  <c r="B1959" i="7"/>
  <c r="A1959" i="7"/>
  <c r="L1958" i="7"/>
  <c r="K1958" i="7"/>
  <c r="J1958" i="7"/>
  <c r="I1958" i="7"/>
  <c r="H1958" i="7"/>
  <c r="G1958" i="7"/>
  <c r="F1958" i="7"/>
  <c r="E1958" i="7"/>
  <c r="D1958" i="7"/>
  <c r="C1958" i="7"/>
  <c r="B1958" i="7"/>
  <c r="A1958" i="7"/>
  <c r="L1957" i="7"/>
  <c r="K1957" i="7"/>
  <c r="J1957" i="7"/>
  <c r="I1957" i="7"/>
  <c r="H1957" i="7"/>
  <c r="G1957" i="7"/>
  <c r="F1957" i="7"/>
  <c r="E1957" i="7"/>
  <c r="D1957" i="7"/>
  <c r="C1957" i="7"/>
  <c r="B1957" i="7"/>
  <c r="A1957" i="7"/>
  <c r="L1956" i="7"/>
  <c r="K1956" i="7"/>
  <c r="J1956" i="7"/>
  <c r="I1956" i="7"/>
  <c r="H1956" i="7"/>
  <c r="G1956" i="7"/>
  <c r="F1956" i="7"/>
  <c r="E1956" i="7"/>
  <c r="D1956" i="7"/>
  <c r="C1956" i="7"/>
  <c r="B1956" i="7"/>
  <c r="A1956" i="7"/>
  <c r="L1955" i="7"/>
  <c r="K1955" i="7"/>
  <c r="J1955" i="7"/>
  <c r="I1955" i="7"/>
  <c r="H1955" i="7"/>
  <c r="G1955" i="7"/>
  <c r="F1955" i="7"/>
  <c r="E1955" i="7"/>
  <c r="D1955" i="7"/>
  <c r="C1955" i="7"/>
  <c r="B1955" i="7"/>
  <c r="A1955" i="7"/>
  <c r="L1954" i="7"/>
  <c r="K1954" i="7"/>
  <c r="J1954" i="7"/>
  <c r="I1954" i="7"/>
  <c r="H1954" i="7"/>
  <c r="G1954" i="7"/>
  <c r="F1954" i="7"/>
  <c r="E1954" i="7"/>
  <c r="D1954" i="7"/>
  <c r="C1954" i="7"/>
  <c r="B1954" i="7"/>
  <c r="A1954" i="7"/>
  <c r="L1953" i="7"/>
  <c r="K1953" i="7"/>
  <c r="J1953" i="7"/>
  <c r="I1953" i="7"/>
  <c r="H1953" i="7"/>
  <c r="G1953" i="7"/>
  <c r="F1953" i="7"/>
  <c r="E1953" i="7"/>
  <c r="D1953" i="7"/>
  <c r="C1953" i="7"/>
  <c r="B1953" i="7"/>
  <c r="A1953" i="7"/>
  <c r="L1952" i="7"/>
  <c r="K1952" i="7"/>
  <c r="J1952" i="7"/>
  <c r="I1952" i="7"/>
  <c r="H1952" i="7"/>
  <c r="G1952" i="7"/>
  <c r="F1952" i="7"/>
  <c r="E1952" i="7"/>
  <c r="D1952" i="7"/>
  <c r="C1952" i="7"/>
  <c r="B1952" i="7"/>
  <c r="A1952" i="7"/>
  <c r="L1951" i="7"/>
  <c r="K1951" i="7"/>
  <c r="J1951" i="7"/>
  <c r="I1951" i="7"/>
  <c r="H1951" i="7"/>
  <c r="G1951" i="7"/>
  <c r="F1951" i="7"/>
  <c r="E1951" i="7"/>
  <c r="D1951" i="7"/>
  <c r="C1951" i="7"/>
  <c r="B1951" i="7"/>
  <c r="A1951" i="7"/>
  <c r="L1950" i="7"/>
  <c r="K1950" i="7"/>
  <c r="J1950" i="7"/>
  <c r="I1950" i="7"/>
  <c r="H1950" i="7"/>
  <c r="G1950" i="7"/>
  <c r="F1950" i="7"/>
  <c r="E1950" i="7"/>
  <c r="D1950" i="7"/>
  <c r="C1950" i="7"/>
  <c r="B1950" i="7"/>
  <c r="A1950" i="7"/>
  <c r="L1949" i="7"/>
  <c r="K1949" i="7"/>
  <c r="J1949" i="7"/>
  <c r="I1949" i="7"/>
  <c r="H1949" i="7"/>
  <c r="G1949" i="7"/>
  <c r="F1949" i="7"/>
  <c r="E1949" i="7"/>
  <c r="D1949" i="7"/>
  <c r="C1949" i="7"/>
  <c r="B1949" i="7"/>
  <c r="A1949" i="7"/>
  <c r="L1948" i="7"/>
  <c r="K1948" i="7"/>
  <c r="J1948" i="7"/>
  <c r="I1948" i="7"/>
  <c r="H1948" i="7"/>
  <c r="G1948" i="7"/>
  <c r="F1948" i="7"/>
  <c r="E1948" i="7"/>
  <c r="D1948" i="7"/>
  <c r="C1948" i="7"/>
  <c r="B1948" i="7"/>
  <c r="A1948" i="7"/>
  <c r="L1947" i="7"/>
  <c r="K1947" i="7"/>
  <c r="J1947" i="7"/>
  <c r="I1947" i="7"/>
  <c r="H1947" i="7"/>
  <c r="G1947" i="7"/>
  <c r="F1947" i="7"/>
  <c r="E1947" i="7"/>
  <c r="D1947" i="7"/>
  <c r="C1947" i="7"/>
  <c r="B1947" i="7"/>
  <c r="A1947" i="7"/>
  <c r="L1946" i="7"/>
  <c r="K1946" i="7"/>
  <c r="J1946" i="7"/>
  <c r="I1946" i="7"/>
  <c r="H1946" i="7"/>
  <c r="G1946" i="7"/>
  <c r="F1946" i="7"/>
  <c r="E1946" i="7"/>
  <c r="D1946" i="7"/>
  <c r="C1946" i="7"/>
  <c r="B1946" i="7"/>
  <c r="A1946" i="7"/>
  <c r="L1945" i="7"/>
  <c r="K1945" i="7"/>
  <c r="J1945" i="7"/>
  <c r="I1945" i="7"/>
  <c r="H1945" i="7"/>
  <c r="G1945" i="7"/>
  <c r="F1945" i="7"/>
  <c r="E1945" i="7"/>
  <c r="D1945" i="7"/>
  <c r="C1945" i="7"/>
  <c r="B1945" i="7"/>
  <c r="A1945" i="7"/>
  <c r="L1944" i="7"/>
  <c r="K1944" i="7"/>
  <c r="J1944" i="7"/>
  <c r="I1944" i="7"/>
  <c r="H1944" i="7"/>
  <c r="G1944" i="7"/>
  <c r="F1944" i="7"/>
  <c r="E1944" i="7"/>
  <c r="D1944" i="7"/>
  <c r="C1944" i="7"/>
  <c r="B1944" i="7"/>
  <c r="A1944" i="7"/>
  <c r="L1943" i="7"/>
  <c r="K1943" i="7"/>
  <c r="J1943" i="7"/>
  <c r="I1943" i="7"/>
  <c r="H1943" i="7"/>
  <c r="G1943" i="7"/>
  <c r="F1943" i="7"/>
  <c r="E1943" i="7"/>
  <c r="D1943" i="7"/>
  <c r="C1943" i="7"/>
  <c r="B1943" i="7"/>
  <c r="A1943" i="7"/>
  <c r="L1942" i="7"/>
  <c r="K1942" i="7"/>
  <c r="J1942" i="7"/>
  <c r="I1942" i="7"/>
  <c r="H1942" i="7"/>
  <c r="G1942" i="7"/>
  <c r="F1942" i="7"/>
  <c r="E1942" i="7"/>
  <c r="D1942" i="7"/>
  <c r="C1942" i="7"/>
  <c r="B1942" i="7"/>
  <c r="A1942" i="7"/>
  <c r="L1941" i="7"/>
  <c r="K1941" i="7"/>
  <c r="J1941" i="7"/>
  <c r="I1941" i="7"/>
  <c r="H1941" i="7"/>
  <c r="G1941" i="7"/>
  <c r="F1941" i="7"/>
  <c r="E1941" i="7"/>
  <c r="D1941" i="7"/>
  <c r="C1941" i="7"/>
  <c r="B1941" i="7"/>
  <c r="A1941" i="7"/>
  <c r="L1940" i="7"/>
  <c r="K1940" i="7"/>
  <c r="J1940" i="7"/>
  <c r="I1940" i="7"/>
  <c r="H1940" i="7"/>
  <c r="G1940" i="7"/>
  <c r="F1940" i="7"/>
  <c r="E1940" i="7"/>
  <c r="D1940" i="7"/>
  <c r="C1940" i="7"/>
  <c r="B1940" i="7"/>
  <c r="A1940" i="7"/>
  <c r="L1939" i="7"/>
  <c r="K1939" i="7"/>
  <c r="J1939" i="7"/>
  <c r="I1939" i="7"/>
  <c r="H1939" i="7"/>
  <c r="G1939" i="7"/>
  <c r="F1939" i="7"/>
  <c r="E1939" i="7"/>
  <c r="D1939" i="7"/>
  <c r="C1939" i="7"/>
  <c r="B1939" i="7"/>
  <c r="A1939" i="7"/>
  <c r="L1938" i="7"/>
  <c r="K1938" i="7"/>
  <c r="J1938" i="7"/>
  <c r="I1938" i="7"/>
  <c r="H1938" i="7"/>
  <c r="G1938" i="7"/>
  <c r="F1938" i="7"/>
  <c r="E1938" i="7"/>
  <c r="D1938" i="7"/>
  <c r="C1938" i="7"/>
  <c r="B1938" i="7"/>
  <c r="A1938" i="7"/>
  <c r="L1937" i="7"/>
  <c r="K1937" i="7"/>
  <c r="J1937" i="7"/>
  <c r="I1937" i="7"/>
  <c r="H1937" i="7"/>
  <c r="G1937" i="7"/>
  <c r="F1937" i="7"/>
  <c r="E1937" i="7"/>
  <c r="D1937" i="7"/>
  <c r="C1937" i="7"/>
  <c r="B1937" i="7"/>
  <c r="A1937" i="7"/>
  <c r="L1936" i="7"/>
  <c r="K1936" i="7"/>
  <c r="J1936" i="7"/>
  <c r="I1936" i="7"/>
  <c r="H1936" i="7"/>
  <c r="G1936" i="7"/>
  <c r="F1936" i="7"/>
  <c r="E1936" i="7"/>
  <c r="D1936" i="7"/>
  <c r="C1936" i="7"/>
  <c r="B1936" i="7"/>
  <c r="A1936" i="7"/>
  <c r="L1935" i="7"/>
  <c r="K1935" i="7"/>
  <c r="J1935" i="7"/>
  <c r="I1935" i="7"/>
  <c r="H1935" i="7"/>
  <c r="G1935" i="7"/>
  <c r="F1935" i="7"/>
  <c r="E1935" i="7"/>
  <c r="D1935" i="7"/>
  <c r="C1935" i="7"/>
  <c r="B1935" i="7"/>
  <c r="A1935" i="7"/>
  <c r="L1934" i="7"/>
  <c r="K1934" i="7"/>
  <c r="J1934" i="7"/>
  <c r="I1934" i="7"/>
  <c r="H1934" i="7"/>
  <c r="G1934" i="7"/>
  <c r="F1934" i="7"/>
  <c r="E1934" i="7"/>
  <c r="D1934" i="7"/>
  <c r="C1934" i="7"/>
  <c r="B1934" i="7"/>
  <c r="A1934" i="7"/>
  <c r="L1933" i="7"/>
  <c r="K1933" i="7"/>
  <c r="J1933" i="7"/>
  <c r="I1933" i="7"/>
  <c r="H1933" i="7"/>
  <c r="G1933" i="7"/>
  <c r="F1933" i="7"/>
  <c r="E1933" i="7"/>
  <c r="D1933" i="7"/>
  <c r="C1933" i="7"/>
  <c r="B1933" i="7"/>
  <c r="A1933" i="7"/>
  <c r="L1932" i="7"/>
  <c r="K1932" i="7"/>
  <c r="J1932" i="7"/>
  <c r="I1932" i="7"/>
  <c r="H1932" i="7"/>
  <c r="G1932" i="7"/>
  <c r="F1932" i="7"/>
  <c r="E1932" i="7"/>
  <c r="D1932" i="7"/>
  <c r="C1932" i="7"/>
  <c r="B1932" i="7"/>
  <c r="A1932" i="7"/>
  <c r="L1931" i="7"/>
  <c r="K1931" i="7"/>
  <c r="J1931" i="7"/>
  <c r="I1931" i="7"/>
  <c r="H1931" i="7"/>
  <c r="G1931" i="7"/>
  <c r="F1931" i="7"/>
  <c r="E1931" i="7"/>
  <c r="D1931" i="7"/>
  <c r="C1931" i="7"/>
  <c r="B1931" i="7"/>
  <c r="A1931" i="7"/>
  <c r="L1930" i="7"/>
  <c r="K1930" i="7"/>
  <c r="J1930" i="7"/>
  <c r="I1930" i="7"/>
  <c r="H1930" i="7"/>
  <c r="G1930" i="7"/>
  <c r="F1930" i="7"/>
  <c r="E1930" i="7"/>
  <c r="D1930" i="7"/>
  <c r="C1930" i="7"/>
  <c r="B1930" i="7"/>
  <c r="A1930" i="7"/>
  <c r="L1929" i="7"/>
  <c r="K1929" i="7"/>
  <c r="J1929" i="7"/>
  <c r="I1929" i="7"/>
  <c r="H1929" i="7"/>
  <c r="G1929" i="7"/>
  <c r="F1929" i="7"/>
  <c r="E1929" i="7"/>
  <c r="D1929" i="7"/>
  <c r="C1929" i="7"/>
  <c r="B1929" i="7"/>
  <c r="A1929" i="7"/>
  <c r="L1928" i="7"/>
  <c r="K1928" i="7"/>
  <c r="J1928" i="7"/>
  <c r="I1928" i="7"/>
  <c r="H1928" i="7"/>
  <c r="G1928" i="7"/>
  <c r="F1928" i="7"/>
  <c r="E1928" i="7"/>
  <c r="D1928" i="7"/>
  <c r="C1928" i="7"/>
  <c r="B1928" i="7"/>
  <c r="A1928" i="7"/>
  <c r="L1927" i="7"/>
  <c r="K1927" i="7"/>
  <c r="J1927" i="7"/>
  <c r="I1927" i="7"/>
  <c r="H1927" i="7"/>
  <c r="G1927" i="7"/>
  <c r="F1927" i="7"/>
  <c r="E1927" i="7"/>
  <c r="D1927" i="7"/>
  <c r="C1927" i="7"/>
  <c r="B1927" i="7"/>
  <c r="A1927" i="7"/>
  <c r="L1926" i="7"/>
  <c r="K1926" i="7"/>
  <c r="J1926" i="7"/>
  <c r="I1926" i="7"/>
  <c r="H1926" i="7"/>
  <c r="G1926" i="7"/>
  <c r="F1926" i="7"/>
  <c r="E1926" i="7"/>
  <c r="D1926" i="7"/>
  <c r="C1926" i="7"/>
  <c r="B1926" i="7"/>
  <c r="A1926" i="7"/>
  <c r="L1925" i="7"/>
  <c r="K1925" i="7"/>
  <c r="J1925" i="7"/>
  <c r="I1925" i="7"/>
  <c r="H1925" i="7"/>
  <c r="G1925" i="7"/>
  <c r="F1925" i="7"/>
  <c r="E1925" i="7"/>
  <c r="D1925" i="7"/>
  <c r="C1925" i="7"/>
  <c r="B1925" i="7"/>
  <c r="A1925" i="7"/>
  <c r="L1924" i="7"/>
  <c r="K1924" i="7"/>
  <c r="J1924" i="7"/>
  <c r="I1924" i="7"/>
  <c r="H1924" i="7"/>
  <c r="G1924" i="7"/>
  <c r="F1924" i="7"/>
  <c r="E1924" i="7"/>
  <c r="D1924" i="7"/>
  <c r="C1924" i="7"/>
  <c r="B1924" i="7"/>
  <c r="A1924" i="7"/>
  <c r="L1923" i="7"/>
  <c r="K1923" i="7"/>
  <c r="J1923" i="7"/>
  <c r="I1923" i="7"/>
  <c r="H1923" i="7"/>
  <c r="G1923" i="7"/>
  <c r="F1923" i="7"/>
  <c r="E1923" i="7"/>
  <c r="D1923" i="7"/>
  <c r="C1923" i="7"/>
  <c r="B1923" i="7"/>
  <c r="A1923" i="7"/>
  <c r="L1922" i="7"/>
  <c r="K1922" i="7"/>
  <c r="J1922" i="7"/>
  <c r="I1922" i="7"/>
  <c r="H1922" i="7"/>
  <c r="G1922" i="7"/>
  <c r="F1922" i="7"/>
  <c r="E1922" i="7"/>
  <c r="D1922" i="7"/>
  <c r="C1922" i="7"/>
  <c r="B1922" i="7"/>
  <c r="A1922" i="7"/>
  <c r="L1921" i="7"/>
  <c r="K1921" i="7"/>
  <c r="J1921" i="7"/>
  <c r="I1921" i="7"/>
  <c r="H1921" i="7"/>
  <c r="G1921" i="7"/>
  <c r="F1921" i="7"/>
  <c r="E1921" i="7"/>
  <c r="D1921" i="7"/>
  <c r="C1921" i="7"/>
  <c r="B1921" i="7"/>
  <c r="A1921" i="7"/>
  <c r="L1920" i="7"/>
  <c r="K1920" i="7"/>
  <c r="J1920" i="7"/>
  <c r="I1920" i="7"/>
  <c r="H1920" i="7"/>
  <c r="G1920" i="7"/>
  <c r="F1920" i="7"/>
  <c r="E1920" i="7"/>
  <c r="D1920" i="7"/>
  <c r="C1920" i="7"/>
  <c r="B1920" i="7"/>
  <c r="A1920" i="7"/>
  <c r="L1919" i="7"/>
  <c r="K1919" i="7"/>
  <c r="J1919" i="7"/>
  <c r="I1919" i="7"/>
  <c r="H1919" i="7"/>
  <c r="G1919" i="7"/>
  <c r="F1919" i="7"/>
  <c r="E1919" i="7"/>
  <c r="D1919" i="7"/>
  <c r="C1919" i="7"/>
  <c r="B1919" i="7"/>
  <c r="A1919" i="7"/>
  <c r="L1918" i="7"/>
  <c r="K1918" i="7"/>
  <c r="J1918" i="7"/>
  <c r="I1918" i="7"/>
  <c r="H1918" i="7"/>
  <c r="G1918" i="7"/>
  <c r="F1918" i="7"/>
  <c r="E1918" i="7"/>
  <c r="D1918" i="7"/>
  <c r="C1918" i="7"/>
  <c r="B1918" i="7"/>
  <c r="A1918" i="7"/>
  <c r="L1917" i="7"/>
  <c r="K1917" i="7"/>
  <c r="J1917" i="7"/>
  <c r="I1917" i="7"/>
  <c r="H1917" i="7"/>
  <c r="G1917" i="7"/>
  <c r="F1917" i="7"/>
  <c r="E1917" i="7"/>
  <c r="D1917" i="7"/>
  <c r="C1917" i="7"/>
  <c r="B1917" i="7"/>
  <c r="A1917" i="7"/>
  <c r="L1916" i="7"/>
  <c r="K1916" i="7"/>
  <c r="J1916" i="7"/>
  <c r="I1916" i="7"/>
  <c r="H1916" i="7"/>
  <c r="G1916" i="7"/>
  <c r="F1916" i="7"/>
  <c r="E1916" i="7"/>
  <c r="D1916" i="7"/>
  <c r="C1916" i="7"/>
  <c r="B1916" i="7"/>
  <c r="A1916" i="7"/>
  <c r="L1915" i="7"/>
  <c r="K1915" i="7"/>
  <c r="J1915" i="7"/>
  <c r="I1915" i="7"/>
  <c r="H1915" i="7"/>
  <c r="G1915" i="7"/>
  <c r="F1915" i="7"/>
  <c r="E1915" i="7"/>
  <c r="D1915" i="7"/>
  <c r="C1915" i="7"/>
  <c r="B1915" i="7"/>
  <c r="A1915" i="7"/>
  <c r="L1914" i="7"/>
  <c r="K1914" i="7"/>
  <c r="J1914" i="7"/>
  <c r="I1914" i="7"/>
  <c r="H1914" i="7"/>
  <c r="G1914" i="7"/>
  <c r="F1914" i="7"/>
  <c r="E1914" i="7"/>
  <c r="D1914" i="7"/>
  <c r="C1914" i="7"/>
  <c r="B1914" i="7"/>
  <c r="A1914" i="7"/>
  <c r="L1913" i="7"/>
  <c r="K1913" i="7"/>
  <c r="J1913" i="7"/>
  <c r="I1913" i="7"/>
  <c r="H1913" i="7"/>
  <c r="G1913" i="7"/>
  <c r="F1913" i="7"/>
  <c r="E1913" i="7"/>
  <c r="D1913" i="7"/>
  <c r="C1913" i="7"/>
  <c r="B1913" i="7"/>
  <c r="A1913" i="7"/>
  <c r="L1912" i="7"/>
  <c r="K1912" i="7"/>
  <c r="J1912" i="7"/>
  <c r="I1912" i="7"/>
  <c r="H1912" i="7"/>
  <c r="G1912" i="7"/>
  <c r="F1912" i="7"/>
  <c r="E1912" i="7"/>
  <c r="D1912" i="7"/>
  <c r="C1912" i="7"/>
  <c r="B1912" i="7"/>
  <c r="A1912" i="7"/>
  <c r="L1911" i="7"/>
  <c r="K1911" i="7"/>
  <c r="J1911" i="7"/>
  <c r="I1911" i="7"/>
  <c r="H1911" i="7"/>
  <c r="G1911" i="7"/>
  <c r="F1911" i="7"/>
  <c r="E1911" i="7"/>
  <c r="D1911" i="7"/>
  <c r="C1911" i="7"/>
  <c r="B1911" i="7"/>
  <c r="A1911" i="7"/>
  <c r="L1910" i="7"/>
  <c r="K1910" i="7"/>
  <c r="J1910" i="7"/>
  <c r="I1910" i="7"/>
  <c r="H1910" i="7"/>
  <c r="G1910" i="7"/>
  <c r="F1910" i="7"/>
  <c r="E1910" i="7"/>
  <c r="D1910" i="7"/>
  <c r="C1910" i="7"/>
  <c r="B1910" i="7"/>
  <c r="A1910" i="7"/>
  <c r="L1909" i="7"/>
  <c r="K1909" i="7"/>
  <c r="J1909" i="7"/>
  <c r="I1909" i="7"/>
  <c r="H1909" i="7"/>
  <c r="G1909" i="7"/>
  <c r="F1909" i="7"/>
  <c r="E1909" i="7"/>
  <c r="D1909" i="7"/>
  <c r="C1909" i="7"/>
  <c r="B1909" i="7"/>
  <c r="A1909" i="7"/>
  <c r="L1908" i="7"/>
  <c r="K1908" i="7"/>
  <c r="J1908" i="7"/>
  <c r="I1908" i="7"/>
  <c r="H1908" i="7"/>
  <c r="G1908" i="7"/>
  <c r="F1908" i="7"/>
  <c r="E1908" i="7"/>
  <c r="D1908" i="7"/>
  <c r="C1908" i="7"/>
  <c r="B1908" i="7"/>
  <c r="A1908" i="7"/>
  <c r="L1907" i="7"/>
  <c r="K1907" i="7"/>
  <c r="J1907" i="7"/>
  <c r="I1907" i="7"/>
  <c r="H1907" i="7"/>
  <c r="G1907" i="7"/>
  <c r="F1907" i="7"/>
  <c r="E1907" i="7"/>
  <c r="D1907" i="7"/>
  <c r="C1907" i="7"/>
  <c r="B1907" i="7"/>
  <c r="A1907" i="7"/>
  <c r="L1906" i="7"/>
  <c r="K1906" i="7"/>
  <c r="J1906" i="7"/>
  <c r="I1906" i="7"/>
  <c r="H1906" i="7"/>
  <c r="G1906" i="7"/>
  <c r="F1906" i="7"/>
  <c r="E1906" i="7"/>
  <c r="D1906" i="7"/>
  <c r="C1906" i="7"/>
  <c r="B1906" i="7"/>
  <c r="A1906" i="7"/>
  <c r="L1905" i="7"/>
  <c r="K1905" i="7"/>
  <c r="J1905" i="7"/>
  <c r="I1905" i="7"/>
  <c r="H1905" i="7"/>
  <c r="G1905" i="7"/>
  <c r="F1905" i="7"/>
  <c r="E1905" i="7"/>
  <c r="D1905" i="7"/>
  <c r="C1905" i="7"/>
  <c r="B1905" i="7"/>
  <c r="A1905" i="7"/>
  <c r="L1904" i="7"/>
  <c r="K1904" i="7"/>
  <c r="J1904" i="7"/>
  <c r="I1904" i="7"/>
  <c r="H1904" i="7"/>
  <c r="G1904" i="7"/>
  <c r="F1904" i="7"/>
  <c r="E1904" i="7"/>
  <c r="D1904" i="7"/>
  <c r="C1904" i="7"/>
  <c r="B1904" i="7"/>
  <c r="A1904" i="7"/>
  <c r="L1903" i="7"/>
  <c r="K1903" i="7"/>
  <c r="J1903" i="7"/>
  <c r="I1903" i="7"/>
  <c r="H1903" i="7"/>
  <c r="G1903" i="7"/>
  <c r="F1903" i="7"/>
  <c r="E1903" i="7"/>
  <c r="D1903" i="7"/>
  <c r="C1903" i="7"/>
  <c r="B1903" i="7"/>
  <c r="A1903" i="7"/>
  <c r="L1902" i="7"/>
  <c r="K1902" i="7"/>
  <c r="J1902" i="7"/>
  <c r="I1902" i="7"/>
  <c r="H1902" i="7"/>
  <c r="G1902" i="7"/>
  <c r="F1902" i="7"/>
  <c r="E1902" i="7"/>
  <c r="D1902" i="7"/>
  <c r="C1902" i="7"/>
  <c r="B1902" i="7"/>
  <c r="A1902" i="7"/>
  <c r="L1901" i="7"/>
  <c r="K1901" i="7"/>
  <c r="J1901" i="7"/>
  <c r="I1901" i="7"/>
  <c r="H1901" i="7"/>
  <c r="G1901" i="7"/>
  <c r="F1901" i="7"/>
  <c r="E1901" i="7"/>
  <c r="D1901" i="7"/>
  <c r="C1901" i="7"/>
  <c r="B1901" i="7"/>
  <c r="A1901" i="7"/>
  <c r="L1900" i="7"/>
  <c r="K1900" i="7"/>
  <c r="J1900" i="7"/>
  <c r="I1900" i="7"/>
  <c r="H1900" i="7"/>
  <c r="G1900" i="7"/>
  <c r="F1900" i="7"/>
  <c r="E1900" i="7"/>
  <c r="D1900" i="7"/>
  <c r="C1900" i="7"/>
  <c r="B1900" i="7"/>
  <c r="A1900" i="7"/>
  <c r="L1899" i="7"/>
  <c r="K1899" i="7"/>
  <c r="J1899" i="7"/>
  <c r="I1899" i="7"/>
  <c r="H1899" i="7"/>
  <c r="G1899" i="7"/>
  <c r="F1899" i="7"/>
  <c r="E1899" i="7"/>
  <c r="D1899" i="7"/>
  <c r="C1899" i="7"/>
  <c r="B1899" i="7"/>
  <c r="A1899" i="7"/>
  <c r="L1898" i="7"/>
  <c r="K1898" i="7"/>
  <c r="J1898" i="7"/>
  <c r="I1898" i="7"/>
  <c r="H1898" i="7"/>
  <c r="G1898" i="7"/>
  <c r="F1898" i="7"/>
  <c r="E1898" i="7"/>
  <c r="D1898" i="7"/>
  <c r="C1898" i="7"/>
  <c r="B1898" i="7"/>
  <c r="A1898" i="7"/>
  <c r="L1897" i="7"/>
  <c r="K1897" i="7"/>
  <c r="J1897" i="7"/>
  <c r="I1897" i="7"/>
  <c r="H1897" i="7"/>
  <c r="G1897" i="7"/>
  <c r="F1897" i="7"/>
  <c r="E1897" i="7"/>
  <c r="D1897" i="7"/>
  <c r="C1897" i="7"/>
  <c r="B1897" i="7"/>
  <c r="A1897" i="7"/>
  <c r="L1896" i="7"/>
  <c r="K1896" i="7"/>
  <c r="J1896" i="7"/>
  <c r="I1896" i="7"/>
  <c r="H1896" i="7"/>
  <c r="G1896" i="7"/>
  <c r="F1896" i="7"/>
  <c r="E1896" i="7"/>
  <c r="D1896" i="7"/>
  <c r="C1896" i="7"/>
  <c r="B1896" i="7"/>
  <c r="A1896" i="7"/>
  <c r="L1895" i="7"/>
  <c r="K1895" i="7"/>
  <c r="J1895" i="7"/>
  <c r="I1895" i="7"/>
  <c r="H1895" i="7"/>
  <c r="G1895" i="7"/>
  <c r="F1895" i="7"/>
  <c r="E1895" i="7"/>
  <c r="D1895" i="7"/>
  <c r="C1895" i="7"/>
  <c r="B1895" i="7"/>
  <c r="A1895" i="7"/>
  <c r="L1894" i="7"/>
  <c r="K1894" i="7"/>
  <c r="J1894" i="7"/>
  <c r="I1894" i="7"/>
  <c r="H1894" i="7"/>
  <c r="G1894" i="7"/>
  <c r="F1894" i="7"/>
  <c r="E1894" i="7"/>
  <c r="D1894" i="7"/>
  <c r="C1894" i="7"/>
  <c r="B1894" i="7"/>
  <c r="A1894" i="7"/>
  <c r="L1893" i="7"/>
  <c r="K1893" i="7"/>
  <c r="J1893" i="7"/>
  <c r="I1893" i="7"/>
  <c r="H1893" i="7"/>
  <c r="G1893" i="7"/>
  <c r="F1893" i="7"/>
  <c r="E1893" i="7"/>
  <c r="D1893" i="7"/>
  <c r="C1893" i="7"/>
  <c r="B1893" i="7"/>
  <c r="A1893" i="7"/>
  <c r="L1892" i="7"/>
  <c r="K1892" i="7"/>
  <c r="J1892" i="7"/>
  <c r="I1892" i="7"/>
  <c r="H1892" i="7"/>
  <c r="G1892" i="7"/>
  <c r="F1892" i="7"/>
  <c r="E1892" i="7"/>
  <c r="D1892" i="7"/>
  <c r="C1892" i="7"/>
  <c r="B1892" i="7"/>
  <c r="A1892" i="7"/>
  <c r="L1891" i="7"/>
  <c r="K1891" i="7"/>
  <c r="J1891" i="7"/>
  <c r="I1891" i="7"/>
  <c r="H1891" i="7"/>
  <c r="G1891" i="7"/>
  <c r="F1891" i="7"/>
  <c r="E1891" i="7"/>
  <c r="D1891" i="7"/>
  <c r="C1891" i="7"/>
  <c r="B1891" i="7"/>
  <c r="A1891" i="7"/>
  <c r="L1890" i="7"/>
  <c r="K1890" i="7"/>
  <c r="J1890" i="7"/>
  <c r="I1890" i="7"/>
  <c r="H1890" i="7"/>
  <c r="G1890" i="7"/>
  <c r="F1890" i="7"/>
  <c r="E1890" i="7"/>
  <c r="D1890" i="7"/>
  <c r="C1890" i="7"/>
  <c r="B1890" i="7"/>
  <c r="A1890" i="7"/>
  <c r="L1889" i="7"/>
  <c r="K1889" i="7"/>
  <c r="J1889" i="7"/>
  <c r="I1889" i="7"/>
  <c r="H1889" i="7"/>
  <c r="G1889" i="7"/>
  <c r="F1889" i="7"/>
  <c r="E1889" i="7"/>
  <c r="D1889" i="7"/>
  <c r="C1889" i="7"/>
  <c r="B1889" i="7"/>
  <c r="A1889" i="7"/>
  <c r="L1888" i="7"/>
  <c r="K1888" i="7"/>
  <c r="J1888" i="7"/>
  <c r="I1888" i="7"/>
  <c r="H1888" i="7"/>
  <c r="G1888" i="7"/>
  <c r="F1888" i="7"/>
  <c r="E1888" i="7"/>
  <c r="D1888" i="7"/>
  <c r="C1888" i="7"/>
  <c r="B1888" i="7"/>
  <c r="A1888" i="7"/>
  <c r="L1887" i="7"/>
  <c r="K1887" i="7"/>
  <c r="J1887" i="7"/>
  <c r="I1887" i="7"/>
  <c r="H1887" i="7"/>
  <c r="G1887" i="7"/>
  <c r="F1887" i="7"/>
  <c r="E1887" i="7"/>
  <c r="D1887" i="7"/>
  <c r="C1887" i="7"/>
  <c r="B1887" i="7"/>
  <c r="A1887" i="7"/>
  <c r="L1886" i="7"/>
  <c r="K1886" i="7"/>
  <c r="J1886" i="7"/>
  <c r="I1886" i="7"/>
  <c r="H1886" i="7"/>
  <c r="G1886" i="7"/>
  <c r="F1886" i="7"/>
  <c r="E1886" i="7"/>
  <c r="D1886" i="7"/>
  <c r="C1886" i="7"/>
  <c r="B1886" i="7"/>
  <c r="A1886" i="7"/>
  <c r="L1885" i="7"/>
  <c r="K1885" i="7"/>
  <c r="J1885" i="7"/>
  <c r="I1885" i="7"/>
  <c r="H1885" i="7"/>
  <c r="G1885" i="7"/>
  <c r="F1885" i="7"/>
  <c r="E1885" i="7"/>
  <c r="D1885" i="7"/>
  <c r="C1885" i="7"/>
  <c r="B1885" i="7"/>
  <c r="A1885" i="7"/>
  <c r="L1884" i="7"/>
  <c r="K1884" i="7"/>
  <c r="J1884" i="7"/>
  <c r="I1884" i="7"/>
  <c r="H1884" i="7"/>
  <c r="G1884" i="7"/>
  <c r="F1884" i="7"/>
  <c r="E1884" i="7"/>
  <c r="D1884" i="7"/>
  <c r="C1884" i="7"/>
  <c r="B1884" i="7"/>
  <c r="A1884" i="7"/>
  <c r="L1883" i="7"/>
  <c r="K1883" i="7"/>
  <c r="J1883" i="7"/>
  <c r="I1883" i="7"/>
  <c r="H1883" i="7"/>
  <c r="G1883" i="7"/>
  <c r="F1883" i="7"/>
  <c r="E1883" i="7"/>
  <c r="D1883" i="7"/>
  <c r="C1883" i="7"/>
  <c r="B1883" i="7"/>
  <c r="A1883" i="7"/>
  <c r="L1882" i="7"/>
  <c r="K1882" i="7"/>
  <c r="J1882" i="7"/>
  <c r="I1882" i="7"/>
  <c r="H1882" i="7"/>
  <c r="G1882" i="7"/>
  <c r="F1882" i="7"/>
  <c r="E1882" i="7"/>
  <c r="D1882" i="7"/>
  <c r="C1882" i="7"/>
  <c r="B1882" i="7"/>
  <c r="A1882" i="7"/>
  <c r="L1881" i="7"/>
  <c r="K1881" i="7"/>
  <c r="J1881" i="7"/>
  <c r="I1881" i="7"/>
  <c r="H1881" i="7"/>
  <c r="G1881" i="7"/>
  <c r="F1881" i="7"/>
  <c r="E1881" i="7"/>
  <c r="D1881" i="7"/>
  <c r="C1881" i="7"/>
  <c r="B1881" i="7"/>
  <c r="A1881" i="7"/>
  <c r="L1880" i="7"/>
  <c r="K1880" i="7"/>
  <c r="J1880" i="7"/>
  <c r="I1880" i="7"/>
  <c r="H1880" i="7"/>
  <c r="G1880" i="7"/>
  <c r="F1880" i="7"/>
  <c r="E1880" i="7"/>
  <c r="D1880" i="7"/>
  <c r="C1880" i="7"/>
  <c r="B1880" i="7"/>
  <c r="A1880" i="7"/>
  <c r="L1879" i="7"/>
  <c r="K1879" i="7"/>
  <c r="J1879" i="7"/>
  <c r="I1879" i="7"/>
  <c r="H1879" i="7"/>
  <c r="G1879" i="7"/>
  <c r="F1879" i="7"/>
  <c r="E1879" i="7"/>
  <c r="D1879" i="7"/>
  <c r="C1879" i="7"/>
  <c r="B1879" i="7"/>
  <c r="A1879" i="7"/>
  <c r="L1878" i="7"/>
  <c r="K1878" i="7"/>
  <c r="J1878" i="7"/>
  <c r="I1878" i="7"/>
  <c r="H1878" i="7"/>
  <c r="G1878" i="7"/>
  <c r="F1878" i="7"/>
  <c r="E1878" i="7"/>
  <c r="D1878" i="7"/>
  <c r="C1878" i="7"/>
  <c r="B1878" i="7"/>
  <c r="A1878" i="7"/>
  <c r="L1877" i="7"/>
  <c r="K1877" i="7"/>
  <c r="J1877" i="7"/>
  <c r="I1877" i="7"/>
  <c r="H1877" i="7"/>
  <c r="G1877" i="7"/>
  <c r="F1877" i="7"/>
  <c r="E1877" i="7"/>
  <c r="D1877" i="7"/>
  <c r="C1877" i="7"/>
  <c r="B1877" i="7"/>
  <c r="A1877" i="7"/>
  <c r="L1876" i="7"/>
  <c r="K1876" i="7"/>
  <c r="J1876" i="7"/>
  <c r="I1876" i="7"/>
  <c r="H1876" i="7"/>
  <c r="G1876" i="7"/>
  <c r="F1876" i="7"/>
  <c r="E1876" i="7"/>
  <c r="D1876" i="7"/>
  <c r="C1876" i="7"/>
  <c r="B1876" i="7"/>
  <c r="A1876" i="7"/>
  <c r="L1875" i="7"/>
  <c r="K1875" i="7"/>
  <c r="J1875" i="7"/>
  <c r="I1875" i="7"/>
  <c r="H1875" i="7"/>
  <c r="G1875" i="7"/>
  <c r="F1875" i="7"/>
  <c r="E1875" i="7"/>
  <c r="D1875" i="7"/>
  <c r="C1875" i="7"/>
  <c r="B1875" i="7"/>
  <c r="A1875" i="7"/>
  <c r="L1874" i="7"/>
  <c r="K1874" i="7"/>
  <c r="J1874" i="7"/>
  <c r="I1874" i="7"/>
  <c r="H1874" i="7"/>
  <c r="G1874" i="7"/>
  <c r="F1874" i="7"/>
  <c r="E1874" i="7"/>
  <c r="D1874" i="7"/>
  <c r="C1874" i="7"/>
  <c r="B1874" i="7"/>
  <c r="A1874" i="7"/>
  <c r="L1873" i="7"/>
  <c r="K1873" i="7"/>
  <c r="J1873" i="7"/>
  <c r="I1873" i="7"/>
  <c r="H1873" i="7"/>
  <c r="G1873" i="7"/>
  <c r="F1873" i="7"/>
  <c r="E1873" i="7"/>
  <c r="D1873" i="7"/>
  <c r="C1873" i="7"/>
  <c r="B1873" i="7"/>
  <c r="A1873" i="7"/>
  <c r="L1872" i="7"/>
  <c r="K1872" i="7"/>
  <c r="J1872" i="7"/>
  <c r="I1872" i="7"/>
  <c r="H1872" i="7"/>
  <c r="G1872" i="7"/>
  <c r="F1872" i="7"/>
  <c r="E1872" i="7"/>
  <c r="D1872" i="7"/>
  <c r="C1872" i="7"/>
  <c r="B1872" i="7"/>
  <c r="A1872" i="7"/>
  <c r="L1871" i="7"/>
  <c r="K1871" i="7"/>
  <c r="J1871" i="7"/>
  <c r="I1871" i="7"/>
  <c r="H1871" i="7"/>
  <c r="G1871" i="7"/>
  <c r="F1871" i="7"/>
  <c r="E1871" i="7"/>
  <c r="D1871" i="7"/>
  <c r="C1871" i="7"/>
  <c r="B1871" i="7"/>
  <c r="A1871" i="7"/>
  <c r="L1870" i="7"/>
  <c r="K1870" i="7"/>
  <c r="J1870" i="7"/>
  <c r="I1870" i="7"/>
  <c r="H1870" i="7"/>
  <c r="G1870" i="7"/>
  <c r="F1870" i="7"/>
  <c r="E1870" i="7"/>
  <c r="D1870" i="7"/>
  <c r="C1870" i="7"/>
  <c r="B1870" i="7"/>
  <c r="A1870" i="7"/>
  <c r="L1869" i="7"/>
  <c r="K1869" i="7"/>
  <c r="J1869" i="7"/>
  <c r="I1869" i="7"/>
  <c r="H1869" i="7"/>
  <c r="G1869" i="7"/>
  <c r="F1869" i="7"/>
  <c r="E1869" i="7"/>
  <c r="D1869" i="7"/>
  <c r="C1869" i="7"/>
  <c r="B1869" i="7"/>
  <c r="A1869" i="7"/>
  <c r="L1868" i="7"/>
  <c r="K1868" i="7"/>
  <c r="J1868" i="7"/>
  <c r="I1868" i="7"/>
  <c r="H1868" i="7"/>
  <c r="G1868" i="7"/>
  <c r="F1868" i="7"/>
  <c r="E1868" i="7"/>
  <c r="D1868" i="7"/>
  <c r="C1868" i="7"/>
  <c r="B1868" i="7"/>
  <c r="A1868" i="7"/>
  <c r="L1867" i="7"/>
  <c r="K1867" i="7"/>
  <c r="J1867" i="7"/>
  <c r="I1867" i="7"/>
  <c r="H1867" i="7"/>
  <c r="G1867" i="7"/>
  <c r="F1867" i="7"/>
  <c r="E1867" i="7"/>
  <c r="D1867" i="7"/>
  <c r="C1867" i="7"/>
  <c r="B1867" i="7"/>
  <c r="A1867" i="7"/>
  <c r="L1866" i="7"/>
  <c r="K1866" i="7"/>
  <c r="J1866" i="7"/>
  <c r="I1866" i="7"/>
  <c r="H1866" i="7"/>
  <c r="G1866" i="7"/>
  <c r="F1866" i="7"/>
  <c r="E1866" i="7"/>
  <c r="D1866" i="7"/>
  <c r="C1866" i="7"/>
  <c r="B1866" i="7"/>
  <c r="A1866" i="7"/>
  <c r="L1865" i="7"/>
  <c r="K1865" i="7"/>
  <c r="J1865" i="7"/>
  <c r="I1865" i="7"/>
  <c r="H1865" i="7"/>
  <c r="G1865" i="7"/>
  <c r="F1865" i="7"/>
  <c r="E1865" i="7"/>
  <c r="D1865" i="7"/>
  <c r="C1865" i="7"/>
  <c r="B1865" i="7"/>
  <c r="A1865" i="7"/>
  <c r="L1864" i="7"/>
  <c r="K1864" i="7"/>
  <c r="J1864" i="7"/>
  <c r="I1864" i="7"/>
  <c r="H1864" i="7"/>
  <c r="G1864" i="7"/>
  <c r="F1864" i="7"/>
  <c r="E1864" i="7"/>
  <c r="D1864" i="7"/>
  <c r="C1864" i="7"/>
  <c r="B1864" i="7"/>
  <c r="A1864" i="7"/>
  <c r="L1863" i="7"/>
  <c r="K1863" i="7"/>
  <c r="J1863" i="7"/>
  <c r="I1863" i="7"/>
  <c r="H1863" i="7"/>
  <c r="G1863" i="7"/>
  <c r="F1863" i="7"/>
  <c r="E1863" i="7"/>
  <c r="D1863" i="7"/>
  <c r="C1863" i="7"/>
  <c r="B1863" i="7"/>
  <c r="A1863" i="7"/>
  <c r="L1862" i="7"/>
  <c r="K1862" i="7"/>
  <c r="J1862" i="7"/>
  <c r="I1862" i="7"/>
  <c r="H1862" i="7"/>
  <c r="G1862" i="7"/>
  <c r="F1862" i="7"/>
  <c r="E1862" i="7"/>
  <c r="D1862" i="7"/>
  <c r="C1862" i="7"/>
  <c r="B1862" i="7"/>
  <c r="A1862" i="7"/>
  <c r="L1861" i="7"/>
  <c r="K1861" i="7"/>
  <c r="J1861" i="7"/>
  <c r="I1861" i="7"/>
  <c r="H1861" i="7"/>
  <c r="G1861" i="7"/>
  <c r="F1861" i="7"/>
  <c r="E1861" i="7"/>
  <c r="D1861" i="7"/>
  <c r="C1861" i="7"/>
  <c r="B1861" i="7"/>
  <c r="A1861" i="7"/>
  <c r="L1860" i="7"/>
  <c r="K1860" i="7"/>
  <c r="J1860" i="7"/>
  <c r="I1860" i="7"/>
  <c r="H1860" i="7"/>
  <c r="G1860" i="7"/>
  <c r="F1860" i="7"/>
  <c r="E1860" i="7"/>
  <c r="D1860" i="7"/>
  <c r="C1860" i="7"/>
  <c r="B1860" i="7"/>
  <c r="A1860" i="7"/>
  <c r="L1859" i="7"/>
  <c r="K1859" i="7"/>
  <c r="J1859" i="7"/>
  <c r="I1859" i="7"/>
  <c r="H1859" i="7"/>
  <c r="G1859" i="7"/>
  <c r="F1859" i="7"/>
  <c r="E1859" i="7"/>
  <c r="D1859" i="7"/>
  <c r="C1859" i="7"/>
  <c r="B1859" i="7"/>
  <c r="A1859" i="7"/>
  <c r="L1858" i="7"/>
  <c r="K1858" i="7"/>
  <c r="J1858" i="7"/>
  <c r="I1858" i="7"/>
  <c r="H1858" i="7"/>
  <c r="G1858" i="7"/>
  <c r="F1858" i="7"/>
  <c r="E1858" i="7"/>
  <c r="D1858" i="7"/>
  <c r="C1858" i="7"/>
  <c r="B1858" i="7"/>
  <c r="A1858" i="7"/>
  <c r="L1857" i="7"/>
  <c r="K1857" i="7"/>
  <c r="J1857" i="7"/>
  <c r="I1857" i="7"/>
  <c r="H1857" i="7"/>
  <c r="G1857" i="7"/>
  <c r="F1857" i="7"/>
  <c r="E1857" i="7"/>
  <c r="D1857" i="7"/>
  <c r="C1857" i="7"/>
  <c r="B1857" i="7"/>
  <c r="A1857" i="7"/>
  <c r="L1856" i="7"/>
  <c r="K1856" i="7"/>
  <c r="J1856" i="7"/>
  <c r="I1856" i="7"/>
  <c r="H1856" i="7"/>
  <c r="G1856" i="7"/>
  <c r="F1856" i="7"/>
  <c r="E1856" i="7"/>
  <c r="D1856" i="7"/>
  <c r="C1856" i="7"/>
  <c r="B1856" i="7"/>
  <c r="A1856" i="7"/>
  <c r="L1855" i="7"/>
  <c r="K1855" i="7"/>
  <c r="J1855" i="7"/>
  <c r="I1855" i="7"/>
  <c r="H1855" i="7"/>
  <c r="G1855" i="7"/>
  <c r="F1855" i="7"/>
  <c r="E1855" i="7"/>
  <c r="D1855" i="7"/>
  <c r="C1855" i="7"/>
  <c r="B1855" i="7"/>
  <c r="A1855" i="7"/>
  <c r="L1854" i="7"/>
  <c r="K1854" i="7"/>
  <c r="J1854" i="7"/>
  <c r="I1854" i="7"/>
  <c r="H1854" i="7"/>
  <c r="G1854" i="7"/>
  <c r="F1854" i="7"/>
  <c r="E1854" i="7"/>
  <c r="D1854" i="7"/>
  <c r="C1854" i="7"/>
  <c r="B1854" i="7"/>
  <c r="A1854" i="7"/>
  <c r="L1853" i="7"/>
  <c r="K1853" i="7"/>
  <c r="J1853" i="7"/>
  <c r="I1853" i="7"/>
  <c r="H1853" i="7"/>
  <c r="G1853" i="7"/>
  <c r="F1853" i="7"/>
  <c r="E1853" i="7"/>
  <c r="D1853" i="7"/>
  <c r="C1853" i="7"/>
  <c r="B1853" i="7"/>
  <c r="A1853" i="7"/>
  <c r="L1852" i="7"/>
  <c r="K1852" i="7"/>
  <c r="J1852" i="7"/>
  <c r="I1852" i="7"/>
  <c r="H1852" i="7"/>
  <c r="G1852" i="7"/>
  <c r="F1852" i="7"/>
  <c r="E1852" i="7"/>
  <c r="D1852" i="7"/>
  <c r="C1852" i="7"/>
  <c r="B1852" i="7"/>
  <c r="A1852" i="7"/>
  <c r="L1851" i="7"/>
  <c r="K1851" i="7"/>
  <c r="J1851" i="7"/>
  <c r="I1851" i="7"/>
  <c r="H1851" i="7"/>
  <c r="G1851" i="7"/>
  <c r="F1851" i="7"/>
  <c r="E1851" i="7"/>
  <c r="D1851" i="7"/>
  <c r="C1851" i="7"/>
  <c r="B1851" i="7"/>
  <c r="A1851" i="7"/>
  <c r="L1850" i="7"/>
  <c r="K1850" i="7"/>
  <c r="J1850" i="7"/>
  <c r="I1850" i="7"/>
  <c r="H1850" i="7"/>
  <c r="G1850" i="7"/>
  <c r="F1850" i="7"/>
  <c r="E1850" i="7"/>
  <c r="D1850" i="7"/>
  <c r="C1850" i="7"/>
  <c r="B1850" i="7"/>
  <c r="A1850" i="7"/>
  <c r="L1849" i="7"/>
  <c r="K1849" i="7"/>
  <c r="J1849" i="7"/>
  <c r="I1849" i="7"/>
  <c r="H1849" i="7"/>
  <c r="G1849" i="7"/>
  <c r="F1849" i="7"/>
  <c r="E1849" i="7"/>
  <c r="D1849" i="7"/>
  <c r="C1849" i="7"/>
  <c r="B1849" i="7"/>
  <c r="A1849" i="7"/>
  <c r="L1848" i="7"/>
  <c r="K1848" i="7"/>
  <c r="J1848" i="7"/>
  <c r="I1848" i="7"/>
  <c r="H1848" i="7"/>
  <c r="G1848" i="7"/>
  <c r="F1848" i="7"/>
  <c r="E1848" i="7"/>
  <c r="D1848" i="7"/>
  <c r="C1848" i="7"/>
  <c r="B1848" i="7"/>
  <c r="A1848" i="7"/>
  <c r="L1847" i="7"/>
  <c r="K1847" i="7"/>
  <c r="J1847" i="7"/>
  <c r="I1847" i="7"/>
  <c r="H1847" i="7"/>
  <c r="G1847" i="7"/>
  <c r="F1847" i="7"/>
  <c r="E1847" i="7"/>
  <c r="D1847" i="7"/>
  <c r="C1847" i="7"/>
  <c r="B1847" i="7"/>
  <c r="A1847" i="7"/>
  <c r="L1846" i="7"/>
  <c r="K1846" i="7"/>
  <c r="J1846" i="7"/>
  <c r="I1846" i="7"/>
  <c r="H1846" i="7"/>
  <c r="G1846" i="7"/>
  <c r="F1846" i="7"/>
  <c r="E1846" i="7"/>
  <c r="D1846" i="7"/>
  <c r="C1846" i="7"/>
  <c r="B1846" i="7"/>
  <c r="A1846" i="7"/>
  <c r="L1845" i="7"/>
  <c r="K1845" i="7"/>
  <c r="J1845" i="7"/>
  <c r="I1845" i="7"/>
  <c r="H1845" i="7"/>
  <c r="G1845" i="7"/>
  <c r="F1845" i="7"/>
  <c r="E1845" i="7"/>
  <c r="D1845" i="7"/>
  <c r="C1845" i="7"/>
  <c r="B1845" i="7"/>
  <c r="A1845" i="7"/>
  <c r="L1844" i="7"/>
  <c r="K1844" i="7"/>
  <c r="J1844" i="7"/>
  <c r="I1844" i="7"/>
  <c r="H1844" i="7"/>
  <c r="G1844" i="7"/>
  <c r="F1844" i="7"/>
  <c r="E1844" i="7"/>
  <c r="D1844" i="7"/>
  <c r="C1844" i="7"/>
  <c r="B1844" i="7"/>
  <c r="A1844" i="7"/>
  <c r="L1843" i="7"/>
  <c r="K1843" i="7"/>
  <c r="J1843" i="7"/>
  <c r="I1843" i="7"/>
  <c r="H1843" i="7"/>
  <c r="G1843" i="7"/>
  <c r="F1843" i="7"/>
  <c r="E1843" i="7"/>
  <c r="D1843" i="7"/>
  <c r="C1843" i="7"/>
  <c r="B1843" i="7"/>
  <c r="A1843" i="7"/>
  <c r="L1842" i="7"/>
  <c r="K1842" i="7"/>
  <c r="J1842" i="7"/>
  <c r="I1842" i="7"/>
  <c r="H1842" i="7"/>
  <c r="G1842" i="7"/>
  <c r="F1842" i="7"/>
  <c r="E1842" i="7"/>
  <c r="D1842" i="7"/>
  <c r="C1842" i="7"/>
  <c r="B1842" i="7"/>
  <c r="A1842" i="7"/>
  <c r="L1841" i="7"/>
  <c r="K1841" i="7"/>
  <c r="J1841" i="7"/>
  <c r="I1841" i="7"/>
  <c r="H1841" i="7"/>
  <c r="G1841" i="7"/>
  <c r="F1841" i="7"/>
  <c r="E1841" i="7"/>
  <c r="D1841" i="7"/>
  <c r="C1841" i="7"/>
  <c r="B1841" i="7"/>
  <c r="A1841" i="7"/>
  <c r="L1840" i="7"/>
  <c r="K1840" i="7"/>
  <c r="J1840" i="7"/>
  <c r="I1840" i="7"/>
  <c r="H1840" i="7"/>
  <c r="G1840" i="7"/>
  <c r="F1840" i="7"/>
  <c r="E1840" i="7"/>
  <c r="D1840" i="7"/>
  <c r="C1840" i="7"/>
  <c r="B1840" i="7"/>
  <c r="A1840" i="7"/>
  <c r="L1839" i="7"/>
  <c r="K1839" i="7"/>
  <c r="J1839" i="7"/>
  <c r="I1839" i="7"/>
  <c r="H1839" i="7"/>
  <c r="G1839" i="7"/>
  <c r="F1839" i="7"/>
  <c r="E1839" i="7"/>
  <c r="D1839" i="7"/>
  <c r="C1839" i="7"/>
  <c r="B1839" i="7"/>
  <c r="A1839" i="7"/>
  <c r="L1838" i="7"/>
  <c r="K1838" i="7"/>
  <c r="J1838" i="7"/>
  <c r="I1838" i="7"/>
  <c r="H1838" i="7"/>
  <c r="G1838" i="7"/>
  <c r="F1838" i="7"/>
  <c r="E1838" i="7"/>
  <c r="D1838" i="7"/>
  <c r="C1838" i="7"/>
  <c r="B1838" i="7"/>
  <c r="A1838" i="7"/>
  <c r="L1837" i="7"/>
  <c r="K1837" i="7"/>
  <c r="J1837" i="7"/>
  <c r="I1837" i="7"/>
  <c r="H1837" i="7"/>
  <c r="G1837" i="7"/>
  <c r="F1837" i="7"/>
  <c r="E1837" i="7"/>
  <c r="D1837" i="7"/>
  <c r="C1837" i="7"/>
  <c r="B1837" i="7"/>
  <c r="A1837" i="7"/>
  <c r="L1836" i="7"/>
  <c r="K1836" i="7"/>
  <c r="J1836" i="7"/>
  <c r="I1836" i="7"/>
  <c r="H1836" i="7"/>
  <c r="G1836" i="7"/>
  <c r="F1836" i="7"/>
  <c r="E1836" i="7"/>
  <c r="D1836" i="7"/>
  <c r="C1836" i="7"/>
  <c r="B1836" i="7"/>
  <c r="A1836" i="7"/>
  <c r="L1835" i="7"/>
  <c r="K1835" i="7"/>
  <c r="J1835" i="7"/>
  <c r="I1835" i="7"/>
  <c r="H1835" i="7"/>
  <c r="G1835" i="7"/>
  <c r="F1835" i="7"/>
  <c r="E1835" i="7"/>
  <c r="D1835" i="7"/>
  <c r="C1835" i="7"/>
  <c r="B1835" i="7"/>
  <c r="A1835" i="7"/>
  <c r="L1834" i="7"/>
  <c r="K1834" i="7"/>
  <c r="J1834" i="7"/>
  <c r="I1834" i="7"/>
  <c r="H1834" i="7"/>
  <c r="G1834" i="7"/>
  <c r="F1834" i="7"/>
  <c r="E1834" i="7"/>
  <c r="D1834" i="7"/>
  <c r="C1834" i="7"/>
  <c r="B1834" i="7"/>
  <c r="A1834" i="7"/>
  <c r="L1833" i="7"/>
  <c r="K1833" i="7"/>
  <c r="J1833" i="7"/>
  <c r="I1833" i="7"/>
  <c r="H1833" i="7"/>
  <c r="G1833" i="7"/>
  <c r="F1833" i="7"/>
  <c r="E1833" i="7"/>
  <c r="D1833" i="7"/>
  <c r="C1833" i="7"/>
  <c r="B1833" i="7"/>
  <c r="A1833" i="7"/>
  <c r="L1832" i="7"/>
  <c r="K1832" i="7"/>
  <c r="J1832" i="7"/>
  <c r="I1832" i="7"/>
  <c r="H1832" i="7"/>
  <c r="G1832" i="7"/>
  <c r="F1832" i="7"/>
  <c r="E1832" i="7"/>
  <c r="D1832" i="7"/>
  <c r="C1832" i="7"/>
  <c r="B1832" i="7"/>
  <c r="A1832" i="7"/>
  <c r="L1831" i="7"/>
  <c r="K1831" i="7"/>
  <c r="J1831" i="7"/>
  <c r="I1831" i="7"/>
  <c r="H1831" i="7"/>
  <c r="G1831" i="7"/>
  <c r="F1831" i="7"/>
  <c r="E1831" i="7"/>
  <c r="D1831" i="7"/>
  <c r="C1831" i="7"/>
  <c r="B1831" i="7"/>
  <c r="A1831" i="7"/>
  <c r="L1830" i="7"/>
  <c r="K1830" i="7"/>
  <c r="J1830" i="7"/>
  <c r="I1830" i="7"/>
  <c r="H1830" i="7"/>
  <c r="G1830" i="7"/>
  <c r="F1830" i="7"/>
  <c r="E1830" i="7"/>
  <c r="D1830" i="7"/>
  <c r="C1830" i="7"/>
  <c r="B1830" i="7"/>
  <c r="A1830" i="7"/>
  <c r="L1829" i="7"/>
  <c r="K1829" i="7"/>
  <c r="J1829" i="7"/>
  <c r="I1829" i="7"/>
  <c r="H1829" i="7"/>
  <c r="G1829" i="7"/>
  <c r="F1829" i="7"/>
  <c r="E1829" i="7"/>
  <c r="D1829" i="7"/>
  <c r="C1829" i="7"/>
  <c r="B1829" i="7"/>
  <c r="A1829" i="7"/>
  <c r="L1828" i="7"/>
  <c r="K1828" i="7"/>
  <c r="J1828" i="7"/>
  <c r="I1828" i="7"/>
  <c r="H1828" i="7"/>
  <c r="G1828" i="7"/>
  <c r="F1828" i="7"/>
  <c r="E1828" i="7"/>
  <c r="D1828" i="7"/>
  <c r="C1828" i="7"/>
  <c r="B1828" i="7"/>
  <c r="A1828" i="7"/>
  <c r="L1827" i="7"/>
  <c r="K1827" i="7"/>
  <c r="J1827" i="7"/>
  <c r="I1827" i="7"/>
  <c r="H1827" i="7"/>
  <c r="G1827" i="7"/>
  <c r="F1827" i="7"/>
  <c r="E1827" i="7"/>
  <c r="D1827" i="7"/>
  <c r="C1827" i="7"/>
  <c r="B1827" i="7"/>
  <c r="A1827" i="7"/>
  <c r="L1826" i="7"/>
  <c r="K1826" i="7"/>
  <c r="J1826" i="7"/>
  <c r="I1826" i="7"/>
  <c r="H1826" i="7"/>
  <c r="G1826" i="7"/>
  <c r="F1826" i="7"/>
  <c r="E1826" i="7"/>
  <c r="D1826" i="7"/>
  <c r="C1826" i="7"/>
  <c r="B1826" i="7"/>
  <c r="A1826" i="7"/>
  <c r="L1825" i="7"/>
  <c r="K1825" i="7"/>
  <c r="J1825" i="7"/>
  <c r="I1825" i="7"/>
  <c r="H1825" i="7"/>
  <c r="G1825" i="7"/>
  <c r="F1825" i="7"/>
  <c r="E1825" i="7"/>
  <c r="D1825" i="7"/>
  <c r="C1825" i="7"/>
  <c r="B1825" i="7"/>
  <c r="A1825" i="7"/>
  <c r="L1824" i="7"/>
  <c r="K1824" i="7"/>
  <c r="J1824" i="7"/>
  <c r="I1824" i="7"/>
  <c r="H1824" i="7"/>
  <c r="G1824" i="7"/>
  <c r="F1824" i="7"/>
  <c r="E1824" i="7"/>
  <c r="D1824" i="7"/>
  <c r="C1824" i="7"/>
  <c r="B1824" i="7"/>
  <c r="A1824" i="7"/>
  <c r="L1823" i="7"/>
  <c r="K1823" i="7"/>
  <c r="J1823" i="7"/>
  <c r="I1823" i="7"/>
  <c r="H1823" i="7"/>
  <c r="G1823" i="7"/>
  <c r="F1823" i="7"/>
  <c r="E1823" i="7"/>
  <c r="D1823" i="7"/>
  <c r="C1823" i="7"/>
  <c r="B1823" i="7"/>
  <c r="A1823" i="7"/>
  <c r="L1822" i="7"/>
  <c r="K1822" i="7"/>
  <c r="J1822" i="7"/>
  <c r="I1822" i="7"/>
  <c r="H1822" i="7"/>
  <c r="G1822" i="7"/>
  <c r="F1822" i="7"/>
  <c r="E1822" i="7"/>
  <c r="D1822" i="7"/>
  <c r="C1822" i="7"/>
  <c r="B1822" i="7"/>
  <c r="A1822" i="7"/>
  <c r="L1821" i="7"/>
  <c r="K1821" i="7"/>
  <c r="J1821" i="7"/>
  <c r="I1821" i="7"/>
  <c r="H1821" i="7"/>
  <c r="G1821" i="7"/>
  <c r="F1821" i="7"/>
  <c r="E1821" i="7"/>
  <c r="D1821" i="7"/>
  <c r="C1821" i="7"/>
  <c r="B1821" i="7"/>
  <c r="A1821" i="7"/>
  <c r="L1820" i="7"/>
  <c r="K1820" i="7"/>
  <c r="J1820" i="7"/>
  <c r="I1820" i="7"/>
  <c r="H1820" i="7"/>
  <c r="G1820" i="7"/>
  <c r="F1820" i="7"/>
  <c r="E1820" i="7"/>
  <c r="D1820" i="7"/>
  <c r="C1820" i="7"/>
  <c r="B1820" i="7"/>
  <c r="A1820" i="7"/>
  <c r="L1819" i="7"/>
  <c r="K1819" i="7"/>
  <c r="J1819" i="7"/>
  <c r="I1819" i="7"/>
  <c r="H1819" i="7"/>
  <c r="G1819" i="7"/>
  <c r="F1819" i="7"/>
  <c r="E1819" i="7"/>
  <c r="D1819" i="7"/>
  <c r="C1819" i="7"/>
  <c r="B1819" i="7"/>
  <c r="A1819" i="7"/>
  <c r="L1818" i="7"/>
  <c r="K1818" i="7"/>
  <c r="J1818" i="7"/>
  <c r="I1818" i="7"/>
  <c r="H1818" i="7"/>
  <c r="G1818" i="7"/>
  <c r="F1818" i="7"/>
  <c r="E1818" i="7"/>
  <c r="D1818" i="7"/>
  <c r="C1818" i="7"/>
  <c r="B1818" i="7"/>
  <c r="A1818" i="7"/>
  <c r="L1817" i="7"/>
  <c r="K1817" i="7"/>
  <c r="J1817" i="7"/>
  <c r="I1817" i="7"/>
  <c r="H1817" i="7"/>
  <c r="G1817" i="7"/>
  <c r="F1817" i="7"/>
  <c r="E1817" i="7"/>
  <c r="D1817" i="7"/>
  <c r="C1817" i="7"/>
  <c r="B1817" i="7"/>
  <c r="A1817" i="7"/>
  <c r="L1816" i="7"/>
  <c r="K1816" i="7"/>
  <c r="J1816" i="7"/>
  <c r="I1816" i="7"/>
  <c r="H1816" i="7"/>
  <c r="G1816" i="7"/>
  <c r="F1816" i="7"/>
  <c r="E1816" i="7"/>
  <c r="D1816" i="7"/>
  <c r="C1816" i="7"/>
  <c r="B1816" i="7"/>
  <c r="A1816" i="7"/>
  <c r="L1815" i="7"/>
  <c r="K1815" i="7"/>
  <c r="J1815" i="7"/>
  <c r="I1815" i="7"/>
  <c r="H1815" i="7"/>
  <c r="G1815" i="7"/>
  <c r="F1815" i="7"/>
  <c r="E1815" i="7"/>
  <c r="D1815" i="7"/>
  <c r="C1815" i="7"/>
  <c r="B1815" i="7"/>
  <c r="A1815" i="7"/>
  <c r="L1814" i="7"/>
  <c r="K1814" i="7"/>
  <c r="J1814" i="7"/>
  <c r="I1814" i="7"/>
  <c r="H1814" i="7"/>
  <c r="G1814" i="7"/>
  <c r="F1814" i="7"/>
  <c r="E1814" i="7"/>
  <c r="D1814" i="7"/>
  <c r="C1814" i="7"/>
  <c r="B1814" i="7"/>
  <c r="A1814" i="7"/>
  <c r="L1813" i="7"/>
  <c r="K1813" i="7"/>
  <c r="J1813" i="7"/>
  <c r="I1813" i="7"/>
  <c r="H1813" i="7"/>
  <c r="G1813" i="7"/>
  <c r="F1813" i="7"/>
  <c r="E1813" i="7"/>
  <c r="D1813" i="7"/>
  <c r="C1813" i="7"/>
  <c r="B1813" i="7"/>
  <c r="A1813" i="7"/>
  <c r="L1812" i="7"/>
  <c r="K1812" i="7"/>
  <c r="J1812" i="7"/>
  <c r="I1812" i="7"/>
  <c r="H1812" i="7"/>
  <c r="G1812" i="7"/>
  <c r="F1812" i="7"/>
  <c r="E1812" i="7"/>
  <c r="D1812" i="7"/>
  <c r="C1812" i="7"/>
  <c r="B1812" i="7"/>
  <c r="A1812" i="7"/>
  <c r="L1811" i="7"/>
  <c r="K1811" i="7"/>
  <c r="J1811" i="7"/>
  <c r="I1811" i="7"/>
  <c r="H1811" i="7"/>
  <c r="G1811" i="7"/>
  <c r="F1811" i="7"/>
  <c r="E1811" i="7"/>
  <c r="D1811" i="7"/>
  <c r="C1811" i="7"/>
  <c r="B1811" i="7"/>
  <c r="A1811" i="7"/>
  <c r="L1810" i="7"/>
  <c r="K1810" i="7"/>
  <c r="J1810" i="7"/>
  <c r="I1810" i="7"/>
  <c r="H1810" i="7"/>
  <c r="G1810" i="7"/>
  <c r="F1810" i="7"/>
  <c r="E1810" i="7"/>
  <c r="D1810" i="7"/>
  <c r="C1810" i="7"/>
  <c r="B1810" i="7"/>
  <c r="A1810" i="7"/>
  <c r="L1809" i="7"/>
  <c r="K1809" i="7"/>
  <c r="J1809" i="7"/>
  <c r="I1809" i="7"/>
  <c r="H1809" i="7"/>
  <c r="G1809" i="7"/>
  <c r="F1809" i="7"/>
  <c r="E1809" i="7"/>
  <c r="D1809" i="7"/>
  <c r="C1809" i="7"/>
  <c r="B1809" i="7"/>
  <c r="A1809" i="7"/>
  <c r="L1808" i="7"/>
  <c r="K1808" i="7"/>
  <c r="J1808" i="7"/>
  <c r="I1808" i="7"/>
  <c r="H1808" i="7"/>
  <c r="G1808" i="7"/>
  <c r="F1808" i="7"/>
  <c r="E1808" i="7"/>
  <c r="D1808" i="7"/>
  <c r="C1808" i="7"/>
  <c r="B1808" i="7"/>
  <c r="A1808" i="7"/>
  <c r="L1807" i="7"/>
  <c r="K1807" i="7"/>
  <c r="J1807" i="7"/>
  <c r="I1807" i="7"/>
  <c r="H1807" i="7"/>
  <c r="G1807" i="7"/>
  <c r="F1807" i="7"/>
  <c r="E1807" i="7"/>
  <c r="D1807" i="7"/>
  <c r="C1807" i="7"/>
  <c r="B1807" i="7"/>
  <c r="A1807" i="7"/>
  <c r="L1806" i="7"/>
  <c r="K1806" i="7"/>
  <c r="J1806" i="7"/>
  <c r="I1806" i="7"/>
  <c r="H1806" i="7"/>
  <c r="G1806" i="7"/>
  <c r="F1806" i="7"/>
  <c r="E1806" i="7"/>
  <c r="D1806" i="7"/>
  <c r="C1806" i="7"/>
  <c r="B1806" i="7"/>
  <c r="A1806" i="7"/>
  <c r="L1805" i="7"/>
  <c r="K1805" i="7"/>
  <c r="J1805" i="7"/>
  <c r="I1805" i="7"/>
  <c r="H1805" i="7"/>
  <c r="G1805" i="7"/>
  <c r="F1805" i="7"/>
  <c r="E1805" i="7"/>
  <c r="D1805" i="7"/>
  <c r="C1805" i="7"/>
  <c r="B1805" i="7"/>
  <c r="A1805" i="7"/>
  <c r="L1804" i="7"/>
  <c r="K1804" i="7"/>
  <c r="J1804" i="7"/>
  <c r="I1804" i="7"/>
  <c r="H1804" i="7"/>
  <c r="G1804" i="7"/>
  <c r="F1804" i="7"/>
  <c r="E1804" i="7"/>
  <c r="D1804" i="7"/>
  <c r="C1804" i="7"/>
  <c r="B1804" i="7"/>
  <c r="A1804" i="7"/>
  <c r="L1803" i="7"/>
  <c r="K1803" i="7"/>
  <c r="J1803" i="7"/>
  <c r="I1803" i="7"/>
  <c r="H1803" i="7"/>
  <c r="G1803" i="7"/>
  <c r="F1803" i="7"/>
  <c r="E1803" i="7"/>
  <c r="D1803" i="7"/>
  <c r="C1803" i="7"/>
  <c r="B1803" i="7"/>
  <c r="A1803" i="7"/>
  <c r="L1802" i="7"/>
  <c r="K1802" i="7"/>
  <c r="J1802" i="7"/>
  <c r="I1802" i="7"/>
  <c r="H1802" i="7"/>
  <c r="G1802" i="7"/>
  <c r="F1802" i="7"/>
  <c r="E1802" i="7"/>
  <c r="D1802" i="7"/>
  <c r="C1802" i="7"/>
  <c r="B1802" i="7"/>
  <c r="A1802" i="7"/>
  <c r="L1801" i="7"/>
  <c r="K1801" i="7"/>
  <c r="J1801" i="7"/>
  <c r="I1801" i="7"/>
  <c r="H1801" i="7"/>
  <c r="G1801" i="7"/>
  <c r="F1801" i="7"/>
  <c r="E1801" i="7"/>
  <c r="D1801" i="7"/>
  <c r="C1801" i="7"/>
  <c r="B1801" i="7"/>
  <c r="A1801" i="7"/>
  <c r="L1800" i="7"/>
  <c r="K1800" i="7"/>
  <c r="J1800" i="7"/>
  <c r="I1800" i="7"/>
  <c r="H1800" i="7"/>
  <c r="G1800" i="7"/>
  <c r="F1800" i="7"/>
  <c r="E1800" i="7"/>
  <c r="D1800" i="7"/>
  <c r="C1800" i="7"/>
  <c r="B1800" i="7"/>
  <c r="A1800" i="7"/>
  <c r="L1799" i="7"/>
  <c r="K1799" i="7"/>
  <c r="J1799" i="7"/>
  <c r="I1799" i="7"/>
  <c r="H1799" i="7"/>
  <c r="G1799" i="7"/>
  <c r="F1799" i="7"/>
  <c r="E1799" i="7"/>
  <c r="D1799" i="7"/>
  <c r="C1799" i="7"/>
  <c r="B1799" i="7"/>
  <c r="A1799" i="7"/>
  <c r="L1798" i="7"/>
  <c r="K1798" i="7"/>
  <c r="J1798" i="7"/>
  <c r="I1798" i="7"/>
  <c r="H1798" i="7"/>
  <c r="G1798" i="7"/>
  <c r="F1798" i="7"/>
  <c r="E1798" i="7"/>
  <c r="D1798" i="7"/>
  <c r="C1798" i="7"/>
  <c r="B1798" i="7"/>
  <c r="A1798" i="7"/>
  <c r="L1797" i="7"/>
  <c r="K1797" i="7"/>
  <c r="J1797" i="7"/>
  <c r="I1797" i="7"/>
  <c r="H1797" i="7"/>
  <c r="G1797" i="7"/>
  <c r="F1797" i="7"/>
  <c r="E1797" i="7"/>
  <c r="D1797" i="7"/>
  <c r="C1797" i="7"/>
  <c r="B1797" i="7"/>
  <c r="A1797" i="7"/>
  <c r="L1796" i="7"/>
  <c r="K1796" i="7"/>
  <c r="J1796" i="7"/>
  <c r="I1796" i="7"/>
  <c r="H1796" i="7"/>
  <c r="G1796" i="7"/>
  <c r="F1796" i="7"/>
  <c r="E1796" i="7"/>
  <c r="D1796" i="7"/>
  <c r="C1796" i="7"/>
  <c r="B1796" i="7"/>
  <c r="A1796" i="7"/>
  <c r="L1795" i="7"/>
  <c r="K1795" i="7"/>
  <c r="J1795" i="7"/>
  <c r="I1795" i="7"/>
  <c r="H1795" i="7"/>
  <c r="G1795" i="7"/>
  <c r="F1795" i="7"/>
  <c r="E1795" i="7"/>
  <c r="D1795" i="7"/>
  <c r="C1795" i="7"/>
  <c r="B1795" i="7"/>
  <c r="A1795" i="7"/>
  <c r="L1794" i="7"/>
  <c r="K1794" i="7"/>
  <c r="J1794" i="7"/>
  <c r="I1794" i="7"/>
  <c r="H1794" i="7"/>
  <c r="G1794" i="7"/>
  <c r="F1794" i="7"/>
  <c r="E1794" i="7"/>
  <c r="D1794" i="7"/>
  <c r="C1794" i="7"/>
  <c r="B1794" i="7"/>
  <c r="A1794" i="7"/>
  <c r="L1793" i="7"/>
  <c r="K1793" i="7"/>
  <c r="J1793" i="7"/>
  <c r="I1793" i="7"/>
  <c r="H1793" i="7"/>
  <c r="G1793" i="7"/>
  <c r="F1793" i="7"/>
  <c r="E1793" i="7"/>
  <c r="D1793" i="7"/>
  <c r="C1793" i="7"/>
  <c r="B1793" i="7"/>
  <c r="A1793" i="7"/>
  <c r="L1792" i="7"/>
  <c r="K1792" i="7"/>
  <c r="J1792" i="7"/>
  <c r="I1792" i="7"/>
  <c r="H1792" i="7"/>
  <c r="G1792" i="7"/>
  <c r="F1792" i="7"/>
  <c r="E1792" i="7"/>
  <c r="D1792" i="7"/>
  <c r="C1792" i="7"/>
  <c r="B1792" i="7"/>
  <c r="A1792" i="7"/>
  <c r="L1791" i="7"/>
  <c r="K1791" i="7"/>
  <c r="J1791" i="7"/>
  <c r="I1791" i="7"/>
  <c r="H1791" i="7"/>
  <c r="G1791" i="7"/>
  <c r="F1791" i="7"/>
  <c r="E1791" i="7"/>
  <c r="D1791" i="7"/>
  <c r="C1791" i="7"/>
  <c r="B1791" i="7"/>
  <c r="A1791" i="7"/>
  <c r="L1790" i="7"/>
  <c r="K1790" i="7"/>
  <c r="J1790" i="7"/>
  <c r="I1790" i="7"/>
  <c r="H1790" i="7"/>
  <c r="G1790" i="7"/>
  <c r="F1790" i="7"/>
  <c r="E1790" i="7"/>
  <c r="D1790" i="7"/>
  <c r="C1790" i="7"/>
  <c r="B1790" i="7"/>
  <c r="A1790" i="7"/>
  <c r="L1789" i="7"/>
  <c r="K1789" i="7"/>
  <c r="J1789" i="7"/>
  <c r="I1789" i="7"/>
  <c r="H1789" i="7"/>
  <c r="G1789" i="7"/>
  <c r="F1789" i="7"/>
  <c r="E1789" i="7"/>
  <c r="D1789" i="7"/>
  <c r="C1789" i="7"/>
  <c r="B1789" i="7"/>
  <c r="A1789" i="7"/>
  <c r="L1788" i="7"/>
  <c r="K1788" i="7"/>
  <c r="J1788" i="7"/>
  <c r="I1788" i="7"/>
  <c r="H1788" i="7"/>
  <c r="G1788" i="7"/>
  <c r="F1788" i="7"/>
  <c r="E1788" i="7"/>
  <c r="D1788" i="7"/>
  <c r="C1788" i="7"/>
  <c r="B1788" i="7"/>
  <c r="A1788" i="7"/>
  <c r="L1787" i="7"/>
  <c r="K1787" i="7"/>
  <c r="J1787" i="7"/>
  <c r="I1787" i="7"/>
  <c r="H1787" i="7"/>
  <c r="G1787" i="7"/>
  <c r="F1787" i="7"/>
  <c r="E1787" i="7"/>
  <c r="D1787" i="7"/>
  <c r="C1787" i="7"/>
  <c r="B1787" i="7"/>
  <c r="A1787" i="7"/>
  <c r="L1786" i="7"/>
  <c r="K1786" i="7"/>
  <c r="J1786" i="7"/>
  <c r="I1786" i="7"/>
  <c r="H1786" i="7"/>
  <c r="G1786" i="7"/>
  <c r="F1786" i="7"/>
  <c r="E1786" i="7"/>
  <c r="D1786" i="7"/>
  <c r="C1786" i="7"/>
  <c r="B1786" i="7"/>
  <c r="A1786" i="7"/>
  <c r="L1785" i="7"/>
  <c r="K1785" i="7"/>
  <c r="J1785" i="7"/>
  <c r="I1785" i="7"/>
  <c r="H1785" i="7"/>
  <c r="G1785" i="7"/>
  <c r="F1785" i="7"/>
  <c r="E1785" i="7"/>
  <c r="D1785" i="7"/>
  <c r="C1785" i="7"/>
  <c r="B1785" i="7"/>
  <c r="A1785" i="7"/>
  <c r="L1784" i="7"/>
  <c r="K1784" i="7"/>
  <c r="J1784" i="7"/>
  <c r="I1784" i="7"/>
  <c r="H1784" i="7"/>
  <c r="G1784" i="7"/>
  <c r="F1784" i="7"/>
  <c r="E1784" i="7"/>
  <c r="D1784" i="7"/>
  <c r="C1784" i="7"/>
  <c r="B1784" i="7"/>
  <c r="A1784" i="7"/>
  <c r="L1783" i="7"/>
  <c r="K1783" i="7"/>
  <c r="J1783" i="7"/>
  <c r="I1783" i="7"/>
  <c r="H1783" i="7"/>
  <c r="G1783" i="7"/>
  <c r="F1783" i="7"/>
  <c r="E1783" i="7"/>
  <c r="D1783" i="7"/>
  <c r="C1783" i="7"/>
  <c r="B1783" i="7"/>
  <c r="A1783" i="7"/>
  <c r="L1782" i="7"/>
  <c r="K1782" i="7"/>
  <c r="J1782" i="7"/>
  <c r="I1782" i="7"/>
  <c r="H1782" i="7"/>
  <c r="G1782" i="7"/>
  <c r="F1782" i="7"/>
  <c r="E1782" i="7"/>
  <c r="D1782" i="7"/>
  <c r="C1782" i="7"/>
  <c r="B1782" i="7"/>
  <c r="A1782" i="7"/>
  <c r="L1781" i="7"/>
  <c r="K1781" i="7"/>
  <c r="J1781" i="7"/>
  <c r="I1781" i="7"/>
  <c r="H1781" i="7"/>
  <c r="G1781" i="7"/>
  <c r="F1781" i="7"/>
  <c r="E1781" i="7"/>
  <c r="D1781" i="7"/>
  <c r="C1781" i="7"/>
  <c r="B1781" i="7"/>
  <c r="A1781" i="7"/>
  <c r="L1780" i="7"/>
  <c r="K1780" i="7"/>
  <c r="J1780" i="7"/>
  <c r="I1780" i="7"/>
  <c r="H1780" i="7"/>
  <c r="G1780" i="7"/>
  <c r="F1780" i="7"/>
  <c r="E1780" i="7"/>
  <c r="D1780" i="7"/>
  <c r="C1780" i="7"/>
  <c r="B1780" i="7"/>
  <c r="A1780" i="7"/>
  <c r="L1779" i="7"/>
  <c r="K1779" i="7"/>
  <c r="J1779" i="7"/>
  <c r="I1779" i="7"/>
  <c r="H1779" i="7"/>
  <c r="G1779" i="7"/>
  <c r="F1779" i="7"/>
  <c r="E1779" i="7"/>
  <c r="D1779" i="7"/>
  <c r="C1779" i="7"/>
  <c r="B1779" i="7"/>
  <c r="A1779" i="7"/>
  <c r="L1778" i="7"/>
  <c r="K1778" i="7"/>
  <c r="J1778" i="7"/>
  <c r="I1778" i="7"/>
  <c r="H1778" i="7"/>
  <c r="G1778" i="7"/>
  <c r="F1778" i="7"/>
  <c r="E1778" i="7"/>
  <c r="D1778" i="7"/>
  <c r="C1778" i="7"/>
  <c r="B1778" i="7"/>
  <c r="A1778" i="7"/>
  <c r="L1777" i="7"/>
  <c r="K1777" i="7"/>
  <c r="J1777" i="7"/>
  <c r="I1777" i="7"/>
  <c r="H1777" i="7"/>
  <c r="G1777" i="7"/>
  <c r="F1777" i="7"/>
  <c r="E1777" i="7"/>
  <c r="D1777" i="7"/>
  <c r="C1777" i="7"/>
  <c r="B1777" i="7"/>
  <c r="A1777" i="7"/>
  <c r="L1776" i="7"/>
  <c r="K1776" i="7"/>
  <c r="J1776" i="7"/>
  <c r="I1776" i="7"/>
  <c r="H1776" i="7"/>
  <c r="G1776" i="7"/>
  <c r="F1776" i="7"/>
  <c r="E1776" i="7"/>
  <c r="D1776" i="7"/>
  <c r="C1776" i="7"/>
  <c r="B1776" i="7"/>
  <c r="A1776" i="7"/>
  <c r="L1775" i="7"/>
  <c r="K1775" i="7"/>
  <c r="J1775" i="7"/>
  <c r="I1775" i="7"/>
  <c r="H1775" i="7"/>
  <c r="G1775" i="7"/>
  <c r="F1775" i="7"/>
  <c r="E1775" i="7"/>
  <c r="D1775" i="7"/>
  <c r="C1775" i="7"/>
  <c r="B1775" i="7"/>
  <c r="A1775" i="7"/>
  <c r="L1774" i="7"/>
  <c r="K1774" i="7"/>
  <c r="J1774" i="7"/>
  <c r="I1774" i="7"/>
  <c r="H1774" i="7"/>
  <c r="G1774" i="7"/>
  <c r="F1774" i="7"/>
  <c r="E1774" i="7"/>
  <c r="D1774" i="7"/>
  <c r="C1774" i="7"/>
  <c r="B1774" i="7"/>
  <c r="A1774" i="7"/>
  <c r="L1773" i="7"/>
  <c r="K1773" i="7"/>
  <c r="J1773" i="7"/>
  <c r="I1773" i="7"/>
  <c r="H1773" i="7"/>
  <c r="G1773" i="7"/>
  <c r="F1773" i="7"/>
  <c r="E1773" i="7"/>
  <c r="D1773" i="7"/>
  <c r="C1773" i="7"/>
  <c r="B1773" i="7"/>
  <c r="A1773" i="7"/>
  <c r="L1772" i="7"/>
  <c r="K1772" i="7"/>
  <c r="J1772" i="7"/>
  <c r="I1772" i="7"/>
  <c r="H1772" i="7"/>
  <c r="G1772" i="7"/>
  <c r="F1772" i="7"/>
  <c r="E1772" i="7"/>
  <c r="D1772" i="7"/>
  <c r="C1772" i="7"/>
  <c r="B1772" i="7"/>
  <c r="A1772" i="7"/>
  <c r="L1771" i="7"/>
  <c r="K1771" i="7"/>
  <c r="J1771" i="7"/>
  <c r="I1771" i="7"/>
  <c r="H1771" i="7"/>
  <c r="G1771" i="7"/>
  <c r="F1771" i="7"/>
  <c r="E1771" i="7"/>
  <c r="D1771" i="7"/>
  <c r="C1771" i="7"/>
  <c r="B1771" i="7"/>
  <c r="A1771" i="7"/>
  <c r="L1770" i="7"/>
  <c r="K1770" i="7"/>
  <c r="J1770" i="7"/>
  <c r="I1770" i="7"/>
  <c r="H1770" i="7"/>
  <c r="G1770" i="7"/>
  <c r="F1770" i="7"/>
  <c r="E1770" i="7"/>
  <c r="D1770" i="7"/>
  <c r="C1770" i="7"/>
  <c r="B1770" i="7"/>
  <c r="A1770" i="7"/>
  <c r="L1769" i="7"/>
  <c r="K1769" i="7"/>
  <c r="J1769" i="7"/>
  <c r="I1769" i="7"/>
  <c r="H1769" i="7"/>
  <c r="G1769" i="7"/>
  <c r="F1769" i="7"/>
  <c r="E1769" i="7"/>
  <c r="D1769" i="7"/>
  <c r="C1769" i="7"/>
  <c r="B1769" i="7"/>
  <c r="A1769" i="7"/>
  <c r="L1768" i="7"/>
  <c r="K1768" i="7"/>
  <c r="J1768" i="7"/>
  <c r="I1768" i="7"/>
  <c r="H1768" i="7"/>
  <c r="G1768" i="7"/>
  <c r="F1768" i="7"/>
  <c r="E1768" i="7"/>
  <c r="D1768" i="7"/>
  <c r="C1768" i="7"/>
  <c r="B1768" i="7"/>
  <c r="A1768" i="7"/>
  <c r="L1767" i="7"/>
  <c r="K1767" i="7"/>
  <c r="J1767" i="7"/>
  <c r="I1767" i="7"/>
  <c r="H1767" i="7"/>
  <c r="G1767" i="7"/>
  <c r="F1767" i="7"/>
  <c r="E1767" i="7"/>
  <c r="D1767" i="7"/>
  <c r="C1767" i="7"/>
  <c r="B1767" i="7"/>
  <c r="A1767" i="7"/>
  <c r="L1766" i="7"/>
  <c r="K1766" i="7"/>
  <c r="J1766" i="7"/>
  <c r="I1766" i="7"/>
  <c r="H1766" i="7"/>
  <c r="G1766" i="7"/>
  <c r="F1766" i="7"/>
  <c r="E1766" i="7"/>
  <c r="D1766" i="7"/>
  <c r="C1766" i="7"/>
  <c r="B1766" i="7"/>
  <c r="A1766" i="7"/>
  <c r="L1765" i="7"/>
  <c r="K1765" i="7"/>
  <c r="J1765" i="7"/>
  <c r="I1765" i="7"/>
  <c r="H1765" i="7"/>
  <c r="G1765" i="7"/>
  <c r="F1765" i="7"/>
  <c r="E1765" i="7"/>
  <c r="D1765" i="7"/>
  <c r="C1765" i="7"/>
  <c r="B1765" i="7"/>
  <c r="A1765" i="7"/>
  <c r="L1764" i="7"/>
  <c r="K1764" i="7"/>
  <c r="J1764" i="7"/>
  <c r="I1764" i="7"/>
  <c r="H1764" i="7"/>
  <c r="G1764" i="7"/>
  <c r="F1764" i="7"/>
  <c r="E1764" i="7"/>
  <c r="D1764" i="7"/>
  <c r="C1764" i="7"/>
  <c r="B1764" i="7"/>
  <c r="A1764" i="7"/>
  <c r="L1763" i="7"/>
  <c r="K1763" i="7"/>
  <c r="J1763" i="7"/>
  <c r="I1763" i="7"/>
  <c r="H1763" i="7"/>
  <c r="G1763" i="7"/>
  <c r="F1763" i="7"/>
  <c r="E1763" i="7"/>
  <c r="D1763" i="7"/>
  <c r="C1763" i="7"/>
  <c r="B1763" i="7"/>
  <c r="A1763" i="7"/>
  <c r="L1762" i="7"/>
  <c r="K1762" i="7"/>
  <c r="J1762" i="7"/>
  <c r="I1762" i="7"/>
  <c r="H1762" i="7"/>
  <c r="G1762" i="7"/>
  <c r="F1762" i="7"/>
  <c r="E1762" i="7"/>
  <c r="D1762" i="7"/>
  <c r="C1762" i="7"/>
  <c r="B1762" i="7"/>
  <c r="A1762" i="7"/>
  <c r="L1761" i="7"/>
  <c r="K1761" i="7"/>
  <c r="J1761" i="7"/>
  <c r="I1761" i="7"/>
  <c r="H1761" i="7"/>
  <c r="G1761" i="7"/>
  <c r="F1761" i="7"/>
  <c r="E1761" i="7"/>
  <c r="D1761" i="7"/>
  <c r="C1761" i="7"/>
  <c r="B1761" i="7"/>
  <c r="A1761" i="7"/>
  <c r="L1760" i="7"/>
  <c r="K1760" i="7"/>
  <c r="J1760" i="7"/>
  <c r="I1760" i="7"/>
  <c r="H1760" i="7"/>
  <c r="G1760" i="7"/>
  <c r="F1760" i="7"/>
  <c r="E1760" i="7"/>
  <c r="D1760" i="7"/>
  <c r="C1760" i="7"/>
  <c r="B1760" i="7"/>
  <c r="A1760" i="7"/>
  <c r="L1759" i="7"/>
  <c r="K1759" i="7"/>
  <c r="J1759" i="7"/>
  <c r="I1759" i="7"/>
  <c r="H1759" i="7"/>
  <c r="G1759" i="7"/>
  <c r="F1759" i="7"/>
  <c r="E1759" i="7"/>
  <c r="D1759" i="7"/>
  <c r="C1759" i="7"/>
  <c r="B1759" i="7"/>
  <c r="A1759" i="7"/>
  <c r="L1758" i="7"/>
  <c r="K1758" i="7"/>
  <c r="J1758" i="7"/>
  <c r="I1758" i="7"/>
  <c r="H1758" i="7"/>
  <c r="G1758" i="7"/>
  <c r="F1758" i="7"/>
  <c r="E1758" i="7"/>
  <c r="D1758" i="7"/>
  <c r="C1758" i="7"/>
  <c r="B1758" i="7"/>
  <c r="A1758" i="7"/>
  <c r="L1757" i="7"/>
  <c r="K1757" i="7"/>
  <c r="J1757" i="7"/>
  <c r="I1757" i="7"/>
  <c r="H1757" i="7"/>
  <c r="G1757" i="7"/>
  <c r="F1757" i="7"/>
  <c r="E1757" i="7"/>
  <c r="D1757" i="7"/>
  <c r="C1757" i="7"/>
  <c r="B1757" i="7"/>
  <c r="A1757" i="7"/>
  <c r="L1756" i="7"/>
  <c r="K1756" i="7"/>
  <c r="J1756" i="7"/>
  <c r="I1756" i="7"/>
  <c r="H1756" i="7"/>
  <c r="G1756" i="7"/>
  <c r="F1756" i="7"/>
  <c r="E1756" i="7"/>
  <c r="D1756" i="7"/>
  <c r="C1756" i="7"/>
  <c r="B1756" i="7"/>
  <c r="A1756" i="7"/>
  <c r="L1755" i="7"/>
  <c r="K1755" i="7"/>
  <c r="J1755" i="7"/>
  <c r="I1755" i="7"/>
  <c r="H1755" i="7"/>
  <c r="G1755" i="7"/>
  <c r="F1755" i="7"/>
  <c r="E1755" i="7"/>
  <c r="D1755" i="7"/>
  <c r="C1755" i="7"/>
  <c r="B1755" i="7"/>
  <c r="A1755" i="7"/>
  <c r="L1754" i="7"/>
  <c r="K1754" i="7"/>
  <c r="J1754" i="7"/>
  <c r="I1754" i="7"/>
  <c r="H1754" i="7"/>
  <c r="G1754" i="7"/>
  <c r="F1754" i="7"/>
  <c r="E1754" i="7"/>
  <c r="D1754" i="7"/>
  <c r="C1754" i="7"/>
  <c r="B1754" i="7"/>
  <c r="A1754" i="7"/>
  <c r="L1753" i="7"/>
  <c r="K1753" i="7"/>
  <c r="J1753" i="7"/>
  <c r="I1753" i="7"/>
  <c r="H1753" i="7"/>
  <c r="G1753" i="7"/>
  <c r="F1753" i="7"/>
  <c r="E1753" i="7"/>
  <c r="D1753" i="7"/>
  <c r="C1753" i="7"/>
  <c r="B1753" i="7"/>
  <c r="A1753" i="7"/>
  <c r="L1752" i="7"/>
  <c r="K1752" i="7"/>
  <c r="J1752" i="7"/>
  <c r="I1752" i="7"/>
  <c r="H1752" i="7"/>
  <c r="G1752" i="7"/>
  <c r="F1752" i="7"/>
  <c r="E1752" i="7"/>
  <c r="D1752" i="7"/>
  <c r="C1752" i="7"/>
  <c r="B1752" i="7"/>
  <c r="A1752" i="7"/>
  <c r="L1751" i="7"/>
  <c r="K1751" i="7"/>
  <c r="J1751" i="7"/>
  <c r="I1751" i="7"/>
  <c r="H1751" i="7"/>
  <c r="G1751" i="7"/>
  <c r="F1751" i="7"/>
  <c r="E1751" i="7"/>
  <c r="D1751" i="7"/>
  <c r="C1751" i="7"/>
  <c r="B1751" i="7"/>
  <c r="A1751" i="7"/>
  <c r="L1750" i="7"/>
  <c r="K1750" i="7"/>
  <c r="J1750" i="7"/>
  <c r="I1750" i="7"/>
  <c r="H1750" i="7"/>
  <c r="G1750" i="7"/>
  <c r="F1750" i="7"/>
  <c r="E1750" i="7"/>
  <c r="D1750" i="7"/>
  <c r="C1750" i="7"/>
  <c r="B1750" i="7"/>
  <c r="A1750" i="7"/>
  <c r="L1749" i="7"/>
  <c r="K1749" i="7"/>
  <c r="J1749" i="7"/>
  <c r="I1749" i="7"/>
  <c r="H1749" i="7"/>
  <c r="G1749" i="7"/>
  <c r="F1749" i="7"/>
  <c r="E1749" i="7"/>
  <c r="D1749" i="7"/>
  <c r="C1749" i="7"/>
  <c r="B1749" i="7"/>
  <c r="A1749" i="7"/>
  <c r="L1748" i="7"/>
  <c r="K1748" i="7"/>
  <c r="J1748" i="7"/>
  <c r="I1748" i="7"/>
  <c r="H1748" i="7"/>
  <c r="G1748" i="7"/>
  <c r="F1748" i="7"/>
  <c r="E1748" i="7"/>
  <c r="D1748" i="7"/>
  <c r="C1748" i="7"/>
  <c r="B1748" i="7"/>
  <c r="A1748" i="7"/>
  <c r="L1747" i="7"/>
  <c r="K1747" i="7"/>
  <c r="J1747" i="7"/>
  <c r="I1747" i="7"/>
  <c r="H1747" i="7"/>
  <c r="G1747" i="7"/>
  <c r="F1747" i="7"/>
  <c r="E1747" i="7"/>
  <c r="D1747" i="7"/>
  <c r="C1747" i="7"/>
  <c r="B1747" i="7"/>
  <c r="A1747" i="7"/>
  <c r="L1746" i="7"/>
  <c r="K1746" i="7"/>
  <c r="J1746" i="7"/>
  <c r="I1746" i="7"/>
  <c r="H1746" i="7"/>
  <c r="G1746" i="7"/>
  <c r="F1746" i="7"/>
  <c r="E1746" i="7"/>
  <c r="D1746" i="7"/>
  <c r="C1746" i="7"/>
  <c r="B1746" i="7"/>
  <c r="A1746" i="7"/>
  <c r="L1745" i="7"/>
  <c r="K1745" i="7"/>
  <c r="J1745" i="7"/>
  <c r="I1745" i="7"/>
  <c r="H1745" i="7"/>
  <c r="G1745" i="7"/>
  <c r="F1745" i="7"/>
  <c r="E1745" i="7"/>
  <c r="D1745" i="7"/>
  <c r="C1745" i="7"/>
  <c r="B1745" i="7"/>
  <c r="A1745" i="7"/>
  <c r="L1744" i="7"/>
  <c r="K1744" i="7"/>
  <c r="J1744" i="7"/>
  <c r="I1744" i="7"/>
  <c r="H1744" i="7"/>
  <c r="G1744" i="7"/>
  <c r="F1744" i="7"/>
  <c r="E1744" i="7"/>
  <c r="D1744" i="7"/>
  <c r="C1744" i="7"/>
  <c r="B1744" i="7"/>
  <c r="A1744" i="7"/>
  <c r="L1743" i="7"/>
  <c r="K1743" i="7"/>
  <c r="J1743" i="7"/>
  <c r="I1743" i="7"/>
  <c r="H1743" i="7"/>
  <c r="G1743" i="7"/>
  <c r="F1743" i="7"/>
  <c r="E1743" i="7"/>
  <c r="D1743" i="7"/>
  <c r="C1743" i="7"/>
  <c r="B1743" i="7"/>
  <c r="A1743" i="7"/>
  <c r="L1742" i="7"/>
  <c r="K1742" i="7"/>
  <c r="J1742" i="7"/>
  <c r="I1742" i="7"/>
  <c r="H1742" i="7"/>
  <c r="G1742" i="7"/>
  <c r="F1742" i="7"/>
  <c r="E1742" i="7"/>
  <c r="D1742" i="7"/>
  <c r="C1742" i="7"/>
  <c r="B1742" i="7"/>
  <c r="A1742" i="7"/>
  <c r="L1741" i="7"/>
  <c r="K1741" i="7"/>
  <c r="J1741" i="7"/>
  <c r="I1741" i="7"/>
  <c r="H1741" i="7"/>
  <c r="G1741" i="7"/>
  <c r="F1741" i="7"/>
  <c r="E1741" i="7"/>
  <c r="D1741" i="7"/>
  <c r="C1741" i="7"/>
  <c r="B1741" i="7"/>
  <c r="A1741" i="7"/>
  <c r="L1740" i="7"/>
  <c r="K1740" i="7"/>
  <c r="J1740" i="7"/>
  <c r="I1740" i="7"/>
  <c r="H1740" i="7"/>
  <c r="G1740" i="7"/>
  <c r="F1740" i="7"/>
  <c r="E1740" i="7"/>
  <c r="D1740" i="7"/>
  <c r="C1740" i="7"/>
  <c r="B1740" i="7"/>
  <c r="A1740" i="7"/>
  <c r="L1739" i="7"/>
  <c r="K1739" i="7"/>
  <c r="J1739" i="7"/>
  <c r="I1739" i="7"/>
  <c r="H1739" i="7"/>
  <c r="G1739" i="7"/>
  <c r="F1739" i="7"/>
  <c r="E1739" i="7"/>
  <c r="D1739" i="7"/>
  <c r="C1739" i="7"/>
  <c r="B1739" i="7"/>
  <c r="A1739" i="7"/>
  <c r="L1738" i="7"/>
  <c r="K1738" i="7"/>
  <c r="J1738" i="7"/>
  <c r="I1738" i="7"/>
  <c r="H1738" i="7"/>
  <c r="G1738" i="7"/>
  <c r="F1738" i="7"/>
  <c r="E1738" i="7"/>
  <c r="D1738" i="7"/>
  <c r="C1738" i="7"/>
  <c r="B1738" i="7"/>
  <c r="A1738" i="7"/>
  <c r="L1737" i="7"/>
  <c r="K1737" i="7"/>
  <c r="J1737" i="7"/>
  <c r="I1737" i="7"/>
  <c r="H1737" i="7"/>
  <c r="G1737" i="7"/>
  <c r="F1737" i="7"/>
  <c r="E1737" i="7"/>
  <c r="D1737" i="7"/>
  <c r="C1737" i="7"/>
  <c r="B1737" i="7"/>
  <c r="A1737" i="7"/>
  <c r="L1736" i="7"/>
  <c r="K1736" i="7"/>
  <c r="J1736" i="7"/>
  <c r="I1736" i="7"/>
  <c r="H1736" i="7"/>
  <c r="G1736" i="7"/>
  <c r="F1736" i="7"/>
  <c r="E1736" i="7"/>
  <c r="D1736" i="7"/>
  <c r="C1736" i="7"/>
  <c r="B1736" i="7"/>
  <c r="A1736" i="7"/>
  <c r="L1735" i="7"/>
  <c r="K1735" i="7"/>
  <c r="J1735" i="7"/>
  <c r="I1735" i="7"/>
  <c r="H1735" i="7"/>
  <c r="G1735" i="7"/>
  <c r="F1735" i="7"/>
  <c r="E1735" i="7"/>
  <c r="D1735" i="7"/>
  <c r="C1735" i="7"/>
  <c r="B1735" i="7"/>
  <c r="A1735" i="7"/>
  <c r="L1734" i="7"/>
  <c r="K1734" i="7"/>
  <c r="J1734" i="7"/>
  <c r="I1734" i="7"/>
  <c r="H1734" i="7"/>
  <c r="G1734" i="7"/>
  <c r="F1734" i="7"/>
  <c r="E1734" i="7"/>
  <c r="D1734" i="7"/>
  <c r="C1734" i="7"/>
  <c r="B1734" i="7"/>
  <c r="A1734" i="7"/>
  <c r="L1733" i="7"/>
  <c r="K1733" i="7"/>
  <c r="J1733" i="7"/>
  <c r="I1733" i="7"/>
  <c r="H1733" i="7"/>
  <c r="G1733" i="7"/>
  <c r="F1733" i="7"/>
  <c r="E1733" i="7"/>
  <c r="D1733" i="7"/>
  <c r="C1733" i="7"/>
  <c r="B1733" i="7"/>
  <c r="A1733" i="7"/>
  <c r="L1732" i="7"/>
  <c r="K1732" i="7"/>
  <c r="J1732" i="7"/>
  <c r="I1732" i="7"/>
  <c r="H1732" i="7"/>
  <c r="G1732" i="7"/>
  <c r="F1732" i="7"/>
  <c r="E1732" i="7"/>
  <c r="D1732" i="7"/>
  <c r="C1732" i="7"/>
  <c r="B1732" i="7"/>
  <c r="A1732" i="7"/>
  <c r="L1731" i="7"/>
  <c r="K1731" i="7"/>
  <c r="J1731" i="7"/>
  <c r="I1731" i="7"/>
  <c r="H1731" i="7"/>
  <c r="G1731" i="7"/>
  <c r="F1731" i="7"/>
  <c r="E1731" i="7"/>
  <c r="D1731" i="7"/>
  <c r="C1731" i="7"/>
  <c r="B1731" i="7"/>
  <c r="A1731" i="7"/>
  <c r="L1730" i="7"/>
  <c r="K1730" i="7"/>
  <c r="J1730" i="7"/>
  <c r="I1730" i="7"/>
  <c r="H1730" i="7"/>
  <c r="G1730" i="7"/>
  <c r="F1730" i="7"/>
  <c r="E1730" i="7"/>
  <c r="D1730" i="7"/>
  <c r="C1730" i="7"/>
  <c r="B1730" i="7"/>
  <c r="A1730" i="7"/>
  <c r="L1729" i="7"/>
  <c r="K1729" i="7"/>
  <c r="J1729" i="7"/>
  <c r="I1729" i="7"/>
  <c r="H1729" i="7"/>
  <c r="G1729" i="7"/>
  <c r="F1729" i="7"/>
  <c r="E1729" i="7"/>
  <c r="D1729" i="7"/>
  <c r="C1729" i="7"/>
  <c r="B1729" i="7"/>
  <c r="A1729" i="7"/>
  <c r="L1728" i="7"/>
  <c r="K1728" i="7"/>
  <c r="J1728" i="7"/>
  <c r="I1728" i="7"/>
  <c r="H1728" i="7"/>
  <c r="G1728" i="7"/>
  <c r="F1728" i="7"/>
  <c r="E1728" i="7"/>
  <c r="D1728" i="7"/>
  <c r="C1728" i="7"/>
  <c r="B1728" i="7"/>
  <c r="A1728" i="7"/>
  <c r="L1727" i="7"/>
  <c r="K1727" i="7"/>
  <c r="J1727" i="7"/>
  <c r="I1727" i="7"/>
  <c r="H1727" i="7"/>
  <c r="G1727" i="7"/>
  <c r="F1727" i="7"/>
  <c r="E1727" i="7"/>
  <c r="D1727" i="7"/>
  <c r="C1727" i="7"/>
  <c r="B1727" i="7"/>
  <c r="A1727" i="7"/>
  <c r="L1726" i="7"/>
  <c r="K1726" i="7"/>
  <c r="J1726" i="7"/>
  <c r="I1726" i="7"/>
  <c r="H1726" i="7"/>
  <c r="G1726" i="7"/>
  <c r="F1726" i="7"/>
  <c r="E1726" i="7"/>
  <c r="D1726" i="7"/>
  <c r="C1726" i="7"/>
  <c r="B1726" i="7"/>
  <c r="A1726" i="7"/>
  <c r="L1725" i="7"/>
  <c r="K1725" i="7"/>
  <c r="J1725" i="7"/>
  <c r="I1725" i="7"/>
  <c r="H1725" i="7"/>
  <c r="G1725" i="7"/>
  <c r="F1725" i="7"/>
  <c r="E1725" i="7"/>
  <c r="D1725" i="7"/>
  <c r="C1725" i="7"/>
  <c r="B1725" i="7"/>
  <c r="A1725" i="7"/>
  <c r="L1724" i="7"/>
  <c r="K1724" i="7"/>
  <c r="J1724" i="7"/>
  <c r="I1724" i="7"/>
  <c r="H1724" i="7"/>
  <c r="G1724" i="7"/>
  <c r="F1724" i="7"/>
  <c r="E1724" i="7"/>
  <c r="D1724" i="7"/>
  <c r="C1724" i="7"/>
  <c r="B1724" i="7"/>
  <c r="A1724" i="7"/>
  <c r="L1723" i="7"/>
  <c r="K1723" i="7"/>
  <c r="J1723" i="7"/>
  <c r="I1723" i="7"/>
  <c r="H1723" i="7"/>
  <c r="G1723" i="7"/>
  <c r="F1723" i="7"/>
  <c r="E1723" i="7"/>
  <c r="D1723" i="7"/>
  <c r="C1723" i="7"/>
  <c r="B1723" i="7"/>
  <c r="A1723" i="7"/>
  <c r="L1722" i="7"/>
  <c r="K1722" i="7"/>
  <c r="J1722" i="7"/>
  <c r="I1722" i="7"/>
  <c r="H1722" i="7"/>
  <c r="G1722" i="7"/>
  <c r="F1722" i="7"/>
  <c r="E1722" i="7"/>
  <c r="D1722" i="7"/>
  <c r="C1722" i="7"/>
  <c r="B1722" i="7"/>
  <c r="A1722" i="7"/>
  <c r="L1721" i="7"/>
  <c r="K1721" i="7"/>
  <c r="J1721" i="7"/>
  <c r="I1721" i="7"/>
  <c r="H1721" i="7"/>
  <c r="G1721" i="7"/>
  <c r="F1721" i="7"/>
  <c r="E1721" i="7"/>
  <c r="D1721" i="7"/>
  <c r="C1721" i="7"/>
  <c r="B1721" i="7"/>
  <c r="A1721" i="7"/>
  <c r="L1720" i="7"/>
  <c r="K1720" i="7"/>
  <c r="J1720" i="7"/>
  <c r="I1720" i="7"/>
  <c r="H1720" i="7"/>
  <c r="G1720" i="7"/>
  <c r="F1720" i="7"/>
  <c r="E1720" i="7"/>
  <c r="D1720" i="7"/>
  <c r="C1720" i="7"/>
  <c r="B1720" i="7"/>
  <c r="A1720" i="7"/>
  <c r="L1719" i="7"/>
  <c r="K1719" i="7"/>
  <c r="J1719" i="7"/>
  <c r="I1719" i="7"/>
  <c r="H1719" i="7"/>
  <c r="G1719" i="7"/>
  <c r="F1719" i="7"/>
  <c r="E1719" i="7"/>
  <c r="D1719" i="7"/>
  <c r="C1719" i="7"/>
  <c r="B1719" i="7"/>
  <c r="A1719" i="7"/>
  <c r="L1718" i="7"/>
  <c r="K1718" i="7"/>
  <c r="J1718" i="7"/>
  <c r="I1718" i="7"/>
  <c r="H1718" i="7"/>
  <c r="G1718" i="7"/>
  <c r="F1718" i="7"/>
  <c r="E1718" i="7"/>
  <c r="D1718" i="7"/>
  <c r="C1718" i="7"/>
  <c r="B1718" i="7"/>
  <c r="A1718" i="7"/>
  <c r="L1717" i="7"/>
  <c r="K1717" i="7"/>
  <c r="J1717" i="7"/>
  <c r="I1717" i="7"/>
  <c r="H1717" i="7"/>
  <c r="G1717" i="7"/>
  <c r="F1717" i="7"/>
  <c r="E1717" i="7"/>
  <c r="D1717" i="7"/>
  <c r="C1717" i="7"/>
  <c r="B1717" i="7"/>
  <c r="A1717" i="7"/>
  <c r="L1716" i="7"/>
  <c r="K1716" i="7"/>
  <c r="J1716" i="7"/>
  <c r="I1716" i="7"/>
  <c r="H1716" i="7"/>
  <c r="G1716" i="7"/>
  <c r="F1716" i="7"/>
  <c r="E1716" i="7"/>
  <c r="D1716" i="7"/>
  <c r="C1716" i="7"/>
  <c r="B1716" i="7"/>
  <c r="A1716" i="7"/>
  <c r="L1715" i="7"/>
  <c r="K1715" i="7"/>
  <c r="J1715" i="7"/>
  <c r="I1715" i="7"/>
  <c r="H1715" i="7"/>
  <c r="G1715" i="7"/>
  <c r="F1715" i="7"/>
  <c r="E1715" i="7"/>
  <c r="D1715" i="7"/>
  <c r="C1715" i="7"/>
  <c r="B1715" i="7"/>
  <c r="A1715" i="7"/>
  <c r="L1714" i="7"/>
  <c r="K1714" i="7"/>
  <c r="J1714" i="7"/>
  <c r="I1714" i="7"/>
  <c r="H1714" i="7"/>
  <c r="G1714" i="7"/>
  <c r="F1714" i="7"/>
  <c r="E1714" i="7"/>
  <c r="D1714" i="7"/>
  <c r="C1714" i="7"/>
  <c r="B1714" i="7"/>
  <c r="A1714" i="7"/>
  <c r="L1713" i="7"/>
  <c r="K1713" i="7"/>
  <c r="J1713" i="7"/>
  <c r="I1713" i="7"/>
  <c r="H1713" i="7"/>
  <c r="G1713" i="7"/>
  <c r="F1713" i="7"/>
  <c r="E1713" i="7"/>
  <c r="D1713" i="7"/>
  <c r="C1713" i="7"/>
  <c r="B1713" i="7"/>
  <c r="A1713" i="7"/>
  <c r="L1712" i="7"/>
  <c r="K1712" i="7"/>
  <c r="J1712" i="7"/>
  <c r="I1712" i="7"/>
  <c r="H1712" i="7"/>
  <c r="G1712" i="7"/>
  <c r="F1712" i="7"/>
  <c r="E1712" i="7"/>
  <c r="D1712" i="7"/>
  <c r="C1712" i="7"/>
  <c r="B1712" i="7"/>
  <c r="A1712" i="7"/>
  <c r="L1711" i="7"/>
  <c r="K1711" i="7"/>
  <c r="J1711" i="7"/>
  <c r="I1711" i="7"/>
  <c r="H1711" i="7"/>
  <c r="G1711" i="7"/>
  <c r="F1711" i="7"/>
  <c r="E1711" i="7"/>
  <c r="D1711" i="7"/>
  <c r="C1711" i="7"/>
  <c r="B1711" i="7"/>
  <c r="A1711" i="7"/>
  <c r="L1710" i="7"/>
  <c r="K1710" i="7"/>
  <c r="J1710" i="7"/>
  <c r="I1710" i="7"/>
  <c r="H1710" i="7"/>
  <c r="G1710" i="7"/>
  <c r="F1710" i="7"/>
  <c r="E1710" i="7"/>
  <c r="D1710" i="7"/>
  <c r="C1710" i="7"/>
  <c r="B1710" i="7"/>
  <c r="A1710" i="7"/>
  <c r="L1709" i="7"/>
  <c r="K1709" i="7"/>
  <c r="J1709" i="7"/>
  <c r="I1709" i="7"/>
  <c r="H1709" i="7"/>
  <c r="G1709" i="7"/>
  <c r="F1709" i="7"/>
  <c r="E1709" i="7"/>
  <c r="D1709" i="7"/>
  <c r="C1709" i="7"/>
  <c r="B1709" i="7"/>
  <c r="A1709" i="7"/>
  <c r="L1708" i="7"/>
  <c r="K1708" i="7"/>
  <c r="J1708" i="7"/>
  <c r="I1708" i="7"/>
  <c r="H1708" i="7"/>
  <c r="G1708" i="7"/>
  <c r="F1708" i="7"/>
  <c r="E1708" i="7"/>
  <c r="D1708" i="7"/>
  <c r="C1708" i="7"/>
  <c r="B1708" i="7"/>
  <c r="A1708" i="7"/>
  <c r="L1707" i="7"/>
  <c r="K1707" i="7"/>
  <c r="J1707" i="7"/>
  <c r="I1707" i="7"/>
  <c r="H1707" i="7"/>
  <c r="G1707" i="7"/>
  <c r="F1707" i="7"/>
  <c r="E1707" i="7"/>
  <c r="D1707" i="7"/>
  <c r="C1707" i="7"/>
  <c r="B1707" i="7"/>
  <c r="A1707" i="7"/>
  <c r="L1706" i="7"/>
  <c r="K1706" i="7"/>
  <c r="J1706" i="7"/>
  <c r="I1706" i="7"/>
  <c r="H1706" i="7"/>
  <c r="G1706" i="7"/>
  <c r="F1706" i="7"/>
  <c r="E1706" i="7"/>
  <c r="D1706" i="7"/>
  <c r="C1706" i="7"/>
  <c r="B1706" i="7"/>
  <c r="A1706" i="7"/>
  <c r="L1705" i="7"/>
  <c r="K1705" i="7"/>
  <c r="J1705" i="7"/>
  <c r="I1705" i="7"/>
  <c r="H1705" i="7"/>
  <c r="G1705" i="7"/>
  <c r="F1705" i="7"/>
  <c r="E1705" i="7"/>
  <c r="D1705" i="7"/>
  <c r="C1705" i="7"/>
  <c r="B1705" i="7"/>
  <c r="A1705" i="7"/>
  <c r="L1704" i="7"/>
  <c r="K1704" i="7"/>
  <c r="J1704" i="7"/>
  <c r="I1704" i="7"/>
  <c r="H1704" i="7"/>
  <c r="G1704" i="7"/>
  <c r="F1704" i="7"/>
  <c r="E1704" i="7"/>
  <c r="D1704" i="7"/>
  <c r="C1704" i="7"/>
  <c r="B1704" i="7"/>
  <c r="A1704" i="7"/>
  <c r="L1703" i="7"/>
  <c r="K1703" i="7"/>
  <c r="J1703" i="7"/>
  <c r="I1703" i="7"/>
  <c r="H1703" i="7"/>
  <c r="G1703" i="7"/>
  <c r="F1703" i="7"/>
  <c r="E1703" i="7"/>
  <c r="D1703" i="7"/>
  <c r="C1703" i="7"/>
  <c r="B1703" i="7"/>
  <c r="A1703" i="7"/>
  <c r="L1702" i="7"/>
  <c r="K1702" i="7"/>
  <c r="J1702" i="7"/>
  <c r="I1702" i="7"/>
  <c r="H1702" i="7"/>
  <c r="G1702" i="7"/>
  <c r="F1702" i="7"/>
  <c r="E1702" i="7"/>
  <c r="D1702" i="7"/>
  <c r="C1702" i="7"/>
  <c r="B1702" i="7"/>
  <c r="A1702" i="7"/>
  <c r="L1701" i="7"/>
  <c r="K1701" i="7"/>
  <c r="J1701" i="7"/>
  <c r="I1701" i="7"/>
  <c r="H1701" i="7"/>
  <c r="G1701" i="7"/>
  <c r="F1701" i="7"/>
  <c r="E1701" i="7"/>
  <c r="D1701" i="7"/>
  <c r="C1701" i="7"/>
  <c r="B1701" i="7"/>
  <c r="A1701" i="7"/>
  <c r="L1700" i="7"/>
  <c r="K1700" i="7"/>
  <c r="J1700" i="7"/>
  <c r="I1700" i="7"/>
  <c r="H1700" i="7"/>
  <c r="G1700" i="7"/>
  <c r="F1700" i="7"/>
  <c r="E1700" i="7"/>
  <c r="D1700" i="7"/>
  <c r="C1700" i="7"/>
  <c r="B1700" i="7"/>
  <c r="A1700" i="7"/>
  <c r="L1699" i="7"/>
  <c r="K1699" i="7"/>
  <c r="J1699" i="7"/>
  <c r="I1699" i="7"/>
  <c r="H1699" i="7"/>
  <c r="G1699" i="7"/>
  <c r="F1699" i="7"/>
  <c r="E1699" i="7"/>
  <c r="D1699" i="7"/>
  <c r="C1699" i="7"/>
  <c r="B1699" i="7"/>
  <c r="A1699" i="7"/>
  <c r="L1698" i="7"/>
  <c r="K1698" i="7"/>
  <c r="J1698" i="7"/>
  <c r="I1698" i="7"/>
  <c r="H1698" i="7"/>
  <c r="G1698" i="7"/>
  <c r="F1698" i="7"/>
  <c r="E1698" i="7"/>
  <c r="D1698" i="7"/>
  <c r="C1698" i="7"/>
  <c r="B1698" i="7"/>
  <c r="A1698" i="7"/>
  <c r="L1697" i="7"/>
  <c r="K1697" i="7"/>
  <c r="J1697" i="7"/>
  <c r="I1697" i="7"/>
  <c r="H1697" i="7"/>
  <c r="G1697" i="7"/>
  <c r="F1697" i="7"/>
  <c r="E1697" i="7"/>
  <c r="D1697" i="7"/>
  <c r="C1697" i="7"/>
  <c r="B1697" i="7"/>
  <c r="A1697" i="7"/>
  <c r="L1696" i="7"/>
  <c r="K1696" i="7"/>
  <c r="J1696" i="7"/>
  <c r="I1696" i="7"/>
  <c r="H1696" i="7"/>
  <c r="G1696" i="7"/>
  <c r="F1696" i="7"/>
  <c r="E1696" i="7"/>
  <c r="D1696" i="7"/>
  <c r="C1696" i="7"/>
  <c r="B1696" i="7"/>
  <c r="A1696" i="7"/>
  <c r="L1695" i="7"/>
  <c r="K1695" i="7"/>
  <c r="J1695" i="7"/>
  <c r="I1695" i="7"/>
  <c r="H1695" i="7"/>
  <c r="G1695" i="7"/>
  <c r="F1695" i="7"/>
  <c r="E1695" i="7"/>
  <c r="D1695" i="7"/>
  <c r="C1695" i="7"/>
  <c r="B1695" i="7"/>
  <c r="A1695" i="7"/>
  <c r="L1694" i="7"/>
  <c r="K1694" i="7"/>
  <c r="J1694" i="7"/>
  <c r="I1694" i="7"/>
  <c r="H1694" i="7"/>
  <c r="G1694" i="7"/>
  <c r="F1694" i="7"/>
  <c r="E1694" i="7"/>
  <c r="D1694" i="7"/>
  <c r="C1694" i="7"/>
  <c r="B1694" i="7"/>
  <c r="A1694" i="7"/>
  <c r="L1693" i="7"/>
  <c r="K1693" i="7"/>
  <c r="J1693" i="7"/>
  <c r="I1693" i="7"/>
  <c r="H1693" i="7"/>
  <c r="G1693" i="7"/>
  <c r="F1693" i="7"/>
  <c r="E1693" i="7"/>
  <c r="D1693" i="7"/>
  <c r="C1693" i="7"/>
  <c r="B1693" i="7"/>
  <c r="A1693" i="7"/>
  <c r="L1692" i="7"/>
  <c r="K1692" i="7"/>
  <c r="J1692" i="7"/>
  <c r="I1692" i="7"/>
  <c r="H1692" i="7"/>
  <c r="G1692" i="7"/>
  <c r="F1692" i="7"/>
  <c r="E1692" i="7"/>
  <c r="D1692" i="7"/>
  <c r="C1692" i="7"/>
  <c r="B1692" i="7"/>
  <c r="A1692" i="7"/>
  <c r="L1691" i="7"/>
  <c r="K1691" i="7"/>
  <c r="J1691" i="7"/>
  <c r="I1691" i="7"/>
  <c r="H1691" i="7"/>
  <c r="G1691" i="7"/>
  <c r="F1691" i="7"/>
  <c r="E1691" i="7"/>
  <c r="D1691" i="7"/>
  <c r="C1691" i="7"/>
  <c r="B1691" i="7"/>
  <c r="A1691" i="7"/>
  <c r="L1690" i="7"/>
  <c r="K1690" i="7"/>
  <c r="J1690" i="7"/>
  <c r="I1690" i="7"/>
  <c r="H1690" i="7"/>
  <c r="G1690" i="7"/>
  <c r="F1690" i="7"/>
  <c r="E1690" i="7"/>
  <c r="D1690" i="7"/>
  <c r="C1690" i="7"/>
  <c r="B1690" i="7"/>
  <c r="A1690" i="7"/>
  <c r="L1689" i="7"/>
  <c r="K1689" i="7"/>
  <c r="J1689" i="7"/>
  <c r="I1689" i="7"/>
  <c r="H1689" i="7"/>
  <c r="G1689" i="7"/>
  <c r="F1689" i="7"/>
  <c r="E1689" i="7"/>
  <c r="D1689" i="7"/>
  <c r="C1689" i="7"/>
  <c r="B1689" i="7"/>
  <c r="A1689" i="7"/>
  <c r="L1688" i="7"/>
  <c r="K1688" i="7"/>
  <c r="J1688" i="7"/>
  <c r="I1688" i="7"/>
  <c r="H1688" i="7"/>
  <c r="G1688" i="7"/>
  <c r="F1688" i="7"/>
  <c r="E1688" i="7"/>
  <c r="D1688" i="7"/>
  <c r="C1688" i="7"/>
  <c r="B1688" i="7"/>
  <c r="A1688" i="7"/>
  <c r="L1687" i="7"/>
  <c r="K1687" i="7"/>
  <c r="J1687" i="7"/>
  <c r="I1687" i="7"/>
  <c r="H1687" i="7"/>
  <c r="G1687" i="7"/>
  <c r="F1687" i="7"/>
  <c r="E1687" i="7"/>
  <c r="D1687" i="7"/>
  <c r="C1687" i="7"/>
  <c r="B1687" i="7"/>
  <c r="A1687" i="7"/>
  <c r="L1686" i="7"/>
  <c r="K1686" i="7"/>
  <c r="J1686" i="7"/>
  <c r="I1686" i="7"/>
  <c r="H1686" i="7"/>
  <c r="G1686" i="7"/>
  <c r="F1686" i="7"/>
  <c r="E1686" i="7"/>
  <c r="D1686" i="7"/>
  <c r="C1686" i="7"/>
  <c r="B1686" i="7"/>
  <c r="A1686" i="7"/>
  <c r="L1685" i="7"/>
  <c r="K1685" i="7"/>
  <c r="J1685" i="7"/>
  <c r="I1685" i="7"/>
  <c r="H1685" i="7"/>
  <c r="G1685" i="7"/>
  <c r="F1685" i="7"/>
  <c r="E1685" i="7"/>
  <c r="D1685" i="7"/>
  <c r="C1685" i="7"/>
  <c r="B1685" i="7"/>
  <c r="A1685" i="7"/>
  <c r="L1684" i="7"/>
  <c r="K1684" i="7"/>
  <c r="J1684" i="7"/>
  <c r="I1684" i="7"/>
  <c r="H1684" i="7"/>
  <c r="G1684" i="7"/>
  <c r="F1684" i="7"/>
  <c r="E1684" i="7"/>
  <c r="D1684" i="7"/>
  <c r="C1684" i="7"/>
  <c r="B1684" i="7"/>
  <c r="A1684" i="7"/>
  <c r="L1683" i="7"/>
  <c r="K1683" i="7"/>
  <c r="J1683" i="7"/>
  <c r="I1683" i="7"/>
  <c r="H1683" i="7"/>
  <c r="G1683" i="7"/>
  <c r="F1683" i="7"/>
  <c r="E1683" i="7"/>
  <c r="D1683" i="7"/>
  <c r="C1683" i="7"/>
  <c r="B1683" i="7"/>
  <c r="A1683" i="7"/>
  <c r="L1682" i="7"/>
  <c r="K1682" i="7"/>
  <c r="J1682" i="7"/>
  <c r="I1682" i="7"/>
  <c r="H1682" i="7"/>
  <c r="G1682" i="7"/>
  <c r="F1682" i="7"/>
  <c r="E1682" i="7"/>
  <c r="D1682" i="7"/>
  <c r="C1682" i="7"/>
  <c r="B1682" i="7"/>
  <c r="A1682" i="7"/>
  <c r="L1681" i="7"/>
  <c r="K1681" i="7"/>
  <c r="J1681" i="7"/>
  <c r="I1681" i="7"/>
  <c r="H1681" i="7"/>
  <c r="G1681" i="7"/>
  <c r="F1681" i="7"/>
  <c r="E1681" i="7"/>
  <c r="D1681" i="7"/>
  <c r="C1681" i="7"/>
  <c r="B1681" i="7"/>
  <c r="A1681" i="7"/>
  <c r="L1680" i="7"/>
  <c r="K1680" i="7"/>
  <c r="J1680" i="7"/>
  <c r="I1680" i="7"/>
  <c r="H1680" i="7"/>
  <c r="G1680" i="7"/>
  <c r="F1680" i="7"/>
  <c r="E1680" i="7"/>
  <c r="D1680" i="7"/>
  <c r="C1680" i="7"/>
  <c r="B1680" i="7"/>
  <c r="A1680" i="7"/>
  <c r="L1679" i="7"/>
  <c r="K1679" i="7"/>
  <c r="J1679" i="7"/>
  <c r="I1679" i="7"/>
  <c r="H1679" i="7"/>
  <c r="G1679" i="7"/>
  <c r="F1679" i="7"/>
  <c r="E1679" i="7"/>
  <c r="D1679" i="7"/>
  <c r="C1679" i="7"/>
  <c r="B1679" i="7"/>
  <c r="A1679" i="7"/>
  <c r="L1678" i="7"/>
  <c r="K1678" i="7"/>
  <c r="J1678" i="7"/>
  <c r="I1678" i="7"/>
  <c r="H1678" i="7"/>
  <c r="G1678" i="7"/>
  <c r="F1678" i="7"/>
  <c r="E1678" i="7"/>
  <c r="D1678" i="7"/>
  <c r="C1678" i="7"/>
  <c r="B1678" i="7"/>
  <c r="A1678" i="7"/>
  <c r="L1677" i="7"/>
  <c r="K1677" i="7"/>
  <c r="J1677" i="7"/>
  <c r="I1677" i="7"/>
  <c r="H1677" i="7"/>
  <c r="G1677" i="7"/>
  <c r="F1677" i="7"/>
  <c r="E1677" i="7"/>
  <c r="D1677" i="7"/>
  <c r="C1677" i="7"/>
  <c r="B1677" i="7"/>
  <c r="A1677" i="7"/>
  <c r="L1676" i="7"/>
  <c r="K1676" i="7"/>
  <c r="J1676" i="7"/>
  <c r="I1676" i="7"/>
  <c r="H1676" i="7"/>
  <c r="G1676" i="7"/>
  <c r="F1676" i="7"/>
  <c r="E1676" i="7"/>
  <c r="D1676" i="7"/>
  <c r="C1676" i="7"/>
  <c r="B1676" i="7"/>
  <c r="A1676" i="7"/>
  <c r="L1675" i="7"/>
  <c r="K1675" i="7"/>
  <c r="J1675" i="7"/>
  <c r="I1675" i="7"/>
  <c r="H1675" i="7"/>
  <c r="G1675" i="7"/>
  <c r="F1675" i="7"/>
  <c r="E1675" i="7"/>
  <c r="D1675" i="7"/>
  <c r="C1675" i="7"/>
  <c r="B1675" i="7"/>
  <c r="A1675" i="7"/>
  <c r="L1674" i="7"/>
  <c r="K1674" i="7"/>
  <c r="J1674" i="7"/>
  <c r="I1674" i="7"/>
  <c r="H1674" i="7"/>
  <c r="G1674" i="7"/>
  <c r="F1674" i="7"/>
  <c r="E1674" i="7"/>
  <c r="D1674" i="7"/>
  <c r="C1674" i="7"/>
  <c r="B1674" i="7"/>
  <c r="A1674" i="7"/>
  <c r="L1673" i="7"/>
  <c r="K1673" i="7"/>
  <c r="J1673" i="7"/>
  <c r="I1673" i="7"/>
  <c r="H1673" i="7"/>
  <c r="G1673" i="7"/>
  <c r="F1673" i="7"/>
  <c r="E1673" i="7"/>
  <c r="D1673" i="7"/>
  <c r="C1673" i="7"/>
  <c r="B1673" i="7"/>
  <c r="A1673" i="7"/>
  <c r="L1672" i="7"/>
  <c r="K1672" i="7"/>
  <c r="J1672" i="7"/>
  <c r="I1672" i="7"/>
  <c r="H1672" i="7"/>
  <c r="G1672" i="7"/>
  <c r="F1672" i="7"/>
  <c r="E1672" i="7"/>
  <c r="D1672" i="7"/>
  <c r="C1672" i="7"/>
  <c r="B1672" i="7"/>
  <c r="A1672" i="7"/>
  <c r="L1671" i="7"/>
  <c r="K1671" i="7"/>
  <c r="J1671" i="7"/>
  <c r="I1671" i="7"/>
  <c r="H1671" i="7"/>
  <c r="G1671" i="7"/>
  <c r="F1671" i="7"/>
  <c r="E1671" i="7"/>
  <c r="D1671" i="7"/>
  <c r="C1671" i="7"/>
  <c r="B1671" i="7"/>
  <c r="A1671" i="7"/>
  <c r="L1670" i="7"/>
  <c r="K1670" i="7"/>
  <c r="J1670" i="7"/>
  <c r="I1670" i="7"/>
  <c r="H1670" i="7"/>
  <c r="G1670" i="7"/>
  <c r="F1670" i="7"/>
  <c r="E1670" i="7"/>
  <c r="D1670" i="7"/>
  <c r="C1670" i="7"/>
  <c r="B1670" i="7"/>
  <c r="A1670" i="7"/>
  <c r="L1669" i="7"/>
  <c r="K1669" i="7"/>
  <c r="J1669" i="7"/>
  <c r="I1669" i="7"/>
  <c r="H1669" i="7"/>
  <c r="G1669" i="7"/>
  <c r="F1669" i="7"/>
  <c r="E1669" i="7"/>
  <c r="D1669" i="7"/>
  <c r="C1669" i="7"/>
  <c r="B1669" i="7"/>
  <c r="A1669" i="7"/>
  <c r="L1668" i="7"/>
  <c r="K1668" i="7"/>
  <c r="J1668" i="7"/>
  <c r="I1668" i="7"/>
  <c r="H1668" i="7"/>
  <c r="G1668" i="7"/>
  <c r="F1668" i="7"/>
  <c r="E1668" i="7"/>
  <c r="D1668" i="7"/>
  <c r="C1668" i="7"/>
  <c r="B1668" i="7"/>
  <c r="A1668" i="7"/>
  <c r="L1667" i="7"/>
  <c r="K1667" i="7"/>
  <c r="J1667" i="7"/>
  <c r="I1667" i="7"/>
  <c r="H1667" i="7"/>
  <c r="G1667" i="7"/>
  <c r="F1667" i="7"/>
  <c r="E1667" i="7"/>
  <c r="D1667" i="7"/>
  <c r="C1667" i="7"/>
  <c r="B1667" i="7"/>
  <c r="A1667" i="7"/>
  <c r="L1666" i="7"/>
  <c r="K1666" i="7"/>
  <c r="J1666" i="7"/>
  <c r="I1666" i="7"/>
  <c r="H1666" i="7"/>
  <c r="G1666" i="7"/>
  <c r="F1666" i="7"/>
  <c r="E1666" i="7"/>
  <c r="D1666" i="7"/>
  <c r="C1666" i="7"/>
  <c r="B1666" i="7"/>
  <c r="A1666" i="7"/>
  <c r="L1665" i="7"/>
  <c r="K1665" i="7"/>
  <c r="J1665" i="7"/>
  <c r="I1665" i="7"/>
  <c r="H1665" i="7"/>
  <c r="G1665" i="7"/>
  <c r="F1665" i="7"/>
  <c r="E1665" i="7"/>
  <c r="D1665" i="7"/>
  <c r="C1665" i="7"/>
  <c r="B1665" i="7"/>
  <c r="A1665" i="7"/>
  <c r="L1664" i="7"/>
  <c r="K1664" i="7"/>
  <c r="J1664" i="7"/>
  <c r="I1664" i="7"/>
  <c r="H1664" i="7"/>
  <c r="G1664" i="7"/>
  <c r="F1664" i="7"/>
  <c r="E1664" i="7"/>
  <c r="D1664" i="7"/>
  <c r="C1664" i="7"/>
  <c r="B1664" i="7"/>
  <c r="A1664" i="7"/>
  <c r="L1663" i="7"/>
  <c r="K1663" i="7"/>
  <c r="J1663" i="7"/>
  <c r="I1663" i="7"/>
  <c r="H1663" i="7"/>
  <c r="G1663" i="7"/>
  <c r="F1663" i="7"/>
  <c r="E1663" i="7"/>
  <c r="D1663" i="7"/>
  <c r="C1663" i="7"/>
  <c r="B1663" i="7"/>
  <c r="A1663" i="7"/>
  <c r="L1662" i="7"/>
  <c r="K1662" i="7"/>
  <c r="J1662" i="7"/>
  <c r="I1662" i="7"/>
  <c r="H1662" i="7"/>
  <c r="G1662" i="7"/>
  <c r="F1662" i="7"/>
  <c r="E1662" i="7"/>
  <c r="D1662" i="7"/>
  <c r="C1662" i="7"/>
  <c r="B1662" i="7"/>
  <c r="A1662" i="7"/>
  <c r="L1661" i="7"/>
  <c r="K1661" i="7"/>
  <c r="J1661" i="7"/>
  <c r="I1661" i="7"/>
  <c r="H1661" i="7"/>
  <c r="G1661" i="7"/>
  <c r="F1661" i="7"/>
  <c r="E1661" i="7"/>
  <c r="D1661" i="7"/>
  <c r="C1661" i="7"/>
  <c r="B1661" i="7"/>
  <c r="A1661" i="7"/>
  <c r="L1660" i="7"/>
  <c r="K1660" i="7"/>
  <c r="J1660" i="7"/>
  <c r="I1660" i="7"/>
  <c r="H1660" i="7"/>
  <c r="G1660" i="7"/>
  <c r="F1660" i="7"/>
  <c r="E1660" i="7"/>
  <c r="D1660" i="7"/>
  <c r="C1660" i="7"/>
  <c r="B1660" i="7"/>
  <c r="A1660" i="7"/>
  <c r="L1659" i="7"/>
  <c r="K1659" i="7"/>
  <c r="J1659" i="7"/>
  <c r="I1659" i="7"/>
  <c r="H1659" i="7"/>
  <c r="G1659" i="7"/>
  <c r="F1659" i="7"/>
  <c r="E1659" i="7"/>
  <c r="D1659" i="7"/>
  <c r="C1659" i="7"/>
  <c r="B1659" i="7"/>
  <c r="A1659" i="7"/>
  <c r="L1658" i="7"/>
  <c r="K1658" i="7"/>
  <c r="J1658" i="7"/>
  <c r="I1658" i="7"/>
  <c r="H1658" i="7"/>
  <c r="G1658" i="7"/>
  <c r="F1658" i="7"/>
  <c r="E1658" i="7"/>
  <c r="D1658" i="7"/>
  <c r="C1658" i="7"/>
  <c r="B1658" i="7"/>
  <c r="A1658" i="7"/>
  <c r="L1657" i="7"/>
  <c r="K1657" i="7"/>
  <c r="J1657" i="7"/>
  <c r="I1657" i="7"/>
  <c r="H1657" i="7"/>
  <c r="G1657" i="7"/>
  <c r="F1657" i="7"/>
  <c r="E1657" i="7"/>
  <c r="D1657" i="7"/>
  <c r="C1657" i="7"/>
  <c r="B1657" i="7"/>
  <c r="A1657" i="7"/>
  <c r="L1656" i="7"/>
  <c r="K1656" i="7"/>
  <c r="J1656" i="7"/>
  <c r="I1656" i="7"/>
  <c r="H1656" i="7"/>
  <c r="G1656" i="7"/>
  <c r="F1656" i="7"/>
  <c r="E1656" i="7"/>
  <c r="D1656" i="7"/>
  <c r="C1656" i="7"/>
  <c r="B1656" i="7"/>
  <c r="A1656" i="7"/>
  <c r="L1655" i="7"/>
  <c r="K1655" i="7"/>
  <c r="J1655" i="7"/>
  <c r="I1655" i="7"/>
  <c r="H1655" i="7"/>
  <c r="G1655" i="7"/>
  <c r="F1655" i="7"/>
  <c r="E1655" i="7"/>
  <c r="D1655" i="7"/>
  <c r="C1655" i="7"/>
  <c r="B1655" i="7"/>
  <c r="A1655" i="7"/>
  <c r="L1654" i="7"/>
  <c r="K1654" i="7"/>
  <c r="J1654" i="7"/>
  <c r="I1654" i="7"/>
  <c r="H1654" i="7"/>
  <c r="G1654" i="7"/>
  <c r="F1654" i="7"/>
  <c r="E1654" i="7"/>
  <c r="D1654" i="7"/>
  <c r="C1654" i="7"/>
  <c r="B1654" i="7"/>
  <c r="A1654" i="7"/>
  <c r="L1653" i="7"/>
  <c r="K1653" i="7"/>
  <c r="J1653" i="7"/>
  <c r="I1653" i="7"/>
  <c r="H1653" i="7"/>
  <c r="G1653" i="7"/>
  <c r="F1653" i="7"/>
  <c r="E1653" i="7"/>
  <c r="D1653" i="7"/>
  <c r="C1653" i="7"/>
  <c r="B1653" i="7"/>
  <c r="A1653" i="7"/>
  <c r="L1652" i="7"/>
  <c r="K1652" i="7"/>
  <c r="J1652" i="7"/>
  <c r="I1652" i="7"/>
  <c r="H1652" i="7"/>
  <c r="G1652" i="7"/>
  <c r="F1652" i="7"/>
  <c r="E1652" i="7"/>
  <c r="D1652" i="7"/>
  <c r="C1652" i="7"/>
  <c r="B1652" i="7"/>
  <c r="A1652" i="7"/>
  <c r="L1651" i="7"/>
  <c r="K1651" i="7"/>
  <c r="J1651" i="7"/>
  <c r="I1651" i="7"/>
  <c r="H1651" i="7"/>
  <c r="G1651" i="7"/>
  <c r="F1651" i="7"/>
  <c r="E1651" i="7"/>
  <c r="D1651" i="7"/>
  <c r="C1651" i="7"/>
  <c r="B1651" i="7"/>
  <c r="A1651" i="7"/>
  <c r="L1650" i="7"/>
  <c r="K1650" i="7"/>
  <c r="J1650" i="7"/>
  <c r="I1650" i="7"/>
  <c r="H1650" i="7"/>
  <c r="G1650" i="7"/>
  <c r="F1650" i="7"/>
  <c r="E1650" i="7"/>
  <c r="D1650" i="7"/>
  <c r="C1650" i="7"/>
  <c r="B1650" i="7"/>
  <c r="A1650" i="7"/>
  <c r="L1649" i="7"/>
  <c r="K1649" i="7"/>
  <c r="J1649" i="7"/>
  <c r="I1649" i="7"/>
  <c r="H1649" i="7"/>
  <c r="G1649" i="7"/>
  <c r="F1649" i="7"/>
  <c r="E1649" i="7"/>
  <c r="D1649" i="7"/>
  <c r="C1649" i="7"/>
  <c r="B1649" i="7"/>
  <c r="A1649" i="7"/>
  <c r="L1648" i="7"/>
  <c r="K1648" i="7"/>
  <c r="J1648" i="7"/>
  <c r="I1648" i="7"/>
  <c r="H1648" i="7"/>
  <c r="G1648" i="7"/>
  <c r="F1648" i="7"/>
  <c r="E1648" i="7"/>
  <c r="D1648" i="7"/>
  <c r="C1648" i="7"/>
  <c r="B1648" i="7"/>
  <c r="A1648" i="7"/>
  <c r="L1647" i="7"/>
  <c r="K1647" i="7"/>
  <c r="J1647" i="7"/>
  <c r="I1647" i="7"/>
  <c r="H1647" i="7"/>
  <c r="G1647" i="7"/>
  <c r="F1647" i="7"/>
  <c r="E1647" i="7"/>
  <c r="D1647" i="7"/>
  <c r="C1647" i="7"/>
  <c r="B1647" i="7"/>
  <c r="A1647" i="7"/>
  <c r="L1646" i="7"/>
  <c r="K1646" i="7"/>
  <c r="J1646" i="7"/>
  <c r="I1646" i="7"/>
  <c r="H1646" i="7"/>
  <c r="G1646" i="7"/>
  <c r="F1646" i="7"/>
  <c r="E1646" i="7"/>
  <c r="D1646" i="7"/>
  <c r="C1646" i="7"/>
  <c r="B1646" i="7"/>
  <c r="A1646" i="7"/>
  <c r="L1645" i="7"/>
  <c r="K1645" i="7"/>
  <c r="J1645" i="7"/>
  <c r="I1645" i="7"/>
  <c r="H1645" i="7"/>
  <c r="G1645" i="7"/>
  <c r="F1645" i="7"/>
  <c r="E1645" i="7"/>
  <c r="D1645" i="7"/>
  <c r="C1645" i="7"/>
  <c r="B1645" i="7"/>
  <c r="A1645" i="7"/>
  <c r="L1644" i="7"/>
  <c r="K1644" i="7"/>
  <c r="J1644" i="7"/>
  <c r="I1644" i="7"/>
  <c r="H1644" i="7"/>
  <c r="G1644" i="7"/>
  <c r="F1644" i="7"/>
  <c r="E1644" i="7"/>
  <c r="D1644" i="7"/>
  <c r="C1644" i="7"/>
  <c r="B1644" i="7"/>
  <c r="A1644" i="7"/>
  <c r="L1643" i="7"/>
  <c r="K1643" i="7"/>
  <c r="J1643" i="7"/>
  <c r="I1643" i="7"/>
  <c r="H1643" i="7"/>
  <c r="G1643" i="7"/>
  <c r="F1643" i="7"/>
  <c r="E1643" i="7"/>
  <c r="D1643" i="7"/>
  <c r="C1643" i="7"/>
  <c r="B1643" i="7"/>
  <c r="A1643" i="7"/>
  <c r="L1642" i="7"/>
  <c r="K1642" i="7"/>
  <c r="J1642" i="7"/>
  <c r="I1642" i="7"/>
  <c r="H1642" i="7"/>
  <c r="G1642" i="7"/>
  <c r="F1642" i="7"/>
  <c r="E1642" i="7"/>
  <c r="D1642" i="7"/>
  <c r="C1642" i="7"/>
  <c r="B1642" i="7"/>
  <c r="A1642" i="7"/>
  <c r="L1641" i="7"/>
  <c r="K1641" i="7"/>
  <c r="J1641" i="7"/>
  <c r="I1641" i="7"/>
  <c r="H1641" i="7"/>
  <c r="G1641" i="7"/>
  <c r="F1641" i="7"/>
  <c r="E1641" i="7"/>
  <c r="D1641" i="7"/>
  <c r="C1641" i="7"/>
  <c r="B1641" i="7"/>
  <c r="A1641" i="7"/>
  <c r="L1640" i="7"/>
  <c r="K1640" i="7"/>
  <c r="J1640" i="7"/>
  <c r="I1640" i="7"/>
  <c r="H1640" i="7"/>
  <c r="G1640" i="7"/>
  <c r="F1640" i="7"/>
  <c r="E1640" i="7"/>
  <c r="D1640" i="7"/>
  <c r="C1640" i="7"/>
  <c r="B1640" i="7"/>
  <c r="A1640" i="7"/>
  <c r="L1639" i="7"/>
  <c r="K1639" i="7"/>
  <c r="J1639" i="7"/>
  <c r="I1639" i="7"/>
  <c r="H1639" i="7"/>
  <c r="G1639" i="7"/>
  <c r="F1639" i="7"/>
  <c r="E1639" i="7"/>
  <c r="D1639" i="7"/>
  <c r="C1639" i="7"/>
  <c r="B1639" i="7"/>
  <c r="A1639" i="7"/>
  <c r="L1638" i="7"/>
  <c r="K1638" i="7"/>
  <c r="J1638" i="7"/>
  <c r="I1638" i="7"/>
  <c r="H1638" i="7"/>
  <c r="G1638" i="7"/>
  <c r="F1638" i="7"/>
  <c r="E1638" i="7"/>
  <c r="D1638" i="7"/>
  <c r="C1638" i="7"/>
  <c r="B1638" i="7"/>
  <c r="A1638" i="7"/>
  <c r="L1637" i="7"/>
  <c r="K1637" i="7"/>
  <c r="J1637" i="7"/>
  <c r="I1637" i="7"/>
  <c r="H1637" i="7"/>
  <c r="G1637" i="7"/>
  <c r="F1637" i="7"/>
  <c r="E1637" i="7"/>
  <c r="D1637" i="7"/>
  <c r="C1637" i="7"/>
  <c r="B1637" i="7"/>
  <c r="A1637" i="7"/>
  <c r="L1636" i="7"/>
  <c r="K1636" i="7"/>
  <c r="J1636" i="7"/>
  <c r="I1636" i="7"/>
  <c r="H1636" i="7"/>
  <c r="G1636" i="7"/>
  <c r="F1636" i="7"/>
  <c r="E1636" i="7"/>
  <c r="D1636" i="7"/>
  <c r="C1636" i="7"/>
  <c r="B1636" i="7"/>
  <c r="A1636" i="7"/>
  <c r="L1635" i="7"/>
  <c r="K1635" i="7"/>
  <c r="J1635" i="7"/>
  <c r="I1635" i="7"/>
  <c r="H1635" i="7"/>
  <c r="G1635" i="7"/>
  <c r="F1635" i="7"/>
  <c r="E1635" i="7"/>
  <c r="D1635" i="7"/>
  <c r="C1635" i="7"/>
  <c r="B1635" i="7"/>
  <c r="A1635" i="7"/>
  <c r="L1634" i="7"/>
  <c r="K1634" i="7"/>
  <c r="J1634" i="7"/>
  <c r="I1634" i="7"/>
  <c r="H1634" i="7"/>
  <c r="G1634" i="7"/>
  <c r="F1634" i="7"/>
  <c r="E1634" i="7"/>
  <c r="D1634" i="7"/>
  <c r="C1634" i="7"/>
  <c r="B1634" i="7"/>
  <c r="A1634" i="7"/>
  <c r="L1633" i="7"/>
  <c r="K1633" i="7"/>
  <c r="J1633" i="7"/>
  <c r="I1633" i="7"/>
  <c r="H1633" i="7"/>
  <c r="G1633" i="7"/>
  <c r="F1633" i="7"/>
  <c r="E1633" i="7"/>
  <c r="D1633" i="7"/>
  <c r="C1633" i="7"/>
  <c r="B1633" i="7"/>
  <c r="A1633" i="7"/>
  <c r="L1632" i="7"/>
  <c r="K1632" i="7"/>
  <c r="J1632" i="7"/>
  <c r="I1632" i="7"/>
  <c r="H1632" i="7"/>
  <c r="G1632" i="7"/>
  <c r="F1632" i="7"/>
  <c r="E1632" i="7"/>
  <c r="D1632" i="7"/>
  <c r="C1632" i="7"/>
  <c r="B1632" i="7"/>
  <c r="A1632" i="7"/>
  <c r="L1631" i="7"/>
  <c r="K1631" i="7"/>
  <c r="J1631" i="7"/>
  <c r="I1631" i="7"/>
  <c r="H1631" i="7"/>
  <c r="G1631" i="7"/>
  <c r="F1631" i="7"/>
  <c r="E1631" i="7"/>
  <c r="D1631" i="7"/>
  <c r="C1631" i="7"/>
  <c r="B1631" i="7"/>
  <c r="A1631" i="7"/>
  <c r="L1630" i="7"/>
  <c r="K1630" i="7"/>
  <c r="J1630" i="7"/>
  <c r="I1630" i="7"/>
  <c r="H1630" i="7"/>
  <c r="G1630" i="7"/>
  <c r="F1630" i="7"/>
  <c r="E1630" i="7"/>
  <c r="D1630" i="7"/>
  <c r="C1630" i="7"/>
  <c r="B1630" i="7"/>
  <c r="A1630" i="7"/>
  <c r="L1629" i="7"/>
  <c r="K1629" i="7"/>
  <c r="J1629" i="7"/>
  <c r="I1629" i="7"/>
  <c r="H1629" i="7"/>
  <c r="G1629" i="7"/>
  <c r="F1629" i="7"/>
  <c r="E1629" i="7"/>
  <c r="D1629" i="7"/>
  <c r="C1629" i="7"/>
  <c r="B1629" i="7"/>
  <c r="A1629" i="7"/>
  <c r="L1628" i="7"/>
  <c r="K1628" i="7"/>
  <c r="J1628" i="7"/>
  <c r="I1628" i="7"/>
  <c r="H1628" i="7"/>
  <c r="G1628" i="7"/>
  <c r="F1628" i="7"/>
  <c r="E1628" i="7"/>
  <c r="D1628" i="7"/>
  <c r="C1628" i="7"/>
  <c r="B1628" i="7"/>
  <c r="A1628" i="7"/>
  <c r="L1627" i="7"/>
  <c r="K1627" i="7"/>
  <c r="J1627" i="7"/>
  <c r="I1627" i="7"/>
  <c r="H1627" i="7"/>
  <c r="G1627" i="7"/>
  <c r="F1627" i="7"/>
  <c r="E1627" i="7"/>
  <c r="D1627" i="7"/>
  <c r="C1627" i="7"/>
  <c r="B1627" i="7"/>
  <c r="A1627" i="7"/>
  <c r="L1626" i="7"/>
  <c r="K1626" i="7"/>
  <c r="J1626" i="7"/>
  <c r="I1626" i="7"/>
  <c r="H1626" i="7"/>
  <c r="G1626" i="7"/>
  <c r="F1626" i="7"/>
  <c r="E1626" i="7"/>
  <c r="D1626" i="7"/>
  <c r="C1626" i="7"/>
  <c r="B1626" i="7"/>
  <c r="A1626" i="7"/>
  <c r="L1625" i="7"/>
  <c r="K1625" i="7"/>
  <c r="J1625" i="7"/>
  <c r="I1625" i="7"/>
  <c r="H1625" i="7"/>
  <c r="G1625" i="7"/>
  <c r="F1625" i="7"/>
  <c r="E1625" i="7"/>
  <c r="D1625" i="7"/>
  <c r="C1625" i="7"/>
  <c r="B1625" i="7"/>
  <c r="A1625" i="7"/>
  <c r="L1624" i="7"/>
  <c r="K1624" i="7"/>
  <c r="J1624" i="7"/>
  <c r="I1624" i="7"/>
  <c r="H1624" i="7"/>
  <c r="G1624" i="7"/>
  <c r="F1624" i="7"/>
  <c r="E1624" i="7"/>
  <c r="D1624" i="7"/>
  <c r="C1624" i="7"/>
  <c r="B1624" i="7"/>
  <c r="A1624" i="7"/>
  <c r="L1623" i="7"/>
  <c r="K1623" i="7"/>
  <c r="J1623" i="7"/>
  <c r="I1623" i="7"/>
  <c r="H1623" i="7"/>
  <c r="G1623" i="7"/>
  <c r="F1623" i="7"/>
  <c r="E1623" i="7"/>
  <c r="D1623" i="7"/>
  <c r="C1623" i="7"/>
  <c r="B1623" i="7"/>
  <c r="A1623" i="7"/>
  <c r="L1622" i="7"/>
  <c r="K1622" i="7"/>
  <c r="J1622" i="7"/>
  <c r="I1622" i="7"/>
  <c r="H1622" i="7"/>
  <c r="G1622" i="7"/>
  <c r="F1622" i="7"/>
  <c r="E1622" i="7"/>
  <c r="D1622" i="7"/>
  <c r="C1622" i="7"/>
  <c r="B1622" i="7"/>
  <c r="A1622" i="7"/>
  <c r="L1621" i="7"/>
  <c r="K1621" i="7"/>
  <c r="J1621" i="7"/>
  <c r="I1621" i="7"/>
  <c r="H1621" i="7"/>
  <c r="G1621" i="7"/>
  <c r="F1621" i="7"/>
  <c r="E1621" i="7"/>
  <c r="D1621" i="7"/>
  <c r="C1621" i="7"/>
  <c r="B1621" i="7"/>
  <c r="A1621" i="7"/>
  <c r="L1620" i="7"/>
  <c r="K1620" i="7"/>
  <c r="J1620" i="7"/>
  <c r="I1620" i="7"/>
  <c r="H1620" i="7"/>
  <c r="G1620" i="7"/>
  <c r="F1620" i="7"/>
  <c r="E1620" i="7"/>
  <c r="D1620" i="7"/>
  <c r="C1620" i="7"/>
  <c r="B1620" i="7"/>
  <c r="A1620" i="7"/>
  <c r="L1619" i="7"/>
  <c r="K1619" i="7"/>
  <c r="J1619" i="7"/>
  <c r="I1619" i="7"/>
  <c r="H1619" i="7"/>
  <c r="G1619" i="7"/>
  <c r="F1619" i="7"/>
  <c r="E1619" i="7"/>
  <c r="D1619" i="7"/>
  <c r="C1619" i="7"/>
  <c r="B1619" i="7"/>
  <c r="A1619" i="7"/>
  <c r="L1618" i="7"/>
  <c r="K1618" i="7"/>
  <c r="J1618" i="7"/>
  <c r="I1618" i="7"/>
  <c r="H1618" i="7"/>
  <c r="G1618" i="7"/>
  <c r="F1618" i="7"/>
  <c r="E1618" i="7"/>
  <c r="D1618" i="7"/>
  <c r="C1618" i="7"/>
  <c r="B1618" i="7"/>
  <c r="A1618" i="7"/>
  <c r="L1617" i="7"/>
  <c r="K1617" i="7"/>
  <c r="J1617" i="7"/>
  <c r="I1617" i="7"/>
  <c r="H1617" i="7"/>
  <c r="G1617" i="7"/>
  <c r="F1617" i="7"/>
  <c r="E1617" i="7"/>
  <c r="D1617" i="7"/>
  <c r="C1617" i="7"/>
  <c r="B1617" i="7"/>
  <c r="A1617" i="7"/>
  <c r="L1616" i="7"/>
  <c r="K1616" i="7"/>
  <c r="J1616" i="7"/>
  <c r="I1616" i="7"/>
  <c r="H1616" i="7"/>
  <c r="G1616" i="7"/>
  <c r="F1616" i="7"/>
  <c r="E1616" i="7"/>
  <c r="D1616" i="7"/>
  <c r="C1616" i="7"/>
  <c r="B1616" i="7"/>
  <c r="A1616" i="7"/>
  <c r="L1615" i="7"/>
  <c r="K1615" i="7"/>
  <c r="J1615" i="7"/>
  <c r="I1615" i="7"/>
  <c r="H1615" i="7"/>
  <c r="G1615" i="7"/>
  <c r="F1615" i="7"/>
  <c r="E1615" i="7"/>
  <c r="D1615" i="7"/>
  <c r="C1615" i="7"/>
  <c r="B1615" i="7"/>
  <c r="A1615" i="7"/>
  <c r="L1614" i="7"/>
  <c r="K1614" i="7"/>
  <c r="J1614" i="7"/>
  <c r="I1614" i="7"/>
  <c r="H1614" i="7"/>
  <c r="G1614" i="7"/>
  <c r="F1614" i="7"/>
  <c r="E1614" i="7"/>
  <c r="D1614" i="7"/>
  <c r="C1614" i="7"/>
  <c r="B1614" i="7"/>
  <c r="A1614" i="7"/>
  <c r="L1613" i="7"/>
  <c r="K1613" i="7"/>
  <c r="J1613" i="7"/>
  <c r="I1613" i="7"/>
  <c r="H1613" i="7"/>
  <c r="G1613" i="7"/>
  <c r="F1613" i="7"/>
  <c r="E1613" i="7"/>
  <c r="D1613" i="7"/>
  <c r="C1613" i="7"/>
  <c r="B1613" i="7"/>
  <c r="A1613" i="7"/>
  <c r="L1612" i="7"/>
  <c r="K1612" i="7"/>
  <c r="J1612" i="7"/>
  <c r="I1612" i="7"/>
  <c r="H1612" i="7"/>
  <c r="G1612" i="7"/>
  <c r="F1612" i="7"/>
  <c r="E1612" i="7"/>
  <c r="D1612" i="7"/>
  <c r="C1612" i="7"/>
  <c r="B1612" i="7"/>
  <c r="A1612" i="7"/>
  <c r="L1611" i="7"/>
  <c r="K1611" i="7"/>
  <c r="J1611" i="7"/>
  <c r="I1611" i="7"/>
  <c r="H1611" i="7"/>
  <c r="G1611" i="7"/>
  <c r="F1611" i="7"/>
  <c r="E1611" i="7"/>
  <c r="D1611" i="7"/>
  <c r="C1611" i="7"/>
  <c r="B1611" i="7"/>
  <c r="A1611" i="7"/>
  <c r="L1610" i="7"/>
  <c r="K1610" i="7"/>
  <c r="J1610" i="7"/>
  <c r="I1610" i="7"/>
  <c r="H1610" i="7"/>
  <c r="G1610" i="7"/>
  <c r="F1610" i="7"/>
  <c r="E1610" i="7"/>
  <c r="D1610" i="7"/>
  <c r="C1610" i="7"/>
  <c r="B1610" i="7"/>
  <c r="A1610" i="7"/>
  <c r="L1609" i="7"/>
  <c r="K1609" i="7"/>
  <c r="J1609" i="7"/>
  <c r="I1609" i="7"/>
  <c r="H1609" i="7"/>
  <c r="G1609" i="7"/>
  <c r="F1609" i="7"/>
  <c r="E1609" i="7"/>
  <c r="D1609" i="7"/>
  <c r="C1609" i="7"/>
  <c r="B1609" i="7"/>
  <c r="A1609" i="7"/>
  <c r="L1608" i="7"/>
  <c r="K1608" i="7"/>
  <c r="J1608" i="7"/>
  <c r="I1608" i="7"/>
  <c r="H1608" i="7"/>
  <c r="G1608" i="7"/>
  <c r="F1608" i="7"/>
  <c r="E1608" i="7"/>
  <c r="D1608" i="7"/>
  <c r="C1608" i="7"/>
  <c r="B1608" i="7"/>
  <c r="A1608" i="7"/>
  <c r="L1607" i="7"/>
  <c r="K1607" i="7"/>
  <c r="J1607" i="7"/>
  <c r="I1607" i="7"/>
  <c r="H1607" i="7"/>
  <c r="G1607" i="7"/>
  <c r="F1607" i="7"/>
  <c r="E1607" i="7"/>
  <c r="D1607" i="7"/>
  <c r="C1607" i="7"/>
  <c r="B1607" i="7"/>
  <c r="A1607" i="7"/>
  <c r="L1606" i="7"/>
  <c r="K1606" i="7"/>
  <c r="J1606" i="7"/>
  <c r="I1606" i="7"/>
  <c r="H1606" i="7"/>
  <c r="G1606" i="7"/>
  <c r="F1606" i="7"/>
  <c r="E1606" i="7"/>
  <c r="D1606" i="7"/>
  <c r="C1606" i="7"/>
  <c r="B1606" i="7"/>
  <c r="A1606" i="7"/>
  <c r="L1605" i="7"/>
  <c r="K1605" i="7"/>
  <c r="J1605" i="7"/>
  <c r="I1605" i="7"/>
  <c r="H1605" i="7"/>
  <c r="G1605" i="7"/>
  <c r="F1605" i="7"/>
  <c r="E1605" i="7"/>
  <c r="D1605" i="7"/>
  <c r="C1605" i="7"/>
  <c r="B1605" i="7"/>
  <c r="A1605" i="7"/>
  <c r="L1604" i="7"/>
  <c r="K1604" i="7"/>
  <c r="J1604" i="7"/>
  <c r="I1604" i="7"/>
  <c r="H1604" i="7"/>
  <c r="G1604" i="7"/>
  <c r="F1604" i="7"/>
  <c r="E1604" i="7"/>
  <c r="D1604" i="7"/>
  <c r="C1604" i="7"/>
  <c r="B1604" i="7"/>
  <c r="A1604" i="7"/>
  <c r="L1603" i="7"/>
  <c r="K1603" i="7"/>
  <c r="J1603" i="7"/>
  <c r="I1603" i="7"/>
  <c r="H1603" i="7"/>
  <c r="G1603" i="7"/>
  <c r="F1603" i="7"/>
  <c r="E1603" i="7"/>
  <c r="D1603" i="7"/>
  <c r="C1603" i="7"/>
  <c r="B1603" i="7"/>
  <c r="A1603" i="7"/>
  <c r="L1602" i="7"/>
  <c r="K1602" i="7"/>
  <c r="J1602" i="7"/>
  <c r="I1602" i="7"/>
  <c r="H1602" i="7"/>
  <c r="G1602" i="7"/>
  <c r="F1602" i="7"/>
  <c r="E1602" i="7"/>
  <c r="D1602" i="7"/>
  <c r="C1602" i="7"/>
  <c r="B1602" i="7"/>
  <c r="A1602" i="7"/>
  <c r="L1601" i="7"/>
  <c r="K1601" i="7"/>
  <c r="J1601" i="7"/>
  <c r="I1601" i="7"/>
  <c r="H1601" i="7"/>
  <c r="G1601" i="7"/>
  <c r="F1601" i="7"/>
  <c r="E1601" i="7"/>
  <c r="D1601" i="7"/>
  <c r="C1601" i="7"/>
  <c r="B1601" i="7"/>
  <c r="A1601" i="7"/>
  <c r="L1600" i="7"/>
  <c r="K1600" i="7"/>
  <c r="J1600" i="7"/>
  <c r="I1600" i="7"/>
  <c r="H1600" i="7"/>
  <c r="G1600" i="7"/>
  <c r="F1600" i="7"/>
  <c r="E1600" i="7"/>
  <c r="D1600" i="7"/>
  <c r="C1600" i="7"/>
  <c r="B1600" i="7"/>
  <c r="A1600" i="7"/>
  <c r="L1599" i="7"/>
  <c r="K1599" i="7"/>
  <c r="J1599" i="7"/>
  <c r="I1599" i="7"/>
  <c r="H1599" i="7"/>
  <c r="G1599" i="7"/>
  <c r="F1599" i="7"/>
  <c r="E1599" i="7"/>
  <c r="D1599" i="7"/>
  <c r="C1599" i="7"/>
  <c r="B1599" i="7"/>
  <c r="A1599" i="7"/>
  <c r="L1598" i="7"/>
  <c r="K1598" i="7"/>
  <c r="J1598" i="7"/>
  <c r="I1598" i="7"/>
  <c r="H1598" i="7"/>
  <c r="G1598" i="7"/>
  <c r="F1598" i="7"/>
  <c r="E1598" i="7"/>
  <c r="D1598" i="7"/>
  <c r="C1598" i="7"/>
  <c r="B1598" i="7"/>
  <c r="A1598" i="7"/>
  <c r="L1597" i="7"/>
  <c r="K1597" i="7"/>
  <c r="J1597" i="7"/>
  <c r="I1597" i="7"/>
  <c r="H1597" i="7"/>
  <c r="G1597" i="7"/>
  <c r="F1597" i="7"/>
  <c r="E1597" i="7"/>
  <c r="D1597" i="7"/>
  <c r="C1597" i="7"/>
  <c r="B1597" i="7"/>
  <c r="A1597" i="7"/>
  <c r="L1596" i="7"/>
  <c r="K1596" i="7"/>
  <c r="J1596" i="7"/>
  <c r="I1596" i="7"/>
  <c r="H1596" i="7"/>
  <c r="G1596" i="7"/>
  <c r="F1596" i="7"/>
  <c r="E1596" i="7"/>
  <c r="D1596" i="7"/>
  <c r="C1596" i="7"/>
  <c r="B1596" i="7"/>
  <c r="A1596" i="7"/>
  <c r="L1595" i="7"/>
  <c r="K1595" i="7"/>
  <c r="J1595" i="7"/>
  <c r="I1595" i="7"/>
  <c r="H1595" i="7"/>
  <c r="G1595" i="7"/>
  <c r="F1595" i="7"/>
  <c r="E1595" i="7"/>
  <c r="D1595" i="7"/>
  <c r="C1595" i="7"/>
  <c r="B1595" i="7"/>
  <c r="A1595" i="7"/>
  <c r="L1594" i="7"/>
  <c r="K1594" i="7"/>
  <c r="J1594" i="7"/>
  <c r="I1594" i="7"/>
  <c r="H1594" i="7"/>
  <c r="G1594" i="7"/>
  <c r="F1594" i="7"/>
  <c r="E1594" i="7"/>
  <c r="D1594" i="7"/>
  <c r="C1594" i="7"/>
  <c r="B1594" i="7"/>
  <c r="A1594" i="7"/>
  <c r="L1593" i="7"/>
  <c r="K1593" i="7"/>
  <c r="J1593" i="7"/>
  <c r="I1593" i="7"/>
  <c r="H1593" i="7"/>
  <c r="G1593" i="7"/>
  <c r="F1593" i="7"/>
  <c r="E1593" i="7"/>
  <c r="D1593" i="7"/>
  <c r="C1593" i="7"/>
  <c r="B1593" i="7"/>
  <c r="A1593" i="7"/>
  <c r="L1592" i="7"/>
  <c r="K1592" i="7"/>
  <c r="J1592" i="7"/>
  <c r="I1592" i="7"/>
  <c r="H1592" i="7"/>
  <c r="G1592" i="7"/>
  <c r="F1592" i="7"/>
  <c r="E1592" i="7"/>
  <c r="D1592" i="7"/>
  <c r="C1592" i="7"/>
  <c r="B1592" i="7"/>
  <c r="A1592" i="7"/>
  <c r="L1591" i="7"/>
  <c r="K1591" i="7"/>
  <c r="J1591" i="7"/>
  <c r="I1591" i="7"/>
  <c r="H1591" i="7"/>
  <c r="G1591" i="7"/>
  <c r="F1591" i="7"/>
  <c r="E1591" i="7"/>
  <c r="D1591" i="7"/>
  <c r="C1591" i="7"/>
  <c r="B1591" i="7"/>
  <c r="A1591" i="7"/>
  <c r="L1590" i="7"/>
  <c r="K1590" i="7"/>
  <c r="J1590" i="7"/>
  <c r="I1590" i="7"/>
  <c r="H1590" i="7"/>
  <c r="G1590" i="7"/>
  <c r="F1590" i="7"/>
  <c r="E1590" i="7"/>
  <c r="D1590" i="7"/>
  <c r="C1590" i="7"/>
  <c r="B1590" i="7"/>
  <c r="A1590" i="7"/>
  <c r="L1589" i="7"/>
  <c r="K1589" i="7"/>
  <c r="J1589" i="7"/>
  <c r="I1589" i="7"/>
  <c r="H1589" i="7"/>
  <c r="G1589" i="7"/>
  <c r="F1589" i="7"/>
  <c r="E1589" i="7"/>
  <c r="D1589" i="7"/>
  <c r="C1589" i="7"/>
  <c r="B1589" i="7"/>
  <c r="A1589" i="7"/>
  <c r="L1588" i="7"/>
  <c r="K1588" i="7"/>
  <c r="J1588" i="7"/>
  <c r="I1588" i="7"/>
  <c r="H1588" i="7"/>
  <c r="G1588" i="7"/>
  <c r="F1588" i="7"/>
  <c r="E1588" i="7"/>
  <c r="D1588" i="7"/>
  <c r="C1588" i="7"/>
  <c r="B1588" i="7"/>
  <c r="A1588" i="7"/>
  <c r="L1587" i="7"/>
  <c r="K1587" i="7"/>
  <c r="J1587" i="7"/>
  <c r="I1587" i="7"/>
  <c r="H1587" i="7"/>
  <c r="G1587" i="7"/>
  <c r="F1587" i="7"/>
  <c r="E1587" i="7"/>
  <c r="D1587" i="7"/>
  <c r="C1587" i="7"/>
  <c r="B1587" i="7"/>
  <c r="A1587" i="7"/>
  <c r="L1586" i="7"/>
  <c r="K1586" i="7"/>
  <c r="J1586" i="7"/>
  <c r="I1586" i="7"/>
  <c r="H1586" i="7"/>
  <c r="G1586" i="7"/>
  <c r="F1586" i="7"/>
  <c r="E1586" i="7"/>
  <c r="D1586" i="7"/>
  <c r="C1586" i="7"/>
  <c r="B1586" i="7"/>
  <c r="A1586" i="7"/>
  <c r="L1585" i="7"/>
  <c r="K1585" i="7"/>
  <c r="J1585" i="7"/>
  <c r="I1585" i="7"/>
  <c r="H1585" i="7"/>
  <c r="G1585" i="7"/>
  <c r="F1585" i="7"/>
  <c r="E1585" i="7"/>
  <c r="D1585" i="7"/>
  <c r="C1585" i="7"/>
  <c r="B1585" i="7"/>
  <c r="A1585" i="7"/>
  <c r="L1584" i="7"/>
  <c r="K1584" i="7"/>
  <c r="J1584" i="7"/>
  <c r="I1584" i="7"/>
  <c r="H1584" i="7"/>
  <c r="G1584" i="7"/>
  <c r="F1584" i="7"/>
  <c r="E1584" i="7"/>
  <c r="D1584" i="7"/>
  <c r="C1584" i="7"/>
  <c r="B1584" i="7"/>
  <c r="A1584" i="7"/>
  <c r="L1583" i="7"/>
  <c r="K1583" i="7"/>
  <c r="J1583" i="7"/>
  <c r="I1583" i="7"/>
  <c r="H1583" i="7"/>
  <c r="G1583" i="7"/>
  <c r="F1583" i="7"/>
  <c r="E1583" i="7"/>
  <c r="D1583" i="7"/>
  <c r="C1583" i="7"/>
  <c r="B1583" i="7"/>
  <c r="A1583" i="7"/>
  <c r="L1582" i="7"/>
  <c r="K1582" i="7"/>
  <c r="J1582" i="7"/>
  <c r="I1582" i="7"/>
  <c r="H1582" i="7"/>
  <c r="G1582" i="7"/>
  <c r="F1582" i="7"/>
  <c r="E1582" i="7"/>
  <c r="D1582" i="7"/>
  <c r="C1582" i="7"/>
  <c r="B1582" i="7"/>
  <c r="A1582" i="7"/>
  <c r="L1581" i="7"/>
  <c r="K1581" i="7"/>
  <c r="J1581" i="7"/>
  <c r="I1581" i="7"/>
  <c r="H1581" i="7"/>
  <c r="G1581" i="7"/>
  <c r="F1581" i="7"/>
  <c r="E1581" i="7"/>
  <c r="D1581" i="7"/>
  <c r="C1581" i="7"/>
  <c r="B1581" i="7"/>
  <c r="A1581" i="7"/>
  <c r="L1580" i="7"/>
  <c r="K1580" i="7"/>
  <c r="J1580" i="7"/>
  <c r="I1580" i="7"/>
  <c r="H1580" i="7"/>
  <c r="G1580" i="7"/>
  <c r="F1580" i="7"/>
  <c r="E1580" i="7"/>
  <c r="D1580" i="7"/>
  <c r="C1580" i="7"/>
  <c r="B1580" i="7"/>
  <c r="A1580" i="7"/>
  <c r="L1579" i="7"/>
  <c r="K1579" i="7"/>
  <c r="J1579" i="7"/>
  <c r="I1579" i="7"/>
  <c r="H1579" i="7"/>
  <c r="G1579" i="7"/>
  <c r="F1579" i="7"/>
  <c r="E1579" i="7"/>
  <c r="D1579" i="7"/>
  <c r="C1579" i="7"/>
  <c r="B1579" i="7"/>
  <c r="A1579" i="7"/>
  <c r="L1578" i="7"/>
  <c r="K1578" i="7"/>
  <c r="J1578" i="7"/>
  <c r="I1578" i="7"/>
  <c r="H1578" i="7"/>
  <c r="G1578" i="7"/>
  <c r="F1578" i="7"/>
  <c r="E1578" i="7"/>
  <c r="D1578" i="7"/>
  <c r="C1578" i="7"/>
  <c r="B1578" i="7"/>
  <c r="A1578" i="7"/>
  <c r="L1577" i="7"/>
  <c r="K1577" i="7"/>
  <c r="J1577" i="7"/>
  <c r="I1577" i="7"/>
  <c r="H1577" i="7"/>
  <c r="G1577" i="7"/>
  <c r="F1577" i="7"/>
  <c r="E1577" i="7"/>
  <c r="D1577" i="7"/>
  <c r="C1577" i="7"/>
  <c r="B1577" i="7"/>
  <c r="A1577" i="7"/>
  <c r="L1576" i="7"/>
  <c r="K1576" i="7"/>
  <c r="J1576" i="7"/>
  <c r="I1576" i="7"/>
  <c r="H1576" i="7"/>
  <c r="G1576" i="7"/>
  <c r="F1576" i="7"/>
  <c r="E1576" i="7"/>
  <c r="D1576" i="7"/>
  <c r="C1576" i="7"/>
  <c r="B1576" i="7"/>
  <c r="A1576" i="7"/>
  <c r="L1575" i="7"/>
  <c r="K1575" i="7"/>
  <c r="J1575" i="7"/>
  <c r="I1575" i="7"/>
  <c r="H1575" i="7"/>
  <c r="G1575" i="7"/>
  <c r="F1575" i="7"/>
  <c r="E1575" i="7"/>
  <c r="D1575" i="7"/>
  <c r="C1575" i="7"/>
  <c r="B1575" i="7"/>
  <c r="A1575" i="7"/>
  <c r="L1574" i="7"/>
  <c r="K1574" i="7"/>
  <c r="J1574" i="7"/>
  <c r="I1574" i="7"/>
  <c r="H1574" i="7"/>
  <c r="G1574" i="7"/>
  <c r="F1574" i="7"/>
  <c r="E1574" i="7"/>
  <c r="D1574" i="7"/>
  <c r="C1574" i="7"/>
  <c r="B1574" i="7"/>
  <c r="A1574" i="7"/>
  <c r="L1573" i="7"/>
  <c r="K1573" i="7"/>
  <c r="J1573" i="7"/>
  <c r="I1573" i="7"/>
  <c r="H1573" i="7"/>
  <c r="G1573" i="7"/>
  <c r="F1573" i="7"/>
  <c r="E1573" i="7"/>
  <c r="D1573" i="7"/>
  <c r="C1573" i="7"/>
  <c r="B1573" i="7"/>
  <c r="A1573" i="7"/>
  <c r="L1572" i="7"/>
  <c r="K1572" i="7"/>
  <c r="J1572" i="7"/>
  <c r="I1572" i="7"/>
  <c r="H1572" i="7"/>
  <c r="G1572" i="7"/>
  <c r="F1572" i="7"/>
  <c r="E1572" i="7"/>
  <c r="D1572" i="7"/>
  <c r="C1572" i="7"/>
  <c r="B1572" i="7"/>
  <c r="A1572" i="7"/>
  <c r="L1571" i="7"/>
  <c r="K1571" i="7"/>
  <c r="J1571" i="7"/>
  <c r="I1571" i="7"/>
  <c r="H1571" i="7"/>
  <c r="G1571" i="7"/>
  <c r="F1571" i="7"/>
  <c r="E1571" i="7"/>
  <c r="D1571" i="7"/>
  <c r="C1571" i="7"/>
  <c r="B1571" i="7"/>
  <c r="A1571" i="7"/>
  <c r="L1570" i="7"/>
  <c r="K1570" i="7"/>
  <c r="J1570" i="7"/>
  <c r="I1570" i="7"/>
  <c r="H1570" i="7"/>
  <c r="G1570" i="7"/>
  <c r="F1570" i="7"/>
  <c r="E1570" i="7"/>
  <c r="D1570" i="7"/>
  <c r="C1570" i="7"/>
  <c r="B1570" i="7"/>
  <c r="A1570" i="7"/>
  <c r="L1569" i="7"/>
  <c r="K1569" i="7"/>
  <c r="J1569" i="7"/>
  <c r="I1569" i="7"/>
  <c r="H1569" i="7"/>
  <c r="G1569" i="7"/>
  <c r="F1569" i="7"/>
  <c r="E1569" i="7"/>
  <c r="D1569" i="7"/>
  <c r="C1569" i="7"/>
  <c r="B1569" i="7"/>
  <c r="A1569" i="7"/>
  <c r="L1568" i="7"/>
  <c r="K1568" i="7"/>
  <c r="J1568" i="7"/>
  <c r="I1568" i="7"/>
  <c r="H1568" i="7"/>
  <c r="G1568" i="7"/>
  <c r="F1568" i="7"/>
  <c r="E1568" i="7"/>
  <c r="D1568" i="7"/>
  <c r="C1568" i="7"/>
  <c r="B1568" i="7"/>
  <c r="A1568" i="7"/>
  <c r="L1567" i="7"/>
  <c r="K1567" i="7"/>
  <c r="J1567" i="7"/>
  <c r="I1567" i="7"/>
  <c r="H1567" i="7"/>
  <c r="G1567" i="7"/>
  <c r="F1567" i="7"/>
  <c r="E1567" i="7"/>
  <c r="D1567" i="7"/>
  <c r="C1567" i="7"/>
  <c r="B1567" i="7"/>
  <c r="A1567" i="7"/>
  <c r="L1566" i="7"/>
  <c r="K1566" i="7"/>
  <c r="J1566" i="7"/>
  <c r="I1566" i="7"/>
  <c r="H1566" i="7"/>
  <c r="G1566" i="7"/>
  <c r="F1566" i="7"/>
  <c r="E1566" i="7"/>
  <c r="D1566" i="7"/>
  <c r="C1566" i="7"/>
  <c r="B1566" i="7"/>
  <c r="A1566" i="7"/>
  <c r="L1565" i="7"/>
  <c r="K1565" i="7"/>
  <c r="J1565" i="7"/>
  <c r="I1565" i="7"/>
  <c r="H1565" i="7"/>
  <c r="G1565" i="7"/>
  <c r="F1565" i="7"/>
  <c r="E1565" i="7"/>
  <c r="D1565" i="7"/>
  <c r="C1565" i="7"/>
  <c r="B1565" i="7"/>
  <c r="A1565" i="7"/>
  <c r="L1564" i="7"/>
  <c r="K1564" i="7"/>
  <c r="J1564" i="7"/>
  <c r="I1564" i="7"/>
  <c r="H1564" i="7"/>
  <c r="G1564" i="7"/>
  <c r="F1564" i="7"/>
  <c r="E1564" i="7"/>
  <c r="D1564" i="7"/>
  <c r="C1564" i="7"/>
  <c r="B1564" i="7"/>
  <c r="A1564" i="7"/>
  <c r="L1563" i="7"/>
  <c r="K1563" i="7"/>
  <c r="J1563" i="7"/>
  <c r="I1563" i="7"/>
  <c r="H1563" i="7"/>
  <c r="G1563" i="7"/>
  <c r="F1563" i="7"/>
  <c r="E1563" i="7"/>
  <c r="D1563" i="7"/>
  <c r="C1563" i="7"/>
  <c r="B1563" i="7"/>
  <c r="A1563" i="7"/>
  <c r="L1562" i="7"/>
  <c r="K1562" i="7"/>
  <c r="J1562" i="7"/>
  <c r="I1562" i="7"/>
  <c r="H1562" i="7"/>
  <c r="G1562" i="7"/>
  <c r="F1562" i="7"/>
  <c r="E1562" i="7"/>
  <c r="D1562" i="7"/>
  <c r="C1562" i="7"/>
  <c r="B1562" i="7"/>
  <c r="A1562" i="7"/>
  <c r="L1561" i="7"/>
  <c r="K1561" i="7"/>
  <c r="J1561" i="7"/>
  <c r="I1561" i="7"/>
  <c r="H1561" i="7"/>
  <c r="G1561" i="7"/>
  <c r="F1561" i="7"/>
  <c r="E1561" i="7"/>
  <c r="D1561" i="7"/>
  <c r="C1561" i="7"/>
  <c r="B1561" i="7"/>
  <c r="A1561" i="7"/>
  <c r="L1560" i="7"/>
  <c r="K1560" i="7"/>
  <c r="J1560" i="7"/>
  <c r="I1560" i="7"/>
  <c r="H1560" i="7"/>
  <c r="G1560" i="7"/>
  <c r="F1560" i="7"/>
  <c r="E1560" i="7"/>
  <c r="D1560" i="7"/>
  <c r="C1560" i="7"/>
  <c r="B1560" i="7"/>
  <c r="A1560" i="7"/>
  <c r="L1559" i="7"/>
  <c r="K1559" i="7"/>
  <c r="J1559" i="7"/>
  <c r="I1559" i="7"/>
  <c r="H1559" i="7"/>
  <c r="G1559" i="7"/>
  <c r="F1559" i="7"/>
  <c r="E1559" i="7"/>
  <c r="D1559" i="7"/>
  <c r="C1559" i="7"/>
  <c r="B1559" i="7"/>
  <c r="A1559" i="7"/>
  <c r="L1558" i="7"/>
  <c r="K1558" i="7"/>
  <c r="J1558" i="7"/>
  <c r="I1558" i="7"/>
  <c r="H1558" i="7"/>
  <c r="G1558" i="7"/>
  <c r="F1558" i="7"/>
  <c r="E1558" i="7"/>
  <c r="D1558" i="7"/>
  <c r="C1558" i="7"/>
  <c r="B1558" i="7"/>
  <c r="A1558" i="7"/>
  <c r="L1557" i="7"/>
  <c r="K1557" i="7"/>
  <c r="J1557" i="7"/>
  <c r="I1557" i="7"/>
  <c r="H1557" i="7"/>
  <c r="G1557" i="7"/>
  <c r="F1557" i="7"/>
  <c r="E1557" i="7"/>
  <c r="D1557" i="7"/>
  <c r="C1557" i="7"/>
  <c r="B1557" i="7"/>
  <c r="A1557" i="7"/>
  <c r="L1556" i="7"/>
  <c r="K1556" i="7"/>
  <c r="J1556" i="7"/>
  <c r="I1556" i="7"/>
  <c r="H1556" i="7"/>
  <c r="G1556" i="7"/>
  <c r="F1556" i="7"/>
  <c r="E1556" i="7"/>
  <c r="D1556" i="7"/>
  <c r="C1556" i="7"/>
  <c r="B1556" i="7"/>
  <c r="A1556" i="7"/>
  <c r="L1555" i="7"/>
  <c r="K1555" i="7"/>
  <c r="J1555" i="7"/>
  <c r="I1555" i="7"/>
  <c r="H1555" i="7"/>
  <c r="G1555" i="7"/>
  <c r="F1555" i="7"/>
  <c r="E1555" i="7"/>
  <c r="D1555" i="7"/>
  <c r="C1555" i="7"/>
  <c r="B1555" i="7"/>
  <c r="A1555" i="7"/>
  <c r="L1554" i="7"/>
  <c r="K1554" i="7"/>
  <c r="J1554" i="7"/>
  <c r="I1554" i="7"/>
  <c r="H1554" i="7"/>
  <c r="G1554" i="7"/>
  <c r="F1554" i="7"/>
  <c r="E1554" i="7"/>
  <c r="D1554" i="7"/>
  <c r="C1554" i="7"/>
  <c r="B1554" i="7"/>
  <c r="A1554" i="7"/>
  <c r="L1553" i="7"/>
  <c r="K1553" i="7"/>
  <c r="J1553" i="7"/>
  <c r="I1553" i="7"/>
  <c r="H1553" i="7"/>
  <c r="G1553" i="7"/>
  <c r="F1553" i="7"/>
  <c r="E1553" i="7"/>
  <c r="D1553" i="7"/>
  <c r="C1553" i="7"/>
  <c r="B1553" i="7"/>
  <c r="A1553" i="7"/>
  <c r="L1552" i="7"/>
  <c r="K1552" i="7"/>
  <c r="J1552" i="7"/>
  <c r="I1552" i="7"/>
  <c r="H1552" i="7"/>
  <c r="G1552" i="7"/>
  <c r="F1552" i="7"/>
  <c r="E1552" i="7"/>
  <c r="D1552" i="7"/>
  <c r="C1552" i="7"/>
  <c r="B1552" i="7"/>
  <c r="A1552" i="7"/>
  <c r="L1551" i="7"/>
  <c r="K1551" i="7"/>
  <c r="J1551" i="7"/>
  <c r="I1551" i="7"/>
  <c r="H1551" i="7"/>
  <c r="G1551" i="7"/>
  <c r="F1551" i="7"/>
  <c r="E1551" i="7"/>
  <c r="D1551" i="7"/>
  <c r="C1551" i="7"/>
  <c r="B1551" i="7"/>
  <c r="A1551" i="7"/>
  <c r="L1550" i="7"/>
  <c r="K1550" i="7"/>
  <c r="J1550" i="7"/>
  <c r="I1550" i="7"/>
  <c r="H1550" i="7"/>
  <c r="G1550" i="7"/>
  <c r="F1550" i="7"/>
  <c r="E1550" i="7"/>
  <c r="D1550" i="7"/>
  <c r="C1550" i="7"/>
  <c r="B1550" i="7"/>
  <c r="A1550" i="7"/>
  <c r="L1549" i="7"/>
  <c r="K1549" i="7"/>
  <c r="J1549" i="7"/>
  <c r="I1549" i="7"/>
  <c r="H1549" i="7"/>
  <c r="G1549" i="7"/>
  <c r="F1549" i="7"/>
  <c r="E1549" i="7"/>
  <c r="D1549" i="7"/>
  <c r="C1549" i="7"/>
  <c r="B1549" i="7"/>
  <c r="A1549" i="7"/>
  <c r="L1548" i="7"/>
  <c r="K1548" i="7"/>
  <c r="J1548" i="7"/>
  <c r="I1548" i="7"/>
  <c r="H1548" i="7"/>
  <c r="G1548" i="7"/>
  <c r="F1548" i="7"/>
  <c r="E1548" i="7"/>
  <c r="D1548" i="7"/>
  <c r="C1548" i="7"/>
  <c r="B1548" i="7"/>
  <c r="A1548" i="7"/>
  <c r="L1547" i="7"/>
  <c r="K1547" i="7"/>
  <c r="J1547" i="7"/>
  <c r="I1547" i="7"/>
  <c r="H1547" i="7"/>
  <c r="G1547" i="7"/>
  <c r="F1547" i="7"/>
  <c r="E1547" i="7"/>
  <c r="D1547" i="7"/>
  <c r="C1547" i="7"/>
  <c r="B1547" i="7"/>
  <c r="A1547" i="7"/>
  <c r="L1546" i="7"/>
  <c r="K1546" i="7"/>
  <c r="J1546" i="7"/>
  <c r="I1546" i="7"/>
  <c r="H1546" i="7"/>
  <c r="G1546" i="7"/>
  <c r="F1546" i="7"/>
  <c r="E1546" i="7"/>
  <c r="D1546" i="7"/>
  <c r="C1546" i="7"/>
  <c r="B1546" i="7"/>
  <c r="A1546" i="7"/>
  <c r="L1545" i="7"/>
  <c r="K1545" i="7"/>
  <c r="J1545" i="7"/>
  <c r="I1545" i="7"/>
  <c r="H1545" i="7"/>
  <c r="G1545" i="7"/>
  <c r="F1545" i="7"/>
  <c r="E1545" i="7"/>
  <c r="D1545" i="7"/>
  <c r="C1545" i="7"/>
  <c r="B1545" i="7"/>
  <c r="A1545" i="7"/>
  <c r="L1544" i="7"/>
  <c r="K1544" i="7"/>
  <c r="J1544" i="7"/>
  <c r="I1544" i="7"/>
  <c r="H1544" i="7"/>
  <c r="G1544" i="7"/>
  <c r="F1544" i="7"/>
  <c r="E1544" i="7"/>
  <c r="D1544" i="7"/>
  <c r="C1544" i="7"/>
  <c r="B1544" i="7"/>
  <c r="A1544" i="7"/>
  <c r="L1543" i="7"/>
  <c r="K1543" i="7"/>
  <c r="J1543" i="7"/>
  <c r="I1543" i="7"/>
  <c r="H1543" i="7"/>
  <c r="G1543" i="7"/>
  <c r="F1543" i="7"/>
  <c r="E1543" i="7"/>
  <c r="D1543" i="7"/>
  <c r="C1543" i="7"/>
  <c r="B1543" i="7"/>
  <c r="A1543" i="7"/>
  <c r="L1542" i="7"/>
  <c r="K1542" i="7"/>
  <c r="J1542" i="7"/>
  <c r="I1542" i="7"/>
  <c r="H1542" i="7"/>
  <c r="G1542" i="7"/>
  <c r="F1542" i="7"/>
  <c r="E1542" i="7"/>
  <c r="D1542" i="7"/>
  <c r="C1542" i="7"/>
  <c r="B1542" i="7"/>
  <c r="A1542" i="7"/>
  <c r="L1541" i="7"/>
  <c r="K1541" i="7"/>
  <c r="J1541" i="7"/>
  <c r="I1541" i="7"/>
  <c r="H1541" i="7"/>
  <c r="G1541" i="7"/>
  <c r="F1541" i="7"/>
  <c r="E1541" i="7"/>
  <c r="D1541" i="7"/>
  <c r="C1541" i="7"/>
  <c r="B1541" i="7"/>
  <c r="A1541" i="7"/>
  <c r="L1540" i="7"/>
  <c r="K1540" i="7"/>
  <c r="J1540" i="7"/>
  <c r="I1540" i="7"/>
  <c r="H1540" i="7"/>
  <c r="G1540" i="7"/>
  <c r="F1540" i="7"/>
  <c r="E1540" i="7"/>
  <c r="D1540" i="7"/>
  <c r="C1540" i="7"/>
  <c r="B1540" i="7"/>
  <c r="A1540" i="7"/>
  <c r="L1539" i="7"/>
  <c r="K1539" i="7"/>
  <c r="J1539" i="7"/>
  <c r="I1539" i="7"/>
  <c r="H1539" i="7"/>
  <c r="G1539" i="7"/>
  <c r="F1539" i="7"/>
  <c r="E1539" i="7"/>
  <c r="D1539" i="7"/>
  <c r="C1539" i="7"/>
  <c r="B1539" i="7"/>
  <c r="A1539" i="7"/>
  <c r="L1538" i="7"/>
  <c r="K1538" i="7"/>
  <c r="J1538" i="7"/>
  <c r="I1538" i="7"/>
  <c r="H1538" i="7"/>
  <c r="G1538" i="7"/>
  <c r="F1538" i="7"/>
  <c r="E1538" i="7"/>
  <c r="D1538" i="7"/>
  <c r="C1538" i="7"/>
  <c r="B1538" i="7"/>
  <c r="A1538" i="7"/>
  <c r="L1537" i="7"/>
  <c r="K1537" i="7"/>
  <c r="J1537" i="7"/>
  <c r="I1537" i="7"/>
  <c r="H1537" i="7"/>
  <c r="G1537" i="7"/>
  <c r="F1537" i="7"/>
  <c r="E1537" i="7"/>
  <c r="D1537" i="7"/>
  <c r="C1537" i="7"/>
  <c r="B1537" i="7"/>
  <c r="A1537" i="7"/>
  <c r="L1536" i="7"/>
  <c r="K1536" i="7"/>
  <c r="J1536" i="7"/>
  <c r="I1536" i="7"/>
  <c r="H1536" i="7"/>
  <c r="G1536" i="7"/>
  <c r="F1536" i="7"/>
  <c r="E1536" i="7"/>
  <c r="D1536" i="7"/>
  <c r="C1536" i="7"/>
  <c r="B1536" i="7"/>
  <c r="A1536" i="7"/>
  <c r="L1535" i="7"/>
  <c r="K1535" i="7"/>
  <c r="J1535" i="7"/>
  <c r="I1535" i="7"/>
  <c r="H1535" i="7"/>
  <c r="G1535" i="7"/>
  <c r="F1535" i="7"/>
  <c r="E1535" i="7"/>
  <c r="D1535" i="7"/>
  <c r="C1535" i="7"/>
  <c r="B1535" i="7"/>
  <c r="A1535" i="7"/>
  <c r="L1534" i="7"/>
  <c r="K1534" i="7"/>
  <c r="J1534" i="7"/>
  <c r="I1534" i="7"/>
  <c r="H1534" i="7"/>
  <c r="G1534" i="7"/>
  <c r="F1534" i="7"/>
  <c r="E1534" i="7"/>
  <c r="D1534" i="7"/>
  <c r="C1534" i="7"/>
  <c r="B1534" i="7"/>
  <c r="A1534" i="7"/>
  <c r="L1533" i="7"/>
  <c r="K1533" i="7"/>
  <c r="J1533" i="7"/>
  <c r="I1533" i="7"/>
  <c r="H1533" i="7"/>
  <c r="G1533" i="7"/>
  <c r="F1533" i="7"/>
  <c r="E1533" i="7"/>
  <c r="D1533" i="7"/>
  <c r="C1533" i="7"/>
  <c r="B1533" i="7"/>
  <c r="A1533" i="7"/>
  <c r="L1532" i="7"/>
  <c r="K1532" i="7"/>
  <c r="J1532" i="7"/>
  <c r="I1532" i="7"/>
  <c r="H1532" i="7"/>
  <c r="G1532" i="7"/>
  <c r="F1532" i="7"/>
  <c r="E1532" i="7"/>
  <c r="D1532" i="7"/>
  <c r="C1532" i="7"/>
  <c r="B1532" i="7"/>
  <c r="A1532" i="7"/>
  <c r="L1531" i="7"/>
  <c r="K1531" i="7"/>
  <c r="J1531" i="7"/>
  <c r="I1531" i="7"/>
  <c r="H1531" i="7"/>
  <c r="G1531" i="7"/>
  <c r="F1531" i="7"/>
  <c r="E1531" i="7"/>
  <c r="D1531" i="7"/>
  <c r="C1531" i="7"/>
  <c r="B1531" i="7"/>
  <c r="A1531" i="7"/>
  <c r="L1530" i="7"/>
  <c r="K1530" i="7"/>
  <c r="J1530" i="7"/>
  <c r="I1530" i="7"/>
  <c r="H1530" i="7"/>
  <c r="G1530" i="7"/>
  <c r="F1530" i="7"/>
  <c r="E1530" i="7"/>
  <c r="D1530" i="7"/>
  <c r="C1530" i="7"/>
  <c r="B1530" i="7"/>
  <c r="A1530" i="7"/>
  <c r="L1529" i="7"/>
  <c r="K1529" i="7"/>
  <c r="J1529" i="7"/>
  <c r="I1529" i="7"/>
  <c r="H1529" i="7"/>
  <c r="G1529" i="7"/>
  <c r="F1529" i="7"/>
  <c r="E1529" i="7"/>
  <c r="D1529" i="7"/>
  <c r="C1529" i="7"/>
  <c r="B1529" i="7"/>
  <c r="A1529" i="7"/>
  <c r="L1528" i="7"/>
  <c r="K1528" i="7"/>
  <c r="J1528" i="7"/>
  <c r="I1528" i="7"/>
  <c r="H1528" i="7"/>
  <c r="G1528" i="7"/>
  <c r="F1528" i="7"/>
  <c r="E1528" i="7"/>
  <c r="D1528" i="7"/>
  <c r="C1528" i="7"/>
  <c r="B1528" i="7"/>
  <c r="A1528" i="7"/>
  <c r="L1527" i="7"/>
  <c r="K1527" i="7"/>
  <c r="J1527" i="7"/>
  <c r="I1527" i="7"/>
  <c r="H1527" i="7"/>
  <c r="G1527" i="7"/>
  <c r="F1527" i="7"/>
  <c r="E1527" i="7"/>
  <c r="D1527" i="7"/>
  <c r="C1527" i="7"/>
  <c r="B1527" i="7"/>
  <c r="A1527" i="7"/>
  <c r="L1526" i="7"/>
  <c r="K1526" i="7"/>
  <c r="J1526" i="7"/>
  <c r="I1526" i="7"/>
  <c r="H1526" i="7"/>
  <c r="G1526" i="7"/>
  <c r="F1526" i="7"/>
  <c r="E1526" i="7"/>
  <c r="D1526" i="7"/>
  <c r="C1526" i="7"/>
  <c r="B1526" i="7"/>
  <c r="A1526" i="7"/>
  <c r="L1525" i="7"/>
  <c r="K1525" i="7"/>
  <c r="J1525" i="7"/>
  <c r="I1525" i="7"/>
  <c r="H1525" i="7"/>
  <c r="G1525" i="7"/>
  <c r="F1525" i="7"/>
  <c r="E1525" i="7"/>
  <c r="D1525" i="7"/>
  <c r="C1525" i="7"/>
  <c r="B1525" i="7"/>
  <c r="A1525" i="7"/>
  <c r="L1524" i="7"/>
  <c r="K1524" i="7"/>
  <c r="J1524" i="7"/>
  <c r="I1524" i="7"/>
  <c r="H1524" i="7"/>
  <c r="G1524" i="7"/>
  <c r="F1524" i="7"/>
  <c r="E1524" i="7"/>
  <c r="D1524" i="7"/>
  <c r="C1524" i="7"/>
  <c r="B1524" i="7"/>
  <c r="A1524" i="7"/>
  <c r="L1523" i="7"/>
  <c r="K1523" i="7"/>
  <c r="J1523" i="7"/>
  <c r="I1523" i="7"/>
  <c r="H1523" i="7"/>
  <c r="G1523" i="7"/>
  <c r="F1523" i="7"/>
  <c r="E1523" i="7"/>
  <c r="D1523" i="7"/>
  <c r="C1523" i="7"/>
  <c r="B1523" i="7"/>
  <c r="A1523" i="7"/>
  <c r="L1522" i="7"/>
  <c r="K1522" i="7"/>
  <c r="J1522" i="7"/>
  <c r="I1522" i="7"/>
  <c r="H1522" i="7"/>
  <c r="G1522" i="7"/>
  <c r="F1522" i="7"/>
  <c r="E1522" i="7"/>
  <c r="D1522" i="7"/>
  <c r="C1522" i="7"/>
  <c r="B1522" i="7"/>
  <c r="A1522" i="7"/>
  <c r="L1521" i="7"/>
  <c r="K1521" i="7"/>
  <c r="J1521" i="7"/>
  <c r="I1521" i="7"/>
  <c r="H1521" i="7"/>
  <c r="G1521" i="7"/>
  <c r="F1521" i="7"/>
  <c r="E1521" i="7"/>
  <c r="D1521" i="7"/>
  <c r="C1521" i="7"/>
  <c r="B1521" i="7"/>
  <c r="A1521" i="7"/>
  <c r="L1520" i="7"/>
  <c r="K1520" i="7"/>
  <c r="J1520" i="7"/>
  <c r="I1520" i="7"/>
  <c r="H1520" i="7"/>
  <c r="G1520" i="7"/>
  <c r="F1520" i="7"/>
  <c r="E1520" i="7"/>
  <c r="D1520" i="7"/>
  <c r="C1520" i="7"/>
  <c r="B1520" i="7"/>
  <c r="A1520" i="7"/>
  <c r="L1519" i="7"/>
  <c r="K1519" i="7"/>
  <c r="J1519" i="7"/>
  <c r="I1519" i="7"/>
  <c r="H1519" i="7"/>
  <c r="G1519" i="7"/>
  <c r="F1519" i="7"/>
  <c r="E1519" i="7"/>
  <c r="D1519" i="7"/>
  <c r="C1519" i="7"/>
  <c r="B1519" i="7"/>
  <c r="A1519" i="7"/>
  <c r="L1518" i="7"/>
  <c r="K1518" i="7"/>
  <c r="J1518" i="7"/>
  <c r="I1518" i="7"/>
  <c r="H1518" i="7"/>
  <c r="G1518" i="7"/>
  <c r="F1518" i="7"/>
  <c r="E1518" i="7"/>
  <c r="D1518" i="7"/>
  <c r="C1518" i="7"/>
  <c r="B1518" i="7"/>
  <c r="A1518" i="7"/>
  <c r="L1517" i="7"/>
  <c r="K1517" i="7"/>
  <c r="J1517" i="7"/>
  <c r="I1517" i="7"/>
  <c r="H1517" i="7"/>
  <c r="G1517" i="7"/>
  <c r="F1517" i="7"/>
  <c r="E1517" i="7"/>
  <c r="D1517" i="7"/>
  <c r="C1517" i="7"/>
  <c r="B1517" i="7"/>
  <c r="A1517" i="7"/>
  <c r="L1516" i="7"/>
  <c r="K1516" i="7"/>
  <c r="J1516" i="7"/>
  <c r="I1516" i="7"/>
  <c r="H1516" i="7"/>
  <c r="G1516" i="7"/>
  <c r="F1516" i="7"/>
  <c r="E1516" i="7"/>
  <c r="D1516" i="7"/>
  <c r="C1516" i="7"/>
  <c r="B1516" i="7"/>
  <c r="A1516" i="7"/>
  <c r="L1515" i="7"/>
  <c r="K1515" i="7"/>
  <c r="J1515" i="7"/>
  <c r="I1515" i="7"/>
  <c r="H1515" i="7"/>
  <c r="G1515" i="7"/>
  <c r="F1515" i="7"/>
  <c r="E1515" i="7"/>
  <c r="D1515" i="7"/>
  <c r="C1515" i="7"/>
  <c r="B1515" i="7"/>
  <c r="A1515" i="7"/>
  <c r="L1514" i="7"/>
  <c r="K1514" i="7"/>
  <c r="J1514" i="7"/>
  <c r="I1514" i="7"/>
  <c r="H1514" i="7"/>
  <c r="G1514" i="7"/>
  <c r="F1514" i="7"/>
  <c r="E1514" i="7"/>
  <c r="D1514" i="7"/>
  <c r="C1514" i="7"/>
  <c r="B1514" i="7"/>
  <c r="A1514" i="7"/>
  <c r="L1513" i="7"/>
  <c r="K1513" i="7"/>
  <c r="J1513" i="7"/>
  <c r="I1513" i="7"/>
  <c r="H1513" i="7"/>
  <c r="G1513" i="7"/>
  <c r="F1513" i="7"/>
  <c r="E1513" i="7"/>
  <c r="D1513" i="7"/>
  <c r="C1513" i="7"/>
  <c r="B1513" i="7"/>
  <c r="A1513" i="7"/>
  <c r="L1512" i="7"/>
  <c r="K1512" i="7"/>
  <c r="J1512" i="7"/>
  <c r="I1512" i="7"/>
  <c r="H1512" i="7"/>
  <c r="G1512" i="7"/>
  <c r="F1512" i="7"/>
  <c r="E1512" i="7"/>
  <c r="D1512" i="7"/>
  <c r="C1512" i="7"/>
  <c r="B1512" i="7"/>
  <c r="A1512" i="7"/>
  <c r="L1511" i="7"/>
  <c r="K1511" i="7"/>
  <c r="J1511" i="7"/>
  <c r="I1511" i="7"/>
  <c r="H1511" i="7"/>
  <c r="G1511" i="7"/>
  <c r="F1511" i="7"/>
  <c r="E1511" i="7"/>
  <c r="D1511" i="7"/>
  <c r="C1511" i="7"/>
  <c r="B1511" i="7"/>
  <c r="A1511" i="7"/>
  <c r="L1510" i="7"/>
  <c r="K1510" i="7"/>
  <c r="J1510" i="7"/>
  <c r="I1510" i="7"/>
  <c r="H1510" i="7"/>
  <c r="G1510" i="7"/>
  <c r="F1510" i="7"/>
  <c r="E1510" i="7"/>
  <c r="D1510" i="7"/>
  <c r="C1510" i="7"/>
  <c r="B1510" i="7"/>
  <c r="A1510" i="7"/>
  <c r="L1509" i="7"/>
  <c r="K1509" i="7"/>
  <c r="J1509" i="7"/>
  <c r="I1509" i="7"/>
  <c r="H1509" i="7"/>
  <c r="G1509" i="7"/>
  <c r="F1509" i="7"/>
  <c r="E1509" i="7"/>
  <c r="D1509" i="7"/>
  <c r="C1509" i="7"/>
  <c r="B1509" i="7"/>
  <c r="A1509" i="7"/>
  <c r="L1508" i="7"/>
  <c r="K1508" i="7"/>
  <c r="J1508" i="7"/>
  <c r="I1508" i="7"/>
  <c r="H1508" i="7"/>
  <c r="G1508" i="7"/>
  <c r="F1508" i="7"/>
  <c r="E1508" i="7"/>
  <c r="D1508" i="7"/>
  <c r="C1508" i="7"/>
  <c r="B1508" i="7"/>
  <c r="A1508" i="7"/>
  <c r="L1507" i="7"/>
  <c r="K1507" i="7"/>
  <c r="J1507" i="7"/>
  <c r="I1507" i="7"/>
  <c r="H1507" i="7"/>
  <c r="G1507" i="7"/>
  <c r="F1507" i="7"/>
  <c r="E1507" i="7"/>
  <c r="D1507" i="7"/>
  <c r="C1507" i="7"/>
  <c r="B1507" i="7"/>
  <c r="A1507" i="7"/>
  <c r="L1506" i="7"/>
  <c r="K1506" i="7"/>
  <c r="J1506" i="7"/>
  <c r="I1506" i="7"/>
  <c r="H1506" i="7"/>
  <c r="G1506" i="7"/>
  <c r="F1506" i="7"/>
  <c r="E1506" i="7"/>
  <c r="D1506" i="7"/>
  <c r="C1506" i="7"/>
  <c r="B1506" i="7"/>
  <c r="A1506" i="7"/>
  <c r="L1505" i="7"/>
  <c r="K1505" i="7"/>
  <c r="J1505" i="7"/>
  <c r="I1505" i="7"/>
  <c r="H1505" i="7"/>
  <c r="G1505" i="7"/>
  <c r="F1505" i="7"/>
  <c r="E1505" i="7"/>
  <c r="D1505" i="7"/>
  <c r="C1505" i="7"/>
  <c r="B1505" i="7"/>
  <c r="A1505" i="7"/>
  <c r="L1504" i="7"/>
  <c r="K1504" i="7"/>
  <c r="J1504" i="7"/>
  <c r="I1504" i="7"/>
  <c r="H1504" i="7"/>
  <c r="G1504" i="7"/>
  <c r="F1504" i="7"/>
  <c r="E1504" i="7"/>
  <c r="D1504" i="7"/>
  <c r="C1504" i="7"/>
  <c r="B1504" i="7"/>
  <c r="A1504" i="7"/>
  <c r="L1503" i="7"/>
  <c r="K1503" i="7"/>
  <c r="J1503" i="7"/>
  <c r="I1503" i="7"/>
  <c r="H1503" i="7"/>
  <c r="G1503" i="7"/>
  <c r="F1503" i="7"/>
  <c r="E1503" i="7"/>
  <c r="D1503" i="7"/>
  <c r="C1503" i="7"/>
  <c r="B1503" i="7"/>
  <c r="A1503" i="7"/>
  <c r="L1502" i="7"/>
  <c r="K1502" i="7"/>
  <c r="J1502" i="7"/>
  <c r="I1502" i="7"/>
  <c r="H1502" i="7"/>
  <c r="G1502" i="7"/>
  <c r="F1502" i="7"/>
  <c r="E1502" i="7"/>
  <c r="D1502" i="7"/>
  <c r="C1502" i="7"/>
  <c r="B1502" i="7"/>
  <c r="A1502" i="7"/>
  <c r="L1501" i="7"/>
  <c r="K1501" i="7"/>
  <c r="J1501" i="7"/>
  <c r="I1501" i="7"/>
  <c r="H1501" i="7"/>
  <c r="G1501" i="7"/>
  <c r="F1501" i="7"/>
  <c r="E1501" i="7"/>
  <c r="D1501" i="7"/>
  <c r="C1501" i="7"/>
  <c r="B1501" i="7"/>
  <c r="A1501" i="7"/>
  <c r="L1500" i="7"/>
  <c r="K1500" i="7"/>
  <c r="J1500" i="7"/>
  <c r="I1500" i="7"/>
  <c r="H1500" i="7"/>
  <c r="G1500" i="7"/>
  <c r="F1500" i="7"/>
  <c r="E1500" i="7"/>
  <c r="D1500" i="7"/>
  <c r="C1500" i="7"/>
  <c r="B1500" i="7"/>
  <c r="A1500" i="7"/>
  <c r="L1499" i="7"/>
  <c r="K1499" i="7"/>
  <c r="J1499" i="7"/>
  <c r="I1499" i="7"/>
  <c r="H1499" i="7"/>
  <c r="G1499" i="7"/>
  <c r="F1499" i="7"/>
  <c r="E1499" i="7"/>
  <c r="D1499" i="7"/>
  <c r="C1499" i="7"/>
  <c r="B1499" i="7"/>
  <c r="A1499" i="7"/>
  <c r="L1498" i="7"/>
  <c r="K1498" i="7"/>
  <c r="J1498" i="7"/>
  <c r="I1498" i="7"/>
  <c r="H1498" i="7"/>
  <c r="G1498" i="7"/>
  <c r="F1498" i="7"/>
  <c r="E1498" i="7"/>
  <c r="D1498" i="7"/>
  <c r="C1498" i="7"/>
  <c r="B1498" i="7"/>
  <c r="A1498" i="7"/>
  <c r="L1497" i="7"/>
  <c r="K1497" i="7"/>
  <c r="J1497" i="7"/>
  <c r="I1497" i="7"/>
  <c r="H1497" i="7"/>
  <c r="G1497" i="7"/>
  <c r="F1497" i="7"/>
  <c r="E1497" i="7"/>
  <c r="D1497" i="7"/>
  <c r="C1497" i="7"/>
  <c r="B1497" i="7"/>
  <c r="A1497" i="7"/>
  <c r="L1496" i="7"/>
  <c r="K1496" i="7"/>
  <c r="J1496" i="7"/>
  <c r="I1496" i="7"/>
  <c r="H1496" i="7"/>
  <c r="G1496" i="7"/>
  <c r="F1496" i="7"/>
  <c r="E1496" i="7"/>
  <c r="D1496" i="7"/>
  <c r="C1496" i="7"/>
  <c r="B1496" i="7"/>
  <c r="A1496" i="7"/>
  <c r="L1495" i="7"/>
  <c r="K1495" i="7"/>
  <c r="J1495" i="7"/>
  <c r="I1495" i="7"/>
  <c r="H1495" i="7"/>
  <c r="G1495" i="7"/>
  <c r="F1495" i="7"/>
  <c r="E1495" i="7"/>
  <c r="D1495" i="7"/>
  <c r="C1495" i="7"/>
  <c r="B1495" i="7"/>
  <c r="A1495" i="7"/>
  <c r="L1494" i="7"/>
  <c r="K1494" i="7"/>
  <c r="J1494" i="7"/>
  <c r="I1494" i="7"/>
  <c r="H1494" i="7"/>
  <c r="G1494" i="7"/>
  <c r="F1494" i="7"/>
  <c r="E1494" i="7"/>
  <c r="D1494" i="7"/>
  <c r="C1494" i="7"/>
  <c r="B1494" i="7"/>
  <c r="A1494" i="7"/>
  <c r="L1493" i="7"/>
  <c r="K1493" i="7"/>
  <c r="J1493" i="7"/>
  <c r="I1493" i="7"/>
  <c r="H1493" i="7"/>
  <c r="G1493" i="7"/>
  <c r="F1493" i="7"/>
  <c r="E1493" i="7"/>
  <c r="D1493" i="7"/>
  <c r="C1493" i="7"/>
  <c r="B1493" i="7"/>
  <c r="A1493" i="7"/>
  <c r="L1492" i="7"/>
  <c r="K1492" i="7"/>
  <c r="J1492" i="7"/>
  <c r="I1492" i="7"/>
  <c r="H1492" i="7"/>
  <c r="G1492" i="7"/>
  <c r="F1492" i="7"/>
  <c r="E1492" i="7"/>
  <c r="D1492" i="7"/>
  <c r="C1492" i="7"/>
  <c r="B1492" i="7"/>
  <c r="A1492" i="7"/>
  <c r="L1491" i="7"/>
  <c r="K1491" i="7"/>
  <c r="J1491" i="7"/>
  <c r="I1491" i="7"/>
  <c r="H1491" i="7"/>
  <c r="G1491" i="7"/>
  <c r="F1491" i="7"/>
  <c r="E1491" i="7"/>
  <c r="D1491" i="7"/>
  <c r="C1491" i="7"/>
  <c r="B1491" i="7"/>
  <c r="A1491" i="7"/>
  <c r="L1490" i="7"/>
  <c r="K1490" i="7"/>
  <c r="J1490" i="7"/>
  <c r="I1490" i="7"/>
  <c r="H1490" i="7"/>
  <c r="G1490" i="7"/>
  <c r="F1490" i="7"/>
  <c r="E1490" i="7"/>
  <c r="D1490" i="7"/>
  <c r="C1490" i="7"/>
  <c r="B1490" i="7"/>
  <c r="A1490" i="7"/>
  <c r="L1489" i="7"/>
  <c r="K1489" i="7"/>
  <c r="J1489" i="7"/>
  <c r="I1489" i="7"/>
  <c r="H1489" i="7"/>
  <c r="G1489" i="7"/>
  <c r="F1489" i="7"/>
  <c r="E1489" i="7"/>
  <c r="D1489" i="7"/>
  <c r="C1489" i="7"/>
  <c r="B1489" i="7"/>
  <c r="A1489" i="7"/>
  <c r="L1488" i="7"/>
  <c r="K1488" i="7"/>
  <c r="J1488" i="7"/>
  <c r="I1488" i="7"/>
  <c r="H1488" i="7"/>
  <c r="G1488" i="7"/>
  <c r="F1488" i="7"/>
  <c r="E1488" i="7"/>
  <c r="D1488" i="7"/>
  <c r="C1488" i="7"/>
  <c r="B1488" i="7"/>
  <c r="A1488" i="7"/>
  <c r="L1487" i="7"/>
  <c r="K1487" i="7"/>
  <c r="J1487" i="7"/>
  <c r="I1487" i="7"/>
  <c r="H1487" i="7"/>
  <c r="G1487" i="7"/>
  <c r="F1487" i="7"/>
  <c r="E1487" i="7"/>
  <c r="D1487" i="7"/>
  <c r="C1487" i="7"/>
  <c r="B1487" i="7"/>
  <c r="A1487" i="7"/>
  <c r="L1486" i="7"/>
  <c r="K1486" i="7"/>
  <c r="J1486" i="7"/>
  <c r="I1486" i="7"/>
  <c r="H1486" i="7"/>
  <c r="G1486" i="7"/>
  <c r="F1486" i="7"/>
  <c r="E1486" i="7"/>
  <c r="D1486" i="7"/>
  <c r="C1486" i="7"/>
  <c r="B1486" i="7"/>
  <c r="A1486" i="7"/>
  <c r="L1485" i="7"/>
  <c r="K1485" i="7"/>
  <c r="J1485" i="7"/>
  <c r="I1485" i="7"/>
  <c r="H1485" i="7"/>
  <c r="G1485" i="7"/>
  <c r="F1485" i="7"/>
  <c r="E1485" i="7"/>
  <c r="D1485" i="7"/>
  <c r="C1485" i="7"/>
  <c r="B1485" i="7"/>
  <c r="A1485" i="7"/>
  <c r="L1484" i="7"/>
  <c r="K1484" i="7"/>
  <c r="J1484" i="7"/>
  <c r="I1484" i="7"/>
  <c r="H1484" i="7"/>
  <c r="G1484" i="7"/>
  <c r="F1484" i="7"/>
  <c r="E1484" i="7"/>
  <c r="D1484" i="7"/>
  <c r="C1484" i="7"/>
  <c r="B1484" i="7"/>
  <c r="A1484" i="7"/>
  <c r="L1483" i="7"/>
  <c r="K1483" i="7"/>
  <c r="J1483" i="7"/>
  <c r="I1483" i="7"/>
  <c r="H1483" i="7"/>
  <c r="G1483" i="7"/>
  <c r="F1483" i="7"/>
  <c r="E1483" i="7"/>
  <c r="D1483" i="7"/>
  <c r="C1483" i="7"/>
  <c r="B1483" i="7"/>
  <c r="A1483" i="7"/>
  <c r="L1482" i="7"/>
  <c r="K1482" i="7"/>
  <c r="J1482" i="7"/>
  <c r="I1482" i="7"/>
  <c r="H1482" i="7"/>
  <c r="G1482" i="7"/>
  <c r="F1482" i="7"/>
  <c r="E1482" i="7"/>
  <c r="D1482" i="7"/>
  <c r="C1482" i="7"/>
  <c r="B1482" i="7"/>
  <c r="A1482" i="7"/>
  <c r="L1481" i="7"/>
  <c r="K1481" i="7"/>
  <c r="J1481" i="7"/>
  <c r="I1481" i="7"/>
  <c r="H1481" i="7"/>
  <c r="G1481" i="7"/>
  <c r="F1481" i="7"/>
  <c r="E1481" i="7"/>
  <c r="D1481" i="7"/>
  <c r="C1481" i="7"/>
  <c r="B1481" i="7"/>
  <c r="A1481" i="7"/>
  <c r="L1480" i="7"/>
  <c r="K1480" i="7"/>
  <c r="J1480" i="7"/>
  <c r="I1480" i="7"/>
  <c r="H1480" i="7"/>
  <c r="G1480" i="7"/>
  <c r="F1480" i="7"/>
  <c r="E1480" i="7"/>
  <c r="D1480" i="7"/>
  <c r="C1480" i="7"/>
  <c r="B1480" i="7"/>
  <c r="A1480" i="7"/>
  <c r="L1479" i="7"/>
  <c r="K1479" i="7"/>
  <c r="J1479" i="7"/>
  <c r="I1479" i="7"/>
  <c r="H1479" i="7"/>
  <c r="G1479" i="7"/>
  <c r="F1479" i="7"/>
  <c r="E1479" i="7"/>
  <c r="D1479" i="7"/>
  <c r="C1479" i="7"/>
  <c r="B1479" i="7"/>
  <c r="A1479" i="7"/>
  <c r="L1478" i="7"/>
  <c r="K1478" i="7"/>
  <c r="J1478" i="7"/>
  <c r="I1478" i="7"/>
  <c r="H1478" i="7"/>
  <c r="G1478" i="7"/>
  <c r="F1478" i="7"/>
  <c r="E1478" i="7"/>
  <c r="D1478" i="7"/>
  <c r="C1478" i="7"/>
  <c r="B1478" i="7"/>
  <c r="A1478" i="7"/>
  <c r="L1477" i="7"/>
  <c r="K1477" i="7"/>
  <c r="J1477" i="7"/>
  <c r="I1477" i="7"/>
  <c r="H1477" i="7"/>
  <c r="G1477" i="7"/>
  <c r="F1477" i="7"/>
  <c r="E1477" i="7"/>
  <c r="D1477" i="7"/>
  <c r="C1477" i="7"/>
  <c r="B1477" i="7"/>
  <c r="A1477" i="7"/>
  <c r="L1476" i="7"/>
  <c r="K1476" i="7"/>
  <c r="J1476" i="7"/>
  <c r="I1476" i="7"/>
  <c r="H1476" i="7"/>
  <c r="G1476" i="7"/>
  <c r="F1476" i="7"/>
  <c r="E1476" i="7"/>
  <c r="D1476" i="7"/>
  <c r="C1476" i="7"/>
  <c r="B1476" i="7"/>
  <c r="A1476" i="7"/>
  <c r="L1475" i="7"/>
  <c r="K1475" i="7"/>
  <c r="J1475" i="7"/>
  <c r="I1475" i="7"/>
  <c r="H1475" i="7"/>
  <c r="G1475" i="7"/>
  <c r="F1475" i="7"/>
  <c r="E1475" i="7"/>
  <c r="D1475" i="7"/>
  <c r="C1475" i="7"/>
  <c r="B1475" i="7"/>
  <c r="A1475" i="7"/>
  <c r="L1474" i="7"/>
  <c r="K1474" i="7"/>
  <c r="J1474" i="7"/>
  <c r="I1474" i="7"/>
  <c r="H1474" i="7"/>
  <c r="G1474" i="7"/>
  <c r="F1474" i="7"/>
  <c r="E1474" i="7"/>
  <c r="D1474" i="7"/>
  <c r="C1474" i="7"/>
  <c r="B1474" i="7"/>
  <c r="A1474" i="7"/>
  <c r="L1473" i="7"/>
  <c r="K1473" i="7"/>
  <c r="J1473" i="7"/>
  <c r="I1473" i="7"/>
  <c r="H1473" i="7"/>
  <c r="G1473" i="7"/>
  <c r="F1473" i="7"/>
  <c r="E1473" i="7"/>
  <c r="D1473" i="7"/>
  <c r="C1473" i="7"/>
  <c r="B1473" i="7"/>
  <c r="A1473" i="7"/>
  <c r="L1472" i="7"/>
  <c r="K1472" i="7"/>
  <c r="J1472" i="7"/>
  <c r="I1472" i="7"/>
  <c r="H1472" i="7"/>
  <c r="G1472" i="7"/>
  <c r="F1472" i="7"/>
  <c r="E1472" i="7"/>
  <c r="D1472" i="7"/>
  <c r="C1472" i="7"/>
  <c r="B1472" i="7"/>
  <c r="A1472" i="7"/>
  <c r="L1471" i="7"/>
  <c r="K1471" i="7"/>
  <c r="J1471" i="7"/>
  <c r="I1471" i="7"/>
  <c r="H1471" i="7"/>
  <c r="G1471" i="7"/>
  <c r="F1471" i="7"/>
  <c r="E1471" i="7"/>
  <c r="D1471" i="7"/>
  <c r="C1471" i="7"/>
  <c r="B1471" i="7"/>
  <c r="A1471" i="7"/>
  <c r="L1470" i="7"/>
  <c r="K1470" i="7"/>
  <c r="J1470" i="7"/>
  <c r="I1470" i="7"/>
  <c r="H1470" i="7"/>
  <c r="G1470" i="7"/>
  <c r="F1470" i="7"/>
  <c r="E1470" i="7"/>
  <c r="D1470" i="7"/>
  <c r="C1470" i="7"/>
  <c r="B1470" i="7"/>
  <c r="A1470" i="7"/>
  <c r="L1469" i="7"/>
  <c r="K1469" i="7"/>
  <c r="J1469" i="7"/>
  <c r="I1469" i="7"/>
  <c r="H1469" i="7"/>
  <c r="G1469" i="7"/>
  <c r="F1469" i="7"/>
  <c r="E1469" i="7"/>
  <c r="D1469" i="7"/>
  <c r="C1469" i="7"/>
  <c r="B1469" i="7"/>
  <c r="A1469" i="7"/>
  <c r="L1468" i="7"/>
  <c r="K1468" i="7"/>
  <c r="J1468" i="7"/>
  <c r="I1468" i="7"/>
  <c r="H1468" i="7"/>
  <c r="G1468" i="7"/>
  <c r="F1468" i="7"/>
  <c r="E1468" i="7"/>
  <c r="D1468" i="7"/>
  <c r="C1468" i="7"/>
  <c r="B1468" i="7"/>
  <c r="A1468" i="7"/>
  <c r="L1467" i="7"/>
  <c r="K1467" i="7"/>
  <c r="J1467" i="7"/>
  <c r="I1467" i="7"/>
  <c r="H1467" i="7"/>
  <c r="G1467" i="7"/>
  <c r="F1467" i="7"/>
  <c r="E1467" i="7"/>
  <c r="D1467" i="7"/>
  <c r="C1467" i="7"/>
  <c r="B1467" i="7"/>
  <c r="A1467" i="7"/>
  <c r="L1466" i="7"/>
  <c r="K1466" i="7"/>
  <c r="J1466" i="7"/>
  <c r="I1466" i="7"/>
  <c r="H1466" i="7"/>
  <c r="G1466" i="7"/>
  <c r="F1466" i="7"/>
  <c r="E1466" i="7"/>
  <c r="D1466" i="7"/>
  <c r="C1466" i="7"/>
  <c r="B1466" i="7"/>
  <c r="A1466" i="7"/>
  <c r="L1465" i="7"/>
  <c r="K1465" i="7"/>
  <c r="J1465" i="7"/>
  <c r="I1465" i="7"/>
  <c r="H1465" i="7"/>
  <c r="G1465" i="7"/>
  <c r="F1465" i="7"/>
  <c r="E1465" i="7"/>
  <c r="D1465" i="7"/>
  <c r="C1465" i="7"/>
  <c r="B1465" i="7"/>
  <c r="A1465" i="7"/>
  <c r="L1464" i="7"/>
  <c r="K1464" i="7"/>
  <c r="J1464" i="7"/>
  <c r="I1464" i="7"/>
  <c r="H1464" i="7"/>
  <c r="G1464" i="7"/>
  <c r="F1464" i="7"/>
  <c r="E1464" i="7"/>
  <c r="D1464" i="7"/>
  <c r="C1464" i="7"/>
  <c r="B1464" i="7"/>
  <c r="A1464" i="7"/>
  <c r="L1463" i="7"/>
  <c r="K1463" i="7"/>
  <c r="J1463" i="7"/>
  <c r="I1463" i="7"/>
  <c r="H1463" i="7"/>
  <c r="G1463" i="7"/>
  <c r="F1463" i="7"/>
  <c r="E1463" i="7"/>
  <c r="D1463" i="7"/>
  <c r="C1463" i="7"/>
  <c r="B1463" i="7"/>
  <c r="A1463" i="7"/>
  <c r="L1462" i="7"/>
  <c r="K1462" i="7"/>
  <c r="J1462" i="7"/>
  <c r="I1462" i="7"/>
  <c r="H1462" i="7"/>
  <c r="G1462" i="7"/>
  <c r="F1462" i="7"/>
  <c r="E1462" i="7"/>
  <c r="D1462" i="7"/>
  <c r="C1462" i="7"/>
  <c r="B1462" i="7"/>
  <c r="A1462" i="7"/>
  <c r="L1461" i="7"/>
  <c r="K1461" i="7"/>
  <c r="J1461" i="7"/>
  <c r="I1461" i="7"/>
  <c r="H1461" i="7"/>
  <c r="G1461" i="7"/>
  <c r="F1461" i="7"/>
  <c r="E1461" i="7"/>
  <c r="D1461" i="7"/>
  <c r="C1461" i="7"/>
  <c r="B1461" i="7"/>
  <c r="A1461" i="7"/>
  <c r="L1460" i="7"/>
  <c r="K1460" i="7"/>
  <c r="J1460" i="7"/>
  <c r="I1460" i="7"/>
  <c r="H1460" i="7"/>
  <c r="G1460" i="7"/>
  <c r="F1460" i="7"/>
  <c r="E1460" i="7"/>
  <c r="D1460" i="7"/>
  <c r="C1460" i="7"/>
  <c r="B1460" i="7"/>
  <c r="A1460" i="7"/>
  <c r="L1459" i="7"/>
  <c r="K1459" i="7"/>
  <c r="J1459" i="7"/>
  <c r="I1459" i="7"/>
  <c r="H1459" i="7"/>
  <c r="G1459" i="7"/>
  <c r="F1459" i="7"/>
  <c r="E1459" i="7"/>
  <c r="D1459" i="7"/>
  <c r="C1459" i="7"/>
  <c r="B1459" i="7"/>
  <c r="A1459" i="7"/>
  <c r="L1458" i="7"/>
  <c r="K1458" i="7"/>
  <c r="J1458" i="7"/>
  <c r="I1458" i="7"/>
  <c r="H1458" i="7"/>
  <c r="G1458" i="7"/>
  <c r="F1458" i="7"/>
  <c r="E1458" i="7"/>
  <c r="D1458" i="7"/>
  <c r="C1458" i="7"/>
  <c r="B1458" i="7"/>
  <c r="A1458" i="7"/>
  <c r="L1457" i="7"/>
  <c r="K1457" i="7"/>
  <c r="J1457" i="7"/>
  <c r="I1457" i="7"/>
  <c r="H1457" i="7"/>
  <c r="G1457" i="7"/>
  <c r="F1457" i="7"/>
  <c r="E1457" i="7"/>
  <c r="D1457" i="7"/>
  <c r="C1457" i="7"/>
  <c r="B1457" i="7"/>
  <c r="A1457" i="7"/>
  <c r="L1456" i="7"/>
  <c r="K1456" i="7"/>
  <c r="J1456" i="7"/>
  <c r="I1456" i="7"/>
  <c r="H1456" i="7"/>
  <c r="G1456" i="7"/>
  <c r="F1456" i="7"/>
  <c r="E1456" i="7"/>
  <c r="D1456" i="7"/>
  <c r="C1456" i="7"/>
  <c r="B1456" i="7"/>
  <c r="A1456" i="7"/>
  <c r="L1455" i="7"/>
  <c r="K1455" i="7"/>
  <c r="J1455" i="7"/>
  <c r="I1455" i="7"/>
  <c r="H1455" i="7"/>
  <c r="G1455" i="7"/>
  <c r="F1455" i="7"/>
  <c r="E1455" i="7"/>
  <c r="D1455" i="7"/>
  <c r="C1455" i="7"/>
  <c r="B1455" i="7"/>
  <c r="A1455" i="7"/>
  <c r="L1454" i="7"/>
  <c r="K1454" i="7"/>
  <c r="J1454" i="7"/>
  <c r="I1454" i="7"/>
  <c r="H1454" i="7"/>
  <c r="G1454" i="7"/>
  <c r="F1454" i="7"/>
  <c r="E1454" i="7"/>
  <c r="D1454" i="7"/>
  <c r="C1454" i="7"/>
  <c r="B1454" i="7"/>
  <c r="A1454" i="7"/>
  <c r="L1453" i="7"/>
  <c r="K1453" i="7"/>
  <c r="J1453" i="7"/>
  <c r="I1453" i="7"/>
  <c r="H1453" i="7"/>
  <c r="G1453" i="7"/>
  <c r="F1453" i="7"/>
  <c r="E1453" i="7"/>
  <c r="D1453" i="7"/>
  <c r="C1453" i="7"/>
  <c r="B1453" i="7"/>
  <c r="A1453" i="7"/>
  <c r="L1452" i="7"/>
  <c r="K1452" i="7"/>
  <c r="J1452" i="7"/>
  <c r="I1452" i="7"/>
  <c r="H1452" i="7"/>
  <c r="G1452" i="7"/>
  <c r="F1452" i="7"/>
  <c r="E1452" i="7"/>
  <c r="D1452" i="7"/>
  <c r="C1452" i="7"/>
  <c r="B1452" i="7"/>
  <c r="A1452" i="7"/>
  <c r="L1451" i="7"/>
  <c r="K1451" i="7"/>
  <c r="J1451" i="7"/>
  <c r="I1451" i="7"/>
  <c r="H1451" i="7"/>
  <c r="G1451" i="7"/>
  <c r="F1451" i="7"/>
  <c r="E1451" i="7"/>
  <c r="D1451" i="7"/>
  <c r="C1451" i="7"/>
  <c r="B1451" i="7"/>
  <c r="A1451" i="7"/>
  <c r="L1450" i="7"/>
  <c r="K1450" i="7"/>
  <c r="J1450" i="7"/>
  <c r="I1450" i="7"/>
  <c r="H1450" i="7"/>
  <c r="G1450" i="7"/>
  <c r="F1450" i="7"/>
  <c r="E1450" i="7"/>
  <c r="D1450" i="7"/>
  <c r="C1450" i="7"/>
  <c r="B1450" i="7"/>
  <c r="A1450" i="7"/>
  <c r="L1449" i="7"/>
  <c r="K1449" i="7"/>
  <c r="J1449" i="7"/>
  <c r="I1449" i="7"/>
  <c r="H1449" i="7"/>
  <c r="G1449" i="7"/>
  <c r="F1449" i="7"/>
  <c r="E1449" i="7"/>
  <c r="D1449" i="7"/>
  <c r="C1449" i="7"/>
  <c r="B1449" i="7"/>
  <c r="A1449" i="7"/>
  <c r="L1448" i="7"/>
  <c r="K1448" i="7"/>
  <c r="J1448" i="7"/>
  <c r="I1448" i="7"/>
  <c r="H1448" i="7"/>
  <c r="G1448" i="7"/>
  <c r="F1448" i="7"/>
  <c r="E1448" i="7"/>
  <c r="D1448" i="7"/>
  <c r="C1448" i="7"/>
  <c r="B1448" i="7"/>
  <c r="A1448" i="7"/>
  <c r="L1447" i="7"/>
  <c r="K1447" i="7"/>
  <c r="J1447" i="7"/>
  <c r="I1447" i="7"/>
  <c r="H1447" i="7"/>
  <c r="G1447" i="7"/>
  <c r="F1447" i="7"/>
  <c r="E1447" i="7"/>
  <c r="D1447" i="7"/>
  <c r="C1447" i="7"/>
  <c r="B1447" i="7"/>
  <c r="A1447" i="7"/>
  <c r="L1446" i="7"/>
  <c r="K1446" i="7"/>
  <c r="J1446" i="7"/>
  <c r="I1446" i="7"/>
  <c r="H1446" i="7"/>
  <c r="G1446" i="7"/>
  <c r="F1446" i="7"/>
  <c r="E1446" i="7"/>
  <c r="D1446" i="7"/>
  <c r="C1446" i="7"/>
  <c r="B1446" i="7"/>
  <c r="A1446" i="7"/>
  <c r="L1445" i="7"/>
  <c r="K1445" i="7"/>
  <c r="J1445" i="7"/>
  <c r="I1445" i="7"/>
  <c r="H1445" i="7"/>
  <c r="G1445" i="7"/>
  <c r="F1445" i="7"/>
  <c r="E1445" i="7"/>
  <c r="D1445" i="7"/>
  <c r="C1445" i="7"/>
  <c r="B1445" i="7"/>
  <c r="A1445" i="7"/>
  <c r="L1444" i="7"/>
  <c r="K1444" i="7"/>
  <c r="J1444" i="7"/>
  <c r="I1444" i="7"/>
  <c r="H1444" i="7"/>
  <c r="G1444" i="7"/>
  <c r="F1444" i="7"/>
  <c r="E1444" i="7"/>
  <c r="D1444" i="7"/>
  <c r="C1444" i="7"/>
  <c r="B1444" i="7"/>
  <c r="A1444" i="7"/>
  <c r="L1443" i="7"/>
  <c r="K1443" i="7"/>
  <c r="J1443" i="7"/>
  <c r="I1443" i="7"/>
  <c r="H1443" i="7"/>
  <c r="G1443" i="7"/>
  <c r="F1443" i="7"/>
  <c r="E1443" i="7"/>
  <c r="D1443" i="7"/>
  <c r="C1443" i="7"/>
  <c r="B1443" i="7"/>
  <c r="A1443" i="7"/>
  <c r="L1442" i="7"/>
  <c r="K1442" i="7"/>
  <c r="J1442" i="7"/>
  <c r="I1442" i="7"/>
  <c r="H1442" i="7"/>
  <c r="G1442" i="7"/>
  <c r="F1442" i="7"/>
  <c r="E1442" i="7"/>
  <c r="D1442" i="7"/>
  <c r="C1442" i="7"/>
  <c r="B1442" i="7"/>
  <c r="A1442" i="7"/>
  <c r="L1441" i="7"/>
  <c r="K1441" i="7"/>
  <c r="J1441" i="7"/>
  <c r="I1441" i="7"/>
  <c r="H1441" i="7"/>
  <c r="G1441" i="7"/>
  <c r="F1441" i="7"/>
  <c r="E1441" i="7"/>
  <c r="D1441" i="7"/>
  <c r="C1441" i="7"/>
  <c r="B1441" i="7"/>
  <c r="A1441" i="7"/>
  <c r="L1440" i="7"/>
  <c r="K1440" i="7"/>
  <c r="J1440" i="7"/>
  <c r="I1440" i="7"/>
  <c r="H1440" i="7"/>
  <c r="G1440" i="7"/>
  <c r="F1440" i="7"/>
  <c r="E1440" i="7"/>
  <c r="D1440" i="7"/>
  <c r="C1440" i="7"/>
  <c r="B1440" i="7"/>
  <c r="A1440" i="7"/>
  <c r="L1439" i="7"/>
  <c r="K1439" i="7"/>
  <c r="J1439" i="7"/>
  <c r="I1439" i="7"/>
  <c r="H1439" i="7"/>
  <c r="G1439" i="7"/>
  <c r="F1439" i="7"/>
  <c r="E1439" i="7"/>
  <c r="D1439" i="7"/>
  <c r="C1439" i="7"/>
  <c r="B1439" i="7"/>
  <c r="A1439" i="7"/>
  <c r="L1438" i="7"/>
  <c r="K1438" i="7"/>
  <c r="J1438" i="7"/>
  <c r="I1438" i="7"/>
  <c r="H1438" i="7"/>
  <c r="G1438" i="7"/>
  <c r="F1438" i="7"/>
  <c r="E1438" i="7"/>
  <c r="D1438" i="7"/>
  <c r="C1438" i="7"/>
  <c r="B1438" i="7"/>
  <c r="A1438" i="7"/>
  <c r="L1437" i="7"/>
  <c r="K1437" i="7"/>
  <c r="J1437" i="7"/>
  <c r="I1437" i="7"/>
  <c r="H1437" i="7"/>
  <c r="G1437" i="7"/>
  <c r="F1437" i="7"/>
  <c r="E1437" i="7"/>
  <c r="D1437" i="7"/>
  <c r="C1437" i="7"/>
  <c r="B1437" i="7"/>
  <c r="A1437" i="7"/>
  <c r="L1436" i="7"/>
  <c r="K1436" i="7"/>
  <c r="J1436" i="7"/>
  <c r="I1436" i="7"/>
  <c r="H1436" i="7"/>
  <c r="G1436" i="7"/>
  <c r="F1436" i="7"/>
  <c r="E1436" i="7"/>
  <c r="D1436" i="7"/>
  <c r="C1436" i="7"/>
  <c r="B1436" i="7"/>
  <c r="A1436" i="7"/>
  <c r="L1435" i="7"/>
  <c r="K1435" i="7"/>
  <c r="J1435" i="7"/>
  <c r="I1435" i="7"/>
  <c r="H1435" i="7"/>
  <c r="G1435" i="7"/>
  <c r="F1435" i="7"/>
  <c r="E1435" i="7"/>
  <c r="D1435" i="7"/>
  <c r="C1435" i="7"/>
  <c r="B1435" i="7"/>
  <c r="A1435" i="7"/>
  <c r="L1434" i="7"/>
  <c r="K1434" i="7"/>
  <c r="J1434" i="7"/>
  <c r="I1434" i="7"/>
  <c r="H1434" i="7"/>
  <c r="G1434" i="7"/>
  <c r="F1434" i="7"/>
  <c r="E1434" i="7"/>
  <c r="D1434" i="7"/>
  <c r="C1434" i="7"/>
  <c r="B1434" i="7"/>
  <c r="A1434" i="7"/>
  <c r="L1433" i="7"/>
  <c r="K1433" i="7"/>
  <c r="J1433" i="7"/>
  <c r="I1433" i="7"/>
  <c r="H1433" i="7"/>
  <c r="G1433" i="7"/>
  <c r="F1433" i="7"/>
  <c r="E1433" i="7"/>
  <c r="D1433" i="7"/>
  <c r="C1433" i="7"/>
  <c r="B1433" i="7"/>
  <c r="A1433" i="7"/>
  <c r="L1432" i="7"/>
  <c r="K1432" i="7"/>
  <c r="J1432" i="7"/>
  <c r="I1432" i="7"/>
  <c r="H1432" i="7"/>
  <c r="G1432" i="7"/>
  <c r="F1432" i="7"/>
  <c r="E1432" i="7"/>
  <c r="D1432" i="7"/>
  <c r="C1432" i="7"/>
  <c r="B1432" i="7"/>
  <c r="A1432" i="7"/>
  <c r="L1431" i="7"/>
  <c r="K1431" i="7"/>
  <c r="J1431" i="7"/>
  <c r="I1431" i="7"/>
  <c r="H1431" i="7"/>
  <c r="G1431" i="7"/>
  <c r="F1431" i="7"/>
  <c r="E1431" i="7"/>
  <c r="D1431" i="7"/>
  <c r="C1431" i="7"/>
  <c r="B1431" i="7"/>
  <c r="A1431" i="7"/>
  <c r="L1430" i="7"/>
  <c r="K1430" i="7"/>
  <c r="J1430" i="7"/>
  <c r="I1430" i="7"/>
  <c r="H1430" i="7"/>
  <c r="G1430" i="7"/>
  <c r="F1430" i="7"/>
  <c r="E1430" i="7"/>
  <c r="D1430" i="7"/>
  <c r="C1430" i="7"/>
  <c r="B1430" i="7"/>
  <c r="A1430" i="7"/>
  <c r="L1429" i="7"/>
  <c r="K1429" i="7"/>
  <c r="J1429" i="7"/>
  <c r="I1429" i="7"/>
  <c r="H1429" i="7"/>
  <c r="G1429" i="7"/>
  <c r="F1429" i="7"/>
  <c r="E1429" i="7"/>
  <c r="D1429" i="7"/>
  <c r="C1429" i="7"/>
  <c r="B1429" i="7"/>
  <c r="A1429" i="7"/>
  <c r="L1428" i="7"/>
  <c r="K1428" i="7"/>
  <c r="J1428" i="7"/>
  <c r="I1428" i="7"/>
  <c r="H1428" i="7"/>
  <c r="G1428" i="7"/>
  <c r="F1428" i="7"/>
  <c r="E1428" i="7"/>
  <c r="D1428" i="7"/>
  <c r="C1428" i="7"/>
  <c r="B1428" i="7"/>
  <c r="A1428" i="7"/>
  <c r="L1427" i="7"/>
  <c r="K1427" i="7"/>
  <c r="J1427" i="7"/>
  <c r="I1427" i="7"/>
  <c r="H1427" i="7"/>
  <c r="G1427" i="7"/>
  <c r="F1427" i="7"/>
  <c r="E1427" i="7"/>
  <c r="D1427" i="7"/>
  <c r="C1427" i="7"/>
  <c r="B1427" i="7"/>
  <c r="A1427" i="7"/>
  <c r="L1426" i="7"/>
  <c r="K1426" i="7"/>
  <c r="J1426" i="7"/>
  <c r="I1426" i="7"/>
  <c r="H1426" i="7"/>
  <c r="G1426" i="7"/>
  <c r="F1426" i="7"/>
  <c r="E1426" i="7"/>
  <c r="D1426" i="7"/>
  <c r="C1426" i="7"/>
  <c r="B1426" i="7"/>
  <c r="A1426" i="7"/>
  <c r="L1425" i="7"/>
  <c r="K1425" i="7"/>
  <c r="J1425" i="7"/>
  <c r="I1425" i="7"/>
  <c r="H1425" i="7"/>
  <c r="G1425" i="7"/>
  <c r="F1425" i="7"/>
  <c r="E1425" i="7"/>
  <c r="D1425" i="7"/>
  <c r="C1425" i="7"/>
  <c r="B1425" i="7"/>
  <c r="A1425" i="7"/>
  <c r="L1424" i="7"/>
  <c r="K1424" i="7"/>
  <c r="J1424" i="7"/>
  <c r="I1424" i="7"/>
  <c r="H1424" i="7"/>
  <c r="G1424" i="7"/>
  <c r="F1424" i="7"/>
  <c r="E1424" i="7"/>
  <c r="D1424" i="7"/>
  <c r="C1424" i="7"/>
  <c r="B1424" i="7"/>
  <c r="A1424" i="7"/>
  <c r="L1423" i="7"/>
  <c r="K1423" i="7"/>
  <c r="J1423" i="7"/>
  <c r="I1423" i="7"/>
  <c r="H1423" i="7"/>
  <c r="G1423" i="7"/>
  <c r="F1423" i="7"/>
  <c r="E1423" i="7"/>
  <c r="D1423" i="7"/>
  <c r="C1423" i="7"/>
  <c r="B1423" i="7"/>
  <c r="A1423" i="7"/>
  <c r="L1422" i="7"/>
  <c r="K1422" i="7"/>
  <c r="J1422" i="7"/>
  <c r="I1422" i="7"/>
  <c r="H1422" i="7"/>
  <c r="G1422" i="7"/>
  <c r="F1422" i="7"/>
  <c r="E1422" i="7"/>
  <c r="D1422" i="7"/>
  <c r="C1422" i="7"/>
  <c r="B1422" i="7"/>
  <c r="A1422" i="7"/>
  <c r="L1421" i="7"/>
  <c r="K1421" i="7"/>
  <c r="J1421" i="7"/>
  <c r="I1421" i="7"/>
  <c r="H1421" i="7"/>
  <c r="G1421" i="7"/>
  <c r="F1421" i="7"/>
  <c r="E1421" i="7"/>
  <c r="D1421" i="7"/>
  <c r="C1421" i="7"/>
  <c r="B1421" i="7"/>
  <c r="A1421" i="7"/>
  <c r="L1420" i="7"/>
  <c r="K1420" i="7"/>
  <c r="J1420" i="7"/>
  <c r="I1420" i="7"/>
  <c r="H1420" i="7"/>
  <c r="G1420" i="7"/>
  <c r="F1420" i="7"/>
  <c r="E1420" i="7"/>
  <c r="D1420" i="7"/>
  <c r="C1420" i="7"/>
  <c r="B1420" i="7"/>
  <c r="A1420" i="7"/>
  <c r="L1419" i="7"/>
  <c r="K1419" i="7"/>
  <c r="J1419" i="7"/>
  <c r="I1419" i="7"/>
  <c r="H1419" i="7"/>
  <c r="G1419" i="7"/>
  <c r="F1419" i="7"/>
  <c r="E1419" i="7"/>
  <c r="D1419" i="7"/>
  <c r="C1419" i="7"/>
  <c r="B1419" i="7"/>
  <c r="A1419" i="7"/>
  <c r="L1418" i="7"/>
  <c r="K1418" i="7"/>
  <c r="J1418" i="7"/>
  <c r="I1418" i="7"/>
  <c r="H1418" i="7"/>
  <c r="G1418" i="7"/>
  <c r="F1418" i="7"/>
  <c r="E1418" i="7"/>
  <c r="D1418" i="7"/>
  <c r="C1418" i="7"/>
  <c r="B1418" i="7"/>
  <c r="A1418" i="7"/>
  <c r="L1417" i="7"/>
  <c r="K1417" i="7"/>
  <c r="J1417" i="7"/>
  <c r="I1417" i="7"/>
  <c r="H1417" i="7"/>
  <c r="G1417" i="7"/>
  <c r="F1417" i="7"/>
  <c r="E1417" i="7"/>
  <c r="D1417" i="7"/>
  <c r="C1417" i="7"/>
  <c r="B1417" i="7"/>
  <c r="A1417" i="7"/>
  <c r="L1416" i="7"/>
  <c r="K1416" i="7"/>
  <c r="J1416" i="7"/>
  <c r="I1416" i="7"/>
  <c r="H1416" i="7"/>
  <c r="G1416" i="7"/>
  <c r="F1416" i="7"/>
  <c r="E1416" i="7"/>
  <c r="D1416" i="7"/>
  <c r="C1416" i="7"/>
  <c r="B1416" i="7"/>
  <c r="A1416" i="7"/>
  <c r="L1415" i="7"/>
  <c r="K1415" i="7"/>
  <c r="J1415" i="7"/>
  <c r="I1415" i="7"/>
  <c r="H1415" i="7"/>
  <c r="G1415" i="7"/>
  <c r="F1415" i="7"/>
  <c r="E1415" i="7"/>
  <c r="D1415" i="7"/>
  <c r="C1415" i="7"/>
  <c r="B1415" i="7"/>
  <c r="A1415" i="7"/>
  <c r="L1414" i="7"/>
  <c r="K1414" i="7"/>
  <c r="J1414" i="7"/>
  <c r="I1414" i="7"/>
  <c r="H1414" i="7"/>
  <c r="G1414" i="7"/>
  <c r="F1414" i="7"/>
  <c r="E1414" i="7"/>
  <c r="D1414" i="7"/>
  <c r="C1414" i="7"/>
  <c r="B1414" i="7"/>
  <c r="A1414" i="7"/>
  <c r="L1413" i="7"/>
  <c r="K1413" i="7"/>
  <c r="J1413" i="7"/>
  <c r="I1413" i="7"/>
  <c r="H1413" i="7"/>
  <c r="G1413" i="7"/>
  <c r="F1413" i="7"/>
  <c r="E1413" i="7"/>
  <c r="D1413" i="7"/>
  <c r="C1413" i="7"/>
  <c r="B1413" i="7"/>
  <c r="A1413" i="7"/>
  <c r="L1412" i="7"/>
  <c r="K1412" i="7"/>
  <c r="J1412" i="7"/>
  <c r="I1412" i="7"/>
  <c r="H1412" i="7"/>
  <c r="G1412" i="7"/>
  <c r="F1412" i="7"/>
  <c r="E1412" i="7"/>
  <c r="D1412" i="7"/>
  <c r="C1412" i="7"/>
  <c r="B1412" i="7"/>
  <c r="A1412" i="7"/>
  <c r="L1411" i="7"/>
  <c r="K1411" i="7"/>
  <c r="J1411" i="7"/>
  <c r="I1411" i="7"/>
  <c r="H1411" i="7"/>
  <c r="G1411" i="7"/>
  <c r="F1411" i="7"/>
  <c r="E1411" i="7"/>
  <c r="D1411" i="7"/>
  <c r="C1411" i="7"/>
  <c r="B1411" i="7"/>
  <c r="A1411" i="7"/>
  <c r="L1410" i="7"/>
  <c r="K1410" i="7"/>
  <c r="J1410" i="7"/>
  <c r="I1410" i="7"/>
  <c r="H1410" i="7"/>
  <c r="G1410" i="7"/>
  <c r="F1410" i="7"/>
  <c r="E1410" i="7"/>
  <c r="D1410" i="7"/>
  <c r="C1410" i="7"/>
  <c r="B1410" i="7"/>
  <c r="A1410" i="7"/>
  <c r="L1409" i="7"/>
  <c r="K1409" i="7"/>
  <c r="J1409" i="7"/>
  <c r="I1409" i="7"/>
  <c r="H1409" i="7"/>
  <c r="G1409" i="7"/>
  <c r="F1409" i="7"/>
  <c r="E1409" i="7"/>
  <c r="D1409" i="7"/>
  <c r="C1409" i="7"/>
  <c r="B1409" i="7"/>
  <c r="A1409" i="7"/>
  <c r="L1408" i="7"/>
  <c r="K1408" i="7"/>
  <c r="J1408" i="7"/>
  <c r="I1408" i="7"/>
  <c r="H1408" i="7"/>
  <c r="G1408" i="7"/>
  <c r="F1408" i="7"/>
  <c r="E1408" i="7"/>
  <c r="D1408" i="7"/>
  <c r="C1408" i="7"/>
  <c r="B1408" i="7"/>
  <c r="A1408" i="7"/>
  <c r="L1407" i="7"/>
  <c r="K1407" i="7"/>
  <c r="J1407" i="7"/>
  <c r="I1407" i="7"/>
  <c r="H1407" i="7"/>
  <c r="G1407" i="7"/>
  <c r="F1407" i="7"/>
  <c r="E1407" i="7"/>
  <c r="D1407" i="7"/>
  <c r="C1407" i="7"/>
  <c r="B1407" i="7"/>
  <c r="A1407" i="7"/>
  <c r="L1406" i="7"/>
  <c r="K1406" i="7"/>
  <c r="J1406" i="7"/>
  <c r="I1406" i="7"/>
  <c r="H1406" i="7"/>
  <c r="G1406" i="7"/>
  <c r="F1406" i="7"/>
  <c r="E1406" i="7"/>
  <c r="D1406" i="7"/>
  <c r="C1406" i="7"/>
  <c r="B1406" i="7"/>
  <c r="A1406" i="7"/>
  <c r="L1405" i="7"/>
  <c r="K1405" i="7"/>
  <c r="J1405" i="7"/>
  <c r="I1405" i="7"/>
  <c r="H1405" i="7"/>
  <c r="G1405" i="7"/>
  <c r="F1405" i="7"/>
  <c r="E1405" i="7"/>
  <c r="D1405" i="7"/>
  <c r="C1405" i="7"/>
  <c r="B1405" i="7"/>
  <c r="A1405" i="7"/>
  <c r="L1404" i="7"/>
  <c r="K1404" i="7"/>
  <c r="J1404" i="7"/>
  <c r="I1404" i="7"/>
  <c r="H1404" i="7"/>
  <c r="G1404" i="7"/>
  <c r="F1404" i="7"/>
  <c r="E1404" i="7"/>
  <c r="D1404" i="7"/>
  <c r="C1404" i="7"/>
  <c r="B1404" i="7"/>
  <c r="A1404" i="7"/>
  <c r="L1403" i="7"/>
  <c r="K1403" i="7"/>
  <c r="J1403" i="7"/>
  <c r="I1403" i="7"/>
  <c r="H1403" i="7"/>
  <c r="G1403" i="7"/>
  <c r="F1403" i="7"/>
  <c r="E1403" i="7"/>
  <c r="D1403" i="7"/>
  <c r="C1403" i="7"/>
  <c r="B1403" i="7"/>
  <c r="A1403" i="7"/>
  <c r="L1402" i="7"/>
  <c r="K1402" i="7"/>
  <c r="J1402" i="7"/>
  <c r="I1402" i="7"/>
  <c r="H1402" i="7"/>
  <c r="G1402" i="7"/>
  <c r="F1402" i="7"/>
  <c r="E1402" i="7"/>
  <c r="D1402" i="7"/>
  <c r="C1402" i="7"/>
  <c r="B1402" i="7"/>
  <c r="A1402" i="7"/>
  <c r="L1401" i="7"/>
  <c r="K1401" i="7"/>
  <c r="J1401" i="7"/>
  <c r="I1401" i="7"/>
  <c r="H1401" i="7"/>
  <c r="G1401" i="7"/>
  <c r="F1401" i="7"/>
  <c r="E1401" i="7"/>
  <c r="D1401" i="7"/>
  <c r="C1401" i="7"/>
  <c r="B1401" i="7"/>
  <c r="A1401" i="7"/>
  <c r="L1400" i="7"/>
  <c r="K1400" i="7"/>
  <c r="J1400" i="7"/>
  <c r="I1400" i="7"/>
  <c r="H1400" i="7"/>
  <c r="G1400" i="7"/>
  <c r="F1400" i="7"/>
  <c r="E1400" i="7"/>
  <c r="D1400" i="7"/>
  <c r="C1400" i="7"/>
  <c r="B1400" i="7"/>
  <c r="A1400" i="7"/>
  <c r="L1399" i="7"/>
  <c r="K1399" i="7"/>
  <c r="J1399" i="7"/>
  <c r="I1399" i="7"/>
  <c r="H1399" i="7"/>
  <c r="G1399" i="7"/>
  <c r="F1399" i="7"/>
  <c r="E1399" i="7"/>
  <c r="D1399" i="7"/>
  <c r="C1399" i="7"/>
  <c r="B1399" i="7"/>
  <c r="A1399" i="7"/>
  <c r="L1398" i="7"/>
  <c r="K1398" i="7"/>
  <c r="J1398" i="7"/>
  <c r="I1398" i="7"/>
  <c r="H1398" i="7"/>
  <c r="G1398" i="7"/>
  <c r="F1398" i="7"/>
  <c r="E1398" i="7"/>
  <c r="D1398" i="7"/>
  <c r="C1398" i="7"/>
  <c r="B1398" i="7"/>
  <c r="A1398" i="7"/>
  <c r="L1397" i="7"/>
  <c r="K1397" i="7"/>
  <c r="J1397" i="7"/>
  <c r="I1397" i="7"/>
  <c r="H1397" i="7"/>
  <c r="G1397" i="7"/>
  <c r="F1397" i="7"/>
  <c r="E1397" i="7"/>
  <c r="D1397" i="7"/>
  <c r="C1397" i="7"/>
  <c r="B1397" i="7"/>
  <c r="A1397" i="7"/>
  <c r="L1396" i="7"/>
  <c r="K1396" i="7"/>
  <c r="J1396" i="7"/>
  <c r="I1396" i="7"/>
  <c r="H1396" i="7"/>
  <c r="G1396" i="7"/>
  <c r="F1396" i="7"/>
  <c r="E1396" i="7"/>
  <c r="D1396" i="7"/>
  <c r="C1396" i="7"/>
  <c r="B1396" i="7"/>
  <c r="A1396" i="7"/>
  <c r="L1395" i="7"/>
  <c r="K1395" i="7"/>
  <c r="J1395" i="7"/>
  <c r="I1395" i="7"/>
  <c r="H1395" i="7"/>
  <c r="G1395" i="7"/>
  <c r="F1395" i="7"/>
  <c r="E1395" i="7"/>
  <c r="D1395" i="7"/>
  <c r="C1395" i="7"/>
  <c r="B1395" i="7"/>
  <c r="A1395" i="7"/>
  <c r="L1394" i="7"/>
  <c r="K1394" i="7"/>
  <c r="J1394" i="7"/>
  <c r="I1394" i="7"/>
  <c r="H1394" i="7"/>
  <c r="G1394" i="7"/>
  <c r="F1394" i="7"/>
  <c r="E1394" i="7"/>
  <c r="D1394" i="7"/>
  <c r="C1394" i="7"/>
  <c r="B1394" i="7"/>
  <c r="A1394" i="7"/>
  <c r="L1393" i="7"/>
  <c r="K1393" i="7"/>
  <c r="J1393" i="7"/>
  <c r="I1393" i="7"/>
  <c r="H1393" i="7"/>
  <c r="G1393" i="7"/>
  <c r="F1393" i="7"/>
  <c r="E1393" i="7"/>
  <c r="D1393" i="7"/>
  <c r="C1393" i="7"/>
  <c r="B1393" i="7"/>
  <c r="A1393" i="7"/>
  <c r="L1392" i="7"/>
  <c r="K1392" i="7"/>
  <c r="J1392" i="7"/>
  <c r="I1392" i="7"/>
  <c r="H1392" i="7"/>
  <c r="G1392" i="7"/>
  <c r="F1392" i="7"/>
  <c r="E1392" i="7"/>
  <c r="D1392" i="7"/>
  <c r="C1392" i="7"/>
  <c r="B1392" i="7"/>
  <c r="A1392" i="7"/>
  <c r="L1391" i="7"/>
  <c r="K1391" i="7"/>
  <c r="J1391" i="7"/>
  <c r="I1391" i="7"/>
  <c r="H1391" i="7"/>
  <c r="G1391" i="7"/>
  <c r="F1391" i="7"/>
  <c r="E1391" i="7"/>
  <c r="D1391" i="7"/>
  <c r="C1391" i="7"/>
  <c r="B1391" i="7"/>
  <c r="A1391" i="7"/>
  <c r="L1390" i="7"/>
  <c r="K1390" i="7"/>
  <c r="J1390" i="7"/>
  <c r="I1390" i="7"/>
  <c r="H1390" i="7"/>
  <c r="G1390" i="7"/>
  <c r="F1390" i="7"/>
  <c r="E1390" i="7"/>
  <c r="D1390" i="7"/>
  <c r="C1390" i="7"/>
  <c r="B1390" i="7"/>
  <c r="A1390" i="7"/>
  <c r="L1389" i="7"/>
  <c r="K1389" i="7"/>
  <c r="J1389" i="7"/>
  <c r="I1389" i="7"/>
  <c r="H1389" i="7"/>
  <c r="G1389" i="7"/>
  <c r="F1389" i="7"/>
  <c r="E1389" i="7"/>
  <c r="D1389" i="7"/>
  <c r="C1389" i="7"/>
  <c r="B1389" i="7"/>
  <c r="A1389" i="7"/>
  <c r="L1388" i="7"/>
  <c r="K1388" i="7"/>
  <c r="J1388" i="7"/>
  <c r="I1388" i="7"/>
  <c r="H1388" i="7"/>
  <c r="G1388" i="7"/>
  <c r="F1388" i="7"/>
  <c r="E1388" i="7"/>
  <c r="D1388" i="7"/>
  <c r="C1388" i="7"/>
  <c r="B1388" i="7"/>
  <c r="A1388" i="7"/>
  <c r="L1387" i="7"/>
  <c r="K1387" i="7"/>
  <c r="J1387" i="7"/>
  <c r="I1387" i="7"/>
  <c r="H1387" i="7"/>
  <c r="G1387" i="7"/>
  <c r="F1387" i="7"/>
  <c r="E1387" i="7"/>
  <c r="D1387" i="7"/>
  <c r="C1387" i="7"/>
  <c r="B1387" i="7"/>
  <c r="A1387" i="7"/>
  <c r="L1386" i="7"/>
  <c r="K1386" i="7"/>
  <c r="J1386" i="7"/>
  <c r="I1386" i="7"/>
  <c r="H1386" i="7"/>
  <c r="G1386" i="7"/>
  <c r="F1386" i="7"/>
  <c r="E1386" i="7"/>
  <c r="D1386" i="7"/>
  <c r="C1386" i="7"/>
  <c r="B1386" i="7"/>
  <c r="A1386" i="7"/>
  <c r="L1385" i="7"/>
  <c r="K1385" i="7"/>
  <c r="J1385" i="7"/>
  <c r="I1385" i="7"/>
  <c r="H1385" i="7"/>
  <c r="G1385" i="7"/>
  <c r="F1385" i="7"/>
  <c r="E1385" i="7"/>
  <c r="D1385" i="7"/>
  <c r="C1385" i="7"/>
  <c r="B1385" i="7"/>
  <c r="A1385" i="7"/>
  <c r="L1384" i="7"/>
  <c r="K1384" i="7"/>
  <c r="J1384" i="7"/>
  <c r="I1384" i="7"/>
  <c r="H1384" i="7"/>
  <c r="G1384" i="7"/>
  <c r="F1384" i="7"/>
  <c r="E1384" i="7"/>
  <c r="D1384" i="7"/>
  <c r="C1384" i="7"/>
  <c r="B1384" i="7"/>
  <c r="A1384" i="7"/>
  <c r="L1383" i="7"/>
  <c r="K1383" i="7"/>
  <c r="J1383" i="7"/>
  <c r="I1383" i="7"/>
  <c r="H1383" i="7"/>
  <c r="G1383" i="7"/>
  <c r="F1383" i="7"/>
  <c r="E1383" i="7"/>
  <c r="D1383" i="7"/>
  <c r="C1383" i="7"/>
  <c r="B1383" i="7"/>
  <c r="A1383" i="7"/>
  <c r="L1382" i="7"/>
  <c r="K1382" i="7"/>
  <c r="J1382" i="7"/>
  <c r="I1382" i="7"/>
  <c r="H1382" i="7"/>
  <c r="G1382" i="7"/>
  <c r="F1382" i="7"/>
  <c r="E1382" i="7"/>
  <c r="D1382" i="7"/>
  <c r="C1382" i="7"/>
  <c r="B1382" i="7"/>
  <c r="A1382" i="7"/>
  <c r="L1381" i="7"/>
  <c r="K1381" i="7"/>
  <c r="J1381" i="7"/>
  <c r="I1381" i="7"/>
  <c r="H1381" i="7"/>
  <c r="G1381" i="7"/>
  <c r="F1381" i="7"/>
  <c r="E1381" i="7"/>
  <c r="D1381" i="7"/>
  <c r="C1381" i="7"/>
  <c r="B1381" i="7"/>
  <c r="A1381" i="7"/>
  <c r="L1380" i="7"/>
  <c r="K1380" i="7"/>
  <c r="J1380" i="7"/>
  <c r="I1380" i="7"/>
  <c r="H1380" i="7"/>
  <c r="G1380" i="7"/>
  <c r="F1380" i="7"/>
  <c r="E1380" i="7"/>
  <c r="D1380" i="7"/>
  <c r="C1380" i="7"/>
  <c r="B1380" i="7"/>
  <c r="A1380" i="7"/>
  <c r="L1379" i="7"/>
  <c r="K1379" i="7"/>
  <c r="J1379" i="7"/>
  <c r="I1379" i="7"/>
  <c r="H1379" i="7"/>
  <c r="G1379" i="7"/>
  <c r="F1379" i="7"/>
  <c r="E1379" i="7"/>
  <c r="D1379" i="7"/>
  <c r="C1379" i="7"/>
  <c r="B1379" i="7"/>
  <c r="A1379" i="7"/>
  <c r="L1378" i="7"/>
  <c r="K1378" i="7"/>
  <c r="J1378" i="7"/>
  <c r="I1378" i="7"/>
  <c r="H1378" i="7"/>
  <c r="G1378" i="7"/>
  <c r="F1378" i="7"/>
  <c r="E1378" i="7"/>
  <c r="D1378" i="7"/>
  <c r="C1378" i="7"/>
  <c r="B1378" i="7"/>
  <c r="A1378" i="7"/>
  <c r="L1377" i="7"/>
  <c r="K1377" i="7"/>
  <c r="J1377" i="7"/>
  <c r="I1377" i="7"/>
  <c r="H1377" i="7"/>
  <c r="G1377" i="7"/>
  <c r="F1377" i="7"/>
  <c r="E1377" i="7"/>
  <c r="D1377" i="7"/>
  <c r="C1377" i="7"/>
  <c r="B1377" i="7"/>
  <c r="A1377" i="7"/>
  <c r="L1376" i="7"/>
  <c r="K1376" i="7"/>
  <c r="J1376" i="7"/>
  <c r="I1376" i="7"/>
  <c r="H1376" i="7"/>
  <c r="G1376" i="7"/>
  <c r="F1376" i="7"/>
  <c r="E1376" i="7"/>
  <c r="D1376" i="7"/>
  <c r="C1376" i="7"/>
  <c r="B1376" i="7"/>
  <c r="A1376" i="7"/>
  <c r="L1375" i="7"/>
  <c r="K1375" i="7"/>
  <c r="J1375" i="7"/>
  <c r="I1375" i="7"/>
  <c r="H1375" i="7"/>
  <c r="G1375" i="7"/>
  <c r="F1375" i="7"/>
  <c r="E1375" i="7"/>
  <c r="D1375" i="7"/>
  <c r="C1375" i="7"/>
  <c r="B1375" i="7"/>
  <c r="A1375" i="7"/>
  <c r="L1374" i="7"/>
  <c r="K1374" i="7"/>
  <c r="J1374" i="7"/>
  <c r="I1374" i="7"/>
  <c r="H1374" i="7"/>
  <c r="G1374" i="7"/>
  <c r="F1374" i="7"/>
  <c r="E1374" i="7"/>
  <c r="D1374" i="7"/>
  <c r="C1374" i="7"/>
  <c r="B1374" i="7"/>
  <c r="A1374" i="7"/>
  <c r="L1373" i="7"/>
  <c r="K1373" i="7"/>
  <c r="J1373" i="7"/>
  <c r="I1373" i="7"/>
  <c r="H1373" i="7"/>
  <c r="G1373" i="7"/>
  <c r="F1373" i="7"/>
  <c r="E1373" i="7"/>
  <c r="D1373" i="7"/>
  <c r="C1373" i="7"/>
  <c r="B1373" i="7"/>
  <c r="A1373" i="7"/>
  <c r="L1372" i="7"/>
  <c r="K1372" i="7"/>
  <c r="J1372" i="7"/>
  <c r="I1372" i="7"/>
  <c r="H1372" i="7"/>
  <c r="G1372" i="7"/>
  <c r="F1372" i="7"/>
  <c r="E1372" i="7"/>
  <c r="D1372" i="7"/>
  <c r="C1372" i="7"/>
  <c r="B1372" i="7"/>
  <c r="A1372" i="7"/>
  <c r="L1371" i="7"/>
  <c r="K1371" i="7"/>
  <c r="J1371" i="7"/>
  <c r="I1371" i="7"/>
  <c r="H1371" i="7"/>
  <c r="G1371" i="7"/>
  <c r="F1371" i="7"/>
  <c r="E1371" i="7"/>
  <c r="D1371" i="7"/>
  <c r="C1371" i="7"/>
  <c r="B1371" i="7"/>
  <c r="A1371" i="7"/>
  <c r="L1370" i="7"/>
  <c r="K1370" i="7"/>
  <c r="J1370" i="7"/>
  <c r="I1370" i="7"/>
  <c r="H1370" i="7"/>
  <c r="G1370" i="7"/>
  <c r="F1370" i="7"/>
  <c r="E1370" i="7"/>
  <c r="D1370" i="7"/>
  <c r="C1370" i="7"/>
  <c r="B1370" i="7"/>
  <c r="A1370" i="7"/>
  <c r="L1369" i="7"/>
  <c r="K1369" i="7"/>
  <c r="J1369" i="7"/>
  <c r="I1369" i="7"/>
  <c r="H1369" i="7"/>
  <c r="G1369" i="7"/>
  <c r="F1369" i="7"/>
  <c r="E1369" i="7"/>
  <c r="D1369" i="7"/>
  <c r="C1369" i="7"/>
  <c r="B1369" i="7"/>
  <c r="A1369" i="7"/>
  <c r="L1368" i="7"/>
  <c r="K1368" i="7"/>
  <c r="J1368" i="7"/>
  <c r="I1368" i="7"/>
  <c r="H1368" i="7"/>
  <c r="G1368" i="7"/>
  <c r="F1368" i="7"/>
  <c r="E1368" i="7"/>
  <c r="D1368" i="7"/>
  <c r="C1368" i="7"/>
  <c r="B1368" i="7"/>
  <c r="A1368" i="7"/>
  <c r="L1367" i="7"/>
  <c r="K1367" i="7"/>
  <c r="J1367" i="7"/>
  <c r="I1367" i="7"/>
  <c r="H1367" i="7"/>
  <c r="G1367" i="7"/>
  <c r="F1367" i="7"/>
  <c r="E1367" i="7"/>
  <c r="D1367" i="7"/>
  <c r="C1367" i="7"/>
  <c r="B1367" i="7"/>
  <c r="A1367" i="7"/>
  <c r="L1366" i="7"/>
  <c r="K1366" i="7"/>
  <c r="J1366" i="7"/>
  <c r="I1366" i="7"/>
  <c r="H1366" i="7"/>
  <c r="G1366" i="7"/>
  <c r="F1366" i="7"/>
  <c r="E1366" i="7"/>
  <c r="D1366" i="7"/>
  <c r="C1366" i="7"/>
  <c r="B1366" i="7"/>
  <c r="A1366" i="7"/>
  <c r="L1365" i="7"/>
  <c r="K1365" i="7"/>
  <c r="J1365" i="7"/>
  <c r="I1365" i="7"/>
  <c r="H1365" i="7"/>
  <c r="G1365" i="7"/>
  <c r="F1365" i="7"/>
  <c r="E1365" i="7"/>
  <c r="D1365" i="7"/>
  <c r="C1365" i="7"/>
  <c r="B1365" i="7"/>
  <c r="A1365" i="7"/>
  <c r="L1364" i="7"/>
  <c r="K1364" i="7"/>
  <c r="J1364" i="7"/>
  <c r="I1364" i="7"/>
  <c r="H1364" i="7"/>
  <c r="G1364" i="7"/>
  <c r="F1364" i="7"/>
  <c r="E1364" i="7"/>
  <c r="D1364" i="7"/>
  <c r="C1364" i="7"/>
  <c r="B1364" i="7"/>
  <c r="A1364" i="7"/>
  <c r="L1363" i="7"/>
  <c r="K1363" i="7"/>
  <c r="J1363" i="7"/>
  <c r="I1363" i="7"/>
  <c r="H1363" i="7"/>
  <c r="G1363" i="7"/>
  <c r="F1363" i="7"/>
  <c r="E1363" i="7"/>
  <c r="D1363" i="7"/>
  <c r="C1363" i="7"/>
  <c r="B1363" i="7"/>
  <c r="A1363" i="7"/>
  <c r="L1362" i="7"/>
  <c r="K1362" i="7"/>
  <c r="J1362" i="7"/>
  <c r="I1362" i="7"/>
  <c r="H1362" i="7"/>
  <c r="G1362" i="7"/>
  <c r="F1362" i="7"/>
  <c r="E1362" i="7"/>
  <c r="D1362" i="7"/>
  <c r="C1362" i="7"/>
  <c r="B1362" i="7"/>
  <c r="A1362" i="7"/>
  <c r="L1361" i="7"/>
  <c r="K1361" i="7"/>
  <c r="J1361" i="7"/>
  <c r="I1361" i="7"/>
  <c r="H1361" i="7"/>
  <c r="G1361" i="7"/>
  <c r="F1361" i="7"/>
  <c r="E1361" i="7"/>
  <c r="D1361" i="7"/>
  <c r="C1361" i="7"/>
  <c r="B1361" i="7"/>
  <c r="A1361" i="7"/>
  <c r="L1360" i="7"/>
  <c r="K1360" i="7"/>
  <c r="J1360" i="7"/>
  <c r="I1360" i="7"/>
  <c r="H1360" i="7"/>
  <c r="G1360" i="7"/>
  <c r="F1360" i="7"/>
  <c r="E1360" i="7"/>
  <c r="D1360" i="7"/>
  <c r="C1360" i="7"/>
  <c r="B1360" i="7"/>
  <c r="A1360" i="7"/>
  <c r="L1359" i="7"/>
  <c r="K1359" i="7"/>
  <c r="J1359" i="7"/>
  <c r="I1359" i="7"/>
  <c r="H1359" i="7"/>
  <c r="G1359" i="7"/>
  <c r="F1359" i="7"/>
  <c r="E1359" i="7"/>
  <c r="D1359" i="7"/>
  <c r="C1359" i="7"/>
  <c r="B1359" i="7"/>
  <c r="A1359" i="7"/>
  <c r="L1358" i="7"/>
  <c r="K1358" i="7"/>
  <c r="J1358" i="7"/>
  <c r="I1358" i="7"/>
  <c r="H1358" i="7"/>
  <c r="G1358" i="7"/>
  <c r="F1358" i="7"/>
  <c r="E1358" i="7"/>
  <c r="D1358" i="7"/>
  <c r="C1358" i="7"/>
  <c r="B1358" i="7"/>
  <c r="A1358" i="7"/>
  <c r="L1357" i="7"/>
  <c r="K1357" i="7"/>
  <c r="J1357" i="7"/>
  <c r="I1357" i="7"/>
  <c r="H1357" i="7"/>
  <c r="G1357" i="7"/>
  <c r="F1357" i="7"/>
  <c r="E1357" i="7"/>
  <c r="D1357" i="7"/>
  <c r="C1357" i="7"/>
  <c r="B1357" i="7"/>
  <c r="A1357" i="7"/>
  <c r="L1356" i="7"/>
  <c r="K1356" i="7"/>
  <c r="J1356" i="7"/>
  <c r="I1356" i="7"/>
  <c r="H1356" i="7"/>
  <c r="G1356" i="7"/>
  <c r="F1356" i="7"/>
  <c r="E1356" i="7"/>
  <c r="D1356" i="7"/>
  <c r="C1356" i="7"/>
  <c r="B1356" i="7"/>
  <c r="A1356" i="7"/>
  <c r="L1355" i="7"/>
  <c r="K1355" i="7"/>
  <c r="J1355" i="7"/>
  <c r="I1355" i="7"/>
  <c r="H1355" i="7"/>
  <c r="G1355" i="7"/>
  <c r="F1355" i="7"/>
  <c r="E1355" i="7"/>
  <c r="D1355" i="7"/>
  <c r="C1355" i="7"/>
  <c r="B1355" i="7"/>
  <c r="A1355" i="7"/>
  <c r="L1354" i="7"/>
  <c r="K1354" i="7"/>
  <c r="J1354" i="7"/>
  <c r="I1354" i="7"/>
  <c r="H1354" i="7"/>
  <c r="G1354" i="7"/>
  <c r="F1354" i="7"/>
  <c r="E1354" i="7"/>
  <c r="D1354" i="7"/>
  <c r="C1354" i="7"/>
  <c r="B1354" i="7"/>
  <c r="A1354" i="7"/>
  <c r="L1353" i="7"/>
  <c r="K1353" i="7"/>
  <c r="J1353" i="7"/>
  <c r="I1353" i="7"/>
  <c r="H1353" i="7"/>
  <c r="G1353" i="7"/>
  <c r="F1353" i="7"/>
  <c r="E1353" i="7"/>
  <c r="D1353" i="7"/>
  <c r="C1353" i="7"/>
  <c r="B1353" i="7"/>
  <c r="A1353" i="7"/>
  <c r="L1352" i="7"/>
  <c r="K1352" i="7"/>
  <c r="J1352" i="7"/>
  <c r="I1352" i="7"/>
  <c r="H1352" i="7"/>
  <c r="G1352" i="7"/>
  <c r="F1352" i="7"/>
  <c r="E1352" i="7"/>
  <c r="D1352" i="7"/>
  <c r="C1352" i="7"/>
  <c r="B1352" i="7"/>
  <c r="A1352" i="7"/>
  <c r="L1351" i="7"/>
  <c r="K1351" i="7"/>
  <c r="J1351" i="7"/>
  <c r="I1351" i="7"/>
  <c r="H1351" i="7"/>
  <c r="G1351" i="7"/>
  <c r="F1351" i="7"/>
  <c r="E1351" i="7"/>
  <c r="D1351" i="7"/>
  <c r="C1351" i="7"/>
  <c r="B1351" i="7"/>
  <c r="A1351" i="7"/>
  <c r="L1350" i="7"/>
  <c r="K1350" i="7"/>
  <c r="J1350" i="7"/>
  <c r="I1350" i="7"/>
  <c r="H1350" i="7"/>
  <c r="G1350" i="7"/>
  <c r="F1350" i="7"/>
  <c r="E1350" i="7"/>
  <c r="D1350" i="7"/>
  <c r="C1350" i="7"/>
  <c r="B1350" i="7"/>
  <c r="A1350" i="7"/>
  <c r="L1349" i="7"/>
  <c r="K1349" i="7"/>
  <c r="J1349" i="7"/>
  <c r="I1349" i="7"/>
  <c r="H1349" i="7"/>
  <c r="G1349" i="7"/>
  <c r="F1349" i="7"/>
  <c r="E1349" i="7"/>
  <c r="D1349" i="7"/>
  <c r="C1349" i="7"/>
  <c r="B1349" i="7"/>
  <c r="A1349" i="7"/>
  <c r="L1348" i="7"/>
  <c r="K1348" i="7"/>
  <c r="J1348" i="7"/>
  <c r="I1348" i="7"/>
  <c r="H1348" i="7"/>
  <c r="G1348" i="7"/>
  <c r="F1348" i="7"/>
  <c r="E1348" i="7"/>
  <c r="D1348" i="7"/>
  <c r="C1348" i="7"/>
  <c r="B1348" i="7"/>
  <c r="A1348" i="7"/>
  <c r="L1347" i="7"/>
  <c r="K1347" i="7"/>
  <c r="J1347" i="7"/>
  <c r="I1347" i="7"/>
  <c r="H1347" i="7"/>
  <c r="G1347" i="7"/>
  <c r="F1347" i="7"/>
  <c r="E1347" i="7"/>
  <c r="D1347" i="7"/>
  <c r="C1347" i="7"/>
  <c r="B1347" i="7"/>
  <c r="A1347" i="7"/>
  <c r="L1346" i="7"/>
  <c r="K1346" i="7"/>
  <c r="J1346" i="7"/>
  <c r="I1346" i="7"/>
  <c r="H1346" i="7"/>
  <c r="G1346" i="7"/>
  <c r="F1346" i="7"/>
  <c r="E1346" i="7"/>
  <c r="D1346" i="7"/>
  <c r="C1346" i="7"/>
  <c r="B1346" i="7"/>
  <c r="A1346" i="7"/>
  <c r="L1345" i="7"/>
  <c r="K1345" i="7"/>
  <c r="J1345" i="7"/>
  <c r="I1345" i="7"/>
  <c r="H1345" i="7"/>
  <c r="G1345" i="7"/>
  <c r="F1345" i="7"/>
  <c r="E1345" i="7"/>
  <c r="D1345" i="7"/>
  <c r="C1345" i="7"/>
  <c r="B1345" i="7"/>
  <c r="A1345" i="7"/>
  <c r="L1344" i="7"/>
  <c r="K1344" i="7"/>
  <c r="J1344" i="7"/>
  <c r="I1344" i="7"/>
  <c r="H1344" i="7"/>
  <c r="G1344" i="7"/>
  <c r="F1344" i="7"/>
  <c r="E1344" i="7"/>
  <c r="D1344" i="7"/>
  <c r="C1344" i="7"/>
  <c r="B1344" i="7"/>
  <c r="A1344" i="7"/>
  <c r="L1343" i="7"/>
  <c r="K1343" i="7"/>
  <c r="J1343" i="7"/>
  <c r="I1343" i="7"/>
  <c r="H1343" i="7"/>
  <c r="G1343" i="7"/>
  <c r="F1343" i="7"/>
  <c r="E1343" i="7"/>
  <c r="D1343" i="7"/>
  <c r="C1343" i="7"/>
  <c r="B1343" i="7"/>
  <c r="A1343" i="7"/>
  <c r="L1342" i="7"/>
  <c r="K1342" i="7"/>
  <c r="J1342" i="7"/>
  <c r="I1342" i="7"/>
  <c r="H1342" i="7"/>
  <c r="G1342" i="7"/>
  <c r="F1342" i="7"/>
  <c r="E1342" i="7"/>
  <c r="D1342" i="7"/>
  <c r="C1342" i="7"/>
  <c r="B1342" i="7"/>
  <c r="A1342" i="7"/>
  <c r="L1341" i="7"/>
  <c r="K1341" i="7"/>
  <c r="J1341" i="7"/>
  <c r="I1341" i="7"/>
  <c r="H1341" i="7"/>
  <c r="G1341" i="7"/>
  <c r="F1341" i="7"/>
  <c r="E1341" i="7"/>
  <c r="D1341" i="7"/>
  <c r="C1341" i="7"/>
  <c r="B1341" i="7"/>
  <c r="A1341" i="7"/>
  <c r="L1340" i="7"/>
  <c r="K1340" i="7"/>
  <c r="J1340" i="7"/>
  <c r="I1340" i="7"/>
  <c r="H1340" i="7"/>
  <c r="G1340" i="7"/>
  <c r="F1340" i="7"/>
  <c r="E1340" i="7"/>
  <c r="D1340" i="7"/>
  <c r="C1340" i="7"/>
  <c r="B1340" i="7"/>
  <c r="A1340" i="7"/>
  <c r="L1339" i="7"/>
  <c r="K1339" i="7"/>
  <c r="J1339" i="7"/>
  <c r="I1339" i="7"/>
  <c r="H1339" i="7"/>
  <c r="G1339" i="7"/>
  <c r="F1339" i="7"/>
  <c r="E1339" i="7"/>
  <c r="D1339" i="7"/>
  <c r="C1339" i="7"/>
  <c r="B1339" i="7"/>
  <c r="A1339" i="7"/>
  <c r="L1338" i="7"/>
  <c r="K1338" i="7"/>
  <c r="J1338" i="7"/>
  <c r="I1338" i="7"/>
  <c r="H1338" i="7"/>
  <c r="G1338" i="7"/>
  <c r="F1338" i="7"/>
  <c r="E1338" i="7"/>
  <c r="D1338" i="7"/>
  <c r="C1338" i="7"/>
  <c r="B1338" i="7"/>
  <c r="A1338" i="7"/>
  <c r="L1337" i="7"/>
  <c r="K1337" i="7"/>
  <c r="J1337" i="7"/>
  <c r="I1337" i="7"/>
  <c r="H1337" i="7"/>
  <c r="G1337" i="7"/>
  <c r="F1337" i="7"/>
  <c r="E1337" i="7"/>
  <c r="D1337" i="7"/>
  <c r="C1337" i="7"/>
  <c r="B1337" i="7"/>
  <c r="A1337" i="7"/>
  <c r="L1336" i="7"/>
  <c r="K1336" i="7"/>
  <c r="J1336" i="7"/>
  <c r="I1336" i="7"/>
  <c r="H1336" i="7"/>
  <c r="G1336" i="7"/>
  <c r="F1336" i="7"/>
  <c r="E1336" i="7"/>
  <c r="D1336" i="7"/>
  <c r="C1336" i="7"/>
  <c r="B1336" i="7"/>
  <c r="A1336" i="7"/>
  <c r="L1335" i="7"/>
  <c r="K1335" i="7"/>
  <c r="J1335" i="7"/>
  <c r="I1335" i="7"/>
  <c r="H1335" i="7"/>
  <c r="G1335" i="7"/>
  <c r="F1335" i="7"/>
  <c r="E1335" i="7"/>
  <c r="D1335" i="7"/>
  <c r="C1335" i="7"/>
  <c r="B1335" i="7"/>
  <c r="A1335" i="7"/>
  <c r="L1334" i="7"/>
  <c r="K1334" i="7"/>
  <c r="J1334" i="7"/>
  <c r="I1334" i="7"/>
  <c r="H1334" i="7"/>
  <c r="G1334" i="7"/>
  <c r="F1334" i="7"/>
  <c r="E1334" i="7"/>
  <c r="D1334" i="7"/>
  <c r="C1334" i="7"/>
  <c r="B1334" i="7"/>
  <c r="A1334" i="7"/>
  <c r="L1333" i="7"/>
  <c r="K1333" i="7"/>
  <c r="J1333" i="7"/>
  <c r="I1333" i="7"/>
  <c r="H1333" i="7"/>
  <c r="G1333" i="7"/>
  <c r="F1333" i="7"/>
  <c r="E1333" i="7"/>
  <c r="D1333" i="7"/>
  <c r="C1333" i="7"/>
  <c r="B1333" i="7"/>
  <c r="A1333" i="7"/>
  <c r="L1332" i="7"/>
  <c r="K1332" i="7"/>
  <c r="J1332" i="7"/>
  <c r="I1332" i="7"/>
  <c r="H1332" i="7"/>
  <c r="G1332" i="7"/>
  <c r="F1332" i="7"/>
  <c r="E1332" i="7"/>
  <c r="D1332" i="7"/>
  <c r="C1332" i="7"/>
  <c r="B1332" i="7"/>
  <c r="A1332" i="7"/>
  <c r="L1331" i="7"/>
  <c r="K1331" i="7"/>
  <c r="J1331" i="7"/>
  <c r="I1331" i="7"/>
  <c r="H1331" i="7"/>
  <c r="G1331" i="7"/>
  <c r="F1331" i="7"/>
  <c r="E1331" i="7"/>
  <c r="D1331" i="7"/>
  <c r="C1331" i="7"/>
  <c r="B1331" i="7"/>
  <c r="A1331" i="7"/>
  <c r="L1330" i="7"/>
  <c r="K1330" i="7"/>
  <c r="J1330" i="7"/>
  <c r="I1330" i="7"/>
  <c r="H1330" i="7"/>
  <c r="G1330" i="7"/>
  <c r="F1330" i="7"/>
  <c r="E1330" i="7"/>
  <c r="D1330" i="7"/>
  <c r="C1330" i="7"/>
  <c r="B1330" i="7"/>
  <c r="A1330" i="7"/>
  <c r="L1329" i="7"/>
  <c r="K1329" i="7"/>
  <c r="J1329" i="7"/>
  <c r="I1329" i="7"/>
  <c r="H1329" i="7"/>
  <c r="G1329" i="7"/>
  <c r="F1329" i="7"/>
  <c r="E1329" i="7"/>
  <c r="D1329" i="7"/>
  <c r="C1329" i="7"/>
  <c r="B1329" i="7"/>
  <c r="A1329" i="7"/>
  <c r="L1328" i="7"/>
  <c r="K1328" i="7"/>
  <c r="J1328" i="7"/>
  <c r="I1328" i="7"/>
  <c r="H1328" i="7"/>
  <c r="G1328" i="7"/>
  <c r="F1328" i="7"/>
  <c r="E1328" i="7"/>
  <c r="D1328" i="7"/>
  <c r="C1328" i="7"/>
  <c r="B1328" i="7"/>
  <c r="A1328" i="7"/>
  <c r="L1327" i="7"/>
  <c r="K1327" i="7"/>
  <c r="J1327" i="7"/>
  <c r="I1327" i="7"/>
  <c r="H1327" i="7"/>
  <c r="G1327" i="7"/>
  <c r="F1327" i="7"/>
  <c r="E1327" i="7"/>
  <c r="D1327" i="7"/>
  <c r="C1327" i="7"/>
  <c r="B1327" i="7"/>
  <c r="A1327" i="7"/>
  <c r="L1326" i="7"/>
  <c r="K1326" i="7"/>
  <c r="J1326" i="7"/>
  <c r="I1326" i="7"/>
  <c r="H1326" i="7"/>
  <c r="G1326" i="7"/>
  <c r="F1326" i="7"/>
  <c r="E1326" i="7"/>
  <c r="D1326" i="7"/>
  <c r="C1326" i="7"/>
  <c r="B1326" i="7"/>
  <c r="A1326" i="7"/>
  <c r="L1325" i="7"/>
  <c r="K1325" i="7"/>
  <c r="J1325" i="7"/>
  <c r="I1325" i="7"/>
  <c r="H1325" i="7"/>
  <c r="G1325" i="7"/>
  <c r="F1325" i="7"/>
  <c r="E1325" i="7"/>
  <c r="D1325" i="7"/>
  <c r="C1325" i="7"/>
  <c r="B1325" i="7"/>
  <c r="A1325" i="7"/>
  <c r="L1324" i="7"/>
  <c r="K1324" i="7"/>
  <c r="J1324" i="7"/>
  <c r="I1324" i="7"/>
  <c r="H1324" i="7"/>
  <c r="G1324" i="7"/>
  <c r="F1324" i="7"/>
  <c r="E1324" i="7"/>
  <c r="D1324" i="7"/>
  <c r="C1324" i="7"/>
  <c r="B1324" i="7"/>
  <c r="A1324" i="7"/>
  <c r="L1323" i="7"/>
  <c r="K1323" i="7"/>
  <c r="J1323" i="7"/>
  <c r="I1323" i="7"/>
  <c r="H1323" i="7"/>
  <c r="G1323" i="7"/>
  <c r="F1323" i="7"/>
  <c r="E1323" i="7"/>
  <c r="D1323" i="7"/>
  <c r="C1323" i="7"/>
  <c r="B1323" i="7"/>
  <c r="A1323" i="7"/>
  <c r="L1322" i="7"/>
  <c r="K1322" i="7"/>
  <c r="J1322" i="7"/>
  <c r="I1322" i="7"/>
  <c r="H1322" i="7"/>
  <c r="G1322" i="7"/>
  <c r="F1322" i="7"/>
  <c r="E1322" i="7"/>
  <c r="D1322" i="7"/>
  <c r="C1322" i="7"/>
  <c r="B1322" i="7"/>
  <c r="A1322" i="7"/>
  <c r="L1321" i="7"/>
  <c r="K1321" i="7"/>
  <c r="J1321" i="7"/>
  <c r="I1321" i="7"/>
  <c r="H1321" i="7"/>
  <c r="G1321" i="7"/>
  <c r="F1321" i="7"/>
  <c r="E1321" i="7"/>
  <c r="D1321" i="7"/>
  <c r="C1321" i="7"/>
  <c r="B1321" i="7"/>
  <c r="A1321" i="7"/>
  <c r="L1320" i="7"/>
  <c r="K1320" i="7"/>
  <c r="J1320" i="7"/>
  <c r="I1320" i="7"/>
  <c r="H1320" i="7"/>
  <c r="G1320" i="7"/>
  <c r="F1320" i="7"/>
  <c r="E1320" i="7"/>
  <c r="D1320" i="7"/>
  <c r="C1320" i="7"/>
  <c r="B1320" i="7"/>
  <c r="A1320" i="7"/>
  <c r="L1319" i="7"/>
  <c r="K1319" i="7"/>
  <c r="J1319" i="7"/>
  <c r="I1319" i="7"/>
  <c r="H1319" i="7"/>
  <c r="G1319" i="7"/>
  <c r="F1319" i="7"/>
  <c r="E1319" i="7"/>
  <c r="D1319" i="7"/>
  <c r="C1319" i="7"/>
  <c r="B1319" i="7"/>
  <c r="A1319" i="7"/>
  <c r="L1318" i="7"/>
  <c r="K1318" i="7"/>
  <c r="J1318" i="7"/>
  <c r="I1318" i="7"/>
  <c r="H1318" i="7"/>
  <c r="G1318" i="7"/>
  <c r="F1318" i="7"/>
  <c r="E1318" i="7"/>
  <c r="D1318" i="7"/>
  <c r="C1318" i="7"/>
  <c r="B1318" i="7"/>
  <c r="A1318" i="7"/>
  <c r="L1317" i="7"/>
  <c r="K1317" i="7"/>
  <c r="J1317" i="7"/>
  <c r="I1317" i="7"/>
  <c r="H1317" i="7"/>
  <c r="G1317" i="7"/>
  <c r="F1317" i="7"/>
  <c r="E1317" i="7"/>
  <c r="D1317" i="7"/>
  <c r="C1317" i="7"/>
  <c r="B1317" i="7"/>
  <c r="A1317" i="7"/>
  <c r="L1316" i="7"/>
  <c r="K1316" i="7"/>
  <c r="J1316" i="7"/>
  <c r="I1316" i="7"/>
  <c r="H1316" i="7"/>
  <c r="G1316" i="7"/>
  <c r="F1316" i="7"/>
  <c r="E1316" i="7"/>
  <c r="D1316" i="7"/>
  <c r="C1316" i="7"/>
  <c r="B1316" i="7"/>
  <c r="A1316" i="7"/>
  <c r="L1315" i="7"/>
  <c r="K1315" i="7"/>
  <c r="J1315" i="7"/>
  <c r="I1315" i="7"/>
  <c r="H1315" i="7"/>
  <c r="G1315" i="7"/>
  <c r="F1315" i="7"/>
  <c r="E1315" i="7"/>
  <c r="D1315" i="7"/>
  <c r="C1315" i="7"/>
  <c r="B1315" i="7"/>
  <c r="A1315" i="7"/>
  <c r="L1314" i="7"/>
  <c r="K1314" i="7"/>
  <c r="J1314" i="7"/>
  <c r="I1314" i="7"/>
  <c r="H1314" i="7"/>
  <c r="G1314" i="7"/>
  <c r="F1314" i="7"/>
  <c r="E1314" i="7"/>
  <c r="D1314" i="7"/>
  <c r="C1314" i="7"/>
  <c r="B1314" i="7"/>
  <c r="A1314" i="7"/>
  <c r="L1313" i="7"/>
  <c r="K1313" i="7"/>
  <c r="J1313" i="7"/>
  <c r="I1313" i="7"/>
  <c r="H1313" i="7"/>
  <c r="G1313" i="7"/>
  <c r="F1313" i="7"/>
  <c r="E1313" i="7"/>
  <c r="D1313" i="7"/>
  <c r="C1313" i="7"/>
  <c r="B1313" i="7"/>
  <c r="A1313" i="7"/>
  <c r="L1312" i="7"/>
  <c r="K1312" i="7"/>
  <c r="J1312" i="7"/>
  <c r="I1312" i="7"/>
  <c r="H1312" i="7"/>
  <c r="G1312" i="7"/>
  <c r="F1312" i="7"/>
  <c r="E1312" i="7"/>
  <c r="D1312" i="7"/>
  <c r="C1312" i="7"/>
  <c r="B1312" i="7"/>
  <c r="A1312" i="7"/>
  <c r="L1311" i="7"/>
  <c r="K1311" i="7"/>
  <c r="J1311" i="7"/>
  <c r="I1311" i="7"/>
  <c r="H1311" i="7"/>
  <c r="G1311" i="7"/>
  <c r="F1311" i="7"/>
  <c r="E1311" i="7"/>
  <c r="D1311" i="7"/>
  <c r="C1311" i="7"/>
  <c r="B1311" i="7"/>
  <c r="A1311" i="7"/>
  <c r="L1310" i="7"/>
  <c r="K1310" i="7"/>
  <c r="J1310" i="7"/>
  <c r="I1310" i="7"/>
  <c r="H1310" i="7"/>
  <c r="G1310" i="7"/>
  <c r="F1310" i="7"/>
  <c r="E1310" i="7"/>
  <c r="D1310" i="7"/>
  <c r="C1310" i="7"/>
  <c r="B1310" i="7"/>
  <c r="A1310" i="7"/>
  <c r="L1309" i="7"/>
  <c r="K1309" i="7"/>
  <c r="J1309" i="7"/>
  <c r="I1309" i="7"/>
  <c r="H1309" i="7"/>
  <c r="G1309" i="7"/>
  <c r="F1309" i="7"/>
  <c r="E1309" i="7"/>
  <c r="D1309" i="7"/>
  <c r="C1309" i="7"/>
  <c r="B1309" i="7"/>
  <c r="A1309" i="7"/>
  <c r="L1308" i="7"/>
  <c r="K1308" i="7"/>
  <c r="J1308" i="7"/>
  <c r="I1308" i="7"/>
  <c r="H1308" i="7"/>
  <c r="G1308" i="7"/>
  <c r="F1308" i="7"/>
  <c r="E1308" i="7"/>
  <c r="D1308" i="7"/>
  <c r="C1308" i="7"/>
  <c r="B1308" i="7"/>
  <c r="A1308" i="7"/>
  <c r="L1307" i="7"/>
  <c r="K1307" i="7"/>
  <c r="J1307" i="7"/>
  <c r="I1307" i="7"/>
  <c r="H1307" i="7"/>
  <c r="G1307" i="7"/>
  <c r="F1307" i="7"/>
  <c r="E1307" i="7"/>
  <c r="D1307" i="7"/>
  <c r="C1307" i="7"/>
  <c r="B1307" i="7"/>
  <c r="A1307" i="7"/>
  <c r="L1306" i="7"/>
  <c r="K1306" i="7"/>
  <c r="J1306" i="7"/>
  <c r="I1306" i="7"/>
  <c r="H1306" i="7"/>
  <c r="G1306" i="7"/>
  <c r="F1306" i="7"/>
  <c r="E1306" i="7"/>
  <c r="D1306" i="7"/>
  <c r="C1306" i="7"/>
  <c r="B1306" i="7"/>
  <c r="A1306" i="7"/>
  <c r="L1305" i="7"/>
  <c r="K1305" i="7"/>
  <c r="J1305" i="7"/>
  <c r="I1305" i="7"/>
  <c r="H1305" i="7"/>
  <c r="G1305" i="7"/>
  <c r="F1305" i="7"/>
  <c r="E1305" i="7"/>
  <c r="D1305" i="7"/>
  <c r="C1305" i="7"/>
  <c r="B1305" i="7"/>
  <c r="A1305" i="7"/>
  <c r="L1304" i="7"/>
  <c r="K1304" i="7"/>
  <c r="J1304" i="7"/>
  <c r="I1304" i="7"/>
  <c r="H1304" i="7"/>
  <c r="G1304" i="7"/>
  <c r="F1304" i="7"/>
  <c r="E1304" i="7"/>
  <c r="D1304" i="7"/>
  <c r="C1304" i="7"/>
  <c r="B1304" i="7"/>
  <c r="A1304" i="7"/>
  <c r="L1303" i="7"/>
  <c r="K1303" i="7"/>
  <c r="J1303" i="7"/>
  <c r="I1303" i="7"/>
  <c r="H1303" i="7"/>
  <c r="G1303" i="7"/>
  <c r="F1303" i="7"/>
  <c r="E1303" i="7"/>
  <c r="D1303" i="7"/>
  <c r="C1303" i="7"/>
  <c r="B1303" i="7"/>
  <c r="A1303" i="7"/>
  <c r="L1302" i="7"/>
  <c r="K1302" i="7"/>
  <c r="J1302" i="7"/>
  <c r="I1302" i="7"/>
  <c r="H1302" i="7"/>
  <c r="G1302" i="7"/>
  <c r="F1302" i="7"/>
  <c r="E1302" i="7"/>
  <c r="D1302" i="7"/>
  <c r="C1302" i="7"/>
  <c r="B1302" i="7"/>
  <c r="A1302" i="7"/>
  <c r="L1301" i="7"/>
  <c r="K1301" i="7"/>
  <c r="J1301" i="7"/>
  <c r="I1301" i="7"/>
  <c r="H1301" i="7"/>
  <c r="G1301" i="7"/>
  <c r="F1301" i="7"/>
  <c r="E1301" i="7"/>
  <c r="D1301" i="7"/>
  <c r="C1301" i="7"/>
  <c r="B1301" i="7"/>
  <c r="A1301" i="7"/>
  <c r="L1300" i="7"/>
  <c r="K1300" i="7"/>
  <c r="J1300" i="7"/>
  <c r="I1300" i="7"/>
  <c r="H1300" i="7"/>
  <c r="G1300" i="7"/>
  <c r="F1300" i="7"/>
  <c r="E1300" i="7"/>
  <c r="D1300" i="7"/>
  <c r="C1300" i="7"/>
  <c r="B1300" i="7"/>
  <c r="A1300" i="7"/>
  <c r="L1299" i="7"/>
  <c r="K1299" i="7"/>
  <c r="J1299" i="7"/>
  <c r="I1299" i="7"/>
  <c r="H1299" i="7"/>
  <c r="G1299" i="7"/>
  <c r="F1299" i="7"/>
  <c r="E1299" i="7"/>
  <c r="D1299" i="7"/>
  <c r="C1299" i="7"/>
  <c r="B1299" i="7"/>
  <c r="A1299" i="7"/>
  <c r="L1298" i="7"/>
  <c r="K1298" i="7"/>
  <c r="J1298" i="7"/>
  <c r="I1298" i="7"/>
  <c r="H1298" i="7"/>
  <c r="G1298" i="7"/>
  <c r="F1298" i="7"/>
  <c r="E1298" i="7"/>
  <c r="D1298" i="7"/>
  <c r="C1298" i="7"/>
  <c r="B1298" i="7"/>
  <c r="A1298" i="7"/>
  <c r="L1297" i="7"/>
  <c r="K1297" i="7"/>
  <c r="J1297" i="7"/>
  <c r="I1297" i="7"/>
  <c r="H1297" i="7"/>
  <c r="G1297" i="7"/>
  <c r="F1297" i="7"/>
  <c r="E1297" i="7"/>
  <c r="D1297" i="7"/>
  <c r="C1297" i="7"/>
  <c r="B1297" i="7"/>
  <c r="A1297" i="7"/>
  <c r="L1296" i="7"/>
  <c r="K1296" i="7"/>
  <c r="J1296" i="7"/>
  <c r="I1296" i="7"/>
  <c r="H1296" i="7"/>
  <c r="G1296" i="7"/>
  <c r="F1296" i="7"/>
  <c r="E1296" i="7"/>
  <c r="D1296" i="7"/>
  <c r="C1296" i="7"/>
  <c r="B1296" i="7"/>
  <c r="A1296" i="7"/>
  <c r="L1295" i="7"/>
  <c r="K1295" i="7"/>
  <c r="J1295" i="7"/>
  <c r="I1295" i="7"/>
  <c r="H1295" i="7"/>
  <c r="G1295" i="7"/>
  <c r="F1295" i="7"/>
  <c r="E1295" i="7"/>
  <c r="D1295" i="7"/>
  <c r="C1295" i="7"/>
  <c r="B1295" i="7"/>
  <c r="A1295" i="7"/>
  <c r="L1294" i="7"/>
  <c r="K1294" i="7"/>
  <c r="J1294" i="7"/>
  <c r="I1294" i="7"/>
  <c r="H1294" i="7"/>
  <c r="G1294" i="7"/>
  <c r="F1294" i="7"/>
  <c r="E1294" i="7"/>
  <c r="D1294" i="7"/>
  <c r="C1294" i="7"/>
  <c r="B1294" i="7"/>
  <c r="A1294" i="7"/>
  <c r="L1293" i="7"/>
  <c r="K1293" i="7"/>
  <c r="J1293" i="7"/>
  <c r="I1293" i="7"/>
  <c r="H1293" i="7"/>
  <c r="G1293" i="7"/>
  <c r="F1293" i="7"/>
  <c r="E1293" i="7"/>
  <c r="D1293" i="7"/>
  <c r="C1293" i="7"/>
  <c r="B1293" i="7"/>
  <c r="A1293" i="7"/>
  <c r="L1292" i="7"/>
  <c r="K1292" i="7"/>
  <c r="J1292" i="7"/>
  <c r="I1292" i="7"/>
  <c r="H1292" i="7"/>
  <c r="G1292" i="7"/>
  <c r="F1292" i="7"/>
  <c r="E1292" i="7"/>
  <c r="D1292" i="7"/>
  <c r="C1292" i="7"/>
  <c r="B1292" i="7"/>
  <c r="A1292" i="7"/>
  <c r="L1291" i="7"/>
  <c r="K1291" i="7"/>
  <c r="J1291" i="7"/>
  <c r="I1291" i="7"/>
  <c r="H1291" i="7"/>
  <c r="G1291" i="7"/>
  <c r="F1291" i="7"/>
  <c r="E1291" i="7"/>
  <c r="D1291" i="7"/>
  <c r="C1291" i="7"/>
  <c r="B1291" i="7"/>
  <c r="A1291" i="7"/>
  <c r="L1290" i="7"/>
  <c r="K1290" i="7"/>
  <c r="J1290" i="7"/>
  <c r="I1290" i="7"/>
  <c r="H1290" i="7"/>
  <c r="G1290" i="7"/>
  <c r="F1290" i="7"/>
  <c r="E1290" i="7"/>
  <c r="D1290" i="7"/>
  <c r="C1290" i="7"/>
  <c r="B1290" i="7"/>
  <c r="A1290" i="7"/>
  <c r="L1289" i="7"/>
  <c r="K1289" i="7"/>
  <c r="J1289" i="7"/>
  <c r="I1289" i="7"/>
  <c r="H1289" i="7"/>
  <c r="G1289" i="7"/>
  <c r="F1289" i="7"/>
  <c r="E1289" i="7"/>
  <c r="D1289" i="7"/>
  <c r="C1289" i="7"/>
  <c r="B1289" i="7"/>
  <c r="A1289" i="7"/>
  <c r="L1288" i="7"/>
  <c r="K1288" i="7"/>
  <c r="J1288" i="7"/>
  <c r="I1288" i="7"/>
  <c r="H1288" i="7"/>
  <c r="G1288" i="7"/>
  <c r="F1288" i="7"/>
  <c r="E1288" i="7"/>
  <c r="D1288" i="7"/>
  <c r="C1288" i="7"/>
  <c r="B1288" i="7"/>
  <c r="A1288" i="7"/>
  <c r="L1287" i="7"/>
  <c r="K1287" i="7"/>
  <c r="J1287" i="7"/>
  <c r="I1287" i="7"/>
  <c r="H1287" i="7"/>
  <c r="G1287" i="7"/>
  <c r="F1287" i="7"/>
  <c r="E1287" i="7"/>
  <c r="D1287" i="7"/>
  <c r="C1287" i="7"/>
  <c r="B1287" i="7"/>
  <c r="A1287" i="7"/>
  <c r="L1286" i="7"/>
  <c r="K1286" i="7"/>
  <c r="J1286" i="7"/>
  <c r="I1286" i="7"/>
  <c r="H1286" i="7"/>
  <c r="G1286" i="7"/>
  <c r="F1286" i="7"/>
  <c r="E1286" i="7"/>
  <c r="D1286" i="7"/>
  <c r="C1286" i="7"/>
  <c r="B1286" i="7"/>
  <c r="A1286" i="7"/>
  <c r="L1285" i="7"/>
  <c r="K1285" i="7"/>
  <c r="J1285" i="7"/>
  <c r="I1285" i="7"/>
  <c r="H1285" i="7"/>
  <c r="G1285" i="7"/>
  <c r="F1285" i="7"/>
  <c r="E1285" i="7"/>
  <c r="D1285" i="7"/>
  <c r="C1285" i="7"/>
  <c r="B1285" i="7"/>
  <c r="A1285" i="7"/>
  <c r="L1284" i="7"/>
  <c r="K1284" i="7"/>
  <c r="J1284" i="7"/>
  <c r="I1284" i="7"/>
  <c r="H1284" i="7"/>
  <c r="G1284" i="7"/>
  <c r="F1284" i="7"/>
  <c r="E1284" i="7"/>
  <c r="D1284" i="7"/>
  <c r="C1284" i="7"/>
  <c r="B1284" i="7"/>
  <c r="A1284" i="7"/>
  <c r="L1283" i="7"/>
  <c r="K1283" i="7"/>
  <c r="J1283" i="7"/>
  <c r="I1283" i="7"/>
  <c r="H1283" i="7"/>
  <c r="G1283" i="7"/>
  <c r="F1283" i="7"/>
  <c r="E1283" i="7"/>
  <c r="D1283" i="7"/>
  <c r="C1283" i="7"/>
  <c r="B1283" i="7"/>
  <c r="A1283" i="7"/>
  <c r="L1282" i="7"/>
  <c r="K1282" i="7"/>
  <c r="J1282" i="7"/>
  <c r="I1282" i="7"/>
  <c r="H1282" i="7"/>
  <c r="G1282" i="7"/>
  <c r="F1282" i="7"/>
  <c r="E1282" i="7"/>
  <c r="D1282" i="7"/>
  <c r="C1282" i="7"/>
  <c r="B1282" i="7"/>
  <c r="A1282" i="7"/>
  <c r="L1281" i="7"/>
  <c r="K1281" i="7"/>
  <c r="J1281" i="7"/>
  <c r="I1281" i="7"/>
  <c r="H1281" i="7"/>
  <c r="G1281" i="7"/>
  <c r="F1281" i="7"/>
  <c r="E1281" i="7"/>
  <c r="D1281" i="7"/>
  <c r="C1281" i="7"/>
  <c r="B1281" i="7"/>
  <c r="A1281" i="7"/>
  <c r="L1280" i="7"/>
  <c r="K1280" i="7"/>
  <c r="J1280" i="7"/>
  <c r="I1280" i="7"/>
  <c r="H1280" i="7"/>
  <c r="G1280" i="7"/>
  <c r="F1280" i="7"/>
  <c r="E1280" i="7"/>
  <c r="D1280" i="7"/>
  <c r="C1280" i="7"/>
  <c r="B1280" i="7"/>
  <c r="A1280" i="7"/>
  <c r="L1279" i="7"/>
  <c r="K1279" i="7"/>
  <c r="J1279" i="7"/>
  <c r="I1279" i="7"/>
  <c r="H1279" i="7"/>
  <c r="G1279" i="7"/>
  <c r="F1279" i="7"/>
  <c r="E1279" i="7"/>
  <c r="D1279" i="7"/>
  <c r="C1279" i="7"/>
  <c r="B1279" i="7"/>
  <c r="A1279" i="7"/>
  <c r="L1278" i="7"/>
  <c r="K1278" i="7"/>
  <c r="J1278" i="7"/>
  <c r="I1278" i="7"/>
  <c r="H1278" i="7"/>
  <c r="G1278" i="7"/>
  <c r="F1278" i="7"/>
  <c r="E1278" i="7"/>
  <c r="D1278" i="7"/>
  <c r="C1278" i="7"/>
  <c r="B1278" i="7"/>
  <c r="A1278" i="7"/>
  <c r="L1277" i="7"/>
  <c r="K1277" i="7"/>
  <c r="J1277" i="7"/>
  <c r="I1277" i="7"/>
  <c r="H1277" i="7"/>
  <c r="G1277" i="7"/>
  <c r="F1277" i="7"/>
  <c r="E1277" i="7"/>
  <c r="D1277" i="7"/>
  <c r="C1277" i="7"/>
  <c r="B1277" i="7"/>
  <c r="A1277" i="7"/>
  <c r="L1276" i="7"/>
  <c r="K1276" i="7"/>
  <c r="J1276" i="7"/>
  <c r="I1276" i="7"/>
  <c r="H1276" i="7"/>
  <c r="G1276" i="7"/>
  <c r="F1276" i="7"/>
  <c r="E1276" i="7"/>
  <c r="D1276" i="7"/>
  <c r="C1276" i="7"/>
  <c r="B1276" i="7"/>
  <c r="A1276" i="7"/>
  <c r="L1275" i="7"/>
  <c r="K1275" i="7"/>
  <c r="J1275" i="7"/>
  <c r="I1275" i="7"/>
  <c r="H1275" i="7"/>
  <c r="G1275" i="7"/>
  <c r="F1275" i="7"/>
  <c r="E1275" i="7"/>
  <c r="D1275" i="7"/>
  <c r="C1275" i="7"/>
  <c r="B1275" i="7"/>
  <c r="A1275" i="7"/>
  <c r="L1274" i="7"/>
  <c r="K1274" i="7"/>
  <c r="J1274" i="7"/>
  <c r="I1274" i="7"/>
  <c r="H1274" i="7"/>
  <c r="G1274" i="7"/>
  <c r="F1274" i="7"/>
  <c r="E1274" i="7"/>
  <c r="D1274" i="7"/>
  <c r="C1274" i="7"/>
  <c r="B1274" i="7"/>
  <c r="A1274" i="7"/>
  <c r="L1273" i="7"/>
  <c r="K1273" i="7"/>
  <c r="J1273" i="7"/>
  <c r="I1273" i="7"/>
  <c r="H1273" i="7"/>
  <c r="G1273" i="7"/>
  <c r="F1273" i="7"/>
  <c r="E1273" i="7"/>
  <c r="D1273" i="7"/>
  <c r="C1273" i="7"/>
  <c r="B1273" i="7"/>
  <c r="A1273" i="7"/>
  <c r="L1272" i="7"/>
  <c r="K1272" i="7"/>
  <c r="J1272" i="7"/>
  <c r="I1272" i="7"/>
  <c r="H1272" i="7"/>
  <c r="G1272" i="7"/>
  <c r="F1272" i="7"/>
  <c r="E1272" i="7"/>
  <c r="D1272" i="7"/>
  <c r="C1272" i="7"/>
  <c r="B1272" i="7"/>
  <c r="A1272" i="7"/>
  <c r="L1271" i="7"/>
  <c r="K1271" i="7"/>
  <c r="J1271" i="7"/>
  <c r="I1271" i="7"/>
  <c r="H1271" i="7"/>
  <c r="G1271" i="7"/>
  <c r="F1271" i="7"/>
  <c r="E1271" i="7"/>
  <c r="D1271" i="7"/>
  <c r="C1271" i="7"/>
  <c r="B1271" i="7"/>
  <c r="A1271" i="7"/>
  <c r="L1270" i="7"/>
  <c r="K1270" i="7"/>
  <c r="J1270" i="7"/>
  <c r="I1270" i="7"/>
  <c r="H1270" i="7"/>
  <c r="G1270" i="7"/>
  <c r="F1270" i="7"/>
  <c r="E1270" i="7"/>
  <c r="D1270" i="7"/>
  <c r="C1270" i="7"/>
  <c r="B1270" i="7"/>
  <c r="A1270" i="7"/>
  <c r="L1269" i="7"/>
  <c r="K1269" i="7"/>
  <c r="J1269" i="7"/>
  <c r="I1269" i="7"/>
  <c r="H1269" i="7"/>
  <c r="G1269" i="7"/>
  <c r="F1269" i="7"/>
  <c r="E1269" i="7"/>
  <c r="D1269" i="7"/>
  <c r="C1269" i="7"/>
  <c r="B1269" i="7"/>
  <c r="A1269" i="7"/>
  <c r="L1268" i="7"/>
  <c r="K1268" i="7"/>
  <c r="J1268" i="7"/>
  <c r="I1268" i="7"/>
  <c r="H1268" i="7"/>
  <c r="G1268" i="7"/>
  <c r="F1268" i="7"/>
  <c r="E1268" i="7"/>
  <c r="D1268" i="7"/>
  <c r="C1268" i="7"/>
  <c r="B1268" i="7"/>
  <c r="A1268" i="7"/>
  <c r="L1267" i="7"/>
  <c r="K1267" i="7"/>
  <c r="J1267" i="7"/>
  <c r="I1267" i="7"/>
  <c r="H1267" i="7"/>
  <c r="G1267" i="7"/>
  <c r="F1267" i="7"/>
  <c r="E1267" i="7"/>
  <c r="D1267" i="7"/>
  <c r="C1267" i="7"/>
  <c r="B1267" i="7"/>
  <c r="A1267" i="7"/>
  <c r="L1266" i="7"/>
  <c r="K1266" i="7"/>
  <c r="J1266" i="7"/>
  <c r="I1266" i="7"/>
  <c r="H1266" i="7"/>
  <c r="G1266" i="7"/>
  <c r="F1266" i="7"/>
  <c r="E1266" i="7"/>
  <c r="D1266" i="7"/>
  <c r="C1266" i="7"/>
  <c r="B1266" i="7"/>
  <c r="A1266" i="7"/>
  <c r="L1265" i="7"/>
  <c r="K1265" i="7"/>
  <c r="J1265" i="7"/>
  <c r="I1265" i="7"/>
  <c r="H1265" i="7"/>
  <c r="G1265" i="7"/>
  <c r="F1265" i="7"/>
  <c r="E1265" i="7"/>
  <c r="D1265" i="7"/>
  <c r="C1265" i="7"/>
  <c r="B1265" i="7"/>
  <c r="A1265" i="7"/>
  <c r="L1264" i="7"/>
  <c r="K1264" i="7"/>
  <c r="J1264" i="7"/>
  <c r="I1264" i="7"/>
  <c r="H1264" i="7"/>
  <c r="G1264" i="7"/>
  <c r="F1264" i="7"/>
  <c r="E1264" i="7"/>
  <c r="D1264" i="7"/>
  <c r="C1264" i="7"/>
  <c r="B1264" i="7"/>
  <c r="A1264" i="7"/>
  <c r="L1263" i="7"/>
  <c r="K1263" i="7"/>
  <c r="J1263" i="7"/>
  <c r="I1263" i="7"/>
  <c r="H1263" i="7"/>
  <c r="G1263" i="7"/>
  <c r="F1263" i="7"/>
  <c r="E1263" i="7"/>
  <c r="D1263" i="7"/>
  <c r="C1263" i="7"/>
  <c r="B1263" i="7"/>
  <c r="A1263" i="7"/>
  <c r="L1262" i="7"/>
  <c r="K1262" i="7"/>
  <c r="J1262" i="7"/>
  <c r="I1262" i="7"/>
  <c r="H1262" i="7"/>
  <c r="G1262" i="7"/>
  <c r="F1262" i="7"/>
  <c r="E1262" i="7"/>
  <c r="D1262" i="7"/>
  <c r="C1262" i="7"/>
  <c r="B1262" i="7"/>
  <c r="A1262" i="7"/>
  <c r="L1261" i="7"/>
  <c r="K1261" i="7"/>
  <c r="J1261" i="7"/>
  <c r="I1261" i="7"/>
  <c r="H1261" i="7"/>
  <c r="G1261" i="7"/>
  <c r="F1261" i="7"/>
  <c r="E1261" i="7"/>
  <c r="D1261" i="7"/>
  <c r="C1261" i="7"/>
  <c r="B1261" i="7"/>
  <c r="A1261" i="7"/>
  <c r="L1260" i="7"/>
  <c r="K1260" i="7"/>
  <c r="J1260" i="7"/>
  <c r="I1260" i="7"/>
  <c r="H1260" i="7"/>
  <c r="G1260" i="7"/>
  <c r="F1260" i="7"/>
  <c r="E1260" i="7"/>
  <c r="D1260" i="7"/>
  <c r="C1260" i="7"/>
  <c r="B1260" i="7"/>
  <c r="A1260" i="7"/>
  <c r="L1259" i="7"/>
  <c r="K1259" i="7"/>
  <c r="J1259" i="7"/>
  <c r="I1259" i="7"/>
  <c r="H1259" i="7"/>
  <c r="G1259" i="7"/>
  <c r="F1259" i="7"/>
  <c r="E1259" i="7"/>
  <c r="D1259" i="7"/>
  <c r="C1259" i="7"/>
  <c r="B1259" i="7"/>
  <c r="A1259" i="7"/>
  <c r="L1258" i="7"/>
  <c r="K1258" i="7"/>
  <c r="J1258" i="7"/>
  <c r="I1258" i="7"/>
  <c r="H1258" i="7"/>
  <c r="G1258" i="7"/>
  <c r="F1258" i="7"/>
  <c r="E1258" i="7"/>
  <c r="D1258" i="7"/>
  <c r="C1258" i="7"/>
  <c r="B1258" i="7"/>
  <c r="A1258" i="7"/>
  <c r="L1257" i="7"/>
  <c r="K1257" i="7"/>
  <c r="J1257" i="7"/>
  <c r="I1257" i="7"/>
  <c r="H1257" i="7"/>
  <c r="G1257" i="7"/>
  <c r="F1257" i="7"/>
  <c r="E1257" i="7"/>
  <c r="D1257" i="7"/>
  <c r="C1257" i="7"/>
  <c r="B1257" i="7"/>
  <c r="A1257" i="7"/>
  <c r="L1256" i="7"/>
  <c r="K1256" i="7"/>
  <c r="J1256" i="7"/>
  <c r="I1256" i="7"/>
  <c r="H1256" i="7"/>
  <c r="G1256" i="7"/>
  <c r="F1256" i="7"/>
  <c r="E1256" i="7"/>
  <c r="D1256" i="7"/>
  <c r="C1256" i="7"/>
  <c r="B1256" i="7"/>
  <c r="A1256" i="7"/>
  <c r="L1255" i="7"/>
  <c r="K1255" i="7"/>
  <c r="J1255" i="7"/>
  <c r="I1255" i="7"/>
  <c r="H1255" i="7"/>
  <c r="G1255" i="7"/>
  <c r="F1255" i="7"/>
  <c r="E1255" i="7"/>
  <c r="D1255" i="7"/>
  <c r="C1255" i="7"/>
  <c r="B1255" i="7"/>
  <c r="A1255" i="7"/>
  <c r="L1254" i="7"/>
  <c r="K1254" i="7"/>
  <c r="J1254" i="7"/>
  <c r="I1254" i="7"/>
  <c r="H1254" i="7"/>
  <c r="G1254" i="7"/>
  <c r="F1254" i="7"/>
  <c r="E1254" i="7"/>
  <c r="D1254" i="7"/>
  <c r="C1254" i="7"/>
  <c r="B1254" i="7"/>
  <c r="A1254" i="7"/>
  <c r="L1253" i="7"/>
  <c r="K1253" i="7"/>
  <c r="J1253" i="7"/>
  <c r="I1253" i="7"/>
  <c r="H1253" i="7"/>
  <c r="G1253" i="7"/>
  <c r="F1253" i="7"/>
  <c r="E1253" i="7"/>
  <c r="D1253" i="7"/>
  <c r="C1253" i="7"/>
  <c r="B1253" i="7"/>
  <c r="A1253" i="7"/>
  <c r="L1252" i="7"/>
  <c r="K1252" i="7"/>
  <c r="J1252" i="7"/>
  <c r="I1252" i="7"/>
  <c r="H1252" i="7"/>
  <c r="G1252" i="7"/>
  <c r="F1252" i="7"/>
  <c r="E1252" i="7"/>
  <c r="D1252" i="7"/>
  <c r="C1252" i="7"/>
  <c r="B1252" i="7"/>
  <c r="A1252" i="7"/>
  <c r="L1251" i="7"/>
  <c r="K1251" i="7"/>
  <c r="J1251" i="7"/>
  <c r="I1251" i="7"/>
  <c r="H1251" i="7"/>
  <c r="G1251" i="7"/>
  <c r="F1251" i="7"/>
  <c r="E1251" i="7"/>
  <c r="D1251" i="7"/>
  <c r="C1251" i="7"/>
  <c r="B1251" i="7"/>
  <c r="A1251" i="7"/>
  <c r="L1250" i="7"/>
  <c r="K1250" i="7"/>
  <c r="J1250" i="7"/>
  <c r="I1250" i="7"/>
  <c r="H1250" i="7"/>
  <c r="G1250" i="7"/>
  <c r="F1250" i="7"/>
  <c r="E1250" i="7"/>
  <c r="D1250" i="7"/>
  <c r="C1250" i="7"/>
  <c r="B1250" i="7"/>
  <c r="A1250" i="7"/>
  <c r="L1249" i="7"/>
  <c r="K1249" i="7"/>
  <c r="J1249" i="7"/>
  <c r="I1249" i="7"/>
  <c r="H1249" i="7"/>
  <c r="G1249" i="7"/>
  <c r="F1249" i="7"/>
  <c r="E1249" i="7"/>
  <c r="D1249" i="7"/>
  <c r="C1249" i="7"/>
  <c r="B1249" i="7"/>
  <c r="A1249" i="7"/>
  <c r="L1248" i="7"/>
  <c r="K1248" i="7"/>
  <c r="J1248" i="7"/>
  <c r="I1248" i="7"/>
  <c r="H1248" i="7"/>
  <c r="G1248" i="7"/>
  <c r="F1248" i="7"/>
  <c r="E1248" i="7"/>
  <c r="D1248" i="7"/>
  <c r="C1248" i="7"/>
  <c r="B1248" i="7"/>
  <c r="A1248" i="7"/>
  <c r="L1247" i="7"/>
  <c r="K1247" i="7"/>
  <c r="J1247" i="7"/>
  <c r="I1247" i="7"/>
  <c r="H1247" i="7"/>
  <c r="G1247" i="7"/>
  <c r="F1247" i="7"/>
  <c r="E1247" i="7"/>
  <c r="D1247" i="7"/>
  <c r="C1247" i="7"/>
  <c r="B1247" i="7"/>
  <c r="A1247" i="7"/>
  <c r="L1246" i="7"/>
  <c r="K1246" i="7"/>
  <c r="J1246" i="7"/>
  <c r="I1246" i="7"/>
  <c r="H1246" i="7"/>
  <c r="G1246" i="7"/>
  <c r="F1246" i="7"/>
  <c r="E1246" i="7"/>
  <c r="D1246" i="7"/>
  <c r="C1246" i="7"/>
  <c r="B1246" i="7"/>
  <c r="A1246" i="7"/>
  <c r="L1245" i="7"/>
  <c r="K1245" i="7"/>
  <c r="J1245" i="7"/>
  <c r="I1245" i="7"/>
  <c r="H1245" i="7"/>
  <c r="G1245" i="7"/>
  <c r="F1245" i="7"/>
  <c r="E1245" i="7"/>
  <c r="D1245" i="7"/>
  <c r="C1245" i="7"/>
  <c r="B1245" i="7"/>
  <c r="A1245" i="7"/>
  <c r="L1244" i="7"/>
  <c r="K1244" i="7"/>
  <c r="J1244" i="7"/>
  <c r="I1244" i="7"/>
  <c r="H1244" i="7"/>
  <c r="G1244" i="7"/>
  <c r="F1244" i="7"/>
  <c r="E1244" i="7"/>
  <c r="D1244" i="7"/>
  <c r="C1244" i="7"/>
  <c r="B1244" i="7"/>
  <c r="A1244" i="7"/>
  <c r="L1243" i="7"/>
  <c r="K1243" i="7"/>
  <c r="J1243" i="7"/>
  <c r="I1243" i="7"/>
  <c r="H1243" i="7"/>
  <c r="G1243" i="7"/>
  <c r="F1243" i="7"/>
  <c r="E1243" i="7"/>
  <c r="D1243" i="7"/>
  <c r="C1243" i="7"/>
  <c r="B1243" i="7"/>
  <c r="A1243" i="7"/>
  <c r="L1242" i="7"/>
  <c r="K1242" i="7"/>
  <c r="J1242" i="7"/>
  <c r="I1242" i="7"/>
  <c r="H1242" i="7"/>
  <c r="G1242" i="7"/>
  <c r="F1242" i="7"/>
  <c r="E1242" i="7"/>
  <c r="D1242" i="7"/>
  <c r="C1242" i="7"/>
  <c r="B1242" i="7"/>
  <c r="A1242" i="7"/>
  <c r="L1241" i="7"/>
  <c r="K1241" i="7"/>
  <c r="J1241" i="7"/>
  <c r="I1241" i="7"/>
  <c r="H1241" i="7"/>
  <c r="G1241" i="7"/>
  <c r="F1241" i="7"/>
  <c r="E1241" i="7"/>
  <c r="D1241" i="7"/>
  <c r="C1241" i="7"/>
  <c r="B1241" i="7"/>
  <c r="A1241" i="7"/>
  <c r="L1240" i="7"/>
  <c r="K1240" i="7"/>
  <c r="J1240" i="7"/>
  <c r="I1240" i="7"/>
  <c r="H1240" i="7"/>
  <c r="G1240" i="7"/>
  <c r="F1240" i="7"/>
  <c r="E1240" i="7"/>
  <c r="D1240" i="7"/>
  <c r="C1240" i="7"/>
  <c r="B1240" i="7"/>
  <c r="A1240" i="7"/>
  <c r="L1239" i="7"/>
  <c r="K1239" i="7"/>
  <c r="J1239" i="7"/>
  <c r="I1239" i="7"/>
  <c r="H1239" i="7"/>
  <c r="G1239" i="7"/>
  <c r="F1239" i="7"/>
  <c r="E1239" i="7"/>
  <c r="D1239" i="7"/>
  <c r="C1239" i="7"/>
  <c r="B1239" i="7"/>
  <c r="A1239" i="7"/>
  <c r="L1238" i="7"/>
  <c r="K1238" i="7"/>
  <c r="J1238" i="7"/>
  <c r="I1238" i="7"/>
  <c r="H1238" i="7"/>
  <c r="G1238" i="7"/>
  <c r="F1238" i="7"/>
  <c r="E1238" i="7"/>
  <c r="D1238" i="7"/>
  <c r="C1238" i="7"/>
  <c r="B1238" i="7"/>
  <c r="A1238" i="7"/>
  <c r="L1237" i="7"/>
  <c r="K1237" i="7"/>
  <c r="J1237" i="7"/>
  <c r="I1237" i="7"/>
  <c r="H1237" i="7"/>
  <c r="G1237" i="7"/>
  <c r="F1237" i="7"/>
  <c r="E1237" i="7"/>
  <c r="D1237" i="7"/>
  <c r="C1237" i="7"/>
  <c r="B1237" i="7"/>
  <c r="A1237" i="7"/>
  <c r="L1236" i="7"/>
  <c r="K1236" i="7"/>
  <c r="J1236" i="7"/>
  <c r="I1236" i="7"/>
  <c r="H1236" i="7"/>
  <c r="G1236" i="7"/>
  <c r="F1236" i="7"/>
  <c r="E1236" i="7"/>
  <c r="D1236" i="7"/>
  <c r="C1236" i="7"/>
  <c r="B1236" i="7"/>
  <c r="A1236" i="7"/>
  <c r="L1235" i="7"/>
  <c r="K1235" i="7"/>
  <c r="J1235" i="7"/>
  <c r="I1235" i="7"/>
  <c r="H1235" i="7"/>
  <c r="G1235" i="7"/>
  <c r="F1235" i="7"/>
  <c r="E1235" i="7"/>
  <c r="D1235" i="7"/>
  <c r="C1235" i="7"/>
  <c r="B1235" i="7"/>
  <c r="A1235" i="7"/>
  <c r="L1234" i="7"/>
  <c r="K1234" i="7"/>
  <c r="J1234" i="7"/>
  <c r="I1234" i="7"/>
  <c r="H1234" i="7"/>
  <c r="G1234" i="7"/>
  <c r="F1234" i="7"/>
  <c r="E1234" i="7"/>
  <c r="D1234" i="7"/>
  <c r="C1234" i="7"/>
  <c r="B1234" i="7"/>
  <c r="A1234" i="7"/>
  <c r="L1233" i="7"/>
  <c r="K1233" i="7"/>
  <c r="J1233" i="7"/>
  <c r="I1233" i="7"/>
  <c r="H1233" i="7"/>
  <c r="G1233" i="7"/>
  <c r="F1233" i="7"/>
  <c r="E1233" i="7"/>
  <c r="D1233" i="7"/>
  <c r="C1233" i="7"/>
  <c r="B1233" i="7"/>
  <c r="A1233" i="7"/>
  <c r="L1232" i="7"/>
  <c r="K1232" i="7"/>
  <c r="J1232" i="7"/>
  <c r="I1232" i="7"/>
  <c r="H1232" i="7"/>
  <c r="G1232" i="7"/>
  <c r="F1232" i="7"/>
  <c r="E1232" i="7"/>
  <c r="D1232" i="7"/>
  <c r="C1232" i="7"/>
  <c r="B1232" i="7"/>
  <c r="A1232" i="7"/>
  <c r="L1231" i="7"/>
  <c r="K1231" i="7"/>
  <c r="J1231" i="7"/>
  <c r="I1231" i="7"/>
  <c r="H1231" i="7"/>
  <c r="G1231" i="7"/>
  <c r="F1231" i="7"/>
  <c r="E1231" i="7"/>
  <c r="D1231" i="7"/>
  <c r="C1231" i="7"/>
  <c r="B1231" i="7"/>
  <c r="A1231" i="7"/>
  <c r="L1230" i="7"/>
  <c r="K1230" i="7"/>
  <c r="J1230" i="7"/>
  <c r="I1230" i="7"/>
  <c r="H1230" i="7"/>
  <c r="G1230" i="7"/>
  <c r="F1230" i="7"/>
  <c r="E1230" i="7"/>
  <c r="D1230" i="7"/>
  <c r="C1230" i="7"/>
  <c r="B1230" i="7"/>
  <c r="A1230" i="7"/>
  <c r="L1229" i="7"/>
  <c r="K1229" i="7"/>
  <c r="J1229" i="7"/>
  <c r="I1229" i="7"/>
  <c r="H1229" i="7"/>
  <c r="G1229" i="7"/>
  <c r="F1229" i="7"/>
  <c r="E1229" i="7"/>
  <c r="D1229" i="7"/>
  <c r="C1229" i="7"/>
  <c r="B1229" i="7"/>
  <c r="A1229" i="7"/>
  <c r="L1228" i="7"/>
  <c r="K1228" i="7"/>
  <c r="J1228" i="7"/>
  <c r="I1228" i="7"/>
  <c r="H1228" i="7"/>
  <c r="G1228" i="7"/>
  <c r="F1228" i="7"/>
  <c r="E1228" i="7"/>
  <c r="D1228" i="7"/>
  <c r="C1228" i="7"/>
  <c r="B1228" i="7"/>
  <c r="A1228" i="7"/>
  <c r="L1227" i="7"/>
  <c r="K1227" i="7"/>
  <c r="J1227" i="7"/>
  <c r="I1227" i="7"/>
  <c r="H1227" i="7"/>
  <c r="G1227" i="7"/>
  <c r="F1227" i="7"/>
  <c r="E1227" i="7"/>
  <c r="D1227" i="7"/>
  <c r="C1227" i="7"/>
  <c r="B1227" i="7"/>
  <c r="A1227" i="7"/>
  <c r="L1226" i="7"/>
  <c r="K1226" i="7"/>
  <c r="J1226" i="7"/>
  <c r="I1226" i="7"/>
  <c r="H1226" i="7"/>
  <c r="G1226" i="7"/>
  <c r="F1226" i="7"/>
  <c r="E1226" i="7"/>
  <c r="D1226" i="7"/>
  <c r="C1226" i="7"/>
  <c r="B1226" i="7"/>
  <c r="A1226" i="7"/>
  <c r="L1225" i="7"/>
  <c r="K1225" i="7"/>
  <c r="J1225" i="7"/>
  <c r="I1225" i="7"/>
  <c r="H1225" i="7"/>
  <c r="G1225" i="7"/>
  <c r="F1225" i="7"/>
  <c r="E1225" i="7"/>
  <c r="D1225" i="7"/>
  <c r="C1225" i="7"/>
  <c r="B1225" i="7"/>
  <c r="A1225" i="7"/>
  <c r="L1224" i="7"/>
  <c r="K1224" i="7"/>
  <c r="J1224" i="7"/>
  <c r="I1224" i="7"/>
  <c r="H1224" i="7"/>
  <c r="G1224" i="7"/>
  <c r="F1224" i="7"/>
  <c r="E1224" i="7"/>
  <c r="D1224" i="7"/>
  <c r="C1224" i="7"/>
  <c r="B1224" i="7"/>
  <c r="A1224" i="7"/>
  <c r="L1223" i="7"/>
  <c r="K1223" i="7"/>
  <c r="J1223" i="7"/>
  <c r="I1223" i="7"/>
  <c r="H1223" i="7"/>
  <c r="G1223" i="7"/>
  <c r="F1223" i="7"/>
  <c r="E1223" i="7"/>
  <c r="D1223" i="7"/>
  <c r="C1223" i="7"/>
  <c r="B1223" i="7"/>
  <c r="A1223" i="7"/>
  <c r="L1222" i="7"/>
  <c r="K1222" i="7"/>
  <c r="J1222" i="7"/>
  <c r="I1222" i="7"/>
  <c r="H1222" i="7"/>
  <c r="G1222" i="7"/>
  <c r="F1222" i="7"/>
  <c r="E1222" i="7"/>
  <c r="D1222" i="7"/>
  <c r="C1222" i="7"/>
  <c r="B1222" i="7"/>
  <c r="A1222" i="7"/>
  <c r="L1221" i="7"/>
  <c r="K1221" i="7"/>
  <c r="J1221" i="7"/>
  <c r="I1221" i="7"/>
  <c r="H1221" i="7"/>
  <c r="G1221" i="7"/>
  <c r="F1221" i="7"/>
  <c r="E1221" i="7"/>
  <c r="D1221" i="7"/>
  <c r="C1221" i="7"/>
  <c r="B1221" i="7"/>
  <c r="A1221" i="7"/>
  <c r="L1220" i="7"/>
  <c r="K1220" i="7"/>
  <c r="J1220" i="7"/>
  <c r="I1220" i="7"/>
  <c r="H1220" i="7"/>
  <c r="G1220" i="7"/>
  <c r="F1220" i="7"/>
  <c r="E1220" i="7"/>
  <c r="D1220" i="7"/>
  <c r="C1220" i="7"/>
  <c r="B1220" i="7"/>
  <c r="A1220" i="7"/>
  <c r="L1219" i="7"/>
  <c r="K1219" i="7"/>
  <c r="J1219" i="7"/>
  <c r="I1219" i="7"/>
  <c r="H1219" i="7"/>
  <c r="G1219" i="7"/>
  <c r="F1219" i="7"/>
  <c r="E1219" i="7"/>
  <c r="D1219" i="7"/>
  <c r="C1219" i="7"/>
  <c r="B1219" i="7"/>
  <c r="A1219" i="7"/>
  <c r="L1218" i="7"/>
  <c r="K1218" i="7"/>
  <c r="J1218" i="7"/>
  <c r="I1218" i="7"/>
  <c r="H1218" i="7"/>
  <c r="G1218" i="7"/>
  <c r="F1218" i="7"/>
  <c r="E1218" i="7"/>
  <c r="D1218" i="7"/>
  <c r="C1218" i="7"/>
  <c r="B1218" i="7"/>
  <c r="A1218" i="7"/>
  <c r="L1217" i="7"/>
  <c r="K1217" i="7"/>
  <c r="J1217" i="7"/>
  <c r="I1217" i="7"/>
  <c r="H1217" i="7"/>
  <c r="G1217" i="7"/>
  <c r="F1217" i="7"/>
  <c r="E1217" i="7"/>
  <c r="D1217" i="7"/>
  <c r="C1217" i="7"/>
  <c r="B1217" i="7"/>
  <c r="A1217" i="7"/>
  <c r="L1216" i="7"/>
  <c r="K1216" i="7"/>
  <c r="J1216" i="7"/>
  <c r="I1216" i="7"/>
  <c r="H1216" i="7"/>
  <c r="G1216" i="7"/>
  <c r="F1216" i="7"/>
  <c r="E1216" i="7"/>
  <c r="D1216" i="7"/>
  <c r="C1216" i="7"/>
  <c r="B1216" i="7"/>
  <c r="A1216" i="7"/>
  <c r="L1215" i="7"/>
  <c r="K1215" i="7"/>
  <c r="J1215" i="7"/>
  <c r="I1215" i="7"/>
  <c r="H1215" i="7"/>
  <c r="G1215" i="7"/>
  <c r="F1215" i="7"/>
  <c r="E1215" i="7"/>
  <c r="D1215" i="7"/>
  <c r="C1215" i="7"/>
  <c r="B1215" i="7"/>
  <c r="A1215" i="7"/>
  <c r="L1214" i="7"/>
  <c r="K1214" i="7"/>
  <c r="J1214" i="7"/>
  <c r="I1214" i="7"/>
  <c r="H1214" i="7"/>
  <c r="G1214" i="7"/>
  <c r="F1214" i="7"/>
  <c r="E1214" i="7"/>
  <c r="D1214" i="7"/>
  <c r="C1214" i="7"/>
  <c r="B1214" i="7"/>
  <c r="A1214" i="7"/>
  <c r="L1213" i="7"/>
  <c r="K1213" i="7"/>
  <c r="J1213" i="7"/>
  <c r="I1213" i="7"/>
  <c r="H1213" i="7"/>
  <c r="G1213" i="7"/>
  <c r="F1213" i="7"/>
  <c r="E1213" i="7"/>
  <c r="D1213" i="7"/>
  <c r="C1213" i="7"/>
  <c r="B1213" i="7"/>
  <c r="A1213" i="7"/>
  <c r="L1212" i="7"/>
  <c r="K1212" i="7"/>
  <c r="J1212" i="7"/>
  <c r="I1212" i="7"/>
  <c r="H1212" i="7"/>
  <c r="G1212" i="7"/>
  <c r="F1212" i="7"/>
  <c r="E1212" i="7"/>
  <c r="D1212" i="7"/>
  <c r="C1212" i="7"/>
  <c r="B1212" i="7"/>
  <c r="A1212" i="7"/>
  <c r="L1211" i="7"/>
  <c r="K1211" i="7"/>
  <c r="J1211" i="7"/>
  <c r="I1211" i="7"/>
  <c r="H1211" i="7"/>
  <c r="G1211" i="7"/>
  <c r="F1211" i="7"/>
  <c r="E1211" i="7"/>
  <c r="D1211" i="7"/>
  <c r="C1211" i="7"/>
  <c r="B1211" i="7"/>
  <c r="A1211" i="7"/>
  <c r="L1210" i="7"/>
  <c r="K1210" i="7"/>
  <c r="J1210" i="7"/>
  <c r="I1210" i="7"/>
  <c r="H1210" i="7"/>
  <c r="G1210" i="7"/>
  <c r="F1210" i="7"/>
  <c r="E1210" i="7"/>
  <c r="D1210" i="7"/>
  <c r="C1210" i="7"/>
  <c r="B1210" i="7"/>
  <c r="A1210" i="7"/>
  <c r="L1209" i="7"/>
  <c r="K1209" i="7"/>
  <c r="J1209" i="7"/>
  <c r="I1209" i="7"/>
  <c r="H1209" i="7"/>
  <c r="G1209" i="7"/>
  <c r="F1209" i="7"/>
  <c r="E1209" i="7"/>
  <c r="D1209" i="7"/>
  <c r="C1209" i="7"/>
  <c r="B1209" i="7"/>
  <c r="A1209" i="7"/>
  <c r="L1208" i="7"/>
  <c r="K1208" i="7"/>
  <c r="J1208" i="7"/>
  <c r="I1208" i="7"/>
  <c r="H1208" i="7"/>
  <c r="G1208" i="7"/>
  <c r="F1208" i="7"/>
  <c r="E1208" i="7"/>
  <c r="D1208" i="7"/>
  <c r="C1208" i="7"/>
  <c r="B1208" i="7"/>
  <c r="A1208" i="7"/>
  <c r="L1207" i="7"/>
  <c r="K1207" i="7"/>
  <c r="J1207" i="7"/>
  <c r="I1207" i="7"/>
  <c r="H1207" i="7"/>
  <c r="G1207" i="7"/>
  <c r="F1207" i="7"/>
  <c r="E1207" i="7"/>
  <c r="D1207" i="7"/>
  <c r="C1207" i="7"/>
  <c r="B1207" i="7"/>
  <c r="A1207" i="7"/>
  <c r="L1206" i="7"/>
  <c r="K1206" i="7"/>
  <c r="J1206" i="7"/>
  <c r="I1206" i="7"/>
  <c r="H1206" i="7"/>
  <c r="G1206" i="7"/>
  <c r="F1206" i="7"/>
  <c r="E1206" i="7"/>
  <c r="D1206" i="7"/>
  <c r="C1206" i="7"/>
  <c r="B1206" i="7"/>
  <c r="A1206" i="7"/>
  <c r="L1205" i="7"/>
  <c r="K1205" i="7"/>
  <c r="J1205" i="7"/>
  <c r="I1205" i="7"/>
  <c r="H1205" i="7"/>
  <c r="G1205" i="7"/>
  <c r="F1205" i="7"/>
  <c r="E1205" i="7"/>
  <c r="D1205" i="7"/>
  <c r="C1205" i="7"/>
  <c r="B1205" i="7"/>
  <c r="A1205" i="7"/>
  <c r="L1204" i="7"/>
  <c r="K1204" i="7"/>
  <c r="J1204" i="7"/>
  <c r="I1204" i="7"/>
  <c r="H1204" i="7"/>
  <c r="G1204" i="7"/>
  <c r="F1204" i="7"/>
  <c r="E1204" i="7"/>
  <c r="D1204" i="7"/>
  <c r="C1204" i="7"/>
  <c r="B1204" i="7"/>
  <c r="A1204" i="7"/>
  <c r="L1203" i="7"/>
  <c r="K1203" i="7"/>
  <c r="J1203" i="7"/>
  <c r="I1203" i="7"/>
  <c r="H1203" i="7"/>
  <c r="G1203" i="7"/>
  <c r="F1203" i="7"/>
  <c r="E1203" i="7"/>
  <c r="D1203" i="7"/>
  <c r="C1203" i="7"/>
  <c r="B1203" i="7"/>
  <c r="A1203" i="7"/>
  <c r="L1202" i="7"/>
  <c r="K1202" i="7"/>
  <c r="J1202" i="7"/>
  <c r="I1202" i="7"/>
  <c r="H1202" i="7"/>
  <c r="G1202" i="7"/>
  <c r="F1202" i="7"/>
  <c r="E1202" i="7"/>
  <c r="D1202" i="7"/>
  <c r="C1202" i="7"/>
  <c r="B1202" i="7"/>
  <c r="A1202" i="7"/>
  <c r="L1201" i="7"/>
  <c r="K1201" i="7"/>
  <c r="J1201" i="7"/>
  <c r="I1201" i="7"/>
  <c r="H1201" i="7"/>
  <c r="G1201" i="7"/>
  <c r="F1201" i="7"/>
  <c r="E1201" i="7"/>
  <c r="D1201" i="7"/>
  <c r="C1201" i="7"/>
  <c r="B1201" i="7"/>
  <c r="A1201" i="7"/>
  <c r="L1200" i="7"/>
  <c r="K1200" i="7"/>
  <c r="J1200" i="7"/>
  <c r="I1200" i="7"/>
  <c r="H1200" i="7"/>
  <c r="G1200" i="7"/>
  <c r="F1200" i="7"/>
  <c r="E1200" i="7"/>
  <c r="D1200" i="7"/>
  <c r="C1200" i="7"/>
  <c r="B1200" i="7"/>
  <c r="A1200" i="7"/>
  <c r="L1199" i="7"/>
  <c r="K1199" i="7"/>
  <c r="J1199" i="7"/>
  <c r="I1199" i="7"/>
  <c r="H1199" i="7"/>
  <c r="G1199" i="7"/>
  <c r="F1199" i="7"/>
  <c r="E1199" i="7"/>
  <c r="D1199" i="7"/>
  <c r="C1199" i="7"/>
  <c r="B1199" i="7"/>
  <c r="A1199" i="7"/>
  <c r="L1198" i="7"/>
  <c r="K1198" i="7"/>
  <c r="J1198" i="7"/>
  <c r="I1198" i="7"/>
  <c r="H1198" i="7"/>
  <c r="G1198" i="7"/>
  <c r="F1198" i="7"/>
  <c r="E1198" i="7"/>
  <c r="D1198" i="7"/>
  <c r="C1198" i="7"/>
  <c r="B1198" i="7"/>
  <c r="A1198" i="7"/>
  <c r="L1197" i="7"/>
  <c r="K1197" i="7"/>
  <c r="J1197" i="7"/>
  <c r="I1197" i="7"/>
  <c r="H1197" i="7"/>
  <c r="G1197" i="7"/>
  <c r="F1197" i="7"/>
  <c r="E1197" i="7"/>
  <c r="D1197" i="7"/>
  <c r="C1197" i="7"/>
  <c r="B1197" i="7"/>
  <c r="A1197" i="7"/>
  <c r="L1196" i="7"/>
  <c r="K1196" i="7"/>
  <c r="J1196" i="7"/>
  <c r="I1196" i="7"/>
  <c r="H1196" i="7"/>
  <c r="G1196" i="7"/>
  <c r="F1196" i="7"/>
  <c r="E1196" i="7"/>
  <c r="D1196" i="7"/>
  <c r="C1196" i="7"/>
  <c r="B1196" i="7"/>
  <c r="A1196" i="7"/>
  <c r="L1195" i="7"/>
  <c r="K1195" i="7"/>
  <c r="J1195" i="7"/>
  <c r="I1195" i="7"/>
  <c r="H1195" i="7"/>
  <c r="G1195" i="7"/>
  <c r="F1195" i="7"/>
  <c r="E1195" i="7"/>
  <c r="D1195" i="7"/>
  <c r="C1195" i="7"/>
  <c r="B1195" i="7"/>
  <c r="A1195" i="7"/>
  <c r="L1194" i="7"/>
  <c r="K1194" i="7"/>
  <c r="J1194" i="7"/>
  <c r="I1194" i="7"/>
  <c r="H1194" i="7"/>
  <c r="G1194" i="7"/>
  <c r="F1194" i="7"/>
  <c r="E1194" i="7"/>
  <c r="D1194" i="7"/>
  <c r="C1194" i="7"/>
  <c r="B1194" i="7"/>
  <c r="A1194" i="7"/>
  <c r="L1193" i="7"/>
  <c r="K1193" i="7"/>
  <c r="J1193" i="7"/>
  <c r="I1193" i="7"/>
  <c r="H1193" i="7"/>
  <c r="G1193" i="7"/>
  <c r="F1193" i="7"/>
  <c r="E1193" i="7"/>
  <c r="D1193" i="7"/>
  <c r="C1193" i="7"/>
  <c r="B1193" i="7"/>
  <c r="A1193" i="7"/>
  <c r="L1192" i="7"/>
  <c r="K1192" i="7"/>
  <c r="J1192" i="7"/>
  <c r="I1192" i="7"/>
  <c r="H1192" i="7"/>
  <c r="G1192" i="7"/>
  <c r="F1192" i="7"/>
  <c r="E1192" i="7"/>
  <c r="D1192" i="7"/>
  <c r="C1192" i="7"/>
  <c r="B1192" i="7"/>
  <c r="A1192" i="7"/>
  <c r="L1191" i="7"/>
  <c r="K1191" i="7"/>
  <c r="J1191" i="7"/>
  <c r="I1191" i="7"/>
  <c r="H1191" i="7"/>
  <c r="G1191" i="7"/>
  <c r="F1191" i="7"/>
  <c r="E1191" i="7"/>
  <c r="D1191" i="7"/>
  <c r="C1191" i="7"/>
  <c r="B1191" i="7"/>
  <c r="A1191" i="7"/>
  <c r="L1190" i="7"/>
  <c r="K1190" i="7"/>
  <c r="J1190" i="7"/>
  <c r="I1190" i="7"/>
  <c r="H1190" i="7"/>
  <c r="G1190" i="7"/>
  <c r="F1190" i="7"/>
  <c r="E1190" i="7"/>
  <c r="D1190" i="7"/>
  <c r="C1190" i="7"/>
  <c r="B1190" i="7"/>
  <c r="A1190" i="7"/>
  <c r="L1189" i="7"/>
  <c r="K1189" i="7"/>
  <c r="J1189" i="7"/>
  <c r="I1189" i="7"/>
  <c r="H1189" i="7"/>
  <c r="G1189" i="7"/>
  <c r="F1189" i="7"/>
  <c r="E1189" i="7"/>
  <c r="D1189" i="7"/>
  <c r="C1189" i="7"/>
  <c r="B1189" i="7"/>
  <c r="A1189" i="7"/>
  <c r="L1188" i="7"/>
  <c r="K1188" i="7"/>
  <c r="J1188" i="7"/>
  <c r="I1188" i="7"/>
  <c r="H1188" i="7"/>
  <c r="G1188" i="7"/>
  <c r="F1188" i="7"/>
  <c r="E1188" i="7"/>
  <c r="D1188" i="7"/>
  <c r="C1188" i="7"/>
  <c r="B1188" i="7"/>
  <c r="A1188" i="7"/>
  <c r="L1187" i="7"/>
  <c r="K1187" i="7"/>
  <c r="J1187" i="7"/>
  <c r="I1187" i="7"/>
  <c r="H1187" i="7"/>
  <c r="G1187" i="7"/>
  <c r="F1187" i="7"/>
  <c r="E1187" i="7"/>
  <c r="D1187" i="7"/>
  <c r="C1187" i="7"/>
  <c r="B1187" i="7"/>
  <c r="A1187" i="7"/>
  <c r="L1186" i="7"/>
  <c r="K1186" i="7"/>
  <c r="J1186" i="7"/>
  <c r="I1186" i="7"/>
  <c r="H1186" i="7"/>
  <c r="G1186" i="7"/>
  <c r="F1186" i="7"/>
  <c r="E1186" i="7"/>
  <c r="D1186" i="7"/>
  <c r="C1186" i="7"/>
  <c r="B1186" i="7"/>
  <c r="A1186" i="7"/>
  <c r="L1185" i="7"/>
  <c r="K1185" i="7"/>
  <c r="J1185" i="7"/>
  <c r="I1185" i="7"/>
  <c r="H1185" i="7"/>
  <c r="G1185" i="7"/>
  <c r="F1185" i="7"/>
  <c r="E1185" i="7"/>
  <c r="D1185" i="7"/>
  <c r="C1185" i="7"/>
  <c r="B1185" i="7"/>
  <c r="A1185" i="7"/>
  <c r="L1184" i="7"/>
  <c r="K1184" i="7"/>
  <c r="J1184" i="7"/>
  <c r="I1184" i="7"/>
  <c r="H1184" i="7"/>
  <c r="G1184" i="7"/>
  <c r="F1184" i="7"/>
  <c r="E1184" i="7"/>
  <c r="D1184" i="7"/>
  <c r="C1184" i="7"/>
  <c r="B1184" i="7"/>
  <c r="A1184" i="7"/>
  <c r="L1183" i="7"/>
  <c r="K1183" i="7"/>
  <c r="J1183" i="7"/>
  <c r="I1183" i="7"/>
  <c r="H1183" i="7"/>
  <c r="G1183" i="7"/>
  <c r="F1183" i="7"/>
  <c r="E1183" i="7"/>
  <c r="D1183" i="7"/>
  <c r="C1183" i="7"/>
  <c r="B1183" i="7"/>
  <c r="A1183" i="7"/>
  <c r="L1182" i="7"/>
  <c r="K1182" i="7"/>
  <c r="J1182" i="7"/>
  <c r="I1182" i="7"/>
  <c r="H1182" i="7"/>
  <c r="G1182" i="7"/>
  <c r="F1182" i="7"/>
  <c r="E1182" i="7"/>
  <c r="D1182" i="7"/>
  <c r="C1182" i="7"/>
  <c r="B1182" i="7"/>
  <c r="A1182" i="7"/>
  <c r="L1181" i="7"/>
  <c r="K1181" i="7"/>
  <c r="J1181" i="7"/>
  <c r="I1181" i="7"/>
  <c r="H1181" i="7"/>
  <c r="G1181" i="7"/>
  <c r="F1181" i="7"/>
  <c r="E1181" i="7"/>
  <c r="D1181" i="7"/>
  <c r="C1181" i="7"/>
  <c r="B1181" i="7"/>
  <c r="A1181" i="7"/>
  <c r="L1180" i="7"/>
  <c r="K1180" i="7"/>
  <c r="J1180" i="7"/>
  <c r="I1180" i="7"/>
  <c r="H1180" i="7"/>
  <c r="G1180" i="7"/>
  <c r="F1180" i="7"/>
  <c r="E1180" i="7"/>
  <c r="D1180" i="7"/>
  <c r="C1180" i="7"/>
  <c r="B1180" i="7"/>
  <c r="A1180" i="7"/>
  <c r="L1179" i="7"/>
  <c r="K1179" i="7"/>
  <c r="J1179" i="7"/>
  <c r="I1179" i="7"/>
  <c r="H1179" i="7"/>
  <c r="G1179" i="7"/>
  <c r="F1179" i="7"/>
  <c r="E1179" i="7"/>
  <c r="D1179" i="7"/>
  <c r="C1179" i="7"/>
  <c r="B1179" i="7"/>
  <c r="A1179" i="7"/>
  <c r="L1178" i="7"/>
  <c r="K1178" i="7"/>
  <c r="J1178" i="7"/>
  <c r="I1178" i="7"/>
  <c r="H1178" i="7"/>
  <c r="G1178" i="7"/>
  <c r="F1178" i="7"/>
  <c r="E1178" i="7"/>
  <c r="D1178" i="7"/>
  <c r="C1178" i="7"/>
  <c r="B1178" i="7"/>
  <c r="A1178" i="7"/>
  <c r="L1177" i="7"/>
  <c r="K1177" i="7"/>
  <c r="J1177" i="7"/>
  <c r="I1177" i="7"/>
  <c r="H1177" i="7"/>
  <c r="G1177" i="7"/>
  <c r="F1177" i="7"/>
  <c r="E1177" i="7"/>
  <c r="D1177" i="7"/>
  <c r="C1177" i="7"/>
  <c r="B1177" i="7"/>
  <c r="A1177" i="7"/>
  <c r="L1176" i="7"/>
  <c r="K1176" i="7"/>
  <c r="J1176" i="7"/>
  <c r="I1176" i="7"/>
  <c r="H1176" i="7"/>
  <c r="G1176" i="7"/>
  <c r="F1176" i="7"/>
  <c r="E1176" i="7"/>
  <c r="D1176" i="7"/>
  <c r="C1176" i="7"/>
  <c r="B1176" i="7"/>
  <c r="A1176" i="7"/>
  <c r="L1175" i="7"/>
  <c r="K1175" i="7"/>
  <c r="J1175" i="7"/>
  <c r="I1175" i="7"/>
  <c r="H1175" i="7"/>
  <c r="G1175" i="7"/>
  <c r="F1175" i="7"/>
  <c r="E1175" i="7"/>
  <c r="D1175" i="7"/>
  <c r="C1175" i="7"/>
  <c r="B1175" i="7"/>
  <c r="A1175" i="7"/>
  <c r="L1174" i="7"/>
  <c r="K1174" i="7"/>
  <c r="J1174" i="7"/>
  <c r="I1174" i="7"/>
  <c r="H1174" i="7"/>
  <c r="G1174" i="7"/>
  <c r="F1174" i="7"/>
  <c r="E1174" i="7"/>
  <c r="D1174" i="7"/>
  <c r="C1174" i="7"/>
  <c r="B1174" i="7"/>
  <c r="A1174" i="7"/>
  <c r="L1173" i="7"/>
  <c r="K1173" i="7"/>
  <c r="J1173" i="7"/>
  <c r="I1173" i="7"/>
  <c r="H1173" i="7"/>
  <c r="G1173" i="7"/>
  <c r="F1173" i="7"/>
  <c r="E1173" i="7"/>
  <c r="D1173" i="7"/>
  <c r="C1173" i="7"/>
  <c r="B1173" i="7"/>
  <c r="A1173" i="7"/>
  <c r="L1172" i="7"/>
  <c r="K1172" i="7"/>
  <c r="J1172" i="7"/>
  <c r="I1172" i="7"/>
  <c r="H1172" i="7"/>
  <c r="G1172" i="7"/>
  <c r="F1172" i="7"/>
  <c r="E1172" i="7"/>
  <c r="D1172" i="7"/>
  <c r="C1172" i="7"/>
  <c r="B1172" i="7"/>
  <c r="A1172" i="7"/>
  <c r="L1171" i="7"/>
  <c r="K1171" i="7"/>
  <c r="J1171" i="7"/>
  <c r="I1171" i="7"/>
  <c r="H1171" i="7"/>
  <c r="G1171" i="7"/>
  <c r="F1171" i="7"/>
  <c r="E1171" i="7"/>
  <c r="D1171" i="7"/>
  <c r="C1171" i="7"/>
  <c r="B1171" i="7"/>
  <c r="A1171" i="7"/>
  <c r="L1170" i="7"/>
  <c r="K1170" i="7"/>
  <c r="J1170" i="7"/>
  <c r="I1170" i="7"/>
  <c r="H1170" i="7"/>
  <c r="G1170" i="7"/>
  <c r="F1170" i="7"/>
  <c r="E1170" i="7"/>
  <c r="D1170" i="7"/>
  <c r="C1170" i="7"/>
  <c r="B1170" i="7"/>
  <c r="A1170" i="7"/>
  <c r="L1169" i="7"/>
  <c r="K1169" i="7"/>
  <c r="J1169" i="7"/>
  <c r="I1169" i="7"/>
  <c r="H1169" i="7"/>
  <c r="G1169" i="7"/>
  <c r="F1169" i="7"/>
  <c r="E1169" i="7"/>
  <c r="D1169" i="7"/>
  <c r="C1169" i="7"/>
  <c r="B1169" i="7"/>
  <c r="A1169" i="7"/>
  <c r="L1168" i="7"/>
  <c r="K1168" i="7"/>
  <c r="J1168" i="7"/>
  <c r="I1168" i="7"/>
  <c r="H1168" i="7"/>
  <c r="G1168" i="7"/>
  <c r="F1168" i="7"/>
  <c r="E1168" i="7"/>
  <c r="D1168" i="7"/>
  <c r="C1168" i="7"/>
  <c r="B1168" i="7"/>
  <c r="A1168" i="7"/>
  <c r="L1167" i="7"/>
  <c r="K1167" i="7"/>
  <c r="J1167" i="7"/>
  <c r="I1167" i="7"/>
  <c r="H1167" i="7"/>
  <c r="G1167" i="7"/>
  <c r="F1167" i="7"/>
  <c r="E1167" i="7"/>
  <c r="D1167" i="7"/>
  <c r="C1167" i="7"/>
  <c r="B1167" i="7"/>
  <c r="A1167" i="7"/>
  <c r="L1166" i="7"/>
  <c r="K1166" i="7"/>
  <c r="J1166" i="7"/>
  <c r="I1166" i="7"/>
  <c r="H1166" i="7"/>
  <c r="G1166" i="7"/>
  <c r="F1166" i="7"/>
  <c r="E1166" i="7"/>
  <c r="D1166" i="7"/>
  <c r="C1166" i="7"/>
  <c r="B1166" i="7"/>
  <c r="A1166" i="7"/>
  <c r="L1165" i="7"/>
  <c r="K1165" i="7"/>
  <c r="J1165" i="7"/>
  <c r="I1165" i="7"/>
  <c r="H1165" i="7"/>
  <c r="G1165" i="7"/>
  <c r="F1165" i="7"/>
  <c r="E1165" i="7"/>
  <c r="D1165" i="7"/>
  <c r="C1165" i="7"/>
  <c r="B1165" i="7"/>
  <c r="A1165" i="7"/>
  <c r="L1164" i="7"/>
  <c r="K1164" i="7"/>
  <c r="J1164" i="7"/>
  <c r="I1164" i="7"/>
  <c r="H1164" i="7"/>
  <c r="G1164" i="7"/>
  <c r="F1164" i="7"/>
  <c r="E1164" i="7"/>
  <c r="D1164" i="7"/>
  <c r="C1164" i="7"/>
  <c r="B1164" i="7"/>
  <c r="A1164" i="7"/>
  <c r="L1163" i="7"/>
  <c r="K1163" i="7"/>
  <c r="J1163" i="7"/>
  <c r="I1163" i="7"/>
  <c r="H1163" i="7"/>
  <c r="G1163" i="7"/>
  <c r="F1163" i="7"/>
  <c r="E1163" i="7"/>
  <c r="D1163" i="7"/>
  <c r="C1163" i="7"/>
  <c r="B1163" i="7"/>
  <c r="A1163" i="7"/>
  <c r="L1162" i="7"/>
  <c r="K1162" i="7"/>
  <c r="J1162" i="7"/>
  <c r="I1162" i="7"/>
  <c r="H1162" i="7"/>
  <c r="G1162" i="7"/>
  <c r="F1162" i="7"/>
  <c r="E1162" i="7"/>
  <c r="D1162" i="7"/>
  <c r="C1162" i="7"/>
  <c r="B1162" i="7"/>
  <c r="A1162" i="7"/>
  <c r="L1161" i="7"/>
  <c r="K1161" i="7"/>
  <c r="J1161" i="7"/>
  <c r="I1161" i="7"/>
  <c r="H1161" i="7"/>
  <c r="G1161" i="7"/>
  <c r="F1161" i="7"/>
  <c r="E1161" i="7"/>
  <c r="D1161" i="7"/>
  <c r="C1161" i="7"/>
  <c r="B1161" i="7"/>
  <c r="A1161" i="7"/>
  <c r="L1160" i="7"/>
  <c r="K1160" i="7"/>
  <c r="J1160" i="7"/>
  <c r="I1160" i="7"/>
  <c r="H1160" i="7"/>
  <c r="G1160" i="7"/>
  <c r="F1160" i="7"/>
  <c r="E1160" i="7"/>
  <c r="D1160" i="7"/>
  <c r="C1160" i="7"/>
  <c r="B1160" i="7"/>
  <c r="A1160" i="7"/>
  <c r="L1159" i="7"/>
  <c r="K1159" i="7"/>
  <c r="J1159" i="7"/>
  <c r="I1159" i="7"/>
  <c r="H1159" i="7"/>
  <c r="G1159" i="7"/>
  <c r="F1159" i="7"/>
  <c r="E1159" i="7"/>
  <c r="D1159" i="7"/>
  <c r="C1159" i="7"/>
  <c r="B1159" i="7"/>
  <c r="A1159" i="7"/>
  <c r="L1158" i="7"/>
  <c r="K1158" i="7"/>
  <c r="J1158" i="7"/>
  <c r="I1158" i="7"/>
  <c r="H1158" i="7"/>
  <c r="G1158" i="7"/>
  <c r="F1158" i="7"/>
  <c r="E1158" i="7"/>
  <c r="D1158" i="7"/>
  <c r="C1158" i="7"/>
  <c r="B1158" i="7"/>
  <c r="A1158" i="7"/>
  <c r="L1157" i="7"/>
  <c r="K1157" i="7"/>
  <c r="J1157" i="7"/>
  <c r="I1157" i="7"/>
  <c r="H1157" i="7"/>
  <c r="G1157" i="7"/>
  <c r="F1157" i="7"/>
  <c r="E1157" i="7"/>
  <c r="D1157" i="7"/>
  <c r="C1157" i="7"/>
  <c r="B1157" i="7"/>
  <c r="A1157" i="7"/>
  <c r="L1156" i="7"/>
  <c r="K1156" i="7"/>
  <c r="J1156" i="7"/>
  <c r="I1156" i="7"/>
  <c r="H1156" i="7"/>
  <c r="G1156" i="7"/>
  <c r="F1156" i="7"/>
  <c r="E1156" i="7"/>
  <c r="D1156" i="7"/>
  <c r="C1156" i="7"/>
  <c r="B1156" i="7"/>
  <c r="A1156" i="7"/>
  <c r="L1155" i="7"/>
  <c r="K1155" i="7"/>
  <c r="J1155" i="7"/>
  <c r="I1155" i="7"/>
  <c r="H1155" i="7"/>
  <c r="G1155" i="7"/>
  <c r="F1155" i="7"/>
  <c r="E1155" i="7"/>
  <c r="D1155" i="7"/>
  <c r="C1155" i="7"/>
  <c r="B1155" i="7"/>
  <c r="A1155" i="7"/>
  <c r="L1154" i="7"/>
  <c r="K1154" i="7"/>
  <c r="J1154" i="7"/>
  <c r="I1154" i="7"/>
  <c r="H1154" i="7"/>
  <c r="G1154" i="7"/>
  <c r="F1154" i="7"/>
  <c r="E1154" i="7"/>
  <c r="D1154" i="7"/>
  <c r="C1154" i="7"/>
  <c r="B1154" i="7"/>
  <c r="A1154" i="7"/>
  <c r="L1153" i="7"/>
  <c r="K1153" i="7"/>
  <c r="J1153" i="7"/>
  <c r="I1153" i="7"/>
  <c r="H1153" i="7"/>
  <c r="G1153" i="7"/>
  <c r="F1153" i="7"/>
  <c r="E1153" i="7"/>
  <c r="D1153" i="7"/>
  <c r="C1153" i="7"/>
  <c r="B1153" i="7"/>
  <c r="A1153" i="7"/>
  <c r="L1152" i="7"/>
  <c r="K1152" i="7"/>
  <c r="J1152" i="7"/>
  <c r="I1152" i="7"/>
  <c r="H1152" i="7"/>
  <c r="G1152" i="7"/>
  <c r="F1152" i="7"/>
  <c r="E1152" i="7"/>
  <c r="D1152" i="7"/>
  <c r="C1152" i="7"/>
  <c r="B1152" i="7"/>
  <c r="A1152" i="7"/>
  <c r="L1151" i="7"/>
  <c r="K1151" i="7"/>
  <c r="J1151" i="7"/>
  <c r="I1151" i="7"/>
  <c r="H1151" i="7"/>
  <c r="G1151" i="7"/>
  <c r="F1151" i="7"/>
  <c r="E1151" i="7"/>
  <c r="D1151" i="7"/>
  <c r="C1151" i="7"/>
  <c r="B1151" i="7"/>
  <c r="A1151" i="7"/>
  <c r="L1150" i="7"/>
  <c r="K1150" i="7"/>
  <c r="J1150" i="7"/>
  <c r="I1150" i="7"/>
  <c r="H1150" i="7"/>
  <c r="G1150" i="7"/>
  <c r="F1150" i="7"/>
  <c r="E1150" i="7"/>
  <c r="D1150" i="7"/>
  <c r="C1150" i="7"/>
  <c r="B1150" i="7"/>
  <c r="A1150" i="7"/>
  <c r="L1149" i="7"/>
  <c r="K1149" i="7"/>
  <c r="J1149" i="7"/>
  <c r="I1149" i="7"/>
  <c r="H1149" i="7"/>
  <c r="G1149" i="7"/>
  <c r="F1149" i="7"/>
  <c r="E1149" i="7"/>
  <c r="D1149" i="7"/>
  <c r="C1149" i="7"/>
  <c r="B1149" i="7"/>
  <c r="A1149" i="7"/>
  <c r="L1148" i="7"/>
  <c r="K1148" i="7"/>
  <c r="J1148" i="7"/>
  <c r="I1148" i="7"/>
  <c r="H1148" i="7"/>
  <c r="G1148" i="7"/>
  <c r="F1148" i="7"/>
  <c r="E1148" i="7"/>
  <c r="D1148" i="7"/>
  <c r="C1148" i="7"/>
  <c r="B1148" i="7"/>
  <c r="A1148" i="7"/>
  <c r="L1147" i="7"/>
  <c r="K1147" i="7"/>
  <c r="J1147" i="7"/>
  <c r="I1147" i="7"/>
  <c r="H1147" i="7"/>
  <c r="G1147" i="7"/>
  <c r="F1147" i="7"/>
  <c r="E1147" i="7"/>
  <c r="D1147" i="7"/>
  <c r="C1147" i="7"/>
  <c r="B1147" i="7"/>
  <c r="A1147" i="7"/>
  <c r="L1146" i="7"/>
  <c r="K1146" i="7"/>
  <c r="J1146" i="7"/>
  <c r="I1146" i="7"/>
  <c r="H1146" i="7"/>
  <c r="G1146" i="7"/>
  <c r="F1146" i="7"/>
  <c r="E1146" i="7"/>
  <c r="D1146" i="7"/>
  <c r="C1146" i="7"/>
  <c r="B1146" i="7"/>
  <c r="A1146" i="7"/>
  <c r="L1145" i="7"/>
  <c r="K1145" i="7"/>
  <c r="J1145" i="7"/>
  <c r="I1145" i="7"/>
  <c r="H1145" i="7"/>
  <c r="G1145" i="7"/>
  <c r="F1145" i="7"/>
  <c r="E1145" i="7"/>
  <c r="D1145" i="7"/>
  <c r="C1145" i="7"/>
  <c r="B1145" i="7"/>
  <c r="A1145" i="7"/>
  <c r="L1144" i="7"/>
  <c r="K1144" i="7"/>
  <c r="J1144" i="7"/>
  <c r="I1144" i="7"/>
  <c r="H1144" i="7"/>
  <c r="G1144" i="7"/>
  <c r="F1144" i="7"/>
  <c r="E1144" i="7"/>
  <c r="D1144" i="7"/>
  <c r="C1144" i="7"/>
  <c r="B1144" i="7"/>
  <c r="A1144" i="7"/>
  <c r="L1143" i="7"/>
  <c r="K1143" i="7"/>
  <c r="J1143" i="7"/>
  <c r="I1143" i="7"/>
  <c r="H1143" i="7"/>
  <c r="G1143" i="7"/>
  <c r="F1143" i="7"/>
  <c r="E1143" i="7"/>
  <c r="D1143" i="7"/>
  <c r="C1143" i="7"/>
  <c r="B1143" i="7"/>
  <c r="A1143" i="7"/>
  <c r="L1142" i="7"/>
  <c r="K1142" i="7"/>
  <c r="J1142" i="7"/>
  <c r="I1142" i="7"/>
  <c r="H1142" i="7"/>
  <c r="G1142" i="7"/>
  <c r="F1142" i="7"/>
  <c r="E1142" i="7"/>
  <c r="D1142" i="7"/>
  <c r="C1142" i="7"/>
  <c r="B1142" i="7"/>
  <c r="A1142" i="7"/>
  <c r="L1141" i="7"/>
  <c r="K1141" i="7"/>
  <c r="J1141" i="7"/>
  <c r="I1141" i="7"/>
  <c r="H1141" i="7"/>
  <c r="G1141" i="7"/>
  <c r="F1141" i="7"/>
  <c r="E1141" i="7"/>
  <c r="D1141" i="7"/>
  <c r="C1141" i="7"/>
  <c r="B1141" i="7"/>
  <c r="A1141" i="7"/>
  <c r="L1140" i="7"/>
  <c r="K1140" i="7"/>
  <c r="J1140" i="7"/>
  <c r="I1140" i="7"/>
  <c r="H1140" i="7"/>
  <c r="G1140" i="7"/>
  <c r="F1140" i="7"/>
  <c r="E1140" i="7"/>
  <c r="D1140" i="7"/>
  <c r="C1140" i="7"/>
  <c r="B1140" i="7"/>
  <c r="A1140" i="7"/>
  <c r="L1139" i="7"/>
  <c r="K1139" i="7"/>
  <c r="J1139" i="7"/>
  <c r="I1139" i="7"/>
  <c r="H1139" i="7"/>
  <c r="G1139" i="7"/>
  <c r="F1139" i="7"/>
  <c r="E1139" i="7"/>
  <c r="D1139" i="7"/>
  <c r="C1139" i="7"/>
  <c r="B1139" i="7"/>
  <c r="A1139" i="7"/>
  <c r="L1138" i="7"/>
  <c r="K1138" i="7"/>
  <c r="J1138" i="7"/>
  <c r="I1138" i="7"/>
  <c r="H1138" i="7"/>
  <c r="G1138" i="7"/>
  <c r="F1138" i="7"/>
  <c r="E1138" i="7"/>
  <c r="D1138" i="7"/>
  <c r="C1138" i="7"/>
  <c r="B1138" i="7"/>
  <c r="A1138" i="7"/>
  <c r="L1137" i="7"/>
  <c r="K1137" i="7"/>
  <c r="J1137" i="7"/>
  <c r="I1137" i="7"/>
  <c r="H1137" i="7"/>
  <c r="G1137" i="7"/>
  <c r="F1137" i="7"/>
  <c r="E1137" i="7"/>
  <c r="D1137" i="7"/>
  <c r="C1137" i="7"/>
  <c r="B1137" i="7"/>
  <c r="A1137" i="7"/>
  <c r="L1136" i="7"/>
  <c r="K1136" i="7"/>
  <c r="J1136" i="7"/>
  <c r="I1136" i="7"/>
  <c r="H1136" i="7"/>
  <c r="G1136" i="7"/>
  <c r="F1136" i="7"/>
  <c r="E1136" i="7"/>
  <c r="D1136" i="7"/>
  <c r="C1136" i="7"/>
  <c r="B1136" i="7"/>
  <c r="A1136" i="7"/>
  <c r="L1135" i="7"/>
  <c r="K1135" i="7"/>
  <c r="J1135" i="7"/>
  <c r="I1135" i="7"/>
  <c r="H1135" i="7"/>
  <c r="G1135" i="7"/>
  <c r="F1135" i="7"/>
  <c r="E1135" i="7"/>
  <c r="D1135" i="7"/>
  <c r="C1135" i="7"/>
  <c r="B1135" i="7"/>
  <c r="A1135" i="7"/>
  <c r="L1134" i="7"/>
  <c r="K1134" i="7"/>
  <c r="J1134" i="7"/>
  <c r="I1134" i="7"/>
  <c r="H1134" i="7"/>
  <c r="G1134" i="7"/>
  <c r="F1134" i="7"/>
  <c r="E1134" i="7"/>
  <c r="D1134" i="7"/>
  <c r="C1134" i="7"/>
  <c r="B1134" i="7"/>
  <c r="A1134" i="7"/>
  <c r="L1133" i="7"/>
  <c r="K1133" i="7"/>
  <c r="J1133" i="7"/>
  <c r="I1133" i="7"/>
  <c r="H1133" i="7"/>
  <c r="G1133" i="7"/>
  <c r="F1133" i="7"/>
  <c r="E1133" i="7"/>
  <c r="D1133" i="7"/>
  <c r="C1133" i="7"/>
  <c r="B1133" i="7"/>
  <c r="A1133" i="7"/>
  <c r="L1132" i="7"/>
  <c r="K1132" i="7"/>
  <c r="J1132" i="7"/>
  <c r="I1132" i="7"/>
  <c r="H1132" i="7"/>
  <c r="G1132" i="7"/>
  <c r="F1132" i="7"/>
  <c r="E1132" i="7"/>
  <c r="D1132" i="7"/>
  <c r="C1132" i="7"/>
  <c r="B1132" i="7"/>
  <c r="A1132" i="7"/>
  <c r="L1131" i="7"/>
  <c r="K1131" i="7"/>
  <c r="J1131" i="7"/>
  <c r="I1131" i="7"/>
  <c r="H1131" i="7"/>
  <c r="G1131" i="7"/>
  <c r="F1131" i="7"/>
  <c r="E1131" i="7"/>
  <c r="D1131" i="7"/>
  <c r="C1131" i="7"/>
  <c r="B1131" i="7"/>
  <c r="A1131" i="7"/>
  <c r="L1130" i="7"/>
  <c r="K1130" i="7"/>
  <c r="J1130" i="7"/>
  <c r="I1130" i="7"/>
  <c r="H1130" i="7"/>
  <c r="G1130" i="7"/>
  <c r="F1130" i="7"/>
  <c r="E1130" i="7"/>
  <c r="D1130" i="7"/>
  <c r="C1130" i="7"/>
  <c r="B1130" i="7"/>
  <c r="A1130" i="7"/>
  <c r="L1129" i="7"/>
  <c r="K1129" i="7"/>
  <c r="J1129" i="7"/>
  <c r="I1129" i="7"/>
  <c r="H1129" i="7"/>
  <c r="G1129" i="7"/>
  <c r="F1129" i="7"/>
  <c r="E1129" i="7"/>
  <c r="D1129" i="7"/>
  <c r="C1129" i="7"/>
  <c r="B1129" i="7"/>
  <c r="A1129" i="7"/>
  <c r="L1128" i="7"/>
  <c r="K1128" i="7"/>
  <c r="J1128" i="7"/>
  <c r="I1128" i="7"/>
  <c r="H1128" i="7"/>
  <c r="G1128" i="7"/>
  <c r="F1128" i="7"/>
  <c r="E1128" i="7"/>
  <c r="D1128" i="7"/>
  <c r="C1128" i="7"/>
  <c r="B1128" i="7"/>
  <c r="A1128" i="7"/>
  <c r="L1127" i="7"/>
  <c r="K1127" i="7"/>
  <c r="J1127" i="7"/>
  <c r="I1127" i="7"/>
  <c r="H1127" i="7"/>
  <c r="G1127" i="7"/>
  <c r="F1127" i="7"/>
  <c r="E1127" i="7"/>
  <c r="D1127" i="7"/>
  <c r="C1127" i="7"/>
  <c r="B1127" i="7"/>
  <c r="A1127" i="7"/>
  <c r="L1126" i="7"/>
  <c r="K1126" i="7"/>
  <c r="J1126" i="7"/>
  <c r="I1126" i="7"/>
  <c r="H1126" i="7"/>
  <c r="G1126" i="7"/>
  <c r="F1126" i="7"/>
  <c r="E1126" i="7"/>
  <c r="D1126" i="7"/>
  <c r="C1126" i="7"/>
  <c r="B1126" i="7"/>
  <c r="A1126" i="7"/>
  <c r="L1125" i="7"/>
  <c r="K1125" i="7"/>
  <c r="J1125" i="7"/>
  <c r="I1125" i="7"/>
  <c r="H1125" i="7"/>
  <c r="G1125" i="7"/>
  <c r="F1125" i="7"/>
  <c r="E1125" i="7"/>
  <c r="D1125" i="7"/>
  <c r="C1125" i="7"/>
  <c r="B1125" i="7"/>
  <c r="A1125" i="7"/>
  <c r="L1124" i="7"/>
  <c r="K1124" i="7"/>
  <c r="J1124" i="7"/>
  <c r="I1124" i="7"/>
  <c r="H1124" i="7"/>
  <c r="G1124" i="7"/>
  <c r="F1124" i="7"/>
  <c r="E1124" i="7"/>
  <c r="D1124" i="7"/>
  <c r="C1124" i="7"/>
  <c r="B1124" i="7"/>
  <c r="A1124" i="7"/>
  <c r="L1123" i="7"/>
  <c r="K1123" i="7"/>
  <c r="J1123" i="7"/>
  <c r="I1123" i="7"/>
  <c r="H1123" i="7"/>
  <c r="G1123" i="7"/>
  <c r="F1123" i="7"/>
  <c r="E1123" i="7"/>
  <c r="D1123" i="7"/>
  <c r="C1123" i="7"/>
  <c r="B1123" i="7"/>
  <c r="A1123" i="7"/>
  <c r="L1122" i="7"/>
  <c r="K1122" i="7"/>
  <c r="J1122" i="7"/>
  <c r="I1122" i="7"/>
  <c r="H1122" i="7"/>
  <c r="G1122" i="7"/>
  <c r="F1122" i="7"/>
  <c r="E1122" i="7"/>
  <c r="D1122" i="7"/>
  <c r="C1122" i="7"/>
  <c r="B1122" i="7"/>
  <c r="A1122" i="7"/>
  <c r="L1121" i="7"/>
  <c r="K1121" i="7"/>
  <c r="J1121" i="7"/>
  <c r="I1121" i="7"/>
  <c r="H1121" i="7"/>
  <c r="G1121" i="7"/>
  <c r="F1121" i="7"/>
  <c r="E1121" i="7"/>
  <c r="D1121" i="7"/>
  <c r="C1121" i="7"/>
  <c r="B1121" i="7"/>
  <c r="A1121" i="7"/>
  <c r="L1120" i="7"/>
  <c r="K1120" i="7"/>
  <c r="J1120" i="7"/>
  <c r="I1120" i="7"/>
  <c r="H1120" i="7"/>
  <c r="G1120" i="7"/>
  <c r="F1120" i="7"/>
  <c r="E1120" i="7"/>
  <c r="D1120" i="7"/>
  <c r="C1120" i="7"/>
  <c r="B1120" i="7"/>
  <c r="A1120" i="7"/>
  <c r="L1119" i="7"/>
  <c r="K1119" i="7"/>
  <c r="J1119" i="7"/>
  <c r="I1119" i="7"/>
  <c r="H1119" i="7"/>
  <c r="G1119" i="7"/>
  <c r="F1119" i="7"/>
  <c r="E1119" i="7"/>
  <c r="D1119" i="7"/>
  <c r="C1119" i="7"/>
  <c r="B1119" i="7"/>
  <c r="A1119" i="7"/>
  <c r="L1118" i="7"/>
  <c r="K1118" i="7"/>
  <c r="J1118" i="7"/>
  <c r="I1118" i="7"/>
  <c r="H1118" i="7"/>
  <c r="G1118" i="7"/>
  <c r="F1118" i="7"/>
  <c r="E1118" i="7"/>
  <c r="D1118" i="7"/>
  <c r="C1118" i="7"/>
  <c r="B1118" i="7"/>
  <c r="A1118" i="7"/>
  <c r="L1117" i="7"/>
  <c r="K1117" i="7"/>
  <c r="J1117" i="7"/>
  <c r="I1117" i="7"/>
  <c r="H1117" i="7"/>
  <c r="G1117" i="7"/>
  <c r="F1117" i="7"/>
  <c r="E1117" i="7"/>
  <c r="D1117" i="7"/>
  <c r="C1117" i="7"/>
  <c r="B1117" i="7"/>
  <c r="A1117" i="7"/>
  <c r="L1116" i="7"/>
  <c r="K1116" i="7"/>
  <c r="J1116" i="7"/>
  <c r="I1116" i="7"/>
  <c r="H1116" i="7"/>
  <c r="G1116" i="7"/>
  <c r="F1116" i="7"/>
  <c r="E1116" i="7"/>
  <c r="D1116" i="7"/>
  <c r="C1116" i="7"/>
  <c r="B1116" i="7"/>
  <c r="A1116" i="7"/>
  <c r="L1115" i="7"/>
  <c r="K1115" i="7"/>
  <c r="J1115" i="7"/>
  <c r="I1115" i="7"/>
  <c r="H1115" i="7"/>
  <c r="G1115" i="7"/>
  <c r="F1115" i="7"/>
  <c r="E1115" i="7"/>
  <c r="D1115" i="7"/>
  <c r="C1115" i="7"/>
  <c r="B1115" i="7"/>
  <c r="A1115" i="7"/>
  <c r="L1114" i="7"/>
  <c r="K1114" i="7"/>
  <c r="J1114" i="7"/>
  <c r="I1114" i="7"/>
  <c r="H1114" i="7"/>
  <c r="G1114" i="7"/>
  <c r="F1114" i="7"/>
  <c r="E1114" i="7"/>
  <c r="D1114" i="7"/>
  <c r="C1114" i="7"/>
  <c r="B1114" i="7"/>
  <c r="A1114" i="7"/>
  <c r="L1113" i="7"/>
  <c r="K1113" i="7"/>
  <c r="J1113" i="7"/>
  <c r="I1113" i="7"/>
  <c r="H1113" i="7"/>
  <c r="G1113" i="7"/>
  <c r="F1113" i="7"/>
  <c r="E1113" i="7"/>
  <c r="D1113" i="7"/>
  <c r="C1113" i="7"/>
  <c r="B1113" i="7"/>
  <c r="A1113" i="7"/>
  <c r="L1112" i="7"/>
  <c r="K1112" i="7"/>
  <c r="J1112" i="7"/>
  <c r="I1112" i="7"/>
  <c r="H1112" i="7"/>
  <c r="G1112" i="7"/>
  <c r="F1112" i="7"/>
  <c r="E1112" i="7"/>
  <c r="D1112" i="7"/>
  <c r="C1112" i="7"/>
  <c r="B1112" i="7"/>
  <c r="A1112" i="7"/>
  <c r="L1111" i="7"/>
  <c r="K1111" i="7"/>
  <c r="J1111" i="7"/>
  <c r="I1111" i="7"/>
  <c r="H1111" i="7"/>
  <c r="G1111" i="7"/>
  <c r="F1111" i="7"/>
  <c r="E1111" i="7"/>
  <c r="D1111" i="7"/>
  <c r="C1111" i="7"/>
  <c r="B1111" i="7"/>
  <c r="A1111" i="7"/>
  <c r="L1110" i="7"/>
  <c r="K1110" i="7"/>
  <c r="J1110" i="7"/>
  <c r="I1110" i="7"/>
  <c r="H1110" i="7"/>
  <c r="G1110" i="7"/>
  <c r="F1110" i="7"/>
  <c r="E1110" i="7"/>
  <c r="D1110" i="7"/>
  <c r="C1110" i="7"/>
  <c r="B1110" i="7"/>
  <c r="A1110" i="7"/>
  <c r="L1109" i="7"/>
  <c r="K1109" i="7"/>
  <c r="J1109" i="7"/>
  <c r="I1109" i="7"/>
  <c r="H1109" i="7"/>
  <c r="G1109" i="7"/>
  <c r="F1109" i="7"/>
  <c r="E1109" i="7"/>
  <c r="D1109" i="7"/>
  <c r="C1109" i="7"/>
  <c r="B1109" i="7"/>
  <c r="A1109" i="7"/>
  <c r="L1108" i="7"/>
  <c r="K1108" i="7"/>
  <c r="J1108" i="7"/>
  <c r="I1108" i="7"/>
  <c r="H1108" i="7"/>
  <c r="G1108" i="7"/>
  <c r="F1108" i="7"/>
  <c r="E1108" i="7"/>
  <c r="D1108" i="7"/>
  <c r="C1108" i="7"/>
  <c r="B1108" i="7"/>
  <c r="A1108" i="7"/>
  <c r="L1107" i="7"/>
  <c r="K1107" i="7"/>
  <c r="J1107" i="7"/>
  <c r="I1107" i="7"/>
  <c r="H1107" i="7"/>
  <c r="G1107" i="7"/>
  <c r="F1107" i="7"/>
  <c r="E1107" i="7"/>
  <c r="D1107" i="7"/>
  <c r="C1107" i="7"/>
  <c r="B1107" i="7"/>
  <c r="A1107" i="7"/>
  <c r="L1106" i="7"/>
  <c r="K1106" i="7"/>
  <c r="J1106" i="7"/>
  <c r="I1106" i="7"/>
  <c r="H1106" i="7"/>
  <c r="G1106" i="7"/>
  <c r="F1106" i="7"/>
  <c r="E1106" i="7"/>
  <c r="D1106" i="7"/>
  <c r="C1106" i="7"/>
  <c r="B1106" i="7"/>
  <c r="A1106" i="7"/>
  <c r="L1105" i="7"/>
  <c r="K1105" i="7"/>
  <c r="J1105" i="7"/>
  <c r="I1105" i="7"/>
  <c r="H1105" i="7"/>
  <c r="G1105" i="7"/>
  <c r="F1105" i="7"/>
  <c r="E1105" i="7"/>
  <c r="D1105" i="7"/>
  <c r="C1105" i="7"/>
  <c r="B1105" i="7"/>
  <c r="A1105" i="7"/>
  <c r="L1104" i="7"/>
  <c r="K1104" i="7"/>
  <c r="J1104" i="7"/>
  <c r="I1104" i="7"/>
  <c r="H1104" i="7"/>
  <c r="G1104" i="7"/>
  <c r="F1104" i="7"/>
  <c r="E1104" i="7"/>
  <c r="D1104" i="7"/>
  <c r="C1104" i="7"/>
  <c r="B1104" i="7"/>
  <c r="A1104" i="7"/>
  <c r="L1103" i="7"/>
  <c r="K1103" i="7"/>
  <c r="J1103" i="7"/>
  <c r="I1103" i="7"/>
  <c r="H1103" i="7"/>
  <c r="G1103" i="7"/>
  <c r="F1103" i="7"/>
  <c r="E1103" i="7"/>
  <c r="D1103" i="7"/>
  <c r="C1103" i="7"/>
  <c r="B1103" i="7"/>
  <c r="A1103" i="7"/>
  <c r="L1102" i="7"/>
  <c r="K1102" i="7"/>
  <c r="J1102" i="7"/>
  <c r="I1102" i="7"/>
  <c r="H1102" i="7"/>
  <c r="G1102" i="7"/>
  <c r="F1102" i="7"/>
  <c r="E1102" i="7"/>
  <c r="D1102" i="7"/>
  <c r="C1102" i="7"/>
  <c r="B1102" i="7"/>
  <c r="A1102" i="7"/>
  <c r="L1101" i="7"/>
  <c r="K1101" i="7"/>
  <c r="J1101" i="7"/>
  <c r="I1101" i="7"/>
  <c r="H1101" i="7"/>
  <c r="G1101" i="7"/>
  <c r="F1101" i="7"/>
  <c r="E1101" i="7"/>
  <c r="D1101" i="7"/>
  <c r="C1101" i="7"/>
  <c r="B1101" i="7"/>
  <c r="A1101" i="7"/>
  <c r="L1100" i="7"/>
  <c r="K1100" i="7"/>
  <c r="J1100" i="7"/>
  <c r="I1100" i="7"/>
  <c r="H1100" i="7"/>
  <c r="G1100" i="7"/>
  <c r="F1100" i="7"/>
  <c r="E1100" i="7"/>
  <c r="D1100" i="7"/>
  <c r="C1100" i="7"/>
  <c r="B1100" i="7"/>
  <c r="A1100" i="7"/>
  <c r="L1099" i="7"/>
  <c r="K1099" i="7"/>
  <c r="J1099" i="7"/>
  <c r="I1099" i="7"/>
  <c r="H1099" i="7"/>
  <c r="G1099" i="7"/>
  <c r="F1099" i="7"/>
  <c r="E1099" i="7"/>
  <c r="D1099" i="7"/>
  <c r="C1099" i="7"/>
  <c r="B1099" i="7"/>
  <c r="A1099" i="7"/>
  <c r="L1098" i="7"/>
  <c r="K1098" i="7"/>
  <c r="J1098" i="7"/>
  <c r="I1098" i="7"/>
  <c r="H1098" i="7"/>
  <c r="G1098" i="7"/>
  <c r="F1098" i="7"/>
  <c r="E1098" i="7"/>
  <c r="D1098" i="7"/>
  <c r="C1098" i="7"/>
  <c r="B1098" i="7"/>
  <c r="A1098" i="7"/>
  <c r="L1097" i="7"/>
  <c r="K1097" i="7"/>
  <c r="J1097" i="7"/>
  <c r="I1097" i="7"/>
  <c r="H1097" i="7"/>
  <c r="G1097" i="7"/>
  <c r="F1097" i="7"/>
  <c r="E1097" i="7"/>
  <c r="D1097" i="7"/>
  <c r="C1097" i="7"/>
  <c r="B1097" i="7"/>
  <c r="A1097" i="7"/>
  <c r="L1096" i="7"/>
  <c r="K1096" i="7"/>
  <c r="J1096" i="7"/>
  <c r="I1096" i="7"/>
  <c r="H1096" i="7"/>
  <c r="G1096" i="7"/>
  <c r="F1096" i="7"/>
  <c r="E1096" i="7"/>
  <c r="D1096" i="7"/>
  <c r="C1096" i="7"/>
  <c r="B1096" i="7"/>
  <c r="A1096" i="7"/>
  <c r="L1095" i="7"/>
  <c r="K1095" i="7"/>
  <c r="J1095" i="7"/>
  <c r="I1095" i="7"/>
  <c r="H1095" i="7"/>
  <c r="G1095" i="7"/>
  <c r="F1095" i="7"/>
  <c r="E1095" i="7"/>
  <c r="D1095" i="7"/>
  <c r="C1095" i="7"/>
  <c r="B1095" i="7"/>
  <c r="A1095" i="7"/>
  <c r="L1094" i="7"/>
  <c r="K1094" i="7"/>
  <c r="J1094" i="7"/>
  <c r="I1094" i="7"/>
  <c r="H1094" i="7"/>
  <c r="G1094" i="7"/>
  <c r="F1094" i="7"/>
  <c r="E1094" i="7"/>
  <c r="D1094" i="7"/>
  <c r="C1094" i="7"/>
  <c r="B1094" i="7"/>
  <c r="A1094" i="7"/>
  <c r="L1093" i="7"/>
  <c r="K1093" i="7"/>
  <c r="J1093" i="7"/>
  <c r="I1093" i="7"/>
  <c r="H1093" i="7"/>
  <c r="G1093" i="7"/>
  <c r="F1093" i="7"/>
  <c r="E1093" i="7"/>
  <c r="D1093" i="7"/>
  <c r="C1093" i="7"/>
  <c r="B1093" i="7"/>
  <c r="A1093" i="7"/>
  <c r="L1092" i="7"/>
  <c r="K1092" i="7"/>
  <c r="J1092" i="7"/>
  <c r="I1092" i="7"/>
  <c r="H1092" i="7"/>
  <c r="G1092" i="7"/>
  <c r="F1092" i="7"/>
  <c r="E1092" i="7"/>
  <c r="D1092" i="7"/>
  <c r="C1092" i="7"/>
  <c r="B1092" i="7"/>
  <c r="A1092" i="7"/>
  <c r="L1091" i="7"/>
  <c r="K1091" i="7"/>
  <c r="J1091" i="7"/>
  <c r="I1091" i="7"/>
  <c r="H1091" i="7"/>
  <c r="G1091" i="7"/>
  <c r="F1091" i="7"/>
  <c r="E1091" i="7"/>
  <c r="D1091" i="7"/>
  <c r="C1091" i="7"/>
  <c r="B1091" i="7"/>
  <c r="A1091" i="7"/>
  <c r="L1090" i="7"/>
  <c r="K1090" i="7"/>
  <c r="J1090" i="7"/>
  <c r="I1090" i="7"/>
  <c r="H1090" i="7"/>
  <c r="G1090" i="7"/>
  <c r="F1090" i="7"/>
  <c r="E1090" i="7"/>
  <c r="D1090" i="7"/>
  <c r="C1090" i="7"/>
  <c r="B1090" i="7"/>
  <c r="A1090" i="7"/>
  <c r="L1089" i="7"/>
  <c r="K1089" i="7"/>
  <c r="J1089" i="7"/>
  <c r="I1089" i="7"/>
  <c r="H1089" i="7"/>
  <c r="G1089" i="7"/>
  <c r="F1089" i="7"/>
  <c r="E1089" i="7"/>
  <c r="D1089" i="7"/>
  <c r="C1089" i="7"/>
  <c r="B1089" i="7"/>
  <c r="A1089" i="7"/>
  <c r="L1088" i="7"/>
  <c r="K1088" i="7"/>
  <c r="J1088" i="7"/>
  <c r="I1088" i="7"/>
  <c r="H1088" i="7"/>
  <c r="G1088" i="7"/>
  <c r="F1088" i="7"/>
  <c r="E1088" i="7"/>
  <c r="D1088" i="7"/>
  <c r="C1088" i="7"/>
  <c r="B1088" i="7"/>
  <c r="A1088" i="7"/>
  <c r="L1087" i="7"/>
  <c r="K1087" i="7"/>
  <c r="J1087" i="7"/>
  <c r="I1087" i="7"/>
  <c r="H1087" i="7"/>
  <c r="G1087" i="7"/>
  <c r="F1087" i="7"/>
  <c r="E1087" i="7"/>
  <c r="D1087" i="7"/>
  <c r="C1087" i="7"/>
  <c r="B1087" i="7"/>
  <c r="A1087" i="7"/>
  <c r="L1086" i="7"/>
  <c r="K1086" i="7"/>
  <c r="J1086" i="7"/>
  <c r="I1086" i="7"/>
  <c r="H1086" i="7"/>
  <c r="G1086" i="7"/>
  <c r="F1086" i="7"/>
  <c r="E1086" i="7"/>
  <c r="D1086" i="7"/>
  <c r="C1086" i="7"/>
  <c r="B1086" i="7"/>
  <c r="A1086" i="7"/>
  <c r="L1085" i="7"/>
  <c r="K1085" i="7"/>
  <c r="J1085" i="7"/>
  <c r="I1085" i="7"/>
  <c r="H1085" i="7"/>
  <c r="G1085" i="7"/>
  <c r="F1085" i="7"/>
  <c r="E1085" i="7"/>
  <c r="D1085" i="7"/>
  <c r="C1085" i="7"/>
  <c r="B1085" i="7"/>
  <c r="A1085" i="7"/>
  <c r="L1084" i="7"/>
  <c r="K1084" i="7"/>
  <c r="J1084" i="7"/>
  <c r="I1084" i="7"/>
  <c r="H1084" i="7"/>
  <c r="G1084" i="7"/>
  <c r="F1084" i="7"/>
  <c r="E1084" i="7"/>
  <c r="D1084" i="7"/>
  <c r="C1084" i="7"/>
  <c r="B1084" i="7"/>
  <c r="A1084" i="7"/>
  <c r="L1083" i="7"/>
  <c r="K1083" i="7"/>
  <c r="J1083" i="7"/>
  <c r="I1083" i="7"/>
  <c r="H1083" i="7"/>
  <c r="G1083" i="7"/>
  <c r="F1083" i="7"/>
  <c r="E1083" i="7"/>
  <c r="D1083" i="7"/>
  <c r="C1083" i="7"/>
  <c r="B1083" i="7"/>
  <c r="A1083" i="7"/>
  <c r="L1082" i="7"/>
  <c r="K1082" i="7"/>
  <c r="J1082" i="7"/>
  <c r="I1082" i="7"/>
  <c r="H1082" i="7"/>
  <c r="G1082" i="7"/>
  <c r="F1082" i="7"/>
  <c r="E1082" i="7"/>
  <c r="D1082" i="7"/>
  <c r="C1082" i="7"/>
  <c r="B1082" i="7"/>
  <c r="A1082" i="7"/>
  <c r="L1081" i="7"/>
  <c r="K1081" i="7"/>
  <c r="J1081" i="7"/>
  <c r="I1081" i="7"/>
  <c r="H1081" i="7"/>
  <c r="G1081" i="7"/>
  <c r="F1081" i="7"/>
  <c r="E1081" i="7"/>
  <c r="D1081" i="7"/>
  <c r="C1081" i="7"/>
  <c r="B1081" i="7"/>
  <c r="A1081" i="7"/>
  <c r="L1080" i="7"/>
  <c r="K1080" i="7"/>
  <c r="J1080" i="7"/>
  <c r="I1080" i="7"/>
  <c r="H1080" i="7"/>
  <c r="G1080" i="7"/>
  <c r="F1080" i="7"/>
  <c r="E1080" i="7"/>
  <c r="D1080" i="7"/>
  <c r="C1080" i="7"/>
  <c r="B1080" i="7"/>
  <c r="A1080" i="7"/>
  <c r="L1079" i="7"/>
  <c r="K1079" i="7"/>
  <c r="J1079" i="7"/>
  <c r="I1079" i="7"/>
  <c r="H1079" i="7"/>
  <c r="G1079" i="7"/>
  <c r="F1079" i="7"/>
  <c r="E1079" i="7"/>
  <c r="D1079" i="7"/>
  <c r="C1079" i="7"/>
  <c r="B1079" i="7"/>
  <c r="A1079" i="7"/>
  <c r="L1078" i="7"/>
  <c r="K1078" i="7"/>
  <c r="J1078" i="7"/>
  <c r="I1078" i="7"/>
  <c r="H1078" i="7"/>
  <c r="G1078" i="7"/>
  <c r="F1078" i="7"/>
  <c r="E1078" i="7"/>
  <c r="D1078" i="7"/>
  <c r="C1078" i="7"/>
  <c r="B1078" i="7"/>
  <c r="A1078" i="7"/>
  <c r="L1077" i="7"/>
  <c r="K1077" i="7"/>
  <c r="J1077" i="7"/>
  <c r="I1077" i="7"/>
  <c r="H1077" i="7"/>
  <c r="G1077" i="7"/>
  <c r="F1077" i="7"/>
  <c r="E1077" i="7"/>
  <c r="D1077" i="7"/>
  <c r="C1077" i="7"/>
  <c r="B1077" i="7"/>
  <c r="A1077" i="7"/>
  <c r="L1076" i="7"/>
  <c r="K1076" i="7"/>
  <c r="J1076" i="7"/>
  <c r="I1076" i="7"/>
  <c r="H1076" i="7"/>
  <c r="G1076" i="7"/>
  <c r="F1076" i="7"/>
  <c r="E1076" i="7"/>
  <c r="D1076" i="7"/>
  <c r="C1076" i="7"/>
  <c r="B1076" i="7"/>
  <c r="A1076" i="7"/>
  <c r="L1075" i="7"/>
  <c r="K1075" i="7"/>
  <c r="J1075" i="7"/>
  <c r="I1075" i="7"/>
  <c r="H1075" i="7"/>
  <c r="G1075" i="7"/>
  <c r="F1075" i="7"/>
  <c r="E1075" i="7"/>
  <c r="D1075" i="7"/>
  <c r="C1075" i="7"/>
  <c r="B1075" i="7"/>
  <c r="A1075" i="7"/>
  <c r="L1074" i="7"/>
  <c r="K1074" i="7"/>
  <c r="J1074" i="7"/>
  <c r="I1074" i="7"/>
  <c r="H1074" i="7"/>
  <c r="G1074" i="7"/>
  <c r="F1074" i="7"/>
  <c r="E1074" i="7"/>
  <c r="D1074" i="7"/>
  <c r="C1074" i="7"/>
  <c r="B1074" i="7"/>
  <c r="A1074" i="7"/>
  <c r="L1073" i="7"/>
  <c r="K1073" i="7"/>
  <c r="J1073" i="7"/>
  <c r="I1073" i="7"/>
  <c r="H1073" i="7"/>
  <c r="G1073" i="7"/>
  <c r="F1073" i="7"/>
  <c r="E1073" i="7"/>
  <c r="D1073" i="7"/>
  <c r="C1073" i="7"/>
  <c r="B1073" i="7"/>
  <c r="A1073" i="7"/>
  <c r="L1072" i="7"/>
  <c r="K1072" i="7"/>
  <c r="J1072" i="7"/>
  <c r="I1072" i="7"/>
  <c r="H1072" i="7"/>
  <c r="G1072" i="7"/>
  <c r="F1072" i="7"/>
  <c r="E1072" i="7"/>
  <c r="D1072" i="7"/>
  <c r="C1072" i="7"/>
  <c r="B1072" i="7"/>
  <c r="A1072" i="7"/>
  <c r="L1071" i="7"/>
  <c r="K1071" i="7"/>
  <c r="J1071" i="7"/>
  <c r="I1071" i="7"/>
  <c r="H1071" i="7"/>
  <c r="G1071" i="7"/>
  <c r="F1071" i="7"/>
  <c r="E1071" i="7"/>
  <c r="D1071" i="7"/>
  <c r="C1071" i="7"/>
  <c r="B1071" i="7"/>
  <c r="A1071" i="7"/>
  <c r="L1070" i="7"/>
  <c r="K1070" i="7"/>
  <c r="J1070" i="7"/>
  <c r="I1070" i="7"/>
  <c r="H1070" i="7"/>
  <c r="G1070" i="7"/>
  <c r="F1070" i="7"/>
  <c r="E1070" i="7"/>
  <c r="D1070" i="7"/>
  <c r="C1070" i="7"/>
  <c r="B1070" i="7"/>
  <c r="A1070" i="7"/>
  <c r="L1069" i="7"/>
  <c r="K1069" i="7"/>
  <c r="J1069" i="7"/>
  <c r="I1069" i="7"/>
  <c r="H1069" i="7"/>
  <c r="G1069" i="7"/>
  <c r="F1069" i="7"/>
  <c r="E1069" i="7"/>
  <c r="D1069" i="7"/>
  <c r="C1069" i="7"/>
  <c r="B1069" i="7"/>
  <c r="A1069" i="7"/>
  <c r="L1068" i="7"/>
  <c r="K1068" i="7"/>
  <c r="J1068" i="7"/>
  <c r="I1068" i="7"/>
  <c r="H1068" i="7"/>
  <c r="G1068" i="7"/>
  <c r="F1068" i="7"/>
  <c r="E1068" i="7"/>
  <c r="D1068" i="7"/>
  <c r="C1068" i="7"/>
  <c r="B1068" i="7"/>
  <c r="A1068" i="7"/>
  <c r="L1067" i="7"/>
  <c r="K1067" i="7"/>
  <c r="J1067" i="7"/>
  <c r="I1067" i="7"/>
  <c r="H1067" i="7"/>
  <c r="G1067" i="7"/>
  <c r="F1067" i="7"/>
  <c r="E1067" i="7"/>
  <c r="D1067" i="7"/>
  <c r="C1067" i="7"/>
  <c r="B1067" i="7"/>
  <c r="A1067" i="7"/>
  <c r="L1066" i="7"/>
  <c r="K1066" i="7"/>
  <c r="J1066" i="7"/>
  <c r="I1066" i="7"/>
  <c r="H1066" i="7"/>
  <c r="G1066" i="7"/>
  <c r="F1066" i="7"/>
  <c r="E1066" i="7"/>
  <c r="D1066" i="7"/>
  <c r="C1066" i="7"/>
  <c r="B1066" i="7"/>
  <c r="A1066" i="7"/>
  <c r="L1065" i="7"/>
  <c r="K1065" i="7"/>
  <c r="J1065" i="7"/>
  <c r="I1065" i="7"/>
  <c r="H1065" i="7"/>
  <c r="G1065" i="7"/>
  <c r="F1065" i="7"/>
  <c r="E1065" i="7"/>
  <c r="D1065" i="7"/>
  <c r="C1065" i="7"/>
  <c r="B1065" i="7"/>
  <c r="A1065" i="7"/>
  <c r="L1064" i="7"/>
  <c r="K1064" i="7"/>
  <c r="J1064" i="7"/>
  <c r="I1064" i="7"/>
  <c r="H1064" i="7"/>
  <c r="G1064" i="7"/>
  <c r="F1064" i="7"/>
  <c r="E1064" i="7"/>
  <c r="D1064" i="7"/>
  <c r="C1064" i="7"/>
  <c r="B1064" i="7"/>
  <c r="A1064" i="7"/>
  <c r="L1063" i="7"/>
  <c r="K1063" i="7"/>
  <c r="J1063" i="7"/>
  <c r="I1063" i="7"/>
  <c r="H1063" i="7"/>
  <c r="G1063" i="7"/>
  <c r="F1063" i="7"/>
  <c r="E1063" i="7"/>
  <c r="D1063" i="7"/>
  <c r="C1063" i="7"/>
  <c r="B1063" i="7"/>
  <c r="A1063" i="7"/>
  <c r="L1062" i="7"/>
  <c r="K1062" i="7"/>
  <c r="J1062" i="7"/>
  <c r="I1062" i="7"/>
  <c r="H1062" i="7"/>
  <c r="G1062" i="7"/>
  <c r="F1062" i="7"/>
  <c r="E1062" i="7"/>
  <c r="D1062" i="7"/>
  <c r="C1062" i="7"/>
  <c r="B1062" i="7"/>
  <c r="A1062" i="7"/>
  <c r="L1061" i="7"/>
  <c r="K1061" i="7"/>
  <c r="J1061" i="7"/>
  <c r="I1061" i="7"/>
  <c r="H1061" i="7"/>
  <c r="G1061" i="7"/>
  <c r="F1061" i="7"/>
  <c r="E1061" i="7"/>
  <c r="D1061" i="7"/>
  <c r="C1061" i="7"/>
  <c r="B1061" i="7"/>
  <c r="A1061" i="7"/>
  <c r="L1060" i="7"/>
  <c r="K1060" i="7"/>
  <c r="J1060" i="7"/>
  <c r="I1060" i="7"/>
  <c r="H1060" i="7"/>
  <c r="G1060" i="7"/>
  <c r="F1060" i="7"/>
  <c r="E1060" i="7"/>
  <c r="D1060" i="7"/>
  <c r="C1060" i="7"/>
  <c r="B1060" i="7"/>
  <c r="A1060" i="7"/>
  <c r="L1059" i="7"/>
  <c r="K1059" i="7"/>
  <c r="J1059" i="7"/>
  <c r="I1059" i="7"/>
  <c r="H1059" i="7"/>
  <c r="G1059" i="7"/>
  <c r="F1059" i="7"/>
  <c r="E1059" i="7"/>
  <c r="D1059" i="7"/>
  <c r="C1059" i="7"/>
  <c r="B1059" i="7"/>
  <c r="A1059" i="7"/>
  <c r="L1058" i="7"/>
  <c r="K1058" i="7"/>
  <c r="J1058" i="7"/>
  <c r="I1058" i="7"/>
  <c r="H1058" i="7"/>
  <c r="G1058" i="7"/>
  <c r="F1058" i="7"/>
  <c r="E1058" i="7"/>
  <c r="D1058" i="7"/>
  <c r="C1058" i="7"/>
  <c r="B1058" i="7"/>
  <c r="A1058" i="7"/>
  <c r="L1057" i="7"/>
  <c r="K1057" i="7"/>
  <c r="J1057" i="7"/>
  <c r="I1057" i="7"/>
  <c r="H1057" i="7"/>
  <c r="G1057" i="7"/>
  <c r="F1057" i="7"/>
  <c r="E1057" i="7"/>
  <c r="D1057" i="7"/>
  <c r="C1057" i="7"/>
  <c r="B1057" i="7"/>
  <c r="A1057" i="7"/>
  <c r="L1056" i="7"/>
  <c r="K1056" i="7"/>
  <c r="J1056" i="7"/>
  <c r="I1056" i="7"/>
  <c r="H1056" i="7"/>
  <c r="G1056" i="7"/>
  <c r="F1056" i="7"/>
  <c r="E1056" i="7"/>
  <c r="D1056" i="7"/>
  <c r="C1056" i="7"/>
  <c r="B1056" i="7"/>
  <c r="A1056" i="7"/>
  <c r="L1055" i="7"/>
  <c r="K1055" i="7"/>
  <c r="J1055" i="7"/>
  <c r="I1055" i="7"/>
  <c r="H1055" i="7"/>
  <c r="G1055" i="7"/>
  <c r="F1055" i="7"/>
  <c r="E1055" i="7"/>
  <c r="D1055" i="7"/>
  <c r="C1055" i="7"/>
  <c r="B1055" i="7"/>
  <c r="A1055" i="7"/>
  <c r="L1054" i="7"/>
  <c r="K1054" i="7"/>
  <c r="J1054" i="7"/>
  <c r="I1054" i="7"/>
  <c r="H1054" i="7"/>
  <c r="G1054" i="7"/>
  <c r="F1054" i="7"/>
  <c r="E1054" i="7"/>
  <c r="D1054" i="7"/>
  <c r="C1054" i="7"/>
  <c r="B1054" i="7"/>
  <c r="A1054" i="7"/>
  <c r="L1053" i="7"/>
  <c r="K1053" i="7"/>
  <c r="J1053" i="7"/>
  <c r="I1053" i="7"/>
  <c r="H1053" i="7"/>
  <c r="G1053" i="7"/>
  <c r="F1053" i="7"/>
  <c r="E1053" i="7"/>
  <c r="D1053" i="7"/>
  <c r="C1053" i="7"/>
  <c r="B1053" i="7"/>
  <c r="A1053" i="7"/>
  <c r="L1052" i="7"/>
  <c r="K1052" i="7"/>
  <c r="J1052" i="7"/>
  <c r="I1052" i="7"/>
  <c r="H1052" i="7"/>
  <c r="G1052" i="7"/>
  <c r="F1052" i="7"/>
  <c r="E1052" i="7"/>
  <c r="D1052" i="7"/>
  <c r="C1052" i="7"/>
  <c r="B1052" i="7"/>
  <c r="A1052" i="7"/>
  <c r="L1051" i="7"/>
  <c r="K1051" i="7"/>
  <c r="J1051" i="7"/>
  <c r="I1051" i="7"/>
  <c r="H1051" i="7"/>
  <c r="G1051" i="7"/>
  <c r="F1051" i="7"/>
  <c r="E1051" i="7"/>
  <c r="D1051" i="7"/>
  <c r="C1051" i="7"/>
  <c r="B1051" i="7"/>
  <c r="A1051" i="7"/>
  <c r="L1050" i="7"/>
  <c r="K1050" i="7"/>
  <c r="J1050" i="7"/>
  <c r="I1050" i="7"/>
  <c r="H1050" i="7"/>
  <c r="G1050" i="7"/>
  <c r="F1050" i="7"/>
  <c r="E1050" i="7"/>
  <c r="D1050" i="7"/>
  <c r="C1050" i="7"/>
  <c r="B1050" i="7"/>
  <c r="A1050" i="7"/>
  <c r="L1049" i="7"/>
  <c r="K1049" i="7"/>
  <c r="J1049" i="7"/>
  <c r="I1049" i="7"/>
  <c r="H1049" i="7"/>
  <c r="G1049" i="7"/>
  <c r="F1049" i="7"/>
  <c r="E1049" i="7"/>
  <c r="D1049" i="7"/>
  <c r="C1049" i="7"/>
  <c r="B1049" i="7"/>
  <c r="A1049" i="7"/>
  <c r="L1048" i="7"/>
  <c r="K1048" i="7"/>
  <c r="J1048" i="7"/>
  <c r="I1048" i="7"/>
  <c r="H1048" i="7"/>
  <c r="G1048" i="7"/>
  <c r="F1048" i="7"/>
  <c r="E1048" i="7"/>
  <c r="D1048" i="7"/>
  <c r="C1048" i="7"/>
  <c r="B1048" i="7"/>
  <c r="A1048" i="7"/>
  <c r="L1047" i="7"/>
  <c r="K1047" i="7"/>
  <c r="J1047" i="7"/>
  <c r="I1047" i="7"/>
  <c r="H1047" i="7"/>
  <c r="G1047" i="7"/>
  <c r="F1047" i="7"/>
  <c r="E1047" i="7"/>
  <c r="D1047" i="7"/>
  <c r="C1047" i="7"/>
  <c r="B1047" i="7"/>
  <c r="A1047" i="7"/>
  <c r="L1046" i="7"/>
  <c r="K1046" i="7"/>
  <c r="J1046" i="7"/>
  <c r="I1046" i="7"/>
  <c r="H1046" i="7"/>
  <c r="G1046" i="7"/>
  <c r="F1046" i="7"/>
  <c r="E1046" i="7"/>
  <c r="D1046" i="7"/>
  <c r="C1046" i="7"/>
  <c r="B1046" i="7"/>
  <c r="A1046" i="7"/>
  <c r="L1045" i="7"/>
  <c r="K1045" i="7"/>
  <c r="J1045" i="7"/>
  <c r="I1045" i="7"/>
  <c r="H1045" i="7"/>
  <c r="G1045" i="7"/>
  <c r="F1045" i="7"/>
  <c r="E1045" i="7"/>
  <c r="D1045" i="7"/>
  <c r="C1045" i="7"/>
  <c r="B1045" i="7"/>
  <c r="A1045" i="7"/>
  <c r="L1044" i="7"/>
  <c r="K1044" i="7"/>
  <c r="J1044" i="7"/>
  <c r="I1044" i="7"/>
  <c r="H1044" i="7"/>
  <c r="G1044" i="7"/>
  <c r="F1044" i="7"/>
  <c r="E1044" i="7"/>
  <c r="D1044" i="7"/>
  <c r="C1044" i="7"/>
  <c r="B1044" i="7"/>
  <c r="A1044" i="7"/>
  <c r="L1043" i="7"/>
  <c r="K1043" i="7"/>
  <c r="J1043" i="7"/>
  <c r="I1043" i="7"/>
  <c r="H1043" i="7"/>
  <c r="G1043" i="7"/>
  <c r="F1043" i="7"/>
  <c r="E1043" i="7"/>
  <c r="D1043" i="7"/>
  <c r="C1043" i="7"/>
  <c r="B1043" i="7"/>
  <c r="A1043" i="7"/>
  <c r="L1042" i="7"/>
  <c r="K1042" i="7"/>
  <c r="J1042" i="7"/>
  <c r="I1042" i="7"/>
  <c r="H1042" i="7"/>
  <c r="G1042" i="7"/>
  <c r="F1042" i="7"/>
  <c r="E1042" i="7"/>
  <c r="D1042" i="7"/>
  <c r="C1042" i="7"/>
  <c r="B1042" i="7"/>
  <c r="A1042" i="7"/>
  <c r="L1041" i="7"/>
  <c r="K1041" i="7"/>
  <c r="J1041" i="7"/>
  <c r="I1041" i="7"/>
  <c r="H1041" i="7"/>
  <c r="G1041" i="7"/>
  <c r="F1041" i="7"/>
  <c r="E1041" i="7"/>
  <c r="D1041" i="7"/>
  <c r="C1041" i="7"/>
  <c r="B1041" i="7"/>
  <c r="A1041" i="7"/>
  <c r="L1040" i="7"/>
  <c r="K1040" i="7"/>
  <c r="J1040" i="7"/>
  <c r="I1040" i="7"/>
  <c r="H1040" i="7"/>
  <c r="G1040" i="7"/>
  <c r="F1040" i="7"/>
  <c r="E1040" i="7"/>
  <c r="D1040" i="7"/>
  <c r="C1040" i="7"/>
  <c r="B1040" i="7"/>
  <c r="A1040" i="7"/>
  <c r="L1039" i="7"/>
  <c r="K1039" i="7"/>
  <c r="J1039" i="7"/>
  <c r="I1039" i="7"/>
  <c r="H1039" i="7"/>
  <c r="G1039" i="7"/>
  <c r="F1039" i="7"/>
  <c r="E1039" i="7"/>
  <c r="D1039" i="7"/>
  <c r="C1039" i="7"/>
  <c r="B1039" i="7"/>
  <c r="A1039" i="7"/>
  <c r="L1038" i="7"/>
  <c r="K1038" i="7"/>
  <c r="J1038" i="7"/>
  <c r="I1038" i="7"/>
  <c r="H1038" i="7"/>
  <c r="G1038" i="7"/>
  <c r="F1038" i="7"/>
  <c r="E1038" i="7"/>
  <c r="D1038" i="7"/>
  <c r="C1038" i="7"/>
  <c r="B1038" i="7"/>
  <c r="A1038" i="7"/>
  <c r="L1037" i="7"/>
  <c r="K1037" i="7"/>
  <c r="J1037" i="7"/>
  <c r="I1037" i="7"/>
  <c r="H1037" i="7"/>
  <c r="G1037" i="7"/>
  <c r="F1037" i="7"/>
  <c r="E1037" i="7"/>
  <c r="D1037" i="7"/>
  <c r="C1037" i="7"/>
  <c r="B1037" i="7"/>
  <c r="A1037" i="7"/>
  <c r="L1036" i="7"/>
  <c r="K1036" i="7"/>
  <c r="J1036" i="7"/>
  <c r="I1036" i="7"/>
  <c r="H1036" i="7"/>
  <c r="G1036" i="7"/>
  <c r="F1036" i="7"/>
  <c r="E1036" i="7"/>
  <c r="D1036" i="7"/>
  <c r="C1036" i="7"/>
  <c r="B1036" i="7"/>
  <c r="A1036" i="7"/>
  <c r="L1035" i="7"/>
  <c r="K1035" i="7"/>
  <c r="J1035" i="7"/>
  <c r="I1035" i="7"/>
  <c r="H1035" i="7"/>
  <c r="G1035" i="7"/>
  <c r="F1035" i="7"/>
  <c r="E1035" i="7"/>
  <c r="D1035" i="7"/>
  <c r="C1035" i="7"/>
  <c r="B1035" i="7"/>
  <c r="A1035" i="7"/>
  <c r="L1034" i="7"/>
  <c r="K1034" i="7"/>
  <c r="J1034" i="7"/>
  <c r="I1034" i="7"/>
  <c r="H1034" i="7"/>
  <c r="G1034" i="7"/>
  <c r="F1034" i="7"/>
  <c r="E1034" i="7"/>
  <c r="D1034" i="7"/>
  <c r="C1034" i="7"/>
  <c r="B1034" i="7"/>
  <c r="A1034" i="7"/>
  <c r="L1033" i="7"/>
  <c r="K1033" i="7"/>
  <c r="J1033" i="7"/>
  <c r="I1033" i="7"/>
  <c r="H1033" i="7"/>
  <c r="G1033" i="7"/>
  <c r="F1033" i="7"/>
  <c r="E1033" i="7"/>
  <c r="D1033" i="7"/>
  <c r="C1033" i="7"/>
  <c r="B1033" i="7"/>
  <c r="A1033" i="7"/>
  <c r="L1032" i="7"/>
  <c r="K1032" i="7"/>
  <c r="J1032" i="7"/>
  <c r="I1032" i="7"/>
  <c r="H1032" i="7"/>
  <c r="G1032" i="7"/>
  <c r="F1032" i="7"/>
  <c r="E1032" i="7"/>
  <c r="D1032" i="7"/>
  <c r="C1032" i="7"/>
  <c r="B1032" i="7"/>
  <c r="A1032" i="7"/>
  <c r="L1031" i="7"/>
  <c r="K1031" i="7"/>
  <c r="J1031" i="7"/>
  <c r="I1031" i="7"/>
  <c r="H1031" i="7"/>
  <c r="G1031" i="7"/>
  <c r="F1031" i="7"/>
  <c r="E1031" i="7"/>
  <c r="D1031" i="7"/>
  <c r="C1031" i="7"/>
  <c r="B1031" i="7"/>
  <c r="A1031" i="7"/>
  <c r="L1030" i="7"/>
  <c r="K1030" i="7"/>
  <c r="J1030" i="7"/>
  <c r="I1030" i="7"/>
  <c r="H1030" i="7"/>
  <c r="G1030" i="7"/>
  <c r="F1030" i="7"/>
  <c r="E1030" i="7"/>
  <c r="D1030" i="7"/>
  <c r="C1030" i="7"/>
  <c r="B1030" i="7"/>
  <c r="A1030" i="7"/>
  <c r="L1029" i="7"/>
  <c r="K1029" i="7"/>
  <c r="J1029" i="7"/>
  <c r="I1029" i="7"/>
  <c r="H1029" i="7"/>
  <c r="G1029" i="7"/>
  <c r="F1029" i="7"/>
  <c r="E1029" i="7"/>
  <c r="D1029" i="7"/>
  <c r="C1029" i="7"/>
  <c r="B1029" i="7"/>
  <c r="A1029" i="7"/>
  <c r="L1028" i="7"/>
  <c r="K1028" i="7"/>
  <c r="J1028" i="7"/>
  <c r="I1028" i="7"/>
  <c r="H1028" i="7"/>
  <c r="G1028" i="7"/>
  <c r="F1028" i="7"/>
  <c r="E1028" i="7"/>
  <c r="D1028" i="7"/>
  <c r="C1028" i="7"/>
  <c r="B1028" i="7"/>
  <c r="A1028" i="7"/>
  <c r="L1027" i="7"/>
  <c r="K1027" i="7"/>
  <c r="J1027" i="7"/>
  <c r="I1027" i="7"/>
  <c r="H1027" i="7"/>
  <c r="G1027" i="7"/>
  <c r="F1027" i="7"/>
  <c r="E1027" i="7"/>
  <c r="D1027" i="7"/>
  <c r="C1027" i="7"/>
  <c r="B1027" i="7"/>
  <c r="A1027" i="7"/>
  <c r="L1026" i="7"/>
  <c r="K1026" i="7"/>
  <c r="J1026" i="7"/>
  <c r="I1026" i="7"/>
  <c r="H1026" i="7"/>
  <c r="G1026" i="7"/>
  <c r="F1026" i="7"/>
  <c r="E1026" i="7"/>
  <c r="D1026" i="7"/>
  <c r="C1026" i="7"/>
  <c r="B1026" i="7"/>
  <c r="A1026" i="7"/>
  <c r="L1025" i="7"/>
  <c r="K1025" i="7"/>
  <c r="J1025" i="7"/>
  <c r="I1025" i="7"/>
  <c r="H1025" i="7"/>
  <c r="G1025" i="7"/>
  <c r="F1025" i="7"/>
  <c r="E1025" i="7"/>
  <c r="D1025" i="7"/>
  <c r="C1025" i="7"/>
  <c r="B1025" i="7"/>
  <c r="A1025" i="7"/>
  <c r="L1024" i="7"/>
  <c r="K1024" i="7"/>
  <c r="J1024" i="7"/>
  <c r="I1024" i="7"/>
  <c r="H1024" i="7"/>
  <c r="G1024" i="7"/>
  <c r="F1024" i="7"/>
  <c r="E1024" i="7"/>
  <c r="D1024" i="7"/>
  <c r="C1024" i="7"/>
  <c r="B1024" i="7"/>
  <c r="A1024" i="7"/>
  <c r="L1023" i="7"/>
  <c r="K1023" i="7"/>
  <c r="J1023" i="7"/>
  <c r="I1023" i="7"/>
  <c r="H1023" i="7"/>
  <c r="G1023" i="7"/>
  <c r="F1023" i="7"/>
  <c r="E1023" i="7"/>
  <c r="D1023" i="7"/>
  <c r="C1023" i="7"/>
  <c r="B1023" i="7"/>
  <c r="A1023" i="7"/>
  <c r="L1022" i="7"/>
  <c r="K1022" i="7"/>
  <c r="J1022" i="7"/>
  <c r="I1022" i="7"/>
  <c r="H1022" i="7"/>
  <c r="G1022" i="7"/>
  <c r="F1022" i="7"/>
  <c r="E1022" i="7"/>
  <c r="D1022" i="7"/>
  <c r="C1022" i="7"/>
  <c r="B1022" i="7"/>
  <c r="A1022" i="7"/>
  <c r="L1021" i="7"/>
  <c r="K1021" i="7"/>
  <c r="J1021" i="7"/>
  <c r="I1021" i="7"/>
  <c r="H1021" i="7"/>
  <c r="G1021" i="7"/>
  <c r="F1021" i="7"/>
  <c r="E1021" i="7"/>
  <c r="D1021" i="7"/>
  <c r="C1021" i="7"/>
  <c r="B1021" i="7"/>
  <c r="A1021" i="7"/>
  <c r="L1020" i="7"/>
  <c r="K1020" i="7"/>
  <c r="J1020" i="7"/>
  <c r="I1020" i="7"/>
  <c r="H1020" i="7"/>
  <c r="G1020" i="7"/>
  <c r="F1020" i="7"/>
  <c r="E1020" i="7"/>
  <c r="D1020" i="7"/>
  <c r="C1020" i="7"/>
  <c r="B1020" i="7"/>
  <c r="A1020" i="7"/>
  <c r="L1019" i="7"/>
  <c r="K1019" i="7"/>
  <c r="J1019" i="7"/>
  <c r="I1019" i="7"/>
  <c r="H1019" i="7"/>
  <c r="G1019" i="7"/>
  <c r="F1019" i="7"/>
  <c r="E1019" i="7"/>
  <c r="D1019" i="7"/>
  <c r="C1019" i="7"/>
  <c r="B1019" i="7"/>
  <c r="A1019" i="7"/>
  <c r="L1018" i="7"/>
  <c r="K1018" i="7"/>
  <c r="J1018" i="7"/>
  <c r="I1018" i="7"/>
  <c r="H1018" i="7"/>
  <c r="G1018" i="7"/>
  <c r="F1018" i="7"/>
  <c r="E1018" i="7"/>
  <c r="D1018" i="7"/>
  <c r="C1018" i="7"/>
  <c r="B1018" i="7"/>
  <c r="A1018" i="7"/>
  <c r="L1017" i="7"/>
  <c r="K1017" i="7"/>
  <c r="J1017" i="7"/>
  <c r="I1017" i="7"/>
  <c r="H1017" i="7"/>
  <c r="G1017" i="7"/>
  <c r="F1017" i="7"/>
  <c r="E1017" i="7"/>
  <c r="D1017" i="7"/>
  <c r="C1017" i="7"/>
  <c r="B1017" i="7"/>
  <c r="A1017" i="7"/>
  <c r="L1016" i="7"/>
  <c r="K1016" i="7"/>
  <c r="J1016" i="7"/>
  <c r="I1016" i="7"/>
  <c r="H1016" i="7"/>
  <c r="G1016" i="7"/>
  <c r="F1016" i="7"/>
  <c r="E1016" i="7"/>
  <c r="D1016" i="7"/>
  <c r="C1016" i="7"/>
  <c r="B1016" i="7"/>
  <c r="A1016" i="7"/>
  <c r="L1015" i="7"/>
  <c r="K1015" i="7"/>
  <c r="J1015" i="7"/>
  <c r="I1015" i="7"/>
  <c r="H1015" i="7"/>
  <c r="G1015" i="7"/>
  <c r="F1015" i="7"/>
  <c r="E1015" i="7"/>
  <c r="D1015" i="7"/>
  <c r="C1015" i="7"/>
  <c r="B1015" i="7"/>
  <c r="A1015" i="7"/>
  <c r="L1014" i="7"/>
  <c r="K1014" i="7"/>
  <c r="J1014" i="7"/>
  <c r="I1014" i="7"/>
  <c r="H1014" i="7"/>
  <c r="G1014" i="7"/>
  <c r="F1014" i="7"/>
  <c r="E1014" i="7"/>
  <c r="D1014" i="7"/>
  <c r="C1014" i="7"/>
  <c r="B1014" i="7"/>
  <c r="A1014" i="7"/>
  <c r="L1013" i="7"/>
  <c r="K1013" i="7"/>
  <c r="J1013" i="7"/>
  <c r="I1013" i="7"/>
  <c r="H1013" i="7"/>
  <c r="G1013" i="7"/>
  <c r="F1013" i="7"/>
  <c r="E1013" i="7"/>
  <c r="D1013" i="7"/>
  <c r="C1013" i="7"/>
  <c r="B1013" i="7"/>
  <c r="A1013" i="7"/>
  <c r="L1012" i="7"/>
  <c r="K1012" i="7"/>
  <c r="J1012" i="7"/>
  <c r="I1012" i="7"/>
  <c r="H1012" i="7"/>
  <c r="G1012" i="7"/>
  <c r="F1012" i="7"/>
  <c r="E1012" i="7"/>
  <c r="D1012" i="7"/>
  <c r="C1012" i="7"/>
  <c r="B1012" i="7"/>
  <c r="A1012" i="7"/>
  <c r="L1011" i="7"/>
  <c r="K1011" i="7"/>
  <c r="J1011" i="7"/>
  <c r="I1011" i="7"/>
  <c r="H1011" i="7"/>
  <c r="G1011" i="7"/>
  <c r="F1011" i="7"/>
  <c r="E1011" i="7"/>
  <c r="D1011" i="7"/>
  <c r="C1011" i="7"/>
  <c r="B1011" i="7"/>
  <c r="A1011" i="7"/>
  <c r="L1010" i="7"/>
  <c r="K1010" i="7"/>
  <c r="J1010" i="7"/>
  <c r="I1010" i="7"/>
  <c r="H1010" i="7"/>
  <c r="G1010" i="7"/>
  <c r="F1010" i="7"/>
  <c r="E1010" i="7"/>
  <c r="D1010" i="7"/>
  <c r="C1010" i="7"/>
  <c r="B1010" i="7"/>
  <c r="A1010" i="7"/>
  <c r="L1009" i="7"/>
  <c r="K1009" i="7"/>
  <c r="J1009" i="7"/>
  <c r="I1009" i="7"/>
  <c r="H1009" i="7"/>
  <c r="G1009" i="7"/>
  <c r="F1009" i="7"/>
  <c r="E1009" i="7"/>
  <c r="D1009" i="7"/>
  <c r="C1009" i="7"/>
  <c r="B1009" i="7"/>
  <c r="A1009" i="7"/>
  <c r="L1008" i="7"/>
  <c r="K1008" i="7"/>
  <c r="J1008" i="7"/>
  <c r="I1008" i="7"/>
  <c r="H1008" i="7"/>
  <c r="G1008" i="7"/>
  <c r="F1008" i="7"/>
  <c r="E1008" i="7"/>
  <c r="D1008" i="7"/>
  <c r="C1008" i="7"/>
  <c r="B1008" i="7"/>
  <c r="A1008" i="7"/>
  <c r="L1007" i="7"/>
  <c r="K1007" i="7"/>
  <c r="J1007" i="7"/>
  <c r="I1007" i="7"/>
  <c r="H1007" i="7"/>
  <c r="G1007" i="7"/>
  <c r="F1007" i="7"/>
  <c r="E1007" i="7"/>
  <c r="D1007" i="7"/>
  <c r="C1007" i="7"/>
  <c r="B1007" i="7"/>
  <c r="A1007" i="7"/>
  <c r="L1006" i="7"/>
  <c r="K1006" i="7"/>
  <c r="J1006" i="7"/>
  <c r="I1006" i="7"/>
  <c r="H1006" i="7"/>
  <c r="G1006" i="7"/>
  <c r="F1006" i="7"/>
  <c r="E1006" i="7"/>
  <c r="D1006" i="7"/>
  <c r="C1006" i="7"/>
  <c r="B1006" i="7"/>
  <c r="A1006" i="7"/>
  <c r="L1005" i="7"/>
  <c r="K1005" i="7"/>
  <c r="J1005" i="7"/>
  <c r="I1005" i="7"/>
  <c r="H1005" i="7"/>
  <c r="G1005" i="7"/>
  <c r="F1005" i="7"/>
  <c r="E1005" i="7"/>
  <c r="D1005" i="7"/>
  <c r="C1005" i="7"/>
  <c r="B1005" i="7"/>
  <c r="A1005" i="7"/>
  <c r="L1004" i="7"/>
  <c r="K1004" i="7"/>
  <c r="J1004" i="7"/>
  <c r="I1004" i="7"/>
  <c r="H1004" i="7"/>
  <c r="G1004" i="7"/>
  <c r="F1004" i="7"/>
  <c r="E1004" i="7"/>
  <c r="D1004" i="7"/>
  <c r="C1004" i="7"/>
  <c r="B1004" i="7"/>
  <c r="A1004" i="7"/>
  <c r="L1003" i="7"/>
  <c r="K1003" i="7"/>
  <c r="J1003" i="7"/>
  <c r="I1003" i="7"/>
  <c r="H1003" i="7"/>
  <c r="G1003" i="7"/>
  <c r="F1003" i="7"/>
  <c r="E1003" i="7"/>
  <c r="D1003" i="7"/>
  <c r="C1003" i="7"/>
  <c r="B1003" i="7"/>
  <c r="A1003" i="7"/>
  <c r="L1002" i="7"/>
  <c r="K1002" i="7"/>
  <c r="J1002" i="7"/>
  <c r="I1002" i="7"/>
  <c r="H1002" i="7"/>
  <c r="G1002" i="7"/>
  <c r="F1002" i="7"/>
  <c r="E1002" i="7"/>
  <c r="D1002" i="7"/>
  <c r="C1002" i="7"/>
  <c r="B1002" i="7"/>
  <c r="A1002" i="7"/>
  <c r="L1001" i="7"/>
  <c r="K1001" i="7"/>
  <c r="J1001" i="7"/>
  <c r="I1001" i="7"/>
  <c r="H1001" i="7"/>
  <c r="G1001" i="7"/>
  <c r="F1001" i="7"/>
  <c r="E1001" i="7"/>
  <c r="D1001" i="7"/>
  <c r="C1001" i="7"/>
  <c r="B1001" i="7"/>
  <c r="A1001" i="7"/>
  <c r="L1000" i="7"/>
  <c r="K1000" i="7"/>
  <c r="J1000" i="7"/>
  <c r="I1000" i="7"/>
  <c r="H1000" i="7"/>
  <c r="G1000" i="7"/>
  <c r="F1000" i="7"/>
  <c r="E1000" i="7"/>
  <c r="D1000" i="7"/>
  <c r="C1000" i="7"/>
  <c r="B1000" i="7"/>
  <c r="A1000" i="7"/>
  <c r="L999" i="7"/>
  <c r="K999" i="7"/>
  <c r="J999" i="7"/>
  <c r="I999" i="7"/>
  <c r="H999" i="7"/>
  <c r="G999" i="7"/>
  <c r="F999" i="7"/>
  <c r="E999" i="7"/>
  <c r="D999" i="7"/>
  <c r="C999" i="7"/>
  <c r="B999" i="7"/>
  <c r="A999" i="7"/>
  <c r="L998" i="7"/>
  <c r="K998" i="7"/>
  <c r="J998" i="7"/>
  <c r="I998" i="7"/>
  <c r="H998" i="7"/>
  <c r="G998" i="7"/>
  <c r="F998" i="7"/>
  <c r="E998" i="7"/>
  <c r="D998" i="7"/>
  <c r="C998" i="7"/>
  <c r="B998" i="7"/>
  <c r="A998" i="7"/>
  <c r="L997" i="7"/>
  <c r="K997" i="7"/>
  <c r="J997" i="7"/>
  <c r="I997" i="7"/>
  <c r="H997" i="7"/>
  <c r="G997" i="7"/>
  <c r="F997" i="7"/>
  <c r="E997" i="7"/>
  <c r="D997" i="7"/>
  <c r="C997" i="7"/>
  <c r="B997" i="7"/>
  <c r="A997" i="7"/>
  <c r="L996" i="7"/>
  <c r="K996" i="7"/>
  <c r="J996" i="7"/>
  <c r="I996" i="7"/>
  <c r="H996" i="7"/>
  <c r="G996" i="7"/>
  <c r="F996" i="7"/>
  <c r="E996" i="7"/>
  <c r="D996" i="7"/>
  <c r="C996" i="7"/>
  <c r="B996" i="7"/>
  <c r="A996" i="7"/>
  <c r="L995" i="7"/>
  <c r="K995" i="7"/>
  <c r="J995" i="7"/>
  <c r="I995" i="7"/>
  <c r="H995" i="7"/>
  <c r="G995" i="7"/>
  <c r="F995" i="7"/>
  <c r="E995" i="7"/>
  <c r="D995" i="7"/>
  <c r="C995" i="7"/>
  <c r="B995" i="7"/>
  <c r="A995" i="7"/>
  <c r="L994" i="7"/>
  <c r="K994" i="7"/>
  <c r="J994" i="7"/>
  <c r="I994" i="7"/>
  <c r="H994" i="7"/>
  <c r="G994" i="7"/>
  <c r="F994" i="7"/>
  <c r="E994" i="7"/>
  <c r="D994" i="7"/>
  <c r="C994" i="7"/>
  <c r="B994" i="7"/>
  <c r="A994" i="7"/>
  <c r="L993" i="7"/>
  <c r="K993" i="7"/>
  <c r="J993" i="7"/>
  <c r="I993" i="7"/>
  <c r="H993" i="7"/>
  <c r="G993" i="7"/>
  <c r="F993" i="7"/>
  <c r="E993" i="7"/>
  <c r="D993" i="7"/>
  <c r="C993" i="7"/>
  <c r="B993" i="7"/>
  <c r="A993" i="7"/>
  <c r="L992" i="7"/>
  <c r="K992" i="7"/>
  <c r="J992" i="7"/>
  <c r="I992" i="7"/>
  <c r="H992" i="7"/>
  <c r="G992" i="7"/>
  <c r="F992" i="7"/>
  <c r="E992" i="7"/>
  <c r="D992" i="7"/>
  <c r="C992" i="7"/>
  <c r="B992" i="7"/>
  <c r="A992" i="7"/>
  <c r="L991" i="7"/>
  <c r="K991" i="7"/>
  <c r="J991" i="7"/>
  <c r="I991" i="7"/>
  <c r="H991" i="7"/>
  <c r="G991" i="7"/>
  <c r="F991" i="7"/>
  <c r="E991" i="7"/>
  <c r="D991" i="7"/>
  <c r="C991" i="7"/>
  <c r="B991" i="7"/>
  <c r="A991" i="7"/>
  <c r="L990" i="7"/>
  <c r="K990" i="7"/>
  <c r="J990" i="7"/>
  <c r="I990" i="7"/>
  <c r="H990" i="7"/>
  <c r="G990" i="7"/>
  <c r="F990" i="7"/>
  <c r="E990" i="7"/>
  <c r="D990" i="7"/>
  <c r="C990" i="7"/>
  <c r="B990" i="7"/>
  <c r="A990" i="7"/>
  <c r="L989" i="7"/>
  <c r="K989" i="7"/>
  <c r="J989" i="7"/>
  <c r="I989" i="7"/>
  <c r="H989" i="7"/>
  <c r="G989" i="7"/>
  <c r="F989" i="7"/>
  <c r="E989" i="7"/>
  <c r="D989" i="7"/>
  <c r="C989" i="7"/>
  <c r="B989" i="7"/>
  <c r="A989" i="7"/>
  <c r="L988" i="7"/>
  <c r="K988" i="7"/>
  <c r="J988" i="7"/>
  <c r="I988" i="7"/>
  <c r="H988" i="7"/>
  <c r="G988" i="7"/>
  <c r="F988" i="7"/>
  <c r="E988" i="7"/>
  <c r="D988" i="7"/>
  <c r="C988" i="7"/>
  <c r="B988" i="7"/>
  <c r="A988" i="7"/>
  <c r="L987" i="7"/>
  <c r="K987" i="7"/>
  <c r="J987" i="7"/>
  <c r="I987" i="7"/>
  <c r="H987" i="7"/>
  <c r="G987" i="7"/>
  <c r="F987" i="7"/>
  <c r="E987" i="7"/>
  <c r="D987" i="7"/>
  <c r="C987" i="7"/>
  <c r="B987" i="7"/>
  <c r="A987" i="7"/>
  <c r="L986" i="7"/>
  <c r="K986" i="7"/>
  <c r="J986" i="7"/>
  <c r="I986" i="7"/>
  <c r="H986" i="7"/>
  <c r="G986" i="7"/>
  <c r="F986" i="7"/>
  <c r="E986" i="7"/>
  <c r="D986" i="7"/>
  <c r="C986" i="7"/>
  <c r="B986" i="7"/>
  <c r="A986" i="7"/>
  <c r="L985" i="7"/>
  <c r="K985" i="7"/>
  <c r="J985" i="7"/>
  <c r="I985" i="7"/>
  <c r="H985" i="7"/>
  <c r="G985" i="7"/>
  <c r="F985" i="7"/>
  <c r="E985" i="7"/>
  <c r="D985" i="7"/>
  <c r="C985" i="7"/>
  <c r="B985" i="7"/>
  <c r="A985" i="7"/>
  <c r="L984" i="7"/>
  <c r="K984" i="7"/>
  <c r="J984" i="7"/>
  <c r="I984" i="7"/>
  <c r="H984" i="7"/>
  <c r="G984" i="7"/>
  <c r="F984" i="7"/>
  <c r="E984" i="7"/>
  <c r="D984" i="7"/>
  <c r="C984" i="7"/>
  <c r="B984" i="7"/>
  <c r="A984" i="7"/>
  <c r="L983" i="7"/>
  <c r="K983" i="7"/>
  <c r="J983" i="7"/>
  <c r="I983" i="7"/>
  <c r="H983" i="7"/>
  <c r="G983" i="7"/>
  <c r="F983" i="7"/>
  <c r="E983" i="7"/>
  <c r="D983" i="7"/>
  <c r="C983" i="7"/>
  <c r="B983" i="7"/>
  <c r="A983" i="7"/>
  <c r="L982" i="7"/>
  <c r="K982" i="7"/>
  <c r="J982" i="7"/>
  <c r="I982" i="7"/>
  <c r="H982" i="7"/>
  <c r="G982" i="7"/>
  <c r="F982" i="7"/>
  <c r="E982" i="7"/>
  <c r="D982" i="7"/>
  <c r="C982" i="7"/>
  <c r="B982" i="7"/>
  <c r="A982" i="7"/>
  <c r="L981" i="7"/>
  <c r="K981" i="7"/>
  <c r="J981" i="7"/>
  <c r="I981" i="7"/>
  <c r="H981" i="7"/>
  <c r="G981" i="7"/>
  <c r="F981" i="7"/>
  <c r="E981" i="7"/>
  <c r="D981" i="7"/>
  <c r="C981" i="7"/>
  <c r="B981" i="7"/>
  <c r="A981" i="7"/>
  <c r="L980" i="7"/>
  <c r="K980" i="7"/>
  <c r="J980" i="7"/>
  <c r="I980" i="7"/>
  <c r="H980" i="7"/>
  <c r="G980" i="7"/>
  <c r="F980" i="7"/>
  <c r="E980" i="7"/>
  <c r="D980" i="7"/>
  <c r="C980" i="7"/>
  <c r="B980" i="7"/>
  <c r="A980" i="7"/>
  <c r="L979" i="7"/>
  <c r="K979" i="7"/>
  <c r="J979" i="7"/>
  <c r="I979" i="7"/>
  <c r="H979" i="7"/>
  <c r="G979" i="7"/>
  <c r="F979" i="7"/>
  <c r="E979" i="7"/>
  <c r="D979" i="7"/>
  <c r="C979" i="7"/>
  <c r="B979" i="7"/>
  <c r="A979" i="7"/>
  <c r="L978" i="7"/>
  <c r="K978" i="7"/>
  <c r="J978" i="7"/>
  <c r="I978" i="7"/>
  <c r="H978" i="7"/>
  <c r="G978" i="7"/>
  <c r="F978" i="7"/>
  <c r="E978" i="7"/>
  <c r="D978" i="7"/>
  <c r="C978" i="7"/>
  <c r="B978" i="7"/>
  <c r="A978" i="7"/>
  <c r="L977" i="7"/>
  <c r="K977" i="7"/>
  <c r="J977" i="7"/>
  <c r="I977" i="7"/>
  <c r="H977" i="7"/>
  <c r="G977" i="7"/>
  <c r="F977" i="7"/>
  <c r="E977" i="7"/>
  <c r="D977" i="7"/>
  <c r="C977" i="7"/>
  <c r="B977" i="7"/>
  <c r="A977" i="7"/>
  <c r="L976" i="7"/>
  <c r="K976" i="7"/>
  <c r="J976" i="7"/>
  <c r="I976" i="7"/>
  <c r="H976" i="7"/>
  <c r="G976" i="7"/>
  <c r="F976" i="7"/>
  <c r="E976" i="7"/>
  <c r="D976" i="7"/>
  <c r="C976" i="7"/>
  <c r="B976" i="7"/>
  <c r="A976" i="7"/>
  <c r="L975" i="7"/>
  <c r="K975" i="7"/>
  <c r="J975" i="7"/>
  <c r="I975" i="7"/>
  <c r="H975" i="7"/>
  <c r="G975" i="7"/>
  <c r="F975" i="7"/>
  <c r="E975" i="7"/>
  <c r="D975" i="7"/>
  <c r="C975" i="7"/>
  <c r="B975" i="7"/>
  <c r="A975" i="7"/>
  <c r="L974" i="7"/>
  <c r="K974" i="7"/>
  <c r="J974" i="7"/>
  <c r="I974" i="7"/>
  <c r="H974" i="7"/>
  <c r="G974" i="7"/>
  <c r="F974" i="7"/>
  <c r="E974" i="7"/>
  <c r="D974" i="7"/>
  <c r="C974" i="7"/>
  <c r="B974" i="7"/>
  <c r="A974" i="7"/>
  <c r="L973" i="7"/>
  <c r="K973" i="7"/>
  <c r="J973" i="7"/>
  <c r="I973" i="7"/>
  <c r="H973" i="7"/>
  <c r="G973" i="7"/>
  <c r="F973" i="7"/>
  <c r="E973" i="7"/>
  <c r="D973" i="7"/>
  <c r="C973" i="7"/>
  <c r="B973" i="7"/>
  <c r="A973" i="7"/>
  <c r="L972" i="7"/>
  <c r="K972" i="7"/>
  <c r="J972" i="7"/>
  <c r="I972" i="7"/>
  <c r="H972" i="7"/>
  <c r="G972" i="7"/>
  <c r="F972" i="7"/>
  <c r="E972" i="7"/>
  <c r="D972" i="7"/>
  <c r="C972" i="7"/>
  <c r="B972" i="7"/>
  <c r="A972" i="7"/>
  <c r="L971" i="7"/>
  <c r="K971" i="7"/>
  <c r="J971" i="7"/>
  <c r="I971" i="7"/>
  <c r="H971" i="7"/>
  <c r="G971" i="7"/>
  <c r="F971" i="7"/>
  <c r="E971" i="7"/>
  <c r="D971" i="7"/>
  <c r="C971" i="7"/>
  <c r="B971" i="7"/>
  <c r="A971" i="7"/>
  <c r="L970" i="7"/>
  <c r="K970" i="7"/>
  <c r="J970" i="7"/>
  <c r="I970" i="7"/>
  <c r="H970" i="7"/>
  <c r="G970" i="7"/>
  <c r="F970" i="7"/>
  <c r="E970" i="7"/>
  <c r="D970" i="7"/>
  <c r="C970" i="7"/>
  <c r="B970" i="7"/>
  <c r="A970" i="7"/>
  <c r="L969" i="7"/>
  <c r="K969" i="7"/>
  <c r="J969" i="7"/>
  <c r="I969" i="7"/>
  <c r="H969" i="7"/>
  <c r="G969" i="7"/>
  <c r="F969" i="7"/>
  <c r="E969" i="7"/>
  <c r="D969" i="7"/>
  <c r="C969" i="7"/>
  <c r="B969" i="7"/>
  <c r="A969" i="7"/>
  <c r="L968" i="7"/>
  <c r="K968" i="7"/>
  <c r="J968" i="7"/>
  <c r="I968" i="7"/>
  <c r="H968" i="7"/>
  <c r="G968" i="7"/>
  <c r="F968" i="7"/>
  <c r="E968" i="7"/>
  <c r="D968" i="7"/>
  <c r="C968" i="7"/>
  <c r="B968" i="7"/>
  <c r="A968" i="7"/>
  <c r="L967" i="7"/>
  <c r="K967" i="7"/>
  <c r="J967" i="7"/>
  <c r="I967" i="7"/>
  <c r="H967" i="7"/>
  <c r="G967" i="7"/>
  <c r="F967" i="7"/>
  <c r="E967" i="7"/>
  <c r="D967" i="7"/>
  <c r="C967" i="7"/>
  <c r="B967" i="7"/>
  <c r="A967" i="7"/>
  <c r="L966" i="7"/>
  <c r="K966" i="7"/>
  <c r="J966" i="7"/>
  <c r="I966" i="7"/>
  <c r="H966" i="7"/>
  <c r="G966" i="7"/>
  <c r="F966" i="7"/>
  <c r="E966" i="7"/>
  <c r="D966" i="7"/>
  <c r="C966" i="7"/>
  <c r="B966" i="7"/>
  <c r="A966" i="7"/>
  <c r="L965" i="7"/>
  <c r="K965" i="7"/>
  <c r="J965" i="7"/>
  <c r="I965" i="7"/>
  <c r="H965" i="7"/>
  <c r="G965" i="7"/>
  <c r="F965" i="7"/>
  <c r="E965" i="7"/>
  <c r="D965" i="7"/>
  <c r="C965" i="7"/>
  <c r="B965" i="7"/>
  <c r="A965" i="7"/>
  <c r="L964" i="7"/>
  <c r="K964" i="7"/>
  <c r="J964" i="7"/>
  <c r="I964" i="7"/>
  <c r="H964" i="7"/>
  <c r="G964" i="7"/>
  <c r="F964" i="7"/>
  <c r="E964" i="7"/>
  <c r="D964" i="7"/>
  <c r="C964" i="7"/>
  <c r="B964" i="7"/>
  <c r="A964" i="7"/>
  <c r="L963" i="7"/>
  <c r="K963" i="7"/>
  <c r="J963" i="7"/>
  <c r="I963" i="7"/>
  <c r="H963" i="7"/>
  <c r="G963" i="7"/>
  <c r="F963" i="7"/>
  <c r="E963" i="7"/>
  <c r="D963" i="7"/>
  <c r="C963" i="7"/>
  <c r="B963" i="7"/>
  <c r="A963" i="7"/>
  <c r="L962" i="7"/>
  <c r="K962" i="7"/>
  <c r="J962" i="7"/>
  <c r="I962" i="7"/>
  <c r="H962" i="7"/>
  <c r="G962" i="7"/>
  <c r="F962" i="7"/>
  <c r="E962" i="7"/>
  <c r="D962" i="7"/>
  <c r="C962" i="7"/>
  <c r="B962" i="7"/>
  <c r="A962" i="7"/>
  <c r="L961" i="7"/>
  <c r="K961" i="7"/>
  <c r="J961" i="7"/>
  <c r="I961" i="7"/>
  <c r="H961" i="7"/>
  <c r="G961" i="7"/>
  <c r="F961" i="7"/>
  <c r="E961" i="7"/>
  <c r="D961" i="7"/>
  <c r="C961" i="7"/>
  <c r="B961" i="7"/>
  <c r="A961" i="7"/>
  <c r="L960" i="7"/>
  <c r="K960" i="7"/>
  <c r="J960" i="7"/>
  <c r="I960" i="7"/>
  <c r="H960" i="7"/>
  <c r="G960" i="7"/>
  <c r="F960" i="7"/>
  <c r="E960" i="7"/>
  <c r="D960" i="7"/>
  <c r="C960" i="7"/>
  <c r="B960" i="7"/>
  <c r="A960" i="7"/>
  <c r="L959" i="7"/>
  <c r="K959" i="7"/>
  <c r="J959" i="7"/>
  <c r="I959" i="7"/>
  <c r="H959" i="7"/>
  <c r="G959" i="7"/>
  <c r="F959" i="7"/>
  <c r="E959" i="7"/>
  <c r="D959" i="7"/>
  <c r="C959" i="7"/>
  <c r="B959" i="7"/>
  <c r="A959" i="7"/>
  <c r="L958" i="7"/>
  <c r="K958" i="7"/>
  <c r="J958" i="7"/>
  <c r="I958" i="7"/>
  <c r="H958" i="7"/>
  <c r="G958" i="7"/>
  <c r="F958" i="7"/>
  <c r="E958" i="7"/>
  <c r="D958" i="7"/>
  <c r="C958" i="7"/>
  <c r="B958" i="7"/>
  <c r="A958" i="7"/>
  <c r="L957" i="7"/>
  <c r="K957" i="7"/>
  <c r="J957" i="7"/>
  <c r="I957" i="7"/>
  <c r="H957" i="7"/>
  <c r="G957" i="7"/>
  <c r="F957" i="7"/>
  <c r="E957" i="7"/>
  <c r="D957" i="7"/>
  <c r="C957" i="7"/>
  <c r="B957" i="7"/>
  <c r="A957" i="7"/>
  <c r="L956" i="7"/>
  <c r="K956" i="7"/>
  <c r="J956" i="7"/>
  <c r="I956" i="7"/>
  <c r="H956" i="7"/>
  <c r="G956" i="7"/>
  <c r="F956" i="7"/>
  <c r="E956" i="7"/>
  <c r="D956" i="7"/>
  <c r="C956" i="7"/>
  <c r="B956" i="7"/>
  <c r="A956" i="7"/>
  <c r="L955" i="7"/>
  <c r="K955" i="7"/>
  <c r="J955" i="7"/>
  <c r="I955" i="7"/>
  <c r="H955" i="7"/>
  <c r="G955" i="7"/>
  <c r="F955" i="7"/>
  <c r="E955" i="7"/>
  <c r="D955" i="7"/>
  <c r="C955" i="7"/>
  <c r="B955" i="7"/>
  <c r="A955" i="7"/>
  <c r="L954" i="7"/>
  <c r="K954" i="7"/>
  <c r="J954" i="7"/>
  <c r="I954" i="7"/>
  <c r="H954" i="7"/>
  <c r="G954" i="7"/>
  <c r="F954" i="7"/>
  <c r="E954" i="7"/>
  <c r="D954" i="7"/>
  <c r="C954" i="7"/>
  <c r="B954" i="7"/>
  <c r="A954" i="7"/>
  <c r="L953" i="7"/>
  <c r="K953" i="7"/>
  <c r="J953" i="7"/>
  <c r="I953" i="7"/>
  <c r="H953" i="7"/>
  <c r="G953" i="7"/>
  <c r="F953" i="7"/>
  <c r="E953" i="7"/>
  <c r="D953" i="7"/>
  <c r="C953" i="7"/>
  <c r="B953" i="7"/>
  <c r="A953" i="7"/>
  <c r="L952" i="7"/>
  <c r="K952" i="7"/>
  <c r="J952" i="7"/>
  <c r="I952" i="7"/>
  <c r="H952" i="7"/>
  <c r="G952" i="7"/>
  <c r="F952" i="7"/>
  <c r="E952" i="7"/>
  <c r="D952" i="7"/>
  <c r="C952" i="7"/>
  <c r="B952" i="7"/>
  <c r="A952" i="7"/>
  <c r="L951" i="7"/>
  <c r="K951" i="7"/>
  <c r="J951" i="7"/>
  <c r="I951" i="7"/>
  <c r="H951" i="7"/>
  <c r="G951" i="7"/>
  <c r="F951" i="7"/>
  <c r="E951" i="7"/>
  <c r="D951" i="7"/>
  <c r="C951" i="7"/>
  <c r="B951" i="7"/>
  <c r="A951" i="7"/>
  <c r="L950" i="7"/>
  <c r="K950" i="7"/>
  <c r="J950" i="7"/>
  <c r="I950" i="7"/>
  <c r="H950" i="7"/>
  <c r="G950" i="7"/>
  <c r="F950" i="7"/>
  <c r="E950" i="7"/>
  <c r="D950" i="7"/>
  <c r="C950" i="7"/>
  <c r="B950" i="7"/>
  <c r="A950" i="7"/>
  <c r="L949" i="7"/>
  <c r="K949" i="7"/>
  <c r="J949" i="7"/>
  <c r="I949" i="7"/>
  <c r="H949" i="7"/>
  <c r="G949" i="7"/>
  <c r="F949" i="7"/>
  <c r="E949" i="7"/>
  <c r="D949" i="7"/>
  <c r="C949" i="7"/>
  <c r="B949" i="7"/>
  <c r="A949" i="7"/>
  <c r="L948" i="7"/>
  <c r="K948" i="7"/>
  <c r="J948" i="7"/>
  <c r="I948" i="7"/>
  <c r="H948" i="7"/>
  <c r="G948" i="7"/>
  <c r="F948" i="7"/>
  <c r="E948" i="7"/>
  <c r="D948" i="7"/>
  <c r="C948" i="7"/>
  <c r="B948" i="7"/>
  <c r="A948" i="7"/>
  <c r="L947" i="7"/>
  <c r="K947" i="7"/>
  <c r="J947" i="7"/>
  <c r="I947" i="7"/>
  <c r="H947" i="7"/>
  <c r="G947" i="7"/>
  <c r="F947" i="7"/>
  <c r="E947" i="7"/>
  <c r="D947" i="7"/>
  <c r="C947" i="7"/>
  <c r="B947" i="7"/>
  <c r="A947" i="7"/>
  <c r="L946" i="7"/>
  <c r="K946" i="7"/>
  <c r="J946" i="7"/>
  <c r="I946" i="7"/>
  <c r="H946" i="7"/>
  <c r="G946" i="7"/>
  <c r="F946" i="7"/>
  <c r="E946" i="7"/>
  <c r="D946" i="7"/>
  <c r="C946" i="7"/>
  <c r="B946" i="7"/>
  <c r="A946" i="7"/>
  <c r="L945" i="7"/>
  <c r="K945" i="7"/>
  <c r="J945" i="7"/>
  <c r="I945" i="7"/>
  <c r="H945" i="7"/>
  <c r="G945" i="7"/>
  <c r="F945" i="7"/>
  <c r="E945" i="7"/>
  <c r="D945" i="7"/>
  <c r="C945" i="7"/>
  <c r="B945" i="7"/>
  <c r="A945" i="7"/>
  <c r="L944" i="7"/>
  <c r="K944" i="7"/>
  <c r="J944" i="7"/>
  <c r="I944" i="7"/>
  <c r="H944" i="7"/>
  <c r="G944" i="7"/>
  <c r="F944" i="7"/>
  <c r="E944" i="7"/>
  <c r="D944" i="7"/>
  <c r="C944" i="7"/>
  <c r="B944" i="7"/>
  <c r="A944" i="7"/>
  <c r="L943" i="7"/>
  <c r="K943" i="7"/>
  <c r="J943" i="7"/>
  <c r="I943" i="7"/>
  <c r="H943" i="7"/>
  <c r="G943" i="7"/>
  <c r="F943" i="7"/>
  <c r="E943" i="7"/>
  <c r="D943" i="7"/>
  <c r="C943" i="7"/>
  <c r="B943" i="7"/>
  <c r="A943" i="7"/>
  <c r="L942" i="7"/>
  <c r="K942" i="7"/>
  <c r="J942" i="7"/>
  <c r="I942" i="7"/>
  <c r="H942" i="7"/>
  <c r="G942" i="7"/>
  <c r="F942" i="7"/>
  <c r="E942" i="7"/>
  <c r="D942" i="7"/>
  <c r="C942" i="7"/>
  <c r="B942" i="7"/>
  <c r="A942" i="7"/>
  <c r="L941" i="7"/>
  <c r="K941" i="7"/>
  <c r="J941" i="7"/>
  <c r="I941" i="7"/>
  <c r="H941" i="7"/>
  <c r="G941" i="7"/>
  <c r="F941" i="7"/>
  <c r="E941" i="7"/>
  <c r="D941" i="7"/>
  <c r="C941" i="7"/>
  <c r="B941" i="7"/>
  <c r="A941" i="7"/>
  <c r="L940" i="7"/>
  <c r="K940" i="7"/>
  <c r="J940" i="7"/>
  <c r="I940" i="7"/>
  <c r="H940" i="7"/>
  <c r="G940" i="7"/>
  <c r="F940" i="7"/>
  <c r="E940" i="7"/>
  <c r="D940" i="7"/>
  <c r="C940" i="7"/>
  <c r="B940" i="7"/>
  <c r="A940" i="7"/>
  <c r="L939" i="7"/>
  <c r="K939" i="7"/>
  <c r="J939" i="7"/>
  <c r="I939" i="7"/>
  <c r="H939" i="7"/>
  <c r="G939" i="7"/>
  <c r="F939" i="7"/>
  <c r="E939" i="7"/>
  <c r="D939" i="7"/>
  <c r="C939" i="7"/>
  <c r="B939" i="7"/>
  <c r="A939" i="7"/>
  <c r="L938" i="7"/>
  <c r="K938" i="7"/>
  <c r="J938" i="7"/>
  <c r="I938" i="7"/>
  <c r="H938" i="7"/>
  <c r="G938" i="7"/>
  <c r="F938" i="7"/>
  <c r="E938" i="7"/>
  <c r="D938" i="7"/>
  <c r="C938" i="7"/>
  <c r="B938" i="7"/>
  <c r="A938" i="7"/>
  <c r="L937" i="7"/>
  <c r="K937" i="7"/>
  <c r="J937" i="7"/>
  <c r="I937" i="7"/>
  <c r="H937" i="7"/>
  <c r="G937" i="7"/>
  <c r="F937" i="7"/>
  <c r="E937" i="7"/>
  <c r="D937" i="7"/>
  <c r="C937" i="7"/>
  <c r="B937" i="7"/>
  <c r="A937" i="7"/>
  <c r="L936" i="7"/>
  <c r="K936" i="7"/>
  <c r="J936" i="7"/>
  <c r="I936" i="7"/>
  <c r="H936" i="7"/>
  <c r="G936" i="7"/>
  <c r="F936" i="7"/>
  <c r="E936" i="7"/>
  <c r="D936" i="7"/>
  <c r="C936" i="7"/>
  <c r="B936" i="7"/>
  <c r="A936" i="7"/>
  <c r="L935" i="7"/>
  <c r="K935" i="7"/>
  <c r="J935" i="7"/>
  <c r="I935" i="7"/>
  <c r="H935" i="7"/>
  <c r="G935" i="7"/>
  <c r="F935" i="7"/>
  <c r="E935" i="7"/>
  <c r="D935" i="7"/>
  <c r="C935" i="7"/>
  <c r="B935" i="7"/>
  <c r="A935" i="7"/>
  <c r="L934" i="7"/>
  <c r="K934" i="7"/>
  <c r="J934" i="7"/>
  <c r="I934" i="7"/>
  <c r="H934" i="7"/>
  <c r="G934" i="7"/>
  <c r="F934" i="7"/>
  <c r="E934" i="7"/>
  <c r="D934" i="7"/>
  <c r="C934" i="7"/>
  <c r="B934" i="7"/>
  <c r="A934" i="7"/>
  <c r="L933" i="7"/>
  <c r="K933" i="7"/>
  <c r="J933" i="7"/>
  <c r="I933" i="7"/>
  <c r="H933" i="7"/>
  <c r="G933" i="7"/>
  <c r="F933" i="7"/>
  <c r="E933" i="7"/>
  <c r="D933" i="7"/>
  <c r="C933" i="7"/>
  <c r="B933" i="7"/>
  <c r="A933" i="7"/>
  <c r="L932" i="7"/>
  <c r="K932" i="7"/>
  <c r="J932" i="7"/>
  <c r="I932" i="7"/>
  <c r="H932" i="7"/>
  <c r="G932" i="7"/>
  <c r="F932" i="7"/>
  <c r="E932" i="7"/>
  <c r="D932" i="7"/>
  <c r="C932" i="7"/>
  <c r="B932" i="7"/>
  <c r="A932" i="7"/>
  <c r="L931" i="7"/>
  <c r="K931" i="7"/>
  <c r="J931" i="7"/>
  <c r="I931" i="7"/>
  <c r="H931" i="7"/>
  <c r="G931" i="7"/>
  <c r="F931" i="7"/>
  <c r="E931" i="7"/>
  <c r="D931" i="7"/>
  <c r="C931" i="7"/>
  <c r="B931" i="7"/>
  <c r="A931" i="7"/>
  <c r="L930" i="7"/>
  <c r="K930" i="7"/>
  <c r="J930" i="7"/>
  <c r="I930" i="7"/>
  <c r="H930" i="7"/>
  <c r="G930" i="7"/>
  <c r="F930" i="7"/>
  <c r="E930" i="7"/>
  <c r="D930" i="7"/>
  <c r="C930" i="7"/>
  <c r="B930" i="7"/>
  <c r="A930" i="7"/>
  <c r="L929" i="7"/>
  <c r="K929" i="7"/>
  <c r="J929" i="7"/>
  <c r="I929" i="7"/>
  <c r="H929" i="7"/>
  <c r="G929" i="7"/>
  <c r="F929" i="7"/>
  <c r="E929" i="7"/>
  <c r="D929" i="7"/>
  <c r="C929" i="7"/>
  <c r="B929" i="7"/>
  <c r="A929" i="7"/>
  <c r="L928" i="7"/>
  <c r="K928" i="7"/>
  <c r="J928" i="7"/>
  <c r="I928" i="7"/>
  <c r="H928" i="7"/>
  <c r="G928" i="7"/>
  <c r="F928" i="7"/>
  <c r="E928" i="7"/>
  <c r="D928" i="7"/>
  <c r="C928" i="7"/>
  <c r="B928" i="7"/>
  <c r="A928" i="7"/>
  <c r="L927" i="7"/>
  <c r="K927" i="7"/>
  <c r="J927" i="7"/>
  <c r="I927" i="7"/>
  <c r="H927" i="7"/>
  <c r="G927" i="7"/>
  <c r="F927" i="7"/>
  <c r="E927" i="7"/>
  <c r="D927" i="7"/>
  <c r="C927" i="7"/>
  <c r="B927" i="7"/>
  <c r="A927" i="7"/>
  <c r="L926" i="7"/>
  <c r="K926" i="7"/>
  <c r="J926" i="7"/>
  <c r="I926" i="7"/>
  <c r="H926" i="7"/>
  <c r="G926" i="7"/>
  <c r="F926" i="7"/>
  <c r="E926" i="7"/>
  <c r="D926" i="7"/>
  <c r="C926" i="7"/>
  <c r="B926" i="7"/>
  <c r="A926" i="7"/>
  <c r="L925" i="7"/>
  <c r="K925" i="7"/>
  <c r="J925" i="7"/>
  <c r="I925" i="7"/>
  <c r="H925" i="7"/>
  <c r="G925" i="7"/>
  <c r="F925" i="7"/>
  <c r="E925" i="7"/>
  <c r="D925" i="7"/>
  <c r="C925" i="7"/>
  <c r="B925" i="7"/>
  <c r="A925" i="7"/>
  <c r="L924" i="7"/>
  <c r="K924" i="7"/>
  <c r="J924" i="7"/>
  <c r="I924" i="7"/>
  <c r="H924" i="7"/>
  <c r="G924" i="7"/>
  <c r="F924" i="7"/>
  <c r="E924" i="7"/>
  <c r="D924" i="7"/>
  <c r="C924" i="7"/>
  <c r="B924" i="7"/>
  <c r="A924" i="7"/>
  <c r="L923" i="7"/>
  <c r="K923" i="7"/>
  <c r="J923" i="7"/>
  <c r="I923" i="7"/>
  <c r="H923" i="7"/>
  <c r="G923" i="7"/>
  <c r="F923" i="7"/>
  <c r="E923" i="7"/>
  <c r="D923" i="7"/>
  <c r="C923" i="7"/>
  <c r="B923" i="7"/>
  <c r="A923" i="7"/>
  <c r="L922" i="7"/>
  <c r="K922" i="7"/>
  <c r="J922" i="7"/>
  <c r="I922" i="7"/>
  <c r="H922" i="7"/>
  <c r="G922" i="7"/>
  <c r="F922" i="7"/>
  <c r="E922" i="7"/>
  <c r="D922" i="7"/>
  <c r="C922" i="7"/>
  <c r="B922" i="7"/>
  <c r="A922" i="7"/>
  <c r="L921" i="7"/>
  <c r="K921" i="7"/>
  <c r="J921" i="7"/>
  <c r="I921" i="7"/>
  <c r="H921" i="7"/>
  <c r="G921" i="7"/>
  <c r="F921" i="7"/>
  <c r="E921" i="7"/>
  <c r="D921" i="7"/>
  <c r="C921" i="7"/>
  <c r="B921" i="7"/>
  <c r="A921" i="7"/>
  <c r="L920" i="7"/>
  <c r="K920" i="7"/>
  <c r="J920" i="7"/>
  <c r="I920" i="7"/>
  <c r="H920" i="7"/>
  <c r="G920" i="7"/>
  <c r="F920" i="7"/>
  <c r="E920" i="7"/>
  <c r="D920" i="7"/>
  <c r="C920" i="7"/>
  <c r="B920" i="7"/>
  <c r="A920" i="7"/>
  <c r="L919" i="7"/>
  <c r="K919" i="7"/>
  <c r="J919" i="7"/>
  <c r="I919" i="7"/>
  <c r="H919" i="7"/>
  <c r="G919" i="7"/>
  <c r="F919" i="7"/>
  <c r="E919" i="7"/>
  <c r="D919" i="7"/>
  <c r="C919" i="7"/>
  <c r="B919" i="7"/>
  <c r="A919" i="7"/>
  <c r="L918" i="7"/>
  <c r="K918" i="7"/>
  <c r="J918" i="7"/>
  <c r="I918" i="7"/>
  <c r="H918" i="7"/>
  <c r="G918" i="7"/>
  <c r="F918" i="7"/>
  <c r="E918" i="7"/>
  <c r="D918" i="7"/>
  <c r="C918" i="7"/>
  <c r="B918" i="7"/>
  <c r="A918" i="7"/>
  <c r="L917" i="7"/>
  <c r="K917" i="7"/>
  <c r="J917" i="7"/>
  <c r="I917" i="7"/>
  <c r="H917" i="7"/>
  <c r="G917" i="7"/>
  <c r="F917" i="7"/>
  <c r="E917" i="7"/>
  <c r="D917" i="7"/>
  <c r="C917" i="7"/>
  <c r="B917" i="7"/>
  <c r="A917" i="7"/>
  <c r="L916" i="7"/>
  <c r="K916" i="7"/>
  <c r="J916" i="7"/>
  <c r="I916" i="7"/>
  <c r="H916" i="7"/>
  <c r="G916" i="7"/>
  <c r="F916" i="7"/>
  <c r="E916" i="7"/>
  <c r="D916" i="7"/>
  <c r="C916" i="7"/>
  <c r="B916" i="7"/>
  <c r="A916" i="7"/>
  <c r="L915" i="7"/>
  <c r="K915" i="7"/>
  <c r="J915" i="7"/>
  <c r="I915" i="7"/>
  <c r="H915" i="7"/>
  <c r="G915" i="7"/>
  <c r="F915" i="7"/>
  <c r="E915" i="7"/>
  <c r="D915" i="7"/>
  <c r="C915" i="7"/>
  <c r="B915" i="7"/>
  <c r="A915" i="7"/>
  <c r="L914" i="7"/>
  <c r="K914" i="7"/>
  <c r="J914" i="7"/>
  <c r="I914" i="7"/>
  <c r="H914" i="7"/>
  <c r="G914" i="7"/>
  <c r="F914" i="7"/>
  <c r="E914" i="7"/>
  <c r="D914" i="7"/>
  <c r="C914" i="7"/>
  <c r="B914" i="7"/>
  <c r="A914" i="7"/>
  <c r="L913" i="7"/>
  <c r="K913" i="7"/>
  <c r="J913" i="7"/>
  <c r="I913" i="7"/>
  <c r="H913" i="7"/>
  <c r="G913" i="7"/>
  <c r="F913" i="7"/>
  <c r="E913" i="7"/>
  <c r="D913" i="7"/>
  <c r="C913" i="7"/>
  <c r="B913" i="7"/>
  <c r="A913" i="7"/>
  <c r="L912" i="7"/>
  <c r="K912" i="7"/>
  <c r="J912" i="7"/>
  <c r="I912" i="7"/>
  <c r="H912" i="7"/>
  <c r="G912" i="7"/>
  <c r="F912" i="7"/>
  <c r="E912" i="7"/>
  <c r="D912" i="7"/>
  <c r="C912" i="7"/>
  <c r="B912" i="7"/>
  <c r="A912" i="7"/>
  <c r="L911" i="7"/>
  <c r="K911" i="7"/>
  <c r="J911" i="7"/>
  <c r="I911" i="7"/>
  <c r="H911" i="7"/>
  <c r="G911" i="7"/>
  <c r="F911" i="7"/>
  <c r="E911" i="7"/>
  <c r="D911" i="7"/>
  <c r="C911" i="7"/>
  <c r="B911" i="7"/>
  <c r="A911" i="7"/>
  <c r="L910" i="7"/>
  <c r="K910" i="7"/>
  <c r="J910" i="7"/>
  <c r="I910" i="7"/>
  <c r="H910" i="7"/>
  <c r="G910" i="7"/>
  <c r="F910" i="7"/>
  <c r="E910" i="7"/>
  <c r="D910" i="7"/>
  <c r="C910" i="7"/>
  <c r="B910" i="7"/>
  <c r="A910" i="7"/>
  <c r="L909" i="7"/>
  <c r="K909" i="7"/>
  <c r="J909" i="7"/>
  <c r="I909" i="7"/>
  <c r="H909" i="7"/>
  <c r="G909" i="7"/>
  <c r="F909" i="7"/>
  <c r="E909" i="7"/>
  <c r="D909" i="7"/>
  <c r="C909" i="7"/>
  <c r="B909" i="7"/>
  <c r="A909" i="7"/>
  <c r="L908" i="7"/>
  <c r="K908" i="7"/>
  <c r="J908" i="7"/>
  <c r="I908" i="7"/>
  <c r="H908" i="7"/>
  <c r="G908" i="7"/>
  <c r="F908" i="7"/>
  <c r="E908" i="7"/>
  <c r="D908" i="7"/>
  <c r="C908" i="7"/>
  <c r="B908" i="7"/>
  <c r="A908" i="7"/>
  <c r="L907" i="7"/>
  <c r="K907" i="7"/>
  <c r="J907" i="7"/>
  <c r="I907" i="7"/>
  <c r="H907" i="7"/>
  <c r="G907" i="7"/>
  <c r="F907" i="7"/>
  <c r="E907" i="7"/>
  <c r="D907" i="7"/>
  <c r="C907" i="7"/>
  <c r="B907" i="7"/>
  <c r="A907" i="7"/>
  <c r="L906" i="7"/>
  <c r="K906" i="7"/>
  <c r="J906" i="7"/>
  <c r="I906" i="7"/>
  <c r="H906" i="7"/>
  <c r="G906" i="7"/>
  <c r="F906" i="7"/>
  <c r="E906" i="7"/>
  <c r="D906" i="7"/>
  <c r="C906" i="7"/>
  <c r="B906" i="7"/>
  <c r="A906" i="7"/>
  <c r="L905" i="7"/>
  <c r="K905" i="7"/>
  <c r="J905" i="7"/>
  <c r="I905" i="7"/>
  <c r="H905" i="7"/>
  <c r="G905" i="7"/>
  <c r="F905" i="7"/>
  <c r="E905" i="7"/>
  <c r="D905" i="7"/>
  <c r="C905" i="7"/>
  <c r="B905" i="7"/>
  <c r="A905" i="7"/>
  <c r="L904" i="7"/>
  <c r="K904" i="7"/>
  <c r="J904" i="7"/>
  <c r="I904" i="7"/>
  <c r="H904" i="7"/>
  <c r="G904" i="7"/>
  <c r="F904" i="7"/>
  <c r="E904" i="7"/>
  <c r="D904" i="7"/>
  <c r="C904" i="7"/>
  <c r="B904" i="7"/>
  <c r="A904" i="7"/>
  <c r="L903" i="7"/>
  <c r="K903" i="7"/>
  <c r="J903" i="7"/>
  <c r="I903" i="7"/>
  <c r="H903" i="7"/>
  <c r="G903" i="7"/>
  <c r="F903" i="7"/>
  <c r="E903" i="7"/>
  <c r="D903" i="7"/>
  <c r="C903" i="7"/>
  <c r="B903" i="7"/>
  <c r="A903" i="7"/>
  <c r="L902" i="7"/>
  <c r="K902" i="7"/>
  <c r="J902" i="7"/>
  <c r="I902" i="7"/>
  <c r="H902" i="7"/>
  <c r="G902" i="7"/>
  <c r="F902" i="7"/>
  <c r="E902" i="7"/>
  <c r="D902" i="7"/>
  <c r="C902" i="7"/>
  <c r="B902" i="7"/>
  <c r="A902" i="7"/>
  <c r="L901" i="7"/>
  <c r="K901" i="7"/>
  <c r="J901" i="7"/>
  <c r="I901" i="7"/>
  <c r="H901" i="7"/>
  <c r="G901" i="7"/>
  <c r="F901" i="7"/>
  <c r="E901" i="7"/>
  <c r="D901" i="7"/>
  <c r="C901" i="7"/>
  <c r="B901" i="7"/>
  <c r="A901" i="7"/>
  <c r="L900" i="7"/>
  <c r="K900" i="7"/>
  <c r="J900" i="7"/>
  <c r="I900" i="7"/>
  <c r="H900" i="7"/>
  <c r="G900" i="7"/>
  <c r="F900" i="7"/>
  <c r="E900" i="7"/>
  <c r="D900" i="7"/>
  <c r="C900" i="7"/>
  <c r="B900" i="7"/>
  <c r="A900" i="7"/>
  <c r="L899" i="7"/>
  <c r="K899" i="7"/>
  <c r="J899" i="7"/>
  <c r="I899" i="7"/>
  <c r="H899" i="7"/>
  <c r="G899" i="7"/>
  <c r="F899" i="7"/>
  <c r="E899" i="7"/>
  <c r="D899" i="7"/>
  <c r="C899" i="7"/>
  <c r="B899" i="7"/>
  <c r="A899" i="7"/>
  <c r="L898" i="7"/>
  <c r="K898" i="7"/>
  <c r="J898" i="7"/>
  <c r="I898" i="7"/>
  <c r="H898" i="7"/>
  <c r="G898" i="7"/>
  <c r="F898" i="7"/>
  <c r="E898" i="7"/>
  <c r="D898" i="7"/>
  <c r="C898" i="7"/>
  <c r="B898" i="7"/>
  <c r="A898" i="7"/>
  <c r="L897" i="7"/>
  <c r="K897" i="7"/>
  <c r="J897" i="7"/>
  <c r="I897" i="7"/>
  <c r="H897" i="7"/>
  <c r="G897" i="7"/>
  <c r="F897" i="7"/>
  <c r="E897" i="7"/>
  <c r="D897" i="7"/>
  <c r="C897" i="7"/>
  <c r="B897" i="7"/>
  <c r="A897" i="7"/>
  <c r="L896" i="7"/>
  <c r="K896" i="7"/>
  <c r="J896" i="7"/>
  <c r="I896" i="7"/>
  <c r="H896" i="7"/>
  <c r="G896" i="7"/>
  <c r="F896" i="7"/>
  <c r="E896" i="7"/>
  <c r="D896" i="7"/>
  <c r="C896" i="7"/>
  <c r="B896" i="7"/>
  <c r="A896" i="7"/>
  <c r="L895" i="7"/>
  <c r="K895" i="7"/>
  <c r="J895" i="7"/>
  <c r="I895" i="7"/>
  <c r="H895" i="7"/>
  <c r="G895" i="7"/>
  <c r="F895" i="7"/>
  <c r="E895" i="7"/>
  <c r="D895" i="7"/>
  <c r="C895" i="7"/>
  <c r="B895" i="7"/>
  <c r="A895" i="7"/>
  <c r="L894" i="7"/>
  <c r="K894" i="7"/>
  <c r="J894" i="7"/>
  <c r="I894" i="7"/>
  <c r="H894" i="7"/>
  <c r="G894" i="7"/>
  <c r="F894" i="7"/>
  <c r="E894" i="7"/>
  <c r="D894" i="7"/>
  <c r="C894" i="7"/>
  <c r="B894" i="7"/>
  <c r="A894" i="7"/>
  <c r="L893" i="7"/>
  <c r="K893" i="7"/>
  <c r="J893" i="7"/>
  <c r="I893" i="7"/>
  <c r="H893" i="7"/>
  <c r="G893" i="7"/>
  <c r="F893" i="7"/>
  <c r="E893" i="7"/>
  <c r="D893" i="7"/>
  <c r="C893" i="7"/>
  <c r="B893" i="7"/>
  <c r="A893" i="7"/>
  <c r="L892" i="7"/>
  <c r="K892" i="7"/>
  <c r="J892" i="7"/>
  <c r="I892" i="7"/>
  <c r="H892" i="7"/>
  <c r="G892" i="7"/>
  <c r="F892" i="7"/>
  <c r="E892" i="7"/>
  <c r="D892" i="7"/>
  <c r="C892" i="7"/>
  <c r="B892" i="7"/>
  <c r="A892" i="7"/>
  <c r="L891" i="7"/>
  <c r="K891" i="7"/>
  <c r="J891" i="7"/>
  <c r="I891" i="7"/>
  <c r="H891" i="7"/>
  <c r="G891" i="7"/>
  <c r="F891" i="7"/>
  <c r="E891" i="7"/>
  <c r="D891" i="7"/>
  <c r="C891" i="7"/>
  <c r="B891" i="7"/>
  <c r="A891" i="7"/>
  <c r="L890" i="7"/>
  <c r="K890" i="7"/>
  <c r="J890" i="7"/>
  <c r="I890" i="7"/>
  <c r="H890" i="7"/>
  <c r="G890" i="7"/>
  <c r="F890" i="7"/>
  <c r="E890" i="7"/>
  <c r="D890" i="7"/>
  <c r="C890" i="7"/>
  <c r="B890" i="7"/>
  <c r="A890" i="7"/>
  <c r="L889" i="7"/>
  <c r="K889" i="7"/>
  <c r="J889" i="7"/>
  <c r="I889" i="7"/>
  <c r="H889" i="7"/>
  <c r="G889" i="7"/>
  <c r="F889" i="7"/>
  <c r="E889" i="7"/>
  <c r="D889" i="7"/>
  <c r="C889" i="7"/>
  <c r="B889" i="7"/>
  <c r="A889" i="7"/>
  <c r="L888" i="7"/>
  <c r="K888" i="7"/>
  <c r="J888" i="7"/>
  <c r="I888" i="7"/>
  <c r="H888" i="7"/>
  <c r="G888" i="7"/>
  <c r="F888" i="7"/>
  <c r="E888" i="7"/>
  <c r="D888" i="7"/>
  <c r="C888" i="7"/>
  <c r="B888" i="7"/>
  <c r="A888" i="7"/>
  <c r="L887" i="7"/>
  <c r="K887" i="7"/>
  <c r="J887" i="7"/>
  <c r="I887" i="7"/>
  <c r="H887" i="7"/>
  <c r="G887" i="7"/>
  <c r="F887" i="7"/>
  <c r="E887" i="7"/>
  <c r="D887" i="7"/>
  <c r="C887" i="7"/>
  <c r="B887" i="7"/>
  <c r="A887" i="7"/>
  <c r="L886" i="7"/>
  <c r="K886" i="7"/>
  <c r="J886" i="7"/>
  <c r="I886" i="7"/>
  <c r="H886" i="7"/>
  <c r="G886" i="7"/>
  <c r="F886" i="7"/>
  <c r="E886" i="7"/>
  <c r="D886" i="7"/>
  <c r="C886" i="7"/>
  <c r="B886" i="7"/>
  <c r="A886" i="7"/>
  <c r="L885" i="7"/>
  <c r="K885" i="7"/>
  <c r="J885" i="7"/>
  <c r="I885" i="7"/>
  <c r="H885" i="7"/>
  <c r="G885" i="7"/>
  <c r="F885" i="7"/>
  <c r="E885" i="7"/>
  <c r="D885" i="7"/>
  <c r="C885" i="7"/>
  <c r="B885" i="7"/>
  <c r="A885" i="7"/>
  <c r="L884" i="7"/>
  <c r="K884" i="7"/>
  <c r="J884" i="7"/>
  <c r="I884" i="7"/>
  <c r="H884" i="7"/>
  <c r="G884" i="7"/>
  <c r="F884" i="7"/>
  <c r="E884" i="7"/>
  <c r="D884" i="7"/>
  <c r="C884" i="7"/>
  <c r="B884" i="7"/>
  <c r="A884" i="7"/>
  <c r="L883" i="7"/>
  <c r="K883" i="7"/>
  <c r="J883" i="7"/>
  <c r="I883" i="7"/>
  <c r="H883" i="7"/>
  <c r="G883" i="7"/>
  <c r="F883" i="7"/>
  <c r="E883" i="7"/>
  <c r="D883" i="7"/>
  <c r="C883" i="7"/>
  <c r="B883" i="7"/>
  <c r="A883" i="7"/>
  <c r="L882" i="7"/>
  <c r="K882" i="7"/>
  <c r="J882" i="7"/>
  <c r="I882" i="7"/>
  <c r="H882" i="7"/>
  <c r="G882" i="7"/>
  <c r="F882" i="7"/>
  <c r="E882" i="7"/>
  <c r="D882" i="7"/>
  <c r="C882" i="7"/>
  <c r="B882" i="7"/>
  <c r="A882" i="7"/>
  <c r="L881" i="7"/>
  <c r="K881" i="7"/>
  <c r="J881" i="7"/>
  <c r="I881" i="7"/>
  <c r="H881" i="7"/>
  <c r="G881" i="7"/>
  <c r="F881" i="7"/>
  <c r="E881" i="7"/>
  <c r="D881" i="7"/>
  <c r="C881" i="7"/>
  <c r="B881" i="7"/>
  <c r="A881" i="7"/>
  <c r="L880" i="7"/>
  <c r="K880" i="7"/>
  <c r="J880" i="7"/>
  <c r="I880" i="7"/>
  <c r="H880" i="7"/>
  <c r="G880" i="7"/>
  <c r="F880" i="7"/>
  <c r="E880" i="7"/>
  <c r="D880" i="7"/>
  <c r="C880" i="7"/>
  <c r="B880" i="7"/>
  <c r="A880" i="7"/>
  <c r="L879" i="7"/>
  <c r="K879" i="7"/>
  <c r="J879" i="7"/>
  <c r="I879" i="7"/>
  <c r="H879" i="7"/>
  <c r="G879" i="7"/>
  <c r="F879" i="7"/>
  <c r="E879" i="7"/>
  <c r="D879" i="7"/>
  <c r="C879" i="7"/>
  <c r="B879" i="7"/>
  <c r="A879" i="7"/>
  <c r="L878" i="7"/>
  <c r="K878" i="7"/>
  <c r="J878" i="7"/>
  <c r="I878" i="7"/>
  <c r="H878" i="7"/>
  <c r="G878" i="7"/>
  <c r="F878" i="7"/>
  <c r="E878" i="7"/>
  <c r="D878" i="7"/>
  <c r="C878" i="7"/>
  <c r="B878" i="7"/>
  <c r="A878" i="7"/>
  <c r="L877" i="7"/>
  <c r="K877" i="7"/>
  <c r="J877" i="7"/>
  <c r="I877" i="7"/>
  <c r="H877" i="7"/>
  <c r="G877" i="7"/>
  <c r="F877" i="7"/>
  <c r="E877" i="7"/>
  <c r="D877" i="7"/>
  <c r="C877" i="7"/>
  <c r="B877" i="7"/>
  <c r="A877" i="7"/>
  <c r="L876" i="7"/>
  <c r="K876" i="7"/>
  <c r="J876" i="7"/>
  <c r="I876" i="7"/>
  <c r="H876" i="7"/>
  <c r="G876" i="7"/>
  <c r="F876" i="7"/>
  <c r="E876" i="7"/>
  <c r="D876" i="7"/>
  <c r="C876" i="7"/>
  <c r="B876" i="7"/>
  <c r="A876" i="7"/>
  <c r="L875" i="7"/>
  <c r="K875" i="7"/>
  <c r="J875" i="7"/>
  <c r="I875" i="7"/>
  <c r="H875" i="7"/>
  <c r="G875" i="7"/>
  <c r="F875" i="7"/>
  <c r="E875" i="7"/>
  <c r="D875" i="7"/>
  <c r="C875" i="7"/>
  <c r="B875" i="7"/>
  <c r="A875" i="7"/>
  <c r="L874" i="7"/>
  <c r="K874" i="7"/>
  <c r="J874" i="7"/>
  <c r="I874" i="7"/>
  <c r="H874" i="7"/>
  <c r="G874" i="7"/>
  <c r="F874" i="7"/>
  <c r="E874" i="7"/>
  <c r="D874" i="7"/>
  <c r="C874" i="7"/>
  <c r="B874" i="7"/>
  <c r="A874" i="7"/>
  <c r="L873" i="7"/>
  <c r="K873" i="7"/>
  <c r="J873" i="7"/>
  <c r="I873" i="7"/>
  <c r="H873" i="7"/>
  <c r="G873" i="7"/>
  <c r="F873" i="7"/>
  <c r="E873" i="7"/>
  <c r="D873" i="7"/>
  <c r="C873" i="7"/>
  <c r="B873" i="7"/>
  <c r="A873" i="7"/>
  <c r="L872" i="7"/>
  <c r="K872" i="7"/>
  <c r="J872" i="7"/>
  <c r="I872" i="7"/>
  <c r="H872" i="7"/>
  <c r="G872" i="7"/>
  <c r="F872" i="7"/>
  <c r="E872" i="7"/>
  <c r="D872" i="7"/>
  <c r="C872" i="7"/>
  <c r="B872" i="7"/>
  <c r="A872" i="7"/>
  <c r="L871" i="7"/>
  <c r="K871" i="7"/>
  <c r="J871" i="7"/>
  <c r="I871" i="7"/>
  <c r="H871" i="7"/>
  <c r="G871" i="7"/>
  <c r="F871" i="7"/>
  <c r="E871" i="7"/>
  <c r="D871" i="7"/>
  <c r="C871" i="7"/>
  <c r="B871" i="7"/>
  <c r="A871" i="7"/>
  <c r="L870" i="7"/>
  <c r="K870" i="7"/>
  <c r="J870" i="7"/>
  <c r="I870" i="7"/>
  <c r="H870" i="7"/>
  <c r="G870" i="7"/>
  <c r="F870" i="7"/>
  <c r="E870" i="7"/>
  <c r="D870" i="7"/>
  <c r="C870" i="7"/>
  <c r="B870" i="7"/>
  <c r="A870" i="7"/>
  <c r="L869" i="7"/>
  <c r="K869" i="7"/>
  <c r="J869" i="7"/>
  <c r="I869" i="7"/>
  <c r="H869" i="7"/>
  <c r="G869" i="7"/>
  <c r="F869" i="7"/>
  <c r="E869" i="7"/>
  <c r="D869" i="7"/>
  <c r="C869" i="7"/>
  <c r="B869" i="7"/>
  <c r="A869" i="7"/>
  <c r="L868" i="7"/>
  <c r="K868" i="7"/>
  <c r="J868" i="7"/>
  <c r="I868" i="7"/>
  <c r="H868" i="7"/>
  <c r="G868" i="7"/>
  <c r="F868" i="7"/>
  <c r="E868" i="7"/>
  <c r="D868" i="7"/>
  <c r="C868" i="7"/>
  <c r="B868" i="7"/>
  <c r="A868" i="7"/>
  <c r="L867" i="7"/>
  <c r="K867" i="7"/>
  <c r="J867" i="7"/>
  <c r="I867" i="7"/>
  <c r="H867" i="7"/>
  <c r="G867" i="7"/>
  <c r="F867" i="7"/>
  <c r="E867" i="7"/>
  <c r="D867" i="7"/>
  <c r="C867" i="7"/>
  <c r="B867" i="7"/>
  <c r="A867" i="7"/>
  <c r="L866" i="7"/>
  <c r="K866" i="7"/>
  <c r="J866" i="7"/>
  <c r="I866" i="7"/>
  <c r="H866" i="7"/>
  <c r="G866" i="7"/>
  <c r="F866" i="7"/>
  <c r="E866" i="7"/>
  <c r="D866" i="7"/>
  <c r="C866" i="7"/>
  <c r="B866" i="7"/>
  <c r="A866" i="7"/>
  <c r="L865" i="7"/>
  <c r="K865" i="7"/>
  <c r="J865" i="7"/>
  <c r="I865" i="7"/>
  <c r="H865" i="7"/>
  <c r="G865" i="7"/>
  <c r="F865" i="7"/>
  <c r="E865" i="7"/>
  <c r="D865" i="7"/>
  <c r="C865" i="7"/>
  <c r="B865" i="7"/>
  <c r="A865" i="7"/>
  <c r="L864" i="7"/>
  <c r="K864" i="7"/>
  <c r="J864" i="7"/>
  <c r="I864" i="7"/>
  <c r="H864" i="7"/>
  <c r="G864" i="7"/>
  <c r="F864" i="7"/>
  <c r="E864" i="7"/>
  <c r="D864" i="7"/>
  <c r="C864" i="7"/>
  <c r="B864" i="7"/>
  <c r="A864" i="7"/>
  <c r="L863" i="7"/>
  <c r="K863" i="7"/>
  <c r="J863" i="7"/>
  <c r="I863" i="7"/>
  <c r="H863" i="7"/>
  <c r="G863" i="7"/>
  <c r="F863" i="7"/>
  <c r="E863" i="7"/>
  <c r="D863" i="7"/>
  <c r="C863" i="7"/>
  <c r="B863" i="7"/>
  <c r="A863" i="7"/>
  <c r="L862" i="7"/>
  <c r="K862" i="7"/>
  <c r="J862" i="7"/>
  <c r="I862" i="7"/>
  <c r="H862" i="7"/>
  <c r="G862" i="7"/>
  <c r="F862" i="7"/>
  <c r="E862" i="7"/>
  <c r="D862" i="7"/>
  <c r="C862" i="7"/>
  <c r="B862" i="7"/>
  <c r="A862" i="7"/>
  <c r="L861" i="7"/>
  <c r="K861" i="7"/>
  <c r="J861" i="7"/>
  <c r="I861" i="7"/>
  <c r="H861" i="7"/>
  <c r="G861" i="7"/>
  <c r="F861" i="7"/>
  <c r="E861" i="7"/>
  <c r="D861" i="7"/>
  <c r="C861" i="7"/>
  <c r="B861" i="7"/>
  <c r="A861" i="7"/>
  <c r="L860" i="7"/>
  <c r="K860" i="7"/>
  <c r="J860" i="7"/>
  <c r="I860" i="7"/>
  <c r="H860" i="7"/>
  <c r="G860" i="7"/>
  <c r="F860" i="7"/>
  <c r="E860" i="7"/>
  <c r="D860" i="7"/>
  <c r="C860" i="7"/>
  <c r="B860" i="7"/>
  <c r="A860" i="7"/>
  <c r="L859" i="7"/>
  <c r="K859" i="7"/>
  <c r="J859" i="7"/>
  <c r="I859" i="7"/>
  <c r="H859" i="7"/>
  <c r="G859" i="7"/>
  <c r="F859" i="7"/>
  <c r="E859" i="7"/>
  <c r="D859" i="7"/>
  <c r="C859" i="7"/>
  <c r="B859" i="7"/>
  <c r="A859" i="7"/>
  <c r="L858" i="7"/>
  <c r="K858" i="7"/>
  <c r="J858" i="7"/>
  <c r="I858" i="7"/>
  <c r="H858" i="7"/>
  <c r="G858" i="7"/>
  <c r="F858" i="7"/>
  <c r="E858" i="7"/>
  <c r="D858" i="7"/>
  <c r="C858" i="7"/>
  <c r="B858" i="7"/>
  <c r="A858" i="7"/>
  <c r="L857" i="7"/>
  <c r="K857" i="7"/>
  <c r="J857" i="7"/>
  <c r="I857" i="7"/>
  <c r="H857" i="7"/>
  <c r="G857" i="7"/>
  <c r="F857" i="7"/>
  <c r="E857" i="7"/>
  <c r="D857" i="7"/>
  <c r="C857" i="7"/>
  <c r="B857" i="7"/>
  <c r="A857" i="7"/>
  <c r="L856" i="7"/>
  <c r="K856" i="7"/>
  <c r="J856" i="7"/>
  <c r="I856" i="7"/>
  <c r="H856" i="7"/>
  <c r="G856" i="7"/>
  <c r="F856" i="7"/>
  <c r="E856" i="7"/>
  <c r="D856" i="7"/>
  <c r="C856" i="7"/>
  <c r="B856" i="7"/>
  <c r="A856" i="7"/>
  <c r="L855" i="7"/>
  <c r="K855" i="7"/>
  <c r="J855" i="7"/>
  <c r="I855" i="7"/>
  <c r="H855" i="7"/>
  <c r="G855" i="7"/>
  <c r="F855" i="7"/>
  <c r="E855" i="7"/>
  <c r="D855" i="7"/>
  <c r="C855" i="7"/>
  <c r="B855" i="7"/>
  <c r="A855" i="7"/>
  <c r="L854" i="7"/>
  <c r="K854" i="7"/>
  <c r="J854" i="7"/>
  <c r="I854" i="7"/>
  <c r="H854" i="7"/>
  <c r="G854" i="7"/>
  <c r="F854" i="7"/>
  <c r="E854" i="7"/>
  <c r="D854" i="7"/>
  <c r="C854" i="7"/>
  <c r="B854" i="7"/>
  <c r="A854" i="7"/>
  <c r="L853" i="7"/>
  <c r="K853" i="7"/>
  <c r="J853" i="7"/>
  <c r="I853" i="7"/>
  <c r="H853" i="7"/>
  <c r="G853" i="7"/>
  <c r="F853" i="7"/>
  <c r="E853" i="7"/>
  <c r="D853" i="7"/>
  <c r="C853" i="7"/>
  <c r="B853" i="7"/>
  <c r="A853" i="7"/>
  <c r="L852" i="7"/>
  <c r="K852" i="7"/>
  <c r="J852" i="7"/>
  <c r="I852" i="7"/>
  <c r="H852" i="7"/>
  <c r="G852" i="7"/>
  <c r="F852" i="7"/>
  <c r="E852" i="7"/>
  <c r="D852" i="7"/>
  <c r="C852" i="7"/>
  <c r="B852" i="7"/>
  <c r="A852" i="7"/>
  <c r="L851" i="7"/>
  <c r="K851" i="7"/>
  <c r="J851" i="7"/>
  <c r="I851" i="7"/>
  <c r="H851" i="7"/>
  <c r="G851" i="7"/>
  <c r="F851" i="7"/>
  <c r="E851" i="7"/>
  <c r="D851" i="7"/>
  <c r="C851" i="7"/>
  <c r="B851" i="7"/>
  <c r="A851" i="7"/>
  <c r="L850" i="7"/>
  <c r="K850" i="7"/>
  <c r="J850" i="7"/>
  <c r="I850" i="7"/>
  <c r="H850" i="7"/>
  <c r="G850" i="7"/>
  <c r="F850" i="7"/>
  <c r="E850" i="7"/>
  <c r="D850" i="7"/>
  <c r="C850" i="7"/>
  <c r="B850" i="7"/>
  <c r="A850" i="7"/>
  <c r="L849" i="7"/>
  <c r="K849" i="7"/>
  <c r="J849" i="7"/>
  <c r="I849" i="7"/>
  <c r="H849" i="7"/>
  <c r="G849" i="7"/>
  <c r="F849" i="7"/>
  <c r="E849" i="7"/>
  <c r="D849" i="7"/>
  <c r="C849" i="7"/>
  <c r="B849" i="7"/>
  <c r="A849" i="7"/>
  <c r="L848" i="7"/>
  <c r="K848" i="7"/>
  <c r="J848" i="7"/>
  <c r="I848" i="7"/>
  <c r="H848" i="7"/>
  <c r="G848" i="7"/>
  <c r="F848" i="7"/>
  <c r="E848" i="7"/>
  <c r="D848" i="7"/>
  <c r="C848" i="7"/>
  <c r="B848" i="7"/>
  <c r="A848" i="7"/>
  <c r="L847" i="7"/>
  <c r="K847" i="7"/>
  <c r="J847" i="7"/>
  <c r="I847" i="7"/>
  <c r="H847" i="7"/>
  <c r="G847" i="7"/>
  <c r="F847" i="7"/>
  <c r="E847" i="7"/>
  <c r="D847" i="7"/>
  <c r="C847" i="7"/>
  <c r="B847" i="7"/>
  <c r="A847" i="7"/>
  <c r="L846" i="7"/>
  <c r="K846" i="7"/>
  <c r="J846" i="7"/>
  <c r="I846" i="7"/>
  <c r="H846" i="7"/>
  <c r="G846" i="7"/>
  <c r="F846" i="7"/>
  <c r="E846" i="7"/>
  <c r="D846" i="7"/>
  <c r="C846" i="7"/>
  <c r="B846" i="7"/>
  <c r="A846" i="7"/>
  <c r="L845" i="7"/>
  <c r="K845" i="7"/>
  <c r="J845" i="7"/>
  <c r="I845" i="7"/>
  <c r="H845" i="7"/>
  <c r="G845" i="7"/>
  <c r="F845" i="7"/>
  <c r="E845" i="7"/>
  <c r="D845" i="7"/>
  <c r="C845" i="7"/>
  <c r="B845" i="7"/>
  <c r="A845" i="7"/>
  <c r="L844" i="7"/>
  <c r="K844" i="7"/>
  <c r="J844" i="7"/>
  <c r="I844" i="7"/>
  <c r="H844" i="7"/>
  <c r="G844" i="7"/>
  <c r="F844" i="7"/>
  <c r="E844" i="7"/>
  <c r="D844" i="7"/>
  <c r="C844" i="7"/>
  <c r="B844" i="7"/>
  <c r="A844" i="7"/>
  <c r="L843" i="7"/>
  <c r="K843" i="7"/>
  <c r="J843" i="7"/>
  <c r="I843" i="7"/>
  <c r="H843" i="7"/>
  <c r="G843" i="7"/>
  <c r="F843" i="7"/>
  <c r="E843" i="7"/>
  <c r="D843" i="7"/>
  <c r="C843" i="7"/>
  <c r="B843" i="7"/>
  <c r="A843" i="7"/>
  <c r="L842" i="7"/>
  <c r="K842" i="7"/>
  <c r="J842" i="7"/>
  <c r="I842" i="7"/>
  <c r="H842" i="7"/>
  <c r="G842" i="7"/>
  <c r="F842" i="7"/>
  <c r="E842" i="7"/>
  <c r="D842" i="7"/>
  <c r="C842" i="7"/>
  <c r="B842" i="7"/>
  <c r="A842" i="7"/>
  <c r="L841" i="7"/>
  <c r="K841" i="7"/>
  <c r="J841" i="7"/>
  <c r="I841" i="7"/>
  <c r="H841" i="7"/>
  <c r="G841" i="7"/>
  <c r="F841" i="7"/>
  <c r="E841" i="7"/>
  <c r="D841" i="7"/>
  <c r="C841" i="7"/>
  <c r="B841" i="7"/>
  <c r="A841" i="7"/>
  <c r="L840" i="7"/>
  <c r="K840" i="7"/>
  <c r="J840" i="7"/>
  <c r="I840" i="7"/>
  <c r="H840" i="7"/>
  <c r="G840" i="7"/>
  <c r="F840" i="7"/>
  <c r="E840" i="7"/>
  <c r="D840" i="7"/>
  <c r="C840" i="7"/>
  <c r="B840" i="7"/>
  <c r="A840" i="7"/>
  <c r="L839" i="7"/>
  <c r="K839" i="7"/>
  <c r="J839" i="7"/>
  <c r="I839" i="7"/>
  <c r="H839" i="7"/>
  <c r="G839" i="7"/>
  <c r="F839" i="7"/>
  <c r="E839" i="7"/>
  <c r="D839" i="7"/>
  <c r="C839" i="7"/>
  <c r="B839" i="7"/>
  <c r="A839" i="7"/>
  <c r="L838" i="7"/>
  <c r="K838" i="7"/>
  <c r="J838" i="7"/>
  <c r="I838" i="7"/>
  <c r="H838" i="7"/>
  <c r="G838" i="7"/>
  <c r="F838" i="7"/>
  <c r="E838" i="7"/>
  <c r="D838" i="7"/>
  <c r="C838" i="7"/>
  <c r="B838" i="7"/>
  <c r="A838" i="7"/>
  <c r="L837" i="7"/>
  <c r="K837" i="7"/>
  <c r="J837" i="7"/>
  <c r="I837" i="7"/>
  <c r="H837" i="7"/>
  <c r="G837" i="7"/>
  <c r="F837" i="7"/>
  <c r="E837" i="7"/>
  <c r="D837" i="7"/>
  <c r="C837" i="7"/>
  <c r="B837" i="7"/>
  <c r="A837" i="7"/>
  <c r="L836" i="7"/>
  <c r="K836" i="7"/>
  <c r="J836" i="7"/>
  <c r="I836" i="7"/>
  <c r="H836" i="7"/>
  <c r="G836" i="7"/>
  <c r="F836" i="7"/>
  <c r="E836" i="7"/>
  <c r="D836" i="7"/>
  <c r="C836" i="7"/>
  <c r="B836" i="7"/>
  <c r="A836" i="7"/>
  <c r="L835" i="7"/>
  <c r="K835" i="7"/>
  <c r="J835" i="7"/>
  <c r="I835" i="7"/>
  <c r="H835" i="7"/>
  <c r="G835" i="7"/>
  <c r="F835" i="7"/>
  <c r="E835" i="7"/>
  <c r="D835" i="7"/>
  <c r="C835" i="7"/>
  <c r="B835" i="7"/>
  <c r="A835" i="7"/>
  <c r="L834" i="7"/>
  <c r="K834" i="7"/>
  <c r="J834" i="7"/>
  <c r="I834" i="7"/>
  <c r="H834" i="7"/>
  <c r="G834" i="7"/>
  <c r="F834" i="7"/>
  <c r="E834" i="7"/>
  <c r="D834" i="7"/>
  <c r="C834" i="7"/>
  <c r="B834" i="7"/>
  <c r="A834" i="7"/>
  <c r="L833" i="7"/>
  <c r="K833" i="7"/>
  <c r="J833" i="7"/>
  <c r="I833" i="7"/>
  <c r="H833" i="7"/>
  <c r="G833" i="7"/>
  <c r="F833" i="7"/>
  <c r="E833" i="7"/>
  <c r="D833" i="7"/>
  <c r="C833" i="7"/>
  <c r="B833" i="7"/>
  <c r="A833" i="7"/>
  <c r="L832" i="7"/>
  <c r="K832" i="7"/>
  <c r="J832" i="7"/>
  <c r="I832" i="7"/>
  <c r="H832" i="7"/>
  <c r="G832" i="7"/>
  <c r="F832" i="7"/>
  <c r="E832" i="7"/>
  <c r="D832" i="7"/>
  <c r="C832" i="7"/>
  <c r="B832" i="7"/>
  <c r="A832" i="7"/>
  <c r="L831" i="7"/>
  <c r="K831" i="7"/>
  <c r="J831" i="7"/>
  <c r="I831" i="7"/>
  <c r="H831" i="7"/>
  <c r="G831" i="7"/>
  <c r="F831" i="7"/>
  <c r="E831" i="7"/>
  <c r="D831" i="7"/>
  <c r="C831" i="7"/>
  <c r="B831" i="7"/>
  <c r="A831" i="7"/>
  <c r="L830" i="7"/>
  <c r="K830" i="7"/>
  <c r="J830" i="7"/>
  <c r="I830" i="7"/>
  <c r="H830" i="7"/>
  <c r="G830" i="7"/>
  <c r="F830" i="7"/>
  <c r="E830" i="7"/>
  <c r="D830" i="7"/>
  <c r="C830" i="7"/>
  <c r="B830" i="7"/>
  <c r="A830" i="7"/>
  <c r="L829" i="7"/>
  <c r="K829" i="7"/>
  <c r="J829" i="7"/>
  <c r="I829" i="7"/>
  <c r="H829" i="7"/>
  <c r="G829" i="7"/>
  <c r="F829" i="7"/>
  <c r="E829" i="7"/>
  <c r="D829" i="7"/>
  <c r="C829" i="7"/>
  <c r="B829" i="7"/>
  <c r="A829" i="7"/>
  <c r="L828" i="7"/>
  <c r="K828" i="7"/>
  <c r="J828" i="7"/>
  <c r="I828" i="7"/>
  <c r="H828" i="7"/>
  <c r="G828" i="7"/>
  <c r="F828" i="7"/>
  <c r="E828" i="7"/>
  <c r="D828" i="7"/>
  <c r="C828" i="7"/>
  <c r="B828" i="7"/>
  <c r="A828" i="7"/>
  <c r="L827" i="7"/>
  <c r="K827" i="7"/>
  <c r="J827" i="7"/>
  <c r="I827" i="7"/>
  <c r="H827" i="7"/>
  <c r="G827" i="7"/>
  <c r="F827" i="7"/>
  <c r="E827" i="7"/>
  <c r="D827" i="7"/>
  <c r="C827" i="7"/>
  <c r="B827" i="7"/>
  <c r="A827" i="7"/>
  <c r="L826" i="7"/>
  <c r="K826" i="7"/>
  <c r="J826" i="7"/>
  <c r="I826" i="7"/>
  <c r="H826" i="7"/>
  <c r="G826" i="7"/>
  <c r="F826" i="7"/>
  <c r="E826" i="7"/>
  <c r="D826" i="7"/>
  <c r="C826" i="7"/>
  <c r="B826" i="7"/>
  <c r="A826" i="7"/>
  <c r="L825" i="7"/>
  <c r="K825" i="7"/>
  <c r="J825" i="7"/>
  <c r="I825" i="7"/>
  <c r="H825" i="7"/>
  <c r="G825" i="7"/>
  <c r="F825" i="7"/>
  <c r="E825" i="7"/>
  <c r="D825" i="7"/>
  <c r="C825" i="7"/>
  <c r="B825" i="7"/>
  <c r="A825" i="7"/>
  <c r="L824" i="7"/>
  <c r="K824" i="7"/>
  <c r="J824" i="7"/>
  <c r="I824" i="7"/>
  <c r="H824" i="7"/>
  <c r="G824" i="7"/>
  <c r="F824" i="7"/>
  <c r="E824" i="7"/>
  <c r="D824" i="7"/>
  <c r="C824" i="7"/>
  <c r="B824" i="7"/>
  <c r="A824" i="7"/>
  <c r="L823" i="7"/>
  <c r="K823" i="7"/>
  <c r="J823" i="7"/>
  <c r="I823" i="7"/>
  <c r="H823" i="7"/>
  <c r="G823" i="7"/>
  <c r="F823" i="7"/>
  <c r="E823" i="7"/>
  <c r="D823" i="7"/>
  <c r="C823" i="7"/>
  <c r="B823" i="7"/>
  <c r="A823" i="7"/>
  <c r="L822" i="7"/>
  <c r="K822" i="7"/>
  <c r="J822" i="7"/>
  <c r="I822" i="7"/>
  <c r="H822" i="7"/>
  <c r="G822" i="7"/>
  <c r="F822" i="7"/>
  <c r="E822" i="7"/>
  <c r="D822" i="7"/>
  <c r="C822" i="7"/>
  <c r="B822" i="7"/>
  <c r="A822" i="7"/>
  <c r="L821" i="7"/>
  <c r="K821" i="7"/>
  <c r="J821" i="7"/>
  <c r="I821" i="7"/>
  <c r="H821" i="7"/>
  <c r="G821" i="7"/>
  <c r="F821" i="7"/>
  <c r="E821" i="7"/>
  <c r="D821" i="7"/>
  <c r="C821" i="7"/>
  <c r="B821" i="7"/>
  <c r="A821" i="7"/>
  <c r="L820" i="7"/>
  <c r="K820" i="7"/>
  <c r="J820" i="7"/>
  <c r="I820" i="7"/>
  <c r="H820" i="7"/>
  <c r="G820" i="7"/>
  <c r="F820" i="7"/>
  <c r="E820" i="7"/>
  <c r="D820" i="7"/>
  <c r="C820" i="7"/>
  <c r="B820" i="7"/>
  <c r="A820" i="7"/>
  <c r="L819" i="7"/>
  <c r="K819" i="7"/>
  <c r="J819" i="7"/>
  <c r="I819" i="7"/>
  <c r="H819" i="7"/>
  <c r="G819" i="7"/>
  <c r="F819" i="7"/>
  <c r="E819" i="7"/>
  <c r="D819" i="7"/>
  <c r="C819" i="7"/>
  <c r="B819" i="7"/>
  <c r="A819" i="7"/>
  <c r="L818" i="7"/>
  <c r="K818" i="7"/>
  <c r="J818" i="7"/>
  <c r="I818" i="7"/>
  <c r="H818" i="7"/>
  <c r="G818" i="7"/>
  <c r="F818" i="7"/>
  <c r="E818" i="7"/>
  <c r="D818" i="7"/>
  <c r="C818" i="7"/>
  <c r="B818" i="7"/>
  <c r="A818" i="7"/>
  <c r="L817" i="7"/>
  <c r="K817" i="7"/>
  <c r="J817" i="7"/>
  <c r="I817" i="7"/>
  <c r="H817" i="7"/>
  <c r="G817" i="7"/>
  <c r="F817" i="7"/>
  <c r="E817" i="7"/>
  <c r="D817" i="7"/>
  <c r="C817" i="7"/>
  <c r="B817" i="7"/>
  <c r="A817" i="7"/>
  <c r="L816" i="7"/>
  <c r="K816" i="7"/>
  <c r="J816" i="7"/>
  <c r="I816" i="7"/>
  <c r="H816" i="7"/>
  <c r="G816" i="7"/>
  <c r="F816" i="7"/>
  <c r="E816" i="7"/>
  <c r="D816" i="7"/>
  <c r="C816" i="7"/>
  <c r="B816" i="7"/>
  <c r="A816" i="7"/>
  <c r="L815" i="7"/>
  <c r="K815" i="7"/>
  <c r="J815" i="7"/>
  <c r="I815" i="7"/>
  <c r="H815" i="7"/>
  <c r="G815" i="7"/>
  <c r="F815" i="7"/>
  <c r="E815" i="7"/>
  <c r="D815" i="7"/>
  <c r="C815" i="7"/>
  <c r="B815" i="7"/>
  <c r="A815" i="7"/>
  <c r="L814" i="7"/>
  <c r="K814" i="7"/>
  <c r="J814" i="7"/>
  <c r="I814" i="7"/>
  <c r="H814" i="7"/>
  <c r="G814" i="7"/>
  <c r="F814" i="7"/>
  <c r="E814" i="7"/>
  <c r="D814" i="7"/>
  <c r="C814" i="7"/>
  <c r="B814" i="7"/>
  <c r="A814" i="7"/>
  <c r="L813" i="7"/>
  <c r="K813" i="7"/>
  <c r="J813" i="7"/>
  <c r="I813" i="7"/>
  <c r="H813" i="7"/>
  <c r="G813" i="7"/>
  <c r="F813" i="7"/>
  <c r="E813" i="7"/>
  <c r="D813" i="7"/>
  <c r="C813" i="7"/>
  <c r="B813" i="7"/>
  <c r="A813" i="7"/>
  <c r="L812" i="7"/>
  <c r="K812" i="7"/>
  <c r="J812" i="7"/>
  <c r="I812" i="7"/>
  <c r="H812" i="7"/>
  <c r="G812" i="7"/>
  <c r="F812" i="7"/>
  <c r="E812" i="7"/>
  <c r="D812" i="7"/>
  <c r="C812" i="7"/>
  <c r="B812" i="7"/>
  <c r="A812" i="7"/>
  <c r="L811" i="7"/>
  <c r="K811" i="7"/>
  <c r="J811" i="7"/>
  <c r="I811" i="7"/>
  <c r="H811" i="7"/>
  <c r="G811" i="7"/>
  <c r="F811" i="7"/>
  <c r="E811" i="7"/>
  <c r="D811" i="7"/>
  <c r="C811" i="7"/>
  <c r="B811" i="7"/>
  <c r="A811" i="7"/>
  <c r="L810" i="7"/>
  <c r="K810" i="7"/>
  <c r="J810" i="7"/>
  <c r="I810" i="7"/>
  <c r="H810" i="7"/>
  <c r="G810" i="7"/>
  <c r="F810" i="7"/>
  <c r="E810" i="7"/>
  <c r="D810" i="7"/>
  <c r="C810" i="7"/>
  <c r="B810" i="7"/>
  <c r="A810" i="7"/>
  <c r="L809" i="7"/>
  <c r="K809" i="7"/>
  <c r="J809" i="7"/>
  <c r="I809" i="7"/>
  <c r="H809" i="7"/>
  <c r="G809" i="7"/>
  <c r="F809" i="7"/>
  <c r="E809" i="7"/>
  <c r="D809" i="7"/>
  <c r="C809" i="7"/>
  <c r="B809" i="7"/>
  <c r="A809" i="7"/>
  <c r="L808" i="7"/>
  <c r="K808" i="7"/>
  <c r="J808" i="7"/>
  <c r="I808" i="7"/>
  <c r="H808" i="7"/>
  <c r="G808" i="7"/>
  <c r="F808" i="7"/>
  <c r="E808" i="7"/>
  <c r="D808" i="7"/>
  <c r="C808" i="7"/>
  <c r="B808" i="7"/>
  <c r="A808" i="7"/>
  <c r="L807" i="7"/>
  <c r="K807" i="7"/>
  <c r="J807" i="7"/>
  <c r="I807" i="7"/>
  <c r="H807" i="7"/>
  <c r="G807" i="7"/>
  <c r="F807" i="7"/>
  <c r="E807" i="7"/>
  <c r="D807" i="7"/>
  <c r="C807" i="7"/>
  <c r="B807" i="7"/>
  <c r="A807" i="7"/>
  <c r="L806" i="7"/>
  <c r="K806" i="7"/>
  <c r="J806" i="7"/>
  <c r="I806" i="7"/>
  <c r="H806" i="7"/>
  <c r="G806" i="7"/>
  <c r="F806" i="7"/>
  <c r="E806" i="7"/>
  <c r="D806" i="7"/>
  <c r="C806" i="7"/>
  <c r="B806" i="7"/>
  <c r="A806" i="7"/>
  <c r="L805" i="7"/>
  <c r="K805" i="7"/>
  <c r="J805" i="7"/>
  <c r="I805" i="7"/>
  <c r="H805" i="7"/>
  <c r="G805" i="7"/>
  <c r="F805" i="7"/>
  <c r="E805" i="7"/>
  <c r="D805" i="7"/>
  <c r="C805" i="7"/>
  <c r="B805" i="7"/>
  <c r="A805" i="7"/>
  <c r="L804" i="7"/>
  <c r="K804" i="7"/>
  <c r="J804" i="7"/>
  <c r="I804" i="7"/>
  <c r="H804" i="7"/>
  <c r="G804" i="7"/>
  <c r="F804" i="7"/>
  <c r="E804" i="7"/>
  <c r="D804" i="7"/>
  <c r="C804" i="7"/>
  <c r="B804" i="7"/>
  <c r="A804" i="7"/>
  <c r="L803" i="7"/>
  <c r="K803" i="7"/>
  <c r="J803" i="7"/>
  <c r="I803" i="7"/>
  <c r="H803" i="7"/>
  <c r="G803" i="7"/>
  <c r="F803" i="7"/>
  <c r="E803" i="7"/>
  <c r="D803" i="7"/>
  <c r="C803" i="7"/>
  <c r="B803" i="7"/>
  <c r="A803" i="7"/>
  <c r="L802" i="7"/>
  <c r="K802" i="7"/>
  <c r="J802" i="7"/>
  <c r="I802" i="7"/>
  <c r="H802" i="7"/>
  <c r="G802" i="7"/>
  <c r="F802" i="7"/>
  <c r="E802" i="7"/>
  <c r="D802" i="7"/>
  <c r="C802" i="7"/>
  <c r="B802" i="7"/>
  <c r="A802" i="7"/>
  <c r="L801" i="7"/>
  <c r="K801" i="7"/>
  <c r="J801" i="7"/>
  <c r="I801" i="7"/>
  <c r="H801" i="7"/>
  <c r="G801" i="7"/>
  <c r="F801" i="7"/>
  <c r="E801" i="7"/>
  <c r="D801" i="7"/>
  <c r="C801" i="7"/>
  <c r="B801" i="7"/>
  <c r="A801" i="7"/>
  <c r="L800" i="7"/>
  <c r="K800" i="7"/>
  <c r="J800" i="7"/>
  <c r="I800" i="7"/>
  <c r="H800" i="7"/>
  <c r="G800" i="7"/>
  <c r="F800" i="7"/>
  <c r="E800" i="7"/>
  <c r="D800" i="7"/>
  <c r="C800" i="7"/>
  <c r="B800" i="7"/>
  <c r="A800" i="7"/>
  <c r="L799" i="7"/>
  <c r="K799" i="7"/>
  <c r="J799" i="7"/>
  <c r="I799" i="7"/>
  <c r="H799" i="7"/>
  <c r="G799" i="7"/>
  <c r="F799" i="7"/>
  <c r="E799" i="7"/>
  <c r="D799" i="7"/>
  <c r="C799" i="7"/>
  <c r="B799" i="7"/>
  <c r="A799" i="7"/>
  <c r="L798" i="7"/>
  <c r="K798" i="7"/>
  <c r="J798" i="7"/>
  <c r="I798" i="7"/>
  <c r="H798" i="7"/>
  <c r="G798" i="7"/>
  <c r="F798" i="7"/>
  <c r="E798" i="7"/>
  <c r="D798" i="7"/>
  <c r="C798" i="7"/>
  <c r="B798" i="7"/>
  <c r="A798" i="7"/>
  <c r="L797" i="7"/>
  <c r="K797" i="7"/>
  <c r="J797" i="7"/>
  <c r="I797" i="7"/>
  <c r="H797" i="7"/>
  <c r="G797" i="7"/>
  <c r="F797" i="7"/>
  <c r="E797" i="7"/>
  <c r="D797" i="7"/>
  <c r="C797" i="7"/>
  <c r="B797" i="7"/>
  <c r="A797" i="7"/>
  <c r="L796" i="7"/>
  <c r="K796" i="7"/>
  <c r="J796" i="7"/>
  <c r="I796" i="7"/>
  <c r="H796" i="7"/>
  <c r="G796" i="7"/>
  <c r="F796" i="7"/>
  <c r="E796" i="7"/>
  <c r="D796" i="7"/>
  <c r="C796" i="7"/>
  <c r="B796" i="7"/>
  <c r="A796" i="7"/>
  <c r="L795" i="7"/>
  <c r="K795" i="7"/>
  <c r="J795" i="7"/>
  <c r="I795" i="7"/>
  <c r="H795" i="7"/>
  <c r="G795" i="7"/>
  <c r="F795" i="7"/>
  <c r="E795" i="7"/>
  <c r="D795" i="7"/>
  <c r="C795" i="7"/>
  <c r="B795" i="7"/>
  <c r="A795" i="7"/>
  <c r="L794" i="7"/>
  <c r="K794" i="7"/>
  <c r="J794" i="7"/>
  <c r="I794" i="7"/>
  <c r="H794" i="7"/>
  <c r="G794" i="7"/>
  <c r="F794" i="7"/>
  <c r="E794" i="7"/>
  <c r="D794" i="7"/>
  <c r="C794" i="7"/>
  <c r="B794" i="7"/>
  <c r="A794" i="7"/>
  <c r="L793" i="7"/>
  <c r="K793" i="7"/>
  <c r="J793" i="7"/>
  <c r="I793" i="7"/>
  <c r="H793" i="7"/>
  <c r="G793" i="7"/>
  <c r="F793" i="7"/>
  <c r="E793" i="7"/>
  <c r="D793" i="7"/>
  <c r="C793" i="7"/>
  <c r="B793" i="7"/>
  <c r="A793" i="7"/>
  <c r="L792" i="7"/>
  <c r="K792" i="7"/>
  <c r="J792" i="7"/>
  <c r="I792" i="7"/>
  <c r="H792" i="7"/>
  <c r="G792" i="7"/>
  <c r="F792" i="7"/>
  <c r="E792" i="7"/>
  <c r="D792" i="7"/>
  <c r="C792" i="7"/>
  <c r="B792" i="7"/>
  <c r="A792" i="7"/>
  <c r="L791" i="7"/>
  <c r="K791" i="7"/>
  <c r="J791" i="7"/>
  <c r="I791" i="7"/>
  <c r="H791" i="7"/>
  <c r="G791" i="7"/>
  <c r="F791" i="7"/>
  <c r="E791" i="7"/>
  <c r="D791" i="7"/>
  <c r="C791" i="7"/>
  <c r="B791" i="7"/>
  <c r="A791" i="7"/>
  <c r="L790" i="7"/>
  <c r="K790" i="7"/>
  <c r="J790" i="7"/>
  <c r="I790" i="7"/>
  <c r="H790" i="7"/>
  <c r="G790" i="7"/>
  <c r="F790" i="7"/>
  <c r="E790" i="7"/>
  <c r="D790" i="7"/>
  <c r="C790" i="7"/>
  <c r="B790" i="7"/>
  <c r="A790" i="7"/>
  <c r="L789" i="7"/>
  <c r="K789" i="7"/>
  <c r="J789" i="7"/>
  <c r="I789" i="7"/>
  <c r="H789" i="7"/>
  <c r="G789" i="7"/>
  <c r="F789" i="7"/>
  <c r="E789" i="7"/>
  <c r="D789" i="7"/>
  <c r="C789" i="7"/>
  <c r="B789" i="7"/>
  <c r="A789" i="7"/>
  <c r="L788" i="7"/>
  <c r="K788" i="7"/>
  <c r="J788" i="7"/>
  <c r="I788" i="7"/>
  <c r="H788" i="7"/>
  <c r="G788" i="7"/>
  <c r="F788" i="7"/>
  <c r="E788" i="7"/>
  <c r="D788" i="7"/>
  <c r="C788" i="7"/>
  <c r="B788" i="7"/>
  <c r="A788" i="7"/>
  <c r="L787" i="7"/>
  <c r="K787" i="7"/>
  <c r="J787" i="7"/>
  <c r="I787" i="7"/>
  <c r="H787" i="7"/>
  <c r="G787" i="7"/>
  <c r="F787" i="7"/>
  <c r="E787" i="7"/>
  <c r="D787" i="7"/>
  <c r="C787" i="7"/>
  <c r="B787" i="7"/>
  <c r="A787" i="7"/>
  <c r="L786" i="7"/>
  <c r="K786" i="7"/>
  <c r="J786" i="7"/>
  <c r="I786" i="7"/>
  <c r="H786" i="7"/>
  <c r="G786" i="7"/>
  <c r="F786" i="7"/>
  <c r="E786" i="7"/>
  <c r="D786" i="7"/>
  <c r="C786" i="7"/>
  <c r="B786" i="7"/>
  <c r="A786" i="7"/>
  <c r="L785" i="7"/>
  <c r="K785" i="7"/>
  <c r="J785" i="7"/>
  <c r="I785" i="7"/>
  <c r="H785" i="7"/>
  <c r="G785" i="7"/>
  <c r="F785" i="7"/>
  <c r="E785" i="7"/>
  <c r="D785" i="7"/>
  <c r="C785" i="7"/>
  <c r="B785" i="7"/>
  <c r="A785" i="7"/>
  <c r="L784" i="7"/>
  <c r="K784" i="7"/>
  <c r="J784" i="7"/>
  <c r="I784" i="7"/>
  <c r="H784" i="7"/>
  <c r="G784" i="7"/>
  <c r="F784" i="7"/>
  <c r="E784" i="7"/>
  <c r="D784" i="7"/>
  <c r="C784" i="7"/>
  <c r="B784" i="7"/>
  <c r="A784" i="7"/>
  <c r="L783" i="7"/>
  <c r="K783" i="7"/>
  <c r="J783" i="7"/>
  <c r="I783" i="7"/>
  <c r="H783" i="7"/>
  <c r="G783" i="7"/>
  <c r="F783" i="7"/>
  <c r="E783" i="7"/>
  <c r="D783" i="7"/>
  <c r="C783" i="7"/>
  <c r="B783" i="7"/>
  <c r="A783" i="7"/>
  <c r="L782" i="7"/>
  <c r="K782" i="7"/>
  <c r="J782" i="7"/>
  <c r="I782" i="7"/>
  <c r="H782" i="7"/>
  <c r="G782" i="7"/>
  <c r="F782" i="7"/>
  <c r="E782" i="7"/>
  <c r="D782" i="7"/>
  <c r="C782" i="7"/>
  <c r="B782" i="7"/>
  <c r="A782" i="7"/>
  <c r="L781" i="7"/>
  <c r="K781" i="7"/>
  <c r="J781" i="7"/>
  <c r="I781" i="7"/>
  <c r="H781" i="7"/>
  <c r="G781" i="7"/>
  <c r="F781" i="7"/>
  <c r="E781" i="7"/>
  <c r="D781" i="7"/>
  <c r="C781" i="7"/>
  <c r="B781" i="7"/>
  <c r="A781" i="7"/>
  <c r="L780" i="7"/>
  <c r="K780" i="7"/>
  <c r="J780" i="7"/>
  <c r="I780" i="7"/>
  <c r="H780" i="7"/>
  <c r="G780" i="7"/>
  <c r="F780" i="7"/>
  <c r="E780" i="7"/>
  <c r="D780" i="7"/>
  <c r="C780" i="7"/>
  <c r="B780" i="7"/>
  <c r="A780" i="7"/>
  <c r="L779" i="7"/>
  <c r="K779" i="7"/>
  <c r="J779" i="7"/>
  <c r="I779" i="7"/>
  <c r="H779" i="7"/>
  <c r="G779" i="7"/>
  <c r="F779" i="7"/>
  <c r="E779" i="7"/>
  <c r="D779" i="7"/>
  <c r="C779" i="7"/>
  <c r="B779" i="7"/>
  <c r="A779" i="7"/>
  <c r="L778" i="7"/>
  <c r="K778" i="7"/>
  <c r="J778" i="7"/>
  <c r="I778" i="7"/>
  <c r="H778" i="7"/>
  <c r="G778" i="7"/>
  <c r="F778" i="7"/>
  <c r="E778" i="7"/>
  <c r="D778" i="7"/>
  <c r="C778" i="7"/>
  <c r="B778" i="7"/>
  <c r="A778" i="7"/>
  <c r="L777" i="7"/>
  <c r="K777" i="7"/>
  <c r="J777" i="7"/>
  <c r="I777" i="7"/>
  <c r="H777" i="7"/>
  <c r="G777" i="7"/>
  <c r="F777" i="7"/>
  <c r="E777" i="7"/>
  <c r="D777" i="7"/>
  <c r="C777" i="7"/>
  <c r="B777" i="7"/>
  <c r="A777" i="7"/>
  <c r="L776" i="7"/>
  <c r="K776" i="7"/>
  <c r="J776" i="7"/>
  <c r="I776" i="7"/>
  <c r="H776" i="7"/>
  <c r="G776" i="7"/>
  <c r="F776" i="7"/>
  <c r="E776" i="7"/>
  <c r="D776" i="7"/>
  <c r="C776" i="7"/>
  <c r="B776" i="7"/>
  <c r="A776" i="7"/>
  <c r="L775" i="7"/>
  <c r="K775" i="7"/>
  <c r="J775" i="7"/>
  <c r="I775" i="7"/>
  <c r="H775" i="7"/>
  <c r="G775" i="7"/>
  <c r="F775" i="7"/>
  <c r="E775" i="7"/>
  <c r="D775" i="7"/>
  <c r="C775" i="7"/>
  <c r="B775" i="7"/>
  <c r="A775" i="7"/>
  <c r="L774" i="7"/>
  <c r="K774" i="7"/>
  <c r="J774" i="7"/>
  <c r="I774" i="7"/>
  <c r="H774" i="7"/>
  <c r="G774" i="7"/>
  <c r="F774" i="7"/>
  <c r="E774" i="7"/>
  <c r="D774" i="7"/>
  <c r="C774" i="7"/>
  <c r="B774" i="7"/>
  <c r="A774" i="7"/>
  <c r="L773" i="7"/>
  <c r="K773" i="7"/>
  <c r="J773" i="7"/>
  <c r="I773" i="7"/>
  <c r="H773" i="7"/>
  <c r="G773" i="7"/>
  <c r="F773" i="7"/>
  <c r="E773" i="7"/>
  <c r="D773" i="7"/>
  <c r="C773" i="7"/>
  <c r="B773" i="7"/>
  <c r="A773" i="7"/>
  <c r="L772" i="7"/>
  <c r="K772" i="7"/>
  <c r="J772" i="7"/>
  <c r="I772" i="7"/>
  <c r="H772" i="7"/>
  <c r="G772" i="7"/>
  <c r="F772" i="7"/>
  <c r="E772" i="7"/>
  <c r="D772" i="7"/>
  <c r="C772" i="7"/>
  <c r="B772" i="7"/>
  <c r="A772" i="7"/>
  <c r="L771" i="7"/>
  <c r="K771" i="7"/>
  <c r="J771" i="7"/>
  <c r="I771" i="7"/>
  <c r="H771" i="7"/>
  <c r="G771" i="7"/>
  <c r="F771" i="7"/>
  <c r="E771" i="7"/>
  <c r="D771" i="7"/>
  <c r="C771" i="7"/>
  <c r="B771" i="7"/>
  <c r="A771" i="7"/>
  <c r="L770" i="7"/>
  <c r="K770" i="7"/>
  <c r="J770" i="7"/>
  <c r="I770" i="7"/>
  <c r="H770" i="7"/>
  <c r="G770" i="7"/>
  <c r="F770" i="7"/>
  <c r="E770" i="7"/>
  <c r="D770" i="7"/>
  <c r="C770" i="7"/>
  <c r="B770" i="7"/>
  <c r="A770" i="7"/>
  <c r="L769" i="7"/>
  <c r="K769" i="7"/>
  <c r="J769" i="7"/>
  <c r="I769" i="7"/>
  <c r="H769" i="7"/>
  <c r="G769" i="7"/>
  <c r="F769" i="7"/>
  <c r="E769" i="7"/>
  <c r="D769" i="7"/>
  <c r="C769" i="7"/>
  <c r="B769" i="7"/>
  <c r="A769" i="7"/>
  <c r="L768" i="7"/>
  <c r="K768" i="7"/>
  <c r="J768" i="7"/>
  <c r="I768" i="7"/>
  <c r="H768" i="7"/>
  <c r="G768" i="7"/>
  <c r="F768" i="7"/>
  <c r="E768" i="7"/>
  <c r="D768" i="7"/>
  <c r="C768" i="7"/>
  <c r="B768" i="7"/>
  <c r="A768" i="7"/>
  <c r="L767" i="7"/>
  <c r="K767" i="7"/>
  <c r="J767" i="7"/>
  <c r="I767" i="7"/>
  <c r="H767" i="7"/>
  <c r="G767" i="7"/>
  <c r="F767" i="7"/>
  <c r="E767" i="7"/>
  <c r="D767" i="7"/>
  <c r="C767" i="7"/>
  <c r="B767" i="7"/>
  <c r="A767" i="7"/>
  <c r="L766" i="7"/>
  <c r="K766" i="7"/>
  <c r="J766" i="7"/>
  <c r="I766" i="7"/>
  <c r="H766" i="7"/>
  <c r="G766" i="7"/>
  <c r="F766" i="7"/>
  <c r="E766" i="7"/>
  <c r="D766" i="7"/>
  <c r="C766" i="7"/>
  <c r="B766" i="7"/>
  <c r="A766" i="7"/>
  <c r="L765" i="7"/>
  <c r="K765" i="7"/>
  <c r="J765" i="7"/>
  <c r="I765" i="7"/>
  <c r="H765" i="7"/>
  <c r="G765" i="7"/>
  <c r="F765" i="7"/>
  <c r="E765" i="7"/>
  <c r="D765" i="7"/>
  <c r="C765" i="7"/>
  <c r="B765" i="7"/>
  <c r="A765" i="7"/>
  <c r="L764" i="7"/>
  <c r="K764" i="7"/>
  <c r="J764" i="7"/>
  <c r="I764" i="7"/>
  <c r="H764" i="7"/>
  <c r="G764" i="7"/>
  <c r="F764" i="7"/>
  <c r="E764" i="7"/>
  <c r="D764" i="7"/>
  <c r="C764" i="7"/>
  <c r="B764" i="7"/>
  <c r="A764" i="7"/>
  <c r="L763" i="7"/>
  <c r="K763" i="7"/>
  <c r="J763" i="7"/>
  <c r="I763" i="7"/>
  <c r="H763" i="7"/>
  <c r="G763" i="7"/>
  <c r="F763" i="7"/>
  <c r="E763" i="7"/>
  <c r="D763" i="7"/>
  <c r="C763" i="7"/>
  <c r="B763" i="7"/>
  <c r="A763" i="7"/>
  <c r="L762" i="7"/>
  <c r="K762" i="7"/>
  <c r="J762" i="7"/>
  <c r="I762" i="7"/>
  <c r="H762" i="7"/>
  <c r="G762" i="7"/>
  <c r="F762" i="7"/>
  <c r="E762" i="7"/>
  <c r="D762" i="7"/>
  <c r="C762" i="7"/>
  <c r="B762" i="7"/>
  <c r="A762" i="7"/>
  <c r="L761" i="7"/>
  <c r="K761" i="7"/>
  <c r="J761" i="7"/>
  <c r="I761" i="7"/>
  <c r="H761" i="7"/>
  <c r="G761" i="7"/>
  <c r="F761" i="7"/>
  <c r="E761" i="7"/>
  <c r="D761" i="7"/>
  <c r="C761" i="7"/>
  <c r="B761" i="7"/>
  <c r="A761" i="7"/>
  <c r="L760" i="7"/>
  <c r="K760" i="7"/>
  <c r="J760" i="7"/>
  <c r="I760" i="7"/>
  <c r="H760" i="7"/>
  <c r="G760" i="7"/>
  <c r="F760" i="7"/>
  <c r="E760" i="7"/>
  <c r="D760" i="7"/>
  <c r="C760" i="7"/>
  <c r="B760" i="7"/>
  <c r="A760" i="7"/>
  <c r="L759" i="7"/>
  <c r="K759" i="7"/>
  <c r="J759" i="7"/>
  <c r="I759" i="7"/>
  <c r="H759" i="7"/>
  <c r="G759" i="7"/>
  <c r="F759" i="7"/>
  <c r="E759" i="7"/>
  <c r="D759" i="7"/>
  <c r="C759" i="7"/>
  <c r="B759" i="7"/>
  <c r="A759" i="7"/>
  <c r="L758" i="7"/>
  <c r="K758" i="7"/>
  <c r="J758" i="7"/>
  <c r="I758" i="7"/>
  <c r="H758" i="7"/>
  <c r="G758" i="7"/>
  <c r="F758" i="7"/>
  <c r="E758" i="7"/>
  <c r="D758" i="7"/>
  <c r="C758" i="7"/>
  <c r="B758" i="7"/>
  <c r="A758" i="7"/>
  <c r="L757" i="7"/>
  <c r="K757" i="7"/>
  <c r="J757" i="7"/>
  <c r="I757" i="7"/>
  <c r="H757" i="7"/>
  <c r="G757" i="7"/>
  <c r="F757" i="7"/>
  <c r="E757" i="7"/>
  <c r="D757" i="7"/>
  <c r="C757" i="7"/>
  <c r="B757" i="7"/>
  <c r="A757" i="7"/>
  <c r="L756" i="7"/>
  <c r="K756" i="7"/>
  <c r="J756" i="7"/>
  <c r="I756" i="7"/>
  <c r="H756" i="7"/>
  <c r="G756" i="7"/>
  <c r="F756" i="7"/>
  <c r="E756" i="7"/>
  <c r="D756" i="7"/>
  <c r="C756" i="7"/>
  <c r="B756" i="7"/>
  <c r="A756" i="7"/>
  <c r="L755" i="7"/>
  <c r="K755" i="7"/>
  <c r="J755" i="7"/>
  <c r="I755" i="7"/>
  <c r="H755" i="7"/>
  <c r="G755" i="7"/>
  <c r="F755" i="7"/>
  <c r="E755" i="7"/>
  <c r="D755" i="7"/>
  <c r="C755" i="7"/>
  <c r="B755" i="7"/>
  <c r="A755" i="7"/>
  <c r="L754" i="7"/>
  <c r="K754" i="7"/>
  <c r="J754" i="7"/>
  <c r="I754" i="7"/>
  <c r="H754" i="7"/>
  <c r="G754" i="7"/>
  <c r="F754" i="7"/>
  <c r="E754" i="7"/>
  <c r="D754" i="7"/>
  <c r="C754" i="7"/>
  <c r="B754" i="7"/>
  <c r="A754" i="7"/>
  <c r="L753" i="7"/>
  <c r="K753" i="7"/>
  <c r="J753" i="7"/>
  <c r="I753" i="7"/>
  <c r="H753" i="7"/>
  <c r="G753" i="7"/>
  <c r="F753" i="7"/>
  <c r="E753" i="7"/>
  <c r="D753" i="7"/>
  <c r="C753" i="7"/>
  <c r="B753" i="7"/>
  <c r="A753" i="7"/>
  <c r="L752" i="7"/>
  <c r="K752" i="7"/>
  <c r="J752" i="7"/>
  <c r="I752" i="7"/>
  <c r="H752" i="7"/>
  <c r="G752" i="7"/>
  <c r="F752" i="7"/>
  <c r="E752" i="7"/>
  <c r="D752" i="7"/>
  <c r="C752" i="7"/>
  <c r="B752" i="7"/>
  <c r="A752" i="7"/>
  <c r="L751" i="7"/>
  <c r="K751" i="7"/>
  <c r="J751" i="7"/>
  <c r="I751" i="7"/>
  <c r="H751" i="7"/>
  <c r="G751" i="7"/>
  <c r="F751" i="7"/>
  <c r="E751" i="7"/>
  <c r="D751" i="7"/>
  <c r="C751" i="7"/>
  <c r="B751" i="7"/>
  <c r="A751" i="7"/>
  <c r="L750" i="7"/>
  <c r="K750" i="7"/>
  <c r="J750" i="7"/>
  <c r="I750" i="7"/>
  <c r="H750" i="7"/>
  <c r="G750" i="7"/>
  <c r="F750" i="7"/>
  <c r="E750" i="7"/>
  <c r="D750" i="7"/>
  <c r="C750" i="7"/>
  <c r="B750" i="7"/>
  <c r="A750" i="7"/>
  <c r="L749" i="7"/>
  <c r="K749" i="7"/>
  <c r="J749" i="7"/>
  <c r="I749" i="7"/>
  <c r="H749" i="7"/>
  <c r="G749" i="7"/>
  <c r="F749" i="7"/>
  <c r="E749" i="7"/>
  <c r="D749" i="7"/>
  <c r="C749" i="7"/>
  <c r="B749" i="7"/>
  <c r="A749" i="7"/>
  <c r="L748" i="7"/>
  <c r="K748" i="7"/>
  <c r="J748" i="7"/>
  <c r="I748" i="7"/>
  <c r="H748" i="7"/>
  <c r="G748" i="7"/>
  <c r="F748" i="7"/>
  <c r="E748" i="7"/>
  <c r="D748" i="7"/>
  <c r="C748" i="7"/>
  <c r="B748" i="7"/>
  <c r="A748" i="7"/>
  <c r="L747" i="7"/>
  <c r="K747" i="7"/>
  <c r="J747" i="7"/>
  <c r="I747" i="7"/>
  <c r="H747" i="7"/>
  <c r="G747" i="7"/>
  <c r="F747" i="7"/>
  <c r="E747" i="7"/>
  <c r="D747" i="7"/>
  <c r="C747" i="7"/>
  <c r="B747" i="7"/>
  <c r="A747" i="7"/>
  <c r="L746" i="7"/>
  <c r="K746" i="7"/>
  <c r="J746" i="7"/>
  <c r="I746" i="7"/>
  <c r="H746" i="7"/>
  <c r="G746" i="7"/>
  <c r="F746" i="7"/>
  <c r="E746" i="7"/>
  <c r="D746" i="7"/>
  <c r="C746" i="7"/>
  <c r="B746" i="7"/>
  <c r="A746" i="7"/>
  <c r="L745" i="7"/>
  <c r="K745" i="7"/>
  <c r="J745" i="7"/>
  <c r="I745" i="7"/>
  <c r="H745" i="7"/>
  <c r="G745" i="7"/>
  <c r="F745" i="7"/>
  <c r="E745" i="7"/>
  <c r="D745" i="7"/>
  <c r="C745" i="7"/>
  <c r="B745" i="7"/>
  <c r="A745" i="7"/>
  <c r="L744" i="7"/>
  <c r="K744" i="7"/>
  <c r="J744" i="7"/>
  <c r="I744" i="7"/>
  <c r="H744" i="7"/>
  <c r="G744" i="7"/>
  <c r="F744" i="7"/>
  <c r="E744" i="7"/>
  <c r="D744" i="7"/>
  <c r="C744" i="7"/>
  <c r="B744" i="7"/>
  <c r="A744" i="7"/>
  <c r="L743" i="7"/>
  <c r="K743" i="7"/>
  <c r="J743" i="7"/>
  <c r="I743" i="7"/>
  <c r="H743" i="7"/>
  <c r="G743" i="7"/>
  <c r="F743" i="7"/>
  <c r="E743" i="7"/>
  <c r="D743" i="7"/>
  <c r="C743" i="7"/>
  <c r="B743" i="7"/>
  <c r="A743" i="7"/>
  <c r="L742" i="7"/>
  <c r="K742" i="7"/>
  <c r="J742" i="7"/>
  <c r="I742" i="7"/>
  <c r="H742" i="7"/>
  <c r="G742" i="7"/>
  <c r="F742" i="7"/>
  <c r="E742" i="7"/>
  <c r="D742" i="7"/>
  <c r="C742" i="7"/>
  <c r="B742" i="7"/>
  <c r="A742" i="7"/>
  <c r="L741" i="7"/>
  <c r="K741" i="7"/>
  <c r="J741" i="7"/>
  <c r="I741" i="7"/>
  <c r="H741" i="7"/>
  <c r="G741" i="7"/>
  <c r="F741" i="7"/>
  <c r="E741" i="7"/>
  <c r="D741" i="7"/>
  <c r="C741" i="7"/>
  <c r="B741" i="7"/>
  <c r="A741" i="7"/>
  <c r="L740" i="7"/>
  <c r="K740" i="7"/>
  <c r="J740" i="7"/>
  <c r="I740" i="7"/>
  <c r="H740" i="7"/>
  <c r="G740" i="7"/>
  <c r="F740" i="7"/>
  <c r="E740" i="7"/>
  <c r="D740" i="7"/>
  <c r="C740" i="7"/>
  <c r="B740" i="7"/>
  <c r="A740" i="7"/>
  <c r="L739" i="7"/>
  <c r="K739" i="7"/>
  <c r="J739" i="7"/>
  <c r="I739" i="7"/>
  <c r="H739" i="7"/>
  <c r="G739" i="7"/>
  <c r="F739" i="7"/>
  <c r="E739" i="7"/>
  <c r="D739" i="7"/>
  <c r="C739" i="7"/>
  <c r="B739" i="7"/>
  <c r="A739" i="7"/>
  <c r="L738" i="7"/>
  <c r="K738" i="7"/>
  <c r="J738" i="7"/>
  <c r="I738" i="7"/>
  <c r="H738" i="7"/>
  <c r="G738" i="7"/>
  <c r="F738" i="7"/>
  <c r="E738" i="7"/>
  <c r="D738" i="7"/>
  <c r="C738" i="7"/>
  <c r="B738" i="7"/>
  <c r="A738" i="7"/>
  <c r="L737" i="7"/>
  <c r="K737" i="7"/>
  <c r="J737" i="7"/>
  <c r="I737" i="7"/>
  <c r="H737" i="7"/>
  <c r="G737" i="7"/>
  <c r="F737" i="7"/>
  <c r="E737" i="7"/>
  <c r="D737" i="7"/>
  <c r="C737" i="7"/>
  <c r="B737" i="7"/>
  <c r="A737" i="7"/>
  <c r="L736" i="7"/>
  <c r="K736" i="7"/>
  <c r="J736" i="7"/>
  <c r="I736" i="7"/>
  <c r="H736" i="7"/>
  <c r="G736" i="7"/>
  <c r="F736" i="7"/>
  <c r="E736" i="7"/>
  <c r="D736" i="7"/>
  <c r="C736" i="7"/>
  <c r="B736" i="7"/>
  <c r="A736" i="7"/>
  <c r="L735" i="7"/>
  <c r="K735" i="7"/>
  <c r="J735" i="7"/>
  <c r="I735" i="7"/>
  <c r="H735" i="7"/>
  <c r="G735" i="7"/>
  <c r="F735" i="7"/>
  <c r="E735" i="7"/>
  <c r="D735" i="7"/>
  <c r="C735" i="7"/>
  <c r="B735" i="7"/>
  <c r="A735" i="7"/>
  <c r="L734" i="7"/>
  <c r="K734" i="7"/>
  <c r="J734" i="7"/>
  <c r="I734" i="7"/>
  <c r="H734" i="7"/>
  <c r="G734" i="7"/>
  <c r="F734" i="7"/>
  <c r="E734" i="7"/>
  <c r="D734" i="7"/>
  <c r="C734" i="7"/>
  <c r="B734" i="7"/>
  <c r="A734" i="7"/>
  <c r="L733" i="7"/>
  <c r="K733" i="7"/>
  <c r="J733" i="7"/>
  <c r="I733" i="7"/>
  <c r="H733" i="7"/>
  <c r="G733" i="7"/>
  <c r="F733" i="7"/>
  <c r="E733" i="7"/>
  <c r="D733" i="7"/>
  <c r="C733" i="7"/>
  <c r="B733" i="7"/>
  <c r="A733" i="7"/>
  <c r="L732" i="7"/>
  <c r="K732" i="7"/>
  <c r="J732" i="7"/>
  <c r="I732" i="7"/>
  <c r="H732" i="7"/>
  <c r="G732" i="7"/>
  <c r="F732" i="7"/>
  <c r="E732" i="7"/>
  <c r="D732" i="7"/>
  <c r="C732" i="7"/>
  <c r="B732" i="7"/>
  <c r="A732" i="7"/>
  <c r="L731" i="7"/>
  <c r="K731" i="7"/>
  <c r="J731" i="7"/>
  <c r="I731" i="7"/>
  <c r="H731" i="7"/>
  <c r="G731" i="7"/>
  <c r="F731" i="7"/>
  <c r="E731" i="7"/>
  <c r="D731" i="7"/>
  <c r="C731" i="7"/>
  <c r="B731" i="7"/>
  <c r="A731" i="7"/>
  <c r="L730" i="7"/>
  <c r="K730" i="7"/>
  <c r="J730" i="7"/>
  <c r="I730" i="7"/>
  <c r="H730" i="7"/>
  <c r="G730" i="7"/>
  <c r="F730" i="7"/>
  <c r="E730" i="7"/>
  <c r="D730" i="7"/>
  <c r="C730" i="7"/>
  <c r="B730" i="7"/>
  <c r="A730" i="7"/>
  <c r="L729" i="7"/>
  <c r="K729" i="7"/>
  <c r="J729" i="7"/>
  <c r="I729" i="7"/>
  <c r="H729" i="7"/>
  <c r="G729" i="7"/>
  <c r="F729" i="7"/>
  <c r="E729" i="7"/>
  <c r="D729" i="7"/>
  <c r="C729" i="7"/>
  <c r="B729" i="7"/>
  <c r="A729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L726" i="7"/>
  <c r="K726" i="7"/>
  <c r="J726" i="7"/>
  <c r="I726" i="7"/>
  <c r="H726" i="7"/>
  <c r="G726" i="7"/>
  <c r="F726" i="7"/>
  <c r="E726" i="7"/>
  <c r="D726" i="7"/>
  <c r="C726" i="7"/>
  <c r="B726" i="7"/>
  <c r="A726" i="7"/>
  <c r="L725" i="7"/>
  <c r="K725" i="7"/>
  <c r="J725" i="7"/>
  <c r="I725" i="7"/>
  <c r="H725" i="7"/>
  <c r="G725" i="7"/>
  <c r="F725" i="7"/>
  <c r="E725" i="7"/>
  <c r="D725" i="7"/>
  <c r="C725" i="7"/>
  <c r="B725" i="7"/>
  <c r="A725" i="7"/>
  <c r="L724" i="7"/>
  <c r="K724" i="7"/>
  <c r="J724" i="7"/>
  <c r="I724" i="7"/>
  <c r="H724" i="7"/>
  <c r="G724" i="7"/>
  <c r="F724" i="7"/>
  <c r="E724" i="7"/>
  <c r="D724" i="7"/>
  <c r="C724" i="7"/>
  <c r="B724" i="7"/>
  <c r="A724" i="7"/>
  <c r="L723" i="7"/>
  <c r="K723" i="7"/>
  <c r="J723" i="7"/>
  <c r="I723" i="7"/>
  <c r="H723" i="7"/>
  <c r="G723" i="7"/>
  <c r="F723" i="7"/>
  <c r="E723" i="7"/>
  <c r="D723" i="7"/>
  <c r="C723" i="7"/>
  <c r="B723" i="7"/>
  <c r="A723" i="7"/>
  <c r="L722" i="7"/>
  <c r="K722" i="7"/>
  <c r="J722" i="7"/>
  <c r="I722" i="7"/>
  <c r="H722" i="7"/>
  <c r="G722" i="7"/>
  <c r="F722" i="7"/>
  <c r="E722" i="7"/>
  <c r="D722" i="7"/>
  <c r="C722" i="7"/>
  <c r="B722" i="7"/>
  <c r="A722" i="7"/>
  <c r="L721" i="7"/>
  <c r="K721" i="7"/>
  <c r="J721" i="7"/>
  <c r="I721" i="7"/>
  <c r="H721" i="7"/>
  <c r="G721" i="7"/>
  <c r="F721" i="7"/>
  <c r="E721" i="7"/>
  <c r="D721" i="7"/>
  <c r="C721" i="7"/>
  <c r="B721" i="7"/>
  <c r="A721" i="7"/>
  <c r="L720" i="7"/>
  <c r="K720" i="7"/>
  <c r="J720" i="7"/>
  <c r="I720" i="7"/>
  <c r="H720" i="7"/>
  <c r="G720" i="7"/>
  <c r="F720" i="7"/>
  <c r="E720" i="7"/>
  <c r="D720" i="7"/>
  <c r="C720" i="7"/>
  <c r="B720" i="7"/>
  <c r="A720" i="7"/>
  <c r="L719" i="7"/>
  <c r="K719" i="7"/>
  <c r="J719" i="7"/>
  <c r="I719" i="7"/>
  <c r="H719" i="7"/>
  <c r="G719" i="7"/>
  <c r="F719" i="7"/>
  <c r="E719" i="7"/>
  <c r="D719" i="7"/>
  <c r="C719" i="7"/>
  <c r="B719" i="7"/>
  <c r="A719" i="7"/>
  <c r="L718" i="7"/>
  <c r="K718" i="7"/>
  <c r="J718" i="7"/>
  <c r="I718" i="7"/>
  <c r="H718" i="7"/>
  <c r="G718" i="7"/>
  <c r="F718" i="7"/>
  <c r="E718" i="7"/>
  <c r="D718" i="7"/>
  <c r="C718" i="7"/>
  <c r="B718" i="7"/>
  <c r="A718" i="7"/>
  <c r="L717" i="7"/>
  <c r="K717" i="7"/>
  <c r="J717" i="7"/>
  <c r="I717" i="7"/>
  <c r="H717" i="7"/>
  <c r="G717" i="7"/>
  <c r="F717" i="7"/>
  <c r="E717" i="7"/>
  <c r="D717" i="7"/>
  <c r="C717" i="7"/>
  <c r="B717" i="7"/>
  <c r="A717" i="7"/>
  <c r="L716" i="7"/>
  <c r="K716" i="7"/>
  <c r="J716" i="7"/>
  <c r="I716" i="7"/>
  <c r="H716" i="7"/>
  <c r="G716" i="7"/>
  <c r="F716" i="7"/>
  <c r="E716" i="7"/>
  <c r="D716" i="7"/>
  <c r="C716" i="7"/>
  <c r="B716" i="7"/>
  <c r="A716" i="7"/>
  <c r="L715" i="7"/>
  <c r="K715" i="7"/>
  <c r="J715" i="7"/>
  <c r="I715" i="7"/>
  <c r="H715" i="7"/>
  <c r="G715" i="7"/>
  <c r="F715" i="7"/>
  <c r="E715" i="7"/>
  <c r="D715" i="7"/>
  <c r="C715" i="7"/>
  <c r="B715" i="7"/>
  <c r="A715" i="7"/>
  <c r="L714" i="7"/>
  <c r="K714" i="7"/>
  <c r="J714" i="7"/>
  <c r="I714" i="7"/>
  <c r="H714" i="7"/>
  <c r="G714" i="7"/>
  <c r="F714" i="7"/>
  <c r="E714" i="7"/>
  <c r="D714" i="7"/>
  <c r="C714" i="7"/>
  <c r="B714" i="7"/>
  <c r="A714" i="7"/>
  <c r="L713" i="7"/>
  <c r="K713" i="7"/>
  <c r="J713" i="7"/>
  <c r="I713" i="7"/>
  <c r="H713" i="7"/>
  <c r="G713" i="7"/>
  <c r="F713" i="7"/>
  <c r="E713" i="7"/>
  <c r="D713" i="7"/>
  <c r="C713" i="7"/>
  <c r="B713" i="7"/>
  <c r="A713" i="7"/>
  <c r="L712" i="7"/>
  <c r="K712" i="7"/>
  <c r="J712" i="7"/>
  <c r="I712" i="7"/>
  <c r="H712" i="7"/>
  <c r="G712" i="7"/>
  <c r="F712" i="7"/>
  <c r="E712" i="7"/>
  <c r="D712" i="7"/>
  <c r="C712" i="7"/>
  <c r="B712" i="7"/>
  <c r="A712" i="7"/>
  <c r="L711" i="7"/>
  <c r="K711" i="7"/>
  <c r="J711" i="7"/>
  <c r="I711" i="7"/>
  <c r="H711" i="7"/>
  <c r="G711" i="7"/>
  <c r="F711" i="7"/>
  <c r="E711" i="7"/>
  <c r="D711" i="7"/>
  <c r="C711" i="7"/>
  <c r="B711" i="7"/>
  <c r="A711" i="7"/>
  <c r="L710" i="7"/>
  <c r="K710" i="7"/>
  <c r="J710" i="7"/>
  <c r="I710" i="7"/>
  <c r="H710" i="7"/>
  <c r="G710" i="7"/>
  <c r="F710" i="7"/>
  <c r="E710" i="7"/>
  <c r="D710" i="7"/>
  <c r="C710" i="7"/>
  <c r="B710" i="7"/>
  <c r="A710" i="7"/>
  <c r="L709" i="7"/>
  <c r="K709" i="7"/>
  <c r="J709" i="7"/>
  <c r="I709" i="7"/>
  <c r="H709" i="7"/>
  <c r="G709" i="7"/>
  <c r="F709" i="7"/>
  <c r="E709" i="7"/>
  <c r="D709" i="7"/>
  <c r="C709" i="7"/>
  <c r="B709" i="7"/>
  <c r="A709" i="7"/>
  <c r="L708" i="7"/>
  <c r="K708" i="7"/>
  <c r="J708" i="7"/>
  <c r="I708" i="7"/>
  <c r="H708" i="7"/>
  <c r="G708" i="7"/>
  <c r="F708" i="7"/>
  <c r="E708" i="7"/>
  <c r="D708" i="7"/>
  <c r="C708" i="7"/>
  <c r="B708" i="7"/>
  <c r="A708" i="7"/>
  <c r="L707" i="7"/>
  <c r="K707" i="7"/>
  <c r="J707" i="7"/>
  <c r="I707" i="7"/>
  <c r="H707" i="7"/>
  <c r="G707" i="7"/>
  <c r="F707" i="7"/>
  <c r="E707" i="7"/>
  <c r="D707" i="7"/>
  <c r="C707" i="7"/>
  <c r="B707" i="7"/>
  <c r="A707" i="7"/>
  <c r="L706" i="7"/>
  <c r="K706" i="7"/>
  <c r="J706" i="7"/>
  <c r="I706" i="7"/>
  <c r="H706" i="7"/>
  <c r="G706" i="7"/>
  <c r="F706" i="7"/>
  <c r="E706" i="7"/>
  <c r="D706" i="7"/>
  <c r="C706" i="7"/>
  <c r="B706" i="7"/>
  <c r="A706" i="7"/>
  <c r="L705" i="7"/>
  <c r="K705" i="7"/>
  <c r="J705" i="7"/>
  <c r="I705" i="7"/>
  <c r="H705" i="7"/>
  <c r="G705" i="7"/>
  <c r="F705" i="7"/>
  <c r="E705" i="7"/>
  <c r="D705" i="7"/>
  <c r="C705" i="7"/>
  <c r="B705" i="7"/>
  <c r="A705" i="7"/>
  <c r="L704" i="7"/>
  <c r="K704" i="7"/>
  <c r="J704" i="7"/>
  <c r="I704" i="7"/>
  <c r="H704" i="7"/>
  <c r="G704" i="7"/>
  <c r="F704" i="7"/>
  <c r="E704" i="7"/>
  <c r="D704" i="7"/>
  <c r="C704" i="7"/>
  <c r="B704" i="7"/>
  <c r="A704" i="7"/>
  <c r="L703" i="7"/>
  <c r="K703" i="7"/>
  <c r="J703" i="7"/>
  <c r="I703" i="7"/>
  <c r="H703" i="7"/>
  <c r="G703" i="7"/>
  <c r="F703" i="7"/>
  <c r="E703" i="7"/>
  <c r="D703" i="7"/>
  <c r="C703" i="7"/>
  <c r="B703" i="7"/>
  <c r="A703" i="7"/>
  <c r="L702" i="7"/>
  <c r="K702" i="7"/>
  <c r="J702" i="7"/>
  <c r="I702" i="7"/>
  <c r="H702" i="7"/>
  <c r="G702" i="7"/>
  <c r="F702" i="7"/>
  <c r="E702" i="7"/>
  <c r="D702" i="7"/>
  <c r="C702" i="7"/>
  <c r="B702" i="7"/>
  <c r="A702" i="7"/>
  <c r="L701" i="7"/>
  <c r="K701" i="7"/>
  <c r="J701" i="7"/>
  <c r="I701" i="7"/>
  <c r="H701" i="7"/>
  <c r="G701" i="7"/>
  <c r="F701" i="7"/>
  <c r="E701" i="7"/>
  <c r="D701" i="7"/>
  <c r="C701" i="7"/>
  <c r="B701" i="7"/>
  <c r="A701" i="7"/>
  <c r="L700" i="7"/>
  <c r="K700" i="7"/>
  <c r="J700" i="7"/>
  <c r="I700" i="7"/>
  <c r="H700" i="7"/>
  <c r="G700" i="7"/>
  <c r="F700" i="7"/>
  <c r="E700" i="7"/>
  <c r="D700" i="7"/>
  <c r="C700" i="7"/>
  <c r="B700" i="7"/>
  <c r="A700" i="7"/>
  <c r="L699" i="7"/>
  <c r="K699" i="7"/>
  <c r="J699" i="7"/>
  <c r="I699" i="7"/>
  <c r="H699" i="7"/>
  <c r="G699" i="7"/>
  <c r="F699" i="7"/>
  <c r="E699" i="7"/>
  <c r="D699" i="7"/>
  <c r="C699" i="7"/>
  <c r="B699" i="7"/>
  <c r="A699" i="7"/>
  <c r="L698" i="7"/>
  <c r="K698" i="7"/>
  <c r="J698" i="7"/>
  <c r="I698" i="7"/>
  <c r="H698" i="7"/>
  <c r="G698" i="7"/>
  <c r="F698" i="7"/>
  <c r="E698" i="7"/>
  <c r="D698" i="7"/>
  <c r="C698" i="7"/>
  <c r="B698" i="7"/>
  <c r="A698" i="7"/>
  <c r="L697" i="7"/>
  <c r="K697" i="7"/>
  <c r="J697" i="7"/>
  <c r="I697" i="7"/>
  <c r="H697" i="7"/>
  <c r="G697" i="7"/>
  <c r="F697" i="7"/>
  <c r="E697" i="7"/>
  <c r="D697" i="7"/>
  <c r="C697" i="7"/>
  <c r="B697" i="7"/>
  <c r="A697" i="7"/>
  <c r="L696" i="7"/>
  <c r="K696" i="7"/>
  <c r="J696" i="7"/>
  <c r="I696" i="7"/>
  <c r="H696" i="7"/>
  <c r="G696" i="7"/>
  <c r="F696" i="7"/>
  <c r="E696" i="7"/>
  <c r="D696" i="7"/>
  <c r="C696" i="7"/>
  <c r="B696" i="7"/>
  <c r="A696" i="7"/>
  <c r="L695" i="7"/>
  <c r="K695" i="7"/>
  <c r="J695" i="7"/>
  <c r="I695" i="7"/>
  <c r="H695" i="7"/>
  <c r="G695" i="7"/>
  <c r="F695" i="7"/>
  <c r="E695" i="7"/>
  <c r="D695" i="7"/>
  <c r="C695" i="7"/>
  <c r="B695" i="7"/>
  <c r="A695" i="7"/>
  <c r="L694" i="7"/>
  <c r="K694" i="7"/>
  <c r="J694" i="7"/>
  <c r="I694" i="7"/>
  <c r="H694" i="7"/>
  <c r="G694" i="7"/>
  <c r="F694" i="7"/>
  <c r="E694" i="7"/>
  <c r="D694" i="7"/>
  <c r="C694" i="7"/>
  <c r="B694" i="7"/>
  <c r="A694" i="7"/>
  <c r="L693" i="7"/>
  <c r="K693" i="7"/>
  <c r="J693" i="7"/>
  <c r="I693" i="7"/>
  <c r="H693" i="7"/>
  <c r="G693" i="7"/>
  <c r="F693" i="7"/>
  <c r="E693" i="7"/>
  <c r="D693" i="7"/>
  <c r="C693" i="7"/>
  <c r="B693" i="7"/>
  <c r="A693" i="7"/>
  <c r="L692" i="7"/>
  <c r="K692" i="7"/>
  <c r="J692" i="7"/>
  <c r="I692" i="7"/>
  <c r="H692" i="7"/>
  <c r="G692" i="7"/>
  <c r="F692" i="7"/>
  <c r="E692" i="7"/>
  <c r="D692" i="7"/>
  <c r="C692" i="7"/>
  <c r="B692" i="7"/>
  <c r="A692" i="7"/>
  <c r="L691" i="7"/>
  <c r="K691" i="7"/>
  <c r="J691" i="7"/>
  <c r="I691" i="7"/>
  <c r="H691" i="7"/>
  <c r="G691" i="7"/>
  <c r="F691" i="7"/>
  <c r="E691" i="7"/>
  <c r="D691" i="7"/>
  <c r="C691" i="7"/>
  <c r="B691" i="7"/>
  <c r="A691" i="7"/>
  <c r="L690" i="7"/>
  <c r="K690" i="7"/>
  <c r="J690" i="7"/>
  <c r="I690" i="7"/>
  <c r="H690" i="7"/>
  <c r="G690" i="7"/>
  <c r="F690" i="7"/>
  <c r="E690" i="7"/>
  <c r="D690" i="7"/>
  <c r="C690" i="7"/>
  <c r="B690" i="7"/>
  <c r="A690" i="7"/>
  <c r="L689" i="7"/>
  <c r="K689" i="7"/>
  <c r="J689" i="7"/>
  <c r="I689" i="7"/>
  <c r="H689" i="7"/>
  <c r="G689" i="7"/>
  <c r="F689" i="7"/>
  <c r="E689" i="7"/>
  <c r="D689" i="7"/>
  <c r="C689" i="7"/>
  <c r="B689" i="7"/>
  <c r="A689" i="7"/>
  <c r="L688" i="7"/>
  <c r="K688" i="7"/>
  <c r="J688" i="7"/>
  <c r="I688" i="7"/>
  <c r="H688" i="7"/>
  <c r="G688" i="7"/>
  <c r="F688" i="7"/>
  <c r="E688" i="7"/>
  <c r="D688" i="7"/>
  <c r="C688" i="7"/>
  <c r="B688" i="7"/>
  <c r="A688" i="7"/>
  <c r="L687" i="7"/>
  <c r="K687" i="7"/>
  <c r="J687" i="7"/>
  <c r="I687" i="7"/>
  <c r="H687" i="7"/>
  <c r="G687" i="7"/>
  <c r="F687" i="7"/>
  <c r="E687" i="7"/>
  <c r="D687" i="7"/>
  <c r="C687" i="7"/>
  <c r="B687" i="7"/>
  <c r="A687" i="7"/>
  <c r="L686" i="7"/>
  <c r="K686" i="7"/>
  <c r="J686" i="7"/>
  <c r="I686" i="7"/>
  <c r="H686" i="7"/>
  <c r="G686" i="7"/>
  <c r="F686" i="7"/>
  <c r="E686" i="7"/>
  <c r="D686" i="7"/>
  <c r="C686" i="7"/>
  <c r="B686" i="7"/>
  <c r="A686" i="7"/>
  <c r="L685" i="7"/>
  <c r="K685" i="7"/>
  <c r="J685" i="7"/>
  <c r="I685" i="7"/>
  <c r="H685" i="7"/>
  <c r="G685" i="7"/>
  <c r="F685" i="7"/>
  <c r="E685" i="7"/>
  <c r="D685" i="7"/>
  <c r="C685" i="7"/>
  <c r="B685" i="7"/>
  <c r="A685" i="7"/>
  <c r="L684" i="7"/>
  <c r="K684" i="7"/>
  <c r="J684" i="7"/>
  <c r="I684" i="7"/>
  <c r="H684" i="7"/>
  <c r="G684" i="7"/>
  <c r="F684" i="7"/>
  <c r="E684" i="7"/>
  <c r="D684" i="7"/>
  <c r="C684" i="7"/>
  <c r="B684" i="7"/>
  <c r="A684" i="7"/>
  <c r="L683" i="7"/>
  <c r="K683" i="7"/>
  <c r="J683" i="7"/>
  <c r="I683" i="7"/>
  <c r="H683" i="7"/>
  <c r="G683" i="7"/>
  <c r="F683" i="7"/>
  <c r="E683" i="7"/>
  <c r="D683" i="7"/>
  <c r="C683" i="7"/>
  <c r="B683" i="7"/>
  <c r="A683" i="7"/>
  <c r="L682" i="7"/>
  <c r="K682" i="7"/>
  <c r="J682" i="7"/>
  <c r="I682" i="7"/>
  <c r="H682" i="7"/>
  <c r="G682" i="7"/>
  <c r="F682" i="7"/>
  <c r="E682" i="7"/>
  <c r="D682" i="7"/>
  <c r="C682" i="7"/>
  <c r="B682" i="7"/>
  <c r="A682" i="7"/>
  <c r="L681" i="7"/>
  <c r="K681" i="7"/>
  <c r="J681" i="7"/>
  <c r="I681" i="7"/>
  <c r="H681" i="7"/>
  <c r="G681" i="7"/>
  <c r="F681" i="7"/>
  <c r="E681" i="7"/>
  <c r="D681" i="7"/>
  <c r="C681" i="7"/>
  <c r="B681" i="7"/>
  <c r="A681" i="7"/>
  <c r="L680" i="7"/>
  <c r="K680" i="7"/>
  <c r="J680" i="7"/>
  <c r="I680" i="7"/>
  <c r="H680" i="7"/>
  <c r="G680" i="7"/>
  <c r="F680" i="7"/>
  <c r="E680" i="7"/>
  <c r="D680" i="7"/>
  <c r="C680" i="7"/>
  <c r="B680" i="7"/>
  <c r="A680" i="7"/>
  <c r="L679" i="7"/>
  <c r="K679" i="7"/>
  <c r="J679" i="7"/>
  <c r="I679" i="7"/>
  <c r="H679" i="7"/>
  <c r="G679" i="7"/>
  <c r="F679" i="7"/>
  <c r="E679" i="7"/>
  <c r="D679" i="7"/>
  <c r="C679" i="7"/>
  <c r="B679" i="7"/>
  <c r="A679" i="7"/>
  <c r="L678" i="7"/>
  <c r="K678" i="7"/>
  <c r="J678" i="7"/>
  <c r="I678" i="7"/>
  <c r="H678" i="7"/>
  <c r="G678" i="7"/>
  <c r="F678" i="7"/>
  <c r="E678" i="7"/>
  <c r="D678" i="7"/>
  <c r="C678" i="7"/>
  <c r="B678" i="7"/>
  <c r="A678" i="7"/>
  <c r="L677" i="7"/>
  <c r="K677" i="7"/>
  <c r="J677" i="7"/>
  <c r="I677" i="7"/>
  <c r="H677" i="7"/>
  <c r="G677" i="7"/>
  <c r="F677" i="7"/>
  <c r="E677" i="7"/>
  <c r="D677" i="7"/>
  <c r="C677" i="7"/>
  <c r="B677" i="7"/>
  <c r="A677" i="7"/>
  <c r="L676" i="7"/>
  <c r="K676" i="7"/>
  <c r="J676" i="7"/>
  <c r="I676" i="7"/>
  <c r="H676" i="7"/>
  <c r="G676" i="7"/>
  <c r="F676" i="7"/>
  <c r="E676" i="7"/>
  <c r="D676" i="7"/>
  <c r="C676" i="7"/>
  <c r="B676" i="7"/>
  <c r="A676" i="7"/>
  <c r="L675" i="7"/>
  <c r="K675" i="7"/>
  <c r="J675" i="7"/>
  <c r="I675" i="7"/>
  <c r="H675" i="7"/>
  <c r="G675" i="7"/>
  <c r="F675" i="7"/>
  <c r="E675" i="7"/>
  <c r="D675" i="7"/>
  <c r="C675" i="7"/>
  <c r="B675" i="7"/>
  <c r="A675" i="7"/>
  <c r="L674" i="7"/>
  <c r="K674" i="7"/>
  <c r="J674" i="7"/>
  <c r="I674" i="7"/>
  <c r="H674" i="7"/>
  <c r="G674" i="7"/>
  <c r="F674" i="7"/>
  <c r="E674" i="7"/>
  <c r="D674" i="7"/>
  <c r="C674" i="7"/>
  <c r="B674" i="7"/>
  <c r="A674" i="7"/>
  <c r="L673" i="7"/>
  <c r="K673" i="7"/>
  <c r="J673" i="7"/>
  <c r="I673" i="7"/>
  <c r="H673" i="7"/>
  <c r="G673" i="7"/>
  <c r="F673" i="7"/>
  <c r="E673" i="7"/>
  <c r="D673" i="7"/>
  <c r="C673" i="7"/>
  <c r="B673" i="7"/>
  <c r="A673" i="7"/>
  <c r="L672" i="7"/>
  <c r="K672" i="7"/>
  <c r="J672" i="7"/>
  <c r="I672" i="7"/>
  <c r="H672" i="7"/>
  <c r="G672" i="7"/>
  <c r="F672" i="7"/>
  <c r="E672" i="7"/>
  <c r="D672" i="7"/>
  <c r="C672" i="7"/>
  <c r="B672" i="7"/>
  <c r="A672" i="7"/>
  <c r="L671" i="7"/>
  <c r="K671" i="7"/>
  <c r="J671" i="7"/>
  <c r="I671" i="7"/>
  <c r="H671" i="7"/>
  <c r="G671" i="7"/>
  <c r="F671" i="7"/>
  <c r="E671" i="7"/>
  <c r="D671" i="7"/>
  <c r="C671" i="7"/>
  <c r="B671" i="7"/>
  <c r="A671" i="7"/>
  <c r="L670" i="7"/>
  <c r="K670" i="7"/>
  <c r="J670" i="7"/>
  <c r="I670" i="7"/>
  <c r="H670" i="7"/>
  <c r="G670" i="7"/>
  <c r="F670" i="7"/>
  <c r="E670" i="7"/>
  <c r="D670" i="7"/>
  <c r="C670" i="7"/>
  <c r="B670" i="7"/>
  <c r="A670" i="7"/>
  <c r="L669" i="7"/>
  <c r="K669" i="7"/>
  <c r="J669" i="7"/>
  <c r="I669" i="7"/>
  <c r="H669" i="7"/>
  <c r="G669" i="7"/>
  <c r="F669" i="7"/>
  <c r="E669" i="7"/>
  <c r="D669" i="7"/>
  <c r="C669" i="7"/>
  <c r="B669" i="7"/>
  <c r="A669" i="7"/>
  <c r="L668" i="7"/>
  <c r="K668" i="7"/>
  <c r="J668" i="7"/>
  <c r="I668" i="7"/>
  <c r="H668" i="7"/>
  <c r="G668" i="7"/>
  <c r="F668" i="7"/>
  <c r="E668" i="7"/>
  <c r="D668" i="7"/>
  <c r="C668" i="7"/>
  <c r="B668" i="7"/>
  <c r="A668" i="7"/>
  <c r="L667" i="7"/>
  <c r="K667" i="7"/>
  <c r="J667" i="7"/>
  <c r="I667" i="7"/>
  <c r="H667" i="7"/>
  <c r="G667" i="7"/>
  <c r="F667" i="7"/>
  <c r="E667" i="7"/>
  <c r="D667" i="7"/>
  <c r="C667" i="7"/>
  <c r="B667" i="7"/>
  <c r="A667" i="7"/>
  <c r="L666" i="7"/>
  <c r="K666" i="7"/>
  <c r="J666" i="7"/>
  <c r="I666" i="7"/>
  <c r="H666" i="7"/>
  <c r="G666" i="7"/>
  <c r="F666" i="7"/>
  <c r="E666" i="7"/>
  <c r="D666" i="7"/>
  <c r="C666" i="7"/>
  <c r="B666" i="7"/>
  <c r="A666" i="7"/>
  <c r="L665" i="7"/>
  <c r="K665" i="7"/>
  <c r="J665" i="7"/>
  <c r="I665" i="7"/>
  <c r="H665" i="7"/>
  <c r="G665" i="7"/>
  <c r="F665" i="7"/>
  <c r="E665" i="7"/>
  <c r="D665" i="7"/>
  <c r="C665" i="7"/>
  <c r="B665" i="7"/>
  <c r="A665" i="7"/>
  <c r="L664" i="7"/>
  <c r="K664" i="7"/>
  <c r="J664" i="7"/>
  <c r="I664" i="7"/>
  <c r="H664" i="7"/>
  <c r="G664" i="7"/>
  <c r="F664" i="7"/>
  <c r="E664" i="7"/>
  <c r="D664" i="7"/>
  <c r="C664" i="7"/>
  <c r="B664" i="7"/>
  <c r="A664" i="7"/>
  <c r="L663" i="7"/>
  <c r="K663" i="7"/>
  <c r="J663" i="7"/>
  <c r="I663" i="7"/>
  <c r="H663" i="7"/>
  <c r="G663" i="7"/>
  <c r="F663" i="7"/>
  <c r="E663" i="7"/>
  <c r="D663" i="7"/>
  <c r="C663" i="7"/>
  <c r="B663" i="7"/>
  <c r="A663" i="7"/>
  <c r="L662" i="7"/>
  <c r="K662" i="7"/>
  <c r="J662" i="7"/>
  <c r="I662" i="7"/>
  <c r="H662" i="7"/>
  <c r="G662" i="7"/>
  <c r="F662" i="7"/>
  <c r="E662" i="7"/>
  <c r="D662" i="7"/>
  <c r="C662" i="7"/>
  <c r="B662" i="7"/>
  <c r="A662" i="7"/>
  <c r="L661" i="7"/>
  <c r="K661" i="7"/>
  <c r="J661" i="7"/>
  <c r="I661" i="7"/>
  <c r="H661" i="7"/>
  <c r="G661" i="7"/>
  <c r="F661" i="7"/>
  <c r="E661" i="7"/>
  <c r="D661" i="7"/>
  <c r="C661" i="7"/>
  <c r="B661" i="7"/>
  <c r="A661" i="7"/>
  <c r="L660" i="7"/>
  <c r="K660" i="7"/>
  <c r="J660" i="7"/>
  <c r="I660" i="7"/>
  <c r="H660" i="7"/>
  <c r="G660" i="7"/>
  <c r="F660" i="7"/>
  <c r="E660" i="7"/>
  <c r="D660" i="7"/>
  <c r="C660" i="7"/>
  <c r="B660" i="7"/>
  <c r="A660" i="7"/>
  <c r="L659" i="7"/>
  <c r="K659" i="7"/>
  <c r="J659" i="7"/>
  <c r="I659" i="7"/>
  <c r="H659" i="7"/>
  <c r="G659" i="7"/>
  <c r="F659" i="7"/>
  <c r="E659" i="7"/>
  <c r="D659" i="7"/>
  <c r="C659" i="7"/>
  <c r="B659" i="7"/>
  <c r="A659" i="7"/>
  <c r="L658" i="7"/>
  <c r="K658" i="7"/>
  <c r="J658" i="7"/>
  <c r="I658" i="7"/>
  <c r="H658" i="7"/>
  <c r="G658" i="7"/>
  <c r="F658" i="7"/>
  <c r="E658" i="7"/>
  <c r="D658" i="7"/>
  <c r="C658" i="7"/>
  <c r="B658" i="7"/>
  <c r="A658" i="7"/>
  <c r="L657" i="7"/>
  <c r="K657" i="7"/>
  <c r="J657" i="7"/>
  <c r="I657" i="7"/>
  <c r="H657" i="7"/>
  <c r="G657" i="7"/>
  <c r="F657" i="7"/>
  <c r="E657" i="7"/>
  <c r="D657" i="7"/>
  <c r="C657" i="7"/>
  <c r="B657" i="7"/>
  <c r="A657" i="7"/>
  <c r="L656" i="7"/>
  <c r="K656" i="7"/>
  <c r="J656" i="7"/>
  <c r="I656" i="7"/>
  <c r="H656" i="7"/>
  <c r="G656" i="7"/>
  <c r="F656" i="7"/>
  <c r="E656" i="7"/>
  <c r="D656" i="7"/>
  <c r="C656" i="7"/>
  <c r="B656" i="7"/>
  <c r="A656" i="7"/>
  <c r="L655" i="7"/>
  <c r="K655" i="7"/>
  <c r="J655" i="7"/>
  <c r="I655" i="7"/>
  <c r="H655" i="7"/>
  <c r="G655" i="7"/>
  <c r="F655" i="7"/>
  <c r="E655" i="7"/>
  <c r="D655" i="7"/>
  <c r="C655" i="7"/>
  <c r="B655" i="7"/>
  <c r="A655" i="7"/>
  <c r="L654" i="7"/>
  <c r="K654" i="7"/>
  <c r="J654" i="7"/>
  <c r="I654" i="7"/>
  <c r="H654" i="7"/>
  <c r="G654" i="7"/>
  <c r="F654" i="7"/>
  <c r="E654" i="7"/>
  <c r="D654" i="7"/>
  <c r="C654" i="7"/>
  <c r="B654" i="7"/>
  <c r="A654" i="7"/>
  <c r="L653" i="7"/>
  <c r="K653" i="7"/>
  <c r="J653" i="7"/>
  <c r="I653" i="7"/>
  <c r="H653" i="7"/>
  <c r="G653" i="7"/>
  <c r="F653" i="7"/>
  <c r="E653" i="7"/>
  <c r="D653" i="7"/>
  <c r="C653" i="7"/>
  <c r="B653" i="7"/>
  <c r="A653" i="7"/>
  <c r="L652" i="7"/>
  <c r="K652" i="7"/>
  <c r="J652" i="7"/>
  <c r="I652" i="7"/>
  <c r="H652" i="7"/>
  <c r="G652" i="7"/>
  <c r="F652" i="7"/>
  <c r="E652" i="7"/>
  <c r="D652" i="7"/>
  <c r="C652" i="7"/>
  <c r="B652" i="7"/>
  <c r="A652" i="7"/>
  <c r="L651" i="7"/>
  <c r="K651" i="7"/>
  <c r="J651" i="7"/>
  <c r="I651" i="7"/>
  <c r="H651" i="7"/>
  <c r="G651" i="7"/>
  <c r="F651" i="7"/>
  <c r="E651" i="7"/>
  <c r="D651" i="7"/>
  <c r="C651" i="7"/>
  <c r="B651" i="7"/>
  <c r="A651" i="7"/>
  <c r="L650" i="7"/>
  <c r="K650" i="7"/>
  <c r="J650" i="7"/>
  <c r="I650" i="7"/>
  <c r="H650" i="7"/>
  <c r="G650" i="7"/>
  <c r="F650" i="7"/>
  <c r="E650" i="7"/>
  <c r="D650" i="7"/>
  <c r="C650" i="7"/>
  <c r="B650" i="7"/>
  <c r="A650" i="7"/>
  <c r="L649" i="7"/>
  <c r="K649" i="7"/>
  <c r="J649" i="7"/>
  <c r="I649" i="7"/>
  <c r="H649" i="7"/>
  <c r="G649" i="7"/>
  <c r="F649" i="7"/>
  <c r="E649" i="7"/>
  <c r="D649" i="7"/>
  <c r="C649" i="7"/>
  <c r="B649" i="7"/>
  <c r="A649" i="7"/>
  <c r="L648" i="7"/>
  <c r="K648" i="7"/>
  <c r="J648" i="7"/>
  <c r="I648" i="7"/>
  <c r="H648" i="7"/>
  <c r="G648" i="7"/>
  <c r="F648" i="7"/>
  <c r="E648" i="7"/>
  <c r="D648" i="7"/>
  <c r="C648" i="7"/>
  <c r="B648" i="7"/>
  <c r="A648" i="7"/>
  <c r="L647" i="7"/>
  <c r="K647" i="7"/>
  <c r="J647" i="7"/>
  <c r="I647" i="7"/>
  <c r="H647" i="7"/>
  <c r="G647" i="7"/>
  <c r="F647" i="7"/>
  <c r="E647" i="7"/>
  <c r="D647" i="7"/>
  <c r="C647" i="7"/>
  <c r="B647" i="7"/>
  <c r="A647" i="7"/>
  <c r="L646" i="7"/>
  <c r="K646" i="7"/>
  <c r="J646" i="7"/>
  <c r="I646" i="7"/>
  <c r="H646" i="7"/>
  <c r="G646" i="7"/>
  <c r="F646" i="7"/>
  <c r="E646" i="7"/>
  <c r="D646" i="7"/>
  <c r="C646" i="7"/>
  <c r="B646" i="7"/>
  <c r="A646" i="7"/>
  <c r="L645" i="7"/>
  <c r="K645" i="7"/>
  <c r="J645" i="7"/>
  <c r="I645" i="7"/>
  <c r="H645" i="7"/>
  <c r="G645" i="7"/>
  <c r="F645" i="7"/>
  <c r="E645" i="7"/>
  <c r="D645" i="7"/>
  <c r="C645" i="7"/>
  <c r="B645" i="7"/>
  <c r="A645" i="7"/>
  <c r="L644" i="7"/>
  <c r="K644" i="7"/>
  <c r="J644" i="7"/>
  <c r="I644" i="7"/>
  <c r="H644" i="7"/>
  <c r="G644" i="7"/>
  <c r="F644" i="7"/>
  <c r="E644" i="7"/>
  <c r="D644" i="7"/>
  <c r="C644" i="7"/>
  <c r="B644" i="7"/>
  <c r="A644" i="7"/>
  <c r="L643" i="7"/>
  <c r="K643" i="7"/>
  <c r="J643" i="7"/>
  <c r="I643" i="7"/>
  <c r="H643" i="7"/>
  <c r="G643" i="7"/>
  <c r="F643" i="7"/>
  <c r="E643" i="7"/>
  <c r="D643" i="7"/>
  <c r="C643" i="7"/>
  <c r="B643" i="7"/>
  <c r="A643" i="7"/>
  <c r="L642" i="7"/>
  <c r="K642" i="7"/>
  <c r="J642" i="7"/>
  <c r="I642" i="7"/>
  <c r="H642" i="7"/>
  <c r="G642" i="7"/>
  <c r="F642" i="7"/>
  <c r="E642" i="7"/>
  <c r="D642" i="7"/>
  <c r="C642" i="7"/>
  <c r="B642" i="7"/>
  <c r="A642" i="7"/>
  <c r="L641" i="7"/>
  <c r="K641" i="7"/>
  <c r="J641" i="7"/>
  <c r="I641" i="7"/>
  <c r="H641" i="7"/>
  <c r="G641" i="7"/>
  <c r="F641" i="7"/>
  <c r="E641" i="7"/>
  <c r="D641" i="7"/>
  <c r="C641" i="7"/>
  <c r="B641" i="7"/>
  <c r="A641" i="7"/>
  <c r="L640" i="7"/>
  <c r="K640" i="7"/>
  <c r="J640" i="7"/>
  <c r="I640" i="7"/>
  <c r="H640" i="7"/>
  <c r="G640" i="7"/>
  <c r="F640" i="7"/>
  <c r="E640" i="7"/>
  <c r="D640" i="7"/>
  <c r="C640" i="7"/>
  <c r="B640" i="7"/>
  <c r="A640" i="7"/>
  <c r="L639" i="7"/>
  <c r="K639" i="7"/>
  <c r="J639" i="7"/>
  <c r="I639" i="7"/>
  <c r="H639" i="7"/>
  <c r="G639" i="7"/>
  <c r="F639" i="7"/>
  <c r="E639" i="7"/>
  <c r="D639" i="7"/>
  <c r="C639" i="7"/>
  <c r="B639" i="7"/>
  <c r="A639" i="7"/>
  <c r="L638" i="7"/>
  <c r="K638" i="7"/>
  <c r="J638" i="7"/>
  <c r="I638" i="7"/>
  <c r="H638" i="7"/>
  <c r="G638" i="7"/>
  <c r="F638" i="7"/>
  <c r="E638" i="7"/>
  <c r="D638" i="7"/>
  <c r="C638" i="7"/>
  <c r="B638" i="7"/>
  <c r="A638" i="7"/>
  <c r="L637" i="7"/>
  <c r="K637" i="7"/>
  <c r="J637" i="7"/>
  <c r="I637" i="7"/>
  <c r="H637" i="7"/>
  <c r="G637" i="7"/>
  <c r="F637" i="7"/>
  <c r="E637" i="7"/>
  <c r="D637" i="7"/>
  <c r="C637" i="7"/>
  <c r="B637" i="7"/>
  <c r="A637" i="7"/>
  <c r="L636" i="7"/>
  <c r="K636" i="7"/>
  <c r="J636" i="7"/>
  <c r="I636" i="7"/>
  <c r="H636" i="7"/>
  <c r="G636" i="7"/>
  <c r="F636" i="7"/>
  <c r="E636" i="7"/>
  <c r="D636" i="7"/>
  <c r="C636" i="7"/>
  <c r="B636" i="7"/>
  <c r="A636" i="7"/>
  <c r="L635" i="7"/>
  <c r="K635" i="7"/>
  <c r="J635" i="7"/>
  <c r="I635" i="7"/>
  <c r="H635" i="7"/>
  <c r="G635" i="7"/>
  <c r="F635" i="7"/>
  <c r="E635" i="7"/>
  <c r="D635" i="7"/>
  <c r="C635" i="7"/>
  <c r="B635" i="7"/>
  <c r="A635" i="7"/>
  <c r="L634" i="7"/>
  <c r="K634" i="7"/>
  <c r="J634" i="7"/>
  <c r="I634" i="7"/>
  <c r="H634" i="7"/>
  <c r="G634" i="7"/>
  <c r="F634" i="7"/>
  <c r="E634" i="7"/>
  <c r="D634" i="7"/>
  <c r="C634" i="7"/>
  <c r="B634" i="7"/>
  <c r="A634" i="7"/>
  <c r="L633" i="7"/>
  <c r="K633" i="7"/>
  <c r="J633" i="7"/>
  <c r="I633" i="7"/>
  <c r="H633" i="7"/>
  <c r="G633" i="7"/>
  <c r="F633" i="7"/>
  <c r="E633" i="7"/>
  <c r="D633" i="7"/>
  <c r="C633" i="7"/>
  <c r="B633" i="7"/>
  <c r="A633" i="7"/>
  <c r="L632" i="7"/>
  <c r="K632" i="7"/>
  <c r="J632" i="7"/>
  <c r="I632" i="7"/>
  <c r="H632" i="7"/>
  <c r="G632" i="7"/>
  <c r="F632" i="7"/>
  <c r="E632" i="7"/>
  <c r="D632" i="7"/>
  <c r="C632" i="7"/>
  <c r="B632" i="7"/>
  <c r="A632" i="7"/>
  <c r="L631" i="7"/>
  <c r="K631" i="7"/>
  <c r="J631" i="7"/>
  <c r="I631" i="7"/>
  <c r="H631" i="7"/>
  <c r="G631" i="7"/>
  <c r="F631" i="7"/>
  <c r="E631" i="7"/>
  <c r="D631" i="7"/>
  <c r="C631" i="7"/>
  <c r="B631" i="7"/>
  <c r="A631" i="7"/>
  <c r="L630" i="7"/>
  <c r="K630" i="7"/>
  <c r="J630" i="7"/>
  <c r="I630" i="7"/>
  <c r="H630" i="7"/>
  <c r="G630" i="7"/>
  <c r="F630" i="7"/>
  <c r="E630" i="7"/>
  <c r="D630" i="7"/>
  <c r="C630" i="7"/>
  <c r="B630" i="7"/>
  <c r="A630" i="7"/>
  <c r="L629" i="7"/>
  <c r="K629" i="7"/>
  <c r="J629" i="7"/>
  <c r="I629" i="7"/>
  <c r="H629" i="7"/>
  <c r="G629" i="7"/>
  <c r="F629" i="7"/>
  <c r="E629" i="7"/>
  <c r="D629" i="7"/>
  <c r="C629" i="7"/>
  <c r="B629" i="7"/>
  <c r="A629" i="7"/>
  <c r="L628" i="7"/>
  <c r="K628" i="7"/>
  <c r="J628" i="7"/>
  <c r="I628" i="7"/>
  <c r="H628" i="7"/>
  <c r="G628" i="7"/>
  <c r="F628" i="7"/>
  <c r="E628" i="7"/>
  <c r="D628" i="7"/>
  <c r="C628" i="7"/>
  <c r="B628" i="7"/>
  <c r="A628" i="7"/>
  <c r="L627" i="7"/>
  <c r="K627" i="7"/>
  <c r="J627" i="7"/>
  <c r="I627" i="7"/>
  <c r="H627" i="7"/>
  <c r="G627" i="7"/>
  <c r="F627" i="7"/>
  <c r="E627" i="7"/>
  <c r="D627" i="7"/>
  <c r="C627" i="7"/>
  <c r="B627" i="7"/>
  <c r="A627" i="7"/>
  <c r="L626" i="7"/>
  <c r="K626" i="7"/>
  <c r="J626" i="7"/>
  <c r="I626" i="7"/>
  <c r="H626" i="7"/>
  <c r="G626" i="7"/>
  <c r="F626" i="7"/>
  <c r="E626" i="7"/>
  <c r="D626" i="7"/>
  <c r="C626" i="7"/>
  <c r="B626" i="7"/>
  <c r="A626" i="7"/>
  <c r="L625" i="7"/>
  <c r="K625" i="7"/>
  <c r="J625" i="7"/>
  <c r="I625" i="7"/>
  <c r="H625" i="7"/>
  <c r="G625" i="7"/>
  <c r="F625" i="7"/>
  <c r="E625" i="7"/>
  <c r="D625" i="7"/>
  <c r="C625" i="7"/>
  <c r="B625" i="7"/>
  <c r="A625" i="7"/>
  <c r="L624" i="7"/>
  <c r="K624" i="7"/>
  <c r="J624" i="7"/>
  <c r="I624" i="7"/>
  <c r="H624" i="7"/>
  <c r="G624" i="7"/>
  <c r="F624" i="7"/>
  <c r="E624" i="7"/>
  <c r="D624" i="7"/>
  <c r="C624" i="7"/>
  <c r="B624" i="7"/>
  <c r="A624" i="7"/>
  <c r="L623" i="7"/>
  <c r="K623" i="7"/>
  <c r="J623" i="7"/>
  <c r="I623" i="7"/>
  <c r="H623" i="7"/>
  <c r="G623" i="7"/>
  <c r="F623" i="7"/>
  <c r="E623" i="7"/>
  <c r="D623" i="7"/>
  <c r="C623" i="7"/>
  <c r="B623" i="7"/>
  <c r="A623" i="7"/>
  <c r="L622" i="7"/>
  <c r="K622" i="7"/>
  <c r="J622" i="7"/>
  <c r="I622" i="7"/>
  <c r="H622" i="7"/>
  <c r="G622" i="7"/>
  <c r="F622" i="7"/>
  <c r="E622" i="7"/>
  <c r="D622" i="7"/>
  <c r="C622" i="7"/>
  <c r="B622" i="7"/>
  <c r="A622" i="7"/>
  <c r="L621" i="7"/>
  <c r="K621" i="7"/>
  <c r="J621" i="7"/>
  <c r="I621" i="7"/>
  <c r="H621" i="7"/>
  <c r="G621" i="7"/>
  <c r="F621" i="7"/>
  <c r="E621" i="7"/>
  <c r="D621" i="7"/>
  <c r="C621" i="7"/>
  <c r="B621" i="7"/>
  <c r="A621" i="7"/>
  <c r="L620" i="7"/>
  <c r="K620" i="7"/>
  <c r="J620" i="7"/>
  <c r="I620" i="7"/>
  <c r="H620" i="7"/>
  <c r="G620" i="7"/>
  <c r="F620" i="7"/>
  <c r="E620" i="7"/>
  <c r="D620" i="7"/>
  <c r="C620" i="7"/>
  <c r="B620" i="7"/>
  <c r="A620" i="7"/>
  <c r="L619" i="7"/>
  <c r="K619" i="7"/>
  <c r="J619" i="7"/>
  <c r="I619" i="7"/>
  <c r="H619" i="7"/>
  <c r="G619" i="7"/>
  <c r="F619" i="7"/>
  <c r="E619" i="7"/>
  <c r="D619" i="7"/>
  <c r="C619" i="7"/>
  <c r="B619" i="7"/>
  <c r="A619" i="7"/>
  <c r="L618" i="7"/>
  <c r="K618" i="7"/>
  <c r="J618" i="7"/>
  <c r="I618" i="7"/>
  <c r="H618" i="7"/>
  <c r="G618" i="7"/>
  <c r="F618" i="7"/>
  <c r="E618" i="7"/>
  <c r="D618" i="7"/>
  <c r="C618" i="7"/>
  <c r="B618" i="7"/>
  <c r="A618" i="7"/>
  <c r="L617" i="7"/>
  <c r="K617" i="7"/>
  <c r="J617" i="7"/>
  <c r="I617" i="7"/>
  <c r="H617" i="7"/>
  <c r="G617" i="7"/>
  <c r="F617" i="7"/>
  <c r="E617" i="7"/>
  <c r="D617" i="7"/>
  <c r="C617" i="7"/>
  <c r="B617" i="7"/>
  <c r="A617" i="7"/>
  <c r="L616" i="7"/>
  <c r="K616" i="7"/>
  <c r="J616" i="7"/>
  <c r="I616" i="7"/>
  <c r="H616" i="7"/>
  <c r="G616" i="7"/>
  <c r="F616" i="7"/>
  <c r="E616" i="7"/>
  <c r="D616" i="7"/>
  <c r="C616" i="7"/>
  <c r="B616" i="7"/>
  <c r="A616" i="7"/>
  <c r="L615" i="7"/>
  <c r="K615" i="7"/>
  <c r="J615" i="7"/>
  <c r="I615" i="7"/>
  <c r="H615" i="7"/>
  <c r="G615" i="7"/>
  <c r="F615" i="7"/>
  <c r="E615" i="7"/>
  <c r="D615" i="7"/>
  <c r="C615" i="7"/>
  <c r="B615" i="7"/>
  <c r="A615" i="7"/>
  <c r="L614" i="7"/>
  <c r="K614" i="7"/>
  <c r="J614" i="7"/>
  <c r="I614" i="7"/>
  <c r="H614" i="7"/>
  <c r="G614" i="7"/>
  <c r="F614" i="7"/>
  <c r="E614" i="7"/>
  <c r="D614" i="7"/>
  <c r="C614" i="7"/>
  <c r="B614" i="7"/>
  <c r="A614" i="7"/>
  <c r="L613" i="7"/>
  <c r="K613" i="7"/>
  <c r="J613" i="7"/>
  <c r="I613" i="7"/>
  <c r="H613" i="7"/>
  <c r="G613" i="7"/>
  <c r="F613" i="7"/>
  <c r="E613" i="7"/>
  <c r="D613" i="7"/>
  <c r="C613" i="7"/>
  <c r="B613" i="7"/>
  <c r="A613" i="7"/>
  <c r="L612" i="7"/>
  <c r="K612" i="7"/>
  <c r="J612" i="7"/>
  <c r="I612" i="7"/>
  <c r="H612" i="7"/>
  <c r="G612" i="7"/>
  <c r="F612" i="7"/>
  <c r="E612" i="7"/>
  <c r="D612" i="7"/>
  <c r="C612" i="7"/>
  <c r="B612" i="7"/>
  <c r="A612" i="7"/>
  <c r="L611" i="7"/>
  <c r="K611" i="7"/>
  <c r="J611" i="7"/>
  <c r="I611" i="7"/>
  <c r="H611" i="7"/>
  <c r="G611" i="7"/>
  <c r="F611" i="7"/>
  <c r="E611" i="7"/>
  <c r="D611" i="7"/>
  <c r="C611" i="7"/>
  <c r="B611" i="7"/>
  <c r="A611" i="7"/>
  <c r="L610" i="7"/>
  <c r="K610" i="7"/>
  <c r="J610" i="7"/>
  <c r="I610" i="7"/>
  <c r="H610" i="7"/>
  <c r="G610" i="7"/>
  <c r="F610" i="7"/>
  <c r="E610" i="7"/>
  <c r="D610" i="7"/>
  <c r="C610" i="7"/>
  <c r="B610" i="7"/>
  <c r="A610" i="7"/>
  <c r="L609" i="7"/>
  <c r="K609" i="7"/>
  <c r="J609" i="7"/>
  <c r="I609" i="7"/>
  <c r="H609" i="7"/>
  <c r="G609" i="7"/>
  <c r="F609" i="7"/>
  <c r="E609" i="7"/>
  <c r="D609" i="7"/>
  <c r="C609" i="7"/>
  <c r="B609" i="7"/>
  <c r="A609" i="7"/>
  <c r="L608" i="7"/>
  <c r="K608" i="7"/>
  <c r="J608" i="7"/>
  <c r="I608" i="7"/>
  <c r="H608" i="7"/>
  <c r="G608" i="7"/>
  <c r="F608" i="7"/>
  <c r="E608" i="7"/>
  <c r="D608" i="7"/>
  <c r="C608" i="7"/>
  <c r="B608" i="7"/>
  <c r="A608" i="7"/>
  <c r="L607" i="7"/>
  <c r="K607" i="7"/>
  <c r="J607" i="7"/>
  <c r="I607" i="7"/>
  <c r="H607" i="7"/>
  <c r="G607" i="7"/>
  <c r="F607" i="7"/>
  <c r="E607" i="7"/>
  <c r="D607" i="7"/>
  <c r="C607" i="7"/>
  <c r="B607" i="7"/>
  <c r="A607" i="7"/>
  <c r="L606" i="7"/>
  <c r="K606" i="7"/>
  <c r="J606" i="7"/>
  <c r="I606" i="7"/>
  <c r="H606" i="7"/>
  <c r="G606" i="7"/>
  <c r="F606" i="7"/>
  <c r="E606" i="7"/>
  <c r="D606" i="7"/>
  <c r="C606" i="7"/>
  <c r="B606" i="7"/>
  <c r="A606" i="7"/>
  <c r="L605" i="7"/>
  <c r="K605" i="7"/>
  <c r="J605" i="7"/>
  <c r="I605" i="7"/>
  <c r="H605" i="7"/>
  <c r="G605" i="7"/>
  <c r="F605" i="7"/>
  <c r="E605" i="7"/>
  <c r="D605" i="7"/>
  <c r="C605" i="7"/>
  <c r="B605" i="7"/>
  <c r="A605" i="7"/>
  <c r="L604" i="7"/>
  <c r="K604" i="7"/>
  <c r="J604" i="7"/>
  <c r="I604" i="7"/>
  <c r="H604" i="7"/>
  <c r="G604" i="7"/>
  <c r="F604" i="7"/>
  <c r="E604" i="7"/>
  <c r="D604" i="7"/>
  <c r="C604" i="7"/>
  <c r="B604" i="7"/>
  <c r="A604" i="7"/>
  <c r="L603" i="7"/>
  <c r="K603" i="7"/>
  <c r="J603" i="7"/>
  <c r="I603" i="7"/>
  <c r="H603" i="7"/>
  <c r="G603" i="7"/>
  <c r="F603" i="7"/>
  <c r="E603" i="7"/>
  <c r="D603" i="7"/>
  <c r="C603" i="7"/>
  <c r="B603" i="7"/>
  <c r="A603" i="7"/>
  <c r="L602" i="7"/>
  <c r="K602" i="7"/>
  <c r="J602" i="7"/>
  <c r="I602" i="7"/>
  <c r="H602" i="7"/>
  <c r="G602" i="7"/>
  <c r="F602" i="7"/>
  <c r="E602" i="7"/>
  <c r="D602" i="7"/>
  <c r="C602" i="7"/>
  <c r="B602" i="7"/>
  <c r="A602" i="7"/>
  <c r="L601" i="7"/>
  <c r="K601" i="7"/>
  <c r="J601" i="7"/>
  <c r="I601" i="7"/>
  <c r="H601" i="7"/>
  <c r="G601" i="7"/>
  <c r="F601" i="7"/>
  <c r="E601" i="7"/>
  <c r="D601" i="7"/>
  <c r="C601" i="7"/>
  <c r="B601" i="7"/>
  <c r="A601" i="7"/>
  <c r="L600" i="7"/>
  <c r="K600" i="7"/>
  <c r="J600" i="7"/>
  <c r="I600" i="7"/>
  <c r="H600" i="7"/>
  <c r="G600" i="7"/>
  <c r="F600" i="7"/>
  <c r="E600" i="7"/>
  <c r="D600" i="7"/>
  <c r="C600" i="7"/>
  <c r="B600" i="7"/>
  <c r="A600" i="7"/>
  <c r="L599" i="7"/>
  <c r="K599" i="7"/>
  <c r="J599" i="7"/>
  <c r="I599" i="7"/>
  <c r="H599" i="7"/>
  <c r="G599" i="7"/>
  <c r="F599" i="7"/>
  <c r="E599" i="7"/>
  <c r="D599" i="7"/>
  <c r="C599" i="7"/>
  <c r="B599" i="7"/>
  <c r="A599" i="7"/>
  <c r="L598" i="7"/>
  <c r="K598" i="7"/>
  <c r="J598" i="7"/>
  <c r="I598" i="7"/>
  <c r="H598" i="7"/>
  <c r="G598" i="7"/>
  <c r="F598" i="7"/>
  <c r="E598" i="7"/>
  <c r="D598" i="7"/>
  <c r="C598" i="7"/>
  <c r="B598" i="7"/>
  <c r="A598" i="7"/>
  <c r="L597" i="7"/>
  <c r="K597" i="7"/>
  <c r="J597" i="7"/>
  <c r="I597" i="7"/>
  <c r="H597" i="7"/>
  <c r="G597" i="7"/>
  <c r="F597" i="7"/>
  <c r="E597" i="7"/>
  <c r="D597" i="7"/>
  <c r="C597" i="7"/>
  <c r="B597" i="7"/>
  <c r="A597" i="7"/>
  <c r="L596" i="7"/>
  <c r="K596" i="7"/>
  <c r="J596" i="7"/>
  <c r="I596" i="7"/>
  <c r="H596" i="7"/>
  <c r="G596" i="7"/>
  <c r="F596" i="7"/>
  <c r="E596" i="7"/>
  <c r="D596" i="7"/>
  <c r="C596" i="7"/>
  <c r="B596" i="7"/>
  <c r="A596" i="7"/>
  <c r="L595" i="7"/>
  <c r="K595" i="7"/>
  <c r="J595" i="7"/>
  <c r="I595" i="7"/>
  <c r="H595" i="7"/>
  <c r="G595" i="7"/>
  <c r="F595" i="7"/>
  <c r="E595" i="7"/>
  <c r="D595" i="7"/>
  <c r="C595" i="7"/>
  <c r="B595" i="7"/>
  <c r="A595" i="7"/>
  <c r="L594" i="7"/>
  <c r="K594" i="7"/>
  <c r="J594" i="7"/>
  <c r="I594" i="7"/>
  <c r="H594" i="7"/>
  <c r="G594" i="7"/>
  <c r="F594" i="7"/>
  <c r="E594" i="7"/>
  <c r="D594" i="7"/>
  <c r="C594" i="7"/>
  <c r="B594" i="7"/>
  <c r="A594" i="7"/>
  <c r="L593" i="7"/>
  <c r="K593" i="7"/>
  <c r="J593" i="7"/>
  <c r="I593" i="7"/>
  <c r="H593" i="7"/>
  <c r="G593" i="7"/>
  <c r="F593" i="7"/>
  <c r="E593" i="7"/>
  <c r="D593" i="7"/>
  <c r="C593" i="7"/>
  <c r="B593" i="7"/>
  <c r="A593" i="7"/>
  <c r="L592" i="7"/>
  <c r="K592" i="7"/>
  <c r="J592" i="7"/>
  <c r="I592" i="7"/>
  <c r="H592" i="7"/>
  <c r="G592" i="7"/>
  <c r="F592" i="7"/>
  <c r="E592" i="7"/>
  <c r="D592" i="7"/>
  <c r="C592" i="7"/>
  <c r="B592" i="7"/>
  <c r="A592" i="7"/>
  <c r="L591" i="7"/>
  <c r="K591" i="7"/>
  <c r="J591" i="7"/>
  <c r="I591" i="7"/>
  <c r="H591" i="7"/>
  <c r="G591" i="7"/>
  <c r="F591" i="7"/>
  <c r="E591" i="7"/>
  <c r="D591" i="7"/>
  <c r="C591" i="7"/>
  <c r="B591" i="7"/>
  <c r="A591" i="7"/>
  <c r="L590" i="7"/>
  <c r="K590" i="7"/>
  <c r="J590" i="7"/>
  <c r="I590" i="7"/>
  <c r="H590" i="7"/>
  <c r="G590" i="7"/>
  <c r="F590" i="7"/>
  <c r="E590" i="7"/>
  <c r="D590" i="7"/>
  <c r="C590" i="7"/>
  <c r="B590" i="7"/>
  <c r="A590" i="7"/>
  <c r="L589" i="7"/>
  <c r="K589" i="7"/>
  <c r="J589" i="7"/>
  <c r="I589" i="7"/>
  <c r="H589" i="7"/>
  <c r="G589" i="7"/>
  <c r="F589" i="7"/>
  <c r="E589" i="7"/>
  <c r="D589" i="7"/>
  <c r="C589" i="7"/>
  <c r="B589" i="7"/>
  <c r="A589" i="7"/>
  <c r="L588" i="7"/>
  <c r="K588" i="7"/>
  <c r="J588" i="7"/>
  <c r="I588" i="7"/>
  <c r="H588" i="7"/>
  <c r="G588" i="7"/>
  <c r="F588" i="7"/>
  <c r="E588" i="7"/>
  <c r="D588" i="7"/>
  <c r="C588" i="7"/>
  <c r="B588" i="7"/>
  <c r="A588" i="7"/>
  <c r="L587" i="7"/>
  <c r="K587" i="7"/>
  <c r="J587" i="7"/>
  <c r="I587" i="7"/>
  <c r="H587" i="7"/>
  <c r="G587" i="7"/>
  <c r="F587" i="7"/>
  <c r="E587" i="7"/>
  <c r="D587" i="7"/>
  <c r="C587" i="7"/>
  <c r="B587" i="7"/>
  <c r="A587" i="7"/>
  <c r="L586" i="7"/>
  <c r="K586" i="7"/>
  <c r="J586" i="7"/>
  <c r="I586" i="7"/>
  <c r="H586" i="7"/>
  <c r="G586" i="7"/>
  <c r="F586" i="7"/>
  <c r="E586" i="7"/>
  <c r="D586" i="7"/>
  <c r="C586" i="7"/>
  <c r="B586" i="7"/>
  <c r="A586" i="7"/>
  <c r="L585" i="7"/>
  <c r="K585" i="7"/>
  <c r="J585" i="7"/>
  <c r="I585" i="7"/>
  <c r="H585" i="7"/>
  <c r="G585" i="7"/>
  <c r="F585" i="7"/>
  <c r="E585" i="7"/>
  <c r="D585" i="7"/>
  <c r="C585" i="7"/>
  <c r="B585" i="7"/>
  <c r="A585" i="7"/>
  <c r="L584" i="7"/>
  <c r="K584" i="7"/>
  <c r="J584" i="7"/>
  <c r="I584" i="7"/>
  <c r="H584" i="7"/>
  <c r="G584" i="7"/>
  <c r="F584" i="7"/>
  <c r="E584" i="7"/>
  <c r="D584" i="7"/>
  <c r="C584" i="7"/>
  <c r="B584" i="7"/>
  <c r="A584" i="7"/>
  <c r="L583" i="7"/>
  <c r="K583" i="7"/>
  <c r="J583" i="7"/>
  <c r="I583" i="7"/>
  <c r="H583" i="7"/>
  <c r="G583" i="7"/>
  <c r="F583" i="7"/>
  <c r="E583" i="7"/>
  <c r="D583" i="7"/>
  <c r="C583" i="7"/>
  <c r="B583" i="7"/>
  <c r="A583" i="7"/>
  <c r="L582" i="7"/>
  <c r="K582" i="7"/>
  <c r="J582" i="7"/>
  <c r="I582" i="7"/>
  <c r="H582" i="7"/>
  <c r="G582" i="7"/>
  <c r="F582" i="7"/>
  <c r="E582" i="7"/>
  <c r="D582" i="7"/>
  <c r="C582" i="7"/>
  <c r="B582" i="7"/>
  <c r="A582" i="7"/>
  <c r="L581" i="7"/>
  <c r="K581" i="7"/>
  <c r="J581" i="7"/>
  <c r="I581" i="7"/>
  <c r="H581" i="7"/>
  <c r="G581" i="7"/>
  <c r="F581" i="7"/>
  <c r="E581" i="7"/>
  <c r="D581" i="7"/>
  <c r="C581" i="7"/>
  <c r="B581" i="7"/>
  <c r="A581" i="7"/>
  <c r="L580" i="7"/>
  <c r="K580" i="7"/>
  <c r="J580" i="7"/>
  <c r="I580" i="7"/>
  <c r="H580" i="7"/>
  <c r="G580" i="7"/>
  <c r="F580" i="7"/>
  <c r="E580" i="7"/>
  <c r="D580" i="7"/>
  <c r="C580" i="7"/>
  <c r="B580" i="7"/>
  <c r="A580" i="7"/>
  <c r="L579" i="7"/>
  <c r="K579" i="7"/>
  <c r="J579" i="7"/>
  <c r="I579" i="7"/>
  <c r="H579" i="7"/>
  <c r="G579" i="7"/>
  <c r="F579" i="7"/>
  <c r="E579" i="7"/>
  <c r="D579" i="7"/>
  <c r="C579" i="7"/>
  <c r="B579" i="7"/>
  <c r="A579" i="7"/>
  <c r="L578" i="7"/>
  <c r="K578" i="7"/>
  <c r="J578" i="7"/>
  <c r="I578" i="7"/>
  <c r="H578" i="7"/>
  <c r="G578" i="7"/>
  <c r="F578" i="7"/>
  <c r="E578" i="7"/>
  <c r="D578" i="7"/>
  <c r="C578" i="7"/>
  <c r="B578" i="7"/>
  <c r="A578" i="7"/>
  <c r="L577" i="7"/>
  <c r="K577" i="7"/>
  <c r="J577" i="7"/>
  <c r="I577" i="7"/>
  <c r="H577" i="7"/>
  <c r="G577" i="7"/>
  <c r="F577" i="7"/>
  <c r="E577" i="7"/>
  <c r="D577" i="7"/>
  <c r="C577" i="7"/>
  <c r="B577" i="7"/>
  <c r="A577" i="7"/>
  <c r="L576" i="7"/>
  <c r="K576" i="7"/>
  <c r="J576" i="7"/>
  <c r="I576" i="7"/>
  <c r="H576" i="7"/>
  <c r="G576" i="7"/>
  <c r="F576" i="7"/>
  <c r="E576" i="7"/>
  <c r="D576" i="7"/>
  <c r="C576" i="7"/>
  <c r="B576" i="7"/>
  <c r="A576" i="7"/>
  <c r="L575" i="7"/>
  <c r="K575" i="7"/>
  <c r="J575" i="7"/>
  <c r="I575" i="7"/>
  <c r="H575" i="7"/>
  <c r="G575" i="7"/>
  <c r="F575" i="7"/>
  <c r="E575" i="7"/>
  <c r="D575" i="7"/>
  <c r="C575" i="7"/>
  <c r="B575" i="7"/>
  <c r="A575" i="7"/>
  <c r="L574" i="7"/>
  <c r="K574" i="7"/>
  <c r="J574" i="7"/>
  <c r="I574" i="7"/>
  <c r="H574" i="7"/>
  <c r="G574" i="7"/>
  <c r="F574" i="7"/>
  <c r="E574" i="7"/>
  <c r="D574" i="7"/>
  <c r="C574" i="7"/>
  <c r="B574" i="7"/>
  <c r="A574" i="7"/>
  <c r="L573" i="7"/>
  <c r="K573" i="7"/>
  <c r="J573" i="7"/>
  <c r="I573" i="7"/>
  <c r="H573" i="7"/>
  <c r="G573" i="7"/>
  <c r="F573" i="7"/>
  <c r="E573" i="7"/>
  <c r="D573" i="7"/>
  <c r="C573" i="7"/>
  <c r="B573" i="7"/>
  <c r="A573" i="7"/>
  <c r="L572" i="7"/>
  <c r="K572" i="7"/>
  <c r="J572" i="7"/>
  <c r="I572" i="7"/>
  <c r="H572" i="7"/>
  <c r="G572" i="7"/>
  <c r="F572" i="7"/>
  <c r="E572" i="7"/>
  <c r="D572" i="7"/>
  <c r="C572" i="7"/>
  <c r="B572" i="7"/>
  <c r="A572" i="7"/>
  <c r="L571" i="7"/>
  <c r="K571" i="7"/>
  <c r="J571" i="7"/>
  <c r="I571" i="7"/>
  <c r="H571" i="7"/>
  <c r="G571" i="7"/>
  <c r="F571" i="7"/>
  <c r="E571" i="7"/>
  <c r="D571" i="7"/>
  <c r="C571" i="7"/>
  <c r="B571" i="7"/>
  <c r="A571" i="7"/>
  <c r="L570" i="7"/>
  <c r="K570" i="7"/>
  <c r="J570" i="7"/>
  <c r="I570" i="7"/>
  <c r="H570" i="7"/>
  <c r="G570" i="7"/>
  <c r="F570" i="7"/>
  <c r="E570" i="7"/>
  <c r="D570" i="7"/>
  <c r="C570" i="7"/>
  <c r="B570" i="7"/>
  <c r="A570" i="7"/>
  <c r="L569" i="7"/>
  <c r="K569" i="7"/>
  <c r="J569" i="7"/>
  <c r="I569" i="7"/>
  <c r="H569" i="7"/>
  <c r="G569" i="7"/>
  <c r="F569" i="7"/>
  <c r="E569" i="7"/>
  <c r="D569" i="7"/>
  <c r="C569" i="7"/>
  <c r="B569" i="7"/>
  <c r="A569" i="7"/>
  <c r="L568" i="7"/>
  <c r="K568" i="7"/>
  <c r="J568" i="7"/>
  <c r="I568" i="7"/>
  <c r="H568" i="7"/>
  <c r="G568" i="7"/>
  <c r="F568" i="7"/>
  <c r="E568" i="7"/>
  <c r="D568" i="7"/>
  <c r="C568" i="7"/>
  <c r="B568" i="7"/>
  <c r="A568" i="7"/>
  <c r="L567" i="7"/>
  <c r="K567" i="7"/>
  <c r="J567" i="7"/>
  <c r="I567" i="7"/>
  <c r="H567" i="7"/>
  <c r="G567" i="7"/>
  <c r="F567" i="7"/>
  <c r="E567" i="7"/>
  <c r="D567" i="7"/>
  <c r="C567" i="7"/>
  <c r="B567" i="7"/>
  <c r="A567" i="7"/>
  <c r="L566" i="7"/>
  <c r="K566" i="7"/>
  <c r="J566" i="7"/>
  <c r="I566" i="7"/>
  <c r="H566" i="7"/>
  <c r="G566" i="7"/>
  <c r="F566" i="7"/>
  <c r="E566" i="7"/>
  <c r="D566" i="7"/>
  <c r="C566" i="7"/>
  <c r="B566" i="7"/>
  <c r="A566" i="7"/>
  <c r="L565" i="7"/>
  <c r="K565" i="7"/>
  <c r="J565" i="7"/>
  <c r="I565" i="7"/>
  <c r="H565" i="7"/>
  <c r="G565" i="7"/>
  <c r="F565" i="7"/>
  <c r="E565" i="7"/>
  <c r="D565" i="7"/>
  <c r="C565" i="7"/>
  <c r="B565" i="7"/>
  <c r="A565" i="7"/>
  <c r="L564" i="7"/>
  <c r="K564" i="7"/>
  <c r="J564" i="7"/>
  <c r="I564" i="7"/>
  <c r="H564" i="7"/>
  <c r="G564" i="7"/>
  <c r="F564" i="7"/>
  <c r="E564" i="7"/>
  <c r="D564" i="7"/>
  <c r="C564" i="7"/>
  <c r="B564" i="7"/>
  <c r="A564" i="7"/>
  <c r="L563" i="7"/>
  <c r="K563" i="7"/>
  <c r="J563" i="7"/>
  <c r="I563" i="7"/>
  <c r="H563" i="7"/>
  <c r="G563" i="7"/>
  <c r="F563" i="7"/>
  <c r="E563" i="7"/>
  <c r="D563" i="7"/>
  <c r="C563" i="7"/>
  <c r="B563" i="7"/>
  <c r="A563" i="7"/>
  <c r="L562" i="7"/>
  <c r="K562" i="7"/>
  <c r="J562" i="7"/>
  <c r="I562" i="7"/>
  <c r="H562" i="7"/>
  <c r="G562" i="7"/>
  <c r="F562" i="7"/>
  <c r="E562" i="7"/>
  <c r="D562" i="7"/>
  <c r="C562" i="7"/>
  <c r="B562" i="7"/>
  <c r="A562" i="7"/>
  <c r="L561" i="7"/>
  <c r="K561" i="7"/>
  <c r="J561" i="7"/>
  <c r="I561" i="7"/>
  <c r="H561" i="7"/>
  <c r="G561" i="7"/>
  <c r="F561" i="7"/>
  <c r="E561" i="7"/>
  <c r="D561" i="7"/>
  <c r="C561" i="7"/>
  <c r="B561" i="7"/>
  <c r="A561" i="7"/>
  <c r="L560" i="7"/>
  <c r="K560" i="7"/>
  <c r="J560" i="7"/>
  <c r="I560" i="7"/>
  <c r="H560" i="7"/>
  <c r="G560" i="7"/>
  <c r="F560" i="7"/>
  <c r="E560" i="7"/>
  <c r="D560" i="7"/>
  <c r="C560" i="7"/>
  <c r="B560" i="7"/>
  <c r="A560" i="7"/>
  <c r="L559" i="7"/>
  <c r="K559" i="7"/>
  <c r="J559" i="7"/>
  <c r="I559" i="7"/>
  <c r="H559" i="7"/>
  <c r="G559" i="7"/>
  <c r="F559" i="7"/>
  <c r="E559" i="7"/>
  <c r="D559" i="7"/>
  <c r="C559" i="7"/>
  <c r="B559" i="7"/>
  <c r="A559" i="7"/>
  <c r="L558" i="7"/>
  <c r="K558" i="7"/>
  <c r="J558" i="7"/>
  <c r="I558" i="7"/>
  <c r="H558" i="7"/>
  <c r="G558" i="7"/>
  <c r="F558" i="7"/>
  <c r="E558" i="7"/>
  <c r="D558" i="7"/>
  <c r="C558" i="7"/>
  <c r="B558" i="7"/>
  <c r="A558" i="7"/>
  <c r="L557" i="7"/>
  <c r="K557" i="7"/>
  <c r="J557" i="7"/>
  <c r="I557" i="7"/>
  <c r="H557" i="7"/>
  <c r="G557" i="7"/>
  <c r="F557" i="7"/>
  <c r="E557" i="7"/>
  <c r="D557" i="7"/>
  <c r="C557" i="7"/>
  <c r="B557" i="7"/>
  <c r="A557" i="7"/>
  <c r="L556" i="7"/>
  <c r="K556" i="7"/>
  <c r="J556" i="7"/>
  <c r="I556" i="7"/>
  <c r="H556" i="7"/>
  <c r="G556" i="7"/>
  <c r="F556" i="7"/>
  <c r="E556" i="7"/>
  <c r="D556" i="7"/>
  <c r="C556" i="7"/>
  <c r="B556" i="7"/>
  <c r="A556" i="7"/>
  <c r="L555" i="7"/>
  <c r="K555" i="7"/>
  <c r="J555" i="7"/>
  <c r="I555" i="7"/>
  <c r="H555" i="7"/>
  <c r="G555" i="7"/>
  <c r="F555" i="7"/>
  <c r="E555" i="7"/>
  <c r="D555" i="7"/>
  <c r="C555" i="7"/>
  <c r="B555" i="7"/>
  <c r="A555" i="7"/>
  <c r="L554" i="7"/>
  <c r="K554" i="7"/>
  <c r="J554" i="7"/>
  <c r="I554" i="7"/>
  <c r="H554" i="7"/>
  <c r="G554" i="7"/>
  <c r="F554" i="7"/>
  <c r="E554" i="7"/>
  <c r="D554" i="7"/>
  <c r="C554" i="7"/>
  <c r="B554" i="7"/>
  <c r="A554" i="7"/>
  <c r="L553" i="7"/>
  <c r="K553" i="7"/>
  <c r="J553" i="7"/>
  <c r="I553" i="7"/>
  <c r="H553" i="7"/>
  <c r="G553" i="7"/>
  <c r="F553" i="7"/>
  <c r="E553" i="7"/>
  <c r="D553" i="7"/>
  <c r="C553" i="7"/>
  <c r="B553" i="7"/>
  <c r="A553" i="7"/>
  <c r="L552" i="7"/>
  <c r="K552" i="7"/>
  <c r="J552" i="7"/>
  <c r="I552" i="7"/>
  <c r="H552" i="7"/>
  <c r="G552" i="7"/>
  <c r="F552" i="7"/>
  <c r="E552" i="7"/>
  <c r="D552" i="7"/>
  <c r="C552" i="7"/>
  <c r="B552" i="7"/>
  <c r="A552" i="7"/>
  <c r="L551" i="7"/>
  <c r="K551" i="7"/>
  <c r="J551" i="7"/>
  <c r="I551" i="7"/>
  <c r="H551" i="7"/>
  <c r="G551" i="7"/>
  <c r="F551" i="7"/>
  <c r="E551" i="7"/>
  <c r="D551" i="7"/>
  <c r="C551" i="7"/>
  <c r="B551" i="7"/>
  <c r="A551" i="7"/>
  <c r="L550" i="7"/>
  <c r="K550" i="7"/>
  <c r="J550" i="7"/>
  <c r="I550" i="7"/>
  <c r="H550" i="7"/>
  <c r="G550" i="7"/>
  <c r="F550" i="7"/>
  <c r="E550" i="7"/>
  <c r="D550" i="7"/>
  <c r="C550" i="7"/>
  <c r="B550" i="7"/>
  <c r="A550" i="7"/>
  <c r="L549" i="7"/>
  <c r="K549" i="7"/>
  <c r="J549" i="7"/>
  <c r="I549" i="7"/>
  <c r="H549" i="7"/>
  <c r="G549" i="7"/>
  <c r="F549" i="7"/>
  <c r="E549" i="7"/>
  <c r="D549" i="7"/>
  <c r="C549" i="7"/>
  <c r="B549" i="7"/>
  <c r="A549" i="7"/>
  <c r="L548" i="7"/>
  <c r="K548" i="7"/>
  <c r="J548" i="7"/>
  <c r="I548" i="7"/>
  <c r="H548" i="7"/>
  <c r="G548" i="7"/>
  <c r="F548" i="7"/>
  <c r="E548" i="7"/>
  <c r="D548" i="7"/>
  <c r="C548" i="7"/>
  <c r="B548" i="7"/>
  <c r="A548" i="7"/>
  <c r="L547" i="7"/>
  <c r="K547" i="7"/>
  <c r="J547" i="7"/>
  <c r="I547" i="7"/>
  <c r="H547" i="7"/>
  <c r="G547" i="7"/>
  <c r="F547" i="7"/>
  <c r="E547" i="7"/>
  <c r="D547" i="7"/>
  <c r="C547" i="7"/>
  <c r="B547" i="7"/>
  <c r="A547" i="7"/>
  <c r="L546" i="7"/>
  <c r="K546" i="7"/>
  <c r="J546" i="7"/>
  <c r="I546" i="7"/>
  <c r="H546" i="7"/>
  <c r="G546" i="7"/>
  <c r="F546" i="7"/>
  <c r="E546" i="7"/>
  <c r="D546" i="7"/>
  <c r="C546" i="7"/>
  <c r="B546" i="7"/>
  <c r="A546" i="7"/>
  <c r="L545" i="7"/>
  <c r="K545" i="7"/>
  <c r="J545" i="7"/>
  <c r="I545" i="7"/>
  <c r="H545" i="7"/>
  <c r="G545" i="7"/>
  <c r="F545" i="7"/>
  <c r="E545" i="7"/>
  <c r="D545" i="7"/>
  <c r="C545" i="7"/>
  <c r="B545" i="7"/>
  <c r="A545" i="7"/>
  <c r="L544" i="7"/>
  <c r="K544" i="7"/>
  <c r="J544" i="7"/>
  <c r="I544" i="7"/>
  <c r="H544" i="7"/>
  <c r="G544" i="7"/>
  <c r="F544" i="7"/>
  <c r="E544" i="7"/>
  <c r="D544" i="7"/>
  <c r="C544" i="7"/>
  <c r="B544" i="7"/>
  <c r="A544" i="7"/>
  <c r="L543" i="7"/>
  <c r="K543" i="7"/>
  <c r="J543" i="7"/>
  <c r="I543" i="7"/>
  <c r="H543" i="7"/>
  <c r="G543" i="7"/>
  <c r="F543" i="7"/>
  <c r="E543" i="7"/>
  <c r="D543" i="7"/>
  <c r="C543" i="7"/>
  <c r="B543" i="7"/>
  <c r="A543" i="7"/>
  <c r="L542" i="7"/>
  <c r="K542" i="7"/>
  <c r="J542" i="7"/>
  <c r="I542" i="7"/>
  <c r="H542" i="7"/>
  <c r="G542" i="7"/>
  <c r="F542" i="7"/>
  <c r="E542" i="7"/>
  <c r="D542" i="7"/>
  <c r="C542" i="7"/>
  <c r="B542" i="7"/>
  <c r="A542" i="7"/>
  <c r="L541" i="7"/>
  <c r="K541" i="7"/>
  <c r="J541" i="7"/>
  <c r="I541" i="7"/>
  <c r="H541" i="7"/>
  <c r="G541" i="7"/>
  <c r="F541" i="7"/>
  <c r="E541" i="7"/>
  <c r="D541" i="7"/>
  <c r="C541" i="7"/>
  <c r="B541" i="7"/>
  <c r="A541" i="7"/>
  <c r="L540" i="7"/>
  <c r="K540" i="7"/>
  <c r="J540" i="7"/>
  <c r="I540" i="7"/>
  <c r="H540" i="7"/>
  <c r="G540" i="7"/>
  <c r="F540" i="7"/>
  <c r="E540" i="7"/>
  <c r="D540" i="7"/>
  <c r="C540" i="7"/>
  <c r="B540" i="7"/>
  <c r="A540" i="7"/>
  <c r="L539" i="7"/>
  <c r="K539" i="7"/>
  <c r="J539" i="7"/>
  <c r="I539" i="7"/>
  <c r="H539" i="7"/>
  <c r="G539" i="7"/>
  <c r="F539" i="7"/>
  <c r="E539" i="7"/>
  <c r="D539" i="7"/>
  <c r="C539" i="7"/>
  <c r="B539" i="7"/>
  <c r="A539" i="7"/>
  <c r="L538" i="7"/>
  <c r="K538" i="7"/>
  <c r="J538" i="7"/>
  <c r="I538" i="7"/>
  <c r="H538" i="7"/>
  <c r="G538" i="7"/>
  <c r="F538" i="7"/>
  <c r="E538" i="7"/>
  <c r="D538" i="7"/>
  <c r="C538" i="7"/>
  <c r="B538" i="7"/>
  <c r="A538" i="7"/>
  <c r="L537" i="7"/>
  <c r="K537" i="7"/>
  <c r="J537" i="7"/>
  <c r="I537" i="7"/>
  <c r="H537" i="7"/>
  <c r="G537" i="7"/>
  <c r="F537" i="7"/>
  <c r="E537" i="7"/>
  <c r="D537" i="7"/>
  <c r="C537" i="7"/>
  <c r="B537" i="7"/>
  <c r="A537" i="7"/>
  <c r="L536" i="7"/>
  <c r="K536" i="7"/>
  <c r="J536" i="7"/>
  <c r="I536" i="7"/>
  <c r="H536" i="7"/>
  <c r="G536" i="7"/>
  <c r="F536" i="7"/>
  <c r="E536" i="7"/>
  <c r="D536" i="7"/>
  <c r="C536" i="7"/>
  <c r="B536" i="7"/>
  <c r="A536" i="7"/>
  <c r="L535" i="7"/>
  <c r="K535" i="7"/>
  <c r="J535" i="7"/>
  <c r="I535" i="7"/>
  <c r="H535" i="7"/>
  <c r="G535" i="7"/>
  <c r="F535" i="7"/>
  <c r="E535" i="7"/>
  <c r="D535" i="7"/>
  <c r="C535" i="7"/>
  <c r="B535" i="7"/>
  <c r="A535" i="7"/>
  <c r="L534" i="7"/>
  <c r="K534" i="7"/>
  <c r="J534" i="7"/>
  <c r="I534" i="7"/>
  <c r="H534" i="7"/>
  <c r="G534" i="7"/>
  <c r="F534" i="7"/>
  <c r="E534" i="7"/>
  <c r="D534" i="7"/>
  <c r="C534" i="7"/>
  <c r="B534" i="7"/>
  <c r="A534" i="7"/>
  <c r="L533" i="7"/>
  <c r="K533" i="7"/>
  <c r="J533" i="7"/>
  <c r="I533" i="7"/>
  <c r="H533" i="7"/>
  <c r="G533" i="7"/>
  <c r="F533" i="7"/>
  <c r="E533" i="7"/>
  <c r="D533" i="7"/>
  <c r="C533" i="7"/>
  <c r="B533" i="7"/>
  <c r="A533" i="7"/>
  <c r="L532" i="7"/>
  <c r="K532" i="7"/>
  <c r="J532" i="7"/>
  <c r="I532" i="7"/>
  <c r="H532" i="7"/>
  <c r="G532" i="7"/>
  <c r="F532" i="7"/>
  <c r="E532" i="7"/>
  <c r="D532" i="7"/>
  <c r="C532" i="7"/>
  <c r="B532" i="7"/>
  <c r="A532" i="7"/>
  <c r="L531" i="7"/>
  <c r="K531" i="7"/>
  <c r="J531" i="7"/>
  <c r="I531" i="7"/>
  <c r="H531" i="7"/>
  <c r="G531" i="7"/>
  <c r="F531" i="7"/>
  <c r="E531" i="7"/>
  <c r="D531" i="7"/>
  <c r="C531" i="7"/>
  <c r="B531" i="7"/>
  <c r="A531" i="7"/>
  <c r="L530" i="7"/>
  <c r="K530" i="7"/>
  <c r="J530" i="7"/>
  <c r="I530" i="7"/>
  <c r="H530" i="7"/>
  <c r="G530" i="7"/>
  <c r="F530" i="7"/>
  <c r="E530" i="7"/>
  <c r="D530" i="7"/>
  <c r="C530" i="7"/>
  <c r="B530" i="7"/>
  <c r="A530" i="7"/>
  <c r="L529" i="7"/>
  <c r="K529" i="7"/>
  <c r="J529" i="7"/>
  <c r="I529" i="7"/>
  <c r="H529" i="7"/>
  <c r="G529" i="7"/>
  <c r="F529" i="7"/>
  <c r="E529" i="7"/>
  <c r="D529" i="7"/>
  <c r="C529" i="7"/>
  <c r="B529" i="7"/>
  <c r="A529" i="7"/>
  <c r="L528" i="7"/>
  <c r="K528" i="7"/>
  <c r="J528" i="7"/>
  <c r="I528" i="7"/>
  <c r="H528" i="7"/>
  <c r="G528" i="7"/>
  <c r="F528" i="7"/>
  <c r="E528" i="7"/>
  <c r="D528" i="7"/>
  <c r="C528" i="7"/>
  <c r="B528" i="7"/>
  <c r="A528" i="7"/>
  <c r="L527" i="7"/>
  <c r="K527" i="7"/>
  <c r="J527" i="7"/>
  <c r="I527" i="7"/>
  <c r="H527" i="7"/>
  <c r="G527" i="7"/>
  <c r="F527" i="7"/>
  <c r="E527" i="7"/>
  <c r="D527" i="7"/>
  <c r="C527" i="7"/>
  <c r="B527" i="7"/>
  <c r="A527" i="7"/>
  <c r="L526" i="7"/>
  <c r="K526" i="7"/>
  <c r="J526" i="7"/>
  <c r="I526" i="7"/>
  <c r="H526" i="7"/>
  <c r="G526" i="7"/>
  <c r="F526" i="7"/>
  <c r="E526" i="7"/>
  <c r="D526" i="7"/>
  <c r="C526" i="7"/>
  <c r="B526" i="7"/>
  <c r="A526" i="7"/>
  <c r="L525" i="7"/>
  <c r="K525" i="7"/>
  <c r="J525" i="7"/>
  <c r="I525" i="7"/>
  <c r="H525" i="7"/>
  <c r="G525" i="7"/>
  <c r="F525" i="7"/>
  <c r="E525" i="7"/>
  <c r="D525" i="7"/>
  <c r="C525" i="7"/>
  <c r="B525" i="7"/>
  <c r="A525" i="7"/>
  <c r="L524" i="7"/>
  <c r="K524" i="7"/>
  <c r="J524" i="7"/>
  <c r="I524" i="7"/>
  <c r="H524" i="7"/>
  <c r="G524" i="7"/>
  <c r="F524" i="7"/>
  <c r="E524" i="7"/>
  <c r="D524" i="7"/>
  <c r="C524" i="7"/>
  <c r="B524" i="7"/>
  <c r="A524" i="7"/>
  <c r="L523" i="7"/>
  <c r="K523" i="7"/>
  <c r="J523" i="7"/>
  <c r="I523" i="7"/>
  <c r="H523" i="7"/>
  <c r="G523" i="7"/>
  <c r="F523" i="7"/>
  <c r="E523" i="7"/>
  <c r="D523" i="7"/>
  <c r="C523" i="7"/>
  <c r="B523" i="7"/>
  <c r="A523" i="7"/>
  <c r="L522" i="7"/>
  <c r="K522" i="7"/>
  <c r="J522" i="7"/>
  <c r="I522" i="7"/>
  <c r="H522" i="7"/>
  <c r="G522" i="7"/>
  <c r="F522" i="7"/>
  <c r="E522" i="7"/>
  <c r="D522" i="7"/>
  <c r="C522" i="7"/>
  <c r="B522" i="7"/>
  <c r="A522" i="7"/>
  <c r="L521" i="7"/>
  <c r="K521" i="7"/>
  <c r="J521" i="7"/>
  <c r="I521" i="7"/>
  <c r="H521" i="7"/>
  <c r="G521" i="7"/>
  <c r="F521" i="7"/>
  <c r="E521" i="7"/>
  <c r="D521" i="7"/>
  <c r="C521" i="7"/>
  <c r="B521" i="7"/>
  <c r="A521" i="7"/>
  <c r="L520" i="7"/>
  <c r="K520" i="7"/>
  <c r="J520" i="7"/>
  <c r="I520" i="7"/>
  <c r="H520" i="7"/>
  <c r="G520" i="7"/>
  <c r="F520" i="7"/>
  <c r="E520" i="7"/>
  <c r="D520" i="7"/>
  <c r="C520" i="7"/>
  <c r="B520" i="7"/>
  <c r="A520" i="7"/>
  <c r="L519" i="7"/>
  <c r="K519" i="7"/>
  <c r="J519" i="7"/>
  <c r="I519" i="7"/>
  <c r="H519" i="7"/>
  <c r="G519" i="7"/>
  <c r="F519" i="7"/>
  <c r="E519" i="7"/>
  <c r="D519" i="7"/>
  <c r="C519" i="7"/>
  <c r="B519" i="7"/>
  <c r="A519" i="7"/>
  <c r="L518" i="7"/>
  <c r="K518" i="7"/>
  <c r="J518" i="7"/>
  <c r="I518" i="7"/>
  <c r="H518" i="7"/>
  <c r="G518" i="7"/>
  <c r="F518" i="7"/>
  <c r="E518" i="7"/>
  <c r="D518" i="7"/>
  <c r="C518" i="7"/>
  <c r="B518" i="7"/>
  <c r="A518" i="7"/>
  <c r="L517" i="7"/>
  <c r="K517" i="7"/>
  <c r="J517" i="7"/>
  <c r="I517" i="7"/>
  <c r="H517" i="7"/>
  <c r="G517" i="7"/>
  <c r="F517" i="7"/>
  <c r="E517" i="7"/>
  <c r="D517" i="7"/>
  <c r="C517" i="7"/>
  <c r="B517" i="7"/>
  <c r="A517" i="7"/>
  <c r="L516" i="7"/>
  <c r="K516" i="7"/>
  <c r="J516" i="7"/>
  <c r="I516" i="7"/>
  <c r="H516" i="7"/>
  <c r="G516" i="7"/>
  <c r="F516" i="7"/>
  <c r="E516" i="7"/>
  <c r="D516" i="7"/>
  <c r="C516" i="7"/>
  <c r="B516" i="7"/>
  <c r="A516" i="7"/>
  <c r="L515" i="7"/>
  <c r="K515" i="7"/>
  <c r="J515" i="7"/>
  <c r="I515" i="7"/>
  <c r="H515" i="7"/>
  <c r="G515" i="7"/>
  <c r="F515" i="7"/>
  <c r="E515" i="7"/>
  <c r="D515" i="7"/>
  <c r="C515" i="7"/>
  <c r="B515" i="7"/>
  <c r="A515" i="7"/>
  <c r="L514" i="7"/>
  <c r="K514" i="7"/>
  <c r="J514" i="7"/>
  <c r="I514" i="7"/>
  <c r="H514" i="7"/>
  <c r="G514" i="7"/>
  <c r="F514" i="7"/>
  <c r="E514" i="7"/>
  <c r="D514" i="7"/>
  <c r="C514" i="7"/>
  <c r="B514" i="7"/>
  <c r="A514" i="7"/>
  <c r="L513" i="7"/>
  <c r="K513" i="7"/>
  <c r="J513" i="7"/>
  <c r="I513" i="7"/>
  <c r="H513" i="7"/>
  <c r="G513" i="7"/>
  <c r="F513" i="7"/>
  <c r="E513" i="7"/>
  <c r="D513" i="7"/>
  <c r="C513" i="7"/>
  <c r="B513" i="7"/>
  <c r="A513" i="7"/>
  <c r="L512" i="7"/>
  <c r="K512" i="7"/>
  <c r="J512" i="7"/>
  <c r="I512" i="7"/>
  <c r="H512" i="7"/>
  <c r="G512" i="7"/>
  <c r="F512" i="7"/>
  <c r="E512" i="7"/>
  <c r="D512" i="7"/>
  <c r="C512" i="7"/>
  <c r="B512" i="7"/>
  <c r="A512" i="7"/>
  <c r="L511" i="7"/>
  <c r="K511" i="7"/>
  <c r="J511" i="7"/>
  <c r="I511" i="7"/>
  <c r="H511" i="7"/>
  <c r="G511" i="7"/>
  <c r="F511" i="7"/>
  <c r="E511" i="7"/>
  <c r="D511" i="7"/>
  <c r="C511" i="7"/>
  <c r="B511" i="7"/>
  <c r="A511" i="7"/>
  <c r="L510" i="7"/>
  <c r="K510" i="7"/>
  <c r="J510" i="7"/>
  <c r="I510" i="7"/>
  <c r="H510" i="7"/>
  <c r="G510" i="7"/>
  <c r="F510" i="7"/>
  <c r="E510" i="7"/>
  <c r="D510" i="7"/>
  <c r="C510" i="7"/>
  <c r="B510" i="7"/>
  <c r="A510" i="7"/>
  <c r="L509" i="7"/>
  <c r="K509" i="7"/>
  <c r="J509" i="7"/>
  <c r="I509" i="7"/>
  <c r="H509" i="7"/>
  <c r="G509" i="7"/>
  <c r="F509" i="7"/>
  <c r="E509" i="7"/>
  <c r="D509" i="7"/>
  <c r="C509" i="7"/>
  <c r="B509" i="7"/>
  <c r="A509" i="7"/>
  <c r="L508" i="7"/>
  <c r="K508" i="7"/>
  <c r="J508" i="7"/>
  <c r="I508" i="7"/>
  <c r="H508" i="7"/>
  <c r="G508" i="7"/>
  <c r="F508" i="7"/>
  <c r="E508" i="7"/>
  <c r="D508" i="7"/>
  <c r="C508" i="7"/>
  <c r="B508" i="7"/>
  <c r="A508" i="7"/>
  <c r="L507" i="7"/>
  <c r="K507" i="7"/>
  <c r="J507" i="7"/>
  <c r="I507" i="7"/>
  <c r="H507" i="7"/>
  <c r="G507" i="7"/>
  <c r="F507" i="7"/>
  <c r="E507" i="7"/>
  <c r="D507" i="7"/>
  <c r="C507" i="7"/>
  <c r="B507" i="7"/>
  <c r="A507" i="7"/>
  <c r="L506" i="7"/>
  <c r="K506" i="7"/>
  <c r="J506" i="7"/>
  <c r="I506" i="7"/>
  <c r="H506" i="7"/>
  <c r="G506" i="7"/>
  <c r="F506" i="7"/>
  <c r="E506" i="7"/>
  <c r="D506" i="7"/>
  <c r="C506" i="7"/>
  <c r="B506" i="7"/>
  <c r="A506" i="7"/>
  <c r="L505" i="7"/>
  <c r="K505" i="7"/>
  <c r="J505" i="7"/>
  <c r="I505" i="7"/>
  <c r="H505" i="7"/>
  <c r="G505" i="7"/>
  <c r="F505" i="7"/>
  <c r="E505" i="7"/>
  <c r="D505" i="7"/>
  <c r="C505" i="7"/>
  <c r="B505" i="7"/>
  <c r="A505" i="7"/>
  <c r="L504" i="7"/>
  <c r="K504" i="7"/>
  <c r="J504" i="7"/>
  <c r="I504" i="7"/>
  <c r="H504" i="7"/>
  <c r="G504" i="7"/>
  <c r="F504" i="7"/>
  <c r="E504" i="7"/>
  <c r="D504" i="7"/>
  <c r="C504" i="7"/>
  <c r="B504" i="7"/>
  <c r="A504" i="7"/>
  <c r="L503" i="7"/>
  <c r="K503" i="7"/>
  <c r="J503" i="7"/>
  <c r="I503" i="7"/>
  <c r="H503" i="7"/>
  <c r="G503" i="7"/>
  <c r="F503" i="7"/>
  <c r="E503" i="7"/>
  <c r="D503" i="7"/>
  <c r="C503" i="7"/>
  <c r="B503" i="7"/>
  <c r="A503" i="7"/>
  <c r="L502" i="7"/>
  <c r="K502" i="7"/>
  <c r="J502" i="7"/>
  <c r="I502" i="7"/>
  <c r="H502" i="7"/>
  <c r="G502" i="7"/>
  <c r="F502" i="7"/>
  <c r="E502" i="7"/>
  <c r="D502" i="7"/>
  <c r="C502" i="7"/>
  <c r="B502" i="7"/>
  <c r="A502" i="7"/>
  <c r="L501" i="7"/>
  <c r="K501" i="7"/>
  <c r="J501" i="7"/>
  <c r="I501" i="7"/>
  <c r="H501" i="7"/>
  <c r="G501" i="7"/>
  <c r="F501" i="7"/>
  <c r="E501" i="7"/>
  <c r="D501" i="7"/>
  <c r="C501" i="7"/>
  <c r="B501" i="7"/>
  <c r="A501" i="7"/>
  <c r="L500" i="7"/>
  <c r="K500" i="7"/>
  <c r="J500" i="7"/>
  <c r="I500" i="7"/>
  <c r="H500" i="7"/>
  <c r="G500" i="7"/>
  <c r="F500" i="7"/>
  <c r="E500" i="7"/>
  <c r="D500" i="7"/>
  <c r="C500" i="7"/>
  <c r="B500" i="7"/>
  <c r="A500" i="7"/>
  <c r="L499" i="7"/>
  <c r="K499" i="7"/>
  <c r="J499" i="7"/>
  <c r="I499" i="7"/>
  <c r="H499" i="7"/>
  <c r="G499" i="7"/>
  <c r="F499" i="7"/>
  <c r="E499" i="7"/>
  <c r="D499" i="7"/>
  <c r="C499" i="7"/>
  <c r="B499" i="7"/>
  <c r="A499" i="7"/>
  <c r="L498" i="7"/>
  <c r="K498" i="7"/>
  <c r="J498" i="7"/>
  <c r="I498" i="7"/>
  <c r="H498" i="7"/>
  <c r="G498" i="7"/>
  <c r="F498" i="7"/>
  <c r="E498" i="7"/>
  <c r="D498" i="7"/>
  <c r="C498" i="7"/>
  <c r="B498" i="7"/>
  <c r="A498" i="7"/>
  <c r="L497" i="7"/>
  <c r="K497" i="7"/>
  <c r="J497" i="7"/>
  <c r="I497" i="7"/>
  <c r="H497" i="7"/>
  <c r="G497" i="7"/>
  <c r="F497" i="7"/>
  <c r="E497" i="7"/>
  <c r="D497" i="7"/>
  <c r="C497" i="7"/>
  <c r="B497" i="7"/>
  <c r="A497" i="7"/>
  <c r="L496" i="7"/>
  <c r="K496" i="7"/>
  <c r="J496" i="7"/>
  <c r="I496" i="7"/>
  <c r="H496" i="7"/>
  <c r="G496" i="7"/>
  <c r="F496" i="7"/>
  <c r="E496" i="7"/>
  <c r="D496" i="7"/>
  <c r="C496" i="7"/>
  <c r="B496" i="7"/>
  <c r="A496" i="7"/>
  <c r="L495" i="7"/>
  <c r="K495" i="7"/>
  <c r="J495" i="7"/>
  <c r="I495" i="7"/>
  <c r="H495" i="7"/>
  <c r="G495" i="7"/>
  <c r="F495" i="7"/>
  <c r="E495" i="7"/>
  <c r="D495" i="7"/>
  <c r="C495" i="7"/>
  <c r="B495" i="7"/>
  <c r="A495" i="7"/>
  <c r="L494" i="7"/>
  <c r="K494" i="7"/>
  <c r="J494" i="7"/>
  <c r="I494" i="7"/>
  <c r="H494" i="7"/>
  <c r="G494" i="7"/>
  <c r="F494" i="7"/>
  <c r="E494" i="7"/>
  <c r="D494" i="7"/>
  <c r="C494" i="7"/>
  <c r="B494" i="7"/>
  <c r="A494" i="7"/>
  <c r="L493" i="7"/>
  <c r="K493" i="7"/>
  <c r="J493" i="7"/>
  <c r="I493" i="7"/>
  <c r="H493" i="7"/>
  <c r="G493" i="7"/>
  <c r="F493" i="7"/>
  <c r="E493" i="7"/>
  <c r="D493" i="7"/>
  <c r="C493" i="7"/>
  <c r="B493" i="7"/>
  <c r="A493" i="7"/>
  <c r="L492" i="7"/>
  <c r="K492" i="7"/>
  <c r="J492" i="7"/>
  <c r="I492" i="7"/>
  <c r="H492" i="7"/>
  <c r="G492" i="7"/>
  <c r="F492" i="7"/>
  <c r="E492" i="7"/>
  <c r="D492" i="7"/>
  <c r="C492" i="7"/>
  <c r="B492" i="7"/>
  <c r="A492" i="7"/>
  <c r="L491" i="7"/>
  <c r="K491" i="7"/>
  <c r="J491" i="7"/>
  <c r="I491" i="7"/>
  <c r="H491" i="7"/>
  <c r="G491" i="7"/>
  <c r="F491" i="7"/>
  <c r="E491" i="7"/>
  <c r="D491" i="7"/>
  <c r="C491" i="7"/>
  <c r="B491" i="7"/>
  <c r="A491" i="7"/>
  <c r="L490" i="7"/>
  <c r="K490" i="7"/>
  <c r="J490" i="7"/>
  <c r="I490" i="7"/>
  <c r="H490" i="7"/>
  <c r="G490" i="7"/>
  <c r="F490" i="7"/>
  <c r="E490" i="7"/>
  <c r="D490" i="7"/>
  <c r="C490" i="7"/>
  <c r="B490" i="7"/>
  <c r="A490" i="7"/>
  <c r="L489" i="7"/>
  <c r="K489" i="7"/>
  <c r="J489" i="7"/>
  <c r="I489" i="7"/>
  <c r="H489" i="7"/>
  <c r="G489" i="7"/>
  <c r="F489" i="7"/>
  <c r="E489" i="7"/>
  <c r="D489" i="7"/>
  <c r="C489" i="7"/>
  <c r="B489" i="7"/>
  <c r="A489" i="7"/>
  <c r="L488" i="7"/>
  <c r="K488" i="7"/>
  <c r="J488" i="7"/>
  <c r="I488" i="7"/>
  <c r="H488" i="7"/>
  <c r="G488" i="7"/>
  <c r="F488" i="7"/>
  <c r="E488" i="7"/>
  <c r="D488" i="7"/>
  <c r="C488" i="7"/>
  <c r="B488" i="7"/>
  <c r="A488" i="7"/>
  <c r="L487" i="7"/>
  <c r="K487" i="7"/>
  <c r="J487" i="7"/>
  <c r="I487" i="7"/>
  <c r="H487" i="7"/>
  <c r="G487" i="7"/>
  <c r="F487" i="7"/>
  <c r="E487" i="7"/>
  <c r="D487" i="7"/>
  <c r="C487" i="7"/>
  <c r="B487" i="7"/>
  <c r="A487" i="7"/>
  <c r="L486" i="7"/>
  <c r="K486" i="7"/>
  <c r="J486" i="7"/>
  <c r="I486" i="7"/>
  <c r="H486" i="7"/>
  <c r="G486" i="7"/>
  <c r="F486" i="7"/>
  <c r="E486" i="7"/>
  <c r="D486" i="7"/>
  <c r="C486" i="7"/>
  <c r="B486" i="7"/>
  <c r="A486" i="7"/>
  <c r="L485" i="7"/>
  <c r="K485" i="7"/>
  <c r="J485" i="7"/>
  <c r="I485" i="7"/>
  <c r="H485" i="7"/>
  <c r="G485" i="7"/>
  <c r="F485" i="7"/>
  <c r="E485" i="7"/>
  <c r="D485" i="7"/>
  <c r="C485" i="7"/>
  <c r="B485" i="7"/>
  <c r="A485" i="7"/>
  <c r="L484" i="7"/>
  <c r="K484" i="7"/>
  <c r="J484" i="7"/>
  <c r="I484" i="7"/>
  <c r="H484" i="7"/>
  <c r="G484" i="7"/>
  <c r="F484" i="7"/>
  <c r="E484" i="7"/>
  <c r="D484" i="7"/>
  <c r="C484" i="7"/>
  <c r="B484" i="7"/>
  <c r="A484" i="7"/>
  <c r="L483" i="7"/>
  <c r="K483" i="7"/>
  <c r="J483" i="7"/>
  <c r="I483" i="7"/>
  <c r="H483" i="7"/>
  <c r="G483" i="7"/>
  <c r="F483" i="7"/>
  <c r="E483" i="7"/>
  <c r="D483" i="7"/>
  <c r="C483" i="7"/>
  <c r="B483" i="7"/>
  <c r="A483" i="7"/>
  <c r="L482" i="7"/>
  <c r="K482" i="7"/>
  <c r="J482" i="7"/>
  <c r="I482" i="7"/>
  <c r="H482" i="7"/>
  <c r="G482" i="7"/>
  <c r="F482" i="7"/>
  <c r="E482" i="7"/>
  <c r="D482" i="7"/>
  <c r="C482" i="7"/>
  <c r="B482" i="7"/>
  <c r="A482" i="7"/>
  <c r="L481" i="7"/>
  <c r="K481" i="7"/>
  <c r="J481" i="7"/>
  <c r="I481" i="7"/>
  <c r="H481" i="7"/>
  <c r="G481" i="7"/>
  <c r="F481" i="7"/>
  <c r="E481" i="7"/>
  <c r="D481" i="7"/>
  <c r="C481" i="7"/>
  <c r="B481" i="7"/>
  <c r="A481" i="7"/>
  <c r="L480" i="7"/>
  <c r="K480" i="7"/>
  <c r="J480" i="7"/>
  <c r="I480" i="7"/>
  <c r="H480" i="7"/>
  <c r="G480" i="7"/>
  <c r="F480" i="7"/>
  <c r="E480" i="7"/>
  <c r="D480" i="7"/>
  <c r="C480" i="7"/>
  <c r="B480" i="7"/>
  <c r="A480" i="7"/>
  <c r="L479" i="7"/>
  <c r="K479" i="7"/>
  <c r="J479" i="7"/>
  <c r="I479" i="7"/>
  <c r="H479" i="7"/>
  <c r="G479" i="7"/>
  <c r="F479" i="7"/>
  <c r="E479" i="7"/>
  <c r="D479" i="7"/>
  <c r="C479" i="7"/>
  <c r="B479" i="7"/>
  <c r="A479" i="7"/>
  <c r="L478" i="7"/>
  <c r="K478" i="7"/>
  <c r="J478" i="7"/>
  <c r="I478" i="7"/>
  <c r="H478" i="7"/>
  <c r="G478" i="7"/>
  <c r="F478" i="7"/>
  <c r="E478" i="7"/>
  <c r="D478" i="7"/>
  <c r="C478" i="7"/>
  <c r="B478" i="7"/>
  <c r="A478" i="7"/>
  <c r="L477" i="7"/>
  <c r="K477" i="7"/>
  <c r="J477" i="7"/>
  <c r="I477" i="7"/>
  <c r="H477" i="7"/>
  <c r="G477" i="7"/>
  <c r="F477" i="7"/>
  <c r="E477" i="7"/>
  <c r="D477" i="7"/>
  <c r="C477" i="7"/>
  <c r="B477" i="7"/>
  <c r="A477" i="7"/>
  <c r="L476" i="7"/>
  <c r="K476" i="7"/>
  <c r="J476" i="7"/>
  <c r="I476" i="7"/>
  <c r="H476" i="7"/>
  <c r="G476" i="7"/>
  <c r="F476" i="7"/>
  <c r="E476" i="7"/>
  <c r="D476" i="7"/>
  <c r="C476" i="7"/>
  <c r="B476" i="7"/>
  <c r="A476" i="7"/>
  <c r="L475" i="7"/>
  <c r="K475" i="7"/>
  <c r="J475" i="7"/>
  <c r="I475" i="7"/>
  <c r="H475" i="7"/>
  <c r="G475" i="7"/>
  <c r="F475" i="7"/>
  <c r="E475" i="7"/>
  <c r="D475" i="7"/>
  <c r="C475" i="7"/>
  <c r="B475" i="7"/>
  <c r="A475" i="7"/>
  <c r="L474" i="7"/>
  <c r="K474" i="7"/>
  <c r="J474" i="7"/>
  <c r="I474" i="7"/>
  <c r="H474" i="7"/>
  <c r="G474" i="7"/>
  <c r="F474" i="7"/>
  <c r="E474" i="7"/>
  <c r="D474" i="7"/>
  <c r="C474" i="7"/>
  <c r="B474" i="7"/>
  <c r="A474" i="7"/>
  <c r="L473" i="7"/>
  <c r="K473" i="7"/>
  <c r="J473" i="7"/>
  <c r="I473" i="7"/>
  <c r="H473" i="7"/>
  <c r="G473" i="7"/>
  <c r="F473" i="7"/>
  <c r="E473" i="7"/>
  <c r="D473" i="7"/>
  <c r="C473" i="7"/>
  <c r="B473" i="7"/>
  <c r="A473" i="7"/>
  <c r="L472" i="7"/>
  <c r="K472" i="7"/>
  <c r="J472" i="7"/>
  <c r="I472" i="7"/>
  <c r="H472" i="7"/>
  <c r="G472" i="7"/>
  <c r="F472" i="7"/>
  <c r="E472" i="7"/>
  <c r="D472" i="7"/>
  <c r="C472" i="7"/>
  <c r="B472" i="7"/>
  <c r="A472" i="7"/>
  <c r="L471" i="7"/>
  <c r="K471" i="7"/>
  <c r="J471" i="7"/>
  <c r="I471" i="7"/>
  <c r="H471" i="7"/>
  <c r="G471" i="7"/>
  <c r="F471" i="7"/>
  <c r="E471" i="7"/>
  <c r="D471" i="7"/>
  <c r="C471" i="7"/>
  <c r="B471" i="7"/>
  <c r="A471" i="7"/>
  <c r="L470" i="7"/>
  <c r="K470" i="7"/>
  <c r="J470" i="7"/>
  <c r="I470" i="7"/>
  <c r="H470" i="7"/>
  <c r="G470" i="7"/>
  <c r="F470" i="7"/>
  <c r="E470" i="7"/>
  <c r="D470" i="7"/>
  <c r="C470" i="7"/>
  <c r="B470" i="7"/>
  <c r="A470" i="7"/>
  <c r="L469" i="7"/>
  <c r="K469" i="7"/>
  <c r="J469" i="7"/>
  <c r="I469" i="7"/>
  <c r="H469" i="7"/>
  <c r="G469" i="7"/>
  <c r="F469" i="7"/>
  <c r="E469" i="7"/>
  <c r="D469" i="7"/>
  <c r="C469" i="7"/>
  <c r="B469" i="7"/>
  <c r="A469" i="7"/>
  <c r="L468" i="7"/>
  <c r="K468" i="7"/>
  <c r="J468" i="7"/>
  <c r="I468" i="7"/>
  <c r="H468" i="7"/>
  <c r="G468" i="7"/>
  <c r="F468" i="7"/>
  <c r="E468" i="7"/>
  <c r="D468" i="7"/>
  <c r="C468" i="7"/>
  <c r="B468" i="7"/>
  <c r="A468" i="7"/>
  <c r="L467" i="7"/>
  <c r="K467" i="7"/>
  <c r="J467" i="7"/>
  <c r="I467" i="7"/>
  <c r="H467" i="7"/>
  <c r="G467" i="7"/>
  <c r="F467" i="7"/>
  <c r="E467" i="7"/>
  <c r="D467" i="7"/>
  <c r="C467" i="7"/>
  <c r="B467" i="7"/>
  <c r="A467" i="7"/>
  <c r="L466" i="7"/>
  <c r="K466" i="7"/>
  <c r="J466" i="7"/>
  <c r="I466" i="7"/>
  <c r="H466" i="7"/>
  <c r="G466" i="7"/>
  <c r="F466" i="7"/>
  <c r="E466" i="7"/>
  <c r="D466" i="7"/>
  <c r="C466" i="7"/>
  <c r="B466" i="7"/>
  <c r="A466" i="7"/>
  <c r="L465" i="7"/>
  <c r="K465" i="7"/>
  <c r="J465" i="7"/>
  <c r="I465" i="7"/>
  <c r="H465" i="7"/>
  <c r="G465" i="7"/>
  <c r="F465" i="7"/>
  <c r="E465" i="7"/>
  <c r="D465" i="7"/>
  <c r="C465" i="7"/>
  <c r="B465" i="7"/>
  <c r="A465" i="7"/>
  <c r="L464" i="7"/>
  <c r="K464" i="7"/>
  <c r="J464" i="7"/>
  <c r="I464" i="7"/>
  <c r="H464" i="7"/>
  <c r="G464" i="7"/>
  <c r="F464" i="7"/>
  <c r="E464" i="7"/>
  <c r="D464" i="7"/>
  <c r="C464" i="7"/>
  <c r="B464" i="7"/>
  <c r="A464" i="7"/>
  <c r="L463" i="7"/>
  <c r="K463" i="7"/>
  <c r="J463" i="7"/>
  <c r="I463" i="7"/>
  <c r="H463" i="7"/>
  <c r="G463" i="7"/>
  <c r="F463" i="7"/>
  <c r="E463" i="7"/>
  <c r="D463" i="7"/>
  <c r="C463" i="7"/>
  <c r="B463" i="7"/>
  <c r="A463" i="7"/>
  <c r="L462" i="7"/>
  <c r="K462" i="7"/>
  <c r="J462" i="7"/>
  <c r="I462" i="7"/>
  <c r="H462" i="7"/>
  <c r="G462" i="7"/>
  <c r="F462" i="7"/>
  <c r="E462" i="7"/>
  <c r="D462" i="7"/>
  <c r="C462" i="7"/>
  <c r="B462" i="7"/>
  <c r="A462" i="7"/>
  <c r="L461" i="7"/>
  <c r="K461" i="7"/>
  <c r="J461" i="7"/>
  <c r="I461" i="7"/>
  <c r="H461" i="7"/>
  <c r="G461" i="7"/>
  <c r="F461" i="7"/>
  <c r="E461" i="7"/>
  <c r="D461" i="7"/>
  <c r="C461" i="7"/>
  <c r="B461" i="7"/>
  <c r="A461" i="7"/>
  <c r="L460" i="7"/>
  <c r="K460" i="7"/>
  <c r="J460" i="7"/>
  <c r="I460" i="7"/>
  <c r="H460" i="7"/>
  <c r="G460" i="7"/>
  <c r="F460" i="7"/>
  <c r="E460" i="7"/>
  <c r="D460" i="7"/>
  <c r="C460" i="7"/>
  <c r="B460" i="7"/>
  <c r="A460" i="7"/>
  <c r="L459" i="7"/>
  <c r="K459" i="7"/>
  <c r="J459" i="7"/>
  <c r="I459" i="7"/>
  <c r="H459" i="7"/>
  <c r="G459" i="7"/>
  <c r="F459" i="7"/>
  <c r="E459" i="7"/>
  <c r="D459" i="7"/>
  <c r="C459" i="7"/>
  <c r="B459" i="7"/>
  <c r="A459" i="7"/>
  <c r="L458" i="7"/>
  <c r="K458" i="7"/>
  <c r="J458" i="7"/>
  <c r="I458" i="7"/>
  <c r="H458" i="7"/>
  <c r="G458" i="7"/>
  <c r="F458" i="7"/>
  <c r="E458" i="7"/>
  <c r="D458" i="7"/>
  <c r="C458" i="7"/>
  <c r="B458" i="7"/>
  <c r="A458" i="7"/>
  <c r="L457" i="7"/>
  <c r="K457" i="7"/>
  <c r="J457" i="7"/>
  <c r="I457" i="7"/>
  <c r="H457" i="7"/>
  <c r="G457" i="7"/>
  <c r="F457" i="7"/>
  <c r="E457" i="7"/>
  <c r="D457" i="7"/>
  <c r="C457" i="7"/>
  <c r="B457" i="7"/>
  <c r="A457" i="7"/>
  <c r="L456" i="7"/>
  <c r="K456" i="7"/>
  <c r="J456" i="7"/>
  <c r="I456" i="7"/>
  <c r="H456" i="7"/>
  <c r="G456" i="7"/>
  <c r="F456" i="7"/>
  <c r="E456" i="7"/>
  <c r="D456" i="7"/>
  <c r="C456" i="7"/>
  <c r="B456" i="7"/>
  <c r="A456" i="7"/>
  <c r="L455" i="7"/>
  <c r="K455" i="7"/>
  <c r="J455" i="7"/>
  <c r="I455" i="7"/>
  <c r="H455" i="7"/>
  <c r="G455" i="7"/>
  <c r="F455" i="7"/>
  <c r="E455" i="7"/>
  <c r="D455" i="7"/>
  <c r="C455" i="7"/>
  <c r="B455" i="7"/>
  <c r="A455" i="7"/>
  <c r="L454" i="7"/>
  <c r="K454" i="7"/>
  <c r="J454" i="7"/>
  <c r="I454" i="7"/>
  <c r="H454" i="7"/>
  <c r="G454" i="7"/>
  <c r="F454" i="7"/>
  <c r="E454" i="7"/>
  <c r="D454" i="7"/>
  <c r="C454" i="7"/>
  <c r="B454" i="7"/>
  <c r="A454" i="7"/>
  <c r="L453" i="7"/>
  <c r="K453" i="7"/>
  <c r="J453" i="7"/>
  <c r="I453" i="7"/>
  <c r="H453" i="7"/>
  <c r="G453" i="7"/>
  <c r="F453" i="7"/>
  <c r="E453" i="7"/>
  <c r="D453" i="7"/>
  <c r="C453" i="7"/>
  <c r="B453" i="7"/>
  <c r="A453" i="7"/>
  <c r="L452" i="7"/>
  <c r="K452" i="7"/>
  <c r="J452" i="7"/>
  <c r="I452" i="7"/>
  <c r="H452" i="7"/>
  <c r="G452" i="7"/>
  <c r="F452" i="7"/>
  <c r="E452" i="7"/>
  <c r="D452" i="7"/>
  <c r="C452" i="7"/>
  <c r="B452" i="7"/>
  <c r="A452" i="7"/>
  <c r="L451" i="7"/>
  <c r="K451" i="7"/>
  <c r="J451" i="7"/>
  <c r="I451" i="7"/>
  <c r="H451" i="7"/>
  <c r="G451" i="7"/>
  <c r="F451" i="7"/>
  <c r="E451" i="7"/>
  <c r="D451" i="7"/>
  <c r="C451" i="7"/>
  <c r="B451" i="7"/>
  <c r="A451" i="7"/>
  <c r="L450" i="7"/>
  <c r="K450" i="7"/>
  <c r="J450" i="7"/>
  <c r="I450" i="7"/>
  <c r="H450" i="7"/>
  <c r="G450" i="7"/>
  <c r="F450" i="7"/>
  <c r="E450" i="7"/>
  <c r="D450" i="7"/>
  <c r="C450" i="7"/>
  <c r="B450" i="7"/>
  <c r="A450" i="7"/>
  <c r="L449" i="7"/>
  <c r="K449" i="7"/>
  <c r="J449" i="7"/>
  <c r="I449" i="7"/>
  <c r="H449" i="7"/>
  <c r="G449" i="7"/>
  <c r="F449" i="7"/>
  <c r="E449" i="7"/>
  <c r="D449" i="7"/>
  <c r="C449" i="7"/>
  <c r="B449" i="7"/>
  <c r="A449" i="7"/>
  <c r="L448" i="7"/>
  <c r="K448" i="7"/>
  <c r="J448" i="7"/>
  <c r="I448" i="7"/>
  <c r="H448" i="7"/>
  <c r="G448" i="7"/>
  <c r="F448" i="7"/>
  <c r="E448" i="7"/>
  <c r="D448" i="7"/>
  <c r="C448" i="7"/>
  <c r="B448" i="7"/>
  <c r="A448" i="7"/>
  <c r="L447" i="7"/>
  <c r="K447" i="7"/>
  <c r="J447" i="7"/>
  <c r="I447" i="7"/>
  <c r="H447" i="7"/>
  <c r="G447" i="7"/>
  <c r="F447" i="7"/>
  <c r="E447" i="7"/>
  <c r="D447" i="7"/>
  <c r="C447" i="7"/>
  <c r="B447" i="7"/>
  <c r="A447" i="7"/>
  <c r="L446" i="7"/>
  <c r="K446" i="7"/>
  <c r="J446" i="7"/>
  <c r="I446" i="7"/>
  <c r="H446" i="7"/>
  <c r="G446" i="7"/>
  <c r="F446" i="7"/>
  <c r="E446" i="7"/>
  <c r="D446" i="7"/>
  <c r="C446" i="7"/>
  <c r="B446" i="7"/>
  <c r="A446" i="7"/>
  <c r="L445" i="7"/>
  <c r="K445" i="7"/>
  <c r="J445" i="7"/>
  <c r="I445" i="7"/>
  <c r="H445" i="7"/>
  <c r="G445" i="7"/>
  <c r="F445" i="7"/>
  <c r="E445" i="7"/>
  <c r="D445" i="7"/>
  <c r="C445" i="7"/>
  <c r="B445" i="7"/>
  <c r="A445" i="7"/>
  <c r="L444" i="7"/>
  <c r="K444" i="7"/>
  <c r="J444" i="7"/>
  <c r="I444" i="7"/>
  <c r="H444" i="7"/>
  <c r="G444" i="7"/>
  <c r="F444" i="7"/>
  <c r="E444" i="7"/>
  <c r="D444" i="7"/>
  <c r="C444" i="7"/>
  <c r="B444" i="7"/>
  <c r="A444" i="7"/>
  <c r="L443" i="7"/>
  <c r="K443" i="7"/>
  <c r="J443" i="7"/>
  <c r="I443" i="7"/>
  <c r="H443" i="7"/>
  <c r="G443" i="7"/>
  <c r="F443" i="7"/>
  <c r="E443" i="7"/>
  <c r="D443" i="7"/>
  <c r="C443" i="7"/>
  <c r="B443" i="7"/>
  <c r="A443" i="7"/>
  <c r="L442" i="7"/>
  <c r="K442" i="7"/>
  <c r="J442" i="7"/>
  <c r="I442" i="7"/>
  <c r="H442" i="7"/>
  <c r="G442" i="7"/>
  <c r="F442" i="7"/>
  <c r="E442" i="7"/>
  <c r="D442" i="7"/>
  <c r="C442" i="7"/>
  <c r="B442" i="7"/>
  <c r="A442" i="7"/>
  <c r="L441" i="7"/>
  <c r="K441" i="7"/>
  <c r="J441" i="7"/>
  <c r="I441" i="7"/>
  <c r="H441" i="7"/>
  <c r="G441" i="7"/>
  <c r="F441" i="7"/>
  <c r="E441" i="7"/>
  <c r="D441" i="7"/>
  <c r="C441" i="7"/>
  <c r="B441" i="7"/>
  <c r="A441" i="7"/>
  <c r="L440" i="7"/>
  <c r="K440" i="7"/>
  <c r="J440" i="7"/>
  <c r="I440" i="7"/>
  <c r="H440" i="7"/>
  <c r="G440" i="7"/>
  <c r="F440" i="7"/>
  <c r="E440" i="7"/>
  <c r="D440" i="7"/>
  <c r="C440" i="7"/>
  <c r="B440" i="7"/>
  <c r="A440" i="7"/>
  <c r="L439" i="7"/>
  <c r="K439" i="7"/>
  <c r="J439" i="7"/>
  <c r="I439" i="7"/>
  <c r="H439" i="7"/>
  <c r="G439" i="7"/>
  <c r="F439" i="7"/>
  <c r="E439" i="7"/>
  <c r="D439" i="7"/>
  <c r="C439" i="7"/>
  <c r="B439" i="7"/>
  <c r="A439" i="7"/>
  <c r="L438" i="7"/>
  <c r="K438" i="7"/>
  <c r="J438" i="7"/>
  <c r="I438" i="7"/>
  <c r="H438" i="7"/>
  <c r="G438" i="7"/>
  <c r="F438" i="7"/>
  <c r="E438" i="7"/>
  <c r="D438" i="7"/>
  <c r="C438" i="7"/>
  <c r="B438" i="7"/>
  <c r="A438" i="7"/>
  <c r="L437" i="7"/>
  <c r="K437" i="7"/>
  <c r="J437" i="7"/>
  <c r="I437" i="7"/>
  <c r="H437" i="7"/>
  <c r="G437" i="7"/>
  <c r="F437" i="7"/>
  <c r="E437" i="7"/>
  <c r="D437" i="7"/>
  <c r="C437" i="7"/>
  <c r="B437" i="7"/>
  <c r="A437" i="7"/>
  <c r="L436" i="7"/>
  <c r="K436" i="7"/>
  <c r="J436" i="7"/>
  <c r="I436" i="7"/>
  <c r="H436" i="7"/>
  <c r="G436" i="7"/>
  <c r="F436" i="7"/>
  <c r="E436" i="7"/>
  <c r="D436" i="7"/>
  <c r="C436" i="7"/>
  <c r="B436" i="7"/>
  <c r="A436" i="7"/>
  <c r="L435" i="7"/>
  <c r="K435" i="7"/>
  <c r="J435" i="7"/>
  <c r="I435" i="7"/>
  <c r="H435" i="7"/>
  <c r="G435" i="7"/>
  <c r="F435" i="7"/>
  <c r="E435" i="7"/>
  <c r="D435" i="7"/>
  <c r="C435" i="7"/>
  <c r="B435" i="7"/>
  <c r="A435" i="7"/>
  <c r="L434" i="7"/>
  <c r="K434" i="7"/>
  <c r="J434" i="7"/>
  <c r="I434" i="7"/>
  <c r="H434" i="7"/>
  <c r="G434" i="7"/>
  <c r="F434" i="7"/>
  <c r="E434" i="7"/>
  <c r="D434" i="7"/>
  <c r="C434" i="7"/>
  <c r="B434" i="7"/>
  <c r="A434" i="7"/>
  <c r="L433" i="7"/>
  <c r="K433" i="7"/>
  <c r="J433" i="7"/>
  <c r="I433" i="7"/>
  <c r="H433" i="7"/>
  <c r="G433" i="7"/>
  <c r="F433" i="7"/>
  <c r="E433" i="7"/>
  <c r="D433" i="7"/>
  <c r="C433" i="7"/>
  <c r="B433" i="7"/>
  <c r="A433" i="7"/>
  <c r="L432" i="7"/>
  <c r="K432" i="7"/>
  <c r="J432" i="7"/>
  <c r="I432" i="7"/>
  <c r="H432" i="7"/>
  <c r="G432" i="7"/>
  <c r="F432" i="7"/>
  <c r="E432" i="7"/>
  <c r="D432" i="7"/>
  <c r="C432" i="7"/>
  <c r="B432" i="7"/>
  <c r="A432" i="7"/>
  <c r="L431" i="7"/>
  <c r="K431" i="7"/>
  <c r="J431" i="7"/>
  <c r="I431" i="7"/>
  <c r="H431" i="7"/>
  <c r="G431" i="7"/>
  <c r="F431" i="7"/>
  <c r="E431" i="7"/>
  <c r="D431" i="7"/>
  <c r="C431" i="7"/>
  <c r="B431" i="7"/>
  <c r="A431" i="7"/>
  <c r="L430" i="7"/>
  <c r="K430" i="7"/>
  <c r="J430" i="7"/>
  <c r="I430" i="7"/>
  <c r="H430" i="7"/>
  <c r="G430" i="7"/>
  <c r="F430" i="7"/>
  <c r="E430" i="7"/>
  <c r="D430" i="7"/>
  <c r="C430" i="7"/>
  <c r="B430" i="7"/>
  <c r="A430" i="7"/>
  <c r="L429" i="7"/>
  <c r="K429" i="7"/>
  <c r="J429" i="7"/>
  <c r="I429" i="7"/>
  <c r="H429" i="7"/>
  <c r="G429" i="7"/>
  <c r="F429" i="7"/>
  <c r="E429" i="7"/>
  <c r="D429" i="7"/>
  <c r="C429" i="7"/>
  <c r="B429" i="7"/>
  <c r="A429" i="7"/>
  <c r="L428" i="7"/>
  <c r="K428" i="7"/>
  <c r="J428" i="7"/>
  <c r="I428" i="7"/>
  <c r="H428" i="7"/>
  <c r="G428" i="7"/>
  <c r="F428" i="7"/>
  <c r="E428" i="7"/>
  <c r="D428" i="7"/>
  <c r="C428" i="7"/>
  <c r="B428" i="7"/>
  <c r="A428" i="7"/>
  <c r="L427" i="7"/>
  <c r="K427" i="7"/>
  <c r="J427" i="7"/>
  <c r="I427" i="7"/>
  <c r="H427" i="7"/>
  <c r="G427" i="7"/>
  <c r="F427" i="7"/>
  <c r="E427" i="7"/>
  <c r="D427" i="7"/>
  <c r="C427" i="7"/>
  <c r="B427" i="7"/>
  <c r="A427" i="7"/>
  <c r="L426" i="7"/>
  <c r="K426" i="7"/>
  <c r="J426" i="7"/>
  <c r="I426" i="7"/>
  <c r="H426" i="7"/>
  <c r="G426" i="7"/>
  <c r="F426" i="7"/>
  <c r="E426" i="7"/>
  <c r="D426" i="7"/>
  <c r="C426" i="7"/>
  <c r="B426" i="7"/>
  <c r="A426" i="7"/>
  <c r="L425" i="7"/>
  <c r="K425" i="7"/>
  <c r="J425" i="7"/>
  <c r="I425" i="7"/>
  <c r="H425" i="7"/>
  <c r="G425" i="7"/>
  <c r="F425" i="7"/>
  <c r="E425" i="7"/>
  <c r="D425" i="7"/>
  <c r="C425" i="7"/>
  <c r="B425" i="7"/>
  <c r="A425" i="7"/>
  <c r="L424" i="7"/>
  <c r="K424" i="7"/>
  <c r="J424" i="7"/>
  <c r="I424" i="7"/>
  <c r="H424" i="7"/>
  <c r="G424" i="7"/>
  <c r="F424" i="7"/>
  <c r="E424" i="7"/>
  <c r="D424" i="7"/>
  <c r="C424" i="7"/>
  <c r="B424" i="7"/>
  <c r="A424" i="7"/>
  <c r="L423" i="7"/>
  <c r="K423" i="7"/>
  <c r="J423" i="7"/>
  <c r="I423" i="7"/>
  <c r="H423" i="7"/>
  <c r="G423" i="7"/>
  <c r="F423" i="7"/>
  <c r="E423" i="7"/>
  <c r="D423" i="7"/>
  <c r="C423" i="7"/>
  <c r="B423" i="7"/>
  <c r="A423" i="7"/>
  <c r="L422" i="7"/>
  <c r="K422" i="7"/>
  <c r="J422" i="7"/>
  <c r="I422" i="7"/>
  <c r="H422" i="7"/>
  <c r="G422" i="7"/>
  <c r="F422" i="7"/>
  <c r="E422" i="7"/>
  <c r="D422" i="7"/>
  <c r="C422" i="7"/>
  <c r="B422" i="7"/>
  <c r="A422" i="7"/>
  <c r="L421" i="7"/>
  <c r="K421" i="7"/>
  <c r="J421" i="7"/>
  <c r="I421" i="7"/>
  <c r="H421" i="7"/>
  <c r="G421" i="7"/>
  <c r="F421" i="7"/>
  <c r="E421" i="7"/>
  <c r="D421" i="7"/>
  <c r="C421" i="7"/>
  <c r="B421" i="7"/>
  <c r="A421" i="7"/>
  <c r="L420" i="7"/>
  <c r="K420" i="7"/>
  <c r="J420" i="7"/>
  <c r="I420" i="7"/>
  <c r="H420" i="7"/>
  <c r="G420" i="7"/>
  <c r="F420" i="7"/>
  <c r="E420" i="7"/>
  <c r="D420" i="7"/>
  <c r="C420" i="7"/>
  <c r="B420" i="7"/>
  <c r="A420" i="7"/>
  <c r="L419" i="7"/>
  <c r="K419" i="7"/>
  <c r="J419" i="7"/>
  <c r="I419" i="7"/>
  <c r="H419" i="7"/>
  <c r="G419" i="7"/>
  <c r="F419" i="7"/>
  <c r="E419" i="7"/>
  <c r="D419" i="7"/>
  <c r="C419" i="7"/>
  <c r="B419" i="7"/>
  <c r="A419" i="7"/>
  <c r="L418" i="7"/>
  <c r="K418" i="7"/>
  <c r="J418" i="7"/>
  <c r="I418" i="7"/>
  <c r="H418" i="7"/>
  <c r="G418" i="7"/>
  <c r="F418" i="7"/>
  <c r="E418" i="7"/>
  <c r="D418" i="7"/>
  <c r="C418" i="7"/>
  <c r="B418" i="7"/>
  <c r="A418" i="7"/>
  <c r="L417" i="7"/>
  <c r="K417" i="7"/>
  <c r="J417" i="7"/>
  <c r="I417" i="7"/>
  <c r="H417" i="7"/>
  <c r="G417" i="7"/>
  <c r="F417" i="7"/>
  <c r="E417" i="7"/>
  <c r="D417" i="7"/>
  <c r="C417" i="7"/>
  <c r="B417" i="7"/>
  <c r="A417" i="7"/>
  <c r="L416" i="7"/>
  <c r="K416" i="7"/>
  <c r="J416" i="7"/>
  <c r="I416" i="7"/>
  <c r="H416" i="7"/>
  <c r="G416" i="7"/>
  <c r="F416" i="7"/>
  <c r="E416" i="7"/>
  <c r="D416" i="7"/>
  <c r="C416" i="7"/>
  <c r="B416" i="7"/>
  <c r="A416" i="7"/>
  <c r="L415" i="7"/>
  <c r="K415" i="7"/>
  <c r="J415" i="7"/>
  <c r="I415" i="7"/>
  <c r="H415" i="7"/>
  <c r="G415" i="7"/>
  <c r="F415" i="7"/>
  <c r="E415" i="7"/>
  <c r="D415" i="7"/>
  <c r="C415" i="7"/>
  <c r="B415" i="7"/>
  <c r="A415" i="7"/>
  <c r="L414" i="7"/>
  <c r="K414" i="7"/>
  <c r="J414" i="7"/>
  <c r="I414" i="7"/>
  <c r="H414" i="7"/>
  <c r="G414" i="7"/>
  <c r="F414" i="7"/>
  <c r="E414" i="7"/>
  <c r="D414" i="7"/>
  <c r="C414" i="7"/>
  <c r="B414" i="7"/>
  <c r="A414" i="7"/>
  <c r="L413" i="7"/>
  <c r="K413" i="7"/>
  <c r="J413" i="7"/>
  <c r="I413" i="7"/>
  <c r="H413" i="7"/>
  <c r="G413" i="7"/>
  <c r="F413" i="7"/>
  <c r="E413" i="7"/>
  <c r="D413" i="7"/>
  <c r="C413" i="7"/>
  <c r="B413" i="7"/>
  <c r="A413" i="7"/>
  <c r="L412" i="7"/>
  <c r="K412" i="7"/>
  <c r="J412" i="7"/>
  <c r="I412" i="7"/>
  <c r="H412" i="7"/>
  <c r="G412" i="7"/>
  <c r="F412" i="7"/>
  <c r="E412" i="7"/>
  <c r="D412" i="7"/>
  <c r="C412" i="7"/>
  <c r="B412" i="7"/>
  <c r="A412" i="7"/>
  <c r="L411" i="7"/>
  <c r="K411" i="7"/>
  <c r="J411" i="7"/>
  <c r="I411" i="7"/>
  <c r="H411" i="7"/>
  <c r="G411" i="7"/>
  <c r="F411" i="7"/>
  <c r="E411" i="7"/>
  <c r="D411" i="7"/>
  <c r="C411" i="7"/>
  <c r="B411" i="7"/>
  <c r="A411" i="7"/>
  <c r="L410" i="7"/>
  <c r="K410" i="7"/>
  <c r="J410" i="7"/>
  <c r="I410" i="7"/>
  <c r="H410" i="7"/>
  <c r="G410" i="7"/>
  <c r="F410" i="7"/>
  <c r="E410" i="7"/>
  <c r="D410" i="7"/>
  <c r="C410" i="7"/>
  <c r="B410" i="7"/>
  <c r="A410" i="7"/>
  <c r="L409" i="7"/>
  <c r="K409" i="7"/>
  <c r="J409" i="7"/>
  <c r="I409" i="7"/>
  <c r="H409" i="7"/>
  <c r="G409" i="7"/>
  <c r="F409" i="7"/>
  <c r="E409" i="7"/>
  <c r="D409" i="7"/>
  <c r="C409" i="7"/>
  <c r="B409" i="7"/>
  <c r="A409" i="7"/>
  <c r="L408" i="7"/>
  <c r="K408" i="7"/>
  <c r="J408" i="7"/>
  <c r="I408" i="7"/>
  <c r="H408" i="7"/>
  <c r="G408" i="7"/>
  <c r="F408" i="7"/>
  <c r="E408" i="7"/>
  <c r="D408" i="7"/>
  <c r="C408" i="7"/>
  <c r="B408" i="7"/>
  <c r="A408" i="7"/>
  <c r="L407" i="7"/>
  <c r="K407" i="7"/>
  <c r="J407" i="7"/>
  <c r="I407" i="7"/>
  <c r="H407" i="7"/>
  <c r="G407" i="7"/>
  <c r="F407" i="7"/>
  <c r="E407" i="7"/>
  <c r="D407" i="7"/>
  <c r="C407" i="7"/>
  <c r="B407" i="7"/>
  <c r="A407" i="7"/>
  <c r="L406" i="7"/>
  <c r="K406" i="7"/>
  <c r="J406" i="7"/>
  <c r="I406" i="7"/>
  <c r="H406" i="7"/>
  <c r="G406" i="7"/>
  <c r="F406" i="7"/>
  <c r="E406" i="7"/>
  <c r="D406" i="7"/>
  <c r="C406" i="7"/>
  <c r="B406" i="7"/>
  <c r="A406" i="7"/>
  <c r="L405" i="7"/>
  <c r="K405" i="7"/>
  <c r="J405" i="7"/>
  <c r="I405" i="7"/>
  <c r="H405" i="7"/>
  <c r="G405" i="7"/>
  <c r="F405" i="7"/>
  <c r="E405" i="7"/>
  <c r="D405" i="7"/>
  <c r="C405" i="7"/>
  <c r="B405" i="7"/>
  <c r="A405" i="7"/>
  <c r="L404" i="7"/>
  <c r="K404" i="7"/>
  <c r="J404" i="7"/>
  <c r="I404" i="7"/>
  <c r="H404" i="7"/>
  <c r="G404" i="7"/>
  <c r="F404" i="7"/>
  <c r="E404" i="7"/>
  <c r="D404" i="7"/>
  <c r="C404" i="7"/>
  <c r="B404" i="7"/>
  <c r="A404" i="7"/>
  <c r="L403" i="7"/>
  <c r="K403" i="7"/>
  <c r="J403" i="7"/>
  <c r="I403" i="7"/>
  <c r="H403" i="7"/>
  <c r="G403" i="7"/>
  <c r="F403" i="7"/>
  <c r="E403" i="7"/>
  <c r="D403" i="7"/>
  <c r="C403" i="7"/>
  <c r="B403" i="7"/>
  <c r="A403" i="7"/>
  <c r="L402" i="7"/>
  <c r="K402" i="7"/>
  <c r="J402" i="7"/>
  <c r="I402" i="7"/>
  <c r="H402" i="7"/>
  <c r="G402" i="7"/>
  <c r="F402" i="7"/>
  <c r="E402" i="7"/>
  <c r="D402" i="7"/>
  <c r="C402" i="7"/>
  <c r="B402" i="7"/>
  <c r="A402" i="7"/>
  <c r="L401" i="7"/>
  <c r="K401" i="7"/>
  <c r="J401" i="7"/>
  <c r="I401" i="7"/>
  <c r="H401" i="7"/>
  <c r="G401" i="7"/>
  <c r="F401" i="7"/>
  <c r="E401" i="7"/>
  <c r="D401" i="7"/>
  <c r="C401" i="7"/>
  <c r="B401" i="7"/>
  <c r="A401" i="7"/>
  <c r="L400" i="7"/>
  <c r="K400" i="7"/>
  <c r="J400" i="7"/>
  <c r="I400" i="7"/>
  <c r="H400" i="7"/>
  <c r="G400" i="7"/>
  <c r="F400" i="7"/>
  <c r="E400" i="7"/>
  <c r="D400" i="7"/>
  <c r="C400" i="7"/>
  <c r="B400" i="7"/>
  <c r="A400" i="7"/>
  <c r="L399" i="7"/>
  <c r="K399" i="7"/>
  <c r="J399" i="7"/>
  <c r="I399" i="7"/>
  <c r="H399" i="7"/>
  <c r="G399" i="7"/>
  <c r="F399" i="7"/>
  <c r="E399" i="7"/>
  <c r="D399" i="7"/>
  <c r="C399" i="7"/>
  <c r="B399" i="7"/>
  <c r="A399" i="7"/>
  <c r="L398" i="7"/>
  <c r="K398" i="7"/>
  <c r="J398" i="7"/>
  <c r="I398" i="7"/>
  <c r="H398" i="7"/>
  <c r="G398" i="7"/>
  <c r="F398" i="7"/>
  <c r="E398" i="7"/>
  <c r="D398" i="7"/>
  <c r="C398" i="7"/>
  <c r="B398" i="7"/>
  <c r="A398" i="7"/>
  <c r="L397" i="7"/>
  <c r="K397" i="7"/>
  <c r="J397" i="7"/>
  <c r="I397" i="7"/>
  <c r="H397" i="7"/>
  <c r="G397" i="7"/>
  <c r="F397" i="7"/>
  <c r="E397" i="7"/>
  <c r="D397" i="7"/>
  <c r="C397" i="7"/>
  <c r="B397" i="7"/>
  <c r="A397" i="7"/>
  <c r="L396" i="7"/>
  <c r="K396" i="7"/>
  <c r="J396" i="7"/>
  <c r="I396" i="7"/>
  <c r="H396" i="7"/>
  <c r="G396" i="7"/>
  <c r="F396" i="7"/>
  <c r="E396" i="7"/>
  <c r="D396" i="7"/>
  <c r="C396" i="7"/>
  <c r="B396" i="7"/>
  <c r="A396" i="7"/>
  <c r="L395" i="7"/>
  <c r="K395" i="7"/>
  <c r="J395" i="7"/>
  <c r="I395" i="7"/>
  <c r="H395" i="7"/>
  <c r="G395" i="7"/>
  <c r="F395" i="7"/>
  <c r="E395" i="7"/>
  <c r="D395" i="7"/>
  <c r="C395" i="7"/>
  <c r="B395" i="7"/>
  <c r="A395" i="7"/>
  <c r="L394" i="7"/>
  <c r="K394" i="7"/>
  <c r="J394" i="7"/>
  <c r="I394" i="7"/>
  <c r="H394" i="7"/>
  <c r="G394" i="7"/>
  <c r="F394" i="7"/>
  <c r="E394" i="7"/>
  <c r="D394" i="7"/>
  <c r="C394" i="7"/>
  <c r="B394" i="7"/>
  <c r="A394" i="7"/>
  <c r="L393" i="7"/>
  <c r="K393" i="7"/>
  <c r="J393" i="7"/>
  <c r="I393" i="7"/>
  <c r="H393" i="7"/>
  <c r="G393" i="7"/>
  <c r="F393" i="7"/>
  <c r="E393" i="7"/>
  <c r="D393" i="7"/>
  <c r="C393" i="7"/>
  <c r="B393" i="7"/>
  <c r="A393" i="7"/>
  <c r="L392" i="7"/>
  <c r="K392" i="7"/>
  <c r="J392" i="7"/>
  <c r="I392" i="7"/>
  <c r="H392" i="7"/>
  <c r="G392" i="7"/>
  <c r="F392" i="7"/>
  <c r="E392" i="7"/>
  <c r="D392" i="7"/>
  <c r="C392" i="7"/>
  <c r="B392" i="7"/>
  <c r="A392" i="7"/>
  <c r="L391" i="7"/>
  <c r="K391" i="7"/>
  <c r="J391" i="7"/>
  <c r="I391" i="7"/>
  <c r="H391" i="7"/>
  <c r="G391" i="7"/>
  <c r="F391" i="7"/>
  <c r="E391" i="7"/>
  <c r="D391" i="7"/>
  <c r="C391" i="7"/>
  <c r="B391" i="7"/>
  <c r="A391" i="7"/>
  <c r="L390" i="7"/>
  <c r="K390" i="7"/>
  <c r="J390" i="7"/>
  <c r="I390" i="7"/>
  <c r="H390" i="7"/>
  <c r="G390" i="7"/>
  <c r="F390" i="7"/>
  <c r="E390" i="7"/>
  <c r="D390" i="7"/>
  <c r="C390" i="7"/>
  <c r="B390" i="7"/>
  <c r="A390" i="7"/>
  <c r="L389" i="7"/>
  <c r="K389" i="7"/>
  <c r="J389" i="7"/>
  <c r="I389" i="7"/>
  <c r="H389" i="7"/>
  <c r="G389" i="7"/>
  <c r="F389" i="7"/>
  <c r="E389" i="7"/>
  <c r="D389" i="7"/>
  <c r="C389" i="7"/>
  <c r="B389" i="7"/>
  <c r="A389" i="7"/>
  <c r="L388" i="7"/>
  <c r="K388" i="7"/>
  <c r="J388" i="7"/>
  <c r="I388" i="7"/>
  <c r="H388" i="7"/>
  <c r="G388" i="7"/>
  <c r="F388" i="7"/>
  <c r="E388" i="7"/>
  <c r="D388" i="7"/>
  <c r="C388" i="7"/>
  <c r="B388" i="7"/>
  <c r="A388" i="7"/>
  <c r="L387" i="7"/>
  <c r="K387" i="7"/>
  <c r="J387" i="7"/>
  <c r="I387" i="7"/>
  <c r="H387" i="7"/>
  <c r="G387" i="7"/>
  <c r="F387" i="7"/>
  <c r="E387" i="7"/>
  <c r="D387" i="7"/>
  <c r="C387" i="7"/>
  <c r="B387" i="7"/>
  <c r="A387" i="7"/>
  <c r="L386" i="7"/>
  <c r="K386" i="7"/>
  <c r="J386" i="7"/>
  <c r="I386" i="7"/>
  <c r="H386" i="7"/>
  <c r="G386" i="7"/>
  <c r="F386" i="7"/>
  <c r="E386" i="7"/>
  <c r="D386" i="7"/>
  <c r="C386" i="7"/>
  <c r="B386" i="7"/>
  <c r="A386" i="7"/>
  <c r="L385" i="7"/>
  <c r="K385" i="7"/>
  <c r="J385" i="7"/>
  <c r="I385" i="7"/>
  <c r="H385" i="7"/>
  <c r="G385" i="7"/>
  <c r="F385" i="7"/>
  <c r="E385" i="7"/>
  <c r="D385" i="7"/>
  <c r="C385" i="7"/>
  <c r="B385" i="7"/>
  <c r="A385" i="7"/>
  <c r="L384" i="7"/>
  <c r="K384" i="7"/>
  <c r="J384" i="7"/>
  <c r="I384" i="7"/>
  <c r="H384" i="7"/>
  <c r="G384" i="7"/>
  <c r="F384" i="7"/>
  <c r="E384" i="7"/>
  <c r="D384" i="7"/>
  <c r="C384" i="7"/>
  <c r="B384" i="7"/>
  <c r="A384" i="7"/>
  <c r="L383" i="7"/>
  <c r="K383" i="7"/>
  <c r="J383" i="7"/>
  <c r="I383" i="7"/>
  <c r="H383" i="7"/>
  <c r="G383" i="7"/>
  <c r="F383" i="7"/>
  <c r="E383" i="7"/>
  <c r="D383" i="7"/>
  <c r="C383" i="7"/>
  <c r="B383" i="7"/>
  <c r="A383" i="7"/>
  <c r="L382" i="7"/>
  <c r="K382" i="7"/>
  <c r="J382" i="7"/>
  <c r="I382" i="7"/>
  <c r="H382" i="7"/>
  <c r="G382" i="7"/>
  <c r="F382" i="7"/>
  <c r="E382" i="7"/>
  <c r="D382" i="7"/>
  <c r="C382" i="7"/>
  <c r="B382" i="7"/>
  <c r="A382" i="7"/>
  <c r="L381" i="7"/>
  <c r="K381" i="7"/>
  <c r="J381" i="7"/>
  <c r="I381" i="7"/>
  <c r="H381" i="7"/>
  <c r="G381" i="7"/>
  <c r="F381" i="7"/>
  <c r="E381" i="7"/>
  <c r="D381" i="7"/>
  <c r="C381" i="7"/>
  <c r="B381" i="7"/>
  <c r="A381" i="7"/>
  <c r="L380" i="7"/>
  <c r="K380" i="7"/>
  <c r="J380" i="7"/>
  <c r="I380" i="7"/>
  <c r="H380" i="7"/>
  <c r="G380" i="7"/>
  <c r="F380" i="7"/>
  <c r="E380" i="7"/>
  <c r="D380" i="7"/>
  <c r="C380" i="7"/>
  <c r="B380" i="7"/>
  <c r="A380" i="7"/>
  <c r="L379" i="7"/>
  <c r="K379" i="7"/>
  <c r="J379" i="7"/>
  <c r="I379" i="7"/>
  <c r="H379" i="7"/>
  <c r="G379" i="7"/>
  <c r="F379" i="7"/>
  <c r="E379" i="7"/>
  <c r="D379" i="7"/>
  <c r="C379" i="7"/>
  <c r="B379" i="7"/>
  <c r="A379" i="7"/>
  <c r="L378" i="7"/>
  <c r="K378" i="7"/>
  <c r="J378" i="7"/>
  <c r="I378" i="7"/>
  <c r="H378" i="7"/>
  <c r="G378" i="7"/>
  <c r="F378" i="7"/>
  <c r="E378" i="7"/>
  <c r="D378" i="7"/>
  <c r="C378" i="7"/>
  <c r="B378" i="7"/>
  <c r="A378" i="7"/>
  <c r="L377" i="7"/>
  <c r="K377" i="7"/>
  <c r="J377" i="7"/>
  <c r="I377" i="7"/>
  <c r="H377" i="7"/>
  <c r="G377" i="7"/>
  <c r="F377" i="7"/>
  <c r="E377" i="7"/>
  <c r="D377" i="7"/>
  <c r="C377" i="7"/>
  <c r="B377" i="7"/>
  <c r="A377" i="7"/>
  <c r="L376" i="7"/>
  <c r="K376" i="7"/>
  <c r="J376" i="7"/>
  <c r="I376" i="7"/>
  <c r="H376" i="7"/>
  <c r="G376" i="7"/>
  <c r="F376" i="7"/>
  <c r="E376" i="7"/>
  <c r="D376" i="7"/>
  <c r="C376" i="7"/>
  <c r="B376" i="7"/>
  <c r="A376" i="7"/>
  <c r="L375" i="7"/>
  <c r="K375" i="7"/>
  <c r="J375" i="7"/>
  <c r="I375" i="7"/>
  <c r="H375" i="7"/>
  <c r="G375" i="7"/>
  <c r="F375" i="7"/>
  <c r="E375" i="7"/>
  <c r="D375" i="7"/>
  <c r="C375" i="7"/>
  <c r="B375" i="7"/>
  <c r="A375" i="7"/>
  <c r="L374" i="7"/>
  <c r="K374" i="7"/>
  <c r="J374" i="7"/>
  <c r="I374" i="7"/>
  <c r="H374" i="7"/>
  <c r="G374" i="7"/>
  <c r="F374" i="7"/>
  <c r="E374" i="7"/>
  <c r="D374" i="7"/>
  <c r="C374" i="7"/>
  <c r="B374" i="7"/>
  <c r="A374" i="7"/>
  <c r="L373" i="7"/>
  <c r="K373" i="7"/>
  <c r="J373" i="7"/>
  <c r="I373" i="7"/>
  <c r="H373" i="7"/>
  <c r="G373" i="7"/>
  <c r="F373" i="7"/>
  <c r="E373" i="7"/>
  <c r="D373" i="7"/>
  <c r="C373" i="7"/>
  <c r="B373" i="7"/>
  <c r="A373" i="7"/>
  <c r="L372" i="7"/>
  <c r="K372" i="7"/>
  <c r="J372" i="7"/>
  <c r="I372" i="7"/>
  <c r="H372" i="7"/>
  <c r="G372" i="7"/>
  <c r="F372" i="7"/>
  <c r="E372" i="7"/>
  <c r="D372" i="7"/>
  <c r="C372" i="7"/>
  <c r="B372" i="7"/>
  <c r="A372" i="7"/>
  <c r="L371" i="7"/>
  <c r="K371" i="7"/>
  <c r="J371" i="7"/>
  <c r="I371" i="7"/>
  <c r="H371" i="7"/>
  <c r="G371" i="7"/>
  <c r="F371" i="7"/>
  <c r="E371" i="7"/>
  <c r="D371" i="7"/>
  <c r="C371" i="7"/>
  <c r="B371" i="7"/>
  <c r="A371" i="7"/>
  <c r="L370" i="7"/>
  <c r="K370" i="7"/>
  <c r="J370" i="7"/>
  <c r="I370" i="7"/>
  <c r="H370" i="7"/>
  <c r="G370" i="7"/>
  <c r="F370" i="7"/>
  <c r="E370" i="7"/>
  <c r="D370" i="7"/>
  <c r="C370" i="7"/>
  <c r="B370" i="7"/>
  <c r="A370" i="7"/>
  <c r="L369" i="7"/>
  <c r="K369" i="7"/>
  <c r="J369" i="7"/>
  <c r="I369" i="7"/>
  <c r="H369" i="7"/>
  <c r="G369" i="7"/>
  <c r="F369" i="7"/>
  <c r="E369" i="7"/>
  <c r="D369" i="7"/>
  <c r="C369" i="7"/>
  <c r="B369" i="7"/>
  <c r="A369" i="7"/>
  <c r="L368" i="7"/>
  <c r="K368" i="7"/>
  <c r="J368" i="7"/>
  <c r="I368" i="7"/>
  <c r="H368" i="7"/>
  <c r="G368" i="7"/>
  <c r="F368" i="7"/>
  <c r="E368" i="7"/>
  <c r="D368" i="7"/>
  <c r="C368" i="7"/>
  <c r="B368" i="7"/>
  <c r="A368" i="7"/>
  <c r="L367" i="7"/>
  <c r="K367" i="7"/>
  <c r="J367" i="7"/>
  <c r="I367" i="7"/>
  <c r="H367" i="7"/>
  <c r="G367" i="7"/>
  <c r="F367" i="7"/>
  <c r="E367" i="7"/>
  <c r="D367" i="7"/>
  <c r="C367" i="7"/>
  <c r="B367" i="7"/>
  <c r="A367" i="7"/>
  <c r="L366" i="7"/>
  <c r="K366" i="7"/>
  <c r="J366" i="7"/>
  <c r="I366" i="7"/>
  <c r="H366" i="7"/>
  <c r="G366" i="7"/>
  <c r="F366" i="7"/>
  <c r="E366" i="7"/>
  <c r="D366" i="7"/>
  <c r="C366" i="7"/>
  <c r="B366" i="7"/>
  <c r="A366" i="7"/>
  <c r="L365" i="7"/>
  <c r="K365" i="7"/>
  <c r="J365" i="7"/>
  <c r="I365" i="7"/>
  <c r="H365" i="7"/>
  <c r="G365" i="7"/>
  <c r="F365" i="7"/>
  <c r="E365" i="7"/>
  <c r="D365" i="7"/>
  <c r="C365" i="7"/>
  <c r="B365" i="7"/>
  <c r="A365" i="7"/>
  <c r="L364" i="7"/>
  <c r="K364" i="7"/>
  <c r="J364" i="7"/>
  <c r="I364" i="7"/>
  <c r="H364" i="7"/>
  <c r="G364" i="7"/>
  <c r="F364" i="7"/>
  <c r="E364" i="7"/>
  <c r="D364" i="7"/>
  <c r="C364" i="7"/>
  <c r="B364" i="7"/>
  <c r="A364" i="7"/>
  <c r="L363" i="7"/>
  <c r="K363" i="7"/>
  <c r="J363" i="7"/>
  <c r="I363" i="7"/>
  <c r="H363" i="7"/>
  <c r="G363" i="7"/>
  <c r="F363" i="7"/>
  <c r="E363" i="7"/>
  <c r="D363" i="7"/>
  <c r="C363" i="7"/>
  <c r="B363" i="7"/>
  <c r="A363" i="7"/>
  <c r="L362" i="7"/>
  <c r="K362" i="7"/>
  <c r="J362" i="7"/>
  <c r="I362" i="7"/>
  <c r="H362" i="7"/>
  <c r="G362" i="7"/>
  <c r="F362" i="7"/>
  <c r="E362" i="7"/>
  <c r="D362" i="7"/>
  <c r="C362" i="7"/>
  <c r="B362" i="7"/>
  <c r="A362" i="7"/>
  <c r="L361" i="7"/>
  <c r="K361" i="7"/>
  <c r="J361" i="7"/>
  <c r="I361" i="7"/>
  <c r="H361" i="7"/>
  <c r="G361" i="7"/>
  <c r="F361" i="7"/>
  <c r="E361" i="7"/>
  <c r="D361" i="7"/>
  <c r="C361" i="7"/>
  <c r="B361" i="7"/>
  <c r="A361" i="7"/>
  <c r="L360" i="7"/>
  <c r="K360" i="7"/>
  <c r="J360" i="7"/>
  <c r="I360" i="7"/>
  <c r="H360" i="7"/>
  <c r="G360" i="7"/>
  <c r="F360" i="7"/>
  <c r="E360" i="7"/>
  <c r="D360" i="7"/>
  <c r="C360" i="7"/>
  <c r="B360" i="7"/>
  <c r="A360" i="7"/>
  <c r="L359" i="7"/>
  <c r="K359" i="7"/>
  <c r="J359" i="7"/>
  <c r="I359" i="7"/>
  <c r="H359" i="7"/>
  <c r="G359" i="7"/>
  <c r="F359" i="7"/>
  <c r="E359" i="7"/>
  <c r="D359" i="7"/>
  <c r="C359" i="7"/>
  <c r="B359" i="7"/>
  <c r="A359" i="7"/>
  <c r="L358" i="7"/>
  <c r="K358" i="7"/>
  <c r="J358" i="7"/>
  <c r="I358" i="7"/>
  <c r="H358" i="7"/>
  <c r="G358" i="7"/>
  <c r="F358" i="7"/>
  <c r="E358" i="7"/>
  <c r="D358" i="7"/>
  <c r="C358" i="7"/>
  <c r="B358" i="7"/>
  <c r="A358" i="7"/>
  <c r="L357" i="7"/>
  <c r="K357" i="7"/>
  <c r="J357" i="7"/>
  <c r="I357" i="7"/>
  <c r="H357" i="7"/>
  <c r="G357" i="7"/>
  <c r="F357" i="7"/>
  <c r="E357" i="7"/>
  <c r="D357" i="7"/>
  <c r="C357" i="7"/>
  <c r="B357" i="7"/>
  <c r="A357" i="7"/>
  <c r="L356" i="7"/>
  <c r="K356" i="7"/>
  <c r="J356" i="7"/>
  <c r="I356" i="7"/>
  <c r="H356" i="7"/>
  <c r="G356" i="7"/>
  <c r="F356" i="7"/>
  <c r="E356" i="7"/>
  <c r="D356" i="7"/>
  <c r="C356" i="7"/>
  <c r="B356" i="7"/>
  <c r="A356" i="7"/>
  <c r="L355" i="7"/>
  <c r="K355" i="7"/>
  <c r="J355" i="7"/>
  <c r="I355" i="7"/>
  <c r="H355" i="7"/>
  <c r="G355" i="7"/>
  <c r="F355" i="7"/>
  <c r="E355" i="7"/>
  <c r="D355" i="7"/>
  <c r="C355" i="7"/>
  <c r="B355" i="7"/>
  <c r="A355" i="7"/>
  <c r="L354" i="7"/>
  <c r="K354" i="7"/>
  <c r="J354" i="7"/>
  <c r="I354" i="7"/>
  <c r="H354" i="7"/>
  <c r="G354" i="7"/>
  <c r="F354" i="7"/>
  <c r="E354" i="7"/>
  <c r="D354" i="7"/>
  <c r="C354" i="7"/>
  <c r="B354" i="7"/>
  <c r="A354" i="7"/>
  <c r="L353" i="7"/>
  <c r="K353" i="7"/>
  <c r="J353" i="7"/>
  <c r="I353" i="7"/>
  <c r="H353" i="7"/>
  <c r="G353" i="7"/>
  <c r="F353" i="7"/>
  <c r="E353" i="7"/>
  <c r="D353" i="7"/>
  <c r="C353" i="7"/>
  <c r="B353" i="7"/>
  <c r="A353" i="7"/>
  <c r="L352" i="7"/>
  <c r="K352" i="7"/>
  <c r="J352" i="7"/>
  <c r="I352" i="7"/>
  <c r="H352" i="7"/>
  <c r="G352" i="7"/>
  <c r="F352" i="7"/>
  <c r="E352" i="7"/>
  <c r="D352" i="7"/>
  <c r="C352" i="7"/>
  <c r="B352" i="7"/>
  <c r="A352" i="7"/>
  <c r="L351" i="7"/>
  <c r="K351" i="7"/>
  <c r="J351" i="7"/>
  <c r="I351" i="7"/>
  <c r="H351" i="7"/>
  <c r="G351" i="7"/>
  <c r="F351" i="7"/>
  <c r="E351" i="7"/>
  <c r="D351" i="7"/>
  <c r="C351" i="7"/>
  <c r="B351" i="7"/>
  <c r="A351" i="7"/>
  <c r="L350" i="7"/>
  <c r="K350" i="7"/>
  <c r="J350" i="7"/>
  <c r="I350" i="7"/>
  <c r="H350" i="7"/>
  <c r="G350" i="7"/>
  <c r="F350" i="7"/>
  <c r="E350" i="7"/>
  <c r="D350" i="7"/>
  <c r="C350" i="7"/>
  <c r="B350" i="7"/>
  <c r="A350" i="7"/>
  <c r="L349" i="7"/>
  <c r="K349" i="7"/>
  <c r="J349" i="7"/>
  <c r="I349" i="7"/>
  <c r="H349" i="7"/>
  <c r="G349" i="7"/>
  <c r="F349" i="7"/>
  <c r="E349" i="7"/>
  <c r="D349" i="7"/>
  <c r="C349" i="7"/>
  <c r="B349" i="7"/>
  <c r="A349" i="7"/>
  <c r="L348" i="7"/>
  <c r="K348" i="7"/>
  <c r="J348" i="7"/>
  <c r="I348" i="7"/>
  <c r="H348" i="7"/>
  <c r="G348" i="7"/>
  <c r="F348" i="7"/>
  <c r="E348" i="7"/>
  <c r="D348" i="7"/>
  <c r="C348" i="7"/>
  <c r="B348" i="7"/>
  <c r="A348" i="7"/>
  <c r="L347" i="7"/>
  <c r="K347" i="7"/>
  <c r="J347" i="7"/>
  <c r="I347" i="7"/>
  <c r="H347" i="7"/>
  <c r="G347" i="7"/>
  <c r="F347" i="7"/>
  <c r="E347" i="7"/>
  <c r="D347" i="7"/>
  <c r="C347" i="7"/>
  <c r="B347" i="7"/>
  <c r="A347" i="7"/>
  <c r="L346" i="7"/>
  <c r="K346" i="7"/>
  <c r="J346" i="7"/>
  <c r="I346" i="7"/>
  <c r="H346" i="7"/>
  <c r="G346" i="7"/>
  <c r="F346" i="7"/>
  <c r="E346" i="7"/>
  <c r="D346" i="7"/>
  <c r="C346" i="7"/>
  <c r="B346" i="7"/>
  <c r="A346" i="7"/>
  <c r="L345" i="7"/>
  <c r="K345" i="7"/>
  <c r="J345" i="7"/>
  <c r="I345" i="7"/>
  <c r="H345" i="7"/>
  <c r="G345" i="7"/>
  <c r="F345" i="7"/>
  <c r="E345" i="7"/>
  <c r="D345" i="7"/>
  <c r="C345" i="7"/>
  <c r="B345" i="7"/>
  <c r="A345" i="7"/>
  <c r="L344" i="7"/>
  <c r="K344" i="7"/>
  <c r="J344" i="7"/>
  <c r="I344" i="7"/>
  <c r="H344" i="7"/>
  <c r="G344" i="7"/>
  <c r="F344" i="7"/>
  <c r="E344" i="7"/>
  <c r="D344" i="7"/>
  <c r="C344" i="7"/>
  <c r="B344" i="7"/>
  <c r="A344" i="7"/>
  <c r="L343" i="7"/>
  <c r="K343" i="7"/>
  <c r="J343" i="7"/>
  <c r="I343" i="7"/>
  <c r="H343" i="7"/>
  <c r="G343" i="7"/>
  <c r="F343" i="7"/>
  <c r="E343" i="7"/>
  <c r="D343" i="7"/>
  <c r="C343" i="7"/>
  <c r="B343" i="7"/>
  <c r="A343" i="7"/>
  <c r="L342" i="7"/>
  <c r="K342" i="7"/>
  <c r="J342" i="7"/>
  <c r="I342" i="7"/>
  <c r="H342" i="7"/>
  <c r="G342" i="7"/>
  <c r="F342" i="7"/>
  <c r="E342" i="7"/>
  <c r="D342" i="7"/>
  <c r="C342" i="7"/>
  <c r="B342" i="7"/>
  <c r="A342" i="7"/>
  <c r="L341" i="7"/>
  <c r="K341" i="7"/>
  <c r="J341" i="7"/>
  <c r="I341" i="7"/>
  <c r="H341" i="7"/>
  <c r="G341" i="7"/>
  <c r="F341" i="7"/>
  <c r="E341" i="7"/>
  <c r="D341" i="7"/>
  <c r="C341" i="7"/>
  <c r="B341" i="7"/>
  <c r="A341" i="7"/>
  <c r="L340" i="7"/>
  <c r="K340" i="7"/>
  <c r="J340" i="7"/>
  <c r="I340" i="7"/>
  <c r="H340" i="7"/>
  <c r="G340" i="7"/>
  <c r="F340" i="7"/>
  <c r="E340" i="7"/>
  <c r="D340" i="7"/>
  <c r="C340" i="7"/>
  <c r="B340" i="7"/>
  <c r="A340" i="7"/>
  <c r="L339" i="7"/>
  <c r="K339" i="7"/>
  <c r="J339" i="7"/>
  <c r="I339" i="7"/>
  <c r="H339" i="7"/>
  <c r="G339" i="7"/>
  <c r="F339" i="7"/>
  <c r="E339" i="7"/>
  <c r="D339" i="7"/>
  <c r="C339" i="7"/>
  <c r="B339" i="7"/>
  <c r="A339" i="7"/>
  <c r="L338" i="7"/>
  <c r="K338" i="7"/>
  <c r="J338" i="7"/>
  <c r="I338" i="7"/>
  <c r="H338" i="7"/>
  <c r="G338" i="7"/>
  <c r="F338" i="7"/>
  <c r="E338" i="7"/>
  <c r="D338" i="7"/>
  <c r="C338" i="7"/>
  <c r="B338" i="7"/>
  <c r="A338" i="7"/>
  <c r="L337" i="7"/>
  <c r="K337" i="7"/>
  <c r="J337" i="7"/>
  <c r="I337" i="7"/>
  <c r="H337" i="7"/>
  <c r="G337" i="7"/>
  <c r="F337" i="7"/>
  <c r="E337" i="7"/>
  <c r="D337" i="7"/>
  <c r="C337" i="7"/>
  <c r="B337" i="7"/>
  <c r="A337" i="7"/>
  <c r="L336" i="7"/>
  <c r="K336" i="7"/>
  <c r="J336" i="7"/>
  <c r="I336" i="7"/>
  <c r="H336" i="7"/>
  <c r="G336" i="7"/>
  <c r="F336" i="7"/>
  <c r="E336" i="7"/>
  <c r="D336" i="7"/>
  <c r="C336" i="7"/>
  <c r="B336" i="7"/>
  <c r="A336" i="7"/>
  <c r="L335" i="7"/>
  <c r="K335" i="7"/>
  <c r="J335" i="7"/>
  <c r="I335" i="7"/>
  <c r="H335" i="7"/>
  <c r="G335" i="7"/>
  <c r="F335" i="7"/>
  <c r="E335" i="7"/>
  <c r="D335" i="7"/>
  <c r="C335" i="7"/>
  <c r="B335" i="7"/>
  <c r="A335" i="7"/>
  <c r="L334" i="7"/>
  <c r="K334" i="7"/>
  <c r="J334" i="7"/>
  <c r="I334" i="7"/>
  <c r="H334" i="7"/>
  <c r="G334" i="7"/>
  <c r="F334" i="7"/>
  <c r="E334" i="7"/>
  <c r="D334" i="7"/>
  <c r="C334" i="7"/>
  <c r="B334" i="7"/>
  <c r="A334" i="7"/>
  <c r="L333" i="7"/>
  <c r="K333" i="7"/>
  <c r="J333" i="7"/>
  <c r="I333" i="7"/>
  <c r="H333" i="7"/>
  <c r="G333" i="7"/>
  <c r="F333" i="7"/>
  <c r="E333" i="7"/>
  <c r="D333" i="7"/>
  <c r="C333" i="7"/>
  <c r="B333" i="7"/>
  <c r="A333" i="7"/>
  <c r="L332" i="7"/>
  <c r="K332" i="7"/>
  <c r="J332" i="7"/>
  <c r="I332" i="7"/>
  <c r="H332" i="7"/>
  <c r="G332" i="7"/>
  <c r="F332" i="7"/>
  <c r="E332" i="7"/>
  <c r="D332" i="7"/>
  <c r="C332" i="7"/>
  <c r="B332" i="7"/>
  <c r="A332" i="7"/>
  <c r="L331" i="7"/>
  <c r="K331" i="7"/>
  <c r="J331" i="7"/>
  <c r="I331" i="7"/>
  <c r="H331" i="7"/>
  <c r="G331" i="7"/>
  <c r="F331" i="7"/>
  <c r="E331" i="7"/>
  <c r="D331" i="7"/>
  <c r="C331" i="7"/>
  <c r="B331" i="7"/>
  <c r="A331" i="7"/>
  <c r="L330" i="7"/>
  <c r="K330" i="7"/>
  <c r="J330" i="7"/>
  <c r="I330" i="7"/>
  <c r="H330" i="7"/>
  <c r="G330" i="7"/>
  <c r="F330" i="7"/>
  <c r="E330" i="7"/>
  <c r="D330" i="7"/>
  <c r="C330" i="7"/>
  <c r="B330" i="7"/>
  <c r="A330" i="7"/>
  <c r="L329" i="7"/>
  <c r="K329" i="7"/>
  <c r="J329" i="7"/>
  <c r="I329" i="7"/>
  <c r="H329" i="7"/>
  <c r="G329" i="7"/>
  <c r="F329" i="7"/>
  <c r="E329" i="7"/>
  <c r="D329" i="7"/>
  <c r="C329" i="7"/>
  <c r="B329" i="7"/>
  <c r="A329" i="7"/>
  <c r="L328" i="7"/>
  <c r="K328" i="7"/>
  <c r="J328" i="7"/>
  <c r="I328" i="7"/>
  <c r="H328" i="7"/>
  <c r="G328" i="7"/>
  <c r="F328" i="7"/>
  <c r="E328" i="7"/>
  <c r="D328" i="7"/>
  <c r="C328" i="7"/>
  <c r="B328" i="7"/>
  <c r="A328" i="7"/>
  <c r="L327" i="7"/>
  <c r="K327" i="7"/>
  <c r="J327" i="7"/>
  <c r="I327" i="7"/>
  <c r="H327" i="7"/>
  <c r="G327" i="7"/>
  <c r="F327" i="7"/>
  <c r="E327" i="7"/>
  <c r="D327" i="7"/>
  <c r="C327" i="7"/>
  <c r="B327" i="7"/>
  <c r="A327" i="7"/>
  <c r="L326" i="7"/>
  <c r="K326" i="7"/>
  <c r="J326" i="7"/>
  <c r="I326" i="7"/>
  <c r="H326" i="7"/>
  <c r="G326" i="7"/>
  <c r="F326" i="7"/>
  <c r="E326" i="7"/>
  <c r="D326" i="7"/>
  <c r="C326" i="7"/>
  <c r="B326" i="7"/>
  <c r="A326" i="7"/>
  <c r="L325" i="7"/>
  <c r="K325" i="7"/>
  <c r="J325" i="7"/>
  <c r="I325" i="7"/>
  <c r="H325" i="7"/>
  <c r="G325" i="7"/>
  <c r="F325" i="7"/>
  <c r="E325" i="7"/>
  <c r="D325" i="7"/>
  <c r="C325" i="7"/>
  <c r="B325" i="7"/>
  <c r="A325" i="7"/>
  <c r="L324" i="7"/>
  <c r="K324" i="7"/>
  <c r="J324" i="7"/>
  <c r="I324" i="7"/>
  <c r="H324" i="7"/>
  <c r="G324" i="7"/>
  <c r="F324" i="7"/>
  <c r="E324" i="7"/>
  <c r="D324" i="7"/>
  <c r="C324" i="7"/>
  <c r="B324" i="7"/>
  <c r="A324" i="7"/>
  <c r="L323" i="7"/>
  <c r="K323" i="7"/>
  <c r="J323" i="7"/>
  <c r="I323" i="7"/>
  <c r="H323" i="7"/>
  <c r="G323" i="7"/>
  <c r="F323" i="7"/>
  <c r="E323" i="7"/>
  <c r="D323" i="7"/>
  <c r="C323" i="7"/>
  <c r="B323" i="7"/>
  <c r="A323" i="7"/>
  <c r="L322" i="7"/>
  <c r="K322" i="7"/>
  <c r="J322" i="7"/>
  <c r="I322" i="7"/>
  <c r="H322" i="7"/>
  <c r="G322" i="7"/>
  <c r="F322" i="7"/>
  <c r="E322" i="7"/>
  <c r="D322" i="7"/>
  <c r="C322" i="7"/>
  <c r="B322" i="7"/>
  <c r="A322" i="7"/>
  <c r="L321" i="7"/>
  <c r="K321" i="7"/>
  <c r="J321" i="7"/>
  <c r="I321" i="7"/>
  <c r="H321" i="7"/>
  <c r="G321" i="7"/>
  <c r="F321" i="7"/>
  <c r="E321" i="7"/>
  <c r="D321" i="7"/>
  <c r="C321" i="7"/>
  <c r="B321" i="7"/>
  <c r="A321" i="7"/>
  <c r="L320" i="7"/>
  <c r="K320" i="7"/>
  <c r="J320" i="7"/>
  <c r="I320" i="7"/>
  <c r="H320" i="7"/>
  <c r="G320" i="7"/>
  <c r="F320" i="7"/>
  <c r="E320" i="7"/>
  <c r="D320" i="7"/>
  <c r="C320" i="7"/>
  <c r="B320" i="7"/>
  <c r="A320" i="7"/>
  <c r="L319" i="7"/>
  <c r="K319" i="7"/>
  <c r="J319" i="7"/>
  <c r="I319" i="7"/>
  <c r="H319" i="7"/>
  <c r="G319" i="7"/>
  <c r="F319" i="7"/>
  <c r="E319" i="7"/>
  <c r="D319" i="7"/>
  <c r="C319" i="7"/>
  <c r="B319" i="7"/>
  <c r="A319" i="7"/>
  <c r="L318" i="7"/>
  <c r="K318" i="7"/>
  <c r="J318" i="7"/>
  <c r="I318" i="7"/>
  <c r="H318" i="7"/>
  <c r="G318" i="7"/>
  <c r="F318" i="7"/>
  <c r="E318" i="7"/>
  <c r="D318" i="7"/>
  <c r="C318" i="7"/>
  <c r="B318" i="7"/>
  <c r="A318" i="7"/>
  <c r="L317" i="7"/>
  <c r="K317" i="7"/>
  <c r="J317" i="7"/>
  <c r="I317" i="7"/>
  <c r="H317" i="7"/>
  <c r="G317" i="7"/>
  <c r="F317" i="7"/>
  <c r="E317" i="7"/>
  <c r="D317" i="7"/>
  <c r="C317" i="7"/>
  <c r="B317" i="7"/>
  <c r="A317" i="7"/>
  <c r="L316" i="7"/>
  <c r="K316" i="7"/>
  <c r="J316" i="7"/>
  <c r="I316" i="7"/>
  <c r="H316" i="7"/>
  <c r="G316" i="7"/>
  <c r="F316" i="7"/>
  <c r="E316" i="7"/>
  <c r="D316" i="7"/>
  <c r="C316" i="7"/>
  <c r="B316" i="7"/>
  <c r="A316" i="7"/>
  <c r="L315" i="7"/>
  <c r="K315" i="7"/>
  <c r="J315" i="7"/>
  <c r="I315" i="7"/>
  <c r="H315" i="7"/>
  <c r="G315" i="7"/>
  <c r="F315" i="7"/>
  <c r="E315" i="7"/>
  <c r="D315" i="7"/>
  <c r="C315" i="7"/>
  <c r="B315" i="7"/>
  <c r="A315" i="7"/>
  <c r="L314" i="7"/>
  <c r="K314" i="7"/>
  <c r="J314" i="7"/>
  <c r="I314" i="7"/>
  <c r="H314" i="7"/>
  <c r="G314" i="7"/>
  <c r="F314" i="7"/>
  <c r="E314" i="7"/>
  <c r="D314" i="7"/>
  <c r="C314" i="7"/>
  <c r="B314" i="7"/>
  <c r="A314" i="7"/>
  <c r="L313" i="7"/>
  <c r="K313" i="7"/>
  <c r="J313" i="7"/>
  <c r="I313" i="7"/>
  <c r="H313" i="7"/>
  <c r="G313" i="7"/>
  <c r="F313" i="7"/>
  <c r="E313" i="7"/>
  <c r="D313" i="7"/>
  <c r="C313" i="7"/>
  <c r="B313" i="7"/>
  <c r="A313" i="7"/>
  <c r="L312" i="7"/>
  <c r="K312" i="7"/>
  <c r="J312" i="7"/>
  <c r="I312" i="7"/>
  <c r="H312" i="7"/>
  <c r="G312" i="7"/>
  <c r="F312" i="7"/>
  <c r="E312" i="7"/>
  <c r="D312" i="7"/>
  <c r="C312" i="7"/>
  <c r="B312" i="7"/>
  <c r="A312" i="7"/>
  <c r="L311" i="7"/>
  <c r="K311" i="7"/>
  <c r="J311" i="7"/>
  <c r="I311" i="7"/>
  <c r="H311" i="7"/>
  <c r="G311" i="7"/>
  <c r="F311" i="7"/>
  <c r="E311" i="7"/>
  <c r="D311" i="7"/>
  <c r="C311" i="7"/>
  <c r="B311" i="7"/>
  <c r="A311" i="7"/>
  <c r="L310" i="7"/>
  <c r="K310" i="7"/>
  <c r="J310" i="7"/>
  <c r="I310" i="7"/>
  <c r="H310" i="7"/>
  <c r="G310" i="7"/>
  <c r="F310" i="7"/>
  <c r="E310" i="7"/>
  <c r="D310" i="7"/>
  <c r="C310" i="7"/>
  <c r="B310" i="7"/>
  <c r="A310" i="7"/>
  <c r="L309" i="7"/>
  <c r="K309" i="7"/>
  <c r="J309" i="7"/>
  <c r="I309" i="7"/>
  <c r="H309" i="7"/>
  <c r="G309" i="7"/>
  <c r="F309" i="7"/>
  <c r="E309" i="7"/>
  <c r="D309" i="7"/>
  <c r="C309" i="7"/>
  <c r="B309" i="7"/>
  <c r="A309" i="7"/>
  <c r="L308" i="7"/>
  <c r="K308" i="7"/>
  <c r="J308" i="7"/>
  <c r="I308" i="7"/>
  <c r="H308" i="7"/>
  <c r="G308" i="7"/>
  <c r="F308" i="7"/>
  <c r="E308" i="7"/>
  <c r="D308" i="7"/>
  <c r="C308" i="7"/>
  <c r="B308" i="7"/>
  <c r="A308" i="7"/>
  <c r="L307" i="7"/>
  <c r="K307" i="7"/>
  <c r="J307" i="7"/>
  <c r="I307" i="7"/>
  <c r="H307" i="7"/>
  <c r="G307" i="7"/>
  <c r="F307" i="7"/>
  <c r="E307" i="7"/>
  <c r="D307" i="7"/>
  <c r="C307" i="7"/>
  <c r="B307" i="7"/>
  <c r="A307" i="7"/>
  <c r="L306" i="7"/>
  <c r="K306" i="7"/>
  <c r="J306" i="7"/>
  <c r="I306" i="7"/>
  <c r="H306" i="7"/>
  <c r="G306" i="7"/>
  <c r="F306" i="7"/>
  <c r="E306" i="7"/>
  <c r="D306" i="7"/>
  <c r="C306" i="7"/>
  <c r="B306" i="7"/>
  <c r="A306" i="7"/>
  <c r="L305" i="7"/>
  <c r="K305" i="7"/>
  <c r="J305" i="7"/>
  <c r="I305" i="7"/>
  <c r="H305" i="7"/>
  <c r="G305" i="7"/>
  <c r="F305" i="7"/>
  <c r="E305" i="7"/>
  <c r="D305" i="7"/>
  <c r="C305" i="7"/>
  <c r="B305" i="7"/>
  <c r="A305" i="7"/>
  <c r="L304" i="7"/>
  <c r="K304" i="7"/>
  <c r="J304" i="7"/>
  <c r="I304" i="7"/>
  <c r="H304" i="7"/>
  <c r="G304" i="7"/>
  <c r="F304" i="7"/>
  <c r="E304" i="7"/>
  <c r="D304" i="7"/>
  <c r="C304" i="7"/>
  <c r="B304" i="7"/>
  <c r="A304" i="7"/>
  <c r="L303" i="7"/>
  <c r="K303" i="7"/>
  <c r="J303" i="7"/>
  <c r="I303" i="7"/>
  <c r="H303" i="7"/>
  <c r="G303" i="7"/>
  <c r="F303" i="7"/>
  <c r="E303" i="7"/>
  <c r="D303" i="7"/>
  <c r="C303" i="7"/>
  <c r="B303" i="7"/>
  <c r="A303" i="7"/>
  <c r="L302" i="7"/>
  <c r="K302" i="7"/>
  <c r="J302" i="7"/>
  <c r="I302" i="7"/>
  <c r="H302" i="7"/>
  <c r="G302" i="7"/>
  <c r="F302" i="7"/>
  <c r="E302" i="7"/>
  <c r="D302" i="7"/>
  <c r="C302" i="7"/>
  <c r="B302" i="7"/>
  <c r="A302" i="7"/>
  <c r="L301" i="7"/>
  <c r="K301" i="7"/>
  <c r="J301" i="7"/>
  <c r="I301" i="7"/>
  <c r="H301" i="7"/>
  <c r="G301" i="7"/>
  <c r="F301" i="7"/>
  <c r="E301" i="7"/>
  <c r="D301" i="7"/>
  <c r="C301" i="7"/>
  <c r="B301" i="7"/>
  <c r="A301" i="7"/>
  <c r="L300" i="7"/>
  <c r="K300" i="7"/>
  <c r="J300" i="7"/>
  <c r="I300" i="7"/>
  <c r="H300" i="7"/>
  <c r="G300" i="7"/>
  <c r="F300" i="7"/>
  <c r="E300" i="7"/>
  <c r="D300" i="7"/>
  <c r="C300" i="7"/>
  <c r="B300" i="7"/>
  <c r="A300" i="7"/>
  <c r="L299" i="7"/>
  <c r="K299" i="7"/>
  <c r="J299" i="7"/>
  <c r="I299" i="7"/>
  <c r="H299" i="7"/>
  <c r="G299" i="7"/>
  <c r="F299" i="7"/>
  <c r="E299" i="7"/>
  <c r="D299" i="7"/>
  <c r="C299" i="7"/>
  <c r="B299" i="7"/>
  <c r="A299" i="7"/>
  <c r="L298" i="7"/>
  <c r="K298" i="7"/>
  <c r="J298" i="7"/>
  <c r="I298" i="7"/>
  <c r="H298" i="7"/>
  <c r="G298" i="7"/>
  <c r="F298" i="7"/>
  <c r="E298" i="7"/>
  <c r="D298" i="7"/>
  <c r="C298" i="7"/>
  <c r="B298" i="7"/>
  <c r="A298" i="7"/>
  <c r="L297" i="7"/>
  <c r="K297" i="7"/>
  <c r="J297" i="7"/>
  <c r="I297" i="7"/>
  <c r="H297" i="7"/>
  <c r="G297" i="7"/>
  <c r="F297" i="7"/>
  <c r="E297" i="7"/>
  <c r="D297" i="7"/>
  <c r="C297" i="7"/>
  <c r="B297" i="7"/>
  <c r="A297" i="7"/>
  <c r="L296" i="7"/>
  <c r="K296" i="7"/>
  <c r="J296" i="7"/>
  <c r="I296" i="7"/>
  <c r="H296" i="7"/>
  <c r="G296" i="7"/>
  <c r="F296" i="7"/>
  <c r="E296" i="7"/>
  <c r="D296" i="7"/>
  <c r="C296" i="7"/>
  <c r="B296" i="7"/>
  <c r="A296" i="7"/>
  <c r="L295" i="7"/>
  <c r="K295" i="7"/>
  <c r="J295" i="7"/>
  <c r="I295" i="7"/>
  <c r="H295" i="7"/>
  <c r="G295" i="7"/>
  <c r="F295" i="7"/>
  <c r="E295" i="7"/>
  <c r="D295" i="7"/>
  <c r="C295" i="7"/>
  <c r="B295" i="7"/>
  <c r="A295" i="7"/>
  <c r="L294" i="7"/>
  <c r="K294" i="7"/>
  <c r="J294" i="7"/>
  <c r="I294" i="7"/>
  <c r="H294" i="7"/>
  <c r="G294" i="7"/>
  <c r="F294" i="7"/>
  <c r="E294" i="7"/>
  <c r="D294" i="7"/>
  <c r="C294" i="7"/>
  <c r="B294" i="7"/>
  <c r="A294" i="7"/>
  <c r="L293" i="7"/>
  <c r="K293" i="7"/>
  <c r="J293" i="7"/>
  <c r="I293" i="7"/>
  <c r="H293" i="7"/>
  <c r="G293" i="7"/>
  <c r="F293" i="7"/>
  <c r="E293" i="7"/>
  <c r="D293" i="7"/>
  <c r="C293" i="7"/>
  <c r="B293" i="7"/>
  <c r="A293" i="7"/>
  <c r="L292" i="7"/>
  <c r="K292" i="7"/>
  <c r="J292" i="7"/>
  <c r="I292" i="7"/>
  <c r="H292" i="7"/>
  <c r="G292" i="7"/>
  <c r="F292" i="7"/>
  <c r="E292" i="7"/>
  <c r="D292" i="7"/>
  <c r="C292" i="7"/>
  <c r="B292" i="7"/>
  <c r="A292" i="7"/>
  <c r="L291" i="7"/>
  <c r="K291" i="7"/>
  <c r="J291" i="7"/>
  <c r="I291" i="7"/>
  <c r="H291" i="7"/>
  <c r="G291" i="7"/>
  <c r="F291" i="7"/>
  <c r="E291" i="7"/>
  <c r="D291" i="7"/>
  <c r="C291" i="7"/>
  <c r="B291" i="7"/>
  <c r="A291" i="7"/>
  <c r="L290" i="7"/>
  <c r="K290" i="7"/>
  <c r="J290" i="7"/>
  <c r="I290" i="7"/>
  <c r="H290" i="7"/>
  <c r="G290" i="7"/>
  <c r="F290" i="7"/>
  <c r="E290" i="7"/>
  <c r="D290" i="7"/>
  <c r="C290" i="7"/>
  <c r="B290" i="7"/>
  <c r="A290" i="7"/>
  <c r="L289" i="7"/>
  <c r="K289" i="7"/>
  <c r="J289" i="7"/>
  <c r="I289" i="7"/>
  <c r="H289" i="7"/>
  <c r="G289" i="7"/>
  <c r="F289" i="7"/>
  <c r="E289" i="7"/>
  <c r="D289" i="7"/>
  <c r="C289" i="7"/>
  <c r="B289" i="7"/>
  <c r="A289" i="7"/>
  <c r="L288" i="7"/>
  <c r="K288" i="7"/>
  <c r="J288" i="7"/>
  <c r="I288" i="7"/>
  <c r="H288" i="7"/>
  <c r="G288" i="7"/>
  <c r="F288" i="7"/>
  <c r="E288" i="7"/>
  <c r="D288" i="7"/>
  <c r="C288" i="7"/>
  <c r="B288" i="7"/>
  <c r="A288" i="7"/>
  <c r="L287" i="7"/>
  <c r="K287" i="7"/>
  <c r="J287" i="7"/>
  <c r="I287" i="7"/>
  <c r="H287" i="7"/>
  <c r="G287" i="7"/>
  <c r="F287" i="7"/>
  <c r="E287" i="7"/>
  <c r="D287" i="7"/>
  <c r="C287" i="7"/>
  <c r="B287" i="7"/>
  <c r="A287" i="7"/>
  <c r="L286" i="7"/>
  <c r="K286" i="7"/>
  <c r="J286" i="7"/>
  <c r="I286" i="7"/>
  <c r="H286" i="7"/>
  <c r="G286" i="7"/>
  <c r="F286" i="7"/>
  <c r="E286" i="7"/>
  <c r="D286" i="7"/>
  <c r="C286" i="7"/>
  <c r="B286" i="7"/>
  <c r="A286" i="7"/>
  <c r="L285" i="7"/>
  <c r="K285" i="7"/>
  <c r="J285" i="7"/>
  <c r="I285" i="7"/>
  <c r="H285" i="7"/>
  <c r="G285" i="7"/>
  <c r="F285" i="7"/>
  <c r="E285" i="7"/>
  <c r="D285" i="7"/>
  <c r="C285" i="7"/>
  <c r="B285" i="7"/>
  <c r="A285" i="7"/>
  <c r="L284" i="7"/>
  <c r="K284" i="7"/>
  <c r="J284" i="7"/>
  <c r="I284" i="7"/>
  <c r="H284" i="7"/>
  <c r="G284" i="7"/>
  <c r="F284" i="7"/>
  <c r="E284" i="7"/>
  <c r="D284" i="7"/>
  <c r="C284" i="7"/>
  <c r="B284" i="7"/>
  <c r="A284" i="7"/>
  <c r="L283" i="7"/>
  <c r="K283" i="7"/>
  <c r="J283" i="7"/>
  <c r="I283" i="7"/>
  <c r="H283" i="7"/>
  <c r="G283" i="7"/>
  <c r="F283" i="7"/>
  <c r="E283" i="7"/>
  <c r="D283" i="7"/>
  <c r="C283" i="7"/>
  <c r="B283" i="7"/>
  <c r="A283" i="7"/>
  <c r="L282" i="7"/>
  <c r="K282" i="7"/>
  <c r="J282" i="7"/>
  <c r="I282" i="7"/>
  <c r="H282" i="7"/>
  <c r="G282" i="7"/>
  <c r="F282" i="7"/>
  <c r="E282" i="7"/>
  <c r="D282" i="7"/>
  <c r="C282" i="7"/>
  <c r="B282" i="7"/>
  <c r="A282" i="7"/>
  <c r="L281" i="7"/>
  <c r="K281" i="7"/>
  <c r="J281" i="7"/>
  <c r="I281" i="7"/>
  <c r="H281" i="7"/>
  <c r="G281" i="7"/>
  <c r="F281" i="7"/>
  <c r="E281" i="7"/>
  <c r="D281" i="7"/>
  <c r="C281" i="7"/>
  <c r="B281" i="7"/>
  <c r="A281" i="7"/>
  <c r="L280" i="7"/>
  <c r="K280" i="7"/>
  <c r="J280" i="7"/>
  <c r="I280" i="7"/>
  <c r="H280" i="7"/>
  <c r="G280" i="7"/>
  <c r="F280" i="7"/>
  <c r="E280" i="7"/>
  <c r="D280" i="7"/>
  <c r="C280" i="7"/>
  <c r="B280" i="7"/>
  <c r="A280" i="7"/>
  <c r="L279" i="7"/>
  <c r="K279" i="7"/>
  <c r="J279" i="7"/>
  <c r="I279" i="7"/>
  <c r="H279" i="7"/>
  <c r="G279" i="7"/>
  <c r="F279" i="7"/>
  <c r="E279" i="7"/>
  <c r="D279" i="7"/>
  <c r="C279" i="7"/>
  <c r="B279" i="7"/>
  <c r="A279" i="7"/>
  <c r="L278" i="7"/>
  <c r="K278" i="7"/>
  <c r="J278" i="7"/>
  <c r="I278" i="7"/>
  <c r="H278" i="7"/>
  <c r="G278" i="7"/>
  <c r="F278" i="7"/>
  <c r="E278" i="7"/>
  <c r="D278" i="7"/>
  <c r="C278" i="7"/>
  <c r="B278" i="7"/>
  <c r="A278" i="7"/>
  <c r="L277" i="7"/>
  <c r="K277" i="7"/>
  <c r="J277" i="7"/>
  <c r="I277" i="7"/>
  <c r="H277" i="7"/>
  <c r="G277" i="7"/>
  <c r="F277" i="7"/>
  <c r="E277" i="7"/>
  <c r="D277" i="7"/>
  <c r="C277" i="7"/>
  <c r="B277" i="7"/>
  <c r="A277" i="7"/>
  <c r="L276" i="7"/>
  <c r="K276" i="7"/>
  <c r="J276" i="7"/>
  <c r="I276" i="7"/>
  <c r="H276" i="7"/>
  <c r="G276" i="7"/>
  <c r="F276" i="7"/>
  <c r="E276" i="7"/>
  <c r="D276" i="7"/>
  <c r="C276" i="7"/>
  <c r="B276" i="7"/>
  <c r="A276" i="7"/>
  <c r="L275" i="7"/>
  <c r="K275" i="7"/>
  <c r="J275" i="7"/>
  <c r="I275" i="7"/>
  <c r="H275" i="7"/>
  <c r="G275" i="7"/>
  <c r="F275" i="7"/>
  <c r="E275" i="7"/>
  <c r="D275" i="7"/>
  <c r="C275" i="7"/>
  <c r="B275" i="7"/>
  <c r="A275" i="7"/>
  <c r="L274" i="7"/>
  <c r="K274" i="7"/>
  <c r="J274" i="7"/>
  <c r="I274" i="7"/>
  <c r="H274" i="7"/>
  <c r="G274" i="7"/>
  <c r="F274" i="7"/>
  <c r="E274" i="7"/>
  <c r="D274" i="7"/>
  <c r="C274" i="7"/>
  <c r="B274" i="7"/>
  <c r="A274" i="7"/>
  <c r="L273" i="7"/>
  <c r="K273" i="7"/>
  <c r="J273" i="7"/>
  <c r="I273" i="7"/>
  <c r="H273" i="7"/>
  <c r="G273" i="7"/>
  <c r="F273" i="7"/>
  <c r="E273" i="7"/>
  <c r="D273" i="7"/>
  <c r="C273" i="7"/>
  <c r="B273" i="7"/>
  <c r="A273" i="7"/>
  <c r="L272" i="7"/>
  <c r="K272" i="7"/>
  <c r="J272" i="7"/>
  <c r="I272" i="7"/>
  <c r="H272" i="7"/>
  <c r="G272" i="7"/>
  <c r="F272" i="7"/>
  <c r="E272" i="7"/>
  <c r="D272" i="7"/>
  <c r="C272" i="7"/>
  <c r="B272" i="7"/>
  <c r="A272" i="7"/>
  <c r="L271" i="7"/>
  <c r="K271" i="7"/>
  <c r="J271" i="7"/>
  <c r="I271" i="7"/>
  <c r="H271" i="7"/>
  <c r="G271" i="7"/>
  <c r="F271" i="7"/>
  <c r="E271" i="7"/>
  <c r="D271" i="7"/>
  <c r="C271" i="7"/>
  <c r="B271" i="7"/>
  <c r="A271" i="7"/>
  <c r="L270" i="7"/>
  <c r="K270" i="7"/>
  <c r="J270" i="7"/>
  <c r="I270" i="7"/>
  <c r="H270" i="7"/>
  <c r="G270" i="7"/>
  <c r="F270" i="7"/>
  <c r="E270" i="7"/>
  <c r="D270" i="7"/>
  <c r="C270" i="7"/>
  <c r="B270" i="7"/>
  <c r="A270" i="7"/>
  <c r="L269" i="7"/>
  <c r="K269" i="7"/>
  <c r="J269" i="7"/>
  <c r="I269" i="7"/>
  <c r="H269" i="7"/>
  <c r="G269" i="7"/>
  <c r="F269" i="7"/>
  <c r="E269" i="7"/>
  <c r="D269" i="7"/>
  <c r="C269" i="7"/>
  <c r="B269" i="7"/>
  <c r="A269" i="7"/>
  <c r="L268" i="7"/>
  <c r="K268" i="7"/>
  <c r="J268" i="7"/>
  <c r="I268" i="7"/>
  <c r="H268" i="7"/>
  <c r="G268" i="7"/>
  <c r="F268" i="7"/>
  <c r="E268" i="7"/>
  <c r="D268" i="7"/>
  <c r="C268" i="7"/>
  <c r="B268" i="7"/>
  <c r="A268" i="7"/>
  <c r="L267" i="7"/>
  <c r="K267" i="7"/>
  <c r="J267" i="7"/>
  <c r="I267" i="7"/>
  <c r="H267" i="7"/>
  <c r="G267" i="7"/>
  <c r="F267" i="7"/>
  <c r="E267" i="7"/>
  <c r="D267" i="7"/>
  <c r="C267" i="7"/>
  <c r="B267" i="7"/>
  <c r="A267" i="7"/>
  <c r="L266" i="7"/>
  <c r="K266" i="7"/>
  <c r="J266" i="7"/>
  <c r="I266" i="7"/>
  <c r="H266" i="7"/>
  <c r="G266" i="7"/>
  <c r="F266" i="7"/>
  <c r="E266" i="7"/>
  <c r="D266" i="7"/>
  <c r="C266" i="7"/>
  <c r="B266" i="7"/>
  <c r="A266" i="7"/>
  <c r="L265" i="7"/>
  <c r="K265" i="7"/>
  <c r="J265" i="7"/>
  <c r="I265" i="7"/>
  <c r="H265" i="7"/>
  <c r="G265" i="7"/>
  <c r="F265" i="7"/>
  <c r="E265" i="7"/>
  <c r="D265" i="7"/>
  <c r="C265" i="7"/>
  <c r="B265" i="7"/>
  <c r="A265" i="7"/>
  <c r="L264" i="7"/>
  <c r="K264" i="7"/>
  <c r="J264" i="7"/>
  <c r="I264" i="7"/>
  <c r="H264" i="7"/>
  <c r="G264" i="7"/>
  <c r="F264" i="7"/>
  <c r="E264" i="7"/>
  <c r="D264" i="7"/>
  <c r="C264" i="7"/>
  <c r="B264" i="7"/>
  <c r="A264" i="7"/>
  <c r="L263" i="7"/>
  <c r="K263" i="7"/>
  <c r="J263" i="7"/>
  <c r="I263" i="7"/>
  <c r="H263" i="7"/>
  <c r="G263" i="7"/>
  <c r="F263" i="7"/>
  <c r="E263" i="7"/>
  <c r="D263" i="7"/>
  <c r="C263" i="7"/>
  <c r="B263" i="7"/>
  <c r="A263" i="7"/>
  <c r="L262" i="7"/>
  <c r="K262" i="7"/>
  <c r="J262" i="7"/>
  <c r="I262" i="7"/>
  <c r="H262" i="7"/>
  <c r="G262" i="7"/>
  <c r="F262" i="7"/>
  <c r="E262" i="7"/>
  <c r="D262" i="7"/>
  <c r="C262" i="7"/>
  <c r="B262" i="7"/>
  <c r="A262" i="7"/>
  <c r="L261" i="7"/>
  <c r="K261" i="7"/>
  <c r="J261" i="7"/>
  <c r="I261" i="7"/>
  <c r="H261" i="7"/>
  <c r="G261" i="7"/>
  <c r="F261" i="7"/>
  <c r="E261" i="7"/>
  <c r="D261" i="7"/>
  <c r="C261" i="7"/>
  <c r="B261" i="7"/>
  <c r="A261" i="7"/>
  <c r="L260" i="7"/>
  <c r="K260" i="7"/>
  <c r="J260" i="7"/>
  <c r="I260" i="7"/>
  <c r="H260" i="7"/>
  <c r="G260" i="7"/>
  <c r="F260" i="7"/>
  <c r="E260" i="7"/>
  <c r="D260" i="7"/>
  <c r="C260" i="7"/>
  <c r="B260" i="7"/>
  <c r="A260" i="7"/>
  <c r="L259" i="7"/>
  <c r="K259" i="7"/>
  <c r="J259" i="7"/>
  <c r="I259" i="7"/>
  <c r="H259" i="7"/>
  <c r="G259" i="7"/>
  <c r="F259" i="7"/>
  <c r="E259" i="7"/>
  <c r="D259" i="7"/>
  <c r="C259" i="7"/>
  <c r="B259" i="7"/>
  <c r="A259" i="7"/>
  <c r="L258" i="7"/>
  <c r="K258" i="7"/>
  <c r="J258" i="7"/>
  <c r="I258" i="7"/>
  <c r="H258" i="7"/>
  <c r="G258" i="7"/>
  <c r="F258" i="7"/>
  <c r="E258" i="7"/>
  <c r="D258" i="7"/>
  <c r="C258" i="7"/>
  <c r="B258" i="7"/>
  <c r="A258" i="7"/>
  <c r="L257" i="7"/>
  <c r="K257" i="7"/>
  <c r="J257" i="7"/>
  <c r="I257" i="7"/>
  <c r="H257" i="7"/>
  <c r="G257" i="7"/>
  <c r="F257" i="7"/>
  <c r="E257" i="7"/>
  <c r="D257" i="7"/>
  <c r="C257" i="7"/>
  <c r="B257" i="7"/>
  <c r="A257" i="7"/>
  <c r="L256" i="7"/>
  <c r="K256" i="7"/>
  <c r="J256" i="7"/>
  <c r="I256" i="7"/>
  <c r="H256" i="7"/>
  <c r="G256" i="7"/>
  <c r="F256" i="7"/>
  <c r="E256" i="7"/>
  <c r="D256" i="7"/>
  <c r="C256" i="7"/>
  <c r="B256" i="7"/>
  <c r="A256" i="7"/>
  <c r="L255" i="7"/>
  <c r="K255" i="7"/>
  <c r="J255" i="7"/>
  <c r="I255" i="7"/>
  <c r="H255" i="7"/>
  <c r="G255" i="7"/>
  <c r="F255" i="7"/>
  <c r="E255" i="7"/>
  <c r="D255" i="7"/>
  <c r="C255" i="7"/>
  <c r="B255" i="7"/>
  <c r="A255" i="7"/>
  <c r="L254" i="7"/>
  <c r="K254" i="7"/>
  <c r="J254" i="7"/>
  <c r="I254" i="7"/>
  <c r="H254" i="7"/>
  <c r="G254" i="7"/>
  <c r="F254" i="7"/>
  <c r="E254" i="7"/>
  <c r="D254" i="7"/>
  <c r="C254" i="7"/>
  <c r="B254" i="7"/>
  <c r="A254" i="7"/>
  <c r="L253" i="7"/>
  <c r="K253" i="7"/>
  <c r="J253" i="7"/>
  <c r="I253" i="7"/>
  <c r="H253" i="7"/>
  <c r="G253" i="7"/>
  <c r="F253" i="7"/>
  <c r="E253" i="7"/>
  <c r="D253" i="7"/>
  <c r="C253" i="7"/>
  <c r="B253" i="7"/>
  <c r="A253" i="7"/>
  <c r="L252" i="7"/>
  <c r="K252" i="7"/>
  <c r="J252" i="7"/>
  <c r="I252" i="7"/>
  <c r="H252" i="7"/>
  <c r="G252" i="7"/>
  <c r="F252" i="7"/>
  <c r="E252" i="7"/>
  <c r="D252" i="7"/>
  <c r="C252" i="7"/>
  <c r="B252" i="7"/>
  <c r="A252" i="7"/>
  <c r="L251" i="7"/>
  <c r="K251" i="7"/>
  <c r="J251" i="7"/>
  <c r="I251" i="7"/>
  <c r="H251" i="7"/>
  <c r="G251" i="7"/>
  <c r="F251" i="7"/>
  <c r="E251" i="7"/>
  <c r="D251" i="7"/>
  <c r="C251" i="7"/>
  <c r="B251" i="7"/>
  <c r="A251" i="7"/>
  <c r="L250" i="7"/>
  <c r="K250" i="7"/>
  <c r="J250" i="7"/>
  <c r="I250" i="7"/>
  <c r="H250" i="7"/>
  <c r="G250" i="7"/>
  <c r="F250" i="7"/>
  <c r="E250" i="7"/>
  <c r="D250" i="7"/>
  <c r="C250" i="7"/>
  <c r="B250" i="7"/>
  <c r="A250" i="7"/>
  <c r="L249" i="7"/>
  <c r="K249" i="7"/>
  <c r="J249" i="7"/>
  <c r="I249" i="7"/>
  <c r="H249" i="7"/>
  <c r="G249" i="7"/>
  <c r="F249" i="7"/>
  <c r="E249" i="7"/>
  <c r="D249" i="7"/>
  <c r="C249" i="7"/>
  <c r="B249" i="7"/>
  <c r="A249" i="7"/>
  <c r="L248" i="7"/>
  <c r="K248" i="7"/>
  <c r="J248" i="7"/>
  <c r="I248" i="7"/>
  <c r="H248" i="7"/>
  <c r="G248" i="7"/>
  <c r="F248" i="7"/>
  <c r="E248" i="7"/>
  <c r="D248" i="7"/>
  <c r="C248" i="7"/>
  <c r="B248" i="7"/>
  <c r="A248" i="7"/>
  <c r="L247" i="7"/>
  <c r="K247" i="7"/>
  <c r="J247" i="7"/>
  <c r="I247" i="7"/>
  <c r="H247" i="7"/>
  <c r="G247" i="7"/>
  <c r="F247" i="7"/>
  <c r="E247" i="7"/>
  <c r="D247" i="7"/>
  <c r="C247" i="7"/>
  <c r="B247" i="7"/>
  <c r="A247" i="7"/>
  <c r="L246" i="7"/>
  <c r="K246" i="7"/>
  <c r="J246" i="7"/>
  <c r="I246" i="7"/>
  <c r="H246" i="7"/>
  <c r="G246" i="7"/>
  <c r="F246" i="7"/>
  <c r="E246" i="7"/>
  <c r="D246" i="7"/>
  <c r="C246" i="7"/>
  <c r="B246" i="7"/>
  <c r="A246" i="7"/>
  <c r="L245" i="7"/>
  <c r="K245" i="7"/>
  <c r="J245" i="7"/>
  <c r="I245" i="7"/>
  <c r="H245" i="7"/>
  <c r="G245" i="7"/>
  <c r="F245" i="7"/>
  <c r="E245" i="7"/>
  <c r="D245" i="7"/>
  <c r="C245" i="7"/>
  <c r="B245" i="7"/>
  <c r="A245" i="7"/>
  <c r="L244" i="7"/>
  <c r="K244" i="7"/>
  <c r="J244" i="7"/>
  <c r="I244" i="7"/>
  <c r="H244" i="7"/>
  <c r="G244" i="7"/>
  <c r="F244" i="7"/>
  <c r="E244" i="7"/>
  <c r="D244" i="7"/>
  <c r="C244" i="7"/>
  <c r="B244" i="7"/>
  <c r="A244" i="7"/>
  <c r="L243" i="7"/>
  <c r="K243" i="7"/>
  <c r="J243" i="7"/>
  <c r="I243" i="7"/>
  <c r="H243" i="7"/>
  <c r="G243" i="7"/>
  <c r="F243" i="7"/>
  <c r="E243" i="7"/>
  <c r="D243" i="7"/>
  <c r="C243" i="7"/>
  <c r="B243" i="7"/>
  <c r="A243" i="7"/>
  <c r="L242" i="7"/>
  <c r="K242" i="7"/>
  <c r="J242" i="7"/>
  <c r="I242" i="7"/>
  <c r="H242" i="7"/>
  <c r="G242" i="7"/>
  <c r="F242" i="7"/>
  <c r="E242" i="7"/>
  <c r="D242" i="7"/>
  <c r="C242" i="7"/>
  <c r="B242" i="7"/>
  <c r="A242" i="7"/>
  <c r="L241" i="7"/>
  <c r="K241" i="7"/>
  <c r="J241" i="7"/>
  <c r="I241" i="7"/>
  <c r="H241" i="7"/>
  <c r="G241" i="7"/>
  <c r="F241" i="7"/>
  <c r="E241" i="7"/>
  <c r="D241" i="7"/>
  <c r="C241" i="7"/>
  <c r="B241" i="7"/>
  <c r="A241" i="7"/>
  <c r="L240" i="7"/>
  <c r="K240" i="7"/>
  <c r="J240" i="7"/>
  <c r="I240" i="7"/>
  <c r="H240" i="7"/>
  <c r="G240" i="7"/>
  <c r="F240" i="7"/>
  <c r="E240" i="7"/>
  <c r="D240" i="7"/>
  <c r="C240" i="7"/>
  <c r="B240" i="7"/>
  <c r="A240" i="7"/>
  <c r="L239" i="7"/>
  <c r="K239" i="7"/>
  <c r="J239" i="7"/>
  <c r="I239" i="7"/>
  <c r="H239" i="7"/>
  <c r="G239" i="7"/>
  <c r="F239" i="7"/>
  <c r="E239" i="7"/>
  <c r="D239" i="7"/>
  <c r="C239" i="7"/>
  <c r="B239" i="7"/>
  <c r="A239" i="7"/>
  <c r="L238" i="7"/>
  <c r="K238" i="7"/>
  <c r="J238" i="7"/>
  <c r="I238" i="7"/>
  <c r="H238" i="7"/>
  <c r="G238" i="7"/>
  <c r="F238" i="7"/>
  <c r="E238" i="7"/>
  <c r="D238" i="7"/>
  <c r="C238" i="7"/>
  <c r="B238" i="7"/>
  <c r="A238" i="7"/>
  <c r="L237" i="7"/>
  <c r="K237" i="7"/>
  <c r="J237" i="7"/>
  <c r="I237" i="7"/>
  <c r="H237" i="7"/>
  <c r="G237" i="7"/>
  <c r="F237" i="7"/>
  <c r="E237" i="7"/>
  <c r="D237" i="7"/>
  <c r="C237" i="7"/>
  <c r="B237" i="7"/>
  <c r="A237" i="7"/>
  <c r="L236" i="7"/>
  <c r="K236" i="7"/>
  <c r="J236" i="7"/>
  <c r="I236" i="7"/>
  <c r="H236" i="7"/>
  <c r="G236" i="7"/>
  <c r="F236" i="7"/>
  <c r="E236" i="7"/>
  <c r="D236" i="7"/>
  <c r="C236" i="7"/>
  <c r="B236" i="7"/>
  <c r="A236" i="7"/>
  <c r="L235" i="7"/>
  <c r="K235" i="7"/>
  <c r="J235" i="7"/>
  <c r="I235" i="7"/>
  <c r="H235" i="7"/>
  <c r="G235" i="7"/>
  <c r="F235" i="7"/>
  <c r="E235" i="7"/>
  <c r="D235" i="7"/>
  <c r="C235" i="7"/>
  <c r="B235" i="7"/>
  <c r="A235" i="7"/>
  <c r="L234" i="7"/>
  <c r="K234" i="7"/>
  <c r="J234" i="7"/>
  <c r="I234" i="7"/>
  <c r="H234" i="7"/>
  <c r="G234" i="7"/>
  <c r="F234" i="7"/>
  <c r="E234" i="7"/>
  <c r="D234" i="7"/>
  <c r="C234" i="7"/>
  <c r="B234" i="7"/>
  <c r="A234" i="7"/>
  <c r="L233" i="7"/>
  <c r="K233" i="7"/>
  <c r="J233" i="7"/>
  <c r="I233" i="7"/>
  <c r="H233" i="7"/>
  <c r="G233" i="7"/>
  <c r="F233" i="7"/>
  <c r="E233" i="7"/>
  <c r="D233" i="7"/>
  <c r="C233" i="7"/>
  <c r="B233" i="7"/>
  <c r="A233" i="7"/>
  <c r="L232" i="7"/>
  <c r="K232" i="7"/>
  <c r="J232" i="7"/>
  <c r="I232" i="7"/>
  <c r="H232" i="7"/>
  <c r="G232" i="7"/>
  <c r="F232" i="7"/>
  <c r="E232" i="7"/>
  <c r="D232" i="7"/>
  <c r="C232" i="7"/>
  <c r="B232" i="7"/>
  <c r="A232" i="7"/>
  <c r="L231" i="7"/>
  <c r="K231" i="7"/>
  <c r="J231" i="7"/>
  <c r="I231" i="7"/>
  <c r="H231" i="7"/>
  <c r="G231" i="7"/>
  <c r="F231" i="7"/>
  <c r="E231" i="7"/>
  <c r="D231" i="7"/>
  <c r="C231" i="7"/>
  <c r="B231" i="7"/>
  <c r="A231" i="7"/>
  <c r="L230" i="7"/>
  <c r="K230" i="7"/>
  <c r="J230" i="7"/>
  <c r="I230" i="7"/>
  <c r="H230" i="7"/>
  <c r="G230" i="7"/>
  <c r="F230" i="7"/>
  <c r="E230" i="7"/>
  <c r="D230" i="7"/>
  <c r="C230" i="7"/>
  <c r="B230" i="7"/>
  <c r="A230" i="7"/>
  <c r="L229" i="7"/>
  <c r="K229" i="7"/>
  <c r="J229" i="7"/>
  <c r="I229" i="7"/>
  <c r="H229" i="7"/>
  <c r="G229" i="7"/>
  <c r="F229" i="7"/>
  <c r="E229" i="7"/>
  <c r="D229" i="7"/>
  <c r="C229" i="7"/>
  <c r="B229" i="7"/>
  <c r="A229" i="7"/>
  <c r="L228" i="7"/>
  <c r="K228" i="7"/>
  <c r="J228" i="7"/>
  <c r="I228" i="7"/>
  <c r="H228" i="7"/>
  <c r="G228" i="7"/>
  <c r="F228" i="7"/>
  <c r="E228" i="7"/>
  <c r="D228" i="7"/>
  <c r="C228" i="7"/>
  <c r="B228" i="7"/>
  <c r="A228" i="7"/>
  <c r="L227" i="7"/>
  <c r="K227" i="7"/>
  <c r="J227" i="7"/>
  <c r="I227" i="7"/>
  <c r="H227" i="7"/>
  <c r="G227" i="7"/>
  <c r="F227" i="7"/>
  <c r="E227" i="7"/>
  <c r="D227" i="7"/>
  <c r="C227" i="7"/>
  <c r="B227" i="7"/>
  <c r="A227" i="7"/>
  <c r="L226" i="7"/>
  <c r="K226" i="7"/>
  <c r="J226" i="7"/>
  <c r="I226" i="7"/>
  <c r="H226" i="7"/>
  <c r="G226" i="7"/>
  <c r="F226" i="7"/>
  <c r="E226" i="7"/>
  <c r="D226" i="7"/>
  <c r="C226" i="7"/>
  <c r="B226" i="7"/>
  <c r="A226" i="7"/>
  <c r="L225" i="7"/>
  <c r="K225" i="7"/>
  <c r="J225" i="7"/>
  <c r="I225" i="7"/>
  <c r="H225" i="7"/>
  <c r="G225" i="7"/>
  <c r="F225" i="7"/>
  <c r="E225" i="7"/>
  <c r="D225" i="7"/>
  <c r="C225" i="7"/>
  <c r="B225" i="7"/>
  <c r="A225" i="7"/>
  <c r="L224" i="7"/>
  <c r="K224" i="7"/>
  <c r="J224" i="7"/>
  <c r="I224" i="7"/>
  <c r="H224" i="7"/>
  <c r="G224" i="7"/>
  <c r="F224" i="7"/>
  <c r="E224" i="7"/>
  <c r="D224" i="7"/>
  <c r="C224" i="7"/>
  <c r="B224" i="7"/>
  <c r="A224" i="7"/>
  <c r="L223" i="7"/>
  <c r="K223" i="7"/>
  <c r="J223" i="7"/>
  <c r="I223" i="7"/>
  <c r="H223" i="7"/>
  <c r="G223" i="7"/>
  <c r="F223" i="7"/>
  <c r="E223" i="7"/>
  <c r="D223" i="7"/>
  <c r="C223" i="7"/>
  <c r="B223" i="7"/>
  <c r="A223" i="7"/>
  <c r="L222" i="7"/>
  <c r="K222" i="7"/>
  <c r="J222" i="7"/>
  <c r="I222" i="7"/>
  <c r="H222" i="7"/>
  <c r="G222" i="7"/>
  <c r="F222" i="7"/>
  <c r="E222" i="7"/>
  <c r="D222" i="7"/>
  <c r="C222" i="7"/>
  <c r="B222" i="7"/>
  <c r="A222" i="7"/>
  <c r="L221" i="7"/>
  <c r="K221" i="7"/>
  <c r="J221" i="7"/>
  <c r="I221" i="7"/>
  <c r="H221" i="7"/>
  <c r="G221" i="7"/>
  <c r="F221" i="7"/>
  <c r="E221" i="7"/>
  <c r="D221" i="7"/>
  <c r="C221" i="7"/>
  <c r="B221" i="7"/>
  <c r="A221" i="7"/>
  <c r="L220" i="7"/>
  <c r="K220" i="7"/>
  <c r="J220" i="7"/>
  <c r="I220" i="7"/>
  <c r="H220" i="7"/>
  <c r="G220" i="7"/>
  <c r="F220" i="7"/>
  <c r="E220" i="7"/>
  <c r="D220" i="7"/>
  <c r="C220" i="7"/>
  <c r="B220" i="7"/>
  <c r="A220" i="7"/>
  <c r="L219" i="7"/>
  <c r="K219" i="7"/>
  <c r="J219" i="7"/>
  <c r="I219" i="7"/>
  <c r="H219" i="7"/>
  <c r="G219" i="7"/>
  <c r="F219" i="7"/>
  <c r="E219" i="7"/>
  <c r="D219" i="7"/>
  <c r="C219" i="7"/>
  <c r="B219" i="7"/>
  <c r="A219" i="7"/>
  <c r="L218" i="7"/>
  <c r="K218" i="7"/>
  <c r="J218" i="7"/>
  <c r="I218" i="7"/>
  <c r="H218" i="7"/>
  <c r="G218" i="7"/>
  <c r="F218" i="7"/>
  <c r="E218" i="7"/>
  <c r="D218" i="7"/>
  <c r="C218" i="7"/>
  <c r="B218" i="7"/>
  <c r="A218" i="7"/>
  <c r="L217" i="7"/>
  <c r="K217" i="7"/>
  <c r="J217" i="7"/>
  <c r="I217" i="7"/>
  <c r="H217" i="7"/>
  <c r="G217" i="7"/>
  <c r="F217" i="7"/>
  <c r="E217" i="7"/>
  <c r="D217" i="7"/>
  <c r="C217" i="7"/>
  <c r="B217" i="7"/>
  <c r="A217" i="7"/>
  <c r="L216" i="7"/>
  <c r="K216" i="7"/>
  <c r="J216" i="7"/>
  <c r="I216" i="7"/>
  <c r="H216" i="7"/>
  <c r="G216" i="7"/>
  <c r="F216" i="7"/>
  <c r="E216" i="7"/>
  <c r="D216" i="7"/>
  <c r="C216" i="7"/>
  <c r="B216" i="7"/>
  <c r="A216" i="7"/>
  <c r="L215" i="7"/>
  <c r="K215" i="7"/>
  <c r="J215" i="7"/>
  <c r="I215" i="7"/>
  <c r="H215" i="7"/>
  <c r="G215" i="7"/>
  <c r="F215" i="7"/>
  <c r="E215" i="7"/>
  <c r="D215" i="7"/>
  <c r="C215" i="7"/>
  <c r="B215" i="7"/>
  <c r="A215" i="7"/>
  <c r="L214" i="7"/>
  <c r="K214" i="7"/>
  <c r="J214" i="7"/>
  <c r="I214" i="7"/>
  <c r="H214" i="7"/>
  <c r="G214" i="7"/>
  <c r="F214" i="7"/>
  <c r="E214" i="7"/>
  <c r="D214" i="7"/>
  <c r="C214" i="7"/>
  <c r="B214" i="7"/>
  <c r="A214" i="7"/>
  <c r="L213" i="7"/>
  <c r="K213" i="7"/>
  <c r="J213" i="7"/>
  <c r="I213" i="7"/>
  <c r="H213" i="7"/>
  <c r="G213" i="7"/>
  <c r="F213" i="7"/>
  <c r="E213" i="7"/>
  <c r="D213" i="7"/>
  <c r="C213" i="7"/>
  <c r="B213" i="7"/>
  <c r="A213" i="7"/>
  <c r="L212" i="7"/>
  <c r="K212" i="7"/>
  <c r="J212" i="7"/>
  <c r="I212" i="7"/>
  <c r="H212" i="7"/>
  <c r="G212" i="7"/>
  <c r="F212" i="7"/>
  <c r="E212" i="7"/>
  <c r="D212" i="7"/>
  <c r="C212" i="7"/>
  <c r="B212" i="7"/>
  <c r="A212" i="7"/>
  <c r="L211" i="7"/>
  <c r="K211" i="7"/>
  <c r="J211" i="7"/>
  <c r="I211" i="7"/>
  <c r="H211" i="7"/>
  <c r="G211" i="7"/>
  <c r="F211" i="7"/>
  <c r="E211" i="7"/>
  <c r="D211" i="7"/>
  <c r="C211" i="7"/>
  <c r="B211" i="7"/>
  <c r="A211" i="7"/>
  <c r="L210" i="7"/>
  <c r="K210" i="7"/>
  <c r="J210" i="7"/>
  <c r="I210" i="7"/>
  <c r="H210" i="7"/>
  <c r="G210" i="7"/>
  <c r="F210" i="7"/>
  <c r="E210" i="7"/>
  <c r="D210" i="7"/>
  <c r="C210" i="7"/>
  <c r="B210" i="7"/>
  <c r="A210" i="7"/>
  <c r="L209" i="7"/>
  <c r="K209" i="7"/>
  <c r="J209" i="7"/>
  <c r="I209" i="7"/>
  <c r="H209" i="7"/>
  <c r="G209" i="7"/>
  <c r="F209" i="7"/>
  <c r="E209" i="7"/>
  <c r="D209" i="7"/>
  <c r="C209" i="7"/>
  <c r="B209" i="7"/>
  <c r="A209" i="7"/>
  <c r="L208" i="7"/>
  <c r="K208" i="7"/>
  <c r="J208" i="7"/>
  <c r="I208" i="7"/>
  <c r="H208" i="7"/>
  <c r="G208" i="7"/>
  <c r="F208" i="7"/>
  <c r="E208" i="7"/>
  <c r="D208" i="7"/>
  <c r="C208" i="7"/>
  <c r="B208" i="7"/>
  <c r="A208" i="7"/>
  <c r="L207" i="7"/>
  <c r="K207" i="7"/>
  <c r="J207" i="7"/>
  <c r="I207" i="7"/>
  <c r="H207" i="7"/>
  <c r="G207" i="7"/>
  <c r="F207" i="7"/>
  <c r="E207" i="7"/>
  <c r="D207" i="7"/>
  <c r="C207" i="7"/>
  <c r="B207" i="7"/>
  <c r="A207" i="7"/>
  <c r="L206" i="7"/>
  <c r="K206" i="7"/>
  <c r="J206" i="7"/>
  <c r="I206" i="7"/>
  <c r="H206" i="7"/>
  <c r="G206" i="7"/>
  <c r="F206" i="7"/>
  <c r="E206" i="7"/>
  <c r="D206" i="7"/>
  <c r="C206" i="7"/>
  <c r="B206" i="7"/>
  <c r="A206" i="7"/>
  <c r="L205" i="7"/>
  <c r="K205" i="7"/>
  <c r="J205" i="7"/>
  <c r="I205" i="7"/>
  <c r="H205" i="7"/>
  <c r="G205" i="7"/>
  <c r="F205" i="7"/>
  <c r="E205" i="7"/>
  <c r="D205" i="7"/>
  <c r="C205" i="7"/>
  <c r="B205" i="7"/>
  <c r="A205" i="7"/>
  <c r="L204" i="7"/>
  <c r="K204" i="7"/>
  <c r="J204" i="7"/>
  <c r="I204" i="7"/>
  <c r="H204" i="7"/>
  <c r="G204" i="7"/>
  <c r="F204" i="7"/>
  <c r="E204" i="7"/>
  <c r="D204" i="7"/>
  <c r="C204" i="7"/>
  <c r="B204" i="7"/>
  <c r="A204" i="7"/>
  <c r="L203" i="7"/>
  <c r="K203" i="7"/>
  <c r="J203" i="7"/>
  <c r="I203" i="7"/>
  <c r="H203" i="7"/>
  <c r="G203" i="7"/>
  <c r="F203" i="7"/>
  <c r="E203" i="7"/>
  <c r="D203" i="7"/>
  <c r="C203" i="7"/>
  <c r="B203" i="7"/>
  <c r="A203" i="7"/>
  <c r="L202" i="7"/>
  <c r="K202" i="7"/>
  <c r="J202" i="7"/>
  <c r="I202" i="7"/>
  <c r="H202" i="7"/>
  <c r="G202" i="7"/>
  <c r="F202" i="7"/>
  <c r="E202" i="7"/>
  <c r="D202" i="7"/>
  <c r="C202" i="7"/>
  <c r="B202" i="7"/>
  <c r="A202" i="7"/>
  <c r="L201" i="7"/>
  <c r="K201" i="7"/>
  <c r="J201" i="7"/>
  <c r="I201" i="7"/>
  <c r="H201" i="7"/>
  <c r="G201" i="7"/>
  <c r="F201" i="7"/>
  <c r="E201" i="7"/>
  <c r="D201" i="7"/>
  <c r="C201" i="7"/>
  <c r="B201" i="7"/>
  <c r="A201" i="7"/>
  <c r="L200" i="7"/>
  <c r="K200" i="7"/>
  <c r="J200" i="7"/>
  <c r="I200" i="7"/>
  <c r="H200" i="7"/>
  <c r="G200" i="7"/>
  <c r="F200" i="7"/>
  <c r="E200" i="7"/>
  <c r="D200" i="7"/>
  <c r="C200" i="7"/>
  <c r="B200" i="7"/>
  <c r="A200" i="7"/>
  <c r="L199" i="7"/>
  <c r="K199" i="7"/>
  <c r="J199" i="7"/>
  <c r="I199" i="7"/>
  <c r="H199" i="7"/>
  <c r="G199" i="7"/>
  <c r="F199" i="7"/>
  <c r="E199" i="7"/>
  <c r="D199" i="7"/>
  <c r="C199" i="7"/>
  <c r="B199" i="7"/>
  <c r="A199" i="7"/>
  <c r="L198" i="7"/>
  <c r="K198" i="7"/>
  <c r="J198" i="7"/>
  <c r="I198" i="7"/>
  <c r="H198" i="7"/>
  <c r="G198" i="7"/>
  <c r="F198" i="7"/>
  <c r="E198" i="7"/>
  <c r="D198" i="7"/>
  <c r="C198" i="7"/>
  <c r="B198" i="7"/>
  <c r="A198" i="7"/>
  <c r="L197" i="7"/>
  <c r="K197" i="7"/>
  <c r="J197" i="7"/>
  <c r="I197" i="7"/>
  <c r="H197" i="7"/>
  <c r="G197" i="7"/>
  <c r="F197" i="7"/>
  <c r="E197" i="7"/>
  <c r="D197" i="7"/>
  <c r="C197" i="7"/>
  <c r="B197" i="7"/>
  <c r="A197" i="7"/>
  <c r="L196" i="7"/>
  <c r="K196" i="7"/>
  <c r="J196" i="7"/>
  <c r="I196" i="7"/>
  <c r="H196" i="7"/>
  <c r="G196" i="7"/>
  <c r="F196" i="7"/>
  <c r="E196" i="7"/>
  <c r="D196" i="7"/>
  <c r="C196" i="7"/>
  <c r="B196" i="7"/>
  <c r="A196" i="7"/>
  <c r="L195" i="7"/>
  <c r="K195" i="7"/>
  <c r="J195" i="7"/>
  <c r="I195" i="7"/>
  <c r="H195" i="7"/>
  <c r="G195" i="7"/>
  <c r="F195" i="7"/>
  <c r="E195" i="7"/>
  <c r="D195" i="7"/>
  <c r="C195" i="7"/>
  <c r="B195" i="7"/>
  <c r="A195" i="7"/>
  <c r="L194" i="7"/>
  <c r="K194" i="7"/>
  <c r="J194" i="7"/>
  <c r="I194" i="7"/>
  <c r="H194" i="7"/>
  <c r="G194" i="7"/>
  <c r="F194" i="7"/>
  <c r="E194" i="7"/>
  <c r="D194" i="7"/>
  <c r="C194" i="7"/>
  <c r="B194" i="7"/>
  <c r="A194" i="7"/>
  <c r="L193" i="7"/>
  <c r="K193" i="7"/>
  <c r="J193" i="7"/>
  <c r="I193" i="7"/>
  <c r="H193" i="7"/>
  <c r="G193" i="7"/>
  <c r="F193" i="7"/>
  <c r="E193" i="7"/>
  <c r="D193" i="7"/>
  <c r="C193" i="7"/>
  <c r="B193" i="7"/>
  <c r="A193" i="7"/>
  <c r="L192" i="7"/>
  <c r="K192" i="7"/>
  <c r="J192" i="7"/>
  <c r="I192" i="7"/>
  <c r="H192" i="7"/>
  <c r="G192" i="7"/>
  <c r="F192" i="7"/>
  <c r="E192" i="7"/>
  <c r="D192" i="7"/>
  <c r="C192" i="7"/>
  <c r="B192" i="7"/>
  <c r="A192" i="7"/>
  <c r="L191" i="7"/>
  <c r="K191" i="7"/>
  <c r="J191" i="7"/>
  <c r="I191" i="7"/>
  <c r="H191" i="7"/>
  <c r="G191" i="7"/>
  <c r="F191" i="7"/>
  <c r="E191" i="7"/>
  <c r="D191" i="7"/>
  <c r="C191" i="7"/>
  <c r="B191" i="7"/>
  <c r="A191" i="7"/>
  <c r="L190" i="7"/>
  <c r="K190" i="7"/>
  <c r="J190" i="7"/>
  <c r="I190" i="7"/>
  <c r="H190" i="7"/>
  <c r="G190" i="7"/>
  <c r="F190" i="7"/>
  <c r="E190" i="7"/>
  <c r="D190" i="7"/>
  <c r="C190" i="7"/>
  <c r="B190" i="7"/>
  <c r="A190" i="7"/>
  <c r="L189" i="7"/>
  <c r="K189" i="7"/>
  <c r="J189" i="7"/>
  <c r="I189" i="7"/>
  <c r="H189" i="7"/>
  <c r="G189" i="7"/>
  <c r="F189" i="7"/>
  <c r="E189" i="7"/>
  <c r="D189" i="7"/>
  <c r="C189" i="7"/>
  <c r="B189" i="7"/>
  <c r="A189" i="7"/>
  <c r="L188" i="7"/>
  <c r="K188" i="7"/>
  <c r="J188" i="7"/>
  <c r="I188" i="7"/>
  <c r="H188" i="7"/>
  <c r="G188" i="7"/>
  <c r="F188" i="7"/>
  <c r="E188" i="7"/>
  <c r="D188" i="7"/>
  <c r="C188" i="7"/>
  <c r="B188" i="7"/>
  <c r="A188" i="7"/>
  <c r="L187" i="7"/>
  <c r="K187" i="7"/>
  <c r="J187" i="7"/>
  <c r="I187" i="7"/>
  <c r="H187" i="7"/>
  <c r="G187" i="7"/>
  <c r="F187" i="7"/>
  <c r="E187" i="7"/>
  <c r="D187" i="7"/>
  <c r="C187" i="7"/>
  <c r="B187" i="7"/>
  <c r="A187" i="7"/>
  <c r="L186" i="7"/>
  <c r="K186" i="7"/>
  <c r="J186" i="7"/>
  <c r="I186" i="7"/>
  <c r="H186" i="7"/>
  <c r="G186" i="7"/>
  <c r="F186" i="7"/>
  <c r="E186" i="7"/>
  <c r="D186" i="7"/>
  <c r="C186" i="7"/>
  <c r="B186" i="7"/>
  <c r="A186" i="7"/>
  <c r="L185" i="7"/>
  <c r="K185" i="7"/>
  <c r="J185" i="7"/>
  <c r="I185" i="7"/>
  <c r="H185" i="7"/>
  <c r="G185" i="7"/>
  <c r="F185" i="7"/>
  <c r="E185" i="7"/>
  <c r="D185" i="7"/>
  <c r="C185" i="7"/>
  <c r="B185" i="7"/>
  <c r="A185" i="7"/>
  <c r="L184" i="7"/>
  <c r="K184" i="7"/>
  <c r="J184" i="7"/>
  <c r="I184" i="7"/>
  <c r="H184" i="7"/>
  <c r="G184" i="7"/>
  <c r="F184" i="7"/>
  <c r="E184" i="7"/>
  <c r="D184" i="7"/>
  <c r="C184" i="7"/>
  <c r="B184" i="7"/>
  <c r="A184" i="7"/>
  <c r="L183" i="7"/>
  <c r="K183" i="7"/>
  <c r="J183" i="7"/>
  <c r="I183" i="7"/>
  <c r="H183" i="7"/>
  <c r="G183" i="7"/>
  <c r="F183" i="7"/>
  <c r="E183" i="7"/>
  <c r="D183" i="7"/>
  <c r="C183" i="7"/>
  <c r="B183" i="7"/>
  <c r="A183" i="7"/>
  <c r="L182" i="7"/>
  <c r="K182" i="7"/>
  <c r="J182" i="7"/>
  <c r="I182" i="7"/>
  <c r="H182" i="7"/>
  <c r="G182" i="7"/>
  <c r="F182" i="7"/>
  <c r="E182" i="7"/>
  <c r="D182" i="7"/>
  <c r="C182" i="7"/>
  <c r="B182" i="7"/>
  <c r="A182" i="7"/>
  <c r="L181" i="7"/>
  <c r="K181" i="7"/>
  <c r="J181" i="7"/>
  <c r="I181" i="7"/>
  <c r="H181" i="7"/>
  <c r="G181" i="7"/>
  <c r="F181" i="7"/>
  <c r="E181" i="7"/>
  <c r="D181" i="7"/>
  <c r="C181" i="7"/>
  <c r="B181" i="7"/>
  <c r="A181" i="7"/>
  <c r="L180" i="7"/>
  <c r="K180" i="7"/>
  <c r="J180" i="7"/>
  <c r="I180" i="7"/>
  <c r="H180" i="7"/>
  <c r="G180" i="7"/>
  <c r="F180" i="7"/>
  <c r="E180" i="7"/>
  <c r="D180" i="7"/>
  <c r="C180" i="7"/>
  <c r="B180" i="7"/>
  <c r="A180" i="7"/>
  <c r="L179" i="7"/>
  <c r="K179" i="7"/>
  <c r="J179" i="7"/>
  <c r="I179" i="7"/>
  <c r="H179" i="7"/>
  <c r="G179" i="7"/>
  <c r="F179" i="7"/>
  <c r="E179" i="7"/>
  <c r="D179" i="7"/>
  <c r="C179" i="7"/>
  <c r="B179" i="7"/>
  <c r="A179" i="7"/>
  <c r="L178" i="7"/>
  <c r="K178" i="7"/>
  <c r="J178" i="7"/>
  <c r="I178" i="7"/>
  <c r="H178" i="7"/>
  <c r="G178" i="7"/>
  <c r="F178" i="7"/>
  <c r="E178" i="7"/>
  <c r="D178" i="7"/>
  <c r="C178" i="7"/>
  <c r="B178" i="7"/>
  <c r="A178" i="7"/>
  <c r="L177" i="7"/>
  <c r="K177" i="7"/>
  <c r="J177" i="7"/>
  <c r="I177" i="7"/>
  <c r="H177" i="7"/>
  <c r="G177" i="7"/>
  <c r="F177" i="7"/>
  <c r="E177" i="7"/>
  <c r="D177" i="7"/>
  <c r="C177" i="7"/>
  <c r="B177" i="7"/>
  <c r="A177" i="7"/>
  <c r="L176" i="7"/>
  <c r="K176" i="7"/>
  <c r="J176" i="7"/>
  <c r="I176" i="7"/>
  <c r="H176" i="7"/>
  <c r="G176" i="7"/>
  <c r="F176" i="7"/>
  <c r="E176" i="7"/>
  <c r="D176" i="7"/>
  <c r="C176" i="7"/>
  <c r="B176" i="7"/>
  <c r="A176" i="7"/>
  <c r="L175" i="7"/>
  <c r="K175" i="7"/>
  <c r="J175" i="7"/>
  <c r="I175" i="7"/>
  <c r="H175" i="7"/>
  <c r="G175" i="7"/>
  <c r="F175" i="7"/>
  <c r="E175" i="7"/>
  <c r="D175" i="7"/>
  <c r="C175" i="7"/>
  <c r="B175" i="7"/>
  <c r="A175" i="7"/>
  <c r="L174" i="7"/>
  <c r="K174" i="7"/>
  <c r="J174" i="7"/>
  <c r="I174" i="7"/>
  <c r="H174" i="7"/>
  <c r="G174" i="7"/>
  <c r="F174" i="7"/>
  <c r="E174" i="7"/>
  <c r="D174" i="7"/>
  <c r="C174" i="7"/>
  <c r="B174" i="7"/>
  <c r="A174" i="7"/>
  <c r="L173" i="7"/>
  <c r="K173" i="7"/>
  <c r="J173" i="7"/>
  <c r="I173" i="7"/>
  <c r="H173" i="7"/>
  <c r="G173" i="7"/>
  <c r="F173" i="7"/>
  <c r="E173" i="7"/>
  <c r="D173" i="7"/>
  <c r="C173" i="7"/>
  <c r="B173" i="7"/>
  <c r="A173" i="7"/>
  <c r="L172" i="7"/>
  <c r="K172" i="7"/>
  <c r="J172" i="7"/>
  <c r="I172" i="7"/>
  <c r="H172" i="7"/>
  <c r="G172" i="7"/>
  <c r="F172" i="7"/>
  <c r="E172" i="7"/>
  <c r="D172" i="7"/>
  <c r="C172" i="7"/>
  <c r="B172" i="7"/>
  <c r="A172" i="7"/>
  <c r="L171" i="7"/>
  <c r="K171" i="7"/>
  <c r="J171" i="7"/>
  <c r="I171" i="7"/>
  <c r="H171" i="7"/>
  <c r="G171" i="7"/>
  <c r="F171" i="7"/>
  <c r="E171" i="7"/>
  <c r="D171" i="7"/>
  <c r="C171" i="7"/>
  <c r="B171" i="7"/>
  <c r="A171" i="7"/>
  <c r="L170" i="7"/>
  <c r="K170" i="7"/>
  <c r="J170" i="7"/>
  <c r="I170" i="7"/>
  <c r="H170" i="7"/>
  <c r="G170" i="7"/>
  <c r="F170" i="7"/>
  <c r="E170" i="7"/>
  <c r="D170" i="7"/>
  <c r="C170" i="7"/>
  <c r="B170" i="7"/>
  <c r="A170" i="7"/>
  <c r="L169" i="7"/>
  <c r="K169" i="7"/>
  <c r="J169" i="7"/>
  <c r="I169" i="7"/>
  <c r="H169" i="7"/>
  <c r="G169" i="7"/>
  <c r="F169" i="7"/>
  <c r="E169" i="7"/>
  <c r="D169" i="7"/>
  <c r="C169" i="7"/>
  <c r="B169" i="7"/>
  <c r="A169" i="7"/>
  <c r="L168" i="7"/>
  <c r="K168" i="7"/>
  <c r="J168" i="7"/>
  <c r="I168" i="7"/>
  <c r="H168" i="7"/>
  <c r="G168" i="7"/>
  <c r="F168" i="7"/>
  <c r="E168" i="7"/>
  <c r="D168" i="7"/>
  <c r="C168" i="7"/>
  <c r="B168" i="7"/>
  <c r="A168" i="7"/>
  <c r="L167" i="7"/>
  <c r="K167" i="7"/>
  <c r="J167" i="7"/>
  <c r="I167" i="7"/>
  <c r="H167" i="7"/>
  <c r="G167" i="7"/>
  <c r="F167" i="7"/>
  <c r="E167" i="7"/>
  <c r="D167" i="7"/>
  <c r="C167" i="7"/>
  <c r="B167" i="7"/>
  <c r="A167" i="7"/>
  <c r="L166" i="7"/>
  <c r="K166" i="7"/>
  <c r="J166" i="7"/>
  <c r="I166" i="7"/>
  <c r="H166" i="7"/>
  <c r="G166" i="7"/>
  <c r="F166" i="7"/>
  <c r="E166" i="7"/>
  <c r="D166" i="7"/>
  <c r="C166" i="7"/>
  <c r="B166" i="7"/>
  <c r="A166" i="7"/>
  <c r="L165" i="7"/>
  <c r="K165" i="7"/>
  <c r="J165" i="7"/>
  <c r="I165" i="7"/>
  <c r="H165" i="7"/>
  <c r="G165" i="7"/>
  <c r="F165" i="7"/>
  <c r="E165" i="7"/>
  <c r="D165" i="7"/>
  <c r="C165" i="7"/>
  <c r="B165" i="7"/>
  <c r="A165" i="7"/>
  <c r="L164" i="7"/>
  <c r="K164" i="7"/>
  <c r="J164" i="7"/>
  <c r="I164" i="7"/>
  <c r="H164" i="7"/>
  <c r="G164" i="7"/>
  <c r="F164" i="7"/>
  <c r="E164" i="7"/>
  <c r="D164" i="7"/>
  <c r="C164" i="7"/>
  <c r="B164" i="7"/>
  <c r="A164" i="7"/>
  <c r="L163" i="7"/>
  <c r="K163" i="7"/>
  <c r="J163" i="7"/>
  <c r="I163" i="7"/>
  <c r="H163" i="7"/>
  <c r="G163" i="7"/>
  <c r="F163" i="7"/>
  <c r="E163" i="7"/>
  <c r="D163" i="7"/>
  <c r="C163" i="7"/>
  <c r="B163" i="7"/>
  <c r="A163" i="7"/>
  <c r="L162" i="7"/>
  <c r="K162" i="7"/>
  <c r="J162" i="7"/>
  <c r="I162" i="7"/>
  <c r="H162" i="7"/>
  <c r="G162" i="7"/>
  <c r="F162" i="7"/>
  <c r="E162" i="7"/>
  <c r="D162" i="7"/>
  <c r="C162" i="7"/>
  <c r="B162" i="7"/>
  <c r="A162" i="7"/>
  <c r="L161" i="7"/>
  <c r="K161" i="7"/>
  <c r="J161" i="7"/>
  <c r="I161" i="7"/>
  <c r="H161" i="7"/>
  <c r="G161" i="7"/>
  <c r="F161" i="7"/>
  <c r="E161" i="7"/>
  <c r="D161" i="7"/>
  <c r="C161" i="7"/>
  <c r="B161" i="7"/>
  <c r="A161" i="7"/>
  <c r="L160" i="7"/>
  <c r="K160" i="7"/>
  <c r="J160" i="7"/>
  <c r="I160" i="7"/>
  <c r="H160" i="7"/>
  <c r="G160" i="7"/>
  <c r="F160" i="7"/>
  <c r="E160" i="7"/>
  <c r="D160" i="7"/>
  <c r="C160" i="7"/>
  <c r="B160" i="7"/>
  <c r="A160" i="7"/>
  <c r="L159" i="7"/>
  <c r="K159" i="7"/>
  <c r="J159" i="7"/>
  <c r="I159" i="7"/>
  <c r="H159" i="7"/>
  <c r="G159" i="7"/>
  <c r="F159" i="7"/>
  <c r="E159" i="7"/>
  <c r="D159" i="7"/>
  <c r="C159" i="7"/>
  <c r="B159" i="7"/>
  <c r="A159" i="7"/>
  <c r="L158" i="7"/>
  <c r="K158" i="7"/>
  <c r="J158" i="7"/>
  <c r="I158" i="7"/>
  <c r="H158" i="7"/>
  <c r="G158" i="7"/>
  <c r="F158" i="7"/>
  <c r="E158" i="7"/>
  <c r="D158" i="7"/>
  <c r="C158" i="7"/>
  <c r="B158" i="7"/>
  <c r="A158" i="7"/>
  <c r="L157" i="7"/>
  <c r="K157" i="7"/>
  <c r="J157" i="7"/>
  <c r="I157" i="7"/>
  <c r="H157" i="7"/>
  <c r="G157" i="7"/>
  <c r="F157" i="7"/>
  <c r="E157" i="7"/>
  <c r="D157" i="7"/>
  <c r="C157" i="7"/>
  <c r="B157" i="7"/>
  <c r="A157" i="7"/>
  <c r="L156" i="7"/>
  <c r="K156" i="7"/>
  <c r="J156" i="7"/>
  <c r="I156" i="7"/>
  <c r="H156" i="7"/>
  <c r="G156" i="7"/>
  <c r="F156" i="7"/>
  <c r="E156" i="7"/>
  <c r="D156" i="7"/>
  <c r="C156" i="7"/>
  <c r="B156" i="7"/>
  <c r="A156" i="7"/>
  <c r="L155" i="7"/>
  <c r="K155" i="7"/>
  <c r="J155" i="7"/>
  <c r="I155" i="7"/>
  <c r="H155" i="7"/>
  <c r="G155" i="7"/>
  <c r="F155" i="7"/>
  <c r="E155" i="7"/>
  <c r="D155" i="7"/>
  <c r="C155" i="7"/>
  <c r="B155" i="7"/>
  <c r="A155" i="7"/>
  <c r="L154" i="7"/>
  <c r="K154" i="7"/>
  <c r="J154" i="7"/>
  <c r="I154" i="7"/>
  <c r="H154" i="7"/>
  <c r="G154" i="7"/>
  <c r="F154" i="7"/>
  <c r="E154" i="7"/>
  <c r="D154" i="7"/>
  <c r="C154" i="7"/>
  <c r="B154" i="7"/>
  <c r="A154" i="7"/>
  <c r="L153" i="7"/>
  <c r="K153" i="7"/>
  <c r="J153" i="7"/>
  <c r="I153" i="7"/>
  <c r="H153" i="7"/>
  <c r="G153" i="7"/>
  <c r="F153" i="7"/>
  <c r="E153" i="7"/>
  <c r="D153" i="7"/>
  <c r="C153" i="7"/>
  <c r="B153" i="7"/>
  <c r="A153" i="7"/>
  <c r="L152" i="7"/>
  <c r="K152" i="7"/>
  <c r="J152" i="7"/>
  <c r="I152" i="7"/>
  <c r="H152" i="7"/>
  <c r="G152" i="7"/>
  <c r="F152" i="7"/>
  <c r="E152" i="7"/>
  <c r="D152" i="7"/>
  <c r="C152" i="7"/>
  <c r="B152" i="7"/>
  <c r="A152" i="7"/>
  <c r="L151" i="7"/>
  <c r="K151" i="7"/>
  <c r="J151" i="7"/>
  <c r="I151" i="7"/>
  <c r="H151" i="7"/>
  <c r="G151" i="7"/>
  <c r="F151" i="7"/>
  <c r="E151" i="7"/>
  <c r="D151" i="7"/>
  <c r="C151" i="7"/>
  <c r="B151" i="7"/>
  <c r="A151" i="7"/>
  <c r="L150" i="7"/>
  <c r="K150" i="7"/>
  <c r="J150" i="7"/>
  <c r="I150" i="7"/>
  <c r="H150" i="7"/>
  <c r="G150" i="7"/>
  <c r="F150" i="7"/>
  <c r="E150" i="7"/>
  <c r="D150" i="7"/>
  <c r="C150" i="7"/>
  <c r="B150" i="7"/>
  <c r="A150" i="7"/>
  <c r="L149" i="7"/>
  <c r="K149" i="7"/>
  <c r="J149" i="7"/>
  <c r="I149" i="7"/>
  <c r="H149" i="7"/>
  <c r="G149" i="7"/>
  <c r="F149" i="7"/>
  <c r="E149" i="7"/>
  <c r="D149" i="7"/>
  <c r="C149" i="7"/>
  <c r="B149" i="7"/>
  <c r="A149" i="7"/>
  <c r="L148" i="7"/>
  <c r="K148" i="7"/>
  <c r="J148" i="7"/>
  <c r="I148" i="7"/>
  <c r="H148" i="7"/>
  <c r="G148" i="7"/>
  <c r="F148" i="7"/>
  <c r="E148" i="7"/>
  <c r="D148" i="7"/>
  <c r="C148" i="7"/>
  <c r="B148" i="7"/>
  <c r="A148" i="7"/>
  <c r="L147" i="7"/>
  <c r="K147" i="7"/>
  <c r="J147" i="7"/>
  <c r="I147" i="7"/>
  <c r="H147" i="7"/>
  <c r="G147" i="7"/>
  <c r="F147" i="7"/>
  <c r="E147" i="7"/>
  <c r="D147" i="7"/>
  <c r="C147" i="7"/>
  <c r="B147" i="7"/>
  <c r="A147" i="7"/>
  <c r="L146" i="7"/>
  <c r="K146" i="7"/>
  <c r="J146" i="7"/>
  <c r="I146" i="7"/>
  <c r="H146" i="7"/>
  <c r="G146" i="7"/>
  <c r="F146" i="7"/>
  <c r="E146" i="7"/>
  <c r="D146" i="7"/>
  <c r="C146" i="7"/>
  <c r="B146" i="7"/>
  <c r="A146" i="7"/>
  <c r="L145" i="7"/>
  <c r="K145" i="7"/>
  <c r="J145" i="7"/>
  <c r="I145" i="7"/>
  <c r="H145" i="7"/>
  <c r="G145" i="7"/>
  <c r="F145" i="7"/>
  <c r="E145" i="7"/>
  <c r="D145" i="7"/>
  <c r="C145" i="7"/>
  <c r="B145" i="7"/>
  <c r="A145" i="7"/>
  <c r="L144" i="7"/>
  <c r="K144" i="7"/>
  <c r="J144" i="7"/>
  <c r="I144" i="7"/>
  <c r="H144" i="7"/>
  <c r="G144" i="7"/>
  <c r="F144" i="7"/>
  <c r="E144" i="7"/>
  <c r="D144" i="7"/>
  <c r="C144" i="7"/>
  <c r="B144" i="7"/>
  <c r="A144" i="7"/>
  <c r="L143" i="7"/>
  <c r="K143" i="7"/>
  <c r="J143" i="7"/>
  <c r="I143" i="7"/>
  <c r="H143" i="7"/>
  <c r="G143" i="7"/>
  <c r="F143" i="7"/>
  <c r="E143" i="7"/>
  <c r="D143" i="7"/>
  <c r="C143" i="7"/>
  <c r="B143" i="7"/>
  <c r="A143" i="7"/>
  <c r="L142" i="7"/>
  <c r="K142" i="7"/>
  <c r="J142" i="7"/>
  <c r="I142" i="7"/>
  <c r="H142" i="7"/>
  <c r="G142" i="7"/>
  <c r="F142" i="7"/>
  <c r="E142" i="7"/>
  <c r="D142" i="7"/>
  <c r="C142" i="7"/>
  <c r="B142" i="7"/>
  <c r="A142" i="7"/>
  <c r="L141" i="7"/>
  <c r="K141" i="7"/>
  <c r="J141" i="7"/>
  <c r="I141" i="7"/>
  <c r="H141" i="7"/>
  <c r="G141" i="7"/>
  <c r="F141" i="7"/>
  <c r="E141" i="7"/>
  <c r="D141" i="7"/>
  <c r="C141" i="7"/>
  <c r="B141" i="7"/>
  <c r="A141" i="7"/>
  <c r="L140" i="7"/>
  <c r="K140" i="7"/>
  <c r="J140" i="7"/>
  <c r="I140" i="7"/>
  <c r="H140" i="7"/>
  <c r="G140" i="7"/>
  <c r="F140" i="7"/>
  <c r="E140" i="7"/>
  <c r="D140" i="7"/>
  <c r="C140" i="7"/>
  <c r="B140" i="7"/>
  <c r="A140" i="7"/>
  <c r="L139" i="7"/>
  <c r="K139" i="7"/>
  <c r="J139" i="7"/>
  <c r="I139" i="7"/>
  <c r="H139" i="7"/>
  <c r="G139" i="7"/>
  <c r="F139" i="7"/>
  <c r="E139" i="7"/>
  <c r="D139" i="7"/>
  <c r="C139" i="7"/>
  <c r="B139" i="7"/>
  <c r="A139" i="7"/>
  <c r="L138" i="7"/>
  <c r="K138" i="7"/>
  <c r="J138" i="7"/>
  <c r="I138" i="7"/>
  <c r="H138" i="7"/>
  <c r="G138" i="7"/>
  <c r="F138" i="7"/>
  <c r="E138" i="7"/>
  <c r="D138" i="7"/>
  <c r="C138" i="7"/>
  <c r="B138" i="7"/>
  <c r="A138" i="7"/>
  <c r="L137" i="7"/>
  <c r="K137" i="7"/>
  <c r="J137" i="7"/>
  <c r="I137" i="7"/>
  <c r="H137" i="7"/>
  <c r="G137" i="7"/>
  <c r="F137" i="7"/>
  <c r="E137" i="7"/>
  <c r="D137" i="7"/>
  <c r="C137" i="7"/>
  <c r="B137" i="7"/>
  <c r="A137" i="7"/>
  <c r="L136" i="7"/>
  <c r="K136" i="7"/>
  <c r="J136" i="7"/>
  <c r="I136" i="7"/>
  <c r="H136" i="7"/>
  <c r="G136" i="7"/>
  <c r="F136" i="7"/>
  <c r="E136" i="7"/>
  <c r="D136" i="7"/>
  <c r="C136" i="7"/>
  <c r="B136" i="7"/>
  <c r="A136" i="7"/>
  <c r="L135" i="7"/>
  <c r="K135" i="7"/>
  <c r="J135" i="7"/>
  <c r="I135" i="7"/>
  <c r="H135" i="7"/>
  <c r="G135" i="7"/>
  <c r="F135" i="7"/>
  <c r="E135" i="7"/>
  <c r="D135" i="7"/>
  <c r="C135" i="7"/>
  <c r="B135" i="7"/>
  <c r="A135" i="7"/>
  <c r="L134" i="7"/>
  <c r="K134" i="7"/>
  <c r="J134" i="7"/>
  <c r="I134" i="7"/>
  <c r="H134" i="7"/>
  <c r="G134" i="7"/>
  <c r="F134" i="7"/>
  <c r="E134" i="7"/>
  <c r="D134" i="7"/>
  <c r="C134" i="7"/>
  <c r="B134" i="7"/>
  <c r="A134" i="7"/>
  <c r="L133" i="7"/>
  <c r="K133" i="7"/>
  <c r="J133" i="7"/>
  <c r="I133" i="7"/>
  <c r="H133" i="7"/>
  <c r="G133" i="7"/>
  <c r="F133" i="7"/>
  <c r="E133" i="7"/>
  <c r="D133" i="7"/>
  <c r="C133" i="7"/>
  <c r="B133" i="7"/>
  <c r="A133" i="7"/>
  <c r="L132" i="7"/>
  <c r="K132" i="7"/>
  <c r="J132" i="7"/>
  <c r="I132" i="7"/>
  <c r="H132" i="7"/>
  <c r="G132" i="7"/>
  <c r="F132" i="7"/>
  <c r="E132" i="7"/>
  <c r="D132" i="7"/>
  <c r="C132" i="7"/>
  <c r="B132" i="7"/>
  <c r="A132" i="7"/>
  <c r="L131" i="7"/>
  <c r="K131" i="7"/>
  <c r="J131" i="7"/>
  <c r="I131" i="7"/>
  <c r="H131" i="7"/>
  <c r="G131" i="7"/>
  <c r="F131" i="7"/>
  <c r="E131" i="7"/>
  <c r="D131" i="7"/>
  <c r="C131" i="7"/>
  <c r="B131" i="7"/>
  <c r="A131" i="7"/>
  <c r="L130" i="7"/>
  <c r="K130" i="7"/>
  <c r="J130" i="7"/>
  <c r="I130" i="7"/>
  <c r="H130" i="7"/>
  <c r="G130" i="7"/>
  <c r="F130" i="7"/>
  <c r="E130" i="7"/>
  <c r="D130" i="7"/>
  <c r="C130" i="7"/>
  <c r="B130" i="7"/>
  <c r="A130" i="7"/>
  <c r="L129" i="7"/>
  <c r="K129" i="7"/>
  <c r="J129" i="7"/>
  <c r="I129" i="7"/>
  <c r="H129" i="7"/>
  <c r="G129" i="7"/>
  <c r="F129" i="7"/>
  <c r="E129" i="7"/>
  <c r="D129" i="7"/>
  <c r="C129" i="7"/>
  <c r="B129" i="7"/>
  <c r="A129" i="7"/>
  <c r="L128" i="7"/>
  <c r="K128" i="7"/>
  <c r="J128" i="7"/>
  <c r="I128" i="7"/>
  <c r="H128" i="7"/>
  <c r="G128" i="7"/>
  <c r="F128" i="7"/>
  <c r="E128" i="7"/>
  <c r="D128" i="7"/>
  <c r="C128" i="7"/>
  <c r="B128" i="7"/>
  <c r="A128" i="7"/>
  <c r="L127" i="7"/>
  <c r="K127" i="7"/>
  <c r="J127" i="7"/>
  <c r="I127" i="7"/>
  <c r="H127" i="7"/>
  <c r="G127" i="7"/>
  <c r="F127" i="7"/>
  <c r="E127" i="7"/>
  <c r="D127" i="7"/>
  <c r="C127" i="7"/>
  <c r="B127" i="7"/>
  <c r="A127" i="7"/>
  <c r="L126" i="7"/>
  <c r="K126" i="7"/>
  <c r="J126" i="7"/>
  <c r="I126" i="7"/>
  <c r="H126" i="7"/>
  <c r="G126" i="7"/>
  <c r="F126" i="7"/>
  <c r="E126" i="7"/>
  <c r="D126" i="7"/>
  <c r="C126" i="7"/>
  <c r="B126" i="7"/>
  <c r="A126" i="7"/>
  <c r="L125" i="7"/>
  <c r="K125" i="7"/>
  <c r="J125" i="7"/>
  <c r="I125" i="7"/>
  <c r="H125" i="7"/>
  <c r="G125" i="7"/>
  <c r="F125" i="7"/>
  <c r="E125" i="7"/>
  <c r="D125" i="7"/>
  <c r="C125" i="7"/>
  <c r="B125" i="7"/>
  <c r="A125" i="7"/>
  <c r="L124" i="7"/>
  <c r="K124" i="7"/>
  <c r="J124" i="7"/>
  <c r="I124" i="7"/>
  <c r="H124" i="7"/>
  <c r="G124" i="7"/>
  <c r="F124" i="7"/>
  <c r="E124" i="7"/>
  <c r="D124" i="7"/>
  <c r="C124" i="7"/>
  <c r="B124" i="7"/>
  <c r="A124" i="7"/>
  <c r="L123" i="7"/>
  <c r="K123" i="7"/>
  <c r="J123" i="7"/>
  <c r="I123" i="7"/>
  <c r="H123" i="7"/>
  <c r="G123" i="7"/>
  <c r="F123" i="7"/>
  <c r="E123" i="7"/>
  <c r="D123" i="7"/>
  <c r="C123" i="7"/>
  <c r="B123" i="7"/>
  <c r="A123" i="7"/>
  <c r="L122" i="7"/>
  <c r="K122" i="7"/>
  <c r="J122" i="7"/>
  <c r="I122" i="7"/>
  <c r="H122" i="7"/>
  <c r="G122" i="7"/>
  <c r="F122" i="7"/>
  <c r="E122" i="7"/>
  <c r="D122" i="7"/>
  <c r="C122" i="7"/>
  <c r="B122" i="7"/>
  <c r="A122" i="7"/>
  <c r="L121" i="7"/>
  <c r="K121" i="7"/>
  <c r="J121" i="7"/>
  <c r="I121" i="7"/>
  <c r="H121" i="7"/>
  <c r="G121" i="7"/>
  <c r="F121" i="7"/>
  <c r="E121" i="7"/>
  <c r="D121" i="7"/>
  <c r="C121" i="7"/>
  <c r="B121" i="7"/>
  <c r="A121" i="7"/>
  <c r="L120" i="7"/>
  <c r="K120" i="7"/>
  <c r="J120" i="7"/>
  <c r="I120" i="7"/>
  <c r="H120" i="7"/>
  <c r="G120" i="7"/>
  <c r="F120" i="7"/>
  <c r="E120" i="7"/>
  <c r="D120" i="7"/>
  <c r="C120" i="7"/>
  <c r="B120" i="7"/>
  <c r="A120" i="7"/>
  <c r="L119" i="7"/>
  <c r="K119" i="7"/>
  <c r="J119" i="7"/>
  <c r="I119" i="7"/>
  <c r="H119" i="7"/>
  <c r="G119" i="7"/>
  <c r="F119" i="7"/>
  <c r="E119" i="7"/>
  <c r="D119" i="7"/>
  <c r="C119" i="7"/>
  <c r="B119" i="7"/>
  <c r="A119" i="7"/>
  <c r="L118" i="7"/>
  <c r="K118" i="7"/>
  <c r="J118" i="7"/>
  <c r="I118" i="7"/>
  <c r="H118" i="7"/>
  <c r="G118" i="7"/>
  <c r="F118" i="7"/>
  <c r="E118" i="7"/>
  <c r="D118" i="7"/>
  <c r="C118" i="7"/>
  <c r="B118" i="7"/>
  <c r="A118" i="7"/>
  <c r="L117" i="7"/>
  <c r="K117" i="7"/>
  <c r="J117" i="7"/>
  <c r="I117" i="7"/>
  <c r="H117" i="7"/>
  <c r="G117" i="7"/>
  <c r="F117" i="7"/>
  <c r="E117" i="7"/>
  <c r="D117" i="7"/>
  <c r="C117" i="7"/>
  <c r="B117" i="7"/>
  <c r="A117" i="7"/>
  <c r="L116" i="7"/>
  <c r="K116" i="7"/>
  <c r="J116" i="7"/>
  <c r="I116" i="7"/>
  <c r="H116" i="7"/>
  <c r="G116" i="7"/>
  <c r="F116" i="7"/>
  <c r="E116" i="7"/>
  <c r="D116" i="7"/>
  <c r="C116" i="7"/>
  <c r="B116" i="7"/>
  <c r="A116" i="7"/>
  <c r="L115" i="7"/>
  <c r="K115" i="7"/>
  <c r="J115" i="7"/>
  <c r="I115" i="7"/>
  <c r="H115" i="7"/>
  <c r="G115" i="7"/>
  <c r="F115" i="7"/>
  <c r="E115" i="7"/>
  <c r="D115" i="7"/>
  <c r="C115" i="7"/>
  <c r="B115" i="7"/>
  <c r="A115" i="7"/>
  <c r="L114" i="7"/>
  <c r="K114" i="7"/>
  <c r="J114" i="7"/>
  <c r="I114" i="7"/>
  <c r="H114" i="7"/>
  <c r="G114" i="7"/>
  <c r="F114" i="7"/>
  <c r="E114" i="7"/>
  <c r="D114" i="7"/>
  <c r="C114" i="7"/>
  <c r="B114" i="7"/>
  <c r="A114" i="7"/>
  <c r="L113" i="7"/>
  <c r="K113" i="7"/>
  <c r="J113" i="7"/>
  <c r="I113" i="7"/>
  <c r="H113" i="7"/>
  <c r="G113" i="7"/>
  <c r="F113" i="7"/>
  <c r="E113" i="7"/>
  <c r="D113" i="7"/>
  <c r="C113" i="7"/>
  <c r="B113" i="7"/>
  <c r="A113" i="7"/>
  <c r="L112" i="7"/>
  <c r="K112" i="7"/>
  <c r="J112" i="7"/>
  <c r="I112" i="7"/>
  <c r="H112" i="7"/>
  <c r="G112" i="7"/>
  <c r="F112" i="7"/>
  <c r="E112" i="7"/>
  <c r="D112" i="7"/>
  <c r="C112" i="7"/>
  <c r="B112" i="7"/>
  <c r="A112" i="7"/>
  <c r="L111" i="7"/>
  <c r="K111" i="7"/>
  <c r="J111" i="7"/>
  <c r="I111" i="7"/>
  <c r="H111" i="7"/>
  <c r="G111" i="7"/>
  <c r="F111" i="7"/>
  <c r="E111" i="7"/>
  <c r="D111" i="7"/>
  <c r="C111" i="7"/>
  <c r="B111" i="7"/>
  <c r="A111" i="7"/>
  <c r="L110" i="7"/>
  <c r="K110" i="7"/>
  <c r="J110" i="7"/>
  <c r="I110" i="7"/>
  <c r="H110" i="7"/>
  <c r="G110" i="7"/>
  <c r="F110" i="7"/>
  <c r="E110" i="7"/>
  <c r="D110" i="7"/>
  <c r="C110" i="7"/>
  <c r="B110" i="7"/>
  <c r="A110" i="7"/>
  <c r="L109" i="7"/>
  <c r="K109" i="7"/>
  <c r="J109" i="7"/>
  <c r="I109" i="7"/>
  <c r="H109" i="7"/>
  <c r="G109" i="7"/>
  <c r="F109" i="7"/>
  <c r="E109" i="7"/>
  <c r="D109" i="7"/>
  <c r="C109" i="7"/>
  <c r="B109" i="7"/>
  <c r="A109" i="7"/>
  <c r="L108" i="7"/>
  <c r="K108" i="7"/>
  <c r="J108" i="7"/>
  <c r="I108" i="7"/>
  <c r="H108" i="7"/>
  <c r="G108" i="7"/>
  <c r="F108" i="7"/>
  <c r="E108" i="7"/>
  <c r="D108" i="7"/>
  <c r="C108" i="7"/>
  <c r="B108" i="7"/>
  <c r="A108" i="7"/>
  <c r="L107" i="7"/>
  <c r="K107" i="7"/>
  <c r="J107" i="7"/>
  <c r="I107" i="7"/>
  <c r="H107" i="7"/>
  <c r="G107" i="7"/>
  <c r="F107" i="7"/>
  <c r="E107" i="7"/>
  <c r="D107" i="7"/>
  <c r="C107" i="7"/>
  <c r="B107" i="7"/>
  <c r="A107" i="7"/>
  <c r="L106" i="7"/>
  <c r="K106" i="7"/>
  <c r="J106" i="7"/>
  <c r="I106" i="7"/>
  <c r="H106" i="7"/>
  <c r="G106" i="7"/>
  <c r="F106" i="7"/>
  <c r="E106" i="7"/>
  <c r="D106" i="7"/>
  <c r="C106" i="7"/>
  <c r="B106" i="7"/>
  <c r="A106" i="7"/>
  <c r="L105" i="7"/>
  <c r="K105" i="7"/>
  <c r="J105" i="7"/>
  <c r="I105" i="7"/>
  <c r="H105" i="7"/>
  <c r="G105" i="7"/>
  <c r="F105" i="7"/>
  <c r="E105" i="7"/>
  <c r="D105" i="7"/>
  <c r="C105" i="7"/>
  <c r="B105" i="7"/>
  <c r="A105" i="7"/>
  <c r="L104" i="7"/>
  <c r="K104" i="7"/>
  <c r="J104" i="7"/>
  <c r="I104" i="7"/>
  <c r="H104" i="7"/>
  <c r="G104" i="7"/>
  <c r="F104" i="7"/>
  <c r="E104" i="7"/>
  <c r="D104" i="7"/>
  <c r="C104" i="7"/>
  <c r="B104" i="7"/>
  <c r="A104" i="7"/>
  <c r="L103" i="7"/>
  <c r="K103" i="7"/>
  <c r="J103" i="7"/>
  <c r="I103" i="7"/>
  <c r="H103" i="7"/>
  <c r="G103" i="7"/>
  <c r="F103" i="7"/>
  <c r="E103" i="7"/>
  <c r="D103" i="7"/>
  <c r="C103" i="7"/>
  <c r="B103" i="7"/>
  <c r="A103" i="7"/>
  <c r="L102" i="7"/>
  <c r="K102" i="7"/>
  <c r="J102" i="7"/>
  <c r="I102" i="7"/>
  <c r="H102" i="7"/>
  <c r="G102" i="7"/>
  <c r="F102" i="7"/>
  <c r="E102" i="7"/>
  <c r="D102" i="7"/>
  <c r="C102" i="7"/>
  <c r="B102" i="7"/>
  <c r="A102" i="7"/>
  <c r="L101" i="7"/>
  <c r="K101" i="7"/>
  <c r="J101" i="7"/>
  <c r="I101" i="7"/>
  <c r="H101" i="7"/>
  <c r="G101" i="7"/>
  <c r="F101" i="7"/>
  <c r="E101" i="7"/>
  <c r="D101" i="7"/>
  <c r="C101" i="7"/>
  <c r="B101" i="7"/>
  <c r="A101" i="7"/>
  <c r="L100" i="7"/>
  <c r="K100" i="7"/>
  <c r="J100" i="7"/>
  <c r="I100" i="7"/>
  <c r="H100" i="7"/>
  <c r="G100" i="7"/>
  <c r="F100" i="7"/>
  <c r="E100" i="7"/>
  <c r="D100" i="7"/>
  <c r="C100" i="7"/>
  <c r="B100" i="7"/>
  <c r="A100" i="7"/>
  <c r="L99" i="7"/>
  <c r="K99" i="7"/>
  <c r="J99" i="7"/>
  <c r="I99" i="7"/>
  <c r="H99" i="7"/>
  <c r="G99" i="7"/>
  <c r="F99" i="7"/>
  <c r="E99" i="7"/>
  <c r="D99" i="7"/>
  <c r="C99" i="7"/>
  <c r="B99" i="7"/>
  <c r="A99" i="7"/>
  <c r="L98" i="7"/>
  <c r="K98" i="7"/>
  <c r="J98" i="7"/>
  <c r="I98" i="7"/>
  <c r="H98" i="7"/>
  <c r="G98" i="7"/>
  <c r="F98" i="7"/>
  <c r="E98" i="7"/>
  <c r="D98" i="7"/>
  <c r="C98" i="7"/>
  <c r="B98" i="7"/>
  <c r="A98" i="7"/>
  <c r="L97" i="7"/>
  <c r="K97" i="7"/>
  <c r="J97" i="7"/>
  <c r="I97" i="7"/>
  <c r="H97" i="7"/>
  <c r="G97" i="7"/>
  <c r="F97" i="7"/>
  <c r="E97" i="7"/>
  <c r="D97" i="7"/>
  <c r="C97" i="7"/>
  <c r="B97" i="7"/>
  <c r="A97" i="7"/>
  <c r="L96" i="7"/>
  <c r="K96" i="7"/>
  <c r="J96" i="7"/>
  <c r="I96" i="7"/>
  <c r="H96" i="7"/>
  <c r="G96" i="7"/>
  <c r="F96" i="7"/>
  <c r="E96" i="7"/>
  <c r="D96" i="7"/>
  <c r="C96" i="7"/>
  <c r="B96" i="7"/>
  <c r="A96" i="7"/>
  <c r="L95" i="7"/>
  <c r="K95" i="7"/>
  <c r="J95" i="7"/>
  <c r="I95" i="7"/>
  <c r="H95" i="7"/>
  <c r="G95" i="7"/>
  <c r="F95" i="7"/>
  <c r="E95" i="7"/>
  <c r="D95" i="7"/>
  <c r="C95" i="7"/>
  <c r="B95" i="7"/>
  <c r="A95" i="7"/>
  <c r="L94" i="7"/>
  <c r="K94" i="7"/>
  <c r="J94" i="7"/>
  <c r="I94" i="7"/>
  <c r="H94" i="7"/>
  <c r="G94" i="7"/>
  <c r="F94" i="7"/>
  <c r="E94" i="7"/>
  <c r="D94" i="7"/>
  <c r="C94" i="7"/>
  <c r="B94" i="7"/>
  <c r="A94" i="7"/>
  <c r="L93" i="7"/>
  <c r="K93" i="7"/>
  <c r="J93" i="7"/>
  <c r="I93" i="7"/>
  <c r="H93" i="7"/>
  <c r="G93" i="7"/>
  <c r="F93" i="7"/>
  <c r="E93" i="7"/>
  <c r="D93" i="7"/>
  <c r="C93" i="7"/>
  <c r="B93" i="7"/>
  <c r="A93" i="7"/>
  <c r="L92" i="7"/>
  <c r="K92" i="7"/>
  <c r="J92" i="7"/>
  <c r="I92" i="7"/>
  <c r="H92" i="7"/>
  <c r="G92" i="7"/>
  <c r="F92" i="7"/>
  <c r="E92" i="7"/>
  <c r="D92" i="7"/>
  <c r="C92" i="7"/>
  <c r="B92" i="7"/>
  <c r="A92" i="7"/>
  <c r="L91" i="7"/>
  <c r="K91" i="7"/>
  <c r="J91" i="7"/>
  <c r="I91" i="7"/>
  <c r="H91" i="7"/>
  <c r="G91" i="7"/>
  <c r="F91" i="7"/>
  <c r="E91" i="7"/>
  <c r="D91" i="7"/>
  <c r="C91" i="7"/>
  <c r="B91" i="7"/>
  <c r="A91" i="7"/>
  <c r="L90" i="7"/>
  <c r="K90" i="7"/>
  <c r="J90" i="7"/>
  <c r="I90" i="7"/>
  <c r="H90" i="7"/>
  <c r="G90" i="7"/>
  <c r="F90" i="7"/>
  <c r="E90" i="7"/>
  <c r="D90" i="7"/>
  <c r="C90" i="7"/>
  <c r="B90" i="7"/>
  <c r="A90" i="7"/>
  <c r="L89" i="7"/>
  <c r="K89" i="7"/>
  <c r="J89" i="7"/>
  <c r="I89" i="7"/>
  <c r="H89" i="7"/>
  <c r="G89" i="7"/>
  <c r="F89" i="7"/>
  <c r="E89" i="7"/>
  <c r="D89" i="7"/>
  <c r="C89" i="7"/>
  <c r="B89" i="7"/>
  <c r="A89" i="7"/>
  <c r="L88" i="7"/>
  <c r="K88" i="7"/>
  <c r="J88" i="7"/>
  <c r="I88" i="7"/>
  <c r="H88" i="7"/>
  <c r="G88" i="7"/>
  <c r="F88" i="7"/>
  <c r="E88" i="7"/>
  <c r="D88" i="7"/>
  <c r="C88" i="7"/>
  <c r="B88" i="7"/>
  <c r="A88" i="7"/>
  <c r="L87" i="7"/>
  <c r="K87" i="7"/>
  <c r="J87" i="7"/>
  <c r="I87" i="7"/>
  <c r="H87" i="7"/>
  <c r="G87" i="7"/>
  <c r="F87" i="7"/>
  <c r="E87" i="7"/>
  <c r="D87" i="7"/>
  <c r="C87" i="7"/>
  <c r="B87" i="7"/>
  <c r="A87" i="7"/>
  <c r="L86" i="7"/>
  <c r="K86" i="7"/>
  <c r="J86" i="7"/>
  <c r="I86" i="7"/>
  <c r="H86" i="7"/>
  <c r="G86" i="7"/>
  <c r="F86" i="7"/>
  <c r="E86" i="7"/>
  <c r="D86" i="7"/>
  <c r="C86" i="7"/>
  <c r="B86" i="7"/>
  <c r="A86" i="7"/>
  <c r="L85" i="7"/>
  <c r="K85" i="7"/>
  <c r="J85" i="7"/>
  <c r="I85" i="7"/>
  <c r="H85" i="7"/>
  <c r="G85" i="7"/>
  <c r="F85" i="7"/>
  <c r="E85" i="7"/>
  <c r="D85" i="7"/>
  <c r="C85" i="7"/>
  <c r="B85" i="7"/>
  <c r="A85" i="7"/>
  <c r="L84" i="7"/>
  <c r="K84" i="7"/>
  <c r="J84" i="7"/>
  <c r="I84" i="7"/>
  <c r="H84" i="7"/>
  <c r="G84" i="7"/>
  <c r="F84" i="7"/>
  <c r="E84" i="7"/>
  <c r="D84" i="7"/>
  <c r="C84" i="7"/>
  <c r="B84" i="7"/>
  <c r="A84" i="7"/>
  <c r="L83" i="7"/>
  <c r="K83" i="7"/>
  <c r="J83" i="7"/>
  <c r="I83" i="7"/>
  <c r="H83" i="7"/>
  <c r="G83" i="7"/>
  <c r="F83" i="7"/>
  <c r="E83" i="7"/>
  <c r="D83" i="7"/>
  <c r="C83" i="7"/>
  <c r="B83" i="7"/>
  <c r="A83" i="7"/>
  <c r="L82" i="7"/>
  <c r="K82" i="7"/>
  <c r="J82" i="7"/>
  <c r="I82" i="7"/>
  <c r="H82" i="7"/>
  <c r="G82" i="7"/>
  <c r="F82" i="7"/>
  <c r="E82" i="7"/>
  <c r="D82" i="7"/>
  <c r="C82" i="7"/>
  <c r="B82" i="7"/>
  <c r="A82" i="7"/>
  <c r="L81" i="7"/>
  <c r="K81" i="7"/>
  <c r="J81" i="7"/>
  <c r="I81" i="7"/>
  <c r="H81" i="7"/>
  <c r="G81" i="7"/>
  <c r="F81" i="7"/>
  <c r="E81" i="7"/>
  <c r="D81" i="7"/>
  <c r="C81" i="7"/>
  <c r="B81" i="7"/>
  <c r="A81" i="7"/>
  <c r="L80" i="7"/>
  <c r="K80" i="7"/>
  <c r="J80" i="7"/>
  <c r="I80" i="7"/>
  <c r="H80" i="7"/>
  <c r="G80" i="7"/>
  <c r="F80" i="7"/>
  <c r="E80" i="7"/>
  <c r="D80" i="7"/>
  <c r="C80" i="7"/>
  <c r="B80" i="7"/>
  <c r="A80" i="7"/>
  <c r="L79" i="7"/>
  <c r="K79" i="7"/>
  <c r="J79" i="7"/>
  <c r="I79" i="7"/>
  <c r="H79" i="7"/>
  <c r="G79" i="7"/>
  <c r="F79" i="7"/>
  <c r="E79" i="7"/>
  <c r="D79" i="7"/>
  <c r="C79" i="7"/>
  <c r="B79" i="7"/>
  <c r="A79" i="7"/>
  <c r="L78" i="7"/>
  <c r="K78" i="7"/>
  <c r="J78" i="7"/>
  <c r="I78" i="7"/>
  <c r="H78" i="7"/>
  <c r="G78" i="7"/>
  <c r="F78" i="7"/>
  <c r="E78" i="7"/>
  <c r="D78" i="7"/>
  <c r="C78" i="7"/>
  <c r="B78" i="7"/>
  <c r="A78" i="7"/>
  <c r="L77" i="7"/>
  <c r="K77" i="7"/>
  <c r="J77" i="7"/>
  <c r="I77" i="7"/>
  <c r="H77" i="7"/>
  <c r="G77" i="7"/>
  <c r="F77" i="7"/>
  <c r="E77" i="7"/>
  <c r="D77" i="7"/>
  <c r="C77" i="7"/>
  <c r="B77" i="7"/>
  <c r="A77" i="7"/>
  <c r="L76" i="7"/>
  <c r="K76" i="7"/>
  <c r="J76" i="7"/>
  <c r="I76" i="7"/>
  <c r="H76" i="7"/>
  <c r="G76" i="7"/>
  <c r="F76" i="7"/>
  <c r="E76" i="7"/>
  <c r="D76" i="7"/>
  <c r="C76" i="7"/>
  <c r="B76" i="7"/>
  <c r="A76" i="7"/>
  <c r="L75" i="7"/>
  <c r="K75" i="7"/>
  <c r="J75" i="7"/>
  <c r="I75" i="7"/>
  <c r="H75" i="7"/>
  <c r="G75" i="7"/>
  <c r="F75" i="7"/>
  <c r="E75" i="7"/>
  <c r="D75" i="7"/>
  <c r="C75" i="7"/>
  <c r="B75" i="7"/>
  <c r="A75" i="7"/>
  <c r="L74" i="7"/>
  <c r="K74" i="7"/>
  <c r="J74" i="7"/>
  <c r="I74" i="7"/>
  <c r="H74" i="7"/>
  <c r="G74" i="7"/>
  <c r="F74" i="7"/>
  <c r="E74" i="7"/>
  <c r="D74" i="7"/>
  <c r="C74" i="7"/>
  <c r="B74" i="7"/>
  <c r="A74" i="7"/>
  <c r="L73" i="7"/>
  <c r="K73" i="7"/>
  <c r="J73" i="7"/>
  <c r="I73" i="7"/>
  <c r="H73" i="7"/>
  <c r="G73" i="7"/>
  <c r="F73" i="7"/>
  <c r="E73" i="7"/>
  <c r="D73" i="7"/>
  <c r="C73" i="7"/>
  <c r="B73" i="7"/>
  <c r="A73" i="7"/>
  <c r="L72" i="7"/>
  <c r="K72" i="7"/>
  <c r="J72" i="7"/>
  <c r="I72" i="7"/>
  <c r="H72" i="7"/>
  <c r="G72" i="7"/>
  <c r="F72" i="7"/>
  <c r="E72" i="7"/>
  <c r="D72" i="7"/>
  <c r="C72" i="7"/>
  <c r="B72" i="7"/>
  <c r="A72" i="7"/>
  <c r="L71" i="7"/>
  <c r="K71" i="7"/>
  <c r="J71" i="7"/>
  <c r="I71" i="7"/>
  <c r="H71" i="7"/>
  <c r="G71" i="7"/>
  <c r="F71" i="7"/>
  <c r="E71" i="7"/>
  <c r="D71" i="7"/>
  <c r="C71" i="7"/>
  <c r="B71" i="7"/>
  <c r="A71" i="7"/>
  <c r="L70" i="7"/>
  <c r="K70" i="7"/>
  <c r="J70" i="7"/>
  <c r="I70" i="7"/>
  <c r="H70" i="7"/>
  <c r="G70" i="7"/>
  <c r="F70" i="7"/>
  <c r="E70" i="7"/>
  <c r="D70" i="7"/>
  <c r="C70" i="7"/>
  <c r="B70" i="7"/>
  <c r="A70" i="7"/>
  <c r="L69" i="7"/>
  <c r="K69" i="7"/>
  <c r="J69" i="7"/>
  <c r="I69" i="7"/>
  <c r="H69" i="7"/>
  <c r="G69" i="7"/>
  <c r="F69" i="7"/>
  <c r="E69" i="7"/>
  <c r="D69" i="7"/>
  <c r="C69" i="7"/>
  <c r="B69" i="7"/>
  <c r="A69" i="7"/>
  <c r="L68" i="7"/>
  <c r="K68" i="7"/>
  <c r="J68" i="7"/>
  <c r="I68" i="7"/>
  <c r="H68" i="7"/>
  <c r="G68" i="7"/>
  <c r="F68" i="7"/>
  <c r="E68" i="7"/>
  <c r="D68" i="7"/>
  <c r="C68" i="7"/>
  <c r="B68" i="7"/>
  <c r="A68" i="7"/>
  <c r="L67" i="7"/>
  <c r="K67" i="7"/>
  <c r="J67" i="7"/>
  <c r="I67" i="7"/>
  <c r="H67" i="7"/>
  <c r="G67" i="7"/>
  <c r="F67" i="7"/>
  <c r="E67" i="7"/>
  <c r="D67" i="7"/>
  <c r="C67" i="7"/>
  <c r="B67" i="7"/>
  <c r="A67" i="7"/>
  <c r="L66" i="7"/>
  <c r="K66" i="7"/>
  <c r="J66" i="7"/>
  <c r="I66" i="7"/>
  <c r="H66" i="7"/>
  <c r="G66" i="7"/>
  <c r="F66" i="7"/>
  <c r="E66" i="7"/>
  <c r="D66" i="7"/>
  <c r="C66" i="7"/>
  <c r="B66" i="7"/>
  <c r="A66" i="7"/>
  <c r="L65" i="7"/>
  <c r="K65" i="7"/>
  <c r="J65" i="7"/>
  <c r="I65" i="7"/>
  <c r="H65" i="7"/>
  <c r="G65" i="7"/>
  <c r="F65" i="7"/>
  <c r="E65" i="7"/>
  <c r="D65" i="7"/>
  <c r="C65" i="7"/>
  <c r="B65" i="7"/>
  <c r="A65" i="7"/>
  <c r="L64" i="7"/>
  <c r="K64" i="7"/>
  <c r="J64" i="7"/>
  <c r="I64" i="7"/>
  <c r="H64" i="7"/>
  <c r="G64" i="7"/>
  <c r="F64" i="7"/>
  <c r="E64" i="7"/>
  <c r="D64" i="7"/>
  <c r="C64" i="7"/>
  <c r="B64" i="7"/>
  <c r="A64" i="7"/>
  <c r="L63" i="7"/>
  <c r="K63" i="7"/>
  <c r="J63" i="7"/>
  <c r="I63" i="7"/>
  <c r="H63" i="7"/>
  <c r="G63" i="7"/>
  <c r="F63" i="7"/>
  <c r="E63" i="7"/>
  <c r="D63" i="7"/>
  <c r="C63" i="7"/>
  <c r="B63" i="7"/>
  <c r="A63" i="7"/>
  <c r="L62" i="7"/>
  <c r="K62" i="7"/>
  <c r="J62" i="7"/>
  <c r="I62" i="7"/>
  <c r="H62" i="7"/>
  <c r="G62" i="7"/>
  <c r="F62" i="7"/>
  <c r="E62" i="7"/>
  <c r="D62" i="7"/>
  <c r="C62" i="7"/>
  <c r="B62" i="7"/>
  <c r="A62" i="7"/>
  <c r="L61" i="7"/>
  <c r="K61" i="7"/>
  <c r="J61" i="7"/>
  <c r="I61" i="7"/>
  <c r="H61" i="7"/>
  <c r="G61" i="7"/>
  <c r="F61" i="7"/>
  <c r="E61" i="7"/>
  <c r="D61" i="7"/>
  <c r="C61" i="7"/>
  <c r="B61" i="7"/>
  <c r="A61" i="7"/>
  <c r="L60" i="7"/>
  <c r="K60" i="7"/>
  <c r="J60" i="7"/>
  <c r="I60" i="7"/>
  <c r="H60" i="7"/>
  <c r="G60" i="7"/>
  <c r="F60" i="7"/>
  <c r="E60" i="7"/>
  <c r="D60" i="7"/>
  <c r="C60" i="7"/>
  <c r="B60" i="7"/>
  <c r="A60" i="7"/>
  <c r="L59" i="7"/>
  <c r="K59" i="7"/>
  <c r="J59" i="7"/>
  <c r="I59" i="7"/>
  <c r="H59" i="7"/>
  <c r="G59" i="7"/>
  <c r="F59" i="7"/>
  <c r="E59" i="7"/>
  <c r="D59" i="7"/>
  <c r="C59" i="7"/>
  <c r="B59" i="7"/>
  <c r="A59" i="7"/>
  <c r="L58" i="7"/>
  <c r="K58" i="7"/>
  <c r="J58" i="7"/>
  <c r="I58" i="7"/>
  <c r="H58" i="7"/>
  <c r="G58" i="7"/>
  <c r="F58" i="7"/>
  <c r="E58" i="7"/>
  <c r="D58" i="7"/>
  <c r="C58" i="7"/>
  <c r="B58" i="7"/>
  <c r="A58" i="7"/>
  <c r="L57" i="7"/>
  <c r="K57" i="7"/>
  <c r="J57" i="7"/>
  <c r="I57" i="7"/>
  <c r="H57" i="7"/>
  <c r="G57" i="7"/>
  <c r="F57" i="7"/>
  <c r="E57" i="7"/>
  <c r="D57" i="7"/>
  <c r="C57" i="7"/>
  <c r="B57" i="7"/>
  <c r="A57" i="7"/>
  <c r="L56" i="7"/>
  <c r="K56" i="7"/>
  <c r="J56" i="7"/>
  <c r="I56" i="7"/>
  <c r="H56" i="7"/>
  <c r="G56" i="7"/>
  <c r="F56" i="7"/>
  <c r="E56" i="7"/>
  <c r="D56" i="7"/>
  <c r="C56" i="7"/>
  <c r="B56" i="7"/>
  <c r="A56" i="7"/>
  <c r="L55" i="7"/>
  <c r="K55" i="7"/>
  <c r="J55" i="7"/>
  <c r="I55" i="7"/>
  <c r="H55" i="7"/>
  <c r="G55" i="7"/>
  <c r="F55" i="7"/>
  <c r="E55" i="7"/>
  <c r="D55" i="7"/>
  <c r="C55" i="7"/>
  <c r="B55" i="7"/>
  <c r="A55" i="7"/>
  <c r="L54" i="7"/>
  <c r="K54" i="7"/>
  <c r="J54" i="7"/>
  <c r="I54" i="7"/>
  <c r="H54" i="7"/>
  <c r="G54" i="7"/>
  <c r="F54" i="7"/>
  <c r="E54" i="7"/>
  <c r="D54" i="7"/>
  <c r="C54" i="7"/>
  <c r="B54" i="7"/>
  <c r="A54" i="7"/>
  <c r="L53" i="7"/>
  <c r="K53" i="7"/>
  <c r="J53" i="7"/>
  <c r="I53" i="7"/>
  <c r="H53" i="7"/>
  <c r="G53" i="7"/>
  <c r="F53" i="7"/>
  <c r="E53" i="7"/>
  <c r="D53" i="7"/>
  <c r="C53" i="7"/>
  <c r="B53" i="7"/>
  <c r="A53" i="7"/>
  <c r="L52" i="7"/>
  <c r="K52" i="7"/>
  <c r="J52" i="7"/>
  <c r="I52" i="7"/>
  <c r="H52" i="7"/>
  <c r="G52" i="7"/>
  <c r="F52" i="7"/>
  <c r="E52" i="7"/>
  <c r="D52" i="7"/>
  <c r="C52" i="7"/>
  <c r="B52" i="7"/>
  <c r="A52" i="7"/>
  <c r="L51" i="7"/>
  <c r="K51" i="7"/>
  <c r="J51" i="7"/>
  <c r="I51" i="7"/>
  <c r="H51" i="7"/>
  <c r="G51" i="7"/>
  <c r="F51" i="7"/>
  <c r="E51" i="7"/>
  <c r="D51" i="7"/>
  <c r="C51" i="7"/>
  <c r="B51" i="7"/>
  <c r="A51" i="7"/>
  <c r="L50" i="7"/>
  <c r="K50" i="7"/>
  <c r="J50" i="7"/>
  <c r="I50" i="7"/>
  <c r="H50" i="7"/>
  <c r="G50" i="7"/>
  <c r="F50" i="7"/>
  <c r="E50" i="7"/>
  <c r="D50" i="7"/>
  <c r="C50" i="7"/>
  <c r="B50" i="7"/>
  <c r="A50" i="7"/>
  <c r="L49" i="7"/>
  <c r="K49" i="7"/>
  <c r="J49" i="7"/>
  <c r="I49" i="7"/>
  <c r="H49" i="7"/>
  <c r="G49" i="7"/>
  <c r="F49" i="7"/>
  <c r="E49" i="7"/>
  <c r="D49" i="7"/>
  <c r="C49" i="7"/>
  <c r="B49" i="7"/>
  <c r="A49" i="7"/>
  <c r="L48" i="7"/>
  <c r="K48" i="7"/>
  <c r="J48" i="7"/>
  <c r="I48" i="7"/>
  <c r="H48" i="7"/>
  <c r="G48" i="7"/>
  <c r="F48" i="7"/>
  <c r="E48" i="7"/>
  <c r="D48" i="7"/>
  <c r="C48" i="7"/>
  <c r="B48" i="7"/>
  <c r="A48" i="7"/>
  <c r="L47" i="7"/>
  <c r="K47" i="7"/>
  <c r="J47" i="7"/>
  <c r="I47" i="7"/>
  <c r="H47" i="7"/>
  <c r="G47" i="7"/>
  <c r="F47" i="7"/>
  <c r="E47" i="7"/>
  <c r="D47" i="7"/>
  <c r="C47" i="7"/>
  <c r="B47" i="7"/>
  <c r="A47" i="7"/>
  <c r="L46" i="7"/>
  <c r="K46" i="7"/>
  <c r="J46" i="7"/>
  <c r="I46" i="7"/>
  <c r="H46" i="7"/>
  <c r="G46" i="7"/>
  <c r="F46" i="7"/>
  <c r="E46" i="7"/>
  <c r="D46" i="7"/>
  <c r="C46" i="7"/>
  <c r="B46" i="7"/>
  <c r="A46" i="7"/>
  <c r="L45" i="7"/>
  <c r="K45" i="7"/>
  <c r="J45" i="7"/>
  <c r="I45" i="7"/>
  <c r="H45" i="7"/>
  <c r="G45" i="7"/>
  <c r="F45" i="7"/>
  <c r="E45" i="7"/>
  <c r="D45" i="7"/>
  <c r="C45" i="7"/>
  <c r="B45" i="7"/>
  <c r="A45" i="7"/>
  <c r="L44" i="7"/>
  <c r="K44" i="7"/>
  <c r="J44" i="7"/>
  <c r="I44" i="7"/>
  <c r="H44" i="7"/>
  <c r="G44" i="7"/>
  <c r="F44" i="7"/>
  <c r="E44" i="7"/>
  <c r="D44" i="7"/>
  <c r="C44" i="7"/>
  <c r="B44" i="7"/>
  <c r="A44" i="7"/>
  <c r="L43" i="7"/>
  <c r="K43" i="7"/>
  <c r="J43" i="7"/>
  <c r="I43" i="7"/>
  <c r="H43" i="7"/>
  <c r="G43" i="7"/>
  <c r="F43" i="7"/>
  <c r="E43" i="7"/>
  <c r="D43" i="7"/>
  <c r="C43" i="7"/>
  <c r="B43" i="7"/>
  <c r="A43" i="7"/>
  <c r="L42" i="7"/>
  <c r="K42" i="7"/>
  <c r="J42" i="7"/>
  <c r="I42" i="7"/>
  <c r="H42" i="7"/>
  <c r="G42" i="7"/>
  <c r="F42" i="7"/>
  <c r="E42" i="7"/>
  <c r="D42" i="7"/>
  <c r="C42" i="7"/>
  <c r="B42" i="7"/>
  <c r="A42" i="7"/>
  <c r="L41" i="7"/>
  <c r="K41" i="7"/>
  <c r="J41" i="7"/>
  <c r="I41" i="7"/>
  <c r="H41" i="7"/>
  <c r="G41" i="7"/>
  <c r="F41" i="7"/>
  <c r="E41" i="7"/>
  <c r="D41" i="7"/>
  <c r="C41" i="7"/>
  <c r="B41" i="7"/>
  <c r="A41" i="7"/>
  <c r="L40" i="7"/>
  <c r="K40" i="7"/>
  <c r="J40" i="7"/>
  <c r="I40" i="7"/>
  <c r="H40" i="7"/>
  <c r="G40" i="7"/>
  <c r="F40" i="7"/>
  <c r="E40" i="7"/>
  <c r="D40" i="7"/>
  <c r="C40" i="7"/>
  <c r="B40" i="7"/>
  <c r="A40" i="7"/>
  <c r="L39" i="7"/>
  <c r="K39" i="7"/>
  <c r="J39" i="7"/>
  <c r="I39" i="7"/>
  <c r="H39" i="7"/>
  <c r="G39" i="7"/>
  <c r="F39" i="7"/>
  <c r="E39" i="7"/>
  <c r="D39" i="7"/>
  <c r="C39" i="7"/>
  <c r="B39" i="7"/>
  <c r="A39" i="7"/>
  <c r="L38" i="7"/>
  <c r="K38" i="7"/>
  <c r="J38" i="7"/>
  <c r="I38" i="7"/>
  <c r="H38" i="7"/>
  <c r="G38" i="7"/>
  <c r="F38" i="7"/>
  <c r="E38" i="7"/>
  <c r="D38" i="7"/>
  <c r="C38" i="7"/>
  <c r="B38" i="7"/>
  <c r="A38" i="7"/>
  <c r="L37" i="7"/>
  <c r="K37" i="7"/>
  <c r="J37" i="7"/>
  <c r="I37" i="7"/>
  <c r="H37" i="7"/>
  <c r="G37" i="7"/>
  <c r="F37" i="7"/>
  <c r="E37" i="7"/>
  <c r="D37" i="7"/>
  <c r="C37" i="7"/>
  <c r="B37" i="7"/>
  <c r="A37" i="7"/>
  <c r="L36" i="7"/>
  <c r="K36" i="7"/>
  <c r="J36" i="7"/>
  <c r="I36" i="7"/>
  <c r="H36" i="7"/>
  <c r="G36" i="7"/>
  <c r="F36" i="7"/>
  <c r="E36" i="7"/>
  <c r="D36" i="7"/>
  <c r="C36" i="7"/>
  <c r="B36" i="7"/>
  <c r="A36" i="7"/>
  <c r="L35" i="7"/>
  <c r="K35" i="7"/>
  <c r="J35" i="7"/>
  <c r="I35" i="7"/>
  <c r="H35" i="7"/>
  <c r="G35" i="7"/>
  <c r="F35" i="7"/>
  <c r="E35" i="7"/>
  <c r="D35" i="7"/>
  <c r="C35" i="7"/>
  <c r="B35" i="7"/>
  <c r="A35" i="7"/>
  <c r="L34" i="7"/>
  <c r="K34" i="7"/>
  <c r="J34" i="7"/>
  <c r="I34" i="7"/>
  <c r="H34" i="7"/>
  <c r="G34" i="7"/>
  <c r="F34" i="7"/>
  <c r="E34" i="7"/>
  <c r="D34" i="7"/>
  <c r="C34" i="7"/>
  <c r="B34" i="7"/>
  <c r="A34" i="7"/>
  <c r="L33" i="7"/>
  <c r="K33" i="7"/>
  <c r="J33" i="7"/>
  <c r="I33" i="7"/>
  <c r="H33" i="7"/>
  <c r="G33" i="7"/>
  <c r="F33" i="7"/>
  <c r="E33" i="7"/>
  <c r="D33" i="7"/>
  <c r="C33" i="7"/>
  <c r="B33" i="7"/>
  <c r="A33" i="7"/>
  <c r="L32" i="7"/>
  <c r="K32" i="7"/>
  <c r="J32" i="7"/>
  <c r="I32" i="7"/>
  <c r="H32" i="7"/>
  <c r="G32" i="7"/>
  <c r="F32" i="7"/>
  <c r="E32" i="7"/>
  <c r="D32" i="7"/>
  <c r="C32" i="7"/>
  <c r="B32" i="7"/>
  <c r="A32" i="7"/>
  <c r="L31" i="7"/>
  <c r="K31" i="7"/>
  <c r="J31" i="7"/>
  <c r="I31" i="7"/>
  <c r="H31" i="7"/>
  <c r="G31" i="7"/>
  <c r="F31" i="7"/>
  <c r="E31" i="7"/>
  <c r="D31" i="7"/>
  <c r="C31" i="7"/>
  <c r="B31" i="7"/>
  <c r="A31" i="7"/>
  <c r="L30" i="7"/>
  <c r="K30" i="7"/>
  <c r="J30" i="7"/>
  <c r="I30" i="7"/>
  <c r="H30" i="7"/>
  <c r="G30" i="7"/>
  <c r="F30" i="7"/>
  <c r="E30" i="7"/>
  <c r="D30" i="7"/>
  <c r="C30" i="7"/>
  <c r="B30" i="7"/>
  <c r="A30" i="7"/>
  <c r="L29" i="7"/>
  <c r="K29" i="7"/>
  <c r="J29" i="7"/>
  <c r="I29" i="7"/>
  <c r="H29" i="7"/>
  <c r="G29" i="7"/>
  <c r="F29" i="7"/>
  <c r="E29" i="7"/>
  <c r="D29" i="7"/>
  <c r="C29" i="7"/>
  <c r="B29" i="7"/>
  <c r="A29" i="7"/>
  <c r="L28" i="7"/>
  <c r="K28" i="7"/>
  <c r="J28" i="7"/>
  <c r="I28" i="7"/>
  <c r="H28" i="7"/>
  <c r="G28" i="7"/>
  <c r="F28" i="7"/>
  <c r="E28" i="7"/>
  <c r="D28" i="7"/>
  <c r="C28" i="7"/>
  <c r="B28" i="7"/>
  <c r="A28" i="7"/>
  <c r="L27" i="7"/>
  <c r="K27" i="7"/>
  <c r="J27" i="7"/>
  <c r="I27" i="7"/>
  <c r="H27" i="7"/>
  <c r="G27" i="7"/>
  <c r="F27" i="7"/>
  <c r="E27" i="7"/>
  <c r="D27" i="7"/>
  <c r="C27" i="7"/>
  <c r="B27" i="7"/>
  <c r="A27" i="7"/>
  <c r="L26" i="7"/>
  <c r="K26" i="7"/>
  <c r="J26" i="7"/>
  <c r="I26" i="7"/>
  <c r="H26" i="7"/>
  <c r="G26" i="7"/>
  <c r="F26" i="7"/>
  <c r="E26" i="7"/>
  <c r="D26" i="7"/>
  <c r="C26" i="7"/>
  <c r="B26" i="7"/>
  <c r="A26" i="7"/>
  <c r="L25" i="7"/>
  <c r="K25" i="7"/>
  <c r="J25" i="7"/>
  <c r="I25" i="7"/>
  <c r="H25" i="7"/>
  <c r="G25" i="7"/>
  <c r="F25" i="7"/>
  <c r="E25" i="7"/>
  <c r="D25" i="7"/>
  <c r="C25" i="7"/>
  <c r="B25" i="7"/>
  <c r="A25" i="7"/>
  <c r="L24" i="7"/>
  <c r="K24" i="7"/>
  <c r="J24" i="7"/>
  <c r="I24" i="7"/>
  <c r="H24" i="7"/>
  <c r="G24" i="7"/>
  <c r="F24" i="7"/>
  <c r="E24" i="7"/>
  <c r="D24" i="7"/>
  <c r="C24" i="7"/>
  <c r="B24" i="7"/>
  <c r="A24" i="7"/>
  <c r="L23" i="7"/>
  <c r="K23" i="7"/>
  <c r="J23" i="7"/>
  <c r="I23" i="7"/>
  <c r="H23" i="7"/>
  <c r="G23" i="7"/>
  <c r="F23" i="7"/>
  <c r="E23" i="7"/>
  <c r="D23" i="7"/>
  <c r="C23" i="7"/>
  <c r="B23" i="7"/>
  <c r="A23" i="7"/>
  <c r="L22" i="7"/>
  <c r="K22" i="7"/>
  <c r="J22" i="7"/>
  <c r="I22" i="7"/>
  <c r="H22" i="7"/>
  <c r="G22" i="7"/>
  <c r="F22" i="7"/>
  <c r="E22" i="7"/>
  <c r="D22" i="7"/>
  <c r="C22" i="7"/>
  <c r="B22" i="7"/>
  <c r="A22" i="7"/>
  <c r="L21" i="7"/>
  <c r="K21" i="7"/>
  <c r="J21" i="7"/>
  <c r="I21" i="7"/>
  <c r="H21" i="7"/>
  <c r="G21" i="7"/>
  <c r="F21" i="7"/>
  <c r="E21" i="7"/>
  <c r="D21" i="7"/>
  <c r="C21" i="7"/>
  <c r="B21" i="7"/>
  <c r="A21" i="7"/>
  <c r="L20" i="7"/>
  <c r="K20" i="7"/>
  <c r="J20" i="7"/>
  <c r="I20" i="7"/>
  <c r="H20" i="7"/>
  <c r="G20" i="7"/>
  <c r="F20" i="7"/>
  <c r="E20" i="7"/>
  <c r="D20" i="7"/>
  <c r="C20" i="7"/>
  <c r="B20" i="7"/>
  <c r="A20" i="7"/>
  <c r="L19" i="7"/>
  <c r="K19" i="7"/>
  <c r="J19" i="7"/>
  <c r="I19" i="7"/>
  <c r="H19" i="7"/>
  <c r="G19" i="7"/>
  <c r="F19" i="7"/>
  <c r="E19" i="7"/>
  <c r="D19" i="7"/>
  <c r="C19" i="7"/>
  <c r="B19" i="7"/>
  <c r="A19" i="7"/>
  <c r="L18" i="7"/>
  <c r="K18" i="7"/>
  <c r="J18" i="7"/>
  <c r="I18" i="7"/>
  <c r="H18" i="7"/>
  <c r="G18" i="7"/>
  <c r="F18" i="7"/>
  <c r="E18" i="7"/>
  <c r="D18" i="7"/>
  <c r="C18" i="7"/>
  <c r="B18" i="7"/>
  <c r="A18" i="7"/>
  <c r="L17" i="7"/>
  <c r="K17" i="7"/>
  <c r="J17" i="7"/>
  <c r="I17" i="7"/>
  <c r="H17" i="7"/>
  <c r="G17" i="7"/>
  <c r="F17" i="7"/>
  <c r="E17" i="7"/>
  <c r="D17" i="7"/>
  <c r="C17" i="7"/>
  <c r="B17" i="7"/>
  <c r="A17" i="7"/>
  <c r="L16" i="7"/>
  <c r="K16" i="7"/>
  <c r="J16" i="7"/>
  <c r="I16" i="7"/>
  <c r="H16" i="7"/>
  <c r="G16" i="7"/>
  <c r="F16" i="7"/>
  <c r="E16" i="7"/>
  <c r="D16" i="7"/>
  <c r="C16" i="7"/>
  <c r="B16" i="7"/>
  <c r="A16" i="7"/>
  <c r="L15" i="7"/>
  <c r="K15" i="7"/>
  <c r="J15" i="7"/>
  <c r="I15" i="7"/>
  <c r="H15" i="7"/>
  <c r="G15" i="7"/>
  <c r="F15" i="7"/>
  <c r="E15" i="7"/>
  <c r="D15" i="7"/>
  <c r="C15" i="7"/>
  <c r="B15" i="7"/>
  <c r="A15" i="7"/>
  <c r="L14" i="7"/>
  <c r="K14" i="7"/>
  <c r="J14" i="7"/>
  <c r="I14" i="7"/>
  <c r="H14" i="7"/>
  <c r="G14" i="7"/>
  <c r="F14" i="7"/>
  <c r="E14" i="7"/>
  <c r="D14" i="7"/>
  <c r="C14" i="7"/>
  <c r="B14" i="7"/>
  <c r="A14" i="7"/>
  <c r="L13" i="7"/>
  <c r="K13" i="7"/>
  <c r="J13" i="7"/>
  <c r="I13" i="7"/>
  <c r="H13" i="7"/>
  <c r="G13" i="7"/>
  <c r="F13" i="7"/>
  <c r="E13" i="7"/>
  <c r="D13" i="7"/>
  <c r="C13" i="7"/>
  <c r="B13" i="7"/>
  <c r="A13" i="7"/>
  <c r="L12" i="7"/>
  <c r="K12" i="7"/>
  <c r="J12" i="7"/>
  <c r="I12" i="7"/>
  <c r="H12" i="7"/>
  <c r="G12" i="7"/>
  <c r="F12" i="7"/>
  <c r="E12" i="7"/>
  <c r="D12" i="7"/>
  <c r="C12" i="7"/>
  <c r="B12" i="7"/>
  <c r="A12" i="7"/>
  <c r="L11" i="7"/>
  <c r="K11" i="7"/>
  <c r="J11" i="7"/>
  <c r="I11" i="7"/>
  <c r="H11" i="7"/>
  <c r="G11" i="7"/>
  <c r="F11" i="7"/>
  <c r="E11" i="7"/>
  <c r="D11" i="7"/>
  <c r="C11" i="7"/>
  <c r="B11" i="7"/>
  <c r="A11" i="7"/>
  <c r="L10" i="7"/>
  <c r="K10" i="7"/>
  <c r="J10" i="7"/>
  <c r="I10" i="7"/>
  <c r="H10" i="7"/>
  <c r="G10" i="7"/>
  <c r="F10" i="7"/>
  <c r="E10" i="7"/>
  <c r="D10" i="7"/>
  <c r="C10" i="7"/>
  <c r="B10" i="7"/>
  <c r="A10" i="7"/>
  <c r="L9" i="7"/>
  <c r="K9" i="7"/>
  <c r="J9" i="7"/>
  <c r="I9" i="7"/>
  <c r="H9" i="7"/>
  <c r="G9" i="7"/>
  <c r="F9" i="7"/>
  <c r="E9" i="7"/>
  <c r="D9" i="7"/>
  <c r="C9" i="7"/>
  <c r="B9" i="7"/>
  <c r="A9" i="7"/>
  <c r="L8" i="7"/>
  <c r="K8" i="7"/>
  <c r="J8" i="7"/>
  <c r="I8" i="7"/>
  <c r="H8" i="7"/>
  <c r="G8" i="7"/>
  <c r="F8" i="7"/>
  <c r="E8" i="7"/>
  <c r="D8" i="7"/>
  <c r="C8" i="7"/>
  <c r="B8" i="7"/>
  <c r="A8" i="7"/>
  <c r="L7" i="7"/>
  <c r="K7" i="7"/>
  <c r="J7" i="7"/>
  <c r="I7" i="7"/>
  <c r="H7" i="7"/>
  <c r="G7" i="7"/>
  <c r="F7" i="7"/>
  <c r="E7" i="7"/>
  <c r="D7" i="7"/>
  <c r="C7" i="7"/>
  <c r="B7" i="7"/>
  <c r="A7" i="7"/>
  <c r="L6" i="7"/>
  <c r="K6" i="7"/>
  <c r="J6" i="7"/>
  <c r="I6" i="7"/>
  <c r="H6" i="7"/>
  <c r="G6" i="7"/>
  <c r="F6" i="7"/>
  <c r="E6" i="7"/>
  <c r="D6" i="7"/>
  <c r="C6" i="7"/>
  <c r="B6" i="7"/>
  <c r="A6" i="7"/>
  <c r="L5" i="7"/>
  <c r="K5" i="7"/>
  <c r="J5" i="7"/>
  <c r="I5" i="7"/>
  <c r="H5" i="7"/>
  <c r="G5" i="7"/>
  <c r="F5" i="7"/>
  <c r="E5" i="7"/>
  <c r="D5" i="7"/>
  <c r="C5" i="7"/>
  <c r="B5" i="7"/>
  <c r="A5" i="7"/>
  <c r="L4" i="7"/>
  <c r="K4" i="7"/>
  <c r="J4" i="7"/>
  <c r="I4" i="7"/>
  <c r="H4" i="7"/>
  <c r="G4" i="7"/>
  <c r="F4" i="7"/>
  <c r="E4" i="7"/>
  <c r="D4" i="7"/>
  <c r="C4" i="7"/>
  <c r="B4" i="7"/>
  <c r="A4" i="7"/>
  <c r="L3" i="7"/>
  <c r="K3" i="7"/>
  <c r="J3" i="7"/>
  <c r="I3" i="7"/>
  <c r="H3" i="7"/>
  <c r="G3" i="7"/>
  <c r="F3" i="7"/>
  <c r="E3" i="7"/>
  <c r="D3" i="7"/>
  <c r="C3" i="7"/>
  <c r="B3" i="7"/>
  <c r="A3" i="7"/>
  <c r="L2" i="7"/>
  <c r="K2" i="7"/>
  <c r="J2" i="7"/>
  <c r="I2" i="7"/>
  <c r="H2" i="7"/>
  <c r="G2" i="7"/>
  <c r="F2" i="7"/>
  <c r="E2" i="7"/>
  <c r="D2" i="7"/>
  <c r="C2" i="7"/>
  <c r="B2" i="7"/>
  <c r="A2" i="7"/>
  <c r="L1" i="7"/>
  <c r="L3010" i="7" s="1"/>
  <c r="K1" i="7"/>
  <c r="K3010" i="7" s="1"/>
  <c r="J1" i="7"/>
  <c r="I1" i="7"/>
  <c r="H1" i="7"/>
  <c r="G1" i="7"/>
  <c r="F1" i="7"/>
  <c r="E1" i="7"/>
  <c r="D1" i="7"/>
  <c r="C1" i="7"/>
  <c r="B1" i="7"/>
  <c r="A1" i="7"/>
  <c r="AL766" i="6"/>
  <c r="E766" i="6" s="1"/>
  <c r="AK766" i="6"/>
  <c r="AJ766" i="6"/>
  <c r="AI766" i="6"/>
  <c r="AH766" i="6"/>
  <c r="AG766" i="6"/>
  <c r="AF766" i="6"/>
  <c r="I766" i="6" s="1"/>
  <c r="AE766" i="6"/>
  <c r="AD766" i="6"/>
  <c r="AC766" i="6"/>
  <c r="AB766" i="6"/>
  <c r="AA766" i="6"/>
  <c r="Z766" i="6"/>
  <c r="Y766" i="6"/>
  <c r="X766" i="6"/>
  <c r="W766" i="6"/>
  <c r="V766" i="6"/>
  <c r="U766" i="6"/>
  <c r="T766" i="6"/>
  <c r="S766" i="6"/>
  <c r="R766" i="6"/>
  <c r="Q766" i="6"/>
  <c r="J766" i="6"/>
  <c r="G766" i="6"/>
  <c r="F766" i="6"/>
  <c r="D766" i="6"/>
  <c r="C766" i="6"/>
  <c r="B766" i="6"/>
  <c r="A766" i="6"/>
  <c r="L765" i="6"/>
  <c r="K765" i="6"/>
  <c r="J765" i="6"/>
  <c r="I765" i="6"/>
  <c r="H765" i="6"/>
  <c r="G765" i="6"/>
  <c r="F765" i="6"/>
  <c r="E765" i="6"/>
  <c r="D765" i="6"/>
  <c r="C765" i="6"/>
  <c r="B765" i="6"/>
  <c r="A765" i="6"/>
  <c r="L764" i="6"/>
  <c r="K764" i="6"/>
  <c r="J764" i="6"/>
  <c r="I764" i="6"/>
  <c r="H764" i="6"/>
  <c r="G764" i="6"/>
  <c r="F764" i="6"/>
  <c r="E764" i="6"/>
  <c r="D764" i="6"/>
  <c r="C764" i="6"/>
  <c r="B764" i="6"/>
  <c r="A764" i="6"/>
  <c r="L763" i="6"/>
  <c r="K763" i="6"/>
  <c r="J763" i="6"/>
  <c r="I763" i="6"/>
  <c r="H763" i="6"/>
  <c r="G763" i="6"/>
  <c r="F763" i="6"/>
  <c r="E763" i="6"/>
  <c r="D763" i="6"/>
  <c r="C763" i="6"/>
  <c r="B763" i="6"/>
  <c r="A763" i="6"/>
  <c r="L762" i="6"/>
  <c r="K762" i="6"/>
  <c r="J762" i="6"/>
  <c r="I762" i="6"/>
  <c r="H762" i="6"/>
  <c r="G762" i="6"/>
  <c r="F762" i="6"/>
  <c r="E762" i="6"/>
  <c r="D762" i="6"/>
  <c r="C762" i="6"/>
  <c r="B762" i="6"/>
  <c r="A762" i="6"/>
  <c r="L761" i="6"/>
  <c r="K761" i="6"/>
  <c r="J761" i="6"/>
  <c r="I761" i="6"/>
  <c r="H761" i="6"/>
  <c r="G761" i="6"/>
  <c r="F761" i="6"/>
  <c r="E761" i="6"/>
  <c r="D761" i="6"/>
  <c r="C761" i="6"/>
  <c r="B761" i="6"/>
  <c r="A761" i="6"/>
  <c r="L760" i="6"/>
  <c r="K760" i="6"/>
  <c r="J760" i="6"/>
  <c r="I760" i="6"/>
  <c r="H760" i="6"/>
  <c r="G760" i="6"/>
  <c r="F760" i="6"/>
  <c r="E760" i="6"/>
  <c r="D760" i="6"/>
  <c r="C760" i="6"/>
  <c r="B760" i="6"/>
  <c r="A760" i="6"/>
  <c r="L759" i="6"/>
  <c r="K759" i="6"/>
  <c r="J759" i="6"/>
  <c r="I759" i="6"/>
  <c r="H759" i="6"/>
  <c r="G759" i="6"/>
  <c r="F759" i="6"/>
  <c r="E759" i="6"/>
  <c r="D759" i="6"/>
  <c r="C759" i="6"/>
  <c r="B759" i="6"/>
  <c r="A759" i="6"/>
  <c r="L758" i="6"/>
  <c r="K758" i="6"/>
  <c r="J758" i="6"/>
  <c r="I758" i="6"/>
  <c r="H758" i="6"/>
  <c r="G758" i="6"/>
  <c r="F758" i="6"/>
  <c r="E758" i="6"/>
  <c r="D758" i="6"/>
  <c r="C758" i="6"/>
  <c r="B758" i="6"/>
  <c r="A758" i="6"/>
  <c r="L757" i="6"/>
  <c r="K757" i="6"/>
  <c r="J757" i="6"/>
  <c r="I757" i="6"/>
  <c r="H757" i="6"/>
  <c r="G757" i="6"/>
  <c r="F757" i="6"/>
  <c r="E757" i="6"/>
  <c r="D757" i="6"/>
  <c r="C757" i="6"/>
  <c r="B757" i="6"/>
  <c r="A757" i="6"/>
  <c r="L756" i="6"/>
  <c r="K756" i="6"/>
  <c r="J756" i="6"/>
  <c r="I756" i="6"/>
  <c r="H756" i="6"/>
  <c r="G756" i="6"/>
  <c r="F756" i="6"/>
  <c r="E756" i="6"/>
  <c r="D756" i="6"/>
  <c r="C756" i="6"/>
  <c r="B756" i="6"/>
  <c r="A756" i="6"/>
  <c r="L755" i="6"/>
  <c r="K755" i="6"/>
  <c r="J755" i="6"/>
  <c r="I755" i="6"/>
  <c r="H755" i="6"/>
  <c r="G755" i="6"/>
  <c r="F755" i="6"/>
  <c r="E755" i="6"/>
  <c r="D755" i="6"/>
  <c r="C755" i="6"/>
  <c r="B755" i="6"/>
  <c r="A755" i="6"/>
  <c r="L754" i="6"/>
  <c r="K754" i="6"/>
  <c r="J754" i="6"/>
  <c r="I754" i="6"/>
  <c r="H754" i="6"/>
  <c r="G754" i="6"/>
  <c r="F754" i="6"/>
  <c r="E754" i="6"/>
  <c r="D754" i="6"/>
  <c r="C754" i="6"/>
  <c r="B754" i="6"/>
  <c r="A754" i="6"/>
  <c r="L753" i="6"/>
  <c r="K753" i="6"/>
  <c r="J753" i="6"/>
  <c r="I753" i="6"/>
  <c r="H753" i="6"/>
  <c r="G753" i="6"/>
  <c r="F753" i="6"/>
  <c r="E753" i="6"/>
  <c r="D753" i="6"/>
  <c r="C753" i="6"/>
  <c r="B753" i="6"/>
  <c r="A753" i="6"/>
  <c r="L752" i="6"/>
  <c r="K752" i="6"/>
  <c r="J752" i="6"/>
  <c r="I752" i="6"/>
  <c r="H752" i="6"/>
  <c r="G752" i="6"/>
  <c r="F752" i="6"/>
  <c r="E752" i="6"/>
  <c r="D752" i="6"/>
  <c r="C752" i="6"/>
  <c r="B752" i="6"/>
  <c r="A752" i="6"/>
  <c r="L751" i="6"/>
  <c r="K751" i="6"/>
  <c r="J751" i="6"/>
  <c r="I751" i="6"/>
  <c r="H751" i="6"/>
  <c r="G751" i="6"/>
  <c r="F751" i="6"/>
  <c r="E751" i="6"/>
  <c r="D751" i="6"/>
  <c r="C751" i="6"/>
  <c r="B751" i="6"/>
  <c r="A751" i="6"/>
  <c r="L750" i="6"/>
  <c r="K750" i="6"/>
  <c r="J750" i="6"/>
  <c r="I750" i="6"/>
  <c r="H750" i="6"/>
  <c r="G750" i="6"/>
  <c r="F750" i="6"/>
  <c r="E750" i="6"/>
  <c r="D750" i="6"/>
  <c r="C750" i="6"/>
  <c r="B750" i="6"/>
  <c r="A750" i="6"/>
  <c r="L749" i="6"/>
  <c r="K749" i="6"/>
  <c r="J749" i="6"/>
  <c r="I749" i="6"/>
  <c r="H749" i="6"/>
  <c r="G749" i="6"/>
  <c r="F749" i="6"/>
  <c r="E749" i="6"/>
  <c r="D749" i="6"/>
  <c r="C749" i="6"/>
  <c r="B749" i="6"/>
  <c r="A749" i="6"/>
  <c r="L748" i="6"/>
  <c r="K748" i="6"/>
  <c r="J748" i="6"/>
  <c r="I748" i="6"/>
  <c r="H748" i="6"/>
  <c r="G748" i="6"/>
  <c r="F748" i="6"/>
  <c r="E748" i="6"/>
  <c r="D748" i="6"/>
  <c r="C748" i="6"/>
  <c r="B748" i="6"/>
  <c r="A748" i="6"/>
  <c r="L747" i="6"/>
  <c r="K747" i="6"/>
  <c r="J747" i="6"/>
  <c r="I747" i="6"/>
  <c r="H747" i="6"/>
  <c r="G747" i="6"/>
  <c r="F747" i="6"/>
  <c r="E747" i="6"/>
  <c r="D747" i="6"/>
  <c r="C747" i="6"/>
  <c r="B747" i="6"/>
  <c r="A747" i="6"/>
  <c r="L746" i="6"/>
  <c r="K746" i="6"/>
  <c r="J746" i="6"/>
  <c r="I746" i="6"/>
  <c r="H746" i="6"/>
  <c r="G746" i="6"/>
  <c r="F746" i="6"/>
  <c r="E746" i="6"/>
  <c r="D746" i="6"/>
  <c r="C746" i="6"/>
  <c r="B746" i="6"/>
  <c r="A746" i="6"/>
  <c r="L745" i="6"/>
  <c r="K745" i="6"/>
  <c r="J745" i="6"/>
  <c r="I745" i="6"/>
  <c r="H745" i="6"/>
  <c r="G745" i="6"/>
  <c r="F745" i="6"/>
  <c r="E745" i="6"/>
  <c r="D745" i="6"/>
  <c r="C745" i="6"/>
  <c r="B745" i="6"/>
  <c r="A745" i="6"/>
  <c r="L744" i="6"/>
  <c r="K744" i="6"/>
  <c r="J744" i="6"/>
  <c r="I744" i="6"/>
  <c r="H744" i="6"/>
  <c r="G744" i="6"/>
  <c r="F744" i="6"/>
  <c r="E744" i="6"/>
  <c r="D744" i="6"/>
  <c r="C744" i="6"/>
  <c r="B744" i="6"/>
  <c r="A744" i="6"/>
  <c r="L743" i="6"/>
  <c r="K743" i="6"/>
  <c r="J743" i="6"/>
  <c r="I743" i="6"/>
  <c r="H743" i="6"/>
  <c r="G743" i="6"/>
  <c r="F743" i="6"/>
  <c r="E743" i="6"/>
  <c r="D743" i="6"/>
  <c r="C743" i="6"/>
  <c r="B743" i="6"/>
  <c r="A743" i="6"/>
  <c r="L742" i="6"/>
  <c r="K742" i="6"/>
  <c r="J742" i="6"/>
  <c r="I742" i="6"/>
  <c r="H742" i="6"/>
  <c r="G742" i="6"/>
  <c r="F742" i="6"/>
  <c r="E742" i="6"/>
  <c r="D742" i="6"/>
  <c r="C742" i="6"/>
  <c r="B742" i="6"/>
  <c r="A742" i="6"/>
  <c r="L741" i="6"/>
  <c r="K741" i="6"/>
  <c r="J741" i="6"/>
  <c r="I741" i="6"/>
  <c r="H741" i="6"/>
  <c r="G741" i="6"/>
  <c r="F741" i="6"/>
  <c r="E741" i="6"/>
  <c r="D741" i="6"/>
  <c r="C741" i="6"/>
  <c r="B741" i="6"/>
  <c r="A741" i="6"/>
  <c r="L740" i="6"/>
  <c r="K740" i="6"/>
  <c r="J740" i="6"/>
  <c r="I740" i="6"/>
  <c r="H740" i="6"/>
  <c r="G740" i="6"/>
  <c r="F740" i="6"/>
  <c r="E740" i="6"/>
  <c r="D740" i="6"/>
  <c r="C740" i="6"/>
  <c r="B740" i="6"/>
  <c r="A740" i="6"/>
  <c r="L739" i="6"/>
  <c r="K739" i="6"/>
  <c r="J739" i="6"/>
  <c r="I739" i="6"/>
  <c r="H739" i="6"/>
  <c r="G739" i="6"/>
  <c r="F739" i="6"/>
  <c r="E739" i="6"/>
  <c r="D739" i="6"/>
  <c r="C739" i="6"/>
  <c r="B739" i="6"/>
  <c r="A739" i="6"/>
  <c r="L738" i="6"/>
  <c r="K738" i="6"/>
  <c r="J738" i="6"/>
  <c r="I738" i="6"/>
  <c r="H738" i="6"/>
  <c r="G738" i="6"/>
  <c r="F738" i="6"/>
  <c r="E738" i="6"/>
  <c r="D738" i="6"/>
  <c r="C738" i="6"/>
  <c r="B738" i="6"/>
  <c r="A738" i="6"/>
  <c r="L737" i="6"/>
  <c r="K737" i="6"/>
  <c r="J737" i="6"/>
  <c r="I737" i="6"/>
  <c r="H737" i="6"/>
  <c r="G737" i="6"/>
  <c r="F737" i="6"/>
  <c r="E737" i="6"/>
  <c r="D737" i="6"/>
  <c r="C737" i="6"/>
  <c r="B737" i="6"/>
  <c r="A737" i="6"/>
  <c r="L736" i="6"/>
  <c r="K736" i="6"/>
  <c r="J736" i="6"/>
  <c r="I736" i="6"/>
  <c r="H736" i="6"/>
  <c r="G736" i="6"/>
  <c r="F736" i="6"/>
  <c r="E736" i="6"/>
  <c r="D736" i="6"/>
  <c r="C736" i="6"/>
  <c r="B736" i="6"/>
  <c r="A736" i="6"/>
  <c r="L735" i="6"/>
  <c r="K735" i="6"/>
  <c r="J735" i="6"/>
  <c r="I735" i="6"/>
  <c r="H735" i="6"/>
  <c r="G735" i="6"/>
  <c r="F735" i="6"/>
  <c r="E735" i="6"/>
  <c r="D735" i="6"/>
  <c r="C735" i="6"/>
  <c r="B735" i="6"/>
  <c r="A735" i="6"/>
  <c r="L734" i="6"/>
  <c r="K734" i="6"/>
  <c r="J734" i="6"/>
  <c r="I734" i="6"/>
  <c r="H734" i="6"/>
  <c r="G734" i="6"/>
  <c r="F734" i="6"/>
  <c r="E734" i="6"/>
  <c r="D734" i="6"/>
  <c r="C734" i="6"/>
  <c r="B734" i="6"/>
  <c r="A734" i="6"/>
  <c r="L733" i="6"/>
  <c r="K733" i="6"/>
  <c r="J733" i="6"/>
  <c r="I733" i="6"/>
  <c r="H733" i="6"/>
  <c r="G733" i="6"/>
  <c r="F733" i="6"/>
  <c r="E733" i="6"/>
  <c r="D733" i="6"/>
  <c r="C733" i="6"/>
  <c r="B733" i="6"/>
  <c r="A733" i="6"/>
  <c r="L732" i="6"/>
  <c r="K732" i="6"/>
  <c r="J732" i="6"/>
  <c r="I732" i="6"/>
  <c r="H732" i="6"/>
  <c r="G732" i="6"/>
  <c r="F732" i="6"/>
  <c r="E732" i="6"/>
  <c r="D732" i="6"/>
  <c r="C732" i="6"/>
  <c r="B732" i="6"/>
  <c r="A732" i="6"/>
  <c r="L731" i="6"/>
  <c r="K731" i="6"/>
  <c r="J731" i="6"/>
  <c r="I731" i="6"/>
  <c r="H731" i="6"/>
  <c r="G731" i="6"/>
  <c r="F731" i="6"/>
  <c r="E731" i="6"/>
  <c r="D731" i="6"/>
  <c r="C731" i="6"/>
  <c r="B731" i="6"/>
  <c r="A731" i="6"/>
  <c r="L730" i="6"/>
  <c r="K730" i="6"/>
  <c r="J730" i="6"/>
  <c r="I730" i="6"/>
  <c r="H730" i="6"/>
  <c r="G730" i="6"/>
  <c r="F730" i="6"/>
  <c r="E730" i="6"/>
  <c r="D730" i="6"/>
  <c r="C730" i="6"/>
  <c r="B730" i="6"/>
  <c r="A730" i="6"/>
  <c r="L729" i="6"/>
  <c r="K729" i="6"/>
  <c r="J729" i="6"/>
  <c r="I729" i="6"/>
  <c r="H729" i="6"/>
  <c r="G729" i="6"/>
  <c r="F729" i="6"/>
  <c r="E729" i="6"/>
  <c r="D729" i="6"/>
  <c r="C729" i="6"/>
  <c r="B729" i="6"/>
  <c r="A729" i="6"/>
  <c r="L728" i="6"/>
  <c r="K728" i="6"/>
  <c r="J728" i="6"/>
  <c r="I728" i="6"/>
  <c r="H728" i="6"/>
  <c r="G728" i="6"/>
  <c r="F728" i="6"/>
  <c r="E728" i="6"/>
  <c r="D728" i="6"/>
  <c r="C728" i="6"/>
  <c r="B728" i="6"/>
  <c r="A728" i="6"/>
  <c r="L727" i="6"/>
  <c r="K727" i="6"/>
  <c r="J727" i="6"/>
  <c r="I727" i="6"/>
  <c r="H727" i="6"/>
  <c r="G727" i="6"/>
  <c r="F727" i="6"/>
  <c r="E727" i="6"/>
  <c r="D727" i="6"/>
  <c r="C727" i="6"/>
  <c r="B727" i="6"/>
  <c r="A727" i="6"/>
  <c r="L726" i="6"/>
  <c r="K726" i="6"/>
  <c r="J726" i="6"/>
  <c r="I726" i="6"/>
  <c r="H726" i="6"/>
  <c r="G726" i="6"/>
  <c r="F726" i="6"/>
  <c r="E726" i="6"/>
  <c r="D726" i="6"/>
  <c r="C726" i="6"/>
  <c r="B726" i="6"/>
  <c r="A726" i="6"/>
  <c r="L725" i="6"/>
  <c r="K725" i="6"/>
  <c r="J725" i="6"/>
  <c r="I725" i="6"/>
  <c r="H725" i="6"/>
  <c r="G725" i="6"/>
  <c r="F725" i="6"/>
  <c r="E725" i="6"/>
  <c r="D725" i="6"/>
  <c r="C725" i="6"/>
  <c r="B725" i="6"/>
  <c r="A725" i="6"/>
  <c r="L724" i="6"/>
  <c r="K724" i="6"/>
  <c r="J724" i="6"/>
  <c r="I724" i="6"/>
  <c r="H724" i="6"/>
  <c r="G724" i="6"/>
  <c r="F724" i="6"/>
  <c r="E724" i="6"/>
  <c r="D724" i="6"/>
  <c r="C724" i="6"/>
  <c r="B724" i="6"/>
  <c r="A724" i="6"/>
  <c r="L723" i="6"/>
  <c r="K723" i="6"/>
  <c r="J723" i="6"/>
  <c r="I723" i="6"/>
  <c r="H723" i="6"/>
  <c r="G723" i="6"/>
  <c r="F723" i="6"/>
  <c r="E723" i="6"/>
  <c r="D723" i="6"/>
  <c r="C723" i="6"/>
  <c r="B723" i="6"/>
  <c r="A723" i="6"/>
  <c r="L722" i="6"/>
  <c r="K722" i="6"/>
  <c r="J722" i="6"/>
  <c r="I722" i="6"/>
  <c r="H722" i="6"/>
  <c r="G722" i="6"/>
  <c r="F722" i="6"/>
  <c r="E722" i="6"/>
  <c r="D722" i="6"/>
  <c r="C722" i="6"/>
  <c r="B722" i="6"/>
  <c r="A722" i="6"/>
  <c r="L721" i="6"/>
  <c r="K721" i="6"/>
  <c r="J721" i="6"/>
  <c r="I721" i="6"/>
  <c r="H721" i="6"/>
  <c r="G721" i="6"/>
  <c r="F721" i="6"/>
  <c r="E721" i="6"/>
  <c r="D721" i="6"/>
  <c r="C721" i="6"/>
  <c r="B721" i="6"/>
  <c r="A721" i="6"/>
  <c r="L720" i="6"/>
  <c r="K720" i="6"/>
  <c r="J720" i="6"/>
  <c r="I720" i="6"/>
  <c r="H720" i="6"/>
  <c r="G720" i="6"/>
  <c r="F720" i="6"/>
  <c r="E720" i="6"/>
  <c r="D720" i="6"/>
  <c r="C720" i="6"/>
  <c r="B720" i="6"/>
  <c r="A720" i="6"/>
  <c r="L719" i="6"/>
  <c r="K719" i="6"/>
  <c r="J719" i="6"/>
  <c r="I719" i="6"/>
  <c r="H719" i="6"/>
  <c r="G719" i="6"/>
  <c r="F719" i="6"/>
  <c r="E719" i="6"/>
  <c r="D719" i="6"/>
  <c r="C719" i="6"/>
  <c r="B719" i="6"/>
  <c r="A719" i="6"/>
  <c r="L718" i="6"/>
  <c r="K718" i="6"/>
  <c r="J718" i="6"/>
  <c r="I718" i="6"/>
  <c r="H718" i="6"/>
  <c r="G718" i="6"/>
  <c r="F718" i="6"/>
  <c r="E718" i="6"/>
  <c r="D718" i="6"/>
  <c r="C718" i="6"/>
  <c r="B718" i="6"/>
  <c r="A718" i="6"/>
  <c r="L717" i="6"/>
  <c r="K717" i="6"/>
  <c r="J717" i="6"/>
  <c r="I717" i="6"/>
  <c r="H717" i="6"/>
  <c r="G717" i="6"/>
  <c r="F717" i="6"/>
  <c r="E717" i="6"/>
  <c r="D717" i="6"/>
  <c r="C717" i="6"/>
  <c r="B717" i="6"/>
  <c r="A717" i="6"/>
  <c r="L716" i="6"/>
  <c r="K716" i="6"/>
  <c r="J716" i="6"/>
  <c r="I716" i="6"/>
  <c r="H716" i="6"/>
  <c r="G716" i="6"/>
  <c r="F716" i="6"/>
  <c r="E716" i="6"/>
  <c r="D716" i="6"/>
  <c r="C716" i="6"/>
  <c r="B716" i="6"/>
  <c r="A716" i="6"/>
  <c r="L715" i="6"/>
  <c r="K715" i="6"/>
  <c r="J715" i="6"/>
  <c r="I715" i="6"/>
  <c r="H715" i="6"/>
  <c r="G715" i="6"/>
  <c r="F715" i="6"/>
  <c r="E715" i="6"/>
  <c r="D715" i="6"/>
  <c r="C715" i="6"/>
  <c r="B715" i="6"/>
  <c r="A715" i="6"/>
  <c r="L714" i="6"/>
  <c r="K714" i="6"/>
  <c r="J714" i="6"/>
  <c r="I714" i="6"/>
  <c r="H714" i="6"/>
  <c r="G714" i="6"/>
  <c r="F714" i="6"/>
  <c r="E714" i="6"/>
  <c r="D714" i="6"/>
  <c r="C714" i="6"/>
  <c r="B714" i="6"/>
  <c r="A714" i="6"/>
  <c r="L713" i="6"/>
  <c r="K713" i="6"/>
  <c r="J713" i="6"/>
  <c r="I713" i="6"/>
  <c r="H713" i="6"/>
  <c r="G713" i="6"/>
  <c r="F713" i="6"/>
  <c r="E713" i="6"/>
  <c r="D713" i="6"/>
  <c r="C713" i="6"/>
  <c r="B713" i="6"/>
  <c r="A713" i="6"/>
  <c r="L712" i="6"/>
  <c r="K712" i="6"/>
  <c r="J712" i="6"/>
  <c r="I712" i="6"/>
  <c r="H712" i="6"/>
  <c r="G712" i="6"/>
  <c r="F712" i="6"/>
  <c r="E712" i="6"/>
  <c r="D712" i="6"/>
  <c r="C712" i="6"/>
  <c r="B712" i="6"/>
  <c r="A712" i="6"/>
  <c r="L711" i="6"/>
  <c r="K711" i="6"/>
  <c r="J711" i="6"/>
  <c r="I711" i="6"/>
  <c r="H711" i="6"/>
  <c r="G711" i="6"/>
  <c r="F711" i="6"/>
  <c r="E711" i="6"/>
  <c r="D711" i="6"/>
  <c r="C711" i="6"/>
  <c r="B711" i="6"/>
  <c r="A711" i="6"/>
  <c r="L710" i="6"/>
  <c r="K710" i="6"/>
  <c r="J710" i="6"/>
  <c r="I710" i="6"/>
  <c r="H710" i="6"/>
  <c r="G710" i="6"/>
  <c r="F710" i="6"/>
  <c r="E710" i="6"/>
  <c r="D710" i="6"/>
  <c r="C710" i="6"/>
  <c r="B710" i="6"/>
  <c r="A710" i="6"/>
  <c r="L709" i="6"/>
  <c r="K709" i="6"/>
  <c r="J709" i="6"/>
  <c r="I709" i="6"/>
  <c r="H709" i="6"/>
  <c r="G709" i="6"/>
  <c r="F709" i="6"/>
  <c r="E709" i="6"/>
  <c r="D709" i="6"/>
  <c r="C709" i="6"/>
  <c r="B709" i="6"/>
  <c r="A709" i="6"/>
  <c r="L708" i="6"/>
  <c r="K708" i="6"/>
  <c r="J708" i="6"/>
  <c r="I708" i="6"/>
  <c r="H708" i="6"/>
  <c r="G708" i="6"/>
  <c r="F708" i="6"/>
  <c r="E708" i="6"/>
  <c r="D708" i="6"/>
  <c r="C708" i="6"/>
  <c r="B708" i="6"/>
  <c r="A708" i="6"/>
  <c r="L707" i="6"/>
  <c r="K707" i="6"/>
  <c r="J707" i="6"/>
  <c r="I707" i="6"/>
  <c r="H707" i="6"/>
  <c r="G707" i="6"/>
  <c r="F707" i="6"/>
  <c r="E707" i="6"/>
  <c r="D707" i="6"/>
  <c r="C707" i="6"/>
  <c r="B707" i="6"/>
  <c r="A707" i="6"/>
  <c r="L706" i="6"/>
  <c r="K706" i="6"/>
  <c r="J706" i="6"/>
  <c r="I706" i="6"/>
  <c r="H706" i="6"/>
  <c r="G706" i="6"/>
  <c r="F706" i="6"/>
  <c r="E706" i="6"/>
  <c r="D706" i="6"/>
  <c r="C706" i="6"/>
  <c r="B706" i="6"/>
  <c r="A706" i="6"/>
  <c r="L705" i="6"/>
  <c r="K705" i="6"/>
  <c r="J705" i="6"/>
  <c r="I705" i="6"/>
  <c r="H705" i="6"/>
  <c r="G705" i="6"/>
  <c r="F705" i="6"/>
  <c r="E705" i="6"/>
  <c r="D705" i="6"/>
  <c r="C705" i="6"/>
  <c r="B705" i="6"/>
  <c r="A705" i="6"/>
  <c r="L704" i="6"/>
  <c r="K704" i="6"/>
  <c r="J704" i="6"/>
  <c r="I704" i="6"/>
  <c r="H704" i="6"/>
  <c r="G704" i="6"/>
  <c r="F704" i="6"/>
  <c r="E704" i="6"/>
  <c r="D704" i="6"/>
  <c r="C704" i="6"/>
  <c r="B704" i="6"/>
  <c r="A704" i="6"/>
  <c r="L703" i="6"/>
  <c r="K703" i="6"/>
  <c r="J703" i="6"/>
  <c r="I703" i="6"/>
  <c r="H703" i="6"/>
  <c r="G703" i="6"/>
  <c r="F703" i="6"/>
  <c r="E703" i="6"/>
  <c r="D703" i="6"/>
  <c r="C703" i="6"/>
  <c r="B703" i="6"/>
  <c r="A703" i="6"/>
  <c r="L702" i="6"/>
  <c r="K702" i="6"/>
  <c r="J702" i="6"/>
  <c r="I702" i="6"/>
  <c r="H702" i="6"/>
  <c r="G702" i="6"/>
  <c r="F702" i="6"/>
  <c r="E702" i="6"/>
  <c r="D702" i="6"/>
  <c r="C702" i="6"/>
  <c r="B702" i="6"/>
  <c r="A702" i="6"/>
  <c r="L701" i="6"/>
  <c r="K701" i="6"/>
  <c r="J701" i="6"/>
  <c r="I701" i="6"/>
  <c r="H701" i="6"/>
  <c r="G701" i="6"/>
  <c r="F701" i="6"/>
  <c r="E701" i="6"/>
  <c r="D701" i="6"/>
  <c r="C701" i="6"/>
  <c r="B701" i="6"/>
  <c r="A701" i="6"/>
  <c r="L700" i="6"/>
  <c r="K700" i="6"/>
  <c r="J700" i="6"/>
  <c r="I700" i="6"/>
  <c r="H700" i="6"/>
  <c r="G700" i="6"/>
  <c r="F700" i="6"/>
  <c r="E700" i="6"/>
  <c r="D700" i="6"/>
  <c r="C700" i="6"/>
  <c r="B700" i="6"/>
  <c r="A700" i="6"/>
  <c r="L699" i="6"/>
  <c r="K699" i="6"/>
  <c r="J699" i="6"/>
  <c r="I699" i="6"/>
  <c r="H699" i="6"/>
  <c r="G699" i="6"/>
  <c r="F699" i="6"/>
  <c r="E699" i="6"/>
  <c r="D699" i="6"/>
  <c r="C699" i="6"/>
  <c r="B699" i="6"/>
  <c r="A699" i="6"/>
  <c r="L698" i="6"/>
  <c r="K698" i="6"/>
  <c r="J698" i="6"/>
  <c r="I698" i="6"/>
  <c r="H698" i="6"/>
  <c r="G698" i="6"/>
  <c r="F698" i="6"/>
  <c r="E698" i="6"/>
  <c r="D698" i="6"/>
  <c r="C698" i="6"/>
  <c r="B698" i="6"/>
  <c r="A698" i="6"/>
  <c r="L697" i="6"/>
  <c r="K697" i="6"/>
  <c r="J697" i="6"/>
  <c r="I697" i="6"/>
  <c r="H697" i="6"/>
  <c r="G697" i="6"/>
  <c r="F697" i="6"/>
  <c r="E697" i="6"/>
  <c r="D697" i="6"/>
  <c r="C697" i="6"/>
  <c r="B697" i="6"/>
  <c r="A697" i="6"/>
  <c r="L696" i="6"/>
  <c r="K696" i="6"/>
  <c r="J696" i="6"/>
  <c r="I696" i="6"/>
  <c r="H696" i="6"/>
  <c r="G696" i="6"/>
  <c r="F696" i="6"/>
  <c r="E696" i="6"/>
  <c r="D696" i="6"/>
  <c r="C696" i="6"/>
  <c r="B696" i="6"/>
  <c r="A696" i="6"/>
  <c r="L695" i="6"/>
  <c r="K695" i="6"/>
  <c r="J695" i="6"/>
  <c r="I695" i="6"/>
  <c r="H695" i="6"/>
  <c r="G695" i="6"/>
  <c r="F695" i="6"/>
  <c r="E695" i="6"/>
  <c r="D695" i="6"/>
  <c r="C695" i="6"/>
  <c r="B695" i="6"/>
  <c r="A695" i="6"/>
  <c r="L694" i="6"/>
  <c r="K694" i="6"/>
  <c r="J694" i="6"/>
  <c r="I694" i="6"/>
  <c r="H694" i="6"/>
  <c r="G694" i="6"/>
  <c r="F694" i="6"/>
  <c r="E694" i="6"/>
  <c r="D694" i="6"/>
  <c r="C694" i="6"/>
  <c r="B694" i="6"/>
  <c r="A694" i="6"/>
  <c r="L693" i="6"/>
  <c r="K693" i="6"/>
  <c r="J693" i="6"/>
  <c r="I693" i="6"/>
  <c r="H693" i="6"/>
  <c r="G693" i="6"/>
  <c r="F693" i="6"/>
  <c r="E693" i="6"/>
  <c r="D693" i="6"/>
  <c r="C693" i="6"/>
  <c r="B693" i="6"/>
  <c r="A693" i="6"/>
  <c r="L692" i="6"/>
  <c r="K692" i="6"/>
  <c r="J692" i="6"/>
  <c r="I692" i="6"/>
  <c r="H692" i="6"/>
  <c r="G692" i="6"/>
  <c r="F692" i="6"/>
  <c r="E692" i="6"/>
  <c r="D692" i="6"/>
  <c r="C692" i="6"/>
  <c r="B692" i="6"/>
  <c r="A692" i="6"/>
  <c r="L691" i="6"/>
  <c r="K691" i="6"/>
  <c r="J691" i="6"/>
  <c r="I691" i="6"/>
  <c r="H691" i="6"/>
  <c r="G691" i="6"/>
  <c r="F691" i="6"/>
  <c r="E691" i="6"/>
  <c r="D691" i="6"/>
  <c r="C691" i="6"/>
  <c r="B691" i="6"/>
  <c r="A691" i="6"/>
  <c r="L690" i="6"/>
  <c r="K690" i="6"/>
  <c r="J690" i="6"/>
  <c r="I690" i="6"/>
  <c r="H690" i="6"/>
  <c r="G690" i="6"/>
  <c r="F690" i="6"/>
  <c r="E690" i="6"/>
  <c r="D690" i="6"/>
  <c r="C690" i="6"/>
  <c r="B690" i="6"/>
  <c r="A690" i="6"/>
  <c r="L689" i="6"/>
  <c r="K689" i="6"/>
  <c r="J689" i="6"/>
  <c r="I689" i="6"/>
  <c r="H689" i="6"/>
  <c r="G689" i="6"/>
  <c r="F689" i="6"/>
  <c r="E689" i="6"/>
  <c r="D689" i="6"/>
  <c r="C689" i="6"/>
  <c r="B689" i="6"/>
  <c r="A689" i="6"/>
  <c r="L688" i="6"/>
  <c r="K688" i="6"/>
  <c r="J688" i="6"/>
  <c r="I688" i="6"/>
  <c r="H688" i="6"/>
  <c r="G688" i="6"/>
  <c r="F688" i="6"/>
  <c r="E688" i="6"/>
  <c r="D688" i="6"/>
  <c r="C688" i="6"/>
  <c r="B688" i="6"/>
  <c r="A688" i="6"/>
  <c r="L687" i="6"/>
  <c r="K687" i="6"/>
  <c r="J687" i="6"/>
  <c r="I687" i="6"/>
  <c r="H687" i="6"/>
  <c r="G687" i="6"/>
  <c r="F687" i="6"/>
  <c r="E687" i="6"/>
  <c r="D687" i="6"/>
  <c r="C687" i="6"/>
  <c r="B687" i="6"/>
  <c r="A687" i="6"/>
  <c r="L686" i="6"/>
  <c r="K686" i="6"/>
  <c r="J686" i="6"/>
  <c r="I686" i="6"/>
  <c r="H686" i="6"/>
  <c r="G686" i="6"/>
  <c r="F686" i="6"/>
  <c r="E686" i="6"/>
  <c r="D686" i="6"/>
  <c r="C686" i="6"/>
  <c r="B686" i="6"/>
  <c r="A686" i="6"/>
  <c r="L685" i="6"/>
  <c r="K685" i="6"/>
  <c r="J685" i="6"/>
  <c r="I685" i="6"/>
  <c r="H685" i="6"/>
  <c r="G685" i="6"/>
  <c r="F685" i="6"/>
  <c r="E685" i="6"/>
  <c r="D685" i="6"/>
  <c r="C685" i="6"/>
  <c r="B685" i="6"/>
  <c r="A685" i="6"/>
  <c r="L684" i="6"/>
  <c r="K684" i="6"/>
  <c r="J684" i="6"/>
  <c r="I684" i="6"/>
  <c r="H684" i="6"/>
  <c r="G684" i="6"/>
  <c r="F684" i="6"/>
  <c r="E684" i="6"/>
  <c r="D684" i="6"/>
  <c r="C684" i="6"/>
  <c r="B684" i="6"/>
  <c r="A684" i="6"/>
  <c r="L683" i="6"/>
  <c r="K683" i="6"/>
  <c r="J683" i="6"/>
  <c r="I683" i="6"/>
  <c r="H683" i="6"/>
  <c r="G683" i="6"/>
  <c r="F683" i="6"/>
  <c r="E683" i="6"/>
  <c r="D683" i="6"/>
  <c r="C683" i="6"/>
  <c r="B683" i="6"/>
  <c r="A683" i="6"/>
  <c r="L682" i="6"/>
  <c r="K682" i="6"/>
  <c r="J682" i="6"/>
  <c r="I682" i="6"/>
  <c r="H682" i="6"/>
  <c r="G682" i="6"/>
  <c r="F682" i="6"/>
  <c r="E682" i="6"/>
  <c r="D682" i="6"/>
  <c r="C682" i="6"/>
  <c r="B682" i="6"/>
  <c r="A682" i="6"/>
  <c r="L681" i="6"/>
  <c r="K681" i="6"/>
  <c r="J681" i="6"/>
  <c r="I681" i="6"/>
  <c r="H681" i="6"/>
  <c r="G681" i="6"/>
  <c r="F681" i="6"/>
  <c r="E681" i="6"/>
  <c r="D681" i="6"/>
  <c r="C681" i="6"/>
  <c r="B681" i="6"/>
  <c r="A681" i="6"/>
  <c r="L680" i="6"/>
  <c r="K680" i="6"/>
  <c r="J680" i="6"/>
  <c r="I680" i="6"/>
  <c r="H680" i="6"/>
  <c r="G680" i="6"/>
  <c r="F680" i="6"/>
  <c r="E680" i="6"/>
  <c r="D680" i="6"/>
  <c r="C680" i="6"/>
  <c r="B680" i="6"/>
  <c r="A680" i="6"/>
  <c r="L679" i="6"/>
  <c r="K679" i="6"/>
  <c r="J679" i="6"/>
  <c r="I679" i="6"/>
  <c r="H679" i="6"/>
  <c r="G679" i="6"/>
  <c r="F679" i="6"/>
  <c r="E679" i="6"/>
  <c r="D679" i="6"/>
  <c r="C679" i="6"/>
  <c r="B679" i="6"/>
  <c r="A679" i="6"/>
  <c r="L678" i="6"/>
  <c r="K678" i="6"/>
  <c r="J678" i="6"/>
  <c r="I678" i="6"/>
  <c r="H678" i="6"/>
  <c r="G678" i="6"/>
  <c r="F678" i="6"/>
  <c r="E678" i="6"/>
  <c r="D678" i="6"/>
  <c r="C678" i="6"/>
  <c r="B678" i="6"/>
  <c r="A678" i="6"/>
  <c r="L677" i="6"/>
  <c r="K677" i="6"/>
  <c r="J677" i="6"/>
  <c r="I677" i="6"/>
  <c r="H677" i="6"/>
  <c r="G677" i="6"/>
  <c r="F677" i="6"/>
  <c r="E677" i="6"/>
  <c r="D677" i="6"/>
  <c r="C677" i="6"/>
  <c r="B677" i="6"/>
  <c r="A677" i="6"/>
  <c r="L676" i="6"/>
  <c r="K676" i="6"/>
  <c r="J676" i="6"/>
  <c r="I676" i="6"/>
  <c r="H676" i="6"/>
  <c r="G676" i="6"/>
  <c r="F676" i="6"/>
  <c r="E676" i="6"/>
  <c r="D676" i="6"/>
  <c r="C676" i="6"/>
  <c r="B676" i="6"/>
  <c r="A676" i="6"/>
  <c r="L675" i="6"/>
  <c r="K675" i="6"/>
  <c r="J675" i="6"/>
  <c r="I675" i="6"/>
  <c r="H675" i="6"/>
  <c r="G675" i="6"/>
  <c r="F675" i="6"/>
  <c r="E675" i="6"/>
  <c r="D675" i="6"/>
  <c r="C675" i="6"/>
  <c r="B675" i="6"/>
  <c r="A675" i="6"/>
  <c r="L674" i="6"/>
  <c r="K674" i="6"/>
  <c r="J674" i="6"/>
  <c r="I674" i="6"/>
  <c r="H674" i="6"/>
  <c r="G674" i="6"/>
  <c r="F674" i="6"/>
  <c r="E674" i="6"/>
  <c r="D674" i="6"/>
  <c r="C674" i="6"/>
  <c r="B674" i="6"/>
  <c r="A674" i="6"/>
  <c r="L673" i="6"/>
  <c r="K673" i="6"/>
  <c r="J673" i="6"/>
  <c r="I673" i="6"/>
  <c r="H673" i="6"/>
  <c r="G673" i="6"/>
  <c r="F673" i="6"/>
  <c r="E673" i="6"/>
  <c r="D673" i="6"/>
  <c r="C673" i="6"/>
  <c r="B673" i="6"/>
  <c r="A673" i="6"/>
  <c r="L672" i="6"/>
  <c r="K672" i="6"/>
  <c r="J672" i="6"/>
  <c r="I672" i="6"/>
  <c r="H672" i="6"/>
  <c r="G672" i="6"/>
  <c r="F672" i="6"/>
  <c r="E672" i="6"/>
  <c r="D672" i="6"/>
  <c r="C672" i="6"/>
  <c r="B672" i="6"/>
  <c r="A672" i="6"/>
  <c r="L671" i="6"/>
  <c r="K671" i="6"/>
  <c r="J671" i="6"/>
  <c r="I671" i="6"/>
  <c r="H671" i="6"/>
  <c r="G671" i="6"/>
  <c r="F671" i="6"/>
  <c r="E671" i="6"/>
  <c r="D671" i="6"/>
  <c r="C671" i="6"/>
  <c r="B671" i="6"/>
  <c r="A671" i="6"/>
  <c r="L670" i="6"/>
  <c r="K670" i="6"/>
  <c r="J670" i="6"/>
  <c r="I670" i="6"/>
  <c r="H670" i="6"/>
  <c r="G670" i="6"/>
  <c r="F670" i="6"/>
  <c r="E670" i="6"/>
  <c r="D670" i="6"/>
  <c r="C670" i="6"/>
  <c r="B670" i="6"/>
  <c r="A670" i="6"/>
  <c r="L669" i="6"/>
  <c r="K669" i="6"/>
  <c r="J669" i="6"/>
  <c r="I669" i="6"/>
  <c r="H669" i="6"/>
  <c r="G669" i="6"/>
  <c r="F669" i="6"/>
  <c r="E669" i="6"/>
  <c r="D669" i="6"/>
  <c r="C669" i="6"/>
  <c r="B669" i="6"/>
  <c r="A669" i="6"/>
  <c r="L668" i="6"/>
  <c r="K668" i="6"/>
  <c r="J668" i="6"/>
  <c r="I668" i="6"/>
  <c r="H668" i="6"/>
  <c r="G668" i="6"/>
  <c r="F668" i="6"/>
  <c r="E668" i="6"/>
  <c r="D668" i="6"/>
  <c r="C668" i="6"/>
  <c r="B668" i="6"/>
  <c r="A668" i="6"/>
  <c r="L667" i="6"/>
  <c r="K667" i="6"/>
  <c r="J667" i="6"/>
  <c r="I667" i="6"/>
  <c r="H667" i="6"/>
  <c r="G667" i="6"/>
  <c r="F667" i="6"/>
  <c r="E667" i="6"/>
  <c r="D667" i="6"/>
  <c r="C667" i="6"/>
  <c r="B667" i="6"/>
  <c r="A667" i="6"/>
  <c r="L666" i="6"/>
  <c r="K666" i="6"/>
  <c r="J666" i="6"/>
  <c r="I666" i="6"/>
  <c r="H666" i="6"/>
  <c r="G666" i="6"/>
  <c r="F666" i="6"/>
  <c r="E666" i="6"/>
  <c r="D666" i="6"/>
  <c r="C666" i="6"/>
  <c r="B666" i="6"/>
  <c r="A666" i="6"/>
  <c r="L665" i="6"/>
  <c r="K665" i="6"/>
  <c r="J665" i="6"/>
  <c r="I665" i="6"/>
  <c r="H665" i="6"/>
  <c r="G665" i="6"/>
  <c r="F665" i="6"/>
  <c r="E665" i="6"/>
  <c r="D665" i="6"/>
  <c r="C665" i="6"/>
  <c r="B665" i="6"/>
  <c r="A665" i="6"/>
  <c r="L664" i="6"/>
  <c r="K664" i="6"/>
  <c r="J664" i="6"/>
  <c r="I664" i="6"/>
  <c r="H664" i="6"/>
  <c r="G664" i="6"/>
  <c r="F664" i="6"/>
  <c r="E664" i="6"/>
  <c r="D664" i="6"/>
  <c r="C664" i="6"/>
  <c r="B664" i="6"/>
  <c r="A664" i="6"/>
  <c r="L663" i="6"/>
  <c r="K663" i="6"/>
  <c r="J663" i="6"/>
  <c r="I663" i="6"/>
  <c r="H663" i="6"/>
  <c r="G663" i="6"/>
  <c r="F663" i="6"/>
  <c r="E663" i="6"/>
  <c r="D663" i="6"/>
  <c r="C663" i="6"/>
  <c r="B663" i="6"/>
  <c r="A663" i="6"/>
  <c r="L662" i="6"/>
  <c r="K662" i="6"/>
  <c r="J662" i="6"/>
  <c r="I662" i="6"/>
  <c r="H662" i="6"/>
  <c r="G662" i="6"/>
  <c r="F662" i="6"/>
  <c r="E662" i="6"/>
  <c r="D662" i="6"/>
  <c r="C662" i="6"/>
  <c r="B662" i="6"/>
  <c r="A662" i="6"/>
  <c r="L661" i="6"/>
  <c r="K661" i="6"/>
  <c r="J661" i="6"/>
  <c r="I661" i="6"/>
  <c r="H661" i="6"/>
  <c r="G661" i="6"/>
  <c r="F661" i="6"/>
  <c r="E661" i="6"/>
  <c r="D661" i="6"/>
  <c r="C661" i="6"/>
  <c r="B661" i="6"/>
  <c r="A661" i="6"/>
  <c r="L660" i="6"/>
  <c r="K660" i="6"/>
  <c r="J660" i="6"/>
  <c r="I660" i="6"/>
  <c r="H660" i="6"/>
  <c r="G660" i="6"/>
  <c r="F660" i="6"/>
  <c r="E660" i="6"/>
  <c r="D660" i="6"/>
  <c r="C660" i="6"/>
  <c r="B660" i="6"/>
  <c r="A660" i="6"/>
  <c r="L659" i="6"/>
  <c r="K659" i="6"/>
  <c r="J659" i="6"/>
  <c r="I659" i="6"/>
  <c r="H659" i="6"/>
  <c r="G659" i="6"/>
  <c r="F659" i="6"/>
  <c r="E659" i="6"/>
  <c r="D659" i="6"/>
  <c r="C659" i="6"/>
  <c r="B659" i="6"/>
  <c r="A659" i="6"/>
  <c r="L658" i="6"/>
  <c r="K658" i="6"/>
  <c r="J658" i="6"/>
  <c r="I658" i="6"/>
  <c r="H658" i="6"/>
  <c r="G658" i="6"/>
  <c r="F658" i="6"/>
  <c r="E658" i="6"/>
  <c r="D658" i="6"/>
  <c r="C658" i="6"/>
  <c r="B658" i="6"/>
  <c r="A658" i="6"/>
  <c r="L657" i="6"/>
  <c r="K657" i="6"/>
  <c r="J657" i="6"/>
  <c r="I657" i="6"/>
  <c r="H657" i="6"/>
  <c r="G657" i="6"/>
  <c r="F657" i="6"/>
  <c r="E657" i="6"/>
  <c r="D657" i="6"/>
  <c r="C657" i="6"/>
  <c r="B657" i="6"/>
  <c r="A657" i="6"/>
  <c r="L656" i="6"/>
  <c r="K656" i="6"/>
  <c r="J656" i="6"/>
  <c r="I656" i="6"/>
  <c r="H656" i="6"/>
  <c r="G656" i="6"/>
  <c r="F656" i="6"/>
  <c r="E656" i="6"/>
  <c r="D656" i="6"/>
  <c r="C656" i="6"/>
  <c r="B656" i="6"/>
  <c r="A656" i="6"/>
  <c r="L655" i="6"/>
  <c r="K655" i="6"/>
  <c r="J655" i="6"/>
  <c r="I655" i="6"/>
  <c r="H655" i="6"/>
  <c r="G655" i="6"/>
  <c r="F655" i="6"/>
  <c r="E655" i="6"/>
  <c r="D655" i="6"/>
  <c r="C655" i="6"/>
  <c r="B655" i="6"/>
  <c r="A655" i="6"/>
  <c r="L654" i="6"/>
  <c r="K654" i="6"/>
  <c r="J654" i="6"/>
  <c r="I654" i="6"/>
  <c r="H654" i="6"/>
  <c r="G654" i="6"/>
  <c r="F654" i="6"/>
  <c r="E654" i="6"/>
  <c r="D654" i="6"/>
  <c r="C654" i="6"/>
  <c r="B654" i="6"/>
  <c r="A654" i="6"/>
  <c r="L653" i="6"/>
  <c r="K653" i="6"/>
  <c r="J653" i="6"/>
  <c r="I653" i="6"/>
  <c r="H653" i="6"/>
  <c r="G653" i="6"/>
  <c r="F653" i="6"/>
  <c r="E653" i="6"/>
  <c r="D653" i="6"/>
  <c r="C653" i="6"/>
  <c r="B653" i="6"/>
  <c r="A653" i="6"/>
  <c r="L652" i="6"/>
  <c r="K652" i="6"/>
  <c r="J652" i="6"/>
  <c r="I652" i="6"/>
  <c r="H652" i="6"/>
  <c r="G652" i="6"/>
  <c r="F652" i="6"/>
  <c r="E652" i="6"/>
  <c r="D652" i="6"/>
  <c r="C652" i="6"/>
  <c r="B652" i="6"/>
  <c r="A652" i="6"/>
  <c r="L651" i="6"/>
  <c r="K651" i="6"/>
  <c r="J651" i="6"/>
  <c r="I651" i="6"/>
  <c r="H651" i="6"/>
  <c r="G651" i="6"/>
  <c r="F651" i="6"/>
  <c r="E651" i="6"/>
  <c r="D651" i="6"/>
  <c r="C651" i="6"/>
  <c r="B651" i="6"/>
  <c r="A651" i="6"/>
  <c r="L650" i="6"/>
  <c r="K650" i="6"/>
  <c r="J650" i="6"/>
  <c r="I650" i="6"/>
  <c r="H650" i="6"/>
  <c r="G650" i="6"/>
  <c r="F650" i="6"/>
  <c r="E650" i="6"/>
  <c r="D650" i="6"/>
  <c r="C650" i="6"/>
  <c r="B650" i="6"/>
  <c r="A650" i="6"/>
  <c r="L649" i="6"/>
  <c r="K649" i="6"/>
  <c r="J649" i="6"/>
  <c r="I649" i="6"/>
  <c r="H649" i="6"/>
  <c r="G649" i="6"/>
  <c r="F649" i="6"/>
  <c r="E649" i="6"/>
  <c r="D649" i="6"/>
  <c r="C649" i="6"/>
  <c r="B649" i="6"/>
  <c r="A649" i="6"/>
  <c r="L648" i="6"/>
  <c r="K648" i="6"/>
  <c r="J648" i="6"/>
  <c r="I648" i="6"/>
  <c r="H648" i="6"/>
  <c r="G648" i="6"/>
  <c r="F648" i="6"/>
  <c r="E648" i="6"/>
  <c r="D648" i="6"/>
  <c r="C648" i="6"/>
  <c r="B648" i="6"/>
  <c r="A648" i="6"/>
  <c r="L647" i="6"/>
  <c r="K647" i="6"/>
  <c r="J647" i="6"/>
  <c r="I647" i="6"/>
  <c r="H647" i="6"/>
  <c r="G647" i="6"/>
  <c r="F647" i="6"/>
  <c r="E647" i="6"/>
  <c r="D647" i="6"/>
  <c r="C647" i="6"/>
  <c r="B647" i="6"/>
  <c r="A647" i="6"/>
  <c r="L646" i="6"/>
  <c r="K646" i="6"/>
  <c r="J646" i="6"/>
  <c r="I646" i="6"/>
  <c r="H646" i="6"/>
  <c r="G646" i="6"/>
  <c r="F646" i="6"/>
  <c r="E646" i="6"/>
  <c r="D646" i="6"/>
  <c r="C646" i="6"/>
  <c r="B646" i="6"/>
  <c r="A646" i="6"/>
  <c r="L645" i="6"/>
  <c r="K645" i="6"/>
  <c r="J645" i="6"/>
  <c r="I645" i="6"/>
  <c r="H645" i="6"/>
  <c r="G645" i="6"/>
  <c r="F645" i="6"/>
  <c r="E645" i="6"/>
  <c r="D645" i="6"/>
  <c r="C645" i="6"/>
  <c r="B645" i="6"/>
  <c r="A645" i="6"/>
  <c r="L644" i="6"/>
  <c r="K644" i="6"/>
  <c r="J644" i="6"/>
  <c r="I644" i="6"/>
  <c r="H644" i="6"/>
  <c r="G644" i="6"/>
  <c r="F644" i="6"/>
  <c r="E644" i="6"/>
  <c r="D644" i="6"/>
  <c r="C644" i="6"/>
  <c r="B644" i="6"/>
  <c r="A644" i="6"/>
  <c r="L643" i="6"/>
  <c r="K643" i="6"/>
  <c r="J643" i="6"/>
  <c r="I643" i="6"/>
  <c r="H643" i="6"/>
  <c r="G643" i="6"/>
  <c r="F643" i="6"/>
  <c r="E643" i="6"/>
  <c r="D643" i="6"/>
  <c r="C643" i="6"/>
  <c r="B643" i="6"/>
  <c r="A643" i="6"/>
  <c r="L642" i="6"/>
  <c r="K642" i="6"/>
  <c r="J642" i="6"/>
  <c r="I642" i="6"/>
  <c r="H642" i="6"/>
  <c r="G642" i="6"/>
  <c r="F642" i="6"/>
  <c r="E642" i="6"/>
  <c r="D642" i="6"/>
  <c r="C642" i="6"/>
  <c r="B642" i="6"/>
  <c r="A642" i="6"/>
  <c r="L641" i="6"/>
  <c r="K641" i="6"/>
  <c r="J641" i="6"/>
  <c r="I641" i="6"/>
  <c r="H641" i="6"/>
  <c r="G641" i="6"/>
  <c r="F641" i="6"/>
  <c r="E641" i="6"/>
  <c r="D641" i="6"/>
  <c r="C641" i="6"/>
  <c r="B641" i="6"/>
  <c r="A641" i="6"/>
  <c r="L640" i="6"/>
  <c r="K640" i="6"/>
  <c r="J640" i="6"/>
  <c r="I640" i="6"/>
  <c r="H640" i="6"/>
  <c r="G640" i="6"/>
  <c r="F640" i="6"/>
  <c r="E640" i="6"/>
  <c r="D640" i="6"/>
  <c r="C640" i="6"/>
  <c r="B640" i="6"/>
  <c r="A640" i="6"/>
  <c r="L639" i="6"/>
  <c r="K639" i="6"/>
  <c r="J639" i="6"/>
  <c r="I639" i="6"/>
  <c r="H639" i="6"/>
  <c r="G639" i="6"/>
  <c r="F639" i="6"/>
  <c r="E639" i="6"/>
  <c r="D639" i="6"/>
  <c r="C639" i="6"/>
  <c r="B639" i="6"/>
  <c r="A639" i="6"/>
  <c r="L638" i="6"/>
  <c r="K638" i="6"/>
  <c r="J638" i="6"/>
  <c r="I638" i="6"/>
  <c r="H638" i="6"/>
  <c r="G638" i="6"/>
  <c r="F638" i="6"/>
  <c r="E638" i="6"/>
  <c r="D638" i="6"/>
  <c r="C638" i="6"/>
  <c r="B638" i="6"/>
  <c r="A638" i="6"/>
  <c r="L637" i="6"/>
  <c r="K637" i="6"/>
  <c r="J637" i="6"/>
  <c r="I637" i="6"/>
  <c r="H637" i="6"/>
  <c r="G637" i="6"/>
  <c r="F637" i="6"/>
  <c r="E637" i="6"/>
  <c r="D637" i="6"/>
  <c r="C637" i="6"/>
  <c r="B637" i="6"/>
  <c r="A637" i="6"/>
  <c r="L636" i="6"/>
  <c r="K636" i="6"/>
  <c r="J636" i="6"/>
  <c r="I636" i="6"/>
  <c r="H636" i="6"/>
  <c r="G636" i="6"/>
  <c r="F636" i="6"/>
  <c r="E636" i="6"/>
  <c r="D636" i="6"/>
  <c r="C636" i="6"/>
  <c r="B636" i="6"/>
  <c r="A636" i="6"/>
  <c r="L635" i="6"/>
  <c r="K635" i="6"/>
  <c r="J635" i="6"/>
  <c r="I635" i="6"/>
  <c r="H635" i="6"/>
  <c r="G635" i="6"/>
  <c r="F635" i="6"/>
  <c r="E635" i="6"/>
  <c r="D635" i="6"/>
  <c r="C635" i="6"/>
  <c r="B635" i="6"/>
  <c r="A635" i="6"/>
  <c r="L634" i="6"/>
  <c r="K634" i="6"/>
  <c r="J634" i="6"/>
  <c r="I634" i="6"/>
  <c r="H634" i="6"/>
  <c r="G634" i="6"/>
  <c r="F634" i="6"/>
  <c r="E634" i="6"/>
  <c r="D634" i="6"/>
  <c r="C634" i="6"/>
  <c r="B634" i="6"/>
  <c r="A634" i="6"/>
  <c r="L633" i="6"/>
  <c r="K633" i="6"/>
  <c r="J633" i="6"/>
  <c r="I633" i="6"/>
  <c r="H633" i="6"/>
  <c r="G633" i="6"/>
  <c r="F633" i="6"/>
  <c r="E633" i="6"/>
  <c r="D633" i="6"/>
  <c r="C633" i="6"/>
  <c r="B633" i="6"/>
  <c r="A633" i="6"/>
  <c r="L632" i="6"/>
  <c r="K632" i="6"/>
  <c r="J632" i="6"/>
  <c r="I632" i="6"/>
  <c r="H632" i="6"/>
  <c r="G632" i="6"/>
  <c r="F632" i="6"/>
  <c r="E632" i="6"/>
  <c r="D632" i="6"/>
  <c r="C632" i="6"/>
  <c r="B632" i="6"/>
  <c r="A632" i="6"/>
  <c r="L631" i="6"/>
  <c r="K631" i="6"/>
  <c r="J631" i="6"/>
  <c r="I631" i="6"/>
  <c r="H631" i="6"/>
  <c r="G631" i="6"/>
  <c r="F631" i="6"/>
  <c r="E631" i="6"/>
  <c r="D631" i="6"/>
  <c r="C631" i="6"/>
  <c r="B631" i="6"/>
  <c r="A631" i="6"/>
  <c r="L630" i="6"/>
  <c r="K630" i="6"/>
  <c r="J630" i="6"/>
  <c r="I630" i="6"/>
  <c r="H630" i="6"/>
  <c r="G630" i="6"/>
  <c r="F630" i="6"/>
  <c r="E630" i="6"/>
  <c r="D630" i="6"/>
  <c r="C630" i="6"/>
  <c r="B630" i="6"/>
  <c r="A630" i="6"/>
  <c r="L629" i="6"/>
  <c r="K629" i="6"/>
  <c r="J629" i="6"/>
  <c r="I629" i="6"/>
  <c r="H629" i="6"/>
  <c r="G629" i="6"/>
  <c r="F629" i="6"/>
  <c r="E629" i="6"/>
  <c r="D629" i="6"/>
  <c r="C629" i="6"/>
  <c r="B629" i="6"/>
  <c r="A629" i="6"/>
  <c r="L628" i="6"/>
  <c r="K628" i="6"/>
  <c r="J628" i="6"/>
  <c r="I628" i="6"/>
  <c r="H628" i="6"/>
  <c r="G628" i="6"/>
  <c r="F628" i="6"/>
  <c r="E628" i="6"/>
  <c r="D628" i="6"/>
  <c r="C628" i="6"/>
  <c r="B628" i="6"/>
  <c r="A628" i="6"/>
  <c r="L627" i="6"/>
  <c r="K627" i="6"/>
  <c r="J627" i="6"/>
  <c r="I627" i="6"/>
  <c r="H627" i="6"/>
  <c r="G627" i="6"/>
  <c r="F627" i="6"/>
  <c r="E627" i="6"/>
  <c r="D627" i="6"/>
  <c r="C627" i="6"/>
  <c r="B627" i="6"/>
  <c r="A627" i="6"/>
  <c r="L626" i="6"/>
  <c r="K626" i="6"/>
  <c r="J626" i="6"/>
  <c r="I626" i="6"/>
  <c r="H626" i="6"/>
  <c r="G626" i="6"/>
  <c r="F626" i="6"/>
  <c r="E626" i="6"/>
  <c r="D626" i="6"/>
  <c r="C626" i="6"/>
  <c r="B626" i="6"/>
  <c r="A626" i="6"/>
  <c r="L625" i="6"/>
  <c r="K625" i="6"/>
  <c r="J625" i="6"/>
  <c r="I625" i="6"/>
  <c r="H625" i="6"/>
  <c r="G625" i="6"/>
  <c r="F625" i="6"/>
  <c r="E625" i="6"/>
  <c r="D625" i="6"/>
  <c r="C625" i="6"/>
  <c r="B625" i="6"/>
  <c r="A625" i="6"/>
  <c r="L624" i="6"/>
  <c r="K624" i="6"/>
  <c r="J624" i="6"/>
  <c r="I624" i="6"/>
  <c r="H624" i="6"/>
  <c r="G624" i="6"/>
  <c r="F624" i="6"/>
  <c r="E624" i="6"/>
  <c r="D624" i="6"/>
  <c r="C624" i="6"/>
  <c r="B624" i="6"/>
  <c r="A624" i="6"/>
  <c r="L623" i="6"/>
  <c r="K623" i="6"/>
  <c r="J623" i="6"/>
  <c r="I623" i="6"/>
  <c r="H623" i="6"/>
  <c r="G623" i="6"/>
  <c r="F623" i="6"/>
  <c r="E623" i="6"/>
  <c r="D623" i="6"/>
  <c r="C623" i="6"/>
  <c r="B623" i="6"/>
  <c r="A623" i="6"/>
  <c r="L622" i="6"/>
  <c r="K622" i="6"/>
  <c r="J622" i="6"/>
  <c r="I622" i="6"/>
  <c r="H622" i="6"/>
  <c r="G622" i="6"/>
  <c r="F622" i="6"/>
  <c r="E622" i="6"/>
  <c r="D622" i="6"/>
  <c r="C622" i="6"/>
  <c r="B622" i="6"/>
  <c r="A622" i="6"/>
  <c r="L621" i="6"/>
  <c r="K621" i="6"/>
  <c r="J621" i="6"/>
  <c r="I621" i="6"/>
  <c r="H621" i="6"/>
  <c r="G621" i="6"/>
  <c r="F621" i="6"/>
  <c r="E621" i="6"/>
  <c r="D621" i="6"/>
  <c r="C621" i="6"/>
  <c r="B621" i="6"/>
  <c r="A621" i="6"/>
  <c r="L620" i="6"/>
  <c r="K620" i="6"/>
  <c r="J620" i="6"/>
  <c r="I620" i="6"/>
  <c r="H620" i="6"/>
  <c r="G620" i="6"/>
  <c r="F620" i="6"/>
  <c r="E620" i="6"/>
  <c r="D620" i="6"/>
  <c r="C620" i="6"/>
  <c r="B620" i="6"/>
  <c r="A620" i="6"/>
  <c r="L619" i="6"/>
  <c r="K619" i="6"/>
  <c r="J619" i="6"/>
  <c r="I619" i="6"/>
  <c r="H619" i="6"/>
  <c r="G619" i="6"/>
  <c r="F619" i="6"/>
  <c r="E619" i="6"/>
  <c r="D619" i="6"/>
  <c r="C619" i="6"/>
  <c r="B619" i="6"/>
  <c r="A619" i="6"/>
  <c r="L618" i="6"/>
  <c r="K618" i="6"/>
  <c r="J618" i="6"/>
  <c r="I618" i="6"/>
  <c r="H618" i="6"/>
  <c r="G618" i="6"/>
  <c r="F618" i="6"/>
  <c r="E618" i="6"/>
  <c r="D618" i="6"/>
  <c r="C618" i="6"/>
  <c r="B618" i="6"/>
  <c r="A618" i="6"/>
  <c r="L617" i="6"/>
  <c r="K617" i="6"/>
  <c r="J617" i="6"/>
  <c r="I617" i="6"/>
  <c r="H617" i="6"/>
  <c r="G617" i="6"/>
  <c r="F617" i="6"/>
  <c r="E617" i="6"/>
  <c r="D617" i="6"/>
  <c r="C617" i="6"/>
  <c r="B617" i="6"/>
  <c r="A617" i="6"/>
  <c r="L616" i="6"/>
  <c r="K616" i="6"/>
  <c r="J616" i="6"/>
  <c r="I616" i="6"/>
  <c r="H616" i="6"/>
  <c r="G616" i="6"/>
  <c r="F616" i="6"/>
  <c r="E616" i="6"/>
  <c r="D616" i="6"/>
  <c r="C616" i="6"/>
  <c r="B616" i="6"/>
  <c r="A616" i="6"/>
  <c r="L615" i="6"/>
  <c r="K615" i="6"/>
  <c r="J615" i="6"/>
  <c r="I615" i="6"/>
  <c r="H615" i="6"/>
  <c r="G615" i="6"/>
  <c r="F615" i="6"/>
  <c r="E615" i="6"/>
  <c r="D615" i="6"/>
  <c r="C615" i="6"/>
  <c r="B615" i="6"/>
  <c r="A615" i="6"/>
  <c r="L614" i="6"/>
  <c r="K614" i="6"/>
  <c r="J614" i="6"/>
  <c r="I614" i="6"/>
  <c r="H614" i="6"/>
  <c r="G614" i="6"/>
  <c r="F614" i="6"/>
  <c r="E614" i="6"/>
  <c r="D614" i="6"/>
  <c r="C614" i="6"/>
  <c r="B614" i="6"/>
  <c r="A614" i="6"/>
  <c r="L613" i="6"/>
  <c r="K613" i="6"/>
  <c r="J613" i="6"/>
  <c r="I613" i="6"/>
  <c r="H613" i="6"/>
  <c r="G613" i="6"/>
  <c r="F613" i="6"/>
  <c r="E613" i="6"/>
  <c r="D613" i="6"/>
  <c r="C613" i="6"/>
  <c r="B613" i="6"/>
  <c r="A613" i="6"/>
  <c r="L612" i="6"/>
  <c r="K612" i="6"/>
  <c r="J612" i="6"/>
  <c r="I612" i="6"/>
  <c r="H612" i="6"/>
  <c r="G612" i="6"/>
  <c r="F612" i="6"/>
  <c r="E612" i="6"/>
  <c r="D612" i="6"/>
  <c r="C612" i="6"/>
  <c r="B612" i="6"/>
  <c r="A612" i="6"/>
  <c r="L611" i="6"/>
  <c r="K611" i="6"/>
  <c r="J611" i="6"/>
  <c r="I611" i="6"/>
  <c r="H611" i="6"/>
  <c r="G611" i="6"/>
  <c r="F611" i="6"/>
  <c r="E611" i="6"/>
  <c r="D611" i="6"/>
  <c r="C611" i="6"/>
  <c r="B611" i="6"/>
  <c r="A611" i="6"/>
  <c r="L610" i="6"/>
  <c r="K610" i="6"/>
  <c r="J610" i="6"/>
  <c r="I610" i="6"/>
  <c r="H610" i="6"/>
  <c r="G610" i="6"/>
  <c r="F610" i="6"/>
  <c r="E610" i="6"/>
  <c r="D610" i="6"/>
  <c r="C610" i="6"/>
  <c r="B610" i="6"/>
  <c r="A610" i="6"/>
  <c r="L609" i="6"/>
  <c r="K609" i="6"/>
  <c r="J609" i="6"/>
  <c r="I609" i="6"/>
  <c r="H609" i="6"/>
  <c r="G609" i="6"/>
  <c r="F609" i="6"/>
  <c r="E609" i="6"/>
  <c r="D609" i="6"/>
  <c r="C609" i="6"/>
  <c r="B609" i="6"/>
  <c r="A609" i="6"/>
  <c r="L608" i="6"/>
  <c r="K608" i="6"/>
  <c r="J608" i="6"/>
  <c r="I608" i="6"/>
  <c r="H608" i="6"/>
  <c r="G608" i="6"/>
  <c r="F608" i="6"/>
  <c r="E608" i="6"/>
  <c r="D608" i="6"/>
  <c r="C608" i="6"/>
  <c r="B608" i="6"/>
  <c r="A608" i="6"/>
  <c r="L607" i="6"/>
  <c r="K607" i="6"/>
  <c r="J607" i="6"/>
  <c r="I607" i="6"/>
  <c r="H607" i="6"/>
  <c r="G607" i="6"/>
  <c r="F607" i="6"/>
  <c r="E607" i="6"/>
  <c r="D607" i="6"/>
  <c r="C607" i="6"/>
  <c r="B607" i="6"/>
  <c r="A607" i="6"/>
  <c r="L606" i="6"/>
  <c r="K606" i="6"/>
  <c r="J606" i="6"/>
  <c r="I606" i="6"/>
  <c r="H606" i="6"/>
  <c r="G606" i="6"/>
  <c r="F606" i="6"/>
  <c r="E606" i="6"/>
  <c r="D606" i="6"/>
  <c r="C606" i="6"/>
  <c r="B606" i="6"/>
  <c r="A606" i="6"/>
  <c r="L605" i="6"/>
  <c r="K605" i="6"/>
  <c r="J605" i="6"/>
  <c r="I605" i="6"/>
  <c r="H605" i="6"/>
  <c r="G605" i="6"/>
  <c r="F605" i="6"/>
  <c r="E605" i="6"/>
  <c r="D605" i="6"/>
  <c r="C605" i="6"/>
  <c r="B605" i="6"/>
  <c r="A605" i="6"/>
  <c r="L604" i="6"/>
  <c r="K604" i="6"/>
  <c r="J604" i="6"/>
  <c r="I604" i="6"/>
  <c r="H604" i="6"/>
  <c r="G604" i="6"/>
  <c r="F604" i="6"/>
  <c r="E604" i="6"/>
  <c r="D604" i="6"/>
  <c r="C604" i="6"/>
  <c r="B604" i="6"/>
  <c r="A604" i="6"/>
  <c r="L603" i="6"/>
  <c r="K603" i="6"/>
  <c r="J603" i="6"/>
  <c r="I603" i="6"/>
  <c r="H603" i="6"/>
  <c r="G603" i="6"/>
  <c r="F603" i="6"/>
  <c r="E603" i="6"/>
  <c r="D603" i="6"/>
  <c r="C603" i="6"/>
  <c r="B603" i="6"/>
  <c r="A603" i="6"/>
  <c r="L602" i="6"/>
  <c r="K602" i="6"/>
  <c r="J602" i="6"/>
  <c r="I602" i="6"/>
  <c r="H602" i="6"/>
  <c r="G602" i="6"/>
  <c r="F602" i="6"/>
  <c r="E602" i="6"/>
  <c r="D602" i="6"/>
  <c r="C602" i="6"/>
  <c r="B602" i="6"/>
  <c r="A602" i="6"/>
  <c r="L601" i="6"/>
  <c r="K601" i="6"/>
  <c r="J601" i="6"/>
  <c r="I601" i="6"/>
  <c r="H601" i="6"/>
  <c r="G601" i="6"/>
  <c r="F601" i="6"/>
  <c r="E601" i="6"/>
  <c r="D601" i="6"/>
  <c r="C601" i="6"/>
  <c r="B601" i="6"/>
  <c r="A601" i="6"/>
  <c r="L600" i="6"/>
  <c r="K600" i="6"/>
  <c r="J600" i="6"/>
  <c r="I600" i="6"/>
  <c r="H600" i="6"/>
  <c r="G600" i="6"/>
  <c r="F600" i="6"/>
  <c r="E600" i="6"/>
  <c r="D600" i="6"/>
  <c r="C600" i="6"/>
  <c r="B600" i="6"/>
  <c r="A600" i="6"/>
  <c r="L599" i="6"/>
  <c r="K599" i="6"/>
  <c r="J599" i="6"/>
  <c r="I599" i="6"/>
  <c r="H599" i="6"/>
  <c r="G599" i="6"/>
  <c r="F599" i="6"/>
  <c r="E599" i="6"/>
  <c r="D599" i="6"/>
  <c r="C599" i="6"/>
  <c r="B599" i="6"/>
  <c r="A599" i="6"/>
  <c r="L598" i="6"/>
  <c r="K598" i="6"/>
  <c r="J598" i="6"/>
  <c r="I598" i="6"/>
  <c r="H598" i="6"/>
  <c r="G598" i="6"/>
  <c r="F598" i="6"/>
  <c r="E598" i="6"/>
  <c r="D598" i="6"/>
  <c r="C598" i="6"/>
  <c r="B598" i="6"/>
  <c r="A598" i="6"/>
  <c r="L597" i="6"/>
  <c r="K597" i="6"/>
  <c r="J597" i="6"/>
  <c r="I597" i="6"/>
  <c r="H597" i="6"/>
  <c r="G597" i="6"/>
  <c r="F597" i="6"/>
  <c r="E597" i="6"/>
  <c r="D597" i="6"/>
  <c r="C597" i="6"/>
  <c r="B597" i="6"/>
  <c r="A597" i="6"/>
  <c r="L596" i="6"/>
  <c r="K596" i="6"/>
  <c r="J596" i="6"/>
  <c r="I596" i="6"/>
  <c r="H596" i="6"/>
  <c r="G596" i="6"/>
  <c r="F596" i="6"/>
  <c r="E596" i="6"/>
  <c r="D596" i="6"/>
  <c r="C596" i="6"/>
  <c r="B596" i="6"/>
  <c r="A596" i="6"/>
  <c r="L595" i="6"/>
  <c r="K595" i="6"/>
  <c r="J595" i="6"/>
  <c r="I595" i="6"/>
  <c r="H595" i="6"/>
  <c r="G595" i="6"/>
  <c r="F595" i="6"/>
  <c r="E595" i="6"/>
  <c r="D595" i="6"/>
  <c r="C595" i="6"/>
  <c r="B595" i="6"/>
  <c r="A595" i="6"/>
  <c r="L594" i="6"/>
  <c r="K594" i="6"/>
  <c r="J594" i="6"/>
  <c r="I594" i="6"/>
  <c r="H594" i="6"/>
  <c r="G594" i="6"/>
  <c r="F594" i="6"/>
  <c r="E594" i="6"/>
  <c r="D594" i="6"/>
  <c r="C594" i="6"/>
  <c r="B594" i="6"/>
  <c r="A594" i="6"/>
  <c r="L593" i="6"/>
  <c r="K593" i="6"/>
  <c r="J593" i="6"/>
  <c r="I593" i="6"/>
  <c r="H593" i="6"/>
  <c r="G593" i="6"/>
  <c r="F593" i="6"/>
  <c r="E593" i="6"/>
  <c r="D593" i="6"/>
  <c r="C593" i="6"/>
  <c r="B593" i="6"/>
  <c r="A593" i="6"/>
  <c r="L592" i="6"/>
  <c r="K592" i="6"/>
  <c r="J592" i="6"/>
  <c r="I592" i="6"/>
  <c r="H592" i="6"/>
  <c r="G592" i="6"/>
  <c r="F592" i="6"/>
  <c r="E592" i="6"/>
  <c r="D592" i="6"/>
  <c r="C592" i="6"/>
  <c r="B592" i="6"/>
  <c r="A592" i="6"/>
  <c r="L591" i="6"/>
  <c r="K591" i="6"/>
  <c r="J591" i="6"/>
  <c r="I591" i="6"/>
  <c r="H591" i="6"/>
  <c r="G591" i="6"/>
  <c r="F591" i="6"/>
  <c r="E591" i="6"/>
  <c r="D591" i="6"/>
  <c r="C591" i="6"/>
  <c r="B591" i="6"/>
  <c r="A591" i="6"/>
  <c r="L590" i="6"/>
  <c r="K590" i="6"/>
  <c r="J590" i="6"/>
  <c r="I590" i="6"/>
  <c r="H590" i="6"/>
  <c r="G590" i="6"/>
  <c r="F590" i="6"/>
  <c r="E590" i="6"/>
  <c r="D590" i="6"/>
  <c r="C590" i="6"/>
  <c r="B590" i="6"/>
  <c r="A590" i="6"/>
  <c r="L589" i="6"/>
  <c r="K589" i="6"/>
  <c r="J589" i="6"/>
  <c r="I589" i="6"/>
  <c r="H589" i="6"/>
  <c r="G589" i="6"/>
  <c r="F589" i="6"/>
  <c r="E589" i="6"/>
  <c r="D589" i="6"/>
  <c r="C589" i="6"/>
  <c r="B589" i="6"/>
  <c r="A589" i="6"/>
  <c r="L588" i="6"/>
  <c r="K588" i="6"/>
  <c r="J588" i="6"/>
  <c r="I588" i="6"/>
  <c r="H588" i="6"/>
  <c r="G588" i="6"/>
  <c r="F588" i="6"/>
  <c r="E588" i="6"/>
  <c r="D588" i="6"/>
  <c r="C588" i="6"/>
  <c r="B588" i="6"/>
  <c r="A588" i="6"/>
  <c r="L587" i="6"/>
  <c r="K587" i="6"/>
  <c r="J587" i="6"/>
  <c r="I587" i="6"/>
  <c r="H587" i="6"/>
  <c r="G587" i="6"/>
  <c r="F587" i="6"/>
  <c r="E587" i="6"/>
  <c r="D587" i="6"/>
  <c r="C587" i="6"/>
  <c r="B587" i="6"/>
  <c r="A587" i="6"/>
  <c r="L586" i="6"/>
  <c r="K586" i="6"/>
  <c r="J586" i="6"/>
  <c r="I586" i="6"/>
  <c r="H586" i="6"/>
  <c r="G586" i="6"/>
  <c r="F586" i="6"/>
  <c r="E586" i="6"/>
  <c r="D586" i="6"/>
  <c r="C586" i="6"/>
  <c r="B586" i="6"/>
  <c r="A586" i="6"/>
  <c r="L585" i="6"/>
  <c r="K585" i="6"/>
  <c r="J585" i="6"/>
  <c r="I585" i="6"/>
  <c r="H585" i="6"/>
  <c r="G585" i="6"/>
  <c r="F585" i="6"/>
  <c r="E585" i="6"/>
  <c r="D585" i="6"/>
  <c r="C585" i="6"/>
  <c r="B585" i="6"/>
  <c r="A585" i="6"/>
  <c r="L584" i="6"/>
  <c r="K584" i="6"/>
  <c r="J584" i="6"/>
  <c r="I584" i="6"/>
  <c r="H584" i="6"/>
  <c r="G584" i="6"/>
  <c r="F584" i="6"/>
  <c r="E584" i="6"/>
  <c r="D584" i="6"/>
  <c r="C584" i="6"/>
  <c r="B584" i="6"/>
  <c r="A584" i="6"/>
  <c r="L583" i="6"/>
  <c r="K583" i="6"/>
  <c r="J583" i="6"/>
  <c r="I583" i="6"/>
  <c r="H583" i="6"/>
  <c r="G583" i="6"/>
  <c r="F583" i="6"/>
  <c r="E583" i="6"/>
  <c r="D583" i="6"/>
  <c r="C583" i="6"/>
  <c r="B583" i="6"/>
  <c r="A583" i="6"/>
  <c r="L582" i="6"/>
  <c r="K582" i="6"/>
  <c r="J582" i="6"/>
  <c r="I582" i="6"/>
  <c r="H582" i="6"/>
  <c r="G582" i="6"/>
  <c r="F582" i="6"/>
  <c r="E582" i="6"/>
  <c r="D582" i="6"/>
  <c r="C582" i="6"/>
  <c r="B582" i="6"/>
  <c r="A582" i="6"/>
  <c r="L581" i="6"/>
  <c r="K581" i="6"/>
  <c r="J581" i="6"/>
  <c r="I581" i="6"/>
  <c r="H581" i="6"/>
  <c r="G581" i="6"/>
  <c r="F581" i="6"/>
  <c r="E581" i="6"/>
  <c r="D581" i="6"/>
  <c r="C581" i="6"/>
  <c r="B581" i="6"/>
  <c r="A581" i="6"/>
  <c r="L580" i="6"/>
  <c r="K580" i="6"/>
  <c r="J580" i="6"/>
  <c r="I580" i="6"/>
  <c r="H580" i="6"/>
  <c r="G580" i="6"/>
  <c r="F580" i="6"/>
  <c r="E580" i="6"/>
  <c r="D580" i="6"/>
  <c r="C580" i="6"/>
  <c r="B580" i="6"/>
  <c r="A580" i="6"/>
  <c r="L579" i="6"/>
  <c r="K579" i="6"/>
  <c r="J579" i="6"/>
  <c r="I579" i="6"/>
  <c r="H579" i="6"/>
  <c r="G579" i="6"/>
  <c r="F579" i="6"/>
  <c r="E579" i="6"/>
  <c r="D579" i="6"/>
  <c r="C579" i="6"/>
  <c r="B579" i="6"/>
  <c r="A579" i="6"/>
  <c r="L578" i="6"/>
  <c r="K578" i="6"/>
  <c r="J578" i="6"/>
  <c r="I578" i="6"/>
  <c r="H578" i="6"/>
  <c r="G578" i="6"/>
  <c r="F578" i="6"/>
  <c r="E578" i="6"/>
  <c r="D578" i="6"/>
  <c r="C578" i="6"/>
  <c r="B578" i="6"/>
  <c r="A578" i="6"/>
  <c r="L577" i="6"/>
  <c r="K577" i="6"/>
  <c r="J577" i="6"/>
  <c r="I577" i="6"/>
  <c r="H577" i="6"/>
  <c r="G577" i="6"/>
  <c r="F577" i="6"/>
  <c r="E577" i="6"/>
  <c r="D577" i="6"/>
  <c r="C577" i="6"/>
  <c r="B577" i="6"/>
  <c r="A577" i="6"/>
  <c r="L576" i="6"/>
  <c r="K576" i="6"/>
  <c r="J576" i="6"/>
  <c r="I576" i="6"/>
  <c r="H576" i="6"/>
  <c r="G576" i="6"/>
  <c r="F576" i="6"/>
  <c r="E576" i="6"/>
  <c r="D576" i="6"/>
  <c r="C576" i="6"/>
  <c r="B576" i="6"/>
  <c r="A576" i="6"/>
  <c r="L575" i="6"/>
  <c r="K575" i="6"/>
  <c r="J575" i="6"/>
  <c r="I575" i="6"/>
  <c r="H575" i="6"/>
  <c r="G575" i="6"/>
  <c r="F575" i="6"/>
  <c r="E575" i="6"/>
  <c r="D575" i="6"/>
  <c r="C575" i="6"/>
  <c r="B575" i="6"/>
  <c r="A575" i="6"/>
  <c r="L574" i="6"/>
  <c r="K574" i="6"/>
  <c r="J574" i="6"/>
  <c r="I574" i="6"/>
  <c r="H574" i="6"/>
  <c r="G574" i="6"/>
  <c r="F574" i="6"/>
  <c r="E574" i="6"/>
  <c r="D574" i="6"/>
  <c r="C574" i="6"/>
  <c r="B574" i="6"/>
  <c r="A574" i="6"/>
  <c r="L573" i="6"/>
  <c r="K573" i="6"/>
  <c r="J573" i="6"/>
  <c r="I573" i="6"/>
  <c r="H573" i="6"/>
  <c r="G573" i="6"/>
  <c r="F573" i="6"/>
  <c r="E573" i="6"/>
  <c r="D573" i="6"/>
  <c r="C573" i="6"/>
  <c r="B573" i="6"/>
  <c r="A573" i="6"/>
  <c r="L572" i="6"/>
  <c r="K572" i="6"/>
  <c r="J572" i="6"/>
  <c r="I572" i="6"/>
  <c r="H572" i="6"/>
  <c r="G572" i="6"/>
  <c r="F572" i="6"/>
  <c r="E572" i="6"/>
  <c r="D572" i="6"/>
  <c r="C572" i="6"/>
  <c r="B572" i="6"/>
  <c r="A572" i="6"/>
  <c r="L571" i="6"/>
  <c r="K571" i="6"/>
  <c r="J571" i="6"/>
  <c r="I571" i="6"/>
  <c r="H571" i="6"/>
  <c r="G571" i="6"/>
  <c r="F571" i="6"/>
  <c r="E571" i="6"/>
  <c r="D571" i="6"/>
  <c r="C571" i="6"/>
  <c r="B571" i="6"/>
  <c r="A571" i="6"/>
  <c r="L570" i="6"/>
  <c r="K570" i="6"/>
  <c r="J570" i="6"/>
  <c r="I570" i="6"/>
  <c r="H570" i="6"/>
  <c r="G570" i="6"/>
  <c r="F570" i="6"/>
  <c r="E570" i="6"/>
  <c r="D570" i="6"/>
  <c r="C570" i="6"/>
  <c r="B570" i="6"/>
  <c r="A570" i="6"/>
  <c r="L569" i="6"/>
  <c r="K569" i="6"/>
  <c r="J569" i="6"/>
  <c r="I569" i="6"/>
  <c r="H569" i="6"/>
  <c r="G569" i="6"/>
  <c r="F569" i="6"/>
  <c r="E569" i="6"/>
  <c r="D569" i="6"/>
  <c r="C569" i="6"/>
  <c r="B569" i="6"/>
  <c r="A569" i="6"/>
  <c r="L568" i="6"/>
  <c r="K568" i="6"/>
  <c r="J568" i="6"/>
  <c r="I568" i="6"/>
  <c r="H568" i="6"/>
  <c r="G568" i="6"/>
  <c r="F568" i="6"/>
  <c r="E568" i="6"/>
  <c r="D568" i="6"/>
  <c r="C568" i="6"/>
  <c r="B568" i="6"/>
  <c r="A568" i="6"/>
  <c r="L567" i="6"/>
  <c r="K567" i="6"/>
  <c r="J567" i="6"/>
  <c r="I567" i="6"/>
  <c r="H567" i="6"/>
  <c r="G567" i="6"/>
  <c r="F567" i="6"/>
  <c r="E567" i="6"/>
  <c r="D567" i="6"/>
  <c r="C567" i="6"/>
  <c r="B567" i="6"/>
  <c r="A567" i="6"/>
  <c r="L566" i="6"/>
  <c r="K566" i="6"/>
  <c r="J566" i="6"/>
  <c r="I566" i="6"/>
  <c r="H566" i="6"/>
  <c r="G566" i="6"/>
  <c r="F566" i="6"/>
  <c r="E566" i="6"/>
  <c r="D566" i="6"/>
  <c r="C566" i="6"/>
  <c r="B566" i="6"/>
  <c r="A566" i="6"/>
  <c r="L565" i="6"/>
  <c r="K565" i="6"/>
  <c r="J565" i="6"/>
  <c r="I565" i="6"/>
  <c r="H565" i="6"/>
  <c r="G565" i="6"/>
  <c r="F565" i="6"/>
  <c r="E565" i="6"/>
  <c r="D565" i="6"/>
  <c r="C565" i="6"/>
  <c r="B565" i="6"/>
  <c r="A565" i="6"/>
  <c r="L564" i="6"/>
  <c r="K564" i="6"/>
  <c r="J564" i="6"/>
  <c r="I564" i="6"/>
  <c r="H564" i="6"/>
  <c r="G564" i="6"/>
  <c r="F564" i="6"/>
  <c r="E564" i="6"/>
  <c r="D564" i="6"/>
  <c r="C564" i="6"/>
  <c r="B564" i="6"/>
  <c r="A564" i="6"/>
  <c r="L563" i="6"/>
  <c r="K563" i="6"/>
  <c r="J563" i="6"/>
  <c r="I563" i="6"/>
  <c r="H563" i="6"/>
  <c r="G563" i="6"/>
  <c r="F563" i="6"/>
  <c r="E563" i="6"/>
  <c r="D563" i="6"/>
  <c r="C563" i="6"/>
  <c r="B563" i="6"/>
  <c r="A563" i="6"/>
  <c r="L562" i="6"/>
  <c r="K562" i="6"/>
  <c r="J562" i="6"/>
  <c r="I562" i="6"/>
  <c r="H562" i="6"/>
  <c r="G562" i="6"/>
  <c r="F562" i="6"/>
  <c r="E562" i="6"/>
  <c r="D562" i="6"/>
  <c r="C562" i="6"/>
  <c r="B562" i="6"/>
  <c r="A562" i="6"/>
  <c r="L561" i="6"/>
  <c r="K561" i="6"/>
  <c r="J561" i="6"/>
  <c r="I561" i="6"/>
  <c r="H561" i="6"/>
  <c r="G561" i="6"/>
  <c r="F561" i="6"/>
  <c r="E561" i="6"/>
  <c r="D561" i="6"/>
  <c r="C561" i="6"/>
  <c r="B561" i="6"/>
  <c r="A561" i="6"/>
  <c r="L560" i="6"/>
  <c r="K560" i="6"/>
  <c r="J560" i="6"/>
  <c r="I560" i="6"/>
  <c r="H560" i="6"/>
  <c r="G560" i="6"/>
  <c r="F560" i="6"/>
  <c r="E560" i="6"/>
  <c r="D560" i="6"/>
  <c r="C560" i="6"/>
  <c r="B560" i="6"/>
  <c r="A560" i="6"/>
  <c r="L559" i="6"/>
  <c r="K559" i="6"/>
  <c r="J559" i="6"/>
  <c r="I559" i="6"/>
  <c r="H559" i="6"/>
  <c r="G559" i="6"/>
  <c r="F559" i="6"/>
  <c r="E559" i="6"/>
  <c r="D559" i="6"/>
  <c r="C559" i="6"/>
  <c r="B559" i="6"/>
  <c r="A559" i="6"/>
  <c r="L558" i="6"/>
  <c r="K558" i="6"/>
  <c r="J558" i="6"/>
  <c r="I558" i="6"/>
  <c r="H558" i="6"/>
  <c r="G558" i="6"/>
  <c r="F558" i="6"/>
  <c r="E558" i="6"/>
  <c r="D558" i="6"/>
  <c r="C558" i="6"/>
  <c r="B558" i="6"/>
  <c r="A558" i="6"/>
  <c r="L557" i="6"/>
  <c r="K557" i="6"/>
  <c r="J557" i="6"/>
  <c r="I557" i="6"/>
  <c r="H557" i="6"/>
  <c r="G557" i="6"/>
  <c r="F557" i="6"/>
  <c r="E557" i="6"/>
  <c r="D557" i="6"/>
  <c r="C557" i="6"/>
  <c r="B557" i="6"/>
  <c r="A557" i="6"/>
  <c r="L556" i="6"/>
  <c r="K556" i="6"/>
  <c r="J556" i="6"/>
  <c r="I556" i="6"/>
  <c r="H556" i="6"/>
  <c r="G556" i="6"/>
  <c r="F556" i="6"/>
  <c r="E556" i="6"/>
  <c r="D556" i="6"/>
  <c r="C556" i="6"/>
  <c r="B556" i="6"/>
  <c r="A556" i="6"/>
  <c r="L555" i="6"/>
  <c r="K555" i="6"/>
  <c r="J555" i="6"/>
  <c r="I555" i="6"/>
  <c r="H555" i="6"/>
  <c r="G555" i="6"/>
  <c r="F555" i="6"/>
  <c r="E555" i="6"/>
  <c r="D555" i="6"/>
  <c r="C555" i="6"/>
  <c r="B555" i="6"/>
  <c r="A555" i="6"/>
  <c r="L554" i="6"/>
  <c r="K554" i="6"/>
  <c r="J554" i="6"/>
  <c r="I554" i="6"/>
  <c r="H554" i="6"/>
  <c r="G554" i="6"/>
  <c r="F554" i="6"/>
  <c r="E554" i="6"/>
  <c r="D554" i="6"/>
  <c r="C554" i="6"/>
  <c r="B554" i="6"/>
  <c r="A554" i="6"/>
  <c r="L553" i="6"/>
  <c r="K553" i="6"/>
  <c r="J553" i="6"/>
  <c r="I553" i="6"/>
  <c r="H553" i="6"/>
  <c r="G553" i="6"/>
  <c r="F553" i="6"/>
  <c r="E553" i="6"/>
  <c r="D553" i="6"/>
  <c r="C553" i="6"/>
  <c r="B553" i="6"/>
  <c r="A553" i="6"/>
  <c r="L552" i="6"/>
  <c r="K552" i="6"/>
  <c r="J552" i="6"/>
  <c r="I552" i="6"/>
  <c r="H552" i="6"/>
  <c r="G552" i="6"/>
  <c r="F552" i="6"/>
  <c r="E552" i="6"/>
  <c r="D552" i="6"/>
  <c r="C552" i="6"/>
  <c r="B552" i="6"/>
  <c r="A552" i="6"/>
  <c r="L551" i="6"/>
  <c r="K551" i="6"/>
  <c r="J551" i="6"/>
  <c r="I551" i="6"/>
  <c r="H551" i="6"/>
  <c r="G551" i="6"/>
  <c r="F551" i="6"/>
  <c r="E551" i="6"/>
  <c r="D551" i="6"/>
  <c r="C551" i="6"/>
  <c r="B551" i="6"/>
  <c r="A551" i="6"/>
  <c r="L550" i="6"/>
  <c r="K550" i="6"/>
  <c r="J550" i="6"/>
  <c r="I550" i="6"/>
  <c r="H550" i="6"/>
  <c r="G550" i="6"/>
  <c r="F550" i="6"/>
  <c r="E550" i="6"/>
  <c r="D550" i="6"/>
  <c r="C550" i="6"/>
  <c r="B550" i="6"/>
  <c r="A550" i="6"/>
  <c r="L549" i="6"/>
  <c r="K549" i="6"/>
  <c r="J549" i="6"/>
  <c r="I549" i="6"/>
  <c r="H549" i="6"/>
  <c r="G549" i="6"/>
  <c r="F549" i="6"/>
  <c r="E549" i="6"/>
  <c r="D549" i="6"/>
  <c r="C549" i="6"/>
  <c r="B549" i="6"/>
  <c r="A549" i="6"/>
  <c r="L548" i="6"/>
  <c r="K548" i="6"/>
  <c r="J548" i="6"/>
  <c r="I548" i="6"/>
  <c r="H548" i="6"/>
  <c r="G548" i="6"/>
  <c r="F548" i="6"/>
  <c r="E548" i="6"/>
  <c r="D548" i="6"/>
  <c r="C548" i="6"/>
  <c r="B548" i="6"/>
  <c r="A548" i="6"/>
  <c r="L547" i="6"/>
  <c r="K547" i="6"/>
  <c r="J547" i="6"/>
  <c r="I547" i="6"/>
  <c r="H547" i="6"/>
  <c r="G547" i="6"/>
  <c r="F547" i="6"/>
  <c r="E547" i="6"/>
  <c r="D547" i="6"/>
  <c r="C547" i="6"/>
  <c r="B547" i="6"/>
  <c r="A547" i="6"/>
  <c r="L546" i="6"/>
  <c r="K546" i="6"/>
  <c r="J546" i="6"/>
  <c r="I546" i="6"/>
  <c r="H546" i="6"/>
  <c r="G546" i="6"/>
  <c r="F546" i="6"/>
  <c r="E546" i="6"/>
  <c r="D546" i="6"/>
  <c r="C546" i="6"/>
  <c r="B546" i="6"/>
  <c r="A546" i="6"/>
  <c r="L545" i="6"/>
  <c r="K545" i="6"/>
  <c r="J545" i="6"/>
  <c r="I545" i="6"/>
  <c r="H545" i="6"/>
  <c r="G545" i="6"/>
  <c r="F545" i="6"/>
  <c r="E545" i="6"/>
  <c r="D545" i="6"/>
  <c r="C545" i="6"/>
  <c r="B545" i="6"/>
  <c r="A545" i="6"/>
  <c r="L544" i="6"/>
  <c r="K544" i="6"/>
  <c r="J544" i="6"/>
  <c r="I544" i="6"/>
  <c r="H544" i="6"/>
  <c r="G544" i="6"/>
  <c r="F544" i="6"/>
  <c r="E544" i="6"/>
  <c r="D544" i="6"/>
  <c r="C544" i="6"/>
  <c r="B544" i="6"/>
  <c r="A544" i="6"/>
  <c r="L543" i="6"/>
  <c r="K543" i="6"/>
  <c r="J543" i="6"/>
  <c r="I543" i="6"/>
  <c r="H543" i="6"/>
  <c r="G543" i="6"/>
  <c r="F543" i="6"/>
  <c r="E543" i="6"/>
  <c r="D543" i="6"/>
  <c r="C543" i="6"/>
  <c r="B543" i="6"/>
  <c r="A543" i="6"/>
  <c r="L542" i="6"/>
  <c r="K542" i="6"/>
  <c r="J542" i="6"/>
  <c r="I542" i="6"/>
  <c r="H542" i="6"/>
  <c r="G542" i="6"/>
  <c r="F542" i="6"/>
  <c r="E542" i="6"/>
  <c r="D542" i="6"/>
  <c r="C542" i="6"/>
  <c r="B542" i="6"/>
  <c r="A542" i="6"/>
  <c r="L541" i="6"/>
  <c r="K541" i="6"/>
  <c r="J541" i="6"/>
  <c r="I541" i="6"/>
  <c r="H541" i="6"/>
  <c r="G541" i="6"/>
  <c r="F541" i="6"/>
  <c r="E541" i="6"/>
  <c r="D541" i="6"/>
  <c r="C541" i="6"/>
  <c r="B541" i="6"/>
  <c r="A541" i="6"/>
  <c r="L540" i="6"/>
  <c r="K540" i="6"/>
  <c r="J540" i="6"/>
  <c r="I540" i="6"/>
  <c r="H540" i="6"/>
  <c r="G540" i="6"/>
  <c r="F540" i="6"/>
  <c r="E540" i="6"/>
  <c r="D540" i="6"/>
  <c r="C540" i="6"/>
  <c r="B540" i="6"/>
  <c r="A540" i="6"/>
  <c r="L539" i="6"/>
  <c r="K539" i="6"/>
  <c r="J539" i="6"/>
  <c r="I539" i="6"/>
  <c r="H539" i="6"/>
  <c r="G539" i="6"/>
  <c r="F539" i="6"/>
  <c r="E539" i="6"/>
  <c r="D539" i="6"/>
  <c r="C539" i="6"/>
  <c r="B539" i="6"/>
  <c r="A539" i="6"/>
  <c r="L538" i="6"/>
  <c r="K538" i="6"/>
  <c r="J538" i="6"/>
  <c r="I538" i="6"/>
  <c r="H538" i="6"/>
  <c r="G538" i="6"/>
  <c r="F538" i="6"/>
  <c r="E538" i="6"/>
  <c r="D538" i="6"/>
  <c r="C538" i="6"/>
  <c r="B538" i="6"/>
  <c r="A538" i="6"/>
  <c r="L537" i="6"/>
  <c r="K537" i="6"/>
  <c r="J537" i="6"/>
  <c r="I537" i="6"/>
  <c r="H537" i="6"/>
  <c r="G537" i="6"/>
  <c r="F537" i="6"/>
  <c r="E537" i="6"/>
  <c r="D537" i="6"/>
  <c r="C537" i="6"/>
  <c r="B537" i="6"/>
  <c r="A537" i="6"/>
  <c r="L536" i="6"/>
  <c r="K536" i="6"/>
  <c r="J536" i="6"/>
  <c r="I536" i="6"/>
  <c r="H536" i="6"/>
  <c r="G536" i="6"/>
  <c r="F536" i="6"/>
  <c r="E536" i="6"/>
  <c r="D536" i="6"/>
  <c r="C536" i="6"/>
  <c r="B536" i="6"/>
  <c r="A536" i="6"/>
  <c r="L535" i="6"/>
  <c r="K535" i="6"/>
  <c r="J535" i="6"/>
  <c r="I535" i="6"/>
  <c r="H535" i="6"/>
  <c r="G535" i="6"/>
  <c r="F535" i="6"/>
  <c r="E535" i="6"/>
  <c r="D535" i="6"/>
  <c r="C535" i="6"/>
  <c r="B535" i="6"/>
  <c r="A535" i="6"/>
  <c r="L534" i="6"/>
  <c r="K534" i="6"/>
  <c r="J534" i="6"/>
  <c r="I534" i="6"/>
  <c r="H534" i="6"/>
  <c r="G534" i="6"/>
  <c r="F534" i="6"/>
  <c r="E534" i="6"/>
  <c r="D534" i="6"/>
  <c r="C534" i="6"/>
  <c r="B534" i="6"/>
  <c r="A534" i="6"/>
  <c r="L533" i="6"/>
  <c r="K533" i="6"/>
  <c r="J533" i="6"/>
  <c r="I533" i="6"/>
  <c r="H533" i="6"/>
  <c r="G533" i="6"/>
  <c r="F533" i="6"/>
  <c r="E533" i="6"/>
  <c r="D533" i="6"/>
  <c r="C533" i="6"/>
  <c r="B533" i="6"/>
  <c r="A533" i="6"/>
  <c r="L532" i="6"/>
  <c r="K532" i="6"/>
  <c r="J532" i="6"/>
  <c r="I532" i="6"/>
  <c r="H532" i="6"/>
  <c r="G532" i="6"/>
  <c r="F532" i="6"/>
  <c r="E532" i="6"/>
  <c r="D532" i="6"/>
  <c r="C532" i="6"/>
  <c r="B532" i="6"/>
  <c r="A532" i="6"/>
  <c r="L531" i="6"/>
  <c r="K531" i="6"/>
  <c r="J531" i="6"/>
  <c r="I531" i="6"/>
  <c r="H531" i="6"/>
  <c r="G531" i="6"/>
  <c r="F531" i="6"/>
  <c r="E531" i="6"/>
  <c r="D531" i="6"/>
  <c r="C531" i="6"/>
  <c r="B531" i="6"/>
  <c r="A531" i="6"/>
  <c r="L530" i="6"/>
  <c r="K530" i="6"/>
  <c r="J530" i="6"/>
  <c r="I530" i="6"/>
  <c r="H530" i="6"/>
  <c r="G530" i="6"/>
  <c r="F530" i="6"/>
  <c r="E530" i="6"/>
  <c r="D530" i="6"/>
  <c r="C530" i="6"/>
  <c r="B530" i="6"/>
  <c r="A530" i="6"/>
  <c r="L529" i="6"/>
  <c r="K529" i="6"/>
  <c r="J529" i="6"/>
  <c r="I529" i="6"/>
  <c r="H529" i="6"/>
  <c r="G529" i="6"/>
  <c r="F529" i="6"/>
  <c r="E529" i="6"/>
  <c r="D529" i="6"/>
  <c r="C529" i="6"/>
  <c r="B529" i="6"/>
  <c r="A529" i="6"/>
  <c r="L528" i="6"/>
  <c r="K528" i="6"/>
  <c r="J528" i="6"/>
  <c r="I528" i="6"/>
  <c r="H528" i="6"/>
  <c r="G528" i="6"/>
  <c r="F528" i="6"/>
  <c r="E528" i="6"/>
  <c r="D528" i="6"/>
  <c r="C528" i="6"/>
  <c r="B528" i="6"/>
  <c r="A528" i="6"/>
  <c r="L527" i="6"/>
  <c r="K527" i="6"/>
  <c r="J527" i="6"/>
  <c r="I527" i="6"/>
  <c r="H527" i="6"/>
  <c r="G527" i="6"/>
  <c r="F527" i="6"/>
  <c r="E527" i="6"/>
  <c r="D527" i="6"/>
  <c r="C527" i="6"/>
  <c r="B527" i="6"/>
  <c r="A527" i="6"/>
  <c r="L526" i="6"/>
  <c r="K526" i="6"/>
  <c r="J526" i="6"/>
  <c r="I526" i="6"/>
  <c r="H526" i="6"/>
  <c r="G526" i="6"/>
  <c r="F526" i="6"/>
  <c r="E526" i="6"/>
  <c r="D526" i="6"/>
  <c r="C526" i="6"/>
  <c r="B526" i="6"/>
  <c r="A526" i="6"/>
  <c r="L525" i="6"/>
  <c r="K525" i="6"/>
  <c r="J525" i="6"/>
  <c r="I525" i="6"/>
  <c r="H525" i="6"/>
  <c r="G525" i="6"/>
  <c r="F525" i="6"/>
  <c r="E525" i="6"/>
  <c r="D525" i="6"/>
  <c r="C525" i="6"/>
  <c r="B525" i="6"/>
  <c r="A525" i="6"/>
  <c r="L524" i="6"/>
  <c r="K524" i="6"/>
  <c r="J524" i="6"/>
  <c r="I524" i="6"/>
  <c r="H524" i="6"/>
  <c r="G524" i="6"/>
  <c r="F524" i="6"/>
  <c r="E524" i="6"/>
  <c r="D524" i="6"/>
  <c r="C524" i="6"/>
  <c r="B524" i="6"/>
  <c r="A524" i="6"/>
  <c r="L523" i="6"/>
  <c r="K523" i="6"/>
  <c r="J523" i="6"/>
  <c r="I523" i="6"/>
  <c r="H523" i="6"/>
  <c r="G523" i="6"/>
  <c r="F523" i="6"/>
  <c r="E523" i="6"/>
  <c r="D523" i="6"/>
  <c r="C523" i="6"/>
  <c r="B523" i="6"/>
  <c r="A523" i="6"/>
  <c r="L522" i="6"/>
  <c r="K522" i="6"/>
  <c r="J522" i="6"/>
  <c r="I522" i="6"/>
  <c r="H522" i="6"/>
  <c r="G522" i="6"/>
  <c r="F522" i="6"/>
  <c r="E522" i="6"/>
  <c r="D522" i="6"/>
  <c r="C522" i="6"/>
  <c r="B522" i="6"/>
  <c r="A522" i="6"/>
  <c r="L521" i="6"/>
  <c r="K521" i="6"/>
  <c r="J521" i="6"/>
  <c r="I521" i="6"/>
  <c r="H521" i="6"/>
  <c r="G521" i="6"/>
  <c r="F521" i="6"/>
  <c r="E521" i="6"/>
  <c r="D521" i="6"/>
  <c r="C521" i="6"/>
  <c r="B521" i="6"/>
  <c r="A521" i="6"/>
  <c r="L520" i="6"/>
  <c r="K520" i="6"/>
  <c r="J520" i="6"/>
  <c r="I520" i="6"/>
  <c r="H520" i="6"/>
  <c r="G520" i="6"/>
  <c r="F520" i="6"/>
  <c r="E520" i="6"/>
  <c r="D520" i="6"/>
  <c r="C520" i="6"/>
  <c r="B520" i="6"/>
  <c r="A520" i="6"/>
  <c r="L519" i="6"/>
  <c r="K519" i="6"/>
  <c r="J519" i="6"/>
  <c r="I519" i="6"/>
  <c r="H519" i="6"/>
  <c r="G519" i="6"/>
  <c r="F519" i="6"/>
  <c r="E519" i="6"/>
  <c r="D519" i="6"/>
  <c r="C519" i="6"/>
  <c r="B519" i="6"/>
  <c r="A519" i="6"/>
  <c r="L518" i="6"/>
  <c r="K518" i="6"/>
  <c r="J518" i="6"/>
  <c r="I518" i="6"/>
  <c r="H518" i="6"/>
  <c r="G518" i="6"/>
  <c r="F518" i="6"/>
  <c r="E518" i="6"/>
  <c r="D518" i="6"/>
  <c r="C518" i="6"/>
  <c r="B518" i="6"/>
  <c r="A518" i="6"/>
  <c r="L517" i="6"/>
  <c r="K517" i="6"/>
  <c r="J517" i="6"/>
  <c r="I517" i="6"/>
  <c r="H517" i="6"/>
  <c r="G517" i="6"/>
  <c r="F517" i="6"/>
  <c r="E517" i="6"/>
  <c r="D517" i="6"/>
  <c r="C517" i="6"/>
  <c r="B517" i="6"/>
  <c r="A517" i="6"/>
  <c r="L516" i="6"/>
  <c r="K516" i="6"/>
  <c r="J516" i="6"/>
  <c r="I516" i="6"/>
  <c r="H516" i="6"/>
  <c r="G516" i="6"/>
  <c r="F516" i="6"/>
  <c r="E516" i="6"/>
  <c r="D516" i="6"/>
  <c r="C516" i="6"/>
  <c r="B516" i="6"/>
  <c r="A516" i="6"/>
  <c r="L515" i="6"/>
  <c r="K515" i="6"/>
  <c r="J515" i="6"/>
  <c r="I515" i="6"/>
  <c r="H515" i="6"/>
  <c r="G515" i="6"/>
  <c r="F515" i="6"/>
  <c r="E515" i="6"/>
  <c r="D515" i="6"/>
  <c r="C515" i="6"/>
  <c r="B515" i="6"/>
  <c r="A515" i="6"/>
  <c r="L514" i="6"/>
  <c r="K514" i="6"/>
  <c r="J514" i="6"/>
  <c r="I514" i="6"/>
  <c r="H514" i="6"/>
  <c r="G514" i="6"/>
  <c r="F514" i="6"/>
  <c r="E514" i="6"/>
  <c r="D514" i="6"/>
  <c r="C514" i="6"/>
  <c r="B514" i="6"/>
  <c r="A514" i="6"/>
  <c r="L513" i="6"/>
  <c r="K513" i="6"/>
  <c r="J513" i="6"/>
  <c r="I513" i="6"/>
  <c r="H513" i="6"/>
  <c r="G513" i="6"/>
  <c r="F513" i="6"/>
  <c r="E513" i="6"/>
  <c r="D513" i="6"/>
  <c r="C513" i="6"/>
  <c r="B513" i="6"/>
  <c r="A513" i="6"/>
  <c r="L512" i="6"/>
  <c r="K512" i="6"/>
  <c r="J512" i="6"/>
  <c r="I512" i="6"/>
  <c r="H512" i="6"/>
  <c r="G512" i="6"/>
  <c r="F512" i="6"/>
  <c r="E512" i="6"/>
  <c r="D512" i="6"/>
  <c r="C512" i="6"/>
  <c r="B512" i="6"/>
  <c r="A512" i="6"/>
  <c r="L511" i="6"/>
  <c r="K511" i="6"/>
  <c r="J511" i="6"/>
  <c r="I511" i="6"/>
  <c r="H511" i="6"/>
  <c r="G511" i="6"/>
  <c r="F511" i="6"/>
  <c r="E511" i="6"/>
  <c r="D511" i="6"/>
  <c r="C511" i="6"/>
  <c r="B511" i="6"/>
  <c r="A511" i="6"/>
  <c r="L510" i="6"/>
  <c r="K510" i="6"/>
  <c r="J510" i="6"/>
  <c r="I510" i="6"/>
  <c r="H510" i="6"/>
  <c r="G510" i="6"/>
  <c r="F510" i="6"/>
  <c r="E510" i="6"/>
  <c r="D510" i="6"/>
  <c r="C510" i="6"/>
  <c r="B510" i="6"/>
  <c r="A510" i="6"/>
  <c r="L509" i="6"/>
  <c r="K509" i="6"/>
  <c r="J509" i="6"/>
  <c r="I509" i="6"/>
  <c r="H509" i="6"/>
  <c r="G509" i="6"/>
  <c r="F509" i="6"/>
  <c r="E509" i="6"/>
  <c r="D509" i="6"/>
  <c r="C509" i="6"/>
  <c r="B509" i="6"/>
  <c r="A509" i="6"/>
  <c r="L508" i="6"/>
  <c r="K508" i="6"/>
  <c r="J508" i="6"/>
  <c r="I508" i="6"/>
  <c r="H508" i="6"/>
  <c r="G508" i="6"/>
  <c r="F508" i="6"/>
  <c r="E508" i="6"/>
  <c r="D508" i="6"/>
  <c r="C508" i="6"/>
  <c r="B508" i="6"/>
  <c r="A508" i="6"/>
  <c r="L507" i="6"/>
  <c r="K507" i="6"/>
  <c r="J507" i="6"/>
  <c r="I507" i="6"/>
  <c r="H507" i="6"/>
  <c r="G507" i="6"/>
  <c r="F507" i="6"/>
  <c r="E507" i="6"/>
  <c r="D507" i="6"/>
  <c r="C507" i="6"/>
  <c r="B507" i="6"/>
  <c r="A507" i="6"/>
  <c r="L506" i="6"/>
  <c r="K506" i="6"/>
  <c r="J506" i="6"/>
  <c r="I506" i="6"/>
  <c r="H506" i="6"/>
  <c r="G506" i="6"/>
  <c r="F506" i="6"/>
  <c r="E506" i="6"/>
  <c r="D506" i="6"/>
  <c r="C506" i="6"/>
  <c r="B506" i="6"/>
  <c r="A506" i="6"/>
  <c r="L505" i="6"/>
  <c r="K505" i="6"/>
  <c r="J505" i="6"/>
  <c r="I505" i="6"/>
  <c r="H505" i="6"/>
  <c r="G505" i="6"/>
  <c r="F505" i="6"/>
  <c r="E505" i="6"/>
  <c r="D505" i="6"/>
  <c r="C505" i="6"/>
  <c r="B505" i="6"/>
  <c r="A505" i="6"/>
  <c r="L504" i="6"/>
  <c r="K504" i="6"/>
  <c r="J504" i="6"/>
  <c r="I504" i="6"/>
  <c r="H504" i="6"/>
  <c r="G504" i="6"/>
  <c r="F504" i="6"/>
  <c r="E504" i="6"/>
  <c r="D504" i="6"/>
  <c r="C504" i="6"/>
  <c r="B504" i="6"/>
  <c r="A504" i="6"/>
  <c r="L503" i="6"/>
  <c r="K503" i="6"/>
  <c r="J503" i="6"/>
  <c r="I503" i="6"/>
  <c r="H503" i="6"/>
  <c r="G503" i="6"/>
  <c r="F503" i="6"/>
  <c r="E503" i="6"/>
  <c r="D503" i="6"/>
  <c r="C503" i="6"/>
  <c r="B503" i="6"/>
  <c r="A503" i="6"/>
  <c r="L502" i="6"/>
  <c r="K502" i="6"/>
  <c r="J502" i="6"/>
  <c r="I502" i="6"/>
  <c r="H502" i="6"/>
  <c r="G502" i="6"/>
  <c r="F502" i="6"/>
  <c r="E502" i="6"/>
  <c r="D502" i="6"/>
  <c r="C502" i="6"/>
  <c r="B502" i="6"/>
  <c r="A502" i="6"/>
  <c r="L501" i="6"/>
  <c r="K501" i="6"/>
  <c r="J501" i="6"/>
  <c r="I501" i="6"/>
  <c r="H501" i="6"/>
  <c r="G501" i="6"/>
  <c r="F501" i="6"/>
  <c r="E501" i="6"/>
  <c r="D501" i="6"/>
  <c r="C501" i="6"/>
  <c r="B501" i="6"/>
  <c r="A501" i="6"/>
  <c r="L500" i="6"/>
  <c r="K500" i="6"/>
  <c r="J500" i="6"/>
  <c r="I500" i="6"/>
  <c r="H500" i="6"/>
  <c r="G500" i="6"/>
  <c r="F500" i="6"/>
  <c r="E500" i="6"/>
  <c r="D500" i="6"/>
  <c r="C500" i="6"/>
  <c r="B500" i="6"/>
  <c r="A500" i="6"/>
  <c r="L499" i="6"/>
  <c r="K499" i="6"/>
  <c r="J499" i="6"/>
  <c r="I499" i="6"/>
  <c r="H499" i="6"/>
  <c r="G499" i="6"/>
  <c r="F499" i="6"/>
  <c r="E499" i="6"/>
  <c r="D499" i="6"/>
  <c r="C499" i="6"/>
  <c r="B499" i="6"/>
  <c r="A499" i="6"/>
  <c r="L498" i="6"/>
  <c r="K498" i="6"/>
  <c r="J498" i="6"/>
  <c r="I498" i="6"/>
  <c r="H498" i="6"/>
  <c r="G498" i="6"/>
  <c r="F498" i="6"/>
  <c r="E498" i="6"/>
  <c r="D498" i="6"/>
  <c r="C498" i="6"/>
  <c r="B498" i="6"/>
  <c r="A498" i="6"/>
  <c r="L497" i="6"/>
  <c r="K497" i="6"/>
  <c r="J497" i="6"/>
  <c r="I497" i="6"/>
  <c r="H497" i="6"/>
  <c r="G497" i="6"/>
  <c r="F497" i="6"/>
  <c r="E497" i="6"/>
  <c r="D497" i="6"/>
  <c r="C497" i="6"/>
  <c r="B497" i="6"/>
  <c r="A497" i="6"/>
  <c r="L496" i="6"/>
  <c r="K496" i="6"/>
  <c r="J496" i="6"/>
  <c r="I496" i="6"/>
  <c r="H496" i="6"/>
  <c r="G496" i="6"/>
  <c r="F496" i="6"/>
  <c r="E496" i="6"/>
  <c r="D496" i="6"/>
  <c r="C496" i="6"/>
  <c r="B496" i="6"/>
  <c r="A496" i="6"/>
  <c r="L495" i="6"/>
  <c r="K495" i="6"/>
  <c r="J495" i="6"/>
  <c r="I495" i="6"/>
  <c r="H495" i="6"/>
  <c r="G495" i="6"/>
  <c r="F495" i="6"/>
  <c r="E495" i="6"/>
  <c r="D495" i="6"/>
  <c r="C495" i="6"/>
  <c r="B495" i="6"/>
  <c r="A495" i="6"/>
  <c r="L494" i="6"/>
  <c r="K494" i="6"/>
  <c r="J494" i="6"/>
  <c r="I494" i="6"/>
  <c r="H494" i="6"/>
  <c r="G494" i="6"/>
  <c r="F494" i="6"/>
  <c r="E494" i="6"/>
  <c r="D494" i="6"/>
  <c r="C494" i="6"/>
  <c r="B494" i="6"/>
  <c r="A494" i="6"/>
  <c r="L493" i="6"/>
  <c r="K493" i="6"/>
  <c r="J493" i="6"/>
  <c r="I493" i="6"/>
  <c r="H493" i="6"/>
  <c r="G493" i="6"/>
  <c r="F493" i="6"/>
  <c r="E493" i="6"/>
  <c r="D493" i="6"/>
  <c r="C493" i="6"/>
  <c r="B493" i="6"/>
  <c r="A493" i="6"/>
  <c r="L492" i="6"/>
  <c r="K492" i="6"/>
  <c r="J492" i="6"/>
  <c r="I492" i="6"/>
  <c r="H492" i="6"/>
  <c r="G492" i="6"/>
  <c r="F492" i="6"/>
  <c r="E492" i="6"/>
  <c r="D492" i="6"/>
  <c r="C492" i="6"/>
  <c r="B492" i="6"/>
  <c r="A492" i="6"/>
  <c r="L491" i="6"/>
  <c r="K491" i="6"/>
  <c r="J491" i="6"/>
  <c r="I491" i="6"/>
  <c r="H491" i="6"/>
  <c r="G491" i="6"/>
  <c r="F491" i="6"/>
  <c r="E491" i="6"/>
  <c r="D491" i="6"/>
  <c r="C491" i="6"/>
  <c r="B491" i="6"/>
  <c r="A491" i="6"/>
  <c r="L490" i="6"/>
  <c r="K490" i="6"/>
  <c r="J490" i="6"/>
  <c r="I490" i="6"/>
  <c r="H490" i="6"/>
  <c r="G490" i="6"/>
  <c r="F490" i="6"/>
  <c r="E490" i="6"/>
  <c r="D490" i="6"/>
  <c r="C490" i="6"/>
  <c r="B490" i="6"/>
  <c r="A490" i="6"/>
  <c r="L489" i="6"/>
  <c r="K489" i="6"/>
  <c r="J489" i="6"/>
  <c r="I489" i="6"/>
  <c r="H489" i="6"/>
  <c r="G489" i="6"/>
  <c r="F489" i="6"/>
  <c r="E489" i="6"/>
  <c r="D489" i="6"/>
  <c r="C489" i="6"/>
  <c r="B489" i="6"/>
  <c r="A489" i="6"/>
  <c r="L488" i="6"/>
  <c r="K488" i="6"/>
  <c r="J488" i="6"/>
  <c r="I488" i="6"/>
  <c r="H488" i="6"/>
  <c r="G488" i="6"/>
  <c r="F488" i="6"/>
  <c r="E488" i="6"/>
  <c r="D488" i="6"/>
  <c r="C488" i="6"/>
  <c r="B488" i="6"/>
  <c r="A488" i="6"/>
  <c r="L487" i="6"/>
  <c r="K487" i="6"/>
  <c r="J487" i="6"/>
  <c r="I487" i="6"/>
  <c r="H487" i="6"/>
  <c r="G487" i="6"/>
  <c r="F487" i="6"/>
  <c r="E487" i="6"/>
  <c r="D487" i="6"/>
  <c r="C487" i="6"/>
  <c r="B487" i="6"/>
  <c r="A487" i="6"/>
  <c r="L486" i="6"/>
  <c r="K486" i="6"/>
  <c r="J486" i="6"/>
  <c r="I486" i="6"/>
  <c r="H486" i="6"/>
  <c r="G486" i="6"/>
  <c r="F486" i="6"/>
  <c r="E486" i="6"/>
  <c r="D486" i="6"/>
  <c r="C486" i="6"/>
  <c r="B486" i="6"/>
  <c r="A486" i="6"/>
  <c r="L485" i="6"/>
  <c r="K485" i="6"/>
  <c r="J485" i="6"/>
  <c r="I485" i="6"/>
  <c r="H485" i="6"/>
  <c r="G485" i="6"/>
  <c r="F485" i="6"/>
  <c r="E485" i="6"/>
  <c r="D485" i="6"/>
  <c r="C485" i="6"/>
  <c r="B485" i="6"/>
  <c r="A485" i="6"/>
  <c r="L484" i="6"/>
  <c r="K484" i="6"/>
  <c r="J484" i="6"/>
  <c r="I484" i="6"/>
  <c r="H484" i="6"/>
  <c r="G484" i="6"/>
  <c r="F484" i="6"/>
  <c r="E484" i="6"/>
  <c r="D484" i="6"/>
  <c r="C484" i="6"/>
  <c r="B484" i="6"/>
  <c r="A484" i="6"/>
  <c r="L483" i="6"/>
  <c r="K483" i="6"/>
  <c r="J483" i="6"/>
  <c r="I483" i="6"/>
  <c r="H483" i="6"/>
  <c r="G483" i="6"/>
  <c r="F483" i="6"/>
  <c r="E483" i="6"/>
  <c r="D483" i="6"/>
  <c r="C483" i="6"/>
  <c r="B483" i="6"/>
  <c r="A483" i="6"/>
  <c r="L482" i="6"/>
  <c r="K482" i="6"/>
  <c r="J482" i="6"/>
  <c r="I482" i="6"/>
  <c r="H482" i="6"/>
  <c r="G482" i="6"/>
  <c r="F482" i="6"/>
  <c r="E482" i="6"/>
  <c r="D482" i="6"/>
  <c r="C482" i="6"/>
  <c r="B482" i="6"/>
  <c r="A482" i="6"/>
  <c r="L481" i="6"/>
  <c r="K481" i="6"/>
  <c r="J481" i="6"/>
  <c r="I481" i="6"/>
  <c r="H481" i="6"/>
  <c r="G481" i="6"/>
  <c r="F481" i="6"/>
  <c r="E481" i="6"/>
  <c r="D481" i="6"/>
  <c r="C481" i="6"/>
  <c r="B481" i="6"/>
  <c r="A481" i="6"/>
  <c r="L480" i="6"/>
  <c r="K480" i="6"/>
  <c r="J480" i="6"/>
  <c r="I480" i="6"/>
  <c r="H480" i="6"/>
  <c r="G480" i="6"/>
  <c r="F480" i="6"/>
  <c r="E480" i="6"/>
  <c r="D480" i="6"/>
  <c r="C480" i="6"/>
  <c r="B480" i="6"/>
  <c r="A480" i="6"/>
  <c r="L479" i="6"/>
  <c r="K479" i="6"/>
  <c r="J479" i="6"/>
  <c r="I479" i="6"/>
  <c r="H479" i="6"/>
  <c r="G479" i="6"/>
  <c r="F479" i="6"/>
  <c r="E479" i="6"/>
  <c r="D479" i="6"/>
  <c r="C479" i="6"/>
  <c r="B479" i="6"/>
  <c r="A479" i="6"/>
  <c r="L478" i="6"/>
  <c r="K478" i="6"/>
  <c r="J478" i="6"/>
  <c r="I478" i="6"/>
  <c r="H478" i="6"/>
  <c r="G478" i="6"/>
  <c r="F478" i="6"/>
  <c r="E478" i="6"/>
  <c r="D478" i="6"/>
  <c r="C478" i="6"/>
  <c r="B478" i="6"/>
  <c r="A478" i="6"/>
  <c r="L477" i="6"/>
  <c r="K477" i="6"/>
  <c r="J477" i="6"/>
  <c r="I477" i="6"/>
  <c r="H477" i="6"/>
  <c r="G477" i="6"/>
  <c r="F477" i="6"/>
  <c r="E477" i="6"/>
  <c r="D477" i="6"/>
  <c r="C477" i="6"/>
  <c r="B477" i="6"/>
  <c r="A477" i="6"/>
  <c r="L476" i="6"/>
  <c r="K476" i="6"/>
  <c r="J476" i="6"/>
  <c r="I476" i="6"/>
  <c r="H476" i="6"/>
  <c r="G476" i="6"/>
  <c r="F476" i="6"/>
  <c r="E476" i="6"/>
  <c r="D476" i="6"/>
  <c r="C476" i="6"/>
  <c r="B476" i="6"/>
  <c r="A476" i="6"/>
  <c r="L475" i="6"/>
  <c r="K475" i="6"/>
  <c r="J475" i="6"/>
  <c r="I475" i="6"/>
  <c r="H475" i="6"/>
  <c r="G475" i="6"/>
  <c r="F475" i="6"/>
  <c r="E475" i="6"/>
  <c r="D475" i="6"/>
  <c r="C475" i="6"/>
  <c r="B475" i="6"/>
  <c r="A475" i="6"/>
  <c r="L474" i="6"/>
  <c r="K474" i="6"/>
  <c r="J474" i="6"/>
  <c r="I474" i="6"/>
  <c r="H474" i="6"/>
  <c r="G474" i="6"/>
  <c r="F474" i="6"/>
  <c r="E474" i="6"/>
  <c r="D474" i="6"/>
  <c r="C474" i="6"/>
  <c r="B474" i="6"/>
  <c r="A474" i="6"/>
  <c r="L473" i="6"/>
  <c r="K473" i="6"/>
  <c r="J473" i="6"/>
  <c r="I473" i="6"/>
  <c r="H473" i="6"/>
  <c r="G473" i="6"/>
  <c r="F473" i="6"/>
  <c r="E473" i="6"/>
  <c r="D473" i="6"/>
  <c r="C473" i="6"/>
  <c r="B473" i="6"/>
  <c r="A473" i="6"/>
  <c r="L472" i="6"/>
  <c r="K472" i="6"/>
  <c r="J472" i="6"/>
  <c r="I472" i="6"/>
  <c r="H472" i="6"/>
  <c r="G472" i="6"/>
  <c r="F472" i="6"/>
  <c r="E472" i="6"/>
  <c r="D472" i="6"/>
  <c r="C472" i="6"/>
  <c r="B472" i="6"/>
  <c r="A472" i="6"/>
  <c r="L471" i="6"/>
  <c r="K471" i="6"/>
  <c r="J471" i="6"/>
  <c r="I471" i="6"/>
  <c r="H471" i="6"/>
  <c r="G471" i="6"/>
  <c r="F471" i="6"/>
  <c r="E471" i="6"/>
  <c r="D471" i="6"/>
  <c r="C471" i="6"/>
  <c r="B471" i="6"/>
  <c r="A471" i="6"/>
  <c r="L470" i="6"/>
  <c r="K470" i="6"/>
  <c r="J470" i="6"/>
  <c r="I470" i="6"/>
  <c r="H470" i="6"/>
  <c r="G470" i="6"/>
  <c r="F470" i="6"/>
  <c r="E470" i="6"/>
  <c r="D470" i="6"/>
  <c r="C470" i="6"/>
  <c r="B470" i="6"/>
  <c r="A470" i="6"/>
  <c r="L469" i="6"/>
  <c r="K469" i="6"/>
  <c r="J469" i="6"/>
  <c r="I469" i="6"/>
  <c r="H469" i="6"/>
  <c r="G469" i="6"/>
  <c r="F469" i="6"/>
  <c r="E469" i="6"/>
  <c r="D469" i="6"/>
  <c r="C469" i="6"/>
  <c r="B469" i="6"/>
  <c r="A469" i="6"/>
  <c r="L468" i="6"/>
  <c r="K468" i="6"/>
  <c r="J468" i="6"/>
  <c r="I468" i="6"/>
  <c r="H468" i="6"/>
  <c r="G468" i="6"/>
  <c r="F468" i="6"/>
  <c r="E468" i="6"/>
  <c r="D468" i="6"/>
  <c r="C468" i="6"/>
  <c r="B468" i="6"/>
  <c r="A468" i="6"/>
  <c r="L467" i="6"/>
  <c r="K467" i="6"/>
  <c r="J467" i="6"/>
  <c r="I467" i="6"/>
  <c r="H467" i="6"/>
  <c r="G467" i="6"/>
  <c r="F467" i="6"/>
  <c r="E467" i="6"/>
  <c r="D467" i="6"/>
  <c r="C467" i="6"/>
  <c r="B467" i="6"/>
  <c r="A467" i="6"/>
  <c r="L466" i="6"/>
  <c r="K466" i="6"/>
  <c r="J466" i="6"/>
  <c r="I466" i="6"/>
  <c r="H466" i="6"/>
  <c r="G466" i="6"/>
  <c r="F466" i="6"/>
  <c r="E466" i="6"/>
  <c r="D466" i="6"/>
  <c r="C466" i="6"/>
  <c r="B466" i="6"/>
  <c r="A466" i="6"/>
  <c r="L465" i="6"/>
  <c r="K465" i="6"/>
  <c r="J465" i="6"/>
  <c r="I465" i="6"/>
  <c r="H465" i="6"/>
  <c r="G465" i="6"/>
  <c r="F465" i="6"/>
  <c r="E465" i="6"/>
  <c r="D465" i="6"/>
  <c r="C465" i="6"/>
  <c r="B465" i="6"/>
  <c r="A465" i="6"/>
  <c r="L464" i="6"/>
  <c r="K464" i="6"/>
  <c r="J464" i="6"/>
  <c r="I464" i="6"/>
  <c r="H464" i="6"/>
  <c r="G464" i="6"/>
  <c r="F464" i="6"/>
  <c r="E464" i="6"/>
  <c r="D464" i="6"/>
  <c r="C464" i="6"/>
  <c r="B464" i="6"/>
  <c r="A464" i="6"/>
  <c r="L463" i="6"/>
  <c r="K463" i="6"/>
  <c r="J463" i="6"/>
  <c r="I463" i="6"/>
  <c r="H463" i="6"/>
  <c r="G463" i="6"/>
  <c r="F463" i="6"/>
  <c r="E463" i="6"/>
  <c r="D463" i="6"/>
  <c r="C463" i="6"/>
  <c r="B463" i="6"/>
  <c r="A463" i="6"/>
  <c r="L462" i="6"/>
  <c r="K462" i="6"/>
  <c r="J462" i="6"/>
  <c r="I462" i="6"/>
  <c r="H462" i="6"/>
  <c r="G462" i="6"/>
  <c r="F462" i="6"/>
  <c r="E462" i="6"/>
  <c r="D462" i="6"/>
  <c r="C462" i="6"/>
  <c r="B462" i="6"/>
  <c r="A462" i="6"/>
  <c r="L461" i="6"/>
  <c r="K461" i="6"/>
  <c r="J461" i="6"/>
  <c r="I461" i="6"/>
  <c r="H461" i="6"/>
  <c r="G461" i="6"/>
  <c r="F461" i="6"/>
  <c r="E461" i="6"/>
  <c r="D461" i="6"/>
  <c r="C461" i="6"/>
  <c r="B461" i="6"/>
  <c r="A461" i="6"/>
  <c r="L460" i="6"/>
  <c r="K460" i="6"/>
  <c r="J460" i="6"/>
  <c r="I460" i="6"/>
  <c r="H460" i="6"/>
  <c r="G460" i="6"/>
  <c r="F460" i="6"/>
  <c r="E460" i="6"/>
  <c r="D460" i="6"/>
  <c r="C460" i="6"/>
  <c r="B460" i="6"/>
  <c r="A460" i="6"/>
  <c r="L459" i="6"/>
  <c r="K459" i="6"/>
  <c r="J459" i="6"/>
  <c r="I459" i="6"/>
  <c r="H459" i="6"/>
  <c r="G459" i="6"/>
  <c r="F459" i="6"/>
  <c r="E459" i="6"/>
  <c r="D459" i="6"/>
  <c r="C459" i="6"/>
  <c r="B459" i="6"/>
  <c r="A459" i="6"/>
  <c r="L458" i="6"/>
  <c r="K458" i="6"/>
  <c r="J458" i="6"/>
  <c r="I458" i="6"/>
  <c r="H458" i="6"/>
  <c r="G458" i="6"/>
  <c r="F458" i="6"/>
  <c r="E458" i="6"/>
  <c r="D458" i="6"/>
  <c r="C458" i="6"/>
  <c r="B458" i="6"/>
  <c r="A458" i="6"/>
  <c r="L457" i="6"/>
  <c r="K457" i="6"/>
  <c r="J457" i="6"/>
  <c r="I457" i="6"/>
  <c r="H457" i="6"/>
  <c r="G457" i="6"/>
  <c r="F457" i="6"/>
  <c r="E457" i="6"/>
  <c r="D457" i="6"/>
  <c r="C457" i="6"/>
  <c r="B457" i="6"/>
  <c r="A457" i="6"/>
  <c r="L456" i="6"/>
  <c r="K456" i="6"/>
  <c r="J456" i="6"/>
  <c r="I456" i="6"/>
  <c r="H456" i="6"/>
  <c r="G456" i="6"/>
  <c r="F456" i="6"/>
  <c r="E456" i="6"/>
  <c r="D456" i="6"/>
  <c r="C456" i="6"/>
  <c r="B456" i="6"/>
  <c r="A456" i="6"/>
  <c r="L455" i="6"/>
  <c r="K455" i="6"/>
  <c r="J455" i="6"/>
  <c r="I455" i="6"/>
  <c r="H455" i="6"/>
  <c r="G455" i="6"/>
  <c r="F455" i="6"/>
  <c r="E455" i="6"/>
  <c r="D455" i="6"/>
  <c r="C455" i="6"/>
  <c r="B455" i="6"/>
  <c r="A455" i="6"/>
  <c r="L454" i="6"/>
  <c r="K454" i="6"/>
  <c r="J454" i="6"/>
  <c r="I454" i="6"/>
  <c r="H454" i="6"/>
  <c r="G454" i="6"/>
  <c r="F454" i="6"/>
  <c r="E454" i="6"/>
  <c r="D454" i="6"/>
  <c r="C454" i="6"/>
  <c r="B454" i="6"/>
  <c r="A454" i="6"/>
  <c r="L453" i="6"/>
  <c r="K453" i="6"/>
  <c r="J453" i="6"/>
  <c r="I453" i="6"/>
  <c r="H453" i="6"/>
  <c r="G453" i="6"/>
  <c r="F453" i="6"/>
  <c r="E453" i="6"/>
  <c r="D453" i="6"/>
  <c r="C453" i="6"/>
  <c r="B453" i="6"/>
  <c r="A453" i="6"/>
  <c r="L452" i="6"/>
  <c r="K452" i="6"/>
  <c r="J452" i="6"/>
  <c r="I452" i="6"/>
  <c r="H452" i="6"/>
  <c r="G452" i="6"/>
  <c r="F452" i="6"/>
  <c r="E452" i="6"/>
  <c r="D452" i="6"/>
  <c r="C452" i="6"/>
  <c r="B452" i="6"/>
  <c r="A452" i="6"/>
  <c r="L451" i="6"/>
  <c r="K451" i="6"/>
  <c r="J451" i="6"/>
  <c r="I451" i="6"/>
  <c r="H451" i="6"/>
  <c r="G451" i="6"/>
  <c r="F451" i="6"/>
  <c r="E451" i="6"/>
  <c r="D451" i="6"/>
  <c r="C451" i="6"/>
  <c r="B451" i="6"/>
  <c r="A451" i="6"/>
  <c r="L450" i="6"/>
  <c r="K450" i="6"/>
  <c r="J450" i="6"/>
  <c r="I450" i="6"/>
  <c r="H450" i="6"/>
  <c r="G450" i="6"/>
  <c r="F450" i="6"/>
  <c r="E450" i="6"/>
  <c r="D450" i="6"/>
  <c r="C450" i="6"/>
  <c r="B450" i="6"/>
  <c r="A450" i="6"/>
  <c r="L449" i="6"/>
  <c r="K449" i="6"/>
  <c r="J449" i="6"/>
  <c r="I449" i="6"/>
  <c r="H449" i="6"/>
  <c r="G449" i="6"/>
  <c r="F449" i="6"/>
  <c r="E449" i="6"/>
  <c r="D449" i="6"/>
  <c r="C449" i="6"/>
  <c r="B449" i="6"/>
  <c r="A449" i="6"/>
  <c r="L448" i="6"/>
  <c r="K448" i="6"/>
  <c r="J448" i="6"/>
  <c r="I448" i="6"/>
  <c r="H448" i="6"/>
  <c r="G448" i="6"/>
  <c r="F448" i="6"/>
  <c r="E448" i="6"/>
  <c r="D448" i="6"/>
  <c r="C448" i="6"/>
  <c r="B448" i="6"/>
  <c r="A448" i="6"/>
  <c r="L447" i="6"/>
  <c r="K447" i="6"/>
  <c r="J447" i="6"/>
  <c r="I447" i="6"/>
  <c r="H447" i="6"/>
  <c r="G447" i="6"/>
  <c r="F447" i="6"/>
  <c r="E447" i="6"/>
  <c r="D447" i="6"/>
  <c r="C447" i="6"/>
  <c r="B447" i="6"/>
  <c r="A447" i="6"/>
  <c r="L446" i="6"/>
  <c r="K446" i="6"/>
  <c r="J446" i="6"/>
  <c r="I446" i="6"/>
  <c r="H446" i="6"/>
  <c r="G446" i="6"/>
  <c r="F446" i="6"/>
  <c r="E446" i="6"/>
  <c r="D446" i="6"/>
  <c r="C446" i="6"/>
  <c r="B446" i="6"/>
  <c r="A446" i="6"/>
  <c r="L445" i="6"/>
  <c r="K445" i="6"/>
  <c r="J445" i="6"/>
  <c r="I445" i="6"/>
  <c r="H445" i="6"/>
  <c r="G445" i="6"/>
  <c r="F445" i="6"/>
  <c r="E445" i="6"/>
  <c r="D445" i="6"/>
  <c r="C445" i="6"/>
  <c r="B445" i="6"/>
  <c r="A445" i="6"/>
  <c r="L444" i="6"/>
  <c r="K444" i="6"/>
  <c r="J444" i="6"/>
  <c r="I444" i="6"/>
  <c r="H444" i="6"/>
  <c r="G444" i="6"/>
  <c r="F444" i="6"/>
  <c r="E444" i="6"/>
  <c r="D444" i="6"/>
  <c r="C444" i="6"/>
  <c r="B444" i="6"/>
  <c r="A444" i="6"/>
  <c r="L443" i="6"/>
  <c r="K443" i="6"/>
  <c r="J443" i="6"/>
  <c r="I443" i="6"/>
  <c r="H443" i="6"/>
  <c r="G443" i="6"/>
  <c r="F443" i="6"/>
  <c r="E443" i="6"/>
  <c r="D443" i="6"/>
  <c r="C443" i="6"/>
  <c r="B443" i="6"/>
  <c r="A443" i="6"/>
  <c r="L442" i="6"/>
  <c r="K442" i="6"/>
  <c r="J442" i="6"/>
  <c r="I442" i="6"/>
  <c r="H442" i="6"/>
  <c r="G442" i="6"/>
  <c r="F442" i="6"/>
  <c r="E442" i="6"/>
  <c r="D442" i="6"/>
  <c r="C442" i="6"/>
  <c r="B442" i="6"/>
  <c r="A442" i="6"/>
  <c r="L441" i="6"/>
  <c r="K441" i="6"/>
  <c r="J441" i="6"/>
  <c r="I441" i="6"/>
  <c r="H441" i="6"/>
  <c r="G441" i="6"/>
  <c r="F441" i="6"/>
  <c r="E441" i="6"/>
  <c r="D441" i="6"/>
  <c r="C441" i="6"/>
  <c r="B441" i="6"/>
  <c r="A441" i="6"/>
  <c r="L440" i="6"/>
  <c r="K440" i="6"/>
  <c r="J440" i="6"/>
  <c r="I440" i="6"/>
  <c r="H440" i="6"/>
  <c r="G440" i="6"/>
  <c r="F440" i="6"/>
  <c r="E440" i="6"/>
  <c r="D440" i="6"/>
  <c r="C440" i="6"/>
  <c r="B440" i="6"/>
  <c r="A440" i="6"/>
  <c r="L439" i="6"/>
  <c r="K439" i="6"/>
  <c r="J439" i="6"/>
  <c r="I439" i="6"/>
  <c r="H439" i="6"/>
  <c r="G439" i="6"/>
  <c r="F439" i="6"/>
  <c r="E439" i="6"/>
  <c r="D439" i="6"/>
  <c r="C439" i="6"/>
  <c r="B439" i="6"/>
  <c r="A439" i="6"/>
  <c r="L438" i="6"/>
  <c r="K438" i="6"/>
  <c r="J438" i="6"/>
  <c r="I438" i="6"/>
  <c r="H438" i="6"/>
  <c r="G438" i="6"/>
  <c r="F438" i="6"/>
  <c r="E438" i="6"/>
  <c r="D438" i="6"/>
  <c r="C438" i="6"/>
  <c r="B438" i="6"/>
  <c r="A438" i="6"/>
  <c r="L437" i="6"/>
  <c r="K437" i="6"/>
  <c r="J437" i="6"/>
  <c r="I437" i="6"/>
  <c r="H437" i="6"/>
  <c r="G437" i="6"/>
  <c r="F437" i="6"/>
  <c r="E437" i="6"/>
  <c r="D437" i="6"/>
  <c r="C437" i="6"/>
  <c r="B437" i="6"/>
  <c r="A437" i="6"/>
  <c r="L436" i="6"/>
  <c r="K436" i="6"/>
  <c r="J436" i="6"/>
  <c r="I436" i="6"/>
  <c r="H436" i="6"/>
  <c r="G436" i="6"/>
  <c r="F436" i="6"/>
  <c r="E436" i="6"/>
  <c r="D436" i="6"/>
  <c r="C436" i="6"/>
  <c r="B436" i="6"/>
  <c r="A436" i="6"/>
  <c r="L435" i="6"/>
  <c r="K435" i="6"/>
  <c r="J435" i="6"/>
  <c r="I435" i="6"/>
  <c r="H435" i="6"/>
  <c r="G435" i="6"/>
  <c r="F435" i="6"/>
  <c r="E435" i="6"/>
  <c r="D435" i="6"/>
  <c r="C435" i="6"/>
  <c r="B435" i="6"/>
  <c r="A435" i="6"/>
  <c r="L434" i="6"/>
  <c r="K434" i="6"/>
  <c r="J434" i="6"/>
  <c r="I434" i="6"/>
  <c r="H434" i="6"/>
  <c r="G434" i="6"/>
  <c r="F434" i="6"/>
  <c r="E434" i="6"/>
  <c r="D434" i="6"/>
  <c r="C434" i="6"/>
  <c r="B434" i="6"/>
  <c r="A434" i="6"/>
  <c r="L433" i="6"/>
  <c r="K433" i="6"/>
  <c r="J433" i="6"/>
  <c r="I433" i="6"/>
  <c r="H433" i="6"/>
  <c r="G433" i="6"/>
  <c r="F433" i="6"/>
  <c r="E433" i="6"/>
  <c r="D433" i="6"/>
  <c r="C433" i="6"/>
  <c r="B433" i="6"/>
  <c r="A433" i="6"/>
  <c r="L432" i="6"/>
  <c r="K432" i="6"/>
  <c r="J432" i="6"/>
  <c r="I432" i="6"/>
  <c r="H432" i="6"/>
  <c r="G432" i="6"/>
  <c r="F432" i="6"/>
  <c r="E432" i="6"/>
  <c r="D432" i="6"/>
  <c r="C432" i="6"/>
  <c r="B432" i="6"/>
  <c r="A432" i="6"/>
  <c r="L431" i="6"/>
  <c r="K431" i="6"/>
  <c r="J431" i="6"/>
  <c r="I431" i="6"/>
  <c r="H431" i="6"/>
  <c r="G431" i="6"/>
  <c r="F431" i="6"/>
  <c r="E431" i="6"/>
  <c r="D431" i="6"/>
  <c r="C431" i="6"/>
  <c r="B431" i="6"/>
  <c r="A431" i="6"/>
  <c r="L430" i="6"/>
  <c r="K430" i="6"/>
  <c r="J430" i="6"/>
  <c r="I430" i="6"/>
  <c r="H430" i="6"/>
  <c r="G430" i="6"/>
  <c r="F430" i="6"/>
  <c r="E430" i="6"/>
  <c r="D430" i="6"/>
  <c r="C430" i="6"/>
  <c r="B430" i="6"/>
  <c r="A430" i="6"/>
  <c r="L429" i="6"/>
  <c r="K429" i="6"/>
  <c r="J429" i="6"/>
  <c r="I429" i="6"/>
  <c r="H429" i="6"/>
  <c r="G429" i="6"/>
  <c r="F429" i="6"/>
  <c r="E429" i="6"/>
  <c r="D429" i="6"/>
  <c r="C429" i="6"/>
  <c r="B429" i="6"/>
  <c r="A429" i="6"/>
  <c r="L428" i="6"/>
  <c r="K428" i="6"/>
  <c r="J428" i="6"/>
  <c r="I428" i="6"/>
  <c r="H428" i="6"/>
  <c r="G428" i="6"/>
  <c r="F428" i="6"/>
  <c r="E428" i="6"/>
  <c r="D428" i="6"/>
  <c r="C428" i="6"/>
  <c r="B428" i="6"/>
  <c r="A428" i="6"/>
  <c r="L427" i="6"/>
  <c r="K427" i="6"/>
  <c r="J427" i="6"/>
  <c r="I427" i="6"/>
  <c r="H427" i="6"/>
  <c r="G427" i="6"/>
  <c r="F427" i="6"/>
  <c r="E427" i="6"/>
  <c r="D427" i="6"/>
  <c r="C427" i="6"/>
  <c r="B427" i="6"/>
  <c r="A427" i="6"/>
  <c r="L426" i="6"/>
  <c r="K426" i="6"/>
  <c r="J426" i="6"/>
  <c r="I426" i="6"/>
  <c r="H426" i="6"/>
  <c r="G426" i="6"/>
  <c r="F426" i="6"/>
  <c r="E426" i="6"/>
  <c r="D426" i="6"/>
  <c r="C426" i="6"/>
  <c r="B426" i="6"/>
  <c r="A426" i="6"/>
  <c r="L425" i="6"/>
  <c r="K425" i="6"/>
  <c r="J425" i="6"/>
  <c r="I425" i="6"/>
  <c r="H425" i="6"/>
  <c r="G425" i="6"/>
  <c r="F425" i="6"/>
  <c r="E425" i="6"/>
  <c r="D425" i="6"/>
  <c r="C425" i="6"/>
  <c r="B425" i="6"/>
  <c r="A425" i="6"/>
  <c r="L424" i="6"/>
  <c r="K424" i="6"/>
  <c r="J424" i="6"/>
  <c r="I424" i="6"/>
  <c r="H424" i="6"/>
  <c r="G424" i="6"/>
  <c r="F424" i="6"/>
  <c r="E424" i="6"/>
  <c r="D424" i="6"/>
  <c r="C424" i="6"/>
  <c r="B424" i="6"/>
  <c r="A424" i="6"/>
  <c r="L423" i="6"/>
  <c r="K423" i="6"/>
  <c r="J423" i="6"/>
  <c r="I423" i="6"/>
  <c r="H423" i="6"/>
  <c r="G423" i="6"/>
  <c r="F423" i="6"/>
  <c r="E423" i="6"/>
  <c r="D423" i="6"/>
  <c r="C423" i="6"/>
  <c r="B423" i="6"/>
  <c r="A423" i="6"/>
  <c r="L422" i="6"/>
  <c r="K422" i="6"/>
  <c r="J422" i="6"/>
  <c r="I422" i="6"/>
  <c r="H422" i="6"/>
  <c r="G422" i="6"/>
  <c r="F422" i="6"/>
  <c r="E422" i="6"/>
  <c r="D422" i="6"/>
  <c r="C422" i="6"/>
  <c r="B422" i="6"/>
  <c r="A422" i="6"/>
  <c r="L421" i="6"/>
  <c r="K421" i="6"/>
  <c r="J421" i="6"/>
  <c r="I421" i="6"/>
  <c r="H421" i="6"/>
  <c r="G421" i="6"/>
  <c r="F421" i="6"/>
  <c r="E421" i="6"/>
  <c r="D421" i="6"/>
  <c r="C421" i="6"/>
  <c r="B421" i="6"/>
  <c r="A421" i="6"/>
  <c r="L420" i="6"/>
  <c r="K420" i="6"/>
  <c r="J420" i="6"/>
  <c r="I420" i="6"/>
  <c r="H420" i="6"/>
  <c r="G420" i="6"/>
  <c r="F420" i="6"/>
  <c r="E420" i="6"/>
  <c r="D420" i="6"/>
  <c r="C420" i="6"/>
  <c r="B420" i="6"/>
  <c r="A420" i="6"/>
  <c r="L419" i="6"/>
  <c r="K419" i="6"/>
  <c r="J419" i="6"/>
  <c r="I419" i="6"/>
  <c r="H419" i="6"/>
  <c r="G419" i="6"/>
  <c r="F419" i="6"/>
  <c r="E419" i="6"/>
  <c r="D419" i="6"/>
  <c r="C419" i="6"/>
  <c r="B419" i="6"/>
  <c r="A419" i="6"/>
  <c r="L418" i="6"/>
  <c r="K418" i="6"/>
  <c r="J418" i="6"/>
  <c r="I418" i="6"/>
  <c r="H418" i="6"/>
  <c r="G418" i="6"/>
  <c r="F418" i="6"/>
  <c r="E418" i="6"/>
  <c r="D418" i="6"/>
  <c r="C418" i="6"/>
  <c r="B418" i="6"/>
  <c r="A418" i="6"/>
  <c r="L417" i="6"/>
  <c r="K417" i="6"/>
  <c r="J417" i="6"/>
  <c r="I417" i="6"/>
  <c r="H417" i="6"/>
  <c r="G417" i="6"/>
  <c r="F417" i="6"/>
  <c r="E417" i="6"/>
  <c r="D417" i="6"/>
  <c r="C417" i="6"/>
  <c r="B417" i="6"/>
  <c r="A417" i="6"/>
  <c r="L416" i="6"/>
  <c r="K416" i="6"/>
  <c r="J416" i="6"/>
  <c r="I416" i="6"/>
  <c r="H416" i="6"/>
  <c r="G416" i="6"/>
  <c r="F416" i="6"/>
  <c r="E416" i="6"/>
  <c r="D416" i="6"/>
  <c r="C416" i="6"/>
  <c r="B416" i="6"/>
  <c r="A416" i="6"/>
  <c r="L415" i="6"/>
  <c r="K415" i="6"/>
  <c r="J415" i="6"/>
  <c r="I415" i="6"/>
  <c r="H415" i="6"/>
  <c r="G415" i="6"/>
  <c r="F415" i="6"/>
  <c r="E415" i="6"/>
  <c r="D415" i="6"/>
  <c r="C415" i="6"/>
  <c r="B415" i="6"/>
  <c r="A415" i="6"/>
  <c r="L414" i="6"/>
  <c r="K414" i="6"/>
  <c r="J414" i="6"/>
  <c r="I414" i="6"/>
  <c r="H414" i="6"/>
  <c r="G414" i="6"/>
  <c r="F414" i="6"/>
  <c r="E414" i="6"/>
  <c r="D414" i="6"/>
  <c r="C414" i="6"/>
  <c r="B414" i="6"/>
  <c r="A414" i="6"/>
  <c r="L413" i="6"/>
  <c r="K413" i="6"/>
  <c r="J413" i="6"/>
  <c r="I413" i="6"/>
  <c r="H413" i="6"/>
  <c r="G413" i="6"/>
  <c r="F413" i="6"/>
  <c r="E413" i="6"/>
  <c r="D413" i="6"/>
  <c r="C413" i="6"/>
  <c r="B413" i="6"/>
  <c r="A413" i="6"/>
  <c r="L412" i="6"/>
  <c r="K412" i="6"/>
  <c r="J412" i="6"/>
  <c r="I412" i="6"/>
  <c r="H412" i="6"/>
  <c r="G412" i="6"/>
  <c r="F412" i="6"/>
  <c r="E412" i="6"/>
  <c r="D412" i="6"/>
  <c r="C412" i="6"/>
  <c r="B412" i="6"/>
  <c r="A412" i="6"/>
  <c r="L411" i="6"/>
  <c r="K411" i="6"/>
  <c r="J411" i="6"/>
  <c r="I411" i="6"/>
  <c r="H411" i="6"/>
  <c r="G411" i="6"/>
  <c r="F411" i="6"/>
  <c r="E411" i="6"/>
  <c r="D411" i="6"/>
  <c r="C411" i="6"/>
  <c r="B411" i="6"/>
  <c r="A411" i="6"/>
  <c r="L410" i="6"/>
  <c r="K410" i="6"/>
  <c r="J410" i="6"/>
  <c r="I410" i="6"/>
  <c r="H410" i="6"/>
  <c r="G410" i="6"/>
  <c r="F410" i="6"/>
  <c r="E410" i="6"/>
  <c r="D410" i="6"/>
  <c r="C410" i="6"/>
  <c r="B410" i="6"/>
  <c r="A410" i="6"/>
  <c r="L409" i="6"/>
  <c r="K409" i="6"/>
  <c r="J409" i="6"/>
  <c r="I409" i="6"/>
  <c r="H409" i="6"/>
  <c r="G409" i="6"/>
  <c r="F409" i="6"/>
  <c r="E409" i="6"/>
  <c r="D409" i="6"/>
  <c r="C409" i="6"/>
  <c r="B409" i="6"/>
  <c r="A409" i="6"/>
  <c r="L408" i="6"/>
  <c r="K408" i="6"/>
  <c r="J408" i="6"/>
  <c r="I408" i="6"/>
  <c r="H408" i="6"/>
  <c r="G408" i="6"/>
  <c r="F408" i="6"/>
  <c r="E408" i="6"/>
  <c r="D408" i="6"/>
  <c r="C408" i="6"/>
  <c r="B408" i="6"/>
  <c r="A408" i="6"/>
  <c r="L407" i="6"/>
  <c r="K407" i="6"/>
  <c r="J407" i="6"/>
  <c r="I407" i="6"/>
  <c r="H407" i="6"/>
  <c r="G407" i="6"/>
  <c r="F407" i="6"/>
  <c r="E407" i="6"/>
  <c r="D407" i="6"/>
  <c r="C407" i="6"/>
  <c r="B407" i="6"/>
  <c r="A407" i="6"/>
  <c r="L406" i="6"/>
  <c r="K406" i="6"/>
  <c r="J406" i="6"/>
  <c r="I406" i="6"/>
  <c r="H406" i="6"/>
  <c r="G406" i="6"/>
  <c r="F406" i="6"/>
  <c r="E406" i="6"/>
  <c r="D406" i="6"/>
  <c r="C406" i="6"/>
  <c r="B406" i="6"/>
  <c r="A406" i="6"/>
  <c r="L405" i="6"/>
  <c r="K405" i="6"/>
  <c r="J405" i="6"/>
  <c r="I405" i="6"/>
  <c r="H405" i="6"/>
  <c r="G405" i="6"/>
  <c r="F405" i="6"/>
  <c r="E405" i="6"/>
  <c r="D405" i="6"/>
  <c r="C405" i="6"/>
  <c r="B405" i="6"/>
  <c r="A405" i="6"/>
  <c r="L404" i="6"/>
  <c r="K404" i="6"/>
  <c r="J404" i="6"/>
  <c r="I404" i="6"/>
  <c r="H404" i="6"/>
  <c r="G404" i="6"/>
  <c r="F404" i="6"/>
  <c r="E404" i="6"/>
  <c r="D404" i="6"/>
  <c r="C404" i="6"/>
  <c r="B404" i="6"/>
  <c r="A404" i="6"/>
  <c r="L403" i="6"/>
  <c r="K403" i="6"/>
  <c r="J403" i="6"/>
  <c r="I403" i="6"/>
  <c r="H403" i="6"/>
  <c r="G403" i="6"/>
  <c r="F403" i="6"/>
  <c r="E403" i="6"/>
  <c r="D403" i="6"/>
  <c r="C403" i="6"/>
  <c r="B403" i="6"/>
  <c r="A403" i="6"/>
  <c r="L402" i="6"/>
  <c r="K402" i="6"/>
  <c r="J402" i="6"/>
  <c r="I402" i="6"/>
  <c r="H402" i="6"/>
  <c r="G402" i="6"/>
  <c r="F402" i="6"/>
  <c r="E402" i="6"/>
  <c r="D402" i="6"/>
  <c r="C402" i="6"/>
  <c r="B402" i="6"/>
  <c r="A402" i="6"/>
  <c r="L401" i="6"/>
  <c r="K401" i="6"/>
  <c r="J401" i="6"/>
  <c r="I401" i="6"/>
  <c r="H401" i="6"/>
  <c r="G401" i="6"/>
  <c r="F401" i="6"/>
  <c r="E401" i="6"/>
  <c r="D401" i="6"/>
  <c r="C401" i="6"/>
  <c r="B401" i="6"/>
  <c r="A401" i="6"/>
  <c r="L400" i="6"/>
  <c r="K400" i="6"/>
  <c r="J400" i="6"/>
  <c r="I400" i="6"/>
  <c r="H400" i="6"/>
  <c r="G400" i="6"/>
  <c r="F400" i="6"/>
  <c r="E400" i="6"/>
  <c r="D400" i="6"/>
  <c r="C400" i="6"/>
  <c r="B400" i="6"/>
  <c r="A400" i="6"/>
  <c r="L399" i="6"/>
  <c r="K399" i="6"/>
  <c r="J399" i="6"/>
  <c r="I399" i="6"/>
  <c r="H399" i="6"/>
  <c r="G399" i="6"/>
  <c r="F399" i="6"/>
  <c r="E399" i="6"/>
  <c r="D399" i="6"/>
  <c r="C399" i="6"/>
  <c r="B399" i="6"/>
  <c r="A399" i="6"/>
  <c r="L398" i="6"/>
  <c r="K398" i="6"/>
  <c r="J398" i="6"/>
  <c r="I398" i="6"/>
  <c r="H398" i="6"/>
  <c r="G398" i="6"/>
  <c r="F398" i="6"/>
  <c r="E398" i="6"/>
  <c r="D398" i="6"/>
  <c r="C398" i="6"/>
  <c r="B398" i="6"/>
  <c r="A398" i="6"/>
  <c r="L397" i="6"/>
  <c r="K397" i="6"/>
  <c r="J397" i="6"/>
  <c r="I397" i="6"/>
  <c r="H397" i="6"/>
  <c r="G397" i="6"/>
  <c r="F397" i="6"/>
  <c r="E397" i="6"/>
  <c r="D397" i="6"/>
  <c r="C397" i="6"/>
  <c r="B397" i="6"/>
  <c r="A397" i="6"/>
  <c r="L396" i="6"/>
  <c r="K396" i="6"/>
  <c r="J396" i="6"/>
  <c r="I396" i="6"/>
  <c r="H396" i="6"/>
  <c r="G396" i="6"/>
  <c r="F396" i="6"/>
  <c r="E396" i="6"/>
  <c r="D396" i="6"/>
  <c r="C396" i="6"/>
  <c r="B396" i="6"/>
  <c r="A396" i="6"/>
  <c r="L395" i="6"/>
  <c r="K395" i="6"/>
  <c r="J395" i="6"/>
  <c r="I395" i="6"/>
  <c r="H395" i="6"/>
  <c r="G395" i="6"/>
  <c r="F395" i="6"/>
  <c r="E395" i="6"/>
  <c r="D395" i="6"/>
  <c r="C395" i="6"/>
  <c r="B395" i="6"/>
  <c r="A395" i="6"/>
  <c r="L394" i="6"/>
  <c r="K394" i="6"/>
  <c r="J394" i="6"/>
  <c r="I394" i="6"/>
  <c r="H394" i="6"/>
  <c r="G394" i="6"/>
  <c r="F394" i="6"/>
  <c r="E394" i="6"/>
  <c r="D394" i="6"/>
  <c r="C394" i="6"/>
  <c r="B394" i="6"/>
  <c r="A394" i="6"/>
  <c r="L393" i="6"/>
  <c r="K393" i="6"/>
  <c r="J393" i="6"/>
  <c r="I393" i="6"/>
  <c r="H393" i="6"/>
  <c r="G393" i="6"/>
  <c r="F393" i="6"/>
  <c r="E393" i="6"/>
  <c r="D393" i="6"/>
  <c r="C393" i="6"/>
  <c r="B393" i="6"/>
  <c r="A393" i="6"/>
  <c r="L392" i="6"/>
  <c r="K392" i="6"/>
  <c r="J392" i="6"/>
  <c r="I392" i="6"/>
  <c r="H392" i="6"/>
  <c r="G392" i="6"/>
  <c r="F392" i="6"/>
  <c r="E392" i="6"/>
  <c r="D392" i="6"/>
  <c r="C392" i="6"/>
  <c r="B392" i="6"/>
  <c r="A392" i="6"/>
  <c r="L391" i="6"/>
  <c r="K391" i="6"/>
  <c r="J391" i="6"/>
  <c r="I391" i="6"/>
  <c r="H391" i="6"/>
  <c r="G391" i="6"/>
  <c r="F391" i="6"/>
  <c r="E391" i="6"/>
  <c r="D391" i="6"/>
  <c r="C391" i="6"/>
  <c r="B391" i="6"/>
  <c r="A391" i="6"/>
  <c r="L390" i="6"/>
  <c r="K390" i="6"/>
  <c r="J390" i="6"/>
  <c r="I390" i="6"/>
  <c r="H390" i="6"/>
  <c r="G390" i="6"/>
  <c r="F390" i="6"/>
  <c r="E390" i="6"/>
  <c r="D390" i="6"/>
  <c r="C390" i="6"/>
  <c r="B390" i="6"/>
  <c r="A390" i="6"/>
  <c r="L389" i="6"/>
  <c r="K389" i="6"/>
  <c r="J389" i="6"/>
  <c r="I389" i="6"/>
  <c r="H389" i="6"/>
  <c r="G389" i="6"/>
  <c r="F389" i="6"/>
  <c r="E389" i="6"/>
  <c r="D389" i="6"/>
  <c r="C389" i="6"/>
  <c r="B389" i="6"/>
  <c r="A389" i="6"/>
  <c r="L388" i="6"/>
  <c r="K388" i="6"/>
  <c r="J388" i="6"/>
  <c r="I388" i="6"/>
  <c r="H388" i="6"/>
  <c r="G388" i="6"/>
  <c r="F388" i="6"/>
  <c r="E388" i="6"/>
  <c r="D388" i="6"/>
  <c r="C388" i="6"/>
  <c r="B388" i="6"/>
  <c r="A388" i="6"/>
  <c r="L387" i="6"/>
  <c r="K387" i="6"/>
  <c r="J387" i="6"/>
  <c r="I387" i="6"/>
  <c r="H387" i="6"/>
  <c r="G387" i="6"/>
  <c r="F387" i="6"/>
  <c r="E387" i="6"/>
  <c r="D387" i="6"/>
  <c r="C387" i="6"/>
  <c r="B387" i="6"/>
  <c r="A387" i="6"/>
  <c r="L386" i="6"/>
  <c r="K386" i="6"/>
  <c r="J386" i="6"/>
  <c r="I386" i="6"/>
  <c r="H386" i="6"/>
  <c r="G386" i="6"/>
  <c r="F386" i="6"/>
  <c r="E386" i="6"/>
  <c r="D386" i="6"/>
  <c r="C386" i="6"/>
  <c r="B386" i="6"/>
  <c r="A386" i="6"/>
  <c r="L385" i="6"/>
  <c r="K385" i="6"/>
  <c r="J385" i="6"/>
  <c r="I385" i="6"/>
  <c r="H385" i="6"/>
  <c r="G385" i="6"/>
  <c r="F385" i="6"/>
  <c r="E385" i="6"/>
  <c r="D385" i="6"/>
  <c r="C385" i="6"/>
  <c r="B385" i="6"/>
  <c r="A385" i="6"/>
  <c r="L384" i="6"/>
  <c r="K384" i="6"/>
  <c r="J384" i="6"/>
  <c r="I384" i="6"/>
  <c r="H384" i="6"/>
  <c r="G384" i="6"/>
  <c r="F384" i="6"/>
  <c r="E384" i="6"/>
  <c r="D384" i="6"/>
  <c r="C384" i="6"/>
  <c r="B384" i="6"/>
  <c r="A384" i="6"/>
  <c r="L383" i="6"/>
  <c r="K383" i="6"/>
  <c r="J383" i="6"/>
  <c r="I383" i="6"/>
  <c r="H383" i="6"/>
  <c r="G383" i="6"/>
  <c r="F383" i="6"/>
  <c r="E383" i="6"/>
  <c r="D383" i="6"/>
  <c r="C383" i="6"/>
  <c r="B383" i="6"/>
  <c r="A383" i="6"/>
  <c r="L382" i="6"/>
  <c r="K382" i="6"/>
  <c r="J382" i="6"/>
  <c r="I382" i="6"/>
  <c r="H382" i="6"/>
  <c r="G382" i="6"/>
  <c r="F382" i="6"/>
  <c r="E382" i="6"/>
  <c r="D382" i="6"/>
  <c r="C382" i="6"/>
  <c r="B382" i="6"/>
  <c r="A382" i="6"/>
  <c r="L381" i="6"/>
  <c r="K381" i="6"/>
  <c r="J381" i="6"/>
  <c r="I381" i="6"/>
  <c r="H381" i="6"/>
  <c r="G381" i="6"/>
  <c r="F381" i="6"/>
  <c r="E381" i="6"/>
  <c r="D381" i="6"/>
  <c r="C381" i="6"/>
  <c r="B381" i="6"/>
  <c r="A381" i="6"/>
  <c r="L380" i="6"/>
  <c r="K380" i="6"/>
  <c r="J380" i="6"/>
  <c r="I380" i="6"/>
  <c r="H380" i="6"/>
  <c r="G380" i="6"/>
  <c r="F380" i="6"/>
  <c r="E380" i="6"/>
  <c r="D380" i="6"/>
  <c r="C380" i="6"/>
  <c r="B380" i="6"/>
  <c r="A380" i="6"/>
  <c r="L379" i="6"/>
  <c r="K379" i="6"/>
  <c r="J379" i="6"/>
  <c r="I379" i="6"/>
  <c r="H379" i="6"/>
  <c r="G379" i="6"/>
  <c r="F379" i="6"/>
  <c r="E379" i="6"/>
  <c r="D379" i="6"/>
  <c r="C379" i="6"/>
  <c r="B379" i="6"/>
  <c r="A379" i="6"/>
  <c r="L378" i="6"/>
  <c r="K378" i="6"/>
  <c r="J378" i="6"/>
  <c r="I378" i="6"/>
  <c r="H378" i="6"/>
  <c r="G378" i="6"/>
  <c r="F378" i="6"/>
  <c r="E378" i="6"/>
  <c r="D378" i="6"/>
  <c r="C378" i="6"/>
  <c r="B378" i="6"/>
  <c r="A378" i="6"/>
  <c r="L377" i="6"/>
  <c r="K377" i="6"/>
  <c r="J377" i="6"/>
  <c r="I377" i="6"/>
  <c r="H377" i="6"/>
  <c r="G377" i="6"/>
  <c r="F377" i="6"/>
  <c r="E377" i="6"/>
  <c r="D377" i="6"/>
  <c r="C377" i="6"/>
  <c r="B377" i="6"/>
  <c r="A377" i="6"/>
  <c r="L376" i="6"/>
  <c r="K376" i="6"/>
  <c r="J376" i="6"/>
  <c r="I376" i="6"/>
  <c r="H376" i="6"/>
  <c r="G376" i="6"/>
  <c r="F376" i="6"/>
  <c r="E376" i="6"/>
  <c r="D376" i="6"/>
  <c r="C376" i="6"/>
  <c r="B376" i="6"/>
  <c r="A376" i="6"/>
  <c r="L375" i="6"/>
  <c r="K375" i="6"/>
  <c r="J375" i="6"/>
  <c r="I375" i="6"/>
  <c r="H375" i="6"/>
  <c r="G375" i="6"/>
  <c r="F375" i="6"/>
  <c r="E375" i="6"/>
  <c r="D375" i="6"/>
  <c r="C375" i="6"/>
  <c r="B375" i="6"/>
  <c r="A375" i="6"/>
  <c r="L374" i="6"/>
  <c r="K374" i="6"/>
  <c r="J374" i="6"/>
  <c r="I374" i="6"/>
  <c r="H374" i="6"/>
  <c r="G374" i="6"/>
  <c r="F374" i="6"/>
  <c r="E374" i="6"/>
  <c r="D374" i="6"/>
  <c r="C374" i="6"/>
  <c r="B374" i="6"/>
  <c r="A374" i="6"/>
  <c r="L373" i="6"/>
  <c r="K373" i="6"/>
  <c r="J373" i="6"/>
  <c r="I373" i="6"/>
  <c r="H373" i="6"/>
  <c r="G373" i="6"/>
  <c r="F373" i="6"/>
  <c r="E373" i="6"/>
  <c r="D373" i="6"/>
  <c r="C373" i="6"/>
  <c r="B373" i="6"/>
  <c r="A373" i="6"/>
  <c r="L372" i="6"/>
  <c r="K372" i="6"/>
  <c r="J372" i="6"/>
  <c r="I372" i="6"/>
  <c r="H372" i="6"/>
  <c r="G372" i="6"/>
  <c r="F372" i="6"/>
  <c r="E372" i="6"/>
  <c r="D372" i="6"/>
  <c r="C372" i="6"/>
  <c r="B372" i="6"/>
  <c r="A372" i="6"/>
  <c r="L371" i="6"/>
  <c r="K371" i="6"/>
  <c r="J371" i="6"/>
  <c r="I371" i="6"/>
  <c r="H371" i="6"/>
  <c r="G371" i="6"/>
  <c r="F371" i="6"/>
  <c r="E371" i="6"/>
  <c r="D371" i="6"/>
  <c r="C371" i="6"/>
  <c r="B371" i="6"/>
  <c r="A371" i="6"/>
  <c r="L370" i="6"/>
  <c r="K370" i="6"/>
  <c r="J370" i="6"/>
  <c r="I370" i="6"/>
  <c r="H370" i="6"/>
  <c r="G370" i="6"/>
  <c r="F370" i="6"/>
  <c r="E370" i="6"/>
  <c r="D370" i="6"/>
  <c r="C370" i="6"/>
  <c r="B370" i="6"/>
  <c r="A370" i="6"/>
  <c r="L369" i="6"/>
  <c r="K369" i="6"/>
  <c r="J369" i="6"/>
  <c r="I369" i="6"/>
  <c r="H369" i="6"/>
  <c r="G369" i="6"/>
  <c r="F369" i="6"/>
  <c r="E369" i="6"/>
  <c r="D369" i="6"/>
  <c r="C369" i="6"/>
  <c r="B369" i="6"/>
  <c r="A369" i="6"/>
  <c r="L368" i="6"/>
  <c r="K368" i="6"/>
  <c r="J368" i="6"/>
  <c r="I368" i="6"/>
  <c r="H368" i="6"/>
  <c r="G368" i="6"/>
  <c r="F368" i="6"/>
  <c r="E368" i="6"/>
  <c r="D368" i="6"/>
  <c r="C368" i="6"/>
  <c r="B368" i="6"/>
  <c r="A368" i="6"/>
  <c r="L367" i="6"/>
  <c r="K367" i="6"/>
  <c r="J367" i="6"/>
  <c r="I367" i="6"/>
  <c r="H367" i="6"/>
  <c r="G367" i="6"/>
  <c r="F367" i="6"/>
  <c r="E367" i="6"/>
  <c r="D367" i="6"/>
  <c r="C367" i="6"/>
  <c r="B367" i="6"/>
  <c r="A367" i="6"/>
  <c r="L366" i="6"/>
  <c r="K366" i="6"/>
  <c r="J366" i="6"/>
  <c r="I366" i="6"/>
  <c r="H366" i="6"/>
  <c r="G366" i="6"/>
  <c r="F366" i="6"/>
  <c r="E366" i="6"/>
  <c r="D366" i="6"/>
  <c r="C366" i="6"/>
  <c r="B366" i="6"/>
  <c r="A366" i="6"/>
  <c r="L365" i="6"/>
  <c r="K365" i="6"/>
  <c r="J365" i="6"/>
  <c r="I365" i="6"/>
  <c r="H365" i="6"/>
  <c r="G365" i="6"/>
  <c r="F365" i="6"/>
  <c r="E365" i="6"/>
  <c r="D365" i="6"/>
  <c r="C365" i="6"/>
  <c r="B365" i="6"/>
  <c r="A365" i="6"/>
  <c r="L364" i="6"/>
  <c r="K364" i="6"/>
  <c r="J364" i="6"/>
  <c r="I364" i="6"/>
  <c r="H364" i="6"/>
  <c r="G364" i="6"/>
  <c r="F364" i="6"/>
  <c r="E364" i="6"/>
  <c r="D364" i="6"/>
  <c r="C364" i="6"/>
  <c r="B364" i="6"/>
  <c r="A364" i="6"/>
  <c r="L363" i="6"/>
  <c r="K363" i="6"/>
  <c r="J363" i="6"/>
  <c r="I363" i="6"/>
  <c r="H363" i="6"/>
  <c r="G363" i="6"/>
  <c r="F363" i="6"/>
  <c r="E363" i="6"/>
  <c r="D363" i="6"/>
  <c r="C363" i="6"/>
  <c r="B363" i="6"/>
  <c r="A363" i="6"/>
  <c r="L362" i="6"/>
  <c r="K362" i="6"/>
  <c r="J362" i="6"/>
  <c r="I362" i="6"/>
  <c r="H362" i="6"/>
  <c r="G362" i="6"/>
  <c r="F362" i="6"/>
  <c r="E362" i="6"/>
  <c r="D362" i="6"/>
  <c r="C362" i="6"/>
  <c r="B362" i="6"/>
  <c r="A362" i="6"/>
  <c r="L361" i="6"/>
  <c r="K361" i="6"/>
  <c r="J361" i="6"/>
  <c r="I361" i="6"/>
  <c r="H361" i="6"/>
  <c r="G361" i="6"/>
  <c r="F361" i="6"/>
  <c r="E361" i="6"/>
  <c r="D361" i="6"/>
  <c r="C361" i="6"/>
  <c r="B361" i="6"/>
  <c r="A361" i="6"/>
  <c r="L360" i="6"/>
  <c r="K360" i="6"/>
  <c r="J360" i="6"/>
  <c r="I360" i="6"/>
  <c r="H360" i="6"/>
  <c r="G360" i="6"/>
  <c r="F360" i="6"/>
  <c r="E360" i="6"/>
  <c r="D360" i="6"/>
  <c r="C360" i="6"/>
  <c r="B360" i="6"/>
  <c r="A360" i="6"/>
  <c r="L359" i="6"/>
  <c r="K359" i="6"/>
  <c r="J359" i="6"/>
  <c r="I359" i="6"/>
  <c r="H359" i="6"/>
  <c r="G359" i="6"/>
  <c r="F359" i="6"/>
  <c r="E359" i="6"/>
  <c r="D359" i="6"/>
  <c r="C359" i="6"/>
  <c r="B359" i="6"/>
  <c r="A359" i="6"/>
  <c r="L358" i="6"/>
  <c r="K358" i="6"/>
  <c r="J358" i="6"/>
  <c r="I358" i="6"/>
  <c r="H358" i="6"/>
  <c r="G358" i="6"/>
  <c r="F358" i="6"/>
  <c r="E358" i="6"/>
  <c r="D358" i="6"/>
  <c r="C358" i="6"/>
  <c r="B358" i="6"/>
  <c r="A358" i="6"/>
  <c r="L357" i="6"/>
  <c r="K357" i="6"/>
  <c r="J357" i="6"/>
  <c r="I357" i="6"/>
  <c r="H357" i="6"/>
  <c r="G357" i="6"/>
  <c r="F357" i="6"/>
  <c r="E357" i="6"/>
  <c r="D357" i="6"/>
  <c r="C357" i="6"/>
  <c r="B357" i="6"/>
  <c r="A357" i="6"/>
  <c r="L356" i="6"/>
  <c r="K356" i="6"/>
  <c r="J356" i="6"/>
  <c r="I356" i="6"/>
  <c r="H356" i="6"/>
  <c r="G356" i="6"/>
  <c r="F356" i="6"/>
  <c r="E356" i="6"/>
  <c r="D356" i="6"/>
  <c r="C356" i="6"/>
  <c r="B356" i="6"/>
  <c r="A356" i="6"/>
  <c r="L355" i="6"/>
  <c r="K355" i="6"/>
  <c r="J355" i="6"/>
  <c r="I355" i="6"/>
  <c r="H355" i="6"/>
  <c r="G355" i="6"/>
  <c r="F355" i="6"/>
  <c r="E355" i="6"/>
  <c r="D355" i="6"/>
  <c r="C355" i="6"/>
  <c r="B355" i="6"/>
  <c r="A355" i="6"/>
  <c r="L354" i="6"/>
  <c r="K354" i="6"/>
  <c r="J354" i="6"/>
  <c r="I354" i="6"/>
  <c r="H354" i="6"/>
  <c r="G354" i="6"/>
  <c r="F354" i="6"/>
  <c r="E354" i="6"/>
  <c r="D354" i="6"/>
  <c r="C354" i="6"/>
  <c r="B354" i="6"/>
  <c r="A354" i="6"/>
  <c r="L353" i="6"/>
  <c r="K353" i="6"/>
  <c r="J353" i="6"/>
  <c r="I353" i="6"/>
  <c r="H353" i="6"/>
  <c r="G353" i="6"/>
  <c r="F353" i="6"/>
  <c r="E353" i="6"/>
  <c r="D353" i="6"/>
  <c r="C353" i="6"/>
  <c r="B353" i="6"/>
  <c r="A353" i="6"/>
  <c r="L352" i="6"/>
  <c r="K352" i="6"/>
  <c r="J352" i="6"/>
  <c r="I352" i="6"/>
  <c r="H352" i="6"/>
  <c r="G352" i="6"/>
  <c r="F352" i="6"/>
  <c r="E352" i="6"/>
  <c r="D352" i="6"/>
  <c r="C352" i="6"/>
  <c r="B352" i="6"/>
  <c r="A352" i="6"/>
  <c r="L351" i="6"/>
  <c r="K351" i="6"/>
  <c r="J351" i="6"/>
  <c r="I351" i="6"/>
  <c r="H351" i="6"/>
  <c r="G351" i="6"/>
  <c r="F351" i="6"/>
  <c r="E351" i="6"/>
  <c r="D351" i="6"/>
  <c r="C351" i="6"/>
  <c r="B351" i="6"/>
  <c r="A351" i="6"/>
  <c r="L350" i="6"/>
  <c r="K350" i="6"/>
  <c r="J350" i="6"/>
  <c r="I350" i="6"/>
  <c r="H350" i="6"/>
  <c r="G350" i="6"/>
  <c r="F350" i="6"/>
  <c r="E350" i="6"/>
  <c r="D350" i="6"/>
  <c r="C350" i="6"/>
  <c r="B350" i="6"/>
  <c r="A350" i="6"/>
  <c r="L349" i="6"/>
  <c r="K349" i="6"/>
  <c r="J349" i="6"/>
  <c r="I349" i="6"/>
  <c r="H349" i="6"/>
  <c r="G349" i="6"/>
  <c r="F349" i="6"/>
  <c r="E349" i="6"/>
  <c r="D349" i="6"/>
  <c r="C349" i="6"/>
  <c r="B349" i="6"/>
  <c r="A349" i="6"/>
  <c r="L348" i="6"/>
  <c r="K348" i="6"/>
  <c r="J348" i="6"/>
  <c r="I348" i="6"/>
  <c r="H348" i="6"/>
  <c r="G348" i="6"/>
  <c r="F348" i="6"/>
  <c r="E348" i="6"/>
  <c r="D348" i="6"/>
  <c r="C348" i="6"/>
  <c r="B348" i="6"/>
  <c r="A348" i="6"/>
  <c r="L347" i="6"/>
  <c r="K347" i="6"/>
  <c r="J347" i="6"/>
  <c r="I347" i="6"/>
  <c r="H347" i="6"/>
  <c r="G347" i="6"/>
  <c r="F347" i="6"/>
  <c r="E347" i="6"/>
  <c r="D347" i="6"/>
  <c r="C347" i="6"/>
  <c r="B347" i="6"/>
  <c r="A347" i="6"/>
  <c r="L346" i="6"/>
  <c r="K346" i="6"/>
  <c r="J346" i="6"/>
  <c r="I346" i="6"/>
  <c r="H346" i="6"/>
  <c r="G346" i="6"/>
  <c r="F346" i="6"/>
  <c r="E346" i="6"/>
  <c r="D346" i="6"/>
  <c r="C346" i="6"/>
  <c r="B346" i="6"/>
  <c r="A346" i="6"/>
  <c r="L345" i="6"/>
  <c r="K345" i="6"/>
  <c r="J345" i="6"/>
  <c r="I345" i="6"/>
  <c r="H345" i="6"/>
  <c r="G345" i="6"/>
  <c r="F345" i="6"/>
  <c r="E345" i="6"/>
  <c r="D345" i="6"/>
  <c r="C345" i="6"/>
  <c r="B345" i="6"/>
  <c r="A345" i="6"/>
  <c r="L344" i="6"/>
  <c r="K344" i="6"/>
  <c r="J344" i="6"/>
  <c r="I344" i="6"/>
  <c r="H344" i="6"/>
  <c r="G344" i="6"/>
  <c r="F344" i="6"/>
  <c r="E344" i="6"/>
  <c r="D344" i="6"/>
  <c r="C344" i="6"/>
  <c r="B344" i="6"/>
  <c r="A344" i="6"/>
  <c r="L343" i="6"/>
  <c r="K343" i="6"/>
  <c r="J343" i="6"/>
  <c r="I343" i="6"/>
  <c r="H343" i="6"/>
  <c r="G343" i="6"/>
  <c r="F343" i="6"/>
  <c r="E343" i="6"/>
  <c r="D343" i="6"/>
  <c r="C343" i="6"/>
  <c r="B343" i="6"/>
  <c r="A343" i="6"/>
  <c r="L342" i="6"/>
  <c r="K342" i="6"/>
  <c r="J342" i="6"/>
  <c r="I342" i="6"/>
  <c r="H342" i="6"/>
  <c r="G342" i="6"/>
  <c r="F342" i="6"/>
  <c r="E342" i="6"/>
  <c r="D342" i="6"/>
  <c r="C342" i="6"/>
  <c r="B342" i="6"/>
  <c r="A342" i="6"/>
  <c r="L341" i="6"/>
  <c r="K341" i="6"/>
  <c r="J341" i="6"/>
  <c r="I341" i="6"/>
  <c r="H341" i="6"/>
  <c r="G341" i="6"/>
  <c r="F341" i="6"/>
  <c r="E341" i="6"/>
  <c r="D341" i="6"/>
  <c r="C341" i="6"/>
  <c r="B341" i="6"/>
  <c r="A341" i="6"/>
  <c r="L340" i="6"/>
  <c r="K340" i="6"/>
  <c r="J340" i="6"/>
  <c r="I340" i="6"/>
  <c r="H340" i="6"/>
  <c r="G340" i="6"/>
  <c r="F340" i="6"/>
  <c r="E340" i="6"/>
  <c r="D340" i="6"/>
  <c r="C340" i="6"/>
  <c r="B340" i="6"/>
  <c r="A340" i="6"/>
  <c r="L339" i="6"/>
  <c r="K339" i="6"/>
  <c r="J339" i="6"/>
  <c r="I339" i="6"/>
  <c r="H339" i="6"/>
  <c r="G339" i="6"/>
  <c r="F339" i="6"/>
  <c r="E339" i="6"/>
  <c r="D339" i="6"/>
  <c r="C339" i="6"/>
  <c r="B339" i="6"/>
  <c r="A339" i="6"/>
  <c r="L338" i="6"/>
  <c r="K338" i="6"/>
  <c r="J338" i="6"/>
  <c r="I338" i="6"/>
  <c r="H338" i="6"/>
  <c r="G338" i="6"/>
  <c r="F338" i="6"/>
  <c r="E338" i="6"/>
  <c r="D338" i="6"/>
  <c r="C338" i="6"/>
  <c r="B338" i="6"/>
  <c r="A338" i="6"/>
  <c r="L337" i="6"/>
  <c r="K337" i="6"/>
  <c r="J337" i="6"/>
  <c r="I337" i="6"/>
  <c r="H337" i="6"/>
  <c r="G337" i="6"/>
  <c r="F337" i="6"/>
  <c r="E337" i="6"/>
  <c r="D337" i="6"/>
  <c r="C337" i="6"/>
  <c r="B337" i="6"/>
  <c r="A337" i="6"/>
  <c r="L336" i="6"/>
  <c r="K336" i="6"/>
  <c r="J336" i="6"/>
  <c r="I336" i="6"/>
  <c r="H336" i="6"/>
  <c r="G336" i="6"/>
  <c r="F336" i="6"/>
  <c r="E336" i="6"/>
  <c r="D336" i="6"/>
  <c r="C336" i="6"/>
  <c r="B336" i="6"/>
  <c r="A336" i="6"/>
  <c r="L335" i="6"/>
  <c r="K335" i="6"/>
  <c r="J335" i="6"/>
  <c r="I335" i="6"/>
  <c r="H335" i="6"/>
  <c r="G335" i="6"/>
  <c r="F335" i="6"/>
  <c r="E335" i="6"/>
  <c r="D335" i="6"/>
  <c r="C335" i="6"/>
  <c r="B335" i="6"/>
  <c r="A335" i="6"/>
  <c r="L334" i="6"/>
  <c r="K334" i="6"/>
  <c r="J334" i="6"/>
  <c r="I334" i="6"/>
  <c r="H334" i="6"/>
  <c r="G334" i="6"/>
  <c r="F334" i="6"/>
  <c r="E334" i="6"/>
  <c r="D334" i="6"/>
  <c r="C334" i="6"/>
  <c r="B334" i="6"/>
  <c r="A334" i="6"/>
  <c r="L333" i="6"/>
  <c r="K333" i="6"/>
  <c r="J333" i="6"/>
  <c r="I333" i="6"/>
  <c r="H333" i="6"/>
  <c r="G333" i="6"/>
  <c r="F333" i="6"/>
  <c r="E333" i="6"/>
  <c r="D333" i="6"/>
  <c r="C333" i="6"/>
  <c r="B333" i="6"/>
  <c r="A333" i="6"/>
  <c r="L332" i="6"/>
  <c r="K332" i="6"/>
  <c r="J332" i="6"/>
  <c r="I332" i="6"/>
  <c r="H332" i="6"/>
  <c r="G332" i="6"/>
  <c r="F332" i="6"/>
  <c r="E332" i="6"/>
  <c r="D332" i="6"/>
  <c r="C332" i="6"/>
  <c r="B332" i="6"/>
  <c r="A332" i="6"/>
  <c r="L331" i="6"/>
  <c r="K331" i="6"/>
  <c r="J331" i="6"/>
  <c r="I331" i="6"/>
  <c r="H331" i="6"/>
  <c r="G331" i="6"/>
  <c r="F331" i="6"/>
  <c r="E331" i="6"/>
  <c r="D331" i="6"/>
  <c r="C331" i="6"/>
  <c r="B331" i="6"/>
  <c r="A331" i="6"/>
  <c r="L330" i="6"/>
  <c r="K330" i="6"/>
  <c r="J330" i="6"/>
  <c r="I330" i="6"/>
  <c r="H330" i="6"/>
  <c r="G330" i="6"/>
  <c r="F330" i="6"/>
  <c r="E330" i="6"/>
  <c r="D330" i="6"/>
  <c r="C330" i="6"/>
  <c r="B330" i="6"/>
  <c r="A330" i="6"/>
  <c r="L329" i="6"/>
  <c r="K329" i="6"/>
  <c r="J329" i="6"/>
  <c r="I329" i="6"/>
  <c r="H329" i="6"/>
  <c r="G329" i="6"/>
  <c r="F329" i="6"/>
  <c r="E329" i="6"/>
  <c r="D329" i="6"/>
  <c r="C329" i="6"/>
  <c r="B329" i="6"/>
  <c r="A329" i="6"/>
  <c r="L328" i="6"/>
  <c r="K328" i="6"/>
  <c r="J328" i="6"/>
  <c r="I328" i="6"/>
  <c r="H328" i="6"/>
  <c r="G328" i="6"/>
  <c r="F328" i="6"/>
  <c r="E328" i="6"/>
  <c r="D328" i="6"/>
  <c r="C328" i="6"/>
  <c r="B328" i="6"/>
  <c r="A328" i="6"/>
  <c r="L327" i="6"/>
  <c r="K327" i="6"/>
  <c r="J327" i="6"/>
  <c r="I327" i="6"/>
  <c r="H327" i="6"/>
  <c r="G327" i="6"/>
  <c r="F327" i="6"/>
  <c r="E327" i="6"/>
  <c r="D327" i="6"/>
  <c r="C327" i="6"/>
  <c r="B327" i="6"/>
  <c r="A327" i="6"/>
  <c r="L326" i="6"/>
  <c r="K326" i="6"/>
  <c r="J326" i="6"/>
  <c r="I326" i="6"/>
  <c r="H326" i="6"/>
  <c r="G326" i="6"/>
  <c r="F326" i="6"/>
  <c r="E326" i="6"/>
  <c r="D326" i="6"/>
  <c r="C326" i="6"/>
  <c r="B326" i="6"/>
  <c r="A326" i="6"/>
  <c r="L325" i="6"/>
  <c r="K325" i="6"/>
  <c r="J325" i="6"/>
  <c r="I325" i="6"/>
  <c r="H325" i="6"/>
  <c r="G325" i="6"/>
  <c r="F325" i="6"/>
  <c r="E325" i="6"/>
  <c r="D325" i="6"/>
  <c r="C325" i="6"/>
  <c r="B325" i="6"/>
  <c r="A325" i="6"/>
  <c r="L324" i="6"/>
  <c r="K324" i="6"/>
  <c r="J324" i="6"/>
  <c r="I324" i="6"/>
  <c r="H324" i="6"/>
  <c r="G324" i="6"/>
  <c r="F324" i="6"/>
  <c r="E324" i="6"/>
  <c r="D324" i="6"/>
  <c r="C324" i="6"/>
  <c r="B324" i="6"/>
  <c r="A324" i="6"/>
  <c r="L323" i="6"/>
  <c r="K323" i="6"/>
  <c r="J323" i="6"/>
  <c r="I323" i="6"/>
  <c r="H323" i="6"/>
  <c r="G323" i="6"/>
  <c r="F323" i="6"/>
  <c r="E323" i="6"/>
  <c r="D323" i="6"/>
  <c r="C323" i="6"/>
  <c r="B323" i="6"/>
  <c r="A323" i="6"/>
  <c r="L322" i="6"/>
  <c r="K322" i="6"/>
  <c r="J322" i="6"/>
  <c r="I322" i="6"/>
  <c r="H322" i="6"/>
  <c r="G322" i="6"/>
  <c r="F322" i="6"/>
  <c r="E322" i="6"/>
  <c r="D322" i="6"/>
  <c r="C322" i="6"/>
  <c r="B322" i="6"/>
  <c r="A322" i="6"/>
  <c r="L321" i="6"/>
  <c r="K321" i="6"/>
  <c r="J321" i="6"/>
  <c r="I321" i="6"/>
  <c r="H321" i="6"/>
  <c r="G321" i="6"/>
  <c r="F321" i="6"/>
  <c r="E321" i="6"/>
  <c r="D321" i="6"/>
  <c r="C321" i="6"/>
  <c r="B321" i="6"/>
  <c r="A321" i="6"/>
  <c r="L320" i="6"/>
  <c r="K320" i="6"/>
  <c r="J320" i="6"/>
  <c r="I320" i="6"/>
  <c r="H320" i="6"/>
  <c r="G320" i="6"/>
  <c r="F320" i="6"/>
  <c r="E320" i="6"/>
  <c r="D320" i="6"/>
  <c r="C320" i="6"/>
  <c r="B320" i="6"/>
  <c r="A320" i="6"/>
  <c r="L319" i="6"/>
  <c r="K319" i="6"/>
  <c r="J319" i="6"/>
  <c r="I319" i="6"/>
  <c r="H319" i="6"/>
  <c r="G319" i="6"/>
  <c r="F319" i="6"/>
  <c r="E319" i="6"/>
  <c r="D319" i="6"/>
  <c r="C319" i="6"/>
  <c r="B319" i="6"/>
  <c r="A319" i="6"/>
  <c r="L318" i="6"/>
  <c r="K318" i="6"/>
  <c r="J318" i="6"/>
  <c r="I318" i="6"/>
  <c r="H318" i="6"/>
  <c r="G318" i="6"/>
  <c r="F318" i="6"/>
  <c r="E318" i="6"/>
  <c r="D318" i="6"/>
  <c r="C318" i="6"/>
  <c r="B318" i="6"/>
  <c r="A318" i="6"/>
  <c r="L317" i="6"/>
  <c r="K317" i="6"/>
  <c r="J317" i="6"/>
  <c r="I317" i="6"/>
  <c r="H317" i="6"/>
  <c r="G317" i="6"/>
  <c r="F317" i="6"/>
  <c r="E317" i="6"/>
  <c r="D317" i="6"/>
  <c r="C317" i="6"/>
  <c r="B317" i="6"/>
  <c r="A317" i="6"/>
  <c r="L316" i="6"/>
  <c r="K316" i="6"/>
  <c r="J316" i="6"/>
  <c r="I316" i="6"/>
  <c r="H316" i="6"/>
  <c r="G316" i="6"/>
  <c r="F316" i="6"/>
  <c r="E316" i="6"/>
  <c r="D316" i="6"/>
  <c r="C316" i="6"/>
  <c r="B316" i="6"/>
  <c r="A316" i="6"/>
  <c r="L315" i="6"/>
  <c r="K315" i="6"/>
  <c r="J315" i="6"/>
  <c r="I315" i="6"/>
  <c r="H315" i="6"/>
  <c r="G315" i="6"/>
  <c r="F315" i="6"/>
  <c r="E315" i="6"/>
  <c r="D315" i="6"/>
  <c r="C315" i="6"/>
  <c r="B315" i="6"/>
  <c r="A315" i="6"/>
  <c r="L314" i="6"/>
  <c r="K314" i="6"/>
  <c r="J314" i="6"/>
  <c r="I314" i="6"/>
  <c r="H314" i="6"/>
  <c r="G314" i="6"/>
  <c r="F314" i="6"/>
  <c r="E314" i="6"/>
  <c r="D314" i="6"/>
  <c r="C314" i="6"/>
  <c r="B314" i="6"/>
  <c r="A314" i="6"/>
  <c r="L313" i="6"/>
  <c r="K313" i="6"/>
  <c r="J313" i="6"/>
  <c r="I313" i="6"/>
  <c r="H313" i="6"/>
  <c r="G313" i="6"/>
  <c r="F313" i="6"/>
  <c r="E313" i="6"/>
  <c r="D313" i="6"/>
  <c r="C313" i="6"/>
  <c r="B313" i="6"/>
  <c r="A313" i="6"/>
  <c r="L312" i="6"/>
  <c r="K312" i="6"/>
  <c r="J312" i="6"/>
  <c r="I312" i="6"/>
  <c r="H312" i="6"/>
  <c r="G312" i="6"/>
  <c r="F312" i="6"/>
  <c r="E312" i="6"/>
  <c r="D312" i="6"/>
  <c r="C312" i="6"/>
  <c r="B312" i="6"/>
  <c r="A312" i="6"/>
  <c r="L311" i="6"/>
  <c r="K311" i="6"/>
  <c r="J311" i="6"/>
  <c r="I311" i="6"/>
  <c r="H311" i="6"/>
  <c r="G311" i="6"/>
  <c r="F311" i="6"/>
  <c r="E311" i="6"/>
  <c r="D311" i="6"/>
  <c r="C311" i="6"/>
  <c r="B311" i="6"/>
  <c r="A311" i="6"/>
  <c r="L310" i="6"/>
  <c r="K310" i="6"/>
  <c r="J310" i="6"/>
  <c r="I310" i="6"/>
  <c r="H310" i="6"/>
  <c r="G310" i="6"/>
  <c r="F310" i="6"/>
  <c r="E310" i="6"/>
  <c r="D310" i="6"/>
  <c r="C310" i="6"/>
  <c r="B310" i="6"/>
  <c r="A310" i="6"/>
  <c r="L309" i="6"/>
  <c r="K309" i="6"/>
  <c r="J309" i="6"/>
  <c r="I309" i="6"/>
  <c r="H309" i="6"/>
  <c r="G309" i="6"/>
  <c r="F309" i="6"/>
  <c r="E309" i="6"/>
  <c r="D309" i="6"/>
  <c r="C309" i="6"/>
  <c r="B309" i="6"/>
  <c r="A309" i="6"/>
  <c r="L308" i="6"/>
  <c r="K308" i="6"/>
  <c r="J308" i="6"/>
  <c r="I308" i="6"/>
  <c r="H308" i="6"/>
  <c r="G308" i="6"/>
  <c r="F308" i="6"/>
  <c r="E308" i="6"/>
  <c r="D308" i="6"/>
  <c r="C308" i="6"/>
  <c r="B308" i="6"/>
  <c r="A308" i="6"/>
  <c r="L307" i="6"/>
  <c r="K307" i="6"/>
  <c r="J307" i="6"/>
  <c r="I307" i="6"/>
  <c r="H307" i="6"/>
  <c r="G307" i="6"/>
  <c r="F307" i="6"/>
  <c r="E307" i="6"/>
  <c r="D307" i="6"/>
  <c r="C307" i="6"/>
  <c r="B307" i="6"/>
  <c r="A307" i="6"/>
  <c r="L306" i="6"/>
  <c r="K306" i="6"/>
  <c r="J306" i="6"/>
  <c r="I306" i="6"/>
  <c r="H306" i="6"/>
  <c r="G306" i="6"/>
  <c r="F306" i="6"/>
  <c r="E306" i="6"/>
  <c r="D306" i="6"/>
  <c r="C306" i="6"/>
  <c r="B306" i="6"/>
  <c r="A306" i="6"/>
  <c r="L305" i="6"/>
  <c r="K305" i="6"/>
  <c r="J305" i="6"/>
  <c r="I305" i="6"/>
  <c r="H305" i="6"/>
  <c r="G305" i="6"/>
  <c r="F305" i="6"/>
  <c r="E305" i="6"/>
  <c r="D305" i="6"/>
  <c r="C305" i="6"/>
  <c r="B305" i="6"/>
  <c r="A305" i="6"/>
  <c r="L304" i="6"/>
  <c r="K304" i="6"/>
  <c r="J304" i="6"/>
  <c r="I304" i="6"/>
  <c r="H304" i="6"/>
  <c r="G304" i="6"/>
  <c r="F304" i="6"/>
  <c r="E304" i="6"/>
  <c r="D304" i="6"/>
  <c r="C304" i="6"/>
  <c r="B304" i="6"/>
  <c r="A304" i="6"/>
  <c r="L303" i="6"/>
  <c r="K303" i="6"/>
  <c r="J303" i="6"/>
  <c r="I303" i="6"/>
  <c r="H303" i="6"/>
  <c r="G303" i="6"/>
  <c r="F303" i="6"/>
  <c r="E303" i="6"/>
  <c r="D303" i="6"/>
  <c r="C303" i="6"/>
  <c r="B303" i="6"/>
  <c r="A303" i="6"/>
  <c r="L302" i="6"/>
  <c r="K302" i="6"/>
  <c r="J302" i="6"/>
  <c r="I302" i="6"/>
  <c r="H302" i="6"/>
  <c r="G302" i="6"/>
  <c r="F302" i="6"/>
  <c r="E302" i="6"/>
  <c r="D302" i="6"/>
  <c r="C302" i="6"/>
  <c r="B302" i="6"/>
  <c r="A302" i="6"/>
  <c r="L301" i="6"/>
  <c r="K301" i="6"/>
  <c r="J301" i="6"/>
  <c r="I301" i="6"/>
  <c r="H301" i="6"/>
  <c r="G301" i="6"/>
  <c r="F301" i="6"/>
  <c r="E301" i="6"/>
  <c r="D301" i="6"/>
  <c r="C301" i="6"/>
  <c r="B301" i="6"/>
  <c r="A301" i="6"/>
  <c r="L300" i="6"/>
  <c r="K300" i="6"/>
  <c r="J300" i="6"/>
  <c r="I300" i="6"/>
  <c r="H300" i="6"/>
  <c r="G300" i="6"/>
  <c r="F300" i="6"/>
  <c r="E300" i="6"/>
  <c r="D300" i="6"/>
  <c r="C300" i="6"/>
  <c r="B300" i="6"/>
  <c r="A300" i="6"/>
  <c r="L299" i="6"/>
  <c r="K299" i="6"/>
  <c r="J299" i="6"/>
  <c r="I299" i="6"/>
  <c r="H299" i="6"/>
  <c r="G299" i="6"/>
  <c r="F299" i="6"/>
  <c r="E299" i="6"/>
  <c r="D299" i="6"/>
  <c r="C299" i="6"/>
  <c r="B299" i="6"/>
  <c r="A299" i="6"/>
  <c r="L298" i="6"/>
  <c r="K298" i="6"/>
  <c r="J298" i="6"/>
  <c r="I298" i="6"/>
  <c r="H298" i="6"/>
  <c r="G298" i="6"/>
  <c r="F298" i="6"/>
  <c r="E298" i="6"/>
  <c r="D298" i="6"/>
  <c r="C298" i="6"/>
  <c r="B298" i="6"/>
  <c r="A298" i="6"/>
  <c r="L297" i="6"/>
  <c r="K297" i="6"/>
  <c r="J297" i="6"/>
  <c r="I297" i="6"/>
  <c r="H297" i="6"/>
  <c r="G297" i="6"/>
  <c r="F297" i="6"/>
  <c r="E297" i="6"/>
  <c r="D297" i="6"/>
  <c r="C297" i="6"/>
  <c r="B297" i="6"/>
  <c r="A297" i="6"/>
  <c r="L296" i="6"/>
  <c r="K296" i="6"/>
  <c r="J296" i="6"/>
  <c r="I296" i="6"/>
  <c r="H296" i="6"/>
  <c r="G296" i="6"/>
  <c r="F296" i="6"/>
  <c r="E296" i="6"/>
  <c r="D296" i="6"/>
  <c r="C296" i="6"/>
  <c r="B296" i="6"/>
  <c r="A296" i="6"/>
  <c r="L295" i="6"/>
  <c r="K295" i="6"/>
  <c r="J295" i="6"/>
  <c r="I295" i="6"/>
  <c r="H295" i="6"/>
  <c r="G295" i="6"/>
  <c r="F295" i="6"/>
  <c r="E295" i="6"/>
  <c r="D295" i="6"/>
  <c r="C295" i="6"/>
  <c r="B295" i="6"/>
  <c r="A295" i="6"/>
  <c r="L294" i="6"/>
  <c r="K294" i="6"/>
  <c r="J294" i="6"/>
  <c r="I294" i="6"/>
  <c r="H294" i="6"/>
  <c r="G294" i="6"/>
  <c r="F294" i="6"/>
  <c r="E294" i="6"/>
  <c r="D294" i="6"/>
  <c r="C294" i="6"/>
  <c r="B294" i="6"/>
  <c r="A294" i="6"/>
  <c r="L293" i="6"/>
  <c r="K293" i="6"/>
  <c r="J293" i="6"/>
  <c r="I293" i="6"/>
  <c r="H293" i="6"/>
  <c r="G293" i="6"/>
  <c r="F293" i="6"/>
  <c r="E293" i="6"/>
  <c r="D293" i="6"/>
  <c r="C293" i="6"/>
  <c r="B293" i="6"/>
  <c r="A293" i="6"/>
  <c r="L292" i="6"/>
  <c r="K292" i="6"/>
  <c r="J292" i="6"/>
  <c r="I292" i="6"/>
  <c r="H292" i="6"/>
  <c r="G292" i="6"/>
  <c r="F292" i="6"/>
  <c r="E292" i="6"/>
  <c r="D292" i="6"/>
  <c r="C292" i="6"/>
  <c r="B292" i="6"/>
  <c r="A292" i="6"/>
  <c r="L291" i="6"/>
  <c r="K291" i="6"/>
  <c r="J291" i="6"/>
  <c r="I291" i="6"/>
  <c r="H291" i="6"/>
  <c r="G291" i="6"/>
  <c r="F291" i="6"/>
  <c r="E291" i="6"/>
  <c r="D291" i="6"/>
  <c r="C291" i="6"/>
  <c r="B291" i="6"/>
  <c r="A291" i="6"/>
  <c r="L290" i="6"/>
  <c r="K290" i="6"/>
  <c r="J290" i="6"/>
  <c r="I290" i="6"/>
  <c r="H290" i="6"/>
  <c r="G290" i="6"/>
  <c r="F290" i="6"/>
  <c r="E290" i="6"/>
  <c r="D290" i="6"/>
  <c r="C290" i="6"/>
  <c r="B290" i="6"/>
  <c r="A290" i="6"/>
  <c r="L289" i="6"/>
  <c r="K289" i="6"/>
  <c r="J289" i="6"/>
  <c r="I289" i="6"/>
  <c r="H289" i="6"/>
  <c r="G289" i="6"/>
  <c r="F289" i="6"/>
  <c r="E289" i="6"/>
  <c r="D289" i="6"/>
  <c r="C289" i="6"/>
  <c r="B289" i="6"/>
  <c r="A289" i="6"/>
  <c r="L288" i="6"/>
  <c r="K288" i="6"/>
  <c r="J288" i="6"/>
  <c r="I288" i="6"/>
  <c r="H288" i="6"/>
  <c r="G288" i="6"/>
  <c r="F288" i="6"/>
  <c r="E288" i="6"/>
  <c r="D288" i="6"/>
  <c r="C288" i="6"/>
  <c r="B288" i="6"/>
  <c r="A288" i="6"/>
  <c r="L287" i="6"/>
  <c r="K287" i="6"/>
  <c r="J287" i="6"/>
  <c r="I287" i="6"/>
  <c r="H287" i="6"/>
  <c r="G287" i="6"/>
  <c r="F287" i="6"/>
  <c r="E287" i="6"/>
  <c r="D287" i="6"/>
  <c r="C287" i="6"/>
  <c r="B287" i="6"/>
  <c r="A287" i="6"/>
  <c r="L286" i="6"/>
  <c r="K286" i="6"/>
  <c r="J286" i="6"/>
  <c r="I286" i="6"/>
  <c r="H286" i="6"/>
  <c r="G286" i="6"/>
  <c r="F286" i="6"/>
  <c r="E286" i="6"/>
  <c r="D286" i="6"/>
  <c r="C286" i="6"/>
  <c r="B286" i="6"/>
  <c r="A286" i="6"/>
  <c r="L285" i="6"/>
  <c r="K285" i="6"/>
  <c r="J285" i="6"/>
  <c r="I285" i="6"/>
  <c r="H285" i="6"/>
  <c r="G285" i="6"/>
  <c r="F285" i="6"/>
  <c r="E285" i="6"/>
  <c r="D285" i="6"/>
  <c r="C285" i="6"/>
  <c r="B285" i="6"/>
  <c r="A285" i="6"/>
  <c r="L284" i="6"/>
  <c r="K284" i="6"/>
  <c r="J284" i="6"/>
  <c r="I284" i="6"/>
  <c r="H284" i="6"/>
  <c r="G284" i="6"/>
  <c r="F284" i="6"/>
  <c r="E284" i="6"/>
  <c r="D284" i="6"/>
  <c r="C284" i="6"/>
  <c r="B284" i="6"/>
  <c r="A284" i="6"/>
  <c r="L283" i="6"/>
  <c r="K283" i="6"/>
  <c r="J283" i="6"/>
  <c r="I283" i="6"/>
  <c r="H283" i="6"/>
  <c r="G283" i="6"/>
  <c r="F283" i="6"/>
  <c r="E283" i="6"/>
  <c r="D283" i="6"/>
  <c r="C283" i="6"/>
  <c r="B283" i="6"/>
  <c r="A283" i="6"/>
  <c r="L282" i="6"/>
  <c r="K282" i="6"/>
  <c r="J282" i="6"/>
  <c r="I282" i="6"/>
  <c r="H282" i="6"/>
  <c r="G282" i="6"/>
  <c r="F282" i="6"/>
  <c r="E282" i="6"/>
  <c r="D282" i="6"/>
  <c r="C282" i="6"/>
  <c r="B282" i="6"/>
  <c r="A282" i="6"/>
  <c r="L281" i="6"/>
  <c r="K281" i="6"/>
  <c r="J281" i="6"/>
  <c r="I281" i="6"/>
  <c r="H281" i="6"/>
  <c r="G281" i="6"/>
  <c r="F281" i="6"/>
  <c r="E281" i="6"/>
  <c r="D281" i="6"/>
  <c r="C281" i="6"/>
  <c r="B281" i="6"/>
  <c r="A281" i="6"/>
  <c r="L280" i="6"/>
  <c r="K280" i="6"/>
  <c r="J280" i="6"/>
  <c r="I280" i="6"/>
  <c r="H280" i="6"/>
  <c r="G280" i="6"/>
  <c r="F280" i="6"/>
  <c r="E280" i="6"/>
  <c r="D280" i="6"/>
  <c r="C280" i="6"/>
  <c r="B280" i="6"/>
  <c r="A280" i="6"/>
  <c r="L279" i="6"/>
  <c r="K279" i="6"/>
  <c r="J279" i="6"/>
  <c r="I279" i="6"/>
  <c r="H279" i="6"/>
  <c r="G279" i="6"/>
  <c r="F279" i="6"/>
  <c r="E279" i="6"/>
  <c r="D279" i="6"/>
  <c r="C279" i="6"/>
  <c r="B279" i="6"/>
  <c r="A279" i="6"/>
  <c r="L278" i="6"/>
  <c r="K278" i="6"/>
  <c r="J278" i="6"/>
  <c r="I278" i="6"/>
  <c r="H278" i="6"/>
  <c r="G278" i="6"/>
  <c r="F278" i="6"/>
  <c r="E278" i="6"/>
  <c r="D278" i="6"/>
  <c r="C278" i="6"/>
  <c r="B278" i="6"/>
  <c r="A278" i="6"/>
  <c r="L277" i="6"/>
  <c r="K277" i="6"/>
  <c r="J277" i="6"/>
  <c r="I277" i="6"/>
  <c r="H277" i="6"/>
  <c r="G277" i="6"/>
  <c r="F277" i="6"/>
  <c r="E277" i="6"/>
  <c r="D277" i="6"/>
  <c r="C277" i="6"/>
  <c r="B277" i="6"/>
  <c r="A277" i="6"/>
  <c r="L276" i="6"/>
  <c r="K276" i="6"/>
  <c r="J276" i="6"/>
  <c r="I276" i="6"/>
  <c r="H276" i="6"/>
  <c r="G276" i="6"/>
  <c r="F276" i="6"/>
  <c r="E276" i="6"/>
  <c r="D276" i="6"/>
  <c r="C276" i="6"/>
  <c r="B276" i="6"/>
  <c r="A276" i="6"/>
  <c r="L275" i="6"/>
  <c r="K275" i="6"/>
  <c r="J275" i="6"/>
  <c r="I275" i="6"/>
  <c r="H275" i="6"/>
  <c r="G275" i="6"/>
  <c r="F275" i="6"/>
  <c r="E275" i="6"/>
  <c r="D275" i="6"/>
  <c r="C275" i="6"/>
  <c r="B275" i="6"/>
  <c r="A275" i="6"/>
  <c r="L274" i="6"/>
  <c r="K274" i="6"/>
  <c r="J274" i="6"/>
  <c r="I274" i="6"/>
  <c r="H274" i="6"/>
  <c r="G274" i="6"/>
  <c r="F274" i="6"/>
  <c r="E274" i="6"/>
  <c r="D274" i="6"/>
  <c r="C274" i="6"/>
  <c r="B274" i="6"/>
  <c r="A274" i="6"/>
  <c r="L273" i="6"/>
  <c r="K273" i="6"/>
  <c r="J273" i="6"/>
  <c r="I273" i="6"/>
  <c r="H273" i="6"/>
  <c r="G273" i="6"/>
  <c r="F273" i="6"/>
  <c r="E273" i="6"/>
  <c r="D273" i="6"/>
  <c r="C273" i="6"/>
  <c r="B273" i="6"/>
  <c r="A273" i="6"/>
  <c r="L272" i="6"/>
  <c r="K272" i="6"/>
  <c r="J272" i="6"/>
  <c r="I272" i="6"/>
  <c r="H272" i="6"/>
  <c r="G272" i="6"/>
  <c r="F272" i="6"/>
  <c r="E272" i="6"/>
  <c r="D272" i="6"/>
  <c r="C272" i="6"/>
  <c r="B272" i="6"/>
  <c r="A272" i="6"/>
  <c r="L271" i="6"/>
  <c r="K271" i="6"/>
  <c r="J271" i="6"/>
  <c r="I271" i="6"/>
  <c r="H271" i="6"/>
  <c r="G271" i="6"/>
  <c r="F271" i="6"/>
  <c r="E271" i="6"/>
  <c r="D271" i="6"/>
  <c r="C271" i="6"/>
  <c r="B271" i="6"/>
  <c r="A271" i="6"/>
  <c r="L270" i="6"/>
  <c r="K270" i="6"/>
  <c r="J270" i="6"/>
  <c r="I270" i="6"/>
  <c r="H270" i="6"/>
  <c r="G270" i="6"/>
  <c r="F270" i="6"/>
  <c r="E270" i="6"/>
  <c r="D270" i="6"/>
  <c r="C270" i="6"/>
  <c r="B270" i="6"/>
  <c r="A270" i="6"/>
  <c r="L269" i="6"/>
  <c r="K269" i="6"/>
  <c r="J269" i="6"/>
  <c r="I269" i="6"/>
  <c r="H269" i="6"/>
  <c r="G269" i="6"/>
  <c r="F269" i="6"/>
  <c r="E269" i="6"/>
  <c r="D269" i="6"/>
  <c r="C269" i="6"/>
  <c r="B269" i="6"/>
  <c r="A269" i="6"/>
  <c r="L268" i="6"/>
  <c r="K268" i="6"/>
  <c r="J268" i="6"/>
  <c r="I268" i="6"/>
  <c r="H268" i="6"/>
  <c r="G268" i="6"/>
  <c r="F268" i="6"/>
  <c r="E268" i="6"/>
  <c r="D268" i="6"/>
  <c r="C268" i="6"/>
  <c r="B268" i="6"/>
  <c r="A268" i="6"/>
  <c r="L267" i="6"/>
  <c r="K267" i="6"/>
  <c r="J267" i="6"/>
  <c r="I267" i="6"/>
  <c r="H267" i="6"/>
  <c r="G267" i="6"/>
  <c r="F267" i="6"/>
  <c r="E267" i="6"/>
  <c r="D267" i="6"/>
  <c r="C267" i="6"/>
  <c r="B267" i="6"/>
  <c r="A267" i="6"/>
  <c r="L266" i="6"/>
  <c r="K266" i="6"/>
  <c r="J266" i="6"/>
  <c r="I266" i="6"/>
  <c r="H266" i="6"/>
  <c r="G266" i="6"/>
  <c r="F266" i="6"/>
  <c r="E266" i="6"/>
  <c r="D266" i="6"/>
  <c r="C266" i="6"/>
  <c r="B266" i="6"/>
  <c r="A266" i="6"/>
  <c r="L265" i="6"/>
  <c r="K265" i="6"/>
  <c r="J265" i="6"/>
  <c r="I265" i="6"/>
  <c r="H265" i="6"/>
  <c r="G265" i="6"/>
  <c r="F265" i="6"/>
  <c r="E265" i="6"/>
  <c r="D265" i="6"/>
  <c r="C265" i="6"/>
  <c r="B265" i="6"/>
  <c r="A265" i="6"/>
  <c r="L264" i="6"/>
  <c r="K264" i="6"/>
  <c r="J264" i="6"/>
  <c r="I264" i="6"/>
  <c r="H264" i="6"/>
  <c r="G264" i="6"/>
  <c r="F264" i="6"/>
  <c r="E264" i="6"/>
  <c r="D264" i="6"/>
  <c r="C264" i="6"/>
  <c r="B264" i="6"/>
  <c r="A264" i="6"/>
  <c r="L263" i="6"/>
  <c r="K263" i="6"/>
  <c r="J263" i="6"/>
  <c r="I263" i="6"/>
  <c r="H263" i="6"/>
  <c r="G263" i="6"/>
  <c r="F263" i="6"/>
  <c r="E263" i="6"/>
  <c r="D263" i="6"/>
  <c r="C263" i="6"/>
  <c r="B263" i="6"/>
  <c r="A263" i="6"/>
  <c r="L262" i="6"/>
  <c r="K262" i="6"/>
  <c r="J262" i="6"/>
  <c r="I262" i="6"/>
  <c r="H262" i="6"/>
  <c r="G262" i="6"/>
  <c r="F262" i="6"/>
  <c r="E262" i="6"/>
  <c r="D262" i="6"/>
  <c r="C262" i="6"/>
  <c r="B262" i="6"/>
  <c r="A262" i="6"/>
  <c r="L261" i="6"/>
  <c r="K261" i="6"/>
  <c r="J261" i="6"/>
  <c r="I261" i="6"/>
  <c r="H261" i="6"/>
  <c r="G261" i="6"/>
  <c r="F261" i="6"/>
  <c r="E261" i="6"/>
  <c r="D261" i="6"/>
  <c r="C261" i="6"/>
  <c r="B261" i="6"/>
  <c r="A261" i="6"/>
  <c r="L260" i="6"/>
  <c r="K260" i="6"/>
  <c r="J260" i="6"/>
  <c r="I260" i="6"/>
  <c r="H260" i="6"/>
  <c r="G260" i="6"/>
  <c r="F260" i="6"/>
  <c r="E260" i="6"/>
  <c r="D260" i="6"/>
  <c r="C260" i="6"/>
  <c r="B260" i="6"/>
  <c r="A260" i="6"/>
  <c r="L259" i="6"/>
  <c r="K259" i="6"/>
  <c r="J259" i="6"/>
  <c r="I259" i="6"/>
  <c r="H259" i="6"/>
  <c r="G259" i="6"/>
  <c r="F259" i="6"/>
  <c r="E259" i="6"/>
  <c r="D259" i="6"/>
  <c r="C259" i="6"/>
  <c r="B259" i="6"/>
  <c r="A259" i="6"/>
  <c r="L258" i="6"/>
  <c r="K258" i="6"/>
  <c r="J258" i="6"/>
  <c r="I258" i="6"/>
  <c r="H258" i="6"/>
  <c r="G258" i="6"/>
  <c r="F258" i="6"/>
  <c r="E258" i="6"/>
  <c r="D258" i="6"/>
  <c r="C258" i="6"/>
  <c r="B258" i="6"/>
  <c r="A258" i="6"/>
  <c r="L257" i="6"/>
  <c r="K257" i="6"/>
  <c r="J257" i="6"/>
  <c r="I257" i="6"/>
  <c r="H257" i="6"/>
  <c r="G257" i="6"/>
  <c r="F257" i="6"/>
  <c r="E257" i="6"/>
  <c r="D257" i="6"/>
  <c r="C257" i="6"/>
  <c r="B257" i="6"/>
  <c r="A257" i="6"/>
  <c r="L256" i="6"/>
  <c r="K256" i="6"/>
  <c r="J256" i="6"/>
  <c r="I256" i="6"/>
  <c r="H256" i="6"/>
  <c r="G256" i="6"/>
  <c r="F256" i="6"/>
  <c r="E256" i="6"/>
  <c r="D256" i="6"/>
  <c r="C256" i="6"/>
  <c r="B256" i="6"/>
  <c r="A256" i="6"/>
  <c r="L255" i="6"/>
  <c r="K255" i="6"/>
  <c r="J255" i="6"/>
  <c r="I255" i="6"/>
  <c r="H255" i="6"/>
  <c r="G255" i="6"/>
  <c r="F255" i="6"/>
  <c r="E255" i="6"/>
  <c r="D255" i="6"/>
  <c r="C255" i="6"/>
  <c r="B255" i="6"/>
  <c r="A255" i="6"/>
  <c r="L254" i="6"/>
  <c r="K254" i="6"/>
  <c r="J254" i="6"/>
  <c r="I254" i="6"/>
  <c r="H254" i="6"/>
  <c r="G254" i="6"/>
  <c r="F254" i="6"/>
  <c r="E254" i="6"/>
  <c r="D254" i="6"/>
  <c r="C254" i="6"/>
  <c r="B254" i="6"/>
  <c r="A254" i="6"/>
  <c r="L253" i="6"/>
  <c r="K253" i="6"/>
  <c r="J253" i="6"/>
  <c r="I253" i="6"/>
  <c r="H253" i="6"/>
  <c r="G253" i="6"/>
  <c r="F253" i="6"/>
  <c r="E253" i="6"/>
  <c r="D253" i="6"/>
  <c r="C253" i="6"/>
  <c r="B253" i="6"/>
  <c r="A253" i="6"/>
  <c r="L252" i="6"/>
  <c r="K252" i="6"/>
  <c r="J252" i="6"/>
  <c r="I252" i="6"/>
  <c r="H252" i="6"/>
  <c r="G252" i="6"/>
  <c r="F252" i="6"/>
  <c r="E252" i="6"/>
  <c r="D252" i="6"/>
  <c r="C252" i="6"/>
  <c r="B252" i="6"/>
  <c r="A252" i="6"/>
  <c r="L251" i="6"/>
  <c r="K251" i="6"/>
  <c r="J251" i="6"/>
  <c r="I251" i="6"/>
  <c r="H251" i="6"/>
  <c r="G251" i="6"/>
  <c r="F251" i="6"/>
  <c r="E251" i="6"/>
  <c r="D251" i="6"/>
  <c r="C251" i="6"/>
  <c r="B251" i="6"/>
  <c r="A251" i="6"/>
  <c r="L250" i="6"/>
  <c r="K250" i="6"/>
  <c r="J250" i="6"/>
  <c r="I250" i="6"/>
  <c r="H250" i="6"/>
  <c r="G250" i="6"/>
  <c r="F250" i="6"/>
  <c r="E250" i="6"/>
  <c r="D250" i="6"/>
  <c r="C250" i="6"/>
  <c r="B250" i="6"/>
  <c r="A250" i="6"/>
  <c r="L249" i="6"/>
  <c r="K249" i="6"/>
  <c r="J249" i="6"/>
  <c r="I249" i="6"/>
  <c r="H249" i="6"/>
  <c r="G249" i="6"/>
  <c r="F249" i="6"/>
  <c r="E249" i="6"/>
  <c r="D249" i="6"/>
  <c r="C249" i="6"/>
  <c r="B249" i="6"/>
  <c r="A249" i="6"/>
  <c r="L248" i="6"/>
  <c r="K248" i="6"/>
  <c r="J248" i="6"/>
  <c r="I248" i="6"/>
  <c r="H248" i="6"/>
  <c r="G248" i="6"/>
  <c r="F248" i="6"/>
  <c r="E248" i="6"/>
  <c r="D248" i="6"/>
  <c r="C248" i="6"/>
  <c r="B248" i="6"/>
  <c r="A248" i="6"/>
  <c r="L247" i="6"/>
  <c r="K247" i="6"/>
  <c r="J247" i="6"/>
  <c r="I247" i="6"/>
  <c r="H247" i="6"/>
  <c r="G247" i="6"/>
  <c r="F247" i="6"/>
  <c r="E247" i="6"/>
  <c r="D247" i="6"/>
  <c r="C247" i="6"/>
  <c r="B247" i="6"/>
  <c r="A247" i="6"/>
  <c r="L246" i="6"/>
  <c r="K246" i="6"/>
  <c r="J246" i="6"/>
  <c r="I246" i="6"/>
  <c r="H246" i="6"/>
  <c r="G246" i="6"/>
  <c r="F246" i="6"/>
  <c r="E246" i="6"/>
  <c r="D246" i="6"/>
  <c r="C246" i="6"/>
  <c r="B246" i="6"/>
  <c r="A246" i="6"/>
  <c r="L245" i="6"/>
  <c r="K245" i="6"/>
  <c r="J245" i="6"/>
  <c r="I245" i="6"/>
  <c r="H245" i="6"/>
  <c r="G245" i="6"/>
  <c r="F245" i="6"/>
  <c r="E245" i="6"/>
  <c r="D245" i="6"/>
  <c r="C245" i="6"/>
  <c r="B245" i="6"/>
  <c r="A245" i="6"/>
  <c r="L244" i="6"/>
  <c r="K244" i="6"/>
  <c r="J244" i="6"/>
  <c r="I244" i="6"/>
  <c r="H244" i="6"/>
  <c r="G244" i="6"/>
  <c r="F244" i="6"/>
  <c r="E244" i="6"/>
  <c r="D244" i="6"/>
  <c r="C244" i="6"/>
  <c r="B244" i="6"/>
  <c r="A244" i="6"/>
  <c r="L243" i="6"/>
  <c r="K243" i="6"/>
  <c r="J243" i="6"/>
  <c r="I243" i="6"/>
  <c r="H243" i="6"/>
  <c r="G243" i="6"/>
  <c r="F243" i="6"/>
  <c r="E243" i="6"/>
  <c r="D243" i="6"/>
  <c r="C243" i="6"/>
  <c r="B243" i="6"/>
  <c r="A243" i="6"/>
  <c r="L242" i="6"/>
  <c r="K242" i="6"/>
  <c r="J242" i="6"/>
  <c r="I242" i="6"/>
  <c r="H242" i="6"/>
  <c r="G242" i="6"/>
  <c r="F242" i="6"/>
  <c r="E242" i="6"/>
  <c r="D242" i="6"/>
  <c r="C242" i="6"/>
  <c r="B242" i="6"/>
  <c r="A242" i="6"/>
  <c r="L241" i="6"/>
  <c r="K241" i="6"/>
  <c r="J241" i="6"/>
  <c r="I241" i="6"/>
  <c r="H241" i="6"/>
  <c r="G241" i="6"/>
  <c r="F241" i="6"/>
  <c r="E241" i="6"/>
  <c r="D241" i="6"/>
  <c r="C241" i="6"/>
  <c r="B241" i="6"/>
  <c r="A241" i="6"/>
  <c r="L240" i="6"/>
  <c r="K240" i="6"/>
  <c r="J240" i="6"/>
  <c r="I240" i="6"/>
  <c r="H240" i="6"/>
  <c r="G240" i="6"/>
  <c r="F240" i="6"/>
  <c r="E240" i="6"/>
  <c r="D240" i="6"/>
  <c r="C240" i="6"/>
  <c r="B240" i="6"/>
  <c r="A240" i="6"/>
  <c r="L239" i="6"/>
  <c r="K239" i="6"/>
  <c r="J239" i="6"/>
  <c r="I239" i="6"/>
  <c r="H239" i="6"/>
  <c r="G239" i="6"/>
  <c r="F239" i="6"/>
  <c r="E239" i="6"/>
  <c r="D239" i="6"/>
  <c r="C239" i="6"/>
  <c r="B239" i="6"/>
  <c r="A239" i="6"/>
  <c r="L238" i="6"/>
  <c r="K238" i="6"/>
  <c r="J238" i="6"/>
  <c r="I238" i="6"/>
  <c r="H238" i="6"/>
  <c r="G238" i="6"/>
  <c r="F238" i="6"/>
  <c r="E238" i="6"/>
  <c r="D238" i="6"/>
  <c r="C238" i="6"/>
  <c r="B238" i="6"/>
  <c r="A238" i="6"/>
  <c r="L237" i="6"/>
  <c r="K237" i="6"/>
  <c r="J237" i="6"/>
  <c r="I237" i="6"/>
  <c r="H237" i="6"/>
  <c r="G237" i="6"/>
  <c r="F237" i="6"/>
  <c r="E237" i="6"/>
  <c r="D237" i="6"/>
  <c r="C237" i="6"/>
  <c r="B237" i="6"/>
  <c r="A237" i="6"/>
  <c r="L236" i="6"/>
  <c r="K236" i="6"/>
  <c r="J236" i="6"/>
  <c r="I236" i="6"/>
  <c r="H236" i="6"/>
  <c r="G236" i="6"/>
  <c r="F236" i="6"/>
  <c r="E236" i="6"/>
  <c r="D236" i="6"/>
  <c r="C236" i="6"/>
  <c r="B236" i="6"/>
  <c r="A236" i="6"/>
  <c r="L235" i="6"/>
  <c r="K235" i="6"/>
  <c r="J235" i="6"/>
  <c r="I235" i="6"/>
  <c r="H235" i="6"/>
  <c r="G235" i="6"/>
  <c r="F235" i="6"/>
  <c r="E235" i="6"/>
  <c r="D235" i="6"/>
  <c r="C235" i="6"/>
  <c r="B235" i="6"/>
  <c r="A235" i="6"/>
  <c r="L234" i="6"/>
  <c r="K234" i="6"/>
  <c r="J234" i="6"/>
  <c r="I234" i="6"/>
  <c r="H234" i="6"/>
  <c r="G234" i="6"/>
  <c r="F234" i="6"/>
  <c r="E234" i="6"/>
  <c r="D234" i="6"/>
  <c r="C234" i="6"/>
  <c r="B234" i="6"/>
  <c r="A234" i="6"/>
  <c r="L233" i="6"/>
  <c r="K233" i="6"/>
  <c r="J233" i="6"/>
  <c r="I233" i="6"/>
  <c r="H233" i="6"/>
  <c r="G233" i="6"/>
  <c r="F233" i="6"/>
  <c r="E233" i="6"/>
  <c r="D233" i="6"/>
  <c r="C233" i="6"/>
  <c r="B233" i="6"/>
  <c r="A233" i="6"/>
  <c r="L232" i="6"/>
  <c r="K232" i="6"/>
  <c r="J232" i="6"/>
  <c r="I232" i="6"/>
  <c r="H232" i="6"/>
  <c r="G232" i="6"/>
  <c r="F232" i="6"/>
  <c r="E232" i="6"/>
  <c r="D232" i="6"/>
  <c r="C232" i="6"/>
  <c r="B232" i="6"/>
  <c r="A232" i="6"/>
  <c r="L231" i="6"/>
  <c r="K231" i="6"/>
  <c r="J231" i="6"/>
  <c r="I231" i="6"/>
  <c r="H231" i="6"/>
  <c r="G231" i="6"/>
  <c r="F231" i="6"/>
  <c r="E231" i="6"/>
  <c r="D231" i="6"/>
  <c r="C231" i="6"/>
  <c r="B231" i="6"/>
  <c r="A231" i="6"/>
  <c r="L230" i="6"/>
  <c r="K230" i="6"/>
  <c r="J230" i="6"/>
  <c r="I230" i="6"/>
  <c r="H230" i="6"/>
  <c r="G230" i="6"/>
  <c r="F230" i="6"/>
  <c r="E230" i="6"/>
  <c r="D230" i="6"/>
  <c r="C230" i="6"/>
  <c r="B230" i="6"/>
  <c r="A230" i="6"/>
  <c r="L229" i="6"/>
  <c r="K229" i="6"/>
  <c r="J229" i="6"/>
  <c r="I229" i="6"/>
  <c r="H229" i="6"/>
  <c r="G229" i="6"/>
  <c r="F229" i="6"/>
  <c r="E229" i="6"/>
  <c r="D229" i="6"/>
  <c r="C229" i="6"/>
  <c r="B229" i="6"/>
  <c r="A229" i="6"/>
  <c r="L228" i="6"/>
  <c r="K228" i="6"/>
  <c r="J228" i="6"/>
  <c r="I228" i="6"/>
  <c r="H228" i="6"/>
  <c r="G228" i="6"/>
  <c r="F228" i="6"/>
  <c r="E228" i="6"/>
  <c r="D228" i="6"/>
  <c r="C228" i="6"/>
  <c r="B228" i="6"/>
  <c r="A228" i="6"/>
  <c r="L227" i="6"/>
  <c r="K227" i="6"/>
  <c r="J227" i="6"/>
  <c r="I227" i="6"/>
  <c r="H227" i="6"/>
  <c r="G227" i="6"/>
  <c r="F227" i="6"/>
  <c r="E227" i="6"/>
  <c r="D227" i="6"/>
  <c r="C227" i="6"/>
  <c r="B227" i="6"/>
  <c r="A227" i="6"/>
  <c r="L226" i="6"/>
  <c r="K226" i="6"/>
  <c r="J226" i="6"/>
  <c r="I226" i="6"/>
  <c r="H226" i="6"/>
  <c r="G226" i="6"/>
  <c r="F226" i="6"/>
  <c r="E226" i="6"/>
  <c r="D226" i="6"/>
  <c r="C226" i="6"/>
  <c r="B226" i="6"/>
  <c r="A226" i="6"/>
  <c r="L225" i="6"/>
  <c r="K225" i="6"/>
  <c r="J225" i="6"/>
  <c r="I225" i="6"/>
  <c r="H225" i="6"/>
  <c r="G225" i="6"/>
  <c r="F225" i="6"/>
  <c r="E225" i="6"/>
  <c r="D225" i="6"/>
  <c r="C225" i="6"/>
  <c r="B225" i="6"/>
  <c r="A225" i="6"/>
  <c r="L224" i="6"/>
  <c r="K224" i="6"/>
  <c r="J224" i="6"/>
  <c r="I224" i="6"/>
  <c r="H224" i="6"/>
  <c r="G224" i="6"/>
  <c r="F224" i="6"/>
  <c r="E224" i="6"/>
  <c r="D224" i="6"/>
  <c r="C224" i="6"/>
  <c r="B224" i="6"/>
  <c r="A224" i="6"/>
  <c r="L223" i="6"/>
  <c r="K223" i="6"/>
  <c r="J223" i="6"/>
  <c r="I223" i="6"/>
  <c r="H223" i="6"/>
  <c r="G223" i="6"/>
  <c r="F223" i="6"/>
  <c r="E223" i="6"/>
  <c r="D223" i="6"/>
  <c r="C223" i="6"/>
  <c r="B223" i="6"/>
  <c r="A223" i="6"/>
  <c r="L222" i="6"/>
  <c r="K222" i="6"/>
  <c r="J222" i="6"/>
  <c r="I222" i="6"/>
  <c r="H222" i="6"/>
  <c r="G222" i="6"/>
  <c r="F222" i="6"/>
  <c r="E222" i="6"/>
  <c r="D222" i="6"/>
  <c r="C222" i="6"/>
  <c r="B222" i="6"/>
  <c r="A222" i="6"/>
  <c r="L221" i="6"/>
  <c r="K221" i="6"/>
  <c r="J221" i="6"/>
  <c r="I221" i="6"/>
  <c r="H221" i="6"/>
  <c r="G221" i="6"/>
  <c r="F221" i="6"/>
  <c r="E221" i="6"/>
  <c r="D221" i="6"/>
  <c r="C221" i="6"/>
  <c r="B221" i="6"/>
  <c r="A221" i="6"/>
  <c r="L220" i="6"/>
  <c r="K220" i="6"/>
  <c r="J220" i="6"/>
  <c r="I220" i="6"/>
  <c r="H220" i="6"/>
  <c r="G220" i="6"/>
  <c r="F220" i="6"/>
  <c r="E220" i="6"/>
  <c r="D220" i="6"/>
  <c r="C220" i="6"/>
  <c r="B220" i="6"/>
  <c r="A220" i="6"/>
  <c r="L219" i="6"/>
  <c r="K219" i="6"/>
  <c r="J219" i="6"/>
  <c r="I219" i="6"/>
  <c r="H219" i="6"/>
  <c r="G219" i="6"/>
  <c r="F219" i="6"/>
  <c r="E219" i="6"/>
  <c r="D219" i="6"/>
  <c r="C219" i="6"/>
  <c r="B219" i="6"/>
  <c r="A219" i="6"/>
  <c r="L218" i="6"/>
  <c r="K218" i="6"/>
  <c r="J218" i="6"/>
  <c r="I218" i="6"/>
  <c r="H218" i="6"/>
  <c r="G218" i="6"/>
  <c r="F218" i="6"/>
  <c r="E218" i="6"/>
  <c r="D218" i="6"/>
  <c r="C218" i="6"/>
  <c r="B218" i="6"/>
  <c r="A218" i="6"/>
  <c r="L217" i="6"/>
  <c r="K217" i="6"/>
  <c r="J217" i="6"/>
  <c r="I217" i="6"/>
  <c r="H217" i="6"/>
  <c r="G217" i="6"/>
  <c r="F217" i="6"/>
  <c r="E217" i="6"/>
  <c r="D217" i="6"/>
  <c r="C217" i="6"/>
  <c r="B217" i="6"/>
  <c r="A217" i="6"/>
  <c r="L216" i="6"/>
  <c r="K216" i="6"/>
  <c r="J216" i="6"/>
  <c r="I216" i="6"/>
  <c r="H216" i="6"/>
  <c r="G216" i="6"/>
  <c r="F216" i="6"/>
  <c r="E216" i="6"/>
  <c r="D216" i="6"/>
  <c r="C216" i="6"/>
  <c r="B216" i="6"/>
  <c r="A216" i="6"/>
  <c r="L215" i="6"/>
  <c r="K215" i="6"/>
  <c r="J215" i="6"/>
  <c r="I215" i="6"/>
  <c r="H215" i="6"/>
  <c r="G215" i="6"/>
  <c r="F215" i="6"/>
  <c r="E215" i="6"/>
  <c r="D215" i="6"/>
  <c r="C215" i="6"/>
  <c r="B215" i="6"/>
  <c r="A215" i="6"/>
  <c r="L214" i="6"/>
  <c r="K214" i="6"/>
  <c r="J214" i="6"/>
  <c r="I214" i="6"/>
  <c r="H214" i="6"/>
  <c r="G214" i="6"/>
  <c r="F214" i="6"/>
  <c r="E214" i="6"/>
  <c r="D214" i="6"/>
  <c r="C214" i="6"/>
  <c r="B214" i="6"/>
  <c r="A214" i="6"/>
  <c r="L213" i="6"/>
  <c r="K213" i="6"/>
  <c r="J213" i="6"/>
  <c r="I213" i="6"/>
  <c r="H213" i="6"/>
  <c r="G213" i="6"/>
  <c r="F213" i="6"/>
  <c r="E213" i="6"/>
  <c r="D213" i="6"/>
  <c r="C213" i="6"/>
  <c r="B213" i="6"/>
  <c r="A213" i="6"/>
  <c r="L212" i="6"/>
  <c r="K212" i="6"/>
  <c r="J212" i="6"/>
  <c r="I212" i="6"/>
  <c r="H212" i="6"/>
  <c r="G212" i="6"/>
  <c r="F212" i="6"/>
  <c r="E212" i="6"/>
  <c r="D212" i="6"/>
  <c r="C212" i="6"/>
  <c r="B212" i="6"/>
  <c r="A212" i="6"/>
  <c r="L211" i="6"/>
  <c r="K211" i="6"/>
  <c r="J211" i="6"/>
  <c r="I211" i="6"/>
  <c r="H211" i="6"/>
  <c r="G211" i="6"/>
  <c r="F211" i="6"/>
  <c r="E211" i="6"/>
  <c r="D211" i="6"/>
  <c r="C211" i="6"/>
  <c r="B211" i="6"/>
  <c r="A211" i="6"/>
  <c r="L210" i="6"/>
  <c r="K210" i="6"/>
  <c r="J210" i="6"/>
  <c r="I210" i="6"/>
  <c r="H210" i="6"/>
  <c r="G210" i="6"/>
  <c r="F210" i="6"/>
  <c r="E210" i="6"/>
  <c r="D210" i="6"/>
  <c r="C210" i="6"/>
  <c r="B210" i="6"/>
  <c r="A210" i="6"/>
  <c r="L209" i="6"/>
  <c r="K209" i="6"/>
  <c r="J209" i="6"/>
  <c r="I209" i="6"/>
  <c r="H209" i="6"/>
  <c r="G209" i="6"/>
  <c r="F209" i="6"/>
  <c r="E209" i="6"/>
  <c r="D209" i="6"/>
  <c r="C209" i="6"/>
  <c r="B209" i="6"/>
  <c r="A209" i="6"/>
  <c r="L208" i="6"/>
  <c r="K208" i="6"/>
  <c r="J208" i="6"/>
  <c r="I208" i="6"/>
  <c r="H208" i="6"/>
  <c r="G208" i="6"/>
  <c r="F208" i="6"/>
  <c r="E208" i="6"/>
  <c r="D208" i="6"/>
  <c r="C208" i="6"/>
  <c r="B208" i="6"/>
  <c r="A208" i="6"/>
  <c r="L207" i="6"/>
  <c r="K207" i="6"/>
  <c r="J207" i="6"/>
  <c r="I207" i="6"/>
  <c r="H207" i="6"/>
  <c r="G207" i="6"/>
  <c r="F207" i="6"/>
  <c r="E207" i="6"/>
  <c r="D207" i="6"/>
  <c r="C207" i="6"/>
  <c r="B207" i="6"/>
  <c r="A207" i="6"/>
  <c r="L206" i="6"/>
  <c r="K206" i="6"/>
  <c r="J206" i="6"/>
  <c r="I206" i="6"/>
  <c r="H206" i="6"/>
  <c r="G206" i="6"/>
  <c r="F206" i="6"/>
  <c r="E206" i="6"/>
  <c r="D206" i="6"/>
  <c r="C206" i="6"/>
  <c r="B206" i="6"/>
  <c r="A206" i="6"/>
  <c r="L205" i="6"/>
  <c r="K205" i="6"/>
  <c r="J205" i="6"/>
  <c r="I205" i="6"/>
  <c r="H205" i="6"/>
  <c r="G205" i="6"/>
  <c r="F205" i="6"/>
  <c r="E205" i="6"/>
  <c r="D205" i="6"/>
  <c r="C205" i="6"/>
  <c r="B205" i="6"/>
  <c r="A205" i="6"/>
  <c r="L204" i="6"/>
  <c r="K204" i="6"/>
  <c r="J204" i="6"/>
  <c r="I204" i="6"/>
  <c r="H204" i="6"/>
  <c r="G204" i="6"/>
  <c r="F204" i="6"/>
  <c r="E204" i="6"/>
  <c r="D204" i="6"/>
  <c r="C204" i="6"/>
  <c r="B204" i="6"/>
  <c r="A204" i="6"/>
  <c r="L203" i="6"/>
  <c r="K203" i="6"/>
  <c r="J203" i="6"/>
  <c r="I203" i="6"/>
  <c r="H203" i="6"/>
  <c r="G203" i="6"/>
  <c r="F203" i="6"/>
  <c r="E203" i="6"/>
  <c r="D203" i="6"/>
  <c r="C203" i="6"/>
  <c r="B203" i="6"/>
  <c r="A203" i="6"/>
  <c r="L202" i="6"/>
  <c r="K202" i="6"/>
  <c r="J202" i="6"/>
  <c r="I202" i="6"/>
  <c r="H202" i="6"/>
  <c r="G202" i="6"/>
  <c r="F202" i="6"/>
  <c r="E202" i="6"/>
  <c r="D202" i="6"/>
  <c r="C202" i="6"/>
  <c r="B202" i="6"/>
  <c r="A202" i="6"/>
  <c r="L201" i="6"/>
  <c r="K201" i="6"/>
  <c r="J201" i="6"/>
  <c r="I201" i="6"/>
  <c r="H201" i="6"/>
  <c r="G201" i="6"/>
  <c r="F201" i="6"/>
  <c r="E201" i="6"/>
  <c r="D201" i="6"/>
  <c r="C201" i="6"/>
  <c r="B201" i="6"/>
  <c r="A201" i="6"/>
  <c r="L200" i="6"/>
  <c r="K200" i="6"/>
  <c r="J200" i="6"/>
  <c r="I200" i="6"/>
  <c r="H200" i="6"/>
  <c r="G200" i="6"/>
  <c r="F200" i="6"/>
  <c r="E200" i="6"/>
  <c r="D200" i="6"/>
  <c r="C200" i="6"/>
  <c r="B200" i="6"/>
  <c r="A200" i="6"/>
  <c r="L199" i="6"/>
  <c r="K199" i="6"/>
  <c r="J199" i="6"/>
  <c r="I199" i="6"/>
  <c r="H199" i="6"/>
  <c r="G199" i="6"/>
  <c r="F199" i="6"/>
  <c r="E199" i="6"/>
  <c r="D199" i="6"/>
  <c r="C199" i="6"/>
  <c r="B199" i="6"/>
  <c r="A199" i="6"/>
  <c r="L198" i="6"/>
  <c r="K198" i="6"/>
  <c r="J198" i="6"/>
  <c r="I198" i="6"/>
  <c r="H198" i="6"/>
  <c r="G198" i="6"/>
  <c r="F198" i="6"/>
  <c r="E198" i="6"/>
  <c r="D198" i="6"/>
  <c r="C198" i="6"/>
  <c r="B198" i="6"/>
  <c r="A198" i="6"/>
  <c r="L197" i="6"/>
  <c r="K197" i="6"/>
  <c r="J197" i="6"/>
  <c r="I197" i="6"/>
  <c r="H197" i="6"/>
  <c r="G197" i="6"/>
  <c r="F197" i="6"/>
  <c r="E197" i="6"/>
  <c r="D197" i="6"/>
  <c r="C197" i="6"/>
  <c r="B197" i="6"/>
  <c r="A197" i="6"/>
  <c r="L196" i="6"/>
  <c r="K196" i="6"/>
  <c r="J196" i="6"/>
  <c r="I196" i="6"/>
  <c r="H196" i="6"/>
  <c r="G196" i="6"/>
  <c r="F196" i="6"/>
  <c r="E196" i="6"/>
  <c r="D196" i="6"/>
  <c r="C196" i="6"/>
  <c r="B196" i="6"/>
  <c r="A196" i="6"/>
  <c r="L195" i="6"/>
  <c r="K195" i="6"/>
  <c r="J195" i="6"/>
  <c r="I195" i="6"/>
  <c r="H195" i="6"/>
  <c r="G195" i="6"/>
  <c r="F195" i="6"/>
  <c r="E195" i="6"/>
  <c r="D195" i="6"/>
  <c r="C195" i="6"/>
  <c r="B195" i="6"/>
  <c r="A195" i="6"/>
  <c r="L194" i="6"/>
  <c r="K194" i="6"/>
  <c r="J194" i="6"/>
  <c r="I194" i="6"/>
  <c r="H194" i="6"/>
  <c r="G194" i="6"/>
  <c r="F194" i="6"/>
  <c r="E194" i="6"/>
  <c r="D194" i="6"/>
  <c r="C194" i="6"/>
  <c r="B194" i="6"/>
  <c r="A194" i="6"/>
  <c r="L193" i="6"/>
  <c r="K193" i="6"/>
  <c r="J193" i="6"/>
  <c r="I193" i="6"/>
  <c r="H193" i="6"/>
  <c r="G193" i="6"/>
  <c r="F193" i="6"/>
  <c r="E193" i="6"/>
  <c r="D193" i="6"/>
  <c r="C193" i="6"/>
  <c r="B193" i="6"/>
  <c r="A193" i="6"/>
  <c r="L192" i="6"/>
  <c r="K192" i="6"/>
  <c r="J192" i="6"/>
  <c r="I192" i="6"/>
  <c r="H192" i="6"/>
  <c r="G192" i="6"/>
  <c r="F192" i="6"/>
  <c r="E192" i="6"/>
  <c r="D192" i="6"/>
  <c r="C192" i="6"/>
  <c r="B192" i="6"/>
  <c r="A192" i="6"/>
  <c r="L191" i="6"/>
  <c r="K191" i="6"/>
  <c r="J191" i="6"/>
  <c r="I191" i="6"/>
  <c r="H191" i="6"/>
  <c r="G191" i="6"/>
  <c r="F191" i="6"/>
  <c r="E191" i="6"/>
  <c r="D191" i="6"/>
  <c r="C191" i="6"/>
  <c r="B191" i="6"/>
  <c r="A191" i="6"/>
  <c r="L190" i="6"/>
  <c r="K190" i="6"/>
  <c r="J190" i="6"/>
  <c r="I190" i="6"/>
  <c r="H190" i="6"/>
  <c r="G190" i="6"/>
  <c r="F190" i="6"/>
  <c r="E190" i="6"/>
  <c r="D190" i="6"/>
  <c r="C190" i="6"/>
  <c r="B190" i="6"/>
  <c r="A190" i="6"/>
  <c r="L189" i="6"/>
  <c r="K189" i="6"/>
  <c r="J189" i="6"/>
  <c r="I189" i="6"/>
  <c r="H189" i="6"/>
  <c r="G189" i="6"/>
  <c r="F189" i="6"/>
  <c r="E189" i="6"/>
  <c r="D189" i="6"/>
  <c r="C189" i="6"/>
  <c r="B189" i="6"/>
  <c r="A189" i="6"/>
  <c r="L188" i="6"/>
  <c r="K188" i="6"/>
  <c r="J188" i="6"/>
  <c r="I188" i="6"/>
  <c r="H188" i="6"/>
  <c r="G188" i="6"/>
  <c r="F188" i="6"/>
  <c r="E188" i="6"/>
  <c r="D188" i="6"/>
  <c r="C188" i="6"/>
  <c r="B188" i="6"/>
  <c r="A188" i="6"/>
  <c r="L187" i="6"/>
  <c r="K187" i="6"/>
  <c r="J187" i="6"/>
  <c r="I187" i="6"/>
  <c r="H187" i="6"/>
  <c r="G187" i="6"/>
  <c r="F187" i="6"/>
  <c r="E187" i="6"/>
  <c r="D187" i="6"/>
  <c r="C187" i="6"/>
  <c r="B187" i="6"/>
  <c r="A187" i="6"/>
  <c r="L186" i="6"/>
  <c r="K186" i="6"/>
  <c r="J186" i="6"/>
  <c r="I186" i="6"/>
  <c r="H186" i="6"/>
  <c r="G186" i="6"/>
  <c r="F186" i="6"/>
  <c r="E186" i="6"/>
  <c r="D186" i="6"/>
  <c r="C186" i="6"/>
  <c r="B186" i="6"/>
  <c r="A186" i="6"/>
  <c r="L185" i="6"/>
  <c r="K185" i="6"/>
  <c r="J185" i="6"/>
  <c r="I185" i="6"/>
  <c r="H185" i="6"/>
  <c r="G185" i="6"/>
  <c r="F185" i="6"/>
  <c r="E185" i="6"/>
  <c r="D185" i="6"/>
  <c r="C185" i="6"/>
  <c r="B185" i="6"/>
  <c r="A185" i="6"/>
  <c r="L184" i="6"/>
  <c r="K184" i="6"/>
  <c r="J184" i="6"/>
  <c r="I184" i="6"/>
  <c r="H184" i="6"/>
  <c r="G184" i="6"/>
  <c r="F184" i="6"/>
  <c r="E184" i="6"/>
  <c r="D184" i="6"/>
  <c r="C184" i="6"/>
  <c r="B184" i="6"/>
  <c r="A184" i="6"/>
  <c r="L183" i="6"/>
  <c r="K183" i="6"/>
  <c r="J183" i="6"/>
  <c r="I183" i="6"/>
  <c r="H183" i="6"/>
  <c r="G183" i="6"/>
  <c r="F183" i="6"/>
  <c r="E183" i="6"/>
  <c r="D183" i="6"/>
  <c r="C183" i="6"/>
  <c r="B183" i="6"/>
  <c r="A183" i="6"/>
  <c r="L182" i="6"/>
  <c r="K182" i="6"/>
  <c r="J182" i="6"/>
  <c r="I182" i="6"/>
  <c r="H182" i="6"/>
  <c r="G182" i="6"/>
  <c r="F182" i="6"/>
  <c r="E182" i="6"/>
  <c r="D182" i="6"/>
  <c r="C182" i="6"/>
  <c r="B182" i="6"/>
  <c r="A182" i="6"/>
  <c r="L181" i="6"/>
  <c r="K181" i="6"/>
  <c r="J181" i="6"/>
  <c r="I181" i="6"/>
  <c r="H181" i="6"/>
  <c r="G181" i="6"/>
  <c r="F181" i="6"/>
  <c r="E181" i="6"/>
  <c r="D181" i="6"/>
  <c r="C181" i="6"/>
  <c r="B181" i="6"/>
  <c r="A181" i="6"/>
  <c r="L180" i="6"/>
  <c r="K180" i="6"/>
  <c r="J180" i="6"/>
  <c r="I180" i="6"/>
  <c r="H180" i="6"/>
  <c r="G180" i="6"/>
  <c r="F180" i="6"/>
  <c r="E180" i="6"/>
  <c r="D180" i="6"/>
  <c r="C180" i="6"/>
  <c r="B180" i="6"/>
  <c r="A180" i="6"/>
  <c r="L179" i="6"/>
  <c r="K179" i="6"/>
  <c r="J179" i="6"/>
  <c r="I179" i="6"/>
  <c r="H179" i="6"/>
  <c r="G179" i="6"/>
  <c r="F179" i="6"/>
  <c r="E179" i="6"/>
  <c r="D179" i="6"/>
  <c r="C179" i="6"/>
  <c r="B179" i="6"/>
  <c r="A179" i="6"/>
  <c r="L178" i="6"/>
  <c r="K178" i="6"/>
  <c r="J178" i="6"/>
  <c r="I178" i="6"/>
  <c r="H178" i="6"/>
  <c r="G178" i="6"/>
  <c r="F178" i="6"/>
  <c r="E178" i="6"/>
  <c r="D178" i="6"/>
  <c r="C178" i="6"/>
  <c r="B178" i="6"/>
  <c r="A178" i="6"/>
  <c r="L177" i="6"/>
  <c r="K177" i="6"/>
  <c r="J177" i="6"/>
  <c r="I177" i="6"/>
  <c r="H177" i="6"/>
  <c r="G177" i="6"/>
  <c r="F177" i="6"/>
  <c r="E177" i="6"/>
  <c r="D177" i="6"/>
  <c r="C177" i="6"/>
  <c r="B177" i="6"/>
  <c r="A177" i="6"/>
  <c r="L176" i="6"/>
  <c r="K176" i="6"/>
  <c r="J176" i="6"/>
  <c r="I176" i="6"/>
  <c r="H176" i="6"/>
  <c r="G176" i="6"/>
  <c r="F176" i="6"/>
  <c r="E176" i="6"/>
  <c r="D176" i="6"/>
  <c r="C176" i="6"/>
  <c r="B176" i="6"/>
  <c r="A176" i="6"/>
  <c r="L175" i="6"/>
  <c r="K175" i="6"/>
  <c r="J175" i="6"/>
  <c r="I175" i="6"/>
  <c r="H175" i="6"/>
  <c r="G175" i="6"/>
  <c r="F175" i="6"/>
  <c r="E175" i="6"/>
  <c r="D175" i="6"/>
  <c r="C175" i="6"/>
  <c r="B175" i="6"/>
  <c r="A175" i="6"/>
  <c r="L174" i="6"/>
  <c r="K174" i="6"/>
  <c r="J174" i="6"/>
  <c r="I174" i="6"/>
  <c r="H174" i="6"/>
  <c r="G174" i="6"/>
  <c r="F174" i="6"/>
  <c r="E174" i="6"/>
  <c r="D174" i="6"/>
  <c r="C174" i="6"/>
  <c r="B174" i="6"/>
  <c r="A174" i="6"/>
  <c r="L173" i="6"/>
  <c r="K173" i="6"/>
  <c r="J173" i="6"/>
  <c r="I173" i="6"/>
  <c r="H173" i="6"/>
  <c r="G173" i="6"/>
  <c r="F173" i="6"/>
  <c r="E173" i="6"/>
  <c r="D173" i="6"/>
  <c r="C173" i="6"/>
  <c r="B173" i="6"/>
  <c r="A173" i="6"/>
  <c r="L172" i="6"/>
  <c r="K172" i="6"/>
  <c r="J172" i="6"/>
  <c r="I172" i="6"/>
  <c r="H172" i="6"/>
  <c r="G172" i="6"/>
  <c r="F172" i="6"/>
  <c r="E172" i="6"/>
  <c r="D172" i="6"/>
  <c r="C172" i="6"/>
  <c r="B172" i="6"/>
  <c r="A172" i="6"/>
  <c r="L171" i="6"/>
  <c r="K171" i="6"/>
  <c r="J171" i="6"/>
  <c r="I171" i="6"/>
  <c r="H171" i="6"/>
  <c r="G171" i="6"/>
  <c r="F171" i="6"/>
  <c r="E171" i="6"/>
  <c r="D171" i="6"/>
  <c r="C171" i="6"/>
  <c r="B171" i="6"/>
  <c r="A171" i="6"/>
  <c r="L170" i="6"/>
  <c r="K170" i="6"/>
  <c r="J170" i="6"/>
  <c r="I170" i="6"/>
  <c r="H170" i="6"/>
  <c r="G170" i="6"/>
  <c r="F170" i="6"/>
  <c r="E170" i="6"/>
  <c r="D170" i="6"/>
  <c r="C170" i="6"/>
  <c r="B170" i="6"/>
  <c r="A170" i="6"/>
  <c r="L169" i="6"/>
  <c r="K169" i="6"/>
  <c r="J169" i="6"/>
  <c r="I169" i="6"/>
  <c r="H169" i="6"/>
  <c r="G169" i="6"/>
  <c r="F169" i="6"/>
  <c r="E169" i="6"/>
  <c r="D169" i="6"/>
  <c r="C169" i="6"/>
  <c r="B169" i="6"/>
  <c r="A169" i="6"/>
  <c r="L168" i="6"/>
  <c r="K168" i="6"/>
  <c r="J168" i="6"/>
  <c r="I168" i="6"/>
  <c r="H168" i="6"/>
  <c r="G168" i="6"/>
  <c r="F168" i="6"/>
  <c r="E168" i="6"/>
  <c r="D168" i="6"/>
  <c r="C168" i="6"/>
  <c r="B168" i="6"/>
  <c r="A168" i="6"/>
  <c r="L167" i="6"/>
  <c r="K167" i="6"/>
  <c r="J167" i="6"/>
  <c r="I167" i="6"/>
  <c r="H167" i="6"/>
  <c r="G167" i="6"/>
  <c r="F167" i="6"/>
  <c r="E167" i="6"/>
  <c r="D167" i="6"/>
  <c r="C167" i="6"/>
  <c r="B167" i="6"/>
  <c r="A167" i="6"/>
  <c r="L166" i="6"/>
  <c r="K166" i="6"/>
  <c r="J166" i="6"/>
  <c r="I166" i="6"/>
  <c r="H166" i="6"/>
  <c r="G166" i="6"/>
  <c r="F166" i="6"/>
  <c r="E166" i="6"/>
  <c r="D166" i="6"/>
  <c r="C166" i="6"/>
  <c r="B166" i="6"/>
  <c r="A166" i="6"/>
  <c r="L165" i="6"/>
  <c r="K165" i="6"/>
  <c r="J165" i="6"/>
  <c r="I165" i="6"/>
  <c r="H165" i="6"/>
  <c r="G165" i="6"/>
  <c r="F165" i="6"/>
  <c r="E165" i="6"/>
  <c r="D165" i="6"/>
  <c r="C165" i="6"/>
  <c r="B165" i="6"/>
  <c r="A165" i="6"/>
  <c r="L164" i="6"/>
  <c r="K164" i="6"/>
  <c r="J164" i="6"/>
  <c r="I164" i="6"/>
  <c r="H164" i="6"/>
  <c r="G164" i="6"/>
  <c r="F164" i="6"/>
  <c r="E164" i="6"/>
  <c r="D164" i="6"/>
  <c r="C164" i="6"/>
  <c r="B164" i="6"/>
  <c r="A164" i="6"/>
  <c r="L163" i="6"/>
  <c r="K163" i="6"/>
  <c r="J163" i="6"/>
  <c r="I163" i="6"/>
  <c r="H163" i="6"/>
  <c r="G163" i="6"/>
  <c r="F163" i="6"/>
  <c r="E163" i="6"/>
  <c r="D163" i="6"/>
  <c r="C163" i="6"/>
  <c r="B163" i="6"/>
  <c r="A163" i="6"/>
  <c r="L162" i="6"/>
  <c r="K162" i="6"/>
  <c r="J162" i="6"/>
  <c r="I162" i="6"/>
  <c r="H162" i="6"/>
  <c r="G162" i="6"/>
  <c r="F162" i="6"/>
  <c r="E162" i="6"/>
  <c r="D162" i="6"/>
  <c r="C162" i="6"/>
  <c r="B162" i="6"/>
  <c r="A162" i="6"/>
  <c r="L161" i="6"/>
  <c r="K161" i="6"/>
  <c r="J161" i="6"/>
  <c r="I161" i="6"/>
  <c r="H161" i="6"/>
  <c r="G161" i="6"/>
  <c r="F161" i="6"/>
  <c r="E161" i="6"/>
  <c r="D161" i="6"/>
  <c r="C161" i="6"/>
  <c r="B161" i="6"/>
  <c r="A161" i="6"/>
  <c r="L160" i="6"/>
  <c r="K160" i="6"/>
  <c r="J160" i="6"/>
  <c r="I160" i="6"/>
  <c r="H160" i="6"/>
  <c r="G160" i="6"/>
  <c r="F160" i="6"/>
  <c r="E160" i="6"/>
  <c r="D160" i="6"/>
  <c r="C160" i="6"/>
  <c r="B160" i="6"/>
  <c r="A160" i="6"/>
  <c r="L159" i="6"/>
  <c r="K159" i="6"/>
  <c r="J159" i="6"/>
  <c r="I159" i="6"/>
  <c r="H159" i="6"/>
  <c r="G159" i="6"/>
  <c r="F159" i="6"/>
  <c r="E159" i="6"/>
  <c r="D159" i="6"/>
  <c r="C159" i="6"/>
  <c r="B159" i="6"/>
  <c r="A159" i="6"/>
  <c r="L158" i="6"/>
  <c r="K158" i="6"/>
  <c r="J158" i="6"/>
  <c r="I158" i="6"/>
  <c r="H158" i="6"/>
  <c r="G158" i="6"/>
  <c r="F158" i="6"/>
  <c r="E158" i="6"/>
  <c r="D158" i="6"/>
  <c r="C158" i="6"/>
  <c r="B158" i="6"/>
  <c r="A158" i="6"/>
  <c r="L157" i="6"/>
  <c r="K157" i="6"/>
  <c r="J157" i="6"/>
  <c r="I157" i="6"/>
  <c r="H157" i="6"/>
  <c r="G157" i="6"/>
  <c r="F157" i="6"/>
  <c r="E157" i="6"/>
  <c r="D157" i="6"/>
  <c r="C157" i="6"/>
  <c r="B157" i="6"/>
  <c r="A157" i="6"/>
  <c r="L156" i="6"/>
  <c r="K156" i="6"/>
  <c r="J156" i="6"/>
  <c r="I156" i="6"/>
  <c r="H156" i="6"/>
  <c r="G156" i="6"/>
  <c r="F156" i="6"/>
  <c r="E156" i="6"/>
  <c r="D156" i="6"/>
  <c r="C156" i="6"/>
  <c r="B156" i="6"/>
  <c r="A156" i="6"/>
  <c r="L155" i="6"/>
  <c r="K155" i="6"/>
  <c r="J155" i="6"/>
  <c r="I155" i="6"/>
  <c r="H155" i="6"/>
  <c r="G155" i="6"/>
  <c r="F155" i="6"/>
  <c r="E155" i="6"/>
  <c r="D155" i="6"/>
  <c r="C155" i="6"/>
  <c r="B155" i="6"/>
  <c r="A155" i="6"/>
  <c r="L154" i="6"/>
  <c r="K154" i="6"/>
  <c r="J154" i="6"/>
  <c r="I154" i="6"/>
  <c r="H154" i="6"/>
  <c r="G154" i="6"/>
  <c r="F154" i="6"/>
  <c r="E154" i="6"/>
  <c r="D154" i="6"/>
  <c r="C154" i="6"/>
  <c r="B154" i="6"/>
  <c r="A154" i="6"/>
  <c r="L153" i="6"/>
  <c r="K153" i="6"/>
  <c r="J153" i="6"/>
  <c r="I153" i="6"/>
  <c r="H153" i="6"/>
  <c r="G153" i="6"/>
  <c r="F153" i="6"/>
  <c r="E153" i="6"/>
  <c r="D153" i="6"/>
  <c r="C153" i="6"/>
  <c r="B153" i="6"/>
  <c r="A153" i="6"/>
  <c r="L152" i="6"/>
  <c r="K152" i="6"/>
  <c r="J152" i="6"/>
  <c r="I152" i="6"/>
  <c r="H152" i="6"/>
  <c r="G152" i="6"/>
  <c r="F152" i="6"/>
  <c r="E152" i="6"/>
  <c r="D152" i="6"/>
  <c r="C152" i="6"/>
  <c r="B152" i="6"/>
  <c r="A152" i="6"/>
  <c r="L151" i="6"/>
  <c r="K151" i="6"/>
  <c r="J151" i="6"/>
  <c r="I151" i="6"/>
  <c r="H151" i="6"/>
  <c r="G151" i="6"/>
  <c r="F151" i="6"/>
  <c r="E151" i="6"/>
  <c r="D151" i="6"/>
  <c r="C151" i="6"/>
  <c r="B151" i="6"/>
  <c r="A151" i="6"/>
  <c r="L150" i="6"/>
  <c r="K150" i="6"/>
  <c r="J150" i="6"/>
  <c r="I150" i="6"/>
  <c r="H150" i="6"/>
  <c r="G150" i="6"/>
  <c r="F150" i="6"/>
  <c r="E150" i="6"/>
  <c r="D150" i="6"/>
  <c r="C150" i="6"/>
  <c r="B150" i="6"/>
  <c r="A150" i="6"/>
  <c r="L149" i="6"/>
  <c r="K149" i="6"/>
  <c r="J149" i="6"/>
  <c r="I149" i="6"/>
  <c r="H149" i="6"/>
  <c r="G149" i="6"/>
  <c r="F149" i="6"/>
  <c r="E149" i="6"/>
  <c r="D149" i="6"/>
  <c r="C149" i="6"/>
  <c r="B149" i="6"/>
  <c r="A149" i="6"/>
  <c r="L148" i="6"/>
  <c r="K148" i="6"/>
  <c r="J148" i="6"/>
  <c r="I148" i="6"/>
  <c r="H148" i="6"/>
  <c r="G148" i="6"/>
  <c r="F148" i="6"/>
  <c r="E148" i="6"/>
  <c r="D148" i="6"/>
  <c r="C148" i="6"/>
  <c r="B148" i="6"/>
  <c r="A148" i="6"/>
  <c r="L147" i="6"/>
  <c r="K147" i="6"/>
  <c r="J147" i="6"/>
  <c r="I147" i="6"/>
  <c r="H147" i="6"/>
  <c r="G147" i="6"/>
  <c r="F147" i="6"/>
  <c r="E147" i="6"/>
  <c r="D147" i="6"/>
  <c r="C147" i="6"/>
  <c r="B147" i="6"/>
  <c r="A147" i="6"/>
  <c r="L146" i="6"/>
  <c r="K146" i="6"/>
  <c r="J146" i="6"/>
  <c r="I146" i="6"/>
  <c r="H146" i="6"/>
  <c r="G146" i="6"/>
  <c r="F146" i="6"/>
  <c r="E146" i="6"/>
  <c r="D146" i="6"/>
  <c r="C146" i="6"/>
  <c r="B146" i="6"/>
  <c r="A146" i="6"/>
  <c r="L145" i="6"/>
  <c r="K145" i="6"/>
  <c r="J145" i="6"/>
  <c r="I145" i="6"/>
  <c r="H145" i="6"/>
  <c r="G145" i="6"/>
  <c r="F145" i="6"/>
  <c r="E145" i="6"/>
  <c r="D145" i="6"/>
  <c r="C145" i="6"/>
  <c r="B145" i="6"/>
  <c r="A145" i="6"/>
  <c r="L144" i="6"/>
  <c r="K144" i="6"/>
  <c r="J144" i="6"/>
  <c r="I144" i="6"/>
  <c r="H144" i="6"/>
  <c r="G144" i="6"/>
  <c r="F144" i="6"/>
  <c r="E144" i="6"/>
  <c r="D144" i="6"/>
  <c r="C144" i="6"/>
  <c r="B144" i="6"/>
  <c r="A144" i="6"/>
  <c r="L143" i="6"/>
  <c r="K143" i="6"/>
  <c r="J143" i="6"/>
  <c r="I143" i="6"/>
  <c r="H143" i="6"/>
  <c r="G143" i="6"/>
  <c r="F143" i="6"/>
  <c r="E143" i="6"/>
  <c r="D143" i="6"/>
  <c r="C143" i="6"/>
  <c r="B143" i="6"/>
  <c r="A143" i="6"/>
  <c r="L142" i="6"/>
  <c r="K142" i="6"/>
  <c r="J142" i="6"/>
  <c r="I142" i="6"/>
  <c r="H142" i="6"/>
  <c r="G142" i="6"/>
  <c r="F142" i="6"/>
  <c r="E142" i="6"/>
  <c r="D142" i="6"/>
  <c r="C142" i="6"/>
  <c r="B142" i="6"/>
  <c r="A142" i="6"/>
  <c r="L141" i="6"/>
  <c r="K141" i="6"/>
  <c r="J141" i="6"/>
  <c r="I141" i="6"/>
  <c r="H141" i="6"/>
  <c r="G141" i="6"/>
  <c r="F141" i="6"/>
  <c r="E141" i="6"/>
  <c r="D141" i="6"/>
  <c r="C141" i="6"/>
  <c r="B141" i="6"/>
  <c r="A141" i="6"/>
  <c r="L140" i="6"/>
  <c r="K140" i="6"/>
  <c r="J140" i="6"/>
  <c r="I140" i="6"/>
  <c r="H140" i="6"/>
  <c r="G140" i="6"/>
  <c r="F140" i="6"/>
  <c r="E140" i="6"/>
  <c r="D140" i="6"/>
  <c r="C140" i="6"/>
  <c r="B140" i="6"/>
  <c r="A140" i="6"/>
  <c r="L139" i="6"/>
  <c r="K139" i="6"/>
  <c r="J139" i="6"/>
  <c r="I139" i="6"/>
  <c r="H139" i="6"/>
  <c r="G139" i="6"/>
  <c r="F139" i="6"/>
  <c r="E139" i="6"/>
  <c r="D139" i="6"/>
  <c r="C139" i="6"/>
  <c r="B139" i="6"/>
  <c r="A139" i="6"/>
  <c r="L138" i="6"/>
  <c r="K138" i="6"/>
  <c r="J138" i="6"/>
  <c r="I138" i="6"/>
  <c r="H138" i="6"/>
  <c r="G138" i="6"/>
  <c r="F138" i="6"/>
  <c r="E138" i="6"/>
  <c r="D138" i="6"/>
  <c r="C138" i="6"/>
  <c r="B138" i="6"/>
  <c r="A138" i="6"/>
  <c r="L137" i="6"/>
  <c r="K137" i="6"/>
  <c r="J137" i="6"/>
  <c r="I137" i="6"/>
  <c r="H137" i="6"/>
  <c r="G137" i="6"/>
  <c r="F137" i="6"/>
  <c r="E137" i="6"/>
  <c r="D137" i="6"/>
  <c r="C137" i="6"/>
  <c r="B137" i="6"/>
  <c r="A137" i="6"/>
  <c r="L136" i="6"/>
  <c r="K136" i="6"/>
  <c r="J136" i="6"/>
  <c r="I136" i="6"/>
  <c r="H136" i="6"/>
  <c r="G136" i="6"/>
  <c r="F136" i="6"/>
  <c r="E136" i="6"/>
  <c r="D136" i="6"/>
  <c r="C136" i="6"/>
  <c r="B136" i="6"/>
  <c r="A136" i="6"/>
  <c r="L135" i="6"/>
  <c r="K135" i="6"/>
  <c r="J135" i="6"/>
  <c r="I135" i="6"/>
  <c r="H135" i="6"/>
  <c r="G135" i="6"/>
  <c r="F135" i="6"/>
  <c r="E135" i="6"/>
  <c r="D135" i="6"/>
  <c r="C135" i="6"/>
  <c r="B135" i="6"/>
  <c r="A135" i="6"/>
  <c r="L134" i="6"/>
  <c r="K134" i="6"/>
  <c r="J134" i="6"/>
  <c r="I134" i="6"/>
  <c r="H134" i="6"/>
  <c r="G134" i="6"/>
  <c r="F134" i="6"/>
  <c r="E134" i="6"/>
  <c r="D134" i="6"/>
  <c r="C134" i="6"/>
  <c r="B134" i="6"/>
  <c r="A134" i="6"/>
  <c r="L133" i="6"/>
  <c r="K133" i="6"/>
  <c r="J133" i="6"/>
  <c r="I133" i="6"/>
  <c r="H133" i="6"/>
  <c r="G133" i="6"/>
  <c r="F133" i="6"/>
  <c r="E133" i="6"/>
  <c r="D133" i="6"/>
  <c r="C133" i="6"/>
  <c r="B133" i="6"/>
  <c r="A133" i="6"/>
  <c r="L132" i="6"/>
  <c r="K132" i="6"/>
  <c r="J132" i="6"/>
  <c r="I132" i="6"/>
  <c r="H132" i="6"/>
  <c r="G132" i="6"/>
  <c r="F132" i="6"/>
  <c r="E132" i="6"/>
  <c r="D132" i="6"/>
  <c r="C132" i="6"/>
  <c r="B132" i="6"/>
  <c r="A132" i="6"/>
  <c r="L131" i="6"/>
  <c r="K131" i="6"/>
  <c r="J131" i="6"/>
  <c r="I131" i="6"/>
  <c r="H131" i="6"/>
  <c r="G131" i="6"/>
  <c r="F131" i="6"/>
  <c r="E131" i="6"/>
  <c r="D131" i="6"/>
  <c r="C131" i="6"/>
  <c r="B131" i="6"/>
  <c r="A131" i="6"/>
  <c r="L130" i="6"/>
  <c r="K130" i="6"/>
  <c r="J130" i="6"/>
  <c r="I130" i="6"/>
  <c r="H130" i="6"/>
  <c r="G130" i="6"/>
  <c r="F130" i="6"/>
  <c r="E130" i="6"/>
  <c r="D130" i="6"/>
  <c r="C130" i="6"/>
  <c r="B130" i="6"/>
  <c r="A130" i="6"/>
  <c r="L129" i="6"/>
  <c r="K129" i="6"/>
  <c r="J129" i="6"/>
  <c r="I129" i="6"/>
  <c r="H129" i="6"/>
  <c r="G129" i="6"/>
  <c r="F129" i="6"/>
  <c r="E129" i="6"/>
  <c r="D129" i="6"/>
  <c r="C129" i="6"/>
  <c r="B129" i="6"/>
  <c r="A129" i="6"/>
  <c r="L128" i="6"/>
  <c r="K128" i="6"/>
  <c r="J128" i="6"/>
  <c r="I128" i="6"/>
  <c r="H128" i="6"/>
  <c r="G128" i="6"/>
  <c r="F128" i="6"/>
  <c r="E128" i="6"/>
  <c r="D128" i="6"/>
  <c r="C128" i="6"/>
  <c r="B128" i="6"/>
  <c r="A128" i="6"/>
  <c r="L127" i="6"/>
  <c r="K127" i="6"/>
  <c r="J127" i="6"/>
  <c r="I127" i="6"/>
  <c r="H127" i="6"/>
  <c r="G127" i="6"/>
  <c r="F127" i="6"/>
  <c r="E127" i="6"/>
  <c r="D127" i="6"/>
  <c r="C127" i="6"/>
  <c r="B127" i="6"/>
  <c r="A127" i="6"/>
  <c r="L126" i="6"/>
  <c r="K126" i="6"/>
  <c r="J126" i="6"/>
  <c r="I126" i="6"/>
  <c r="H126" i="6"/>
  <c r="G126" i="6"/>
  <c r="F126" i="6"/>
  <c r="E126" i="6"/>
  <c r="D126" i="6"/>
  <c r="C126" i="6"/>
  <c r="B126" i="6"/>
  <c r="A126" i="6"/>
  <c r="L125" i="6"/>
  <c r="K125" i="6"/>
  <c r="J125" i="6"/>
  <c r="I125" i="6"/>
  <c r="H125" i="6"/>
  <c r="G125" i="6"/>
  <c r="F125" i="6"/>
  <c r="E125" i="6"/>
  <c r="D125" i="6"/>
  <c r="C125" i="6"/>
  <c r="B125" i="6"/>
  <c r="A125" i="6"/>
  <c r="L124" i="6"/>
  <c r="K124" i="6"/>
  <c r="J124" i="6"/>
  <c r="I124" i="6"/>
  <c r="H124" i="6"/>
  <c r="G124" i="6"/>
  <c r="F124" i="6"/>
  <c r="E124" i="6"/>
  <c r="D124" i="6"/>
  <c r="C124" i="6"/>
  <c r="B124" i="6"/>
  <c r="A124" i="6"/>
  <c r="L123" i="6"/>
  <c r="K123" i="6"/>
  <c r="J123" i="6"/>
  <c r="I123" i="6"/>
  <c r="H123" i="6"/>
  <c r="G123" i="6"/>
  <c r="F123" i="6"/>
  <c r="E123" i="6"/>
  <c r="D123" i="6"/>
  <c r="C123" i="6"/>
  <c r="B123" i="6"/>
  <c r="A123" i="6"/>
  <c r="L122" i="6"/>
  <c r="K122" i="6"/>
  <c r="J122" i="6"/>
  <c r="I122" i="6"/>
  <c r="H122" i="6"/>
  <c r="G122" i="6"/>
  <c r="F122" i="6"/>
  <c r="E122" i="6"/>
  <c r="D122" i="6"/>
  <c r="C122" i="6"/>
  <c r="B122" i="6"/>
  <c r="A122" i="6"/>
  <c r="L121" i="6"/>
  <c r="K121" i="6"/>
  <c r="J121" i="6"/>
  <c r="I121" i="6"/>
  <c r="H121" i="6"/>
  <c r="G121" i="6"/>
  <c r="F121" i="6"/>
  <c r="E121" i="6"/>
  <c r="D121" i="6"/>
  <c r="C121" i="6"/>
  <c r="B121" i="6"/>
  <c r="A121" i="6"/>
  <c r="L120" i="6"/>
  <c r="K120" i="6"/>
  <c r="J120" i="6"/>
  <c r="I120" i="6"/>
  <c r="H120" i="6"/>
  <c r="G120" i="6"/>
  <c r="F120" i="6"/>
  <c r="E120" i="6"/>
  <c r="D120" i="6"/>
  <c r="C120" i="6"/>
  <c r="B120" i="6"/>
  <c r="A120" i="6"/>
  <c r="L119" i="6"/>
  <c r="K119" i="6"/>
  <c r="J119" i="6"/>
  <c r="I119" i="6"/>
  <c r="H119" i="6"/>
  <c r="G119" i="6"/>
  <c r="F119" i="6"/>
  <c r="E119" i="6"/>
  <c r="D119" i="6"/>
  <c r="C119" i="6"/>
  <c r="B119" i="6"/>
  <c r="A119" i="6"/>
  <c r="L118" i="6"/>
  <c r="K118" i="6"/>
  <c r="J118" i="6"/>
  <c r="I118" i="6"/>
  <c r="H118" i="6"/>
  <c r="G118" i="6"/>
  <c r="F118" i="6"/>
  <c r="E118" i="6"/>
  <c r="D118" i="6"/>
  <c r="C118" i="6"/>
  <c r="B118" i="6"/>
  <c r="A118" i="6"/>
  <c r="L117" i="6"/>
  <c r="K117" i="6"/>
  <c r="J117" i="6"/>
  <c r="I117" i="6"/>
  <c r="H117" i="6"/>
  <c r="G117" i="6"/>
  <c r="F117" i="6"/>
  <c r="E117" i="6"/>
  <c r="D117" i="6"/>
  <c r="C117" i="6"/>
  <c r="B117" i="6"/>
  <c r="A117" i="6"/>
  <c r="L116" i="6"/>
  <c r="K116" i="6"/>
  <c r="J116" i="6"/>
  <c r="I116" i="6"/>
  <c r="H116" i="6"/>
  <c r="G116" i="6"/>
  <c r="F116" i="6"/>
  <c r="E116" i="6"/>
  <c r="D116" i="6"/>
  <c r="C116" i="6"/>
  <c r="B116" i="6"/>
  <c r="A116" i="6"/>
  <c r="L115" i="6"/>
  <c r="K115" i="6"/>
  <c r="J115" i="6"/>
  <c r="I115" i="6"/>
  <c r="H115" i="6"/>
  <c r="G115" i="6"/>
  <c r="F115" i="6"/>
  <c r="E115" i="6"/>
  <c r="D115" i="6"/>
  <c r="C115" i="6"/>
  <c r="B115" i="6"/>
  <c r="A115" i="6"/>
  <c r="L114" i="6"/>
  <c r="K114" i="6"/>
  <c r="J114" i="6"/>
  <c r="I114" i="6"/>
  <c r="H114" i="6"/>
  <c r="G114" i="6"/>
  <c r="F114" i="6"/>
  <c r="E114" i="6"/>
  <c r="D114" i="6"/>
  <c r="C114" i="6"/>
  <c r="B114" i="6"/>
  <c r="A114" i="6"/>
  <c r="L113" i="6"/>
  <c r="K113" i="6"/>
  <c r="J113" i="6"/>
  <c r="I113" i="6"/>
  <c r="H113" i="6"/>
  <c r="G113" i="6"/>
  <c r="F113" i="6"/>
  <c r="E113" i="6"/>
  <c r="D113" i="6"/>
  <c r="C113" i="6"/>
  <c r="B113" i="6"/>
  <c r="A113" i="6"/>
  <c r="L112" i="6"/>
  <c r="K112" i="6"/>
  <c r="J112" i="6"/>
  <c r="I112" i="6"/>
  <c r="H112" i="6"/>
  <c r="G112" i="6"/>
  <c r="F112" i="6"/>
  <c r="E112" i="6"/>
  <c r="D112" i="6"/>
  <c r="C112" i="6"/>
  <c r="B112" i="6"/>
  <c r="A112" i="6"/>
  <c r="L111" i="6"/>
  <c r="K111" i="6"/>
  <c r="J111" i="6"/>
  <c r="I111" i="6"/>
  <c r="H111" i="6"/>
  <c r="G111" i="6"/>
  <c r="F111" i="6"/>
  <c r="E111" i="6"/>
  <c r="D111" i="6"/>
  <c r="C111" i="6"/>
  <c r="B111" i="6"/>
  <c r="A111" i="6"/>
  <c r="L110" i="6"/>
  <c r="K110" i="6"/>
  <c r="J110" i="6"/>
  <c r="I110" i="6"/>
  <c r="H110" i="6"/>
  <c r="G110" i="6"/>
  <c r="F110" i="6"/>
  <c r="E110" i="6"/>
  <c r="D110" i="6"/>
  <c r="C110" i="6"/>
  <c r="B110" i="6"/>
  <c r="A110" i="6"/>
  <c r="L109" i="6"/>
  <c r="K109" i="6"/>
  <c r="J109" i="6"/>
  <c r="I109" i="6"/>
  <c r="H109" i="6"/>
  <c r="G109" i="6"/>
  <c r="F109" i="6"/>
  <c r="E109" i="6"/>
  <c r="D109" i="6"/>
  <c r="C109" i="6"/>
  <c r="B109" i="6"/>
  <c r="A109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L106" i="6"/>
  <c r="K106" i="6"/>
  <c r="J106" i="6"/>
  <c r="I106" i="6"/>
  <c r="H106" i="6"/>
  <c r="G106" i="6"/>
  <c r="F106" i="6"/>
  <c r="E106" i="6"/>
  <c r="D106" i="6"/>
  <c r="C106" i="6"/>
  <c r="B106" i="6"/>
  <c r="A106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L103" i="6"/>
  <c r="K103" i="6"/>
  <c r="J103" i="6"/>
  <c r="I103" i="6"/>
  <c r="H103" i="6"/>
  <c r="G103" i="6"/>
  <c r="F103" i="6"/>
  <c r="E103" i="6"/>
  <c r="D103" i="6"/>
  <c r="C103" i="6"/>
  <c r="B103" i="6"/>
  <c r="A103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L101" i="6"/>
  <c r="K101" i="6"/>
  <c r="J101" i="6"/>
  <c r="I101" i="6"/>
  <c r="H101" i="6"/>
  <c r="G101" i="6"/>
  <c r="F101" i="6"/>
  <c r="E101" i="6"/>
  <c r="D101" i="6"/>
  <c r="C101" i="6"/>
  <c r="B101" i="6"/>
  <c r="A101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L99" i="6"/>
  <c r="K99" i="6"/>
  <c r="J99" i="6"/>
  <c r="I99" i="6"/>
  <c r="H99" i="6"/>
  <c r="G99" i="6"/>
  <c r="F99" i="6"/>
  <c r="E99" i="6"/>
  <c r="D99" i="6"/>
  <c r="C99" i="6"/>
  <c r="B99" i="6"/>
  <c r="A99" i="6"/>
  <c r="L98" i="6"/>
  <c r="K98" i="6"/>
  <c r="J98" i="6"/>
  <c r="I98" i="6"/>
  <c r="H98" i="6"/>
  <c r="G98" i="6"/>
  <c r="F98" i="6"/>
  <c r="E98" i="6"/>
  <c r="D98" i="6"/>
  <c r="C98" i="6"/>
  <c r="B98" i="6"/>
  <c r="A98" i="6"/>
  <c r="L97" i="6"/>
  <c r="K97" i="6"/>
  <c r="J97" i="6"/>
  <c r="I97" i="6"/>
  <c r="H97" i="6"/>
  <c r="G97" i="6"/>
  <c r="F97" i="6"/>
  <c r="E97" i="6"/>
  <c r="D97" i="6"/>
  <c r="C97" i="6"/>
  <c r="B97" i="6"/>
  <c r="A97" i="6"/>
  <c r="L96" i="6"/>
  <c r="K96" i="6"/>
  <c r="J96" i="6"/>
  <c r="I96" i="6"/>
  <c r="H96" i="6"/>
  <c r="G96" i="6"/>
  <c r="F96" i="6"/>
  <c r="E96" i="6"/>
  <c r="D96" i="6"/>
  <c r="C96" i="6"/>
  <c r="B96" i="6"/>
  <c r="A96" i="6"/>
  <c r="L95" i="6"/>
  <c r="K95" i="6"/>
  <c r="J95" i="6"/>
  <c r="I95" i="6"/>
  <c r="H95" i="6"/>
  <c r="G95" i="6"/>
  <c r="F95" i="6"/>
  <c r="E95" i="6"/>
  <c r="D95" i="6"/>
  <c r="C95" i="6"/>
  <c r="B95" i="6"/>
  <c r="A95" i="6"/>
  <c r="L94" i="6"/>
  <c r="K94" i="6"/>
  <c r="J94" i="6"/>
  <c r="I94" i="6"/>
  <c r="H94" i="6"/>
  <c r="G94" i="6"/>
  <c r="F94" i="6"/>
  <c r="E94" i="6"/>
  <c r="D94" i="6"/>
  <c r="C94" i="6"/>
  <c r="B94" i="6"/>
  <c r="A94" i="6"/>
  <c r="L93" i="6"/>
  <c r="K93" i="6"/>
  <c r="J93" i="6"/>
  <c r="I93" i="6"/>
  <c r="H93" i="6"/>
  <c r="G93" i="6"/>
  <c r="F93" i="6"/>
  <c r="E93" i="6"/>
  <c r="D93" i="6"/>
  <c r="C93" i="6"/>
  <c r="B93" i="6"/>
  <c r="A93" i="6"/>
  <c r="L92" i="6"/>
  <c r="K92" i="6"/>
  <c r="J92" i="6"/>
  <c r="I92" i="6"/>
  <c r="H92" i="6"/>
  <c r="G92" i="6"/>
  <c r="F92" i="6"/>
  <c r="E92" i="6"/>
  <c r="D92" i="6"/>
  <c r="C92" i="6"/>
  <c r="B92" i="6"/>
  <c r="A92" i="6"/>
  <c r="L91" i="6"/>
  <c r="K91" i="6"/>
  <c r="J91" i="6"/>
  <c r="I91" i="6"/>
  <c r="H91" i="6"/>
  <c r="G91" i="6"/>
  <c r="F91" i="6"/>
  <c r="E91" i="6"/>
  <c r="D91" i="6"/>
  <c r="C91" i="6"/>
  <c r="B91" i="6"/>
  <c r="A91" i="6"/>
  <c r="L90" i="6"/>
  <c r="K90" i="6"/>
  <c r="J90" i="6"/>
  <c r="I90" i="6"/>
  <c r="H90" i="6"/>
  <c r="G90" i="6"/>
  <c r="F90" i="6"/>
  <c r="E90" i="6"/>
  <c r="D90" i="6"/>
  <c r="C90" i="6"/>
  <c r="B90" i="6"/>
  <c r="A90" i="6"/>
  <c r="L89" i="6"/>
  <c r="K89" i="6"/>
  <c r="J89" i="6"/>
  <c r="I89" i="6"/>
  <c r="H89" i="6"/>
  <c r="G89" i="6"/>
  <c r="F89" i="6"/>
  <c r="E89" i="6"/>
  <c r="D89" i="6"/>
  <c r="C89" i="6"/>
  <c r="B89" i="6"/>
  <c r="A89" i="6"/>
  <c r="L88" i="6"/>
  <c r="K88" i="6"/>
  <c r="J88" i="6"/>
  <c r="I88" i="6"/>
  <c r="H88" i="6"/>
  <c r="G88" i="6"/>
  <c r="F88" i="6"/>
  <c r="E88" i="6"/>
  <c r="D88" i="6"/>
  <c r="C88" i="6"/>
  <c r="B88" i="6"/>
  <c r="A88" i="6"/>
  <c r="L87" i="6"/>
  <c r="K87" i="6"/>
  <c r="J87" i="6"/>
  <c r="I87" i="6"/>
  <c r="H87" i="6"/>
  <c r="G87" i="6"/>
  <c r="F87" i="6"/>
  <c r="E87" i="6"/>
  <c r="D87" i="6"/>
  <c r="C87" i="6"/>
  <c r="B87" i="6"/>
  <c r="A87" i="6"/>
  <c r="L86" i="6"/>
  <c r="K86" i="6"/>
  <c r="J86" i="6"/>
  <c r="I86" i="6"/>
  <c r="H86" i="6"/>
  <c r="G86" i="6"/>
  <c r="F86" i="6"/>
  <c r="E86" i="6"/>
  <c r="D86" i="6"/>
  <c r="C86" i="6"/>
  <c r="B86" i="6"/>
  <c r="A86" i="6"/>
  <c r="L85" i="6"/>
  <c r="K85" i="6"/>
  <c r="J85" i="6"/>
  <c r="I85" i="6"/>
  <c r="H85" i="6"/>
  <c r="G85" i="6"/>
  <c r="F85" i="6"/>
  <c r="E85" i="6"/>
  <c r="D85" i="6"/>
  <c r="C85" i="6"/>
  <c r="B85" i="6"/>
  <c r="A85" i="6"/>
  <c r="L84" i="6"/>
  <c r="K84" i="6"/>
  <c r="J84" i="6"/>
  <c r="I84" i="6"/>
  <c r="H84" i="6"/>
  <c r="G84" i="6"/>
  <c r="F84" i="6"/>
  <c r="E84" i="6"/>
  <c r="D84" i="6"/>
  <c r="C84" i="6"/>
  <c r="B84" i="6"/>
  <c r="A84" i="6"/>
  <c r="L83" i="6"/>
  <c r="K83" i="6"/>
  <c r="J83" i="6"/>
  <c r="I83" i="6"/>
  <c r="H83" i="6"/>
  <c r="G83" i="6"/>
  <c r="F83" i="6"/>
  <c r="E83" i="6"/>
  <c r="D83" i="6"/>
  <c r="C83" i="6"/>
  <c r="B83" i="6"/>
  <c r="A83" i="6"/>
  <c r="L82" i="6"/>
  <c r="K82" i="6"/>
  <c r="J82" i="6"/>
  <c r="I82" i="6"/>
  <c r="H82" i="6"/>
  <c r="G82" i="6"/>
  <c r="F82" i="6"/>
  <c r="E82" i="6"/>
  <c r="D82" i="6"/>
  <c r="C82" i="6"/>
  <c r="B82" i="6"/>
  <c r="A82" i="6"/>
  <c r="L81" i="6"/>
  <c r="K81" i="6"/>
  <c r="J81" i="6"/>
  <c r="I81" i="6"/>
  <c r="H81" i="6"/>
  <c r="G81" i="6"/>
  <c r="F81" i="6"/>
  <c r="E81" i="6"/>
  <c r="D81" i="6"/>
  <c r="C81" i="6"/>
  <c r="B81" i="6"/>
  <c r="A81" i="6"/>
  <c r="L80" i="6"/>
  <c r="K80" i="6"/>
  <c r="J80" i="6"/>
  <c r="I80" i="6"/>
  <c r="H80" i="6"/>
  <c r="G80" i="6"/>
  <c r="F80" i="6"/>
  <c r="E80" i="6"/>
  <c r="D80" i="6"/>
  <c r="C80" i="6"/>
  <c r="B80" i="6"/>
  <c r="A80" i="6"/>
  <c r="L79" i="6"/>
  <c r="K79" i="6"/>
  <c r="J79" i="6"/>
  <c r="I79" i="6"/>
  <c r="H79" i="6"/>
  <c r="G79" i="6"/>
  <c r="F79" i="6"/>
  <c r="E79" i="6"/>
  <c r="D79" i="6"/>
  <c r="C79" i="6"/>
  <c r="B79" i="6"/>
  <c r="A79" i="6"/>
  <c r="L78" i="6"/>
  <c r="K78" i="6"/>
  <c r="J78" i="6"/>
  <c r="I78" i="6"/>
  <c r="H78" i="6"/>
  <c r="G78" i="6"/>
  <c r="F78" i="6"/>
  <c r="E78" i="6"/>
  <c r="D78" i="6"/>
  <c r="C78" i="6"/>
  <c r="B78" i="6"/>
  <c r="A78" i="6"/>
  <c r="L77" i="6"/>
  <c r="K77" i="6"/>
  <c r="J77" i="6"/>
  <c r="I77" i="6"/>
  <c r="H77" i="6"/>
  <c r="G77" i="6"/>
  <c r="F77" i="6"/>
  <c r="E77" i="6"/>
  <c r="D77" i="6"/>
  <c r="C77" i="6"/>
  <c r="B77" i="6"/>
  <c r="A77" i="6"/>
  <c r="L76" i="6"/>
  <c r="K76" i="6"/>
  <c r="J76" i="6"/>
  <c r="I76" i="6"/>
  <c r="H76" i="6"/>
  <c r="G76" i="6"/>
  <c r="F76" i="6"/>
  <c r="E76" i="6"/>
  <c r="D76" i="6"/>
  <c r="C76" i="6"/>
  <c r="B76" i="6"/>
  <c r="A76" i="6"/>
  <c r="L75" i="6"/>
  <c r="K75" i="6"/>
  <c r="J75" i="6"/>
  <c r="I75" i="6"/>
  <c r="H75" i="6"/>
  <c r="G75" i="6"/>
  <c r="F75" i="6"/>
  <c r="E75" i="6"/>
  <c r="D75" i="6"/>
  <c r="C75" i="6"/>
  <c r="B75" i="6"/>
  <c r="A75" i="6"/>
  <c r="L74" i="6"/>
  <c r="K74" i="6"/>
  <c r="J74" i="6"/>
  <c r="I74" i="6"/>
  <c r="H74" i="6"/>
  <c r="G74" i="6"/>
  <c r="F74" i="6"/>
  <c r="E74" i="6"/>
  <c r="D74" i="6"/>
  <c r="C74" i="6"/>
  <c r="B74" i="6"/>
  <c r="A74" i="6"/>
  <c r="L73" i="6"/>
  <c r="K73" i="6"/>
  <c r="J73" i="6"/>
  <c r="I73" i="6"/>
  <c r="H73" i="6"/>
  <c r="G73" i="6"/>
  <c r="F73" i="6"/>
  <c r="E73" i="6"/>
  <c r="D73" i="6"/>
  <c r="C73" i="6"/>
  <c r="B73" i="6"/>
  <c r="A73" i="6"/>
  <c r="L72" i="6"/>
  <c r="K72" i="6"/>
  <c r="J72" i="6"/>
  <c r="I72" i="6"/>
  <c r="H72" i="6"/>
  <c r="G72" i="6"/>
  <c r="F72" i="6"/>
  <c r="E72" i="6"/>
  <c r="D72" i="6"/>
  <c r="C72" i="6"/>
  <c r="B72" i="6"/>
  <c r="A72" i="6"/>
  <c r="L71" i="6"/>
  <c r="K71" i="6"/>
  <c r="J71" i="6"/>
  <c r="I71" i="6"/>
  <c r="H71" i="6"/>
  <c r="G71" i="6"/>
  <c r="F71" i="6"/>
  <c r="E71" i="6"/>
  <c r="D71" i="6"/>
  <c r="C71" i="6"/>
  <c r="B71" i="6"/>
  <c r="A71" i="6"/>
  <c r="L70" i="6"/>
  <c r="K70" i="6"/>
  <c r="J70" i="6"/>
  <c r="I70" i="6"/>
  <c r="H70" i="6"/>
  <c r="G70" i="6"/>
  <c r="F70" i="6"/>
  <c r="E70" i="6"/>
  <c r="D70" i="6"/>
  <c r="C70" i="6"/>
  <c r="B70" i="6"/>
  <c r="A70" i="6"/>
  <c r="L69" i="6"/>
  <c r="K69" i="6"/>
  <c r="J69" i="6"/>
  <c r="I69" i="6"/>
  <c r="H69" i="6"/>
  <c r="G69" i="6"/>
  <c r="F69" i="6"/>
  <c r="E69" i="6"/>
  <c r="D69" i="6"/>
  <c r="C69" i="6"/>
  <c r="B69" i="6"/>
  <c r="A69" i="6"/>
  <c r="L68" i="6"/>
  <c r="K68" i="6"/>
  <c r="J68" i="6"/>
  <c r="I68" i="6"/>
  <c r="H68" i="6"/>
  <c r="G68" i="6"/>
  <c r="F68" i="6"/>
  <c r="E68" i="6"/>
  <c r="D68" i="6"/>
  <c r="C68" i="6"/>
  <c r="B68" i="6"/>
  <c r="A68" i="6"/>
  <c r="L67" i="6"/>
  <c r="K67" i="6"/>
  <c r="J67" i="6"/>
  <c r="I67" i="6"/>
  <c r="H67" i="6"/>
  <c r="G67" i="6"/>
  <c r="F67" i="6"/>
  <c r="E67" i="6"/>
  <c r="D67" i="6"/>
  <c r="C67" i="6"/>
  <c r="B67" i="6"/>
  <c r="A67" i="6"/>
  <c r="L66" i="6"/>
  <c r="K66" i="6"/>
  <c r="J66" i="6"/>
  <c r="I66" i="6"/>
  <c r="H66" i="6"/>
  <c r="G66" i="6"/>
  <c r="F66" i="6"/>
  <c r="E66" i="6"/>
  <c r="D66" i="6"/>
  <c r="C66" i="6"/>
  <c r="B66" i="6"/>
  <c r="A66" i="6"/>
  <c r="L65" i="6"/>
  <c r="K65" i="6"/>
  <c r="J65" i="6"/>
  <c r="I65" i="6"/>
  <c r="H65" i="6"/>
  <c r="G65" i="6"/>
  <c r="F65" i="6"/>
  <c r="E65" i="6"/>
  <c r="D65" i="6"/>
  <c r="C65" i="6"/>
  <c r="B65" i="6"/>
  <c r="A65" i="6"/>
  <c r="L64" i="6"/>
  <c r="K64" i="6"/>
  <c r="J64" i="6"/>
  <c r="I64" i="6"/>
  <c r="H64" i="6"/>
  <c r="G64" i="6"/>
  <c r="F64" i="6"/>
  <c r="E64" i="6"/>
  <c r="D64" i="6"/>
  <c r="C64" i="6"/>
  <c r="B64" i="6"/>
  <c r="A64" i="6"/>
  <c r="L63" i="6"/>
  <c r="K63" i="6"/>
  <c r="J63" i="6"/>
  <c r="I63" i="6"/>
  <c r="H63" i="6"/>
  <c r="G63" i="6"/>
  <c r="F63" i="6"/>
  <c r="E63" i="6"/>
  <c r="D63" i="6"/>
  <c r="C63" i="6"/>
  <c r="B63" i="6"/>
  <c r="A63" i="6"/>
  <c r="L62" i="6"/>
  <c r="K62" i="6"/>
  <c r="J62" i="6"/>
  <c r="I62" i="6"/>
  <c r="H62" i="6"/>
  <c r="G62" i="6"/>
  <c r="F62" i="6"/>
  <c r="E62" i="6"/>
  <c r="D62" i="6"/>
  <c r="C62" i="6"/>
  <c r="B62" i="6"/>
  <c r="A62" i="6"/>
  <c r="L61" i="6"/>
  <c r="K61" i="6"/>
  <c r="J61" i="6"/>
  <c r="I61" i="6"/>
  <c r="H61" i="6"/>
  <c r="G61" i="6"/>
  <c r="F61" i="6"/>
  <c r="E61" i="6"/>
  <c r="D61" i="6"/>
  <c r="C61" i="6"/>
  <c r="B61" i="6"/>
  <c r="A61" i="6"/>
  <c r="L60" i="6"/>
  <c r="K60" i="6"/>
  <c r="J60" i="6"/>
  <c r="I60" i="6"/>
  <c r="H60" i="6"/>
  <c r="G60" i="6"/>
  <c r="F60" i="6"/>
  <c r="E60" i="6"/>
  <c r="D60" i="6"/>
  <c r="C60" i="6"/>
  <c r="B60" i="6"/>
  <c r="A60" i="6"/>
  <c r="L59" i="6"/>
  <c r="K59" i="6"/>
  <c r="J59" i="6"/>
  <c r="I59" i="6"/>
  <c r="H59" i="6"/>
  <c r="G59" i="6"/>
  <c r="F59" i="6"/>
  <c r="E59" i="6"/>
  <c r="D59" i="6"/>
  <c r="C59" i="6"/>
  <c r="B59" i="6"/>
  <c r="A59" i="6"/>
  <c r="L58" i="6"/>
  <c r="K58" i="6"/>
  <c r="J58" i="6"/>
  <c r="I58" i="6"/>
  <c r="H58" i="6"/>
  <c r="G58" i="6"/>
  <c r="F58" i="6"/>
  <c r="E58" i="6"/>
  <c r="D58" i="6"/>
  <c r="C58" i="6"/>
  <c r="B58" i="6"/>
  <c r="A58" i="6"/>
  <c r="L57" i="6"/>
  <c r="K57" i="6"/>
  <c r="J57" i="6"/>
  <c r="I57" i="6"/>
  <c r="H57" i="6"/>
  <c r="G57" i="6"/>
  <c r="F57" i="6"/>
  <c r="E57" i="6"/>
  <c r="D57" i="6"/>
  <c r="C57" i="6"/>
  <c r="B57" i="6"/>
  <c r="A57" i="6"/>
  <c r="L56" i="6"/>
  <c r="K56" i="6"/>
  <c r="J56" i="6"/>
  <c r="I56" i="6"/>
  <c r="H56" i="6"/>
  <c r="G56" i="6"/>
  <c r="F56" i="6"/>
  <c r="E56" i="6"/>
  <c r="D56" i="6"/>
  <c r="C56" i="6"/>
  <c r="B56" i="6"/>
  <c r="A56" i="6"/>
  <c r="L55" i="6"/>
  <c r="K55" i="6"/>
  <c r="J55" i="6"/>
  <c r="I55" i="6"/>
  <c r="H55" i="6"/>
  <c r="G55" i="6"/>
  <c r="F55" i="6"/>
  <c r="E55" i="6"/>
  <c r="D55" i="6"/>
  <c r="C55" i="6"/>
  <c r="B55" i="6"/>
  <c r="A55" i="6"/>
  <c r="L54" i="6"/>
  <c r="K54" i="6"/>
  <c r="J54" i="6"/>
  <c r="I54" i="6"/>
  <c r="H54" i="6"/>
  <c r="G54" i="6"/>
  <c r="F54" i="6"/>
  <c r="E54" i="6"/>
  <c r="D54" i="6"/>
  <c r="C54" i="6"/>
  <c r="B54" i="6"/>
  <c r="A54" i="6"/>
  <c r="L53" i="6"/>
  <c r="K53" i="6"/>
  <c r="J53" i="6"/>
  <c r="I53" i="6"/>
  <c r="H53" i="6"/>
  <c r="G53" i="6"/>
  <c r="F53" i="6"/>
  <c r="E53" i="6"/>
  <c r="D53" i="6"/>
  <c r="C53" i="6"/>
  <c r="B53" i="6"/>
  <c r="A53" i="6"/>
  <c r="L52" i="6"/>
  <c r="K52" i="6"/>
  <c r="J52" i="6"/>
  <c r="I52" i="6"/>
  <c r="H52" i="6"/>
  <c r="G52" i="6"/>
  <c r="F52" i="6"/>
  <c r="E52" i="6"/>
  <c r="D52" i="6"/>
  <c r="C52" i="6"/>
  <c r="B52" i="6"/>
  <c r="A52" i="6"/>
  <c r="L51" i="6"/>
  <c r="K51" i="6"/>
  <c r="J51" i="6"/>
  <c r="I51" i="6"/>
  <c r="H51" i="6"/>
  <c r="G51" i="6"/>
  <c r="F51" i="6"/>
  <c r="E51" i="6"/>
  <c r="D51" i="6"/>
  <c r="C51" i="6"/>
  <c r="B51" i="6"/>
  <c r="A51" i="6"/>
  <c r="L50" i="6"/>
  <c r="K50" i="6"/>
  <c r="J50" i="6"/>
  <c r="I50" i="6"/>
  <c r="H50" i="6"/>
  <c r="G50" i="6"/>
  <c r="F50" i="6"/>
  <c r="E50" i="6"/>
  <c r="D50" i="6"/>
  <c r="C50" i="6"/>
  <c r="B50" i="6"/>
  <c r="A50" i="6"/>
  <c r="L49" i="6"/>
  <c r="K49" i="6"/>
  <c r="J49" i="6"/>
  <c r="I49" i="6"/>
  <c r="H49" i="6"/>
  <c r="G49" i="6"/>
  <c r="F49" i="6"/>
  <c r="E49" i="6"/>
  <c r="D49" i="6"/>
  <c r="C49" i="6"/>
  <c r="B49" i="6"/>
  <c r="A49" i="6"/>
  <c r="L48" i="6"/>
  <c r="K48" i="6"/>
  <c r="J48" i="6"/>
  <c r="I48" i="6"/>
  <c r="H48" i="6"/>
  <c r="G48" i="6"/>
  <c r="F48" i="6"/>
  <c r="E48" i="6"/>
  <c r="D48" i="6"/>
  <c r="C48" i="6"/>
  <c r="B48" i="6"/>
  <c r="A48" i="6"/>
  <c r="L47" i="6"/>
  <c r="K47" i="6"/>
  <c r="J47" i="6"/>
  <c r="I47" i="6"/>
  <c r="H47" i="6"/>
  <c r="G47" i="6"/>
  <c r="F47" i="6"/>
  <c r="E47" i="6"/>
  <c r="D47" i="6"/>
  <c r="C47" i="6"/>
  <c r="B47" i="6"/>
  <c r="A47" i="6"/>
  <c r="L46" i="6"/>
  <c r="K46" i="6"/>
  <c r="J46" i="6"/>
  <c r="I46" i="6"/>
  <c r="H46" i="6"/>
  <c r="G46" i="6"/>
  <c r="F46" i="6"/>
  <c r="E46" i="6"/>
  <c r="D46" i="6"/>
  <c r="C46" i="6"/>
  <c r="B46" i="6"/>
  <c r="A46" i="6"/>
  <c r="L45" i="6"/>
  <c r="K45" i="6"/>
  <c r="J45" i="6"/>
  <c r="I45" i="6"/>
  <c r="H45" i="6"/>
  <c r="G45" i="6"/>
  <c r="F45" i="6"/>
  <c r="E45" i="6"/>
  <c r="D45" i="6"/>
  <c r="C45" i="6"/>
  <c r="B45" i="6"/>
  <c r="A45" i="6"/>
  <c r="L44" i="6"/>
  <c r="K44" i="6"/>
  <c r="J44" i="6"/>
  <c r="I44" i="6"/>
  <c r="H44" i="6"/>
  <c r="G44" i="6"/>
  <c r="F44" i="6"/>
  <c r="E44" i="6"/>
  <c r="D44" i="6"/>
  <c r="C44" i="6"/>
  <c r="B44" i="6"/>
  <c r="A44" i="6"/>
  <c r="L43" i="6"/>
  <c r="K43" i="6"/>
  <c r="J43" i="6"/>
  <c r="I43" i="6"/>
  <c r="H43" i="6"/>
  <c r="G43" i="6"/>
  <c r="F43" i="6"/>
  <c r="E43" i="6"/>
  <c r="D43" i="6"/>
  <c r="C43" i="6"/>
  <c r="B43" i="6"/>
  <c r="A43" i="6"/>
  <c r="L42" i="6"/>
  <c r="K42" i="6"/>
  <c r="J42" i="6"/>
  <c r="I42" i="6"/>
  <c r="H42" i="6"/>
  <c r="G42" i="6"/>
  <c r="F42" i="6"/>
  <c r="E42" i="6"/>
  <c r="D42" i="6"/>
  <c r="C42" i="6"/>
  <c r="B42" i="6"/>
  <c r="A42" i="6"/>
  <c r="L41" i="6"/>
  <c r="K41" i="6"/>
  <c r="J41" i="6"/>
  <c r="I41" i="6"/>
  <c r="H41" i="6"/>
  <c r="G41" i="6"/>
  <c r="F41" i="6"/>
  <c r="E41" i="6"/>
  <c r="D41" i="6"/>
  <c r="C41" i="6"/>
  <c r="B41" i="6"/>
  <c r="A41" i="6"/>
  <c r="L40" i="6"/>
  <c r="K40" i="6"/>
  <c r="J40" i="6"/>
  <c r="I40" i="6"/>
  <c r="H40" i="6"/>
  <c r="G40" i="6"/>
  <c r="F40" i="6"/>
  <c r="E40" i="6"/>
  <c r="D40" i="6"/>
  <c r="C40" i="6"/>
  <c r="B40" i="6"/>
  <c r="A40" i="6"/>
  <c r="L39" i="6"/>
  <c r="K39" i="6"/>
  <c r="J39" i="6"/>
  <c r="I39" i="6"/>
  <c r="H39" i="6"/>
  <c r="G39" i="6"/>
  <c r="F39" i="6"/>
  <c r="E39" i="6"/>
  <c r="D39" i="6"/>
  <c r="C39" i="6"/>
  <c r="B39" i="6"/>
  <c r="A39" i="6"/>
  <c r="L38" i="6"/>
  <c r="K38" i="6"/>
  <c r="J38" i="6"/>
  <c r="I38" i="6"/>
  <c r="H38" i="6"/>
  <c r="G38" i="6"/>
  <c r="F38" i="6"/>
  <c r="E38" i="6"/>
  <c r="D38" i="6"/>
  <c r="C38" i="6"/>
  <c r="B38" i="6"/>
  <c r="A38" i="6"/>
  <c r="L37" i="6"/>
  <c r="K37" i="6"/>
  <c r="J37" i="6"/>
  <c r="I37" i="6"/>
  <c r="H37" i="6"/>
  <c r="G37" i="6"/>
  <c r="F37" i="6"/>
  <c r="E37" i="6"/>
  <c r="D37" i="6"/>
  <c r="C37" i="6"/>
  <c r="B37" i="6"/>
  <c r="A37" i="6"/>
  <c r="L36" i="6"/>
  <c r="K36" i="6"/>
  <c r="J36" i="6"/>
  <c r="I36" i="6"/>
  <c r="H36" i="6"/>
  <c r="G36" i="6"/>
  <c r="F36" i="6"/>
  <c r="E36" i="6"/>
  <c r="D36" i="6"/>
  <c r="C36" i="6"/>
  <c r="B36" i="6"/>
  <c r="A36" i="6"/>
  <c r="L35" i="6"/>
  <c r="K35" i="6"/>
  <c r="J35" i="6"/>
  <c r="I35" i="6"/>
  <c r="H35" i="6"/>
  <c r="G35" i="6"/>
  <c r="F35" i="6"/>
  <c r="E35" i="6"/>
  <c r="D35" i="6"/>
  <c r="C35" i="6"/>
  <c r="B35" i="6"/>
  <c r="A35" i="6"/>
  <c r="L34" i="6"/>
  <c r="K34" i="6"/>
  <c r="J34" i="6"/>
  <c r="I34" i="6"/>
  <c r="H34" i="6"/>
  <c r="G34" i="6"/>
  <c r="F34" i="6"/>
  <c r="E34" i="6"/>
  <c r="D34" i="6"/>
  <c r="C34" i="6"/>
  <c r="B34" i="6"/>
  <c r="A34" i="6"/>
  <c r="L33" i="6"/>
  <c r="K33" i="6"/>
  <c r="J33" i="6"/>
  <c r="I33" i="6"/>
  <c r="H33" i="6"/>
  <c r="G33" i="6"/>
  <c r="F33" i="6"/>
  <c r="E33" i="6"/>
  <c r="D33" i="6"/>
  <c r="C33" i="6"/>
  <c r="B33" i="6"/>
  <c r="A33" i="6"/>
  <c r="L32" i="6"/>
  <c r="K32" i="6"/>
  <c r="J32" i="6"/>
  <c r="I32" i="6"/>
  <c r="H32" i="6"/>
  <c r="G32" i="6"/>
  <c r="F32" i="6"/>
  <c r="E32" i="6"/>
  <c r="D32" i="6"/>
  <c r="C32" i="6"/>
  <c r="B32" i="6"/>
  <c r="A32" i="6"/>
  <c r="L31" i="6"/>
  <c r="K31" i="6"/>
  <c r="J31" i="6"/>
  <c r="I31" i="6"/>
  <c r="H31" i="6"/>
  <c r="G31" i="6"/>
  <c r="F31" i="6"/>
  <c r="E31" i="6"/>
  <c r="D31" i="6"/>
  <c r="C31" i="6"/>
  <c r="B31" i="6"/>
  <c r="A31" i="6"/>
  <c r="L30" i="6"/>
  <c r="K30" i="6"/>
  <c r="J30" i="6"/>
  <c r="I30" i="6"/>
  <c r="H30" i="6"/>
  <c r="G30" i="6"/>
  <c r="F30" i="6"/>
  <c r="E30" i="6"/>
  <c r="D30" i="6"/>
  <c r="C30" i="6"/>
  <c r="B30" i="6"/>
  <c r="A30" i="6"/>
  <c r="L29" i="6"/>
  <c r="K29" i="6"/>
  <c r="J29" i="6"/>
  <c r="I29" i="6"/>
  <c r="H29" i="6"/>
  <c r="G29" i="6"/>
  <c r="F29" i="6"/>
  <c r="E29" i="6"/>
  <c r="D29" i="6"/>
  <c r="C29" i="6"/>
  <c r="B29" i="6"/>
  <c r="A29" i="6"/>
  <c r="L28" i="6"/>
  <c r="K28" i="6"/>
  <c r="J28" i="6"/>
  <c r="I28" i="6"/>
  <c r="H28" i="6"/>
  <c r="G28" i="6"/>
  <c r="F28" i="6"/>
  <c r="E28" i="6"/>
  <c r="D28" i="6"/>
  <c r="C28" i="6"/>
  <c r="B28" i="6"/>
  <c r="A28" i="6"/>
  <c r="L27" i="6"/>
  <c r="K27" i="6"/>
  <c r="J27" i="6"/>
  <c r="I27" i="6"/>
  <c r="H27" i="6"/>
  <c r="G27" i="6"/>
  <c r="F27" i="6"/>
  <c r="E27" i="6"/>
  <c r="D27" i="6"/>
  <c r="C27" i="6"/>
  <c r="B27" i="6"/>
  <c r="A27" i="6"/>
  <c r="L26" i="6"/>
  <c r="K26" i="6"/>
  <c r="J26" i="6"/>
  <c r="I26" i="6"/>
  <c r="H26" i="6"/>
  <c r="G26" i="6"/>
  <c r="F26" i="6"/>
  <c r="E26" i="6"/>
  <c r="D26" i="6"/>
  <c r="C26" i="6"/>
  <c r="B26" i="6"/>
  <c r="A26" i="6"/>
  <c r="L25" i="6"/>
  <c r="K25" i="6"/>
  <c r="J25" i="6"/>
  <c r="I25" i="6"/>
  <c r="H25" i="6"/>
  <c r="G25" i="6"/>
  <c r="F25" i="6"/>
  <c r="E25" i="6"/>
  <c r="D25" i="6"/>
  <c r="C25" i="6"/>
  <c r="B25" i="6"/>
  <c r="A25" i="6"/>
  <c r="L24" i="6"/>
  <c r="K24" i="6"/>
  <c r="J24" i="6"/>
  <c r="I24" i="6"/>
  <c r="H24" i="6"/>
  <c r="G24" i="6"/>
  <c r="F24" i="6"/>
  <c r="E24" i="6"/>
  <c r="D24" i="6"/>
  <c r="C24" i="6"/>
  <c r="B24" i="6"/>
  <c r="A24" i="6"/>
  <c r="L23" i="6"/>
  <c r="K23" i="6"/>
  <c r="J23" i="6"/>
  <c r="I23" i="6"/>
  <c r="H23" i="6"/>
  <c r="G23" i="6"/>
  <c r="F23" i="6"/>
  <c r="E23" i="6"/>
  <c r="D23" i="6"/>
  <c r="C23" i="6"/>
  <c r="B23" i="6"/>
  <c r="A23" i="6"/>
  <c r="L22" i="6"/>
  <c r="K22" i="6"/>
  <c r="J22" i="6"/>
  <c r="I22" i="6"/>
  <c r="H22" i="6"/>
  <c r="G22" i="6"/>
  <c r="F22" i="6"/>
  <c r="E22" i="6"/>
  <c r="D22" i="6"/>
  <c r="C22" i="6"/>
  <c r="B22" i="6"/>
  <c r="A22" i="6"/>
  <c r="L21" i="6"/>
  <c r="K21" i="6"/>
  <c r="J21" i="6"/>
  <c r="I21" i="6"/>
  <c r="H21" i="6"/>
  <c r="G21" i="6"/>
  <c r="F21" i="6"/>
  <c r="E21" i="6"/>
  <c r="D21" i="6"/>
  <c r="C21" i="6"/>
  <c r="B21" i="6"/>
  <c r="A21" i="6"/>
  <c r="L20" i="6"/>
  <c r="K20" i="6"/>
  <c r="J20" i="6"/>
  <c r="I20" i="6"/>
  <c r="H20" i="6"/>
  <c r="G20" i="6"/>
  <c r="F20" i="6"/>
  <c r="E20" i="6"/>
  <c r="D20" i="6"/>
  <c r="C20" i="6"/>
  <c r="B20" i="6"/>
  <c r="A20" i="6"/>
  <c r="L19" i="6"/>
  <c r="K19" i="6"/>
  <c r="J19" i="6"/>
  <c r="I19" i="6"/>
  <c r="H19" i="6"/>
  <c r="G19" i="6"/>
  <c r="F19" i="6"/>
  <c r="E19" i="6"/>
  <c r="D19" i="6"/>
  <c r="C19" i="6"/>
  <c r="B19" i="6"/>
  <c r="A19" i="6"/>
  <c r="L18" i="6"/>
  <c r="K18" i="6"/>
  <c r="J18" i="6"/>
  <c r="I18" i="6"/>
  <c r="H18" i="6"/>
  <c r="G18" i="6"/>
  <c r="F18" i="6"/>
  <c r="E18" i="6"/>
  <c r="D18" i="6"/>
  <c r="C18" i="6"/>
  <c r="B18" i="6"/>
  <c r="A18" i="6"/>
  <c r="L17" i="6"/>
  <c r="K17" i="6"/>
  <c r="J17" i="6"/>
  <c r="I17" i="6"/>
  <c r="H17" i="6"/>
  <c r="G17" i="6"/>
  <c r="F17" i="6"/>
  <c r="E17" i="6"/>
  <c r="D17" i="6"/>
  <c r="C17" i="6"/>
  <c r="B17" i="6"/>
  <c r="A17" i="6"/>
  <c r="L16" i="6"/>
  <c r="K16" i="6"/>
  <c r="J16" i="6"/>
  <c r="I16" i="6"/>
  <c r="H16" i="6"/>
  <c r="G16" i="6"/>
  <c r="F16" i="6"/>
  <c r="E16" i="6"/>
  <c r="D16" i="6"/>
  <c r="C16" i="6"/>
  <c r="B16" i="6"/>
  <c r="A16" i="6"/>
  <c r="L15" i="6"/>
  <c r="K15" i="6"/>
  <c r="J15" i="6"/>
  <c r="I15" i="6"/>
  <c r="H15" i="6"/>
  <c r="G15" i="6"/>
  <c r="F15" i="6"/>
  <c r="E15" i="6"/>
  <c r="D15" i="6"/>
  <c r="C15" i="6"/>
  <c r="B15" i="6"/>
  <c r="A15" i="6"/>
  <c r="L14" i="6"/>
  <c r="K14" i="6"/>
  <c r="J14" i="6"/>
  <c r="I14" i="6"/>
  <c r="H14" i="6"/>
  <c r="G14" i="6"/>
  <c r="F14" i="6"/>
  <c r="E14" i="6"/>
  <c r="D14" i="6"/>
  <c r="C14" i="6"/>
  <c r="B14" i="6"/>
  <c r="A14" i="6"/>
  <c r="L13" i="6"/>
  <c r="K13" i="6"/>
  <c r="J13" i="6"/>
  <c r="I13" i="6"/>
  <c r="H13" i="6"/>
  <c r="G13" i="6"/>
  <c r="F13" i="6"/>
  <c r="E13" i="6"/>
  <c r="D13" i="6"/>
  <c r="C13" i="6"/>
  <c r="B13" i="6"/>
  <c r="A13" i="6"/>
  <c r="L12" i="6"/>
  <c r="K12" i="6"/>
  <c r="J12" i="6"/>
  <c r="I12" i="6"/>
  <c r="H12" i="6"/>
  <c r="G12" i="6"/>
  <c r="F12" i="6"/>
  <c r="E12" i="6"/>
  <c r="D12" i="6"/>
  <c r="C12" i="6"/>
  <c r="B12" i="6"/>
  <c r="A12" i="6"/>
  <c r="L11" i="6"/>
  <c r="K11" i="6"/>
  <c r="J11" i="6"/>
  <c r="I11" i="6"/>
  <c r="H11" i="6"/>
  <c r="G11" i="6"/>
  <c r="F11" i="6"/>
  <c r="E11" i="6"/>
  <c r="D11" i="6"/>
  <c r="C11" i="6"/>
  <c r="B11" i="6"/>
  <c r="A11" i="6"/>
  <c r="L10" i="6"/>
  <c r="K10" i="6"/>
  <c r="J10" i="6"/>
  <c r="I10" i="6"/>
  <c r="H10" i="6"/>
  <c r="G10" i="6"/>
  <c r="F10" i="6"/>
  <c r="E10" i="6"/>
  <c r="D10" i="6"/>
  <c r="C10" i="6"/>
  <c r="B10" i="6"/>
  <c r="A10" i="6"/>
  <c r="L9" i="6"/>
  <c r="K9" i="6"/>
  <c r="J9" i="6"/>
  <c r="I9" i="6"/>
  <c r="H9" i="6"/>
  <c r="G9" i="6"/>
  <c r="F9" i="6"/>
  <c r="E9" i="6"/>
  <c r="D9" i="6"/>
  <c r="C9" i="6"/>
  <c r="B9" i="6"/>
  <c r="A9" i="6"/>
  <c r="L8" i="6"/>
  <c r="K8" i="6"/>
  <c r="J8" i="6"/>
  <c r="I8" i="6"/>
  <c r="H8" i="6"/>
  <c r="G8" i="6"/>
  <c r="F8" i="6"/>
  <c r="E8" i="6"/>
  <c r="D8" i="6"/>
  <c r="C8" i="6"/>
  <c r="B8" i="6"/>
  <c r="A8" i="6"/>
  <c r="L7" i="6"/>
  <c r="K7" i="6"/>
  <c r="J7" i="6"/>
  <c r="I7" i="6"/>
  <c r="H7" i="6"/>
  <c r="G7" i="6"/>
  <c r="F7" i="6"/>
  <c r="E7" i="6"/>
  <c r="D7" i="6"/>
  <c r="C7" i="6"/>
  <c r="B7" i="6"/>
  <c r="A7" i="6"/>
  <c r="L6" i="6"/>
  <c r="K6" i="6"/>
  <c r="J6" i="6"/>
  <c r="I6" i="6"/>
  <c r="H6" i="6"/>
  <c r="G6" i="6"/>
  <c r="F6" i="6"/>
  <c r="E6" i="6"/>
  <c r="D6" i="6"/>
  <c r="C6" i="6"/>
  <c r="B6" i="6"/>
  <c r="A6" i="6"/>
  <c r="L5" i="6"/>
  <c r="K5" i="6"/>
  <c r="J5" i="6"/>
  <c r="I5" i="6"/>
  <c r="H5" i="6"/>
  <c r="G5" i="6"/>
  <c r="F5" i="6"/>
  <c r="E5" i="6"/>
  <c r="D5" i="6"/>
  <c r="C5" i="6"/>
  <c r="B5" i="6"/>
  <c r="A5" i="6"/>
  <c r="L4" i="6"/>
  <c r="K4" i="6"/>
  <c r="J4" i="6"/>
  <c r="I4" i="6"/>
  <c r="H4" i="6"/>
  <c r="G4" i="6"/>
  <c r="F4" i="6"/>
  <c r="E4" i="6"/>
  <c r="D4" i="6"/>
  <c r="C4" i="6"/>
  <c r="B4" i="6"/>
  <c r="A4" i="6"/>
  <c r="L3" i="6"/>
  <c r="K3" i="6"/>
  <c r="J3" i="6"/>
  <c r="I3" i="6"/>
  <c r="H3" i="6"/>
  <c r="G3" i="6"/>
  <c r="F3" i="6"/>
  <c r="E3" i="6"/>
  <c r="D3" i="6"/>
  <c r="C3" i="6"/>
  <c r="B3" i="6"/>
  <c r="A3" i="6"/>
  <c r="L2" i="6"/>
  <c r="K2" i="6"/>
  <c r="J2" i="6"/>
  <c r="I2" i="6"/>
  <c r="H2" i="6"/>
  <c r="G2" i="6"/>
  <c r="F2" i="6"/>
  <c r="E2" i="6"/>
  <c r="D2" i="6"/>
  <c r="C2" i="6"/>
  <c r="B2" i="6"/>
  <c r="A2" i="6"/>
  <c r="L1" i="6"/>
  <c r="L766" i="6" s="1"/>
  <c r="K1" i="6"/>
  <c r="J1" i="6"/>
  <c r="I1" i="6"/>
  <c r="H1" i="6"/>
  <c r="G1" i="6"/>
  <c r="F1" i="6"/>
  <c r="E1" i="6"/>
  <c r="D1" i="6"/>
  <c r="C1" i="6"/>
  <c r="B1" i="6"/>
  <c r="A1" i="6"/>
  <c r="K766" i="6" l="1"/>
  <c r="H766" i="6"/>
</calcChain>
</file>

<file path=xl/sharedStrings.xml><?xml version="1.0" encoding="utf-8"?>
<sst xmlns="http://schemas.openxmlformats.org/spreadsheetml/2006/main" count="11072" uniqueCount="6711">
  <si>
    <t>SimpleArea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</si>
  <si>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</si>
  <si>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</si>
  <si>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</si>
  <si>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</si>
  <si>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</si>
  <si>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</si>
  <si>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</si>
  <si>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</si>
  <si>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</si>
  <si>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</si>
  <si>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</si>
  <si>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</si>
  <si>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</si>
  <si>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</si>
  <si>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</si>
  <si>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</si>
  <si>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</si>
  <si>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</si>
  <si>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</si>
  <si>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</si>
  <si>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</si>
  <si>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</si>
  <si>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</si>
  <si>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</si>
  <si>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</si>
  <si>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</si>
  <si>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</si>
  <si>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</si>
  <si>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</si>
  <si>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</si>
  <si>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</si>
  <si>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</si>
  <si>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</si>
  <si>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</si>
  <si>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</si>
  <si>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R&amp;D</t>
  </si>
  <si>
    <t>Services (Non-R&amp;D)</t>
  </si>
  <si>
    <t>Unlabeled</t>
  </si>
  <si>
    <t>PlatformPortfolio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</si>
  <si>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</si>
  <si>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</si>
  <si>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</si>
  <si>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</si>
  <si>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</si>
  <si>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</si>
  <si>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</si>
  <si>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</si>
  <si>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</si>
  <si>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</si>
  <si>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</si>
  <si>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PricingUCA</t>
  </si>
  <si>
    <t>PricingUCA.sumlong</t>
  </si>
  <si>
    <t>Combination/Other</t>
  </si>
  <si>
    <t>Unclear</t>
  </si>
  <si>
    <t>FFP</t>
  </si>
  <si>
    <t>Firm-Fixed-Price</t>
  </si>
  <si>
    <t>Incentive</t>
  </si>
  <si>
    <t>Other CB</t>
  </si>
  <si>
    <t>Other Cost-Based</t>
  </si>
  <si>
    <t>Other FP</t>
  </si>
  <si>
    <t>Less Common</t>
  </si>
  <si>
    <t>T&amp;M/LH/FPLOE</t>
  </si>
  <si>
    <t>UCA</t>
  </si>
  <si>
    <t>Undefinitized
Contract Award</t>
  </si>
  <si>
    <t>Vehicle.AwardTask</t>
  </si>
  <si>
    <t>Vehicle.sum7</t>
  </si>
  <si>
    <t>Award</t>
  </si>
  <si>
    <t>Definitive</t>
  </si>
  <si>
    <t>Pur. Order</t>
  </si>
  <si>
    <t>Task Order</t>
  </si>
  <si>
    <t>BOA or BPA</t>
  </si>
  <si>
    <t>FSS or GWAC</t>
  </si>
  <si>
    <t>Multi-Awd.</t>
  </si>
  <si>
    <t>Single-Awd.</t>
  </si>
  <si>
    <t>Unlbd. IDV</t>
  </si>
  <si>
    <t>ProductOrServiceArea</t>
  </si>
  <si>
    <t>ProductOrServiceCode</t>
  </si>
  <si>
    <t>ProductOrServiceCodeText.x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</si>
  <si>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</si>
  <si>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</si>
  <si>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</si>
  <si>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</si>
  <si>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</si>
  <si>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</si>
  <si>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</si>
  <si>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</si>
  <si>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</si>
  <si>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</si>
  <si>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</si>
  <si>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</si>
  <si>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</si>
  <si>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</si>
  <si>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</si>
  <si>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</si>
  <si>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</si>
  <si>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</si>
  <si>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</si>
  <si>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</si>
  <si>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</si>
  <si>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</si>
  <si>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</si>
  <si>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</si>
  <si>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Aircraft</t>
  </si>
  <si>
    <t>1510</t>
  </si>
  <si>
    <t>AIRCRAFT, FIXED WING</t>
  </si>
  <si>
    <t>1520</t>
  </si>
  <si>
    <t>AIRCRAFT, ROTARY WING</t>
  </si>
  <si>
    <t>1540</t>
  </si>
  <si>
    <t>GLIDERS</t>
  </si>
  <si>
    <t>1550</t>
  </si>
  <si>
    <t>DRONES</t>
  </si>
  <si>
    <t>1560</t>
  </si>
  <si>
    <t>AIRFRAME STRUCTURAL COMPONENTS</t>
  </si>
  <si>
    <t>1610</t>
  </si>
  <si>
    <t>AIRCRAFT PROPELLERS AND COMPONENTS</t>
  </si>
  <si>
    <t>1615</t>
  </si>
  <si>
    <t>HELICOPTER ROTOR BLADES, DRIVE MECHANISMS AND COMPONENTS</t>
  </si>
  <si>
    <t>1620</t>
  </si>
  <si>
    <t>AIRCRAFT LANDING GEAR COMPONENTS</t>
  </si>
  <si>
    <t>1630</t>
  </si>
  <si>
    <t>AIRCRAFT WHEEL AND BRAKE SYSTEMS</t>
  </si>
  <si>
    <t>1640</t>
  </si>
  <si>
    <t>AIRCRAFT CONTROL CABLE PRODUCTS</t>
  </si>
  <si>
    <t>1650</t>
  </si>
  <si>
    <t>AIRCRAFT HYDRAULIC VACUUM DE-ICING</t>
  </si>
  <si>
    <t>1660</t>
  </si>
  <si>
    <t>AIRCRAFT AIR CONDITION HEATING EQ</t>
  </si>
  <si>
    <t>1670</t>
  </si>
  <si>
    <t>PARACHUTE RECOVER SYS &amp; TIE DOWN EQ</t>
  </si>
  <si>
    <t>1680</t>
  </si>
  <si>
    <t>MISCELLANEOUS AIRCRAFT ACCESSORIES AND COMPONENTS</t>
  </si>
  <si>
    <t>1710</t>
  </si>
  <si>
    <t>AIRCRAFT LANDING EQUIPMENT</t>
  </si>
  <si>
    <t>1720</t>
  </si>
  <si>
    <t>AIRCRAFT LAUNCHING EQUIPMENT</t>
  </si>
  <si>
    <t>1730</t>
  </si>
  <si>
    <t>AIRCRAFT GROUND SERVICING EQUIPMENT</t>
  </si>
  <si>
    <t>1740</t>
  </si>
  <si>
    <t>AIRFIELD SPECIAL TRUCKS &amp; TRAILERS</t>
  </si>
  <si>
    <t>2620</t>
  </si>
  <si>
    <t>TIRES &amp; TUBES PNEUMATIC AIRCRAFT</t>
  </si>
  <si>
    <t>4920</t>
  </si>
  <si>
    <t>AIRCRAFT MAINT &amp; REP SHOP EQ</t>
  </si>
  <si>
    <t>6610</t>
  </si>
  <si>
    <t>FLIGHT INSTRUMENTS</t>
  </si>
  <si>
    <t>6615</t>
  </si>
  <si>
    <t>AUTO PILOT MECHANISMS AIRBORNE GYRO</t>
  </si>
  <si>
    <t>Clothing &amp; Subsistence</t>
  </si>
  <si>
    <t>6505</t>
  </si>
  <si>
    <t>DRUGS AND BIOLOGICALS</t>
  </si>
  <si>
    <t>6506</t>
  </si>
  <si>
    <t>BLOOD</t>
  </si>
  <si>
    <t>6507</t>
  </si>
  <si>
    <t>BLOOD DERIVATIVES</t>
  </si>
  <si>
    <t>6508</t>
  </si>
  <si>
    <t>MEDICATED COSMETICS AND TOILETRIES</t>
  </si>
  <si>
    <t>6509</t>
  </si>
  <si>
    <t>DRUGS AND BIOLOGICALS, VETERINARY USE</t>
  </si>
  <si>
    <t>6510</t>
  </si>
  <si>
    <t>SURGICAL DRESSING MATERIALS</t>
  </si>
  <si>
    <t>6515</t>
  </si>
  <si>
    <t>MED &amp; SURGICAL INSTRUMENTS,EQ &amp; SUP</t>
  </si>
  <si>
    <t>6520</t>
  </si>
  <si>
    <t>DENTAL INSTRUMENTS EQ &amp; SUPPLIES</t>
  </si>
  <si>
    <t>6525</t>
  </si>
  <si>
    <t>IMAGING EQUIPMENT AND SUPPLIES: MEDICAL, DENTAL, VETERINARY</t>
  </si>
  <si>
    <t>6530</t>
  </si>
  <si>
    <t>HOSP FURNITURE,EQ,UTENSILS &amp; SUP</t>
  </si>
  <si>
    <t>6532</t>
  </si>
  <si>
    <t>HOSPITAL &amp; SURGICAL CLOTHING</t>
  </si>
  <si>
    <t>6540</t>
  </si>
  <si>
    <t>OPHTHALMIC INSTRUMENTS, EQUIPMENT, AND SUPPLIES</t>
  </si>
  <si>
    <t>6545</t>
  </si>
  <si>
    <t>MEDICAL SETS KITS &amp; OUTFITS</t>
  </si>
  <si>
    <t>6550</t>
  </si>
  <si>
    <t>IN VITRO DIAGNO SUBSTANCES,REAGENTS</t>
  </si>
  <si>
    <t>6835</t>
  </si>
  <si>
    <t>MEDICAL GASES</t>
  </si>
  <si>
    <t>8305</t>
  </si>
  <si>
    <t>TEXTILE FABRICS</t>
  </si>
  <si>
    <t>8310</t>
  </si>
  <si>
    <t>YARD AND THREAD</t>
  </si>
  <si>
    <t>8315</t>
  </si>
  <si>
    <t>NOTIONS AND APPAREL FINDINGS</t>
  </si>
  <si>
    <t>8320</t>
  </si>
  <si>
    <t>PADDING AND STUFFING MATERIALS</t>
  </si>
  <si>
    <t>8325</t>
  </si>
  <si>
    <t>FUR MATERIALS</t>
  </si>
  <si>
    <t>8330</t>
  </si>
  <si>
    <t>LEATHER</t>
  </si>
  <si>
    <t>8335</t>
  </si>
  <si>
    <t>SHOE FINDINGS AND SOLING MATERIALS</t>
  </si>
  <si>
    <t>8340</t>
  </si>
  <si>
    <t>TENTS AND TARPAULINS</t>
  </si>
  <si>
    <t>8345</t>
  </si>
  <si>
    <t>FLAGS AND PENNANTS</t>
  </si>
  <si>
    <t>8405</t>
  </si>
  <si>
    <t>OUTERWEAR, MEN'S</t>
  </si>
  <si>
    <t>8410</t>
  </si>
  <si>
    <t>OUTERWEAR, WOMEN'S</t>
  </si>
  <si>
    <t>8415</t>
  </si>
  <si>
    <t>CLOTHING, SPECIAL PURPOSE</t>
  </si>
  <si>
    <t>8420</t>
  </si>
  <si>
    <t>UNDERWEAR AND NIGHTWEAR, MEN'S</t>
  </si>
  <si>
    <t>8425</t>
  </si>
  <si>
    <t>UNDERWEAR AND NIGHTWEAR, WOMEN'S</t>
  </si>
  <si>
    <t>8430</t>
  </si>
  <si>
    <t>FOOTWEAR, MEN'S</t>
  </si>
  <si>
    <t>8435</t>
  </si>
  <si>
    <t>FOOTWEAR, WOMEN'S</t>
  </si>
  <si>
    <t>8440</t>
  </si>
  <si>
    <t>HOSIERY HANDWEAR &amp; CLOTHING ACC-MEN</t>
  </si>
  <si>
    <t>8445</t>
  </si>
  <si>
    <t>HOSIERY HANDWEAR-CLOTHING ACC-WOMEN</t>
  </si>
  <si>
    <t>8450</t>
  </si>
  <si>
    <t>CHILDREN &amp; INFANTS APPAREL &amp; ACC</t>
  </si>
  <si>
    <t>8455</t>
  </si>
  <si>
    <t>BADGES AND INSIGNIA</t>
  </si>
  <si>
    <t>8460</t>
  </si>
  <si>
    <t>LUGGAGE</t>
  </si>
  <si>
    <t>8465</t>
  </si>
  <si>
    <t>INDIVIDUAL EQUIPMENT</t>
  </si>
  <si>
    <t>8470</t>
  </si>
  <si>
    <t>ARMOR, PERSONAL</t>
  </si>
  <si>
    <t>8475</t>
  </si>
  <si>
    <t>SPEC FLIGHT CLOTHING &amp; ACCESSORIES</t>
  </si>
  <si>
    <t>8510</t>
  </si>
  <si>
    <t>PERFUME,TOILET PREPARATION &amp; POWDER</t>
  </si>
  <si>
    <t>8520</t>
  </si>
  <si>
    <t>TOILET SOAP, SHAVING PREPARATIONS, AND DENTIFRICES</t>
  </si>
  <si>
    <t>8530</t>
  </si>
  <si>
    <t>PERSONAL TOILETRY ARTICLES</t>
  </si>
  <si>
    <t>8540</t>
  </si>
  <si>
    <t>TOILETRY PAPER PRODUCTS</t>
  </si>
  <si>
    <t>8710</t>
  </si>
  <si>
    <t>FORAGE AND FEED</t>
  </si>
  <si>
    <t>8810</t>
  </si>
  <si>
    <t>LIVE ANIMALS, RAISED FOR FOOD</t>
  </si>
  <si>
    <t>8900</t>
  </si>
  <si>
    <t>PERISHABLE SUBSISTENCE $10K TO $25K</t>
  </si>
  <si>
    <t>8905</t>
  </si>
  <si>
    <t>MEAT, POULTRY, AND FISH</t>
  </si>
  <si>
    <t>8910</t>
  </si>
  <si>
    <t>DAIRY FOODS AND EGGS</t>
  </si>
  <si>
    <t>8915</t>
  </si>
  <si>
    <t>FRUITS AND VEGETABLES</t>
  </si>
  <si>
    <t>8920</t>
  </si>
  <si>
    <t>BAKERY AND CEREAL PRODUCTS</t>
  </si>
  <si>
    <t>8925</t>
  </si>
  <si>
    <t>SUGAR, CONFECTIONERY, AND NUTS</t>
  </si>
  <si>
    <t>8930</t>
  </si>
  <si>
    <t>JAMS, JELLIES, AND PRESERVES</t>
  </si>
  <si>
    <t>8935</t>
  </si>
  <si>
    <t>SOUPS AND BOUILLONS</t>
  </si>
  <si>
    <t>8940</t>
  </si>
  <si>
    <t>SPECIAL DIETARY FOOD &amp; SPECIAL PREP</t>
  </si>
  <si>
    <t>8945</t>
  </si>
  <si>
    <t>FOOD, OILS AND FATS</t>
  </si>
  <si>
    <t>8950</t>
  </si>
  <si>
    <t>CONDIMENTS AND RELATED PRODUCTS</t>
  </si>
  <si>
    <t>8955</t>
  </si>
  <si>
    <t>COFFEE, TEA, AND COCOA</t>
  </si>
  <si>
    <t>8960</t>
  </si>
  <si>
    <t>BEVERAGES, NONALCOHOLIC</t>
  </si>
  <si>
    <t>8965</t>
  </si>
  <si>
    <t>BEVERAGES, ALCOHOLIC</t>
  </si>
  <si>
    <t>8970</t>
  </si>
  <si>
    <t>COMPOSITE FOOD PACKAGES</t>
  </si>
  <si>
    <t>8975</t>
  </si>
  <si>
    <t>TOBACCO PRODUCTS</t>
  </si>
  <si>
    <t>8999</t>
  </si>
  <si>
    <t>FOOD ITEMS FOR RESALE</t>
  </si>
  <si>
    <t>9910</t>
  </si>
  <si>
    <t>JEWELRY</t>
  </si>
  <si>
    <t>Construction</t>
  </si>
  <si>
    <t>Y111</t>
  </si>
  <si>
    <t>CONSTRUCTION OF OFFICE BUILDINGS</t>
  </si>
  <si>
    <t>Y112</t>
  </si>
  <si>
    <t>CONSTRUCT/CONF SPACE &amp; FAC</t>
  </si>
  <si>
    <t>Y119</t>
  </si>
  <si>
    <t>CONSTRUCT/OTHER ADMIN &amp; SVCS BLDGS</t>
  </si>
  <si>
    <t>Y121</t>
  </si>
  <si>
    <t>CONSTRUCT/AIR TRAFFIC CONT TOWERS</t>
  </si>
  <si>
    <t>Y122</t>
  </si>
  <si>
    <t>CONSTRUCT/AIR TRAFFIC TRAINING FAC</t>
  </si>
  <si>
    <t>Y123</t>
  </si>
  <si>
    <t>CONSTRUCT/RADAR &amp; NAVIGATIONAL FAC</t>
  </si>
  <si>
    <t>Y124</t>
  </si>
  <si>
    <t>CONSTRUCTION OF AIRPORT RUNWAYS</t>
  </si>
  <si>
    <t>Y125</t>
  </si>
  <si>
    <t>CONSTRUCTION OF AIRPORT TERMINALS</t>
  </si>
  <si>
    <t>Y126</t>
  </si>
  <si>
    <t>CONSTRUCT/MISSILE SYSTEM FACILITIES</t>
  </si>
  <si>
    <t>Y127</t>
  </si>
  <si>
    <t>CONSTRUCT/ELCT &amp; COMM SYSTEM FAC</t>
  </si>
  <si>
    <t>Y129</t>
  </si>
  <si>
    <t>CONSTRUCT/OTHER AIRFIELD STRUCTURES</t>
  </si>
  <si>
    <t>Y131</t>
  </si>
  <si>
    <t>CONSTRUCTION OF SCHOOLS</t>
  </si>
  <si>
    <t>Y139</t>
  </si>
  <si>
    <t>CONSTRUCT/OTHER EDUCATIONAL BLDGS</t>
  </si>
  <si>
    <t>Y141</t>
  </si>
  <si>
    <t>CONSTRUCT/HOSPITALS &amp; INFIRMARIES</t>
  </si>
  <si>
    <t>Y142</t>
  </si>
  <si>
    <t>CONSTRUCT/LABORATORIES &amp; CLINICS</t>
  </si>
  <si>
    <t>Y149</t>
  </si>
  <si>
    <t>CONSTRUCT/OTHER HOSPITAL BLDGS</t>
  </si>
  <si>
    <t>Y151</t>
  </si>
  <si>
    <t>CONSTRUCT/AMMUNITION FACILITIES</t>
  </si>
  <si>
    <t>Y152</t>
  </si>
  <si>
    <t>CONSTRUCT/MAINT BLDGS</t>
  </si>
  <si>
    <t>Y153</t>
  </si>
  <si>
    <t>CONSTRUCT/PRODUCTION BLDGS</t>
  </si>
  <si>
    <t>Y154</t>
  </si>
  <si>
    <t>CONSTRUCT/SHIP CONSTR &amp; REP FAC</t>
  </si>
  <si>
    <t>Y155</t>
  </si>
  <si>
    <t>CONSTRUCT/TANK AUTOMOTIVE FAC</t>
  </si>
  <si>
    <t>Y159</t>
  </si>
  <si>
    <t>CONSTRUCT/OTHER INDUSTRIAL BLDGS</t>
  </si>
  <si>
    <t>Y161</t>
  </si>
  <si>
    <t>CONSTRUCT/FAMILY HOUSING</t>
  </si>
  <si>
    <t>Y162</t>
  </si>
  <si>
    <t>CONSTRUCT/RECREATIONAL BLDGS</t>
  </si>
  <si>
    <t>Y163</t>
  </si>
  <si>
    <t>CONSTRUCT/TROOP HOUSING</t>
  </si>
  <si>
    <t>Y164</t>
  </si>
  <si>
    <t>CONSTRUCTION OF DINING FACILITIES</t>
  </si>
  <si>
    <t>Y165</t>
  </si>
  <si>
    <t>CONSTRUCT/RELIGIOUS FACILITIES</t>
  </si>
  <si>
    <t>Y166</t>
  </si>
  <si>
    <t>CONSTRUCTION OF PENAL FACILITIES</t>
  </si>
  <si>
    <t>Y169</t>
  </si>
  <si>
    <t>CONSTRUCT/OTHER RESIDENTIAL BLDGS</t>
  </si>
  <si>
    <t>Y171</t>
  </si>
  <si>
    <t>CONSTRUCT/AMMUNITION STORAGE BLDG</t>
  </si>
  <si>
    <t>Y172</t>
  </si>
  <si>
    <t>CONSTRUCT/FOOD/GRAIN STORAGE BLDGS</t>
  </si>
  <si>
    <t>Y173</t>
  </si>
  <si>
    <t>CONSTRUCT/FUEL STORAGE BLDGS</t>
  </si>
  <si>
    <t>Y174</t>
  </si>
  <si>
    <t>CONSTRUCT/OPEN STORAGE FACILITIES</t>
  </si>
  <si>
    <t>Y179</t>
  </si>
  <si>
    <t>CONSTRUCT/OTHER WAREHOUSE BLDGS</t>
  </si>
  <si>
    <t>Y181</t>
  </si>
  <si>
    <t>CONSTRUCT/R&amp;D - GOCO FACILITIES</t>
  </si>
  <si>
    <t>Y182</t>
  </si>
  <si>
    <t>CONSTRUCT/R&amp;D - GOGO FACILITIES</t>
  </si>
  <si>
    <t>Y183</t>
  </si>
  <si>
    <t>CONSTRUCT/R&amp;D-GOCO ENVIR LABS</t>
  </si>
  <si>
    <t>Y184</t>
  </si>
  <si>
    <t>CONSTRUCT/R&amp;D-GOGO ENVIR LABS</t>
  </si>
  <si>
    <t>Y191</t>
  </si>
  <si>
    <t>CONSTRUCT/MUSEUMS &amp; EXHIBITION BLDG</t>
  </si>
  <si>
    <t>Y192</t>
  </si>
  <si>
    <t>CONSTRUCT/TEST &amp; MEASUREMENT BLDGS</t>
  </si>
  <si>
    <t>Y199</t>
  </si>
  <si>
    <t>CONSTRUCT/MISC BLDGS</t>
  </si>
  <si>
    <t>Y1AA</t>
  </si>
  <si>
    <t>Y1AB</t>
  </si>
  <si>
    <t>CONSTRUCTION OF CONFERENCE SPACE AND FACILITIES</t>
  </si>
  <si>
    <t>Y1AZ</t>
  </si>
  <si>
    <t>CONSTRUCTION OF OTHER ADMINISTRATIVE FACILITIES AND SERVICE BUILDINGS</t>
  </si>
  <si>
    <t>Y1BA</t>
  </si>
  <si>
    <t>CONSTRUCTION OF AIR TRAFFIC CONTROL TOWERS</t>
  </si>
  <si>
    <t>Y1BB</t>
  </si>
  <si>
    <t>CONSTRUCTION OF AIR TRAFFIC CONTROL TRAINING FACILITIES</t>
  </si>
  <si>
    <t>Y1BC</t>
  </si>
  <si>
    <t>CONSTRUCTION OF RADAR AND NAVIGATIONAL FACILITIES</t>
  </si>
  <si>
    <t>Y1BD</t>
  </si>
  <si>
    <t>CONSTRUCTION OF AIRPORT RUNWAYS AND TAXIWAYS</t>
  </si>
  <si>
    <t>Y1BE</t>
  </si>
  <si>
    <t>Y1BF</t>
  </si>
  <si>
    <t>CONSTRUCTION OF MISSILE SYSTEM FACILITIES</t>
  </si>
  <si>
    <t>Y1BG</t>
  </si>
  <si>
    <t>CONSTRUCTION OF ELECTRONIC AND COMMUNICATIONS FACILITIES</t>
  </si>
  <si>
    <t>Y1BZ</t>
  </si>
  <si>
    <t>CONSTRUCTION OF OTHER AIRFIELD STRUCTURES</t>
  </si>
  <si>
    <t>Y1CA</t>
  </si>
  <si>
    <t>Y1CZ</t>
  </si>
  <si>
    <t>CONSTRUCTION OF OTHER EDUCATIONAL BUILDINGS</t>
  </si>
  <si>
    <t>Y1DA</t>
  </si>
  <si>
    <t>CONSTRUCTION OF HOSPITALS AND INFIRMARIES</t>
  </si>
  <si>
    <t>Y1DB</t>
  </si>
  <si>
    <t>CONSTRUCTION OF LABORATORIES AND CLINICS</t>
  </si>
  <si>
    <t>Y1DZ</t>
  </si>
  <si>
    <t>CONSTRUCTION OF OTHER HOSPITAL BUILDINGS</t>
  </si>
  <si>
    <t>Y1EA</t>
  </si>
  <si>
    <t>CONSTRUCTION OF AMMUNITION FACILITIES</t>
  </si>
  <si>
    <t>Y1EB</t>
  </si>
  <si>
    <t>CONSTRUCTION OF MAINTENANCE BUILDINGS</t>
  </si>
  <si>
    <t>Y1EC</t>
  </si>
  <si>
    <t>CONSTRUCTION OF PRODUCTION BUILDINGS</t>
  </si>
  <si>
    <t>Y1ED</t>
  </si>
  <si>
    <t>CONSTRUCTION OF SHIP CONSTRUCTION AND REPAIR FACILITIES</t>
  </si>
  <si>
    <t>Y1EE</t>
  </si>
  <si>
    <t>CONSTRUCTION OF TANK AUTOMOTIVE FACILITIES</t>
  </si>
  <si>
    <t>Y1EZ</t>
  </si>
  <si>
    <t>CONSTRUCTION OF OTHER INDUSTRIAL BUILDINGS</t>
  </si>
  <si>
    <t>Y1FA</t>
  </si>
  <si>
    <t>CONSTRUCTION OF FAMILY HOUSING FACILITIES</t>
  </si>
  <si>
    <t>Y1FB</t>
  </si>
  <si>
    <t>CONSTRUCTION OF RECREATIONAL BUILDINGS</t>
  </si>
  <si>
    <t>Y1FC</t>
  </si>
  <si>
    <t>CONSTRUCTION OF TROOP HOUSING FACILITIES</t>
  </si>
  <si>
    <t>Y1FD</t>
  </si>
  <si>
    <t>Y1FE</t>
  </si>
  <si>
    <t>CONSTRUCTION OF RELIGIOUS FACILITIES</t>
  </si>
  <si>
    <t>Y1FF</t>
  </si>
  <si>
    <t>Y1FZ</t>
  </si>
  <si>
    <t>CONSTRUCTION OF OTHER RESIDENTIAL BUILDINGS</t>
  </si>
  <si>
    <t>Y1GA</t>
  </si>
  <si>
    <t>CONSTRUCTION OF AMMUNITION STORAGE BUILDINGS</t>
  </si>
  <si>
    <t>Y1GB</t>
  </si>
  <si>
    <t>CONSTRUCTION OF FOOD OR GRAIN STORAGE BUILDINGS</t>
  </si>
  <si>
    <t>Y1GC</t>
  </si>
  <si>
    <t>CONSTRUCTION OF FUEL STORAGE BUILDINGS</t>
  </si>
  <si>
    <t>Y1GD</t>
  </si>
  <si>
    <t>CONSTRUCTION OF OPEN STORAGE FACILITIES</t>
  </si>
  <si>
    <t>Y1GZ</t>
  </si>
  <si>
    <t>CONSTRUCTION OF OTHER WAREHOUSE BUILDINGS</t>
  </si>
  <si>
    <t>Y1HA</t>
  </si>
  <si>
    <t>CONSTRUCTION OF GOVERNMENT-OWNED CONTRACTOR-OPERATED (GOCO) R&amp;D FACILITIES</t>
  </si>
  <si>
    <t>Y1HB</t>
  </si>
  <si>
    <t>CONSTRUCTION OF GOVERNMENT-OWNED GOVERNMENT-OPERATED (GOGO) R&amp;D FACILITIES</t>
  </si>
  <si>
    <t>Y1HC</t>
  </si>
  <si>
    <t>CONSTRUCTION OF GOVERNMENT-OWNED CONTRACTOR-OPERATED (GOCO) ENVIRONMENTAL LABORATORIES</t>
  </si>
  <si>
    <t>Y1HZ</t>
  </si>
  <si>
    <t>CONSTRUCTION OF GOVERNMENT-OWNED GOVERNMENT-OPERATED (GOGO) ENVIRONMENTAL LABORATORIES</t>
  </si>
  <si>
    <t>Y1JA</t>
  </si>
  <si>
    <t>CONSTRUCTION OF MUSEUMS AND EXHIBITION BUILDINGS</t>
  </si>
  <si>
    <t>Y1JB</t>
  </si>
  <si>
    <t>CONSTRUCTION OF TESTING AND MEASUREMENT BUILDINGS</t>
  </si>
  <si>
    <t>Y1JZ</t>
  </si>
  <si>
    <t>CONSTRUCTION OF MISCELLANEOUS BUILDINGS</t>
  </si>
  <si>
    <t>Y1KA</t>
  </si>
  <si>
    <t>CONSTRUCTION OF DAMS</t>
  </si>
  <si>
    <t>Y1KB</t>
  </si>
  <si>
    <t>CONSTRUCTION OF CANALS</t>
  </si>
  <si>
    <t>Y1KC</t>
  </si>
  <si>
    <t>CONSTRUCTION OF MINE FIRE CONTROL FACILITIES</t>
  </si>
  <si>
    <t>Y1KE</t>
  </si>
  <si>
    <t>CONSTRUCTION OF SURFACE MINE RECLAMATION FACILITIES</t>
  </si>
  <si>
    <t>Y1KF</t>
  </si>
  <si>
    <t>CONSTRUCTION OF DREDGING FACILITIES</t>
  </si>
  <si>
    <t>Y1KZ</t>
  </si>
  <si>
    <t>CONSTRUCTION OF OTHER CONSERVATION AND DEVELOPMENT FACILITIES</t>
  </si>
  <si>
    <t>Y1LA</t>
  </si>
  <si>
    <t>CONSTRUCTION OF AIRPORT SERVICE ROADS</t>
  </si>
  <si>
    <t>Y1LB</t>
  </si>
  <si>
    <t>CONSTRUCTION OF HIGHWAYS, ROADS, STREETS, BRIDGES, AND RAILWAYS</t>
  </si>
  <si>
    <t>Y1LC</t>
  </si>
  <si>
    <t>CONSTRUCTION OF TUNNELS AND SUBSURFACE STRUCTURES</t>
  </si>
  <si>
    <t>Y1LZ</t>
  </si>
  <si>
    <t>CONSTRUCTION OF PARKING FACILITIES</t>
  </si>
  <si>
    <t>Y1MB</t>
  </si>
  <si>
    <t>CONSTRUCTION OF EPG FACILITIES - GAS</t>
  </si>
  <si>
    <t>Y1MC</t>
  </si>
  <si>
    <t>CONSTRUCTION OF EPG FACILITIES - GEOTHERMAL</t>
  </si>
  <si>
    <t>Y1MD</t>
  </si>
  <si>
    <t>CONSTRUCTION OF EPG FACILITIES - HYDRO</t>
  </si>
  <si>
    <t>Y1MF</t>
  </si>
  <si>
    <t>CONSTRUCTION OF EPG FACILITIES - PETROLEUM</t>
  </si>
  <si>
    <t>Y1MG</t>
  </si>
  <si>
    <t>CONSTRUCTION OF EPG FACILITIES - SOLAR</t>
  </si>
  <si>
    <t>Y1MH</t>
  </si>
  <si>
    <t>CONSTRUCTION OF EPG FACILITIES - WIND</t>
  </si>
  <si>
    <t>Y1MZ</t>
  </si>
  <si>
    <t>CONSTRUCTION OF EPG FACILITIES - OTHER, INCLUDING TRANSMISSION</t>
  </si>
  <si>
    <t>Y1NA</t>
  </si>
  <si>
    <t>CONSTRUCTION OF FUEL SUPPLY FACILITIES</t>
  </si>
  <si>
    <t>Y1NB</t>
  </si>
  <si>
    <t>CONSTRUCTION OF HEATING AND COOLING PLANTS</t>
  </si>
  <si>
    <t>Y1NC</t>
  </si>
  <si>
    <t>CONSTRUCTION OF POLLUTION ABATEMENT AND CONTROL FACILITIES</t>
  </si>
  <si>
    <t>Y1ND</t>
  </si>
  <si>
    <t>CONSTRUCTION OF SEWAGE AND WASTE FACILITIES</t>
  </si>
  <si>
    <t>Y1NE</t>
  </si>
  <si>
    <t>CONSTRUCTION OF WATER SUPPLY FACILITIES</t>
  </si>
  <si>
    <t>Y1NZ</t>
  </si>
  <si>
    <t>CONSTRUCTION OF OTHER UTILITIES</t>
  </si>
  <si>
    <t>Y1PA</t>
  </si>
  <si>
    <t>CONSTRUCTION OF RECREATION FACILITIES (NON-BUILDING)</t>
  </si>
  <si>
    <t>Y1PB</t>
  </si>
  <si>
    <t>CONSTRUCTION OF EXHIBIT DESIGN (NON-BUILDING)</t>
  </si>
  <si>
    <t>Y1PC</t>
  </si>
  <si>
    <t>CONSTRUCTION OF UNIMPROVED REAL PROPERTY (LAND)</t>
  </si>
  <si>
    <t>Y1PD</t>
  </si>
  <si>
    <t>CONSTRUCTION OF WASTE TREATMENT AND STORAGE FACILITIES</t>
  </si>
  <si>
    <t>Y1PZ</t>
  </si>
  <si>
    <t>CONSTRUCTION OF OTHER NON-BUILDING FACILITIES</t>
  </si>
  <si>
    <t>Y1QA</t>
  </si>
  <si>
    <t>CONSTRUCTION OF RESTORATION OF REAL PROPERTY (PUBLIC OR PRIVATE)</t>
  </si>
  <si>
    <t>Y211</t>
  </si>
  <si>
    <t>Y212</t>
  </si>
  <si>
    <t>Y213</t>
  </si>
  <si>
    <t>CONSTRUCT/MINE FIRE CONT</t>
  </si>
  <si>
    <t>Y214</t>
  </si>
  <si>
    <t>CONSTRUCT/MINE SUBSIDENCE CONT</t>
  </si>
  <si>
    <t>Y215</t>
  </si>
  <si>
    <t>CONSTRUCT/SURFACE MINE RECLAMATION</t>
  </si>
  <si>
    <t>Y216</t>
  </si>
  <si>
    <t>CONSTRUCTION OF DREDGING</t>
  </si>
  <si>
    <t>Y217</t>
  </si>
  <si>
    <t>Dredging,incl. dustpan and sea-going hoppers</t>
  </si>
  <si>
    <t>Y219</t>
  </si>
  <si>
    <t>CONSTRUCT/OTHER CONSERVATION</t>
  </si>
  <si>
    <t>Y221</t>
  </si>
  <si>
    <t>CONSTRUCT/AIRPORT SERVICE ROADS</t>
  </si>
  <si>
    <t>Y222</t>
  </si>
  <si>
    <t>CONSTRUCT/HIGHWAYS-RDS-STS-BRDGS-RA</t>
  </si>
  <si>
    <t>Y223</t>
  </si>
  <si>
    <t>CONSTRUCT/TUNNEL &amp; SUBSURF STRUCT</t>
  </si>
  <si>
    <t>Y224</t>
  </si>
  <si>
    <t>CONSTRUCT/PARKING FACILITIES</t>
  </si>
  <si>
    <t>Y231</t>
  </si>
  <si>
    <t>CONSTRUCT/EPG - COAL</t>
  </si>
  <si>
    <t>Y232</t>
  </si>
  <si>
    <t>CONSTRUCT/EPG - GAS</t>
  </si>
  <si>
    <t>Y233</t>
  </si>
  <si>
    <t>CONSTRUCT/EPG - GEOTHERMAL</t>
  </si>
  <si>
    <t>Y234</t>
  </si>
  <si>
    <t>CONSTRUCT/EPG - HYDRO</t>
  </si>
  <si>
    <t>Y235</t>
  </si>
  <si>
    <t>CONSTRUCT/EPG - NUCLEAR</t>
  </si>
  <si>
    <t>Y236</t>
  </si>
  <si>
    <t>CONSTRUCT/EPG - PETROLEUM</t>
  </si>
  <si>
    <t>Y237</t>
  </si>
  <si>
    <t>CONSTRUCT/EPG - SOLAR</t>
  </si>
  <si>
    <t>Y239</t>
  </si>
  <si>
    <t>CONSTRUCT/EPG - OTHER INCL TRANSM</t>
  </si>
  <si>
    <t>Y241</t>
  </si>
  <si>
    <t>CONSTRUCT/FUEL SUPPLY</t>
  </si>
  <si>
    <t>Y242</t>
  </si>
  <si>
    <t>CONSTRUCT/HEATING &amp; COOLING PLANTS</t>
  </si>
  <si>
    <t>Y243</t>
  </si>
  <si>
    <t>CONSTRUCT/POLLUTE ABATEMENT &amp; CONTR</t>
  </si>
  <si>
    <t>Y244</t>
  </si>
  <si>
    <t>CONSTRUCT/SEWAGE &amp; WASTE</t>
  </si>
  <si>
    <t>Y245</t>
  </si>
  <si>
    <t>CONSTRUCT/WATER SUPPLY</t>
  </si>
  <si>
    <t>Y249</t>
  </si>
  <si>
    <t>Y291</t>
  </si>
  <si>
    <t>CONSTRUCT/REC NON-BLDG STRUCTS</t>
  </si>
  <si>
    <t>Y292</t>
  </si>
  <si>
    <t>CONSTRUCT/EXHIBIT (NON-BLDG)</t>
  </si>
  <si>
    <t>Y293</t>
  </si>
  <si>
    <t>CONSTRUCT/UNIMPROVED REAL PROP</t>
  </si>
  <si>
    <t>Y294</t>
  </si>
  <si>
    <t>CONSTRUCT/WASTE TRMT-STORE FAC</t>
  </si>
  <si>
    <t>Y299</t>
  </si>
  <si>
    <t>CONTRUCT/ALL OTHER NON-BLDG FACS</t>
  </si>
  <si>
    <t>Y300</t>
  </si>
  <si>
    <t>CONSTRUCT/RESTORATION</t>
  </si>
  <si>
    <t>ERS</t>
  </si>
  <si>
    <t>J010</t>
  </si>
  <si>
    <t>MAINT-REP OF WEAPONS</t>
  </si>
  <si>
    <t>J011</t>
  </si>
  <si>
    <t>MAINT-REP OF NUCLEAR ORDNANCE</t>
  </si>
  <si>
    <t>J012</t>
  </si>
  <si>
    <t>MAINT-REP OF FIRE CONT EQ</t>
  </si>
  <si>
    <t>J013</t>
  </si>
  <si>
    <t>MAINT-REP OF AMMO &amp; EXPLOSIVES</t>
  </si>
  <si>
    <t>J014</t>
  </si>
  <si>
    <t>MAINT-REP OF GUIDED MISSILES</t>
  </si>
  <si>
    <t>J015</t>
  </si>
  <si>
    <t>MAINT-REP OF AIRCRAFT</t>
  </si>
  <si>
    <t>J016</t>
  </si>
  <si>
    <t>MAINT-REP OF AIRCRAFT COMPONENTS</t>
  </si>
  <si>
    <t>J017</t>
  </si>
  <si>
    <t>MAINT-REP OF AIRCRAFT GROUND EQ</t>
  </si>
  <si>
    <t>J018</t>
  </si>
  <si>
    <t>MAINT-REP OF SPACE VEHICLES</t>
  </si>
  <si>
    <t>J019</t>
  </si>
  <si>
    <t>MAINT-REP OF SHIPS-SML CRAFT-DOCKS</t>
  </si>
  <si>
    <t>J020</t>
  </si>
  <si>
    <t>MAINT-REP OF SHIP &amp; MARINE EQ</t>
  </si>
  <si>
    <t>J022</t>
  </si>
  <si>
    <t>MAINT-REP OF RAILWAY EQ</t>
  </si>
  <si>
    <t>J023</t>
  </si>
  <si>
    <t>MAINT-REP OF VEHICLES-TRAILERS-CYC</t>
  </si>
  <si>
    <t>J024</t>
  </si>
  <si>
    <t>MAINT-REP OF TRACTORS</t>
  </si>
  <si>
    <t>J025</t>
  </si>
  <si>
    <t>MAINT-REP OF VEHICULAR EQ</t>
  </si>
  <si>
    <t>J026</t>
  </si>
  <si>
    <t>MAINT-REP OF TIRES &amp; TUBES</t>
  </si>
  <si>
    <t>J028</t>
  </si>
  <si>
    <t>MAINT-REP OF ENGINES &amp; TURBINES</t>
  </si>
  <si>
    <t>J029</t>
  </si>
  <si>
    <t>MAINT-REP OF ENGINE ACCESSORIES</t>
  </si>
  <si>
    <t>J030</t>
  </si>
  <si>
    <t>MAINT-REP OF MECH POWER TRANS EQ</t>
  </si>
  <si>
    <t>J031</t>
  </si>
  <si>
    <t>MAINT-REP OF BEARINGS</t>
  </si>
  <si>
    <t>J032</t>
  </si>
  <si>
    <t>MAINT-REP OF WOODWORKING MACHINE</t>
  </si>
  <si>
    <t>J034</t>
  </si>
  <si>
    <t>MAINT-REP OF METALWORK MACHINE</t>
  </si>
  <si>
    <t>J035</t>
  </si>
  <si>
    <t>MAINT-REP OF SERVICE &amp; TRADE EQ</t>
  </si>
  <si>
    <t>J036</t>
  </si>
  <si>
    <t>MAINT-REP OF SP INDUSTRY MACHINERY</t>
  </si>
  <si>
    <t>J037</t>
  </si>
  <si>
    <t>MAINT-REP OF AGRICULTURE MACHINE</t>
  </si>
  <si>
    <t>J038</t>
  </si>
  <si>
    <t>MAINT-REP OF CONTRUCT EQ</t>
  </si>
  <si>
    <t>J039</t>
  </si>
  <si>
    <t>MAINT-REP OF MATERIALS HANDLING EQ</t>
  </si>
  <si>
    <t>J040</t>
  </si>
  <si>
    <t>MAINT-REP OF ROPE-CABLE-CHAIN</t>
  </si>
  <si>
    <t>J041</t>
  </si>
  <si>
    <t>MAINT-REP OF REFRIGERATION - AC EQ</t>
  </si>
  <si>
    <t>J042</t>
  </si>
  <si>
    <t>MAINT-REP OF FIRE-RESCUE-SAFETY EQ</t>
  </si>
  <si>
    <t>J043</t>
  </si>
  <si>
    <t>MAINT-REP OF PUMPS &amp; COMPRESSORS</t>
  </si>
  <si>
    <t>J044</t>
  </si>
  <si>
    <t>MAINT-REP OF FURNACE-NUCLEAR REAC</t>
  </si>
  <si>
    <t>J045</t>
  </si>
  <si>
    <t>MAINT-REP OF PLUMBING-HEATING EQ</t>
  </si>
  <si>
    <t>J046</t>
  </si>
  <si>
    <t>MAINT-REP OF WATER PURIFICATION EQ</t>
  </si>
  <si>
    <t>J047</t>
  </si>
  <si>
    <t>MAINT-REP OF PIPE-TUBING-HOSE</t>
  </si>
  <si>
    <t>J048</t>
  </si>
  <si>
    <t>MAINT-REP OF VALVES</t>
  </si>
  <si>
    <t>J049</t>
  </si>
  <si>
    <t>MAINT-REP OF MAINT REPAIR SHOP EQ</t>
  </si>
  <si>
    <t>J051</t>
  </si>
  <si>
    <t>MAINT-REP OF HAND TOOLS</t>
  </si>
  <si>
    <t>J052</t>
  </si>
  <si>
    <t>MAINT-REP OF MEASURING TOOLS</t>
  </si>
  <si>
    <t>J053</t>
  </si>
  <si>
    <t>MAINT-REP OF HARDWARE &amp; ABRASIVES</t>
  </si>
  <si>
    <t>J054</t>
  </si>
  <si>
    <t>MAINT-REP OF PREFAB STRUCTURES</t>
  </si>
  <si>
    <t>J055</t>
  </si>
  <si>
    <t>MAINT-REP OF LUMBER &amp; MILLWORK</t>
  </si>
  <si>
    <t>J056</t>
  </si>
  <si>
    <t>MAINT-REP OF CONTRUCT MATERIAL</t>
  </si>
  <si>
    <t>J059</t>
  </si>
  <si>
    <t>MAINT-REP OF ELECT-ELCT EQ</t>
  </si>
  <si>
    <t>J061</t>
  </si>
  <si>
    <t>MAINT-REP OF POWER DISTRIBUTION EQ</t>
  </si>
  <si>
    <t>J062</t>
  </si>
  <si>
    <t>MAINT-REP OF LIGHTING FIXTURES</t>
  </si>
  <si>
    <t>J063</t>
  </si>
  <si>
    <t>MAINT-REP OF ALARM &amp; SIGNAL SYSTEM</t>
  </si>
  <si>
    <t>J065</t>
  </si>
  <si>
    <t>MAINT-REP OF MEDICAL-DENTAL-VET EQ</t>
  </si>
  <si>
    <t>J066</t>
  </si>
  <si>
    <t>MAINT-REP OF INSTRUMENTS &amp; LAB EQ</t>
  </si>
  <si>
    <t>J067</t>
  </si>
  <si>
    <t>MAINT-REP OF PHOTOGRAPHIC EQ</t>
  </si>
  <si>
    <t>J068</t>
  </si>
  <si>
    <t>MAINT-REP OF CHEMICAL PRODUCTS</t>
  </si>
  <si>
    <t>J069</t>
  </si>
  <si>
    <t>MAINT-REP OF TRAINING AIDS-DEVICES</t>
  </si>
  <si>
    <t>J071</t>
  </si>
  <si>
    <t>MAINT-REP OF FURNITURE</t>
  </si>
  <si>
    <t>J072</t>
  </si>
  <si>
    <t>MAINT-REP OF HOUSEHOLD FURNISHINGS</t>
  </si>
  <si>
    <t>J073</t>
  </si>
  <si>
    <t>MAINT-REP OF FOOD PREP-SERVING EQ</t>
  </si>
  <si>
    <t>J074</t>
  </si>
  <si>
    <t>MAINT-REP OF OFFICE MACHINES</t>
  </si>
  <si>
    <t>J075</t>
  </si>
  <si>
    <t>MAINT-REP OF OFFICE SUPPLIES</t>
  </si>
  <si>
    <t>J076</t>
  </si>
  <si>
    <t>MAINT-REP OF BOOKS-MAPS-PUBS</t>
  </si>
  <si>
    <t>J077</t>
  </si>
  <si>
    <t>MAINT-REP OF MUSICAL INST-RADIO-TV</t>
  </si>
  <si>
    <t>J078</t>
  </si>
  <si>
    <t>MAINT-REP OF RECREATIONAL EQ</t>
  </si>
  <si>
    <t>J079</t>
  </si>
  <si>
    <t>MAINT-REP OF CLEANING EQ</t>
  </si>
  <si>
    <t>J080</t>
  </si>
  <si>
    <t>MAINT-REP OF BRUSHES-PAINTS-SEALER</t>
  </si>
  <si>
    <t>J081</t>
  </si>
  <si>
    <t>MAINT-REP OF CONTAINERS-PACKAGING</t>
  </si>
  <si>
    <t>J083</t>
  </si>
  <si>
    <t>MAINT-REP OF TEXTILES-LEATHER-FURS</t>
  </si>
  <si>
    <t>J084</t>
  </si>
  <si>
    <t>MAINT-REP OF CLOTHING - INDIVID EQ</t>
  </si>
  <si>
    <t>J085</t>
  </si>
  <si>
    <t>MAINT-REP OF TOILETRIES</t>
  </si>
  <si>
    <t>J087</t>
  </si>
  <si>
    <t>MAINT-REP OF AGRICULTURAL SUPPLIES</t>
  </si>
  <si>
    <t>J088</t>
  </si>
  <si>
    <t>MAINT-REP OF LIVE ANIMALS</t>
  </si>
  <si>
    <t>J089</t>
  </si>
  <si>
    <t>MAINT-REP OF SUBSISTENCE</t>
  </si>
  <si>
    <t>J091</t>
  </si>
  <si>
    <t>MAINT-REP OF FUELS-LUBRICANTS-OILS</t>
  </si>
  <si>
    <t>J093</t>
  </si>
  <si>
    <t>MAINT-REP OF NONMETALIC FAB MAT</t>
  </si>
  <si>
    <t>J094</t>
  </si>
  <si>
    <t>MAINT-REP OF NONMETALIC CRUDE MAT</t>
  </si>
  <si>
    <t>J095</t>
  </si>
  <si>
    <t>MAINT-REP OF METAL BARS &amp; SHEETS</t>
  </si>
  <si>
    <t>J096</t>
  </si>
  <si>
    <t>MAINT-REP OF ORES &amp; MINERALS</t>
  </si>
  <si>
    <t>J099</t>
  </si>
  <si>
    <t>MAINT-REP OF MISC EQ</t>
  </si>
  <si>
    <t>J998</t>
  </si>
  <si>
    <t>NON-NUCLEAR SHIP REPAIR (EAST)</t>
  </si>
  <si>
    <t>J999</t>
  </si>
  <si>
    <t>NON-NUCLEAR SHIP REPAIR (WEST)</t>
  </si>
  <si>
    <t>K010</t>
  </si>
  <si>
    <t>MODIFICATION OF EQUIPMENT- WEAPONS</t>
  </si>
  <si>
    <t>K011</t>
  </si>
  <si>
    <t>MOD OF NUCLEAR ORDNANCE</t>
  </si>
  <si>
    <t>K012</t>
  </si>
  <si>
    <t>MOD OF FIRE CONT EQ</t>
  </si>
  <si>
    <t>K013</t>
  </si>
  <si>
    <t>MOD OF AMMO &amp; EXPLOSIVES</t>
  </si>
  <si>
    <t>K014</t>
  </si>
  <si>
    <t>MOD OF GUIDED MISSILES</t>
  </si>
  <si>
    <t>K015</t>
  </si>
  <si>
    <t>MOD OF AIRCRAFT</t>
  </si>
  <si>
    <t>K016</t>
  </si>
  <si>
    <t>MOD OF AIRCRAFT COMPONENTS</t>
  </si>
  <si>
    <t>K017</t>
  </si>
  <si>
    <t>MOD OF AIRCRAFT GROUND EQ</t>
  </si>
  <si>
    <t>K019</t>
  </si>
  <si>
    <t>MOD OF SHIPS-SML CRAFT-DOCKS</t>
  </si>
  <si>
    <t>K020</t>
  </si>
  <si>
    <t>MOD OF SHIP &amp; MARINE EQ</t>
  </si>
  <si>
    <t>K022</t>
  </si>
  <si>
    <t>Modification of Eq/Railway Equipment</t>
  </si>
  <si>
    <t>K023</t>
  </si>
  <si>
    <t>MOD OF VEHICLES-TRAILERS-CYC</t>
  </si>
  <si>
    <t>K024</t>
  </si>
  <si>
    <t>MODIFICATION OF EQUIPMENT- TRACTORS</t>
  </si>
  <si>
    <t>K025</t>
  </si>
  <si>
    <t>MOD OF VEHICULAR EQ</t>
  </si>
  <si>
    <t>K028</t>
  </si>
  <si>
    <t>MOD OF ENGINES &amp; TURBINES</t>
  </si>
  <si>
    <t>K029</t>
  </si>
  <si>
    <t>MOD OF ENGINE ACCESSORIES</t>
  </si>
  <si>
    <t>K030</t>
  </si>
  <si>
    <t>MOD OF MECH POWER TRANS EQ</t>
  </si>
  <si>
    <t>K031</t>
  </si>
  <si>
    <t>MODIFICATION OF EQUIPMENT- BEARINGS</t>
  </si>
  <si>
    <t>K032</t>
  </si>
  <si>
    <t>MOD OF WOODWORKING MACHINE</t>
  </si>
  <si>
    <t>K034</t>
  </si>
  <si>
    <t>MOD OF METALWORK MACHINE</t>
  </si>
  <si>
    <t>K035</t>
  </si>
  <si>
    <t>MOD OF SERVICE &amp; TRADE EQ</t>
  </si>
  <si>
    <t>K036</t>
  </si>
  <si>
    <t>MOD OF SP INDUSTRY MACHINERY</t>
  </si>
  <si>
    <t>K037</t>
  </si>
  <si>
    <t>MOD OF AGRICULTURE MACHINE</t>
  </si>
  <si>
    <t>K038</t>
  </si>
  <si>
    <t>MOD OF CONTRUCT EQ</t>
  </si>
  <si>
    <t>K039</t>
  </si>
  <si>
    <t>MOD OF MATERIALS HANDLING EQ</t>
  </si>
  <si>
    <t>K040</t>
  </si>
  <si>
    <t>MOD OF ROPE-CABLE-CHAIN</t>
  </si>
  <si>
    <t>K041</t>
  </si>
  <si>
    <t>MOD OF REFRIGERATION - AC EQ</t>
  </si>
  <si>
    <t>K042</t>
  </si>
  <si>
    <t>MOD OF FIRE-RESCUE-SAFETY EQ</t>
  </si>
  <si>
    <t>K043</t>
  </si>
  <si>
    <t>MOD OF PUMPS &amp; COMPRESSORS</t>
  </si>
  <si>
    <t>K044</t>
  </si>
  <si>
    <t>MOD OF FURNACE-NUCLEAR REAC</t>
  </si>
  <si>
    <t>K045</t>
  </si>
  <si>
    <t>MOD OF PLUMBING-HEATING EQ</t>
  </si>
  <si>
    <t>K046</t>
  </si>
  <si>
    <t>MOD OF WATER PURIFICATION EQ</t>
  </si>
  <si>
    <t>K047</t>
  </si>
  <si>
    <t>MOD OF PIPE-TUBING-HOSE</t>
  </si>
  <si>
    <t>K048</t>
  </si>
  <si>
    <t>MODIFICATION OF EQUIPMENT- VALVES</t>
  </si>
  <si>
    <t>K049</t>
  </si>
  <si>
    <t>MOD OF MAINT REPAIR SHOP EQ</t>
  </si>
  <si>
    <t>K051</t>
  </si>
  <si>
    <t>MOD OF HAND TOOLS</t>
  </si>
  <si>
    <t>K052</t>
  </si>
  <si>
    <t>MOD OF MEASURING TOOLS</t>
  </si>
  <si>
    <t>K053</t>
  </si>
  <si>
    <t>MOD OF HARDWARE &amp; ABRASIVES</t>
  </si>
  <si>
    <t>K054</t>
  </si>
  <si>
    <t>MOD OF PREFAB STRUCTURES</t>
  </si>
  <si>
    <t>K055</t>
  </si>
  <si>
    <t>MOD OF LUMBER &amp; MILLWORK</t>
  </si>
  <si>
    <t>K056</t>
  </si>
  <si>
    <t>MOD OF CONTRUCT MATERIAL</t>
  </si>
  <si>
    <t>K059</t>
  </si>
  <si>
    <t>MOD OF ELECT-ELCT EQ</t>
  </si>
  <si>
    <t>K061</t>
  </si>
  <si>
    <t>MOD OF POWER DISTRIBUTION EQ</t>
  </si>
  <si>
    <t>K062</t>
  </si>
  <si>
    <t>MOD OF LIGHTING FIXTURES</t>
  </si>
  <si>
    <t>K063</t>
  </si>
  <si>
    <t>MOD OF ALARM &amp; SIGNAL SYSTEM</t>
  </si>
  <si>
    <t>K065</t>
  </si>
  <si>
    <t>MOD OF MEDICAL-DENTAL-VET EQ</t>
  </si>
  <si>
    <t>K066</t>
  </si>
  <si>
    <t>MOD OF INSTRUMENTS &amp; LAB EQ</t>
  </si>
  <si>
    <t>K067</t>
  </si>
  <si>
    <t>MOD OF PHOTOGRAPHIC EQ</t>
  </si>
  <si>
    <t>K068</t>
  </si>
  <si>
    <t>MOD OF CHEMICAL PRODUCTS</t>
  </si>
  <si>
    <t>K069</t>
  </si>
  <si>
    <t>MOD OF TRAINING AIDS-DEVICES</t>
  </si>
  <si>
    <t>K071</t>
  </si>
  <si>
    <t>MOD OF FURNITURE</t>
  </si>
  <si>
    <t>K072</t>
  </si>
  <si>
    <t>MOD OF HOUSEHOLD FURNISHINGS</t>
  </si>
  <si>
    <t>K073</t>
  </si>
  <si>
    <t>MOD OF FOOD PREP-SERVING EQ</t>
  </si>
  <si>
    <t>K074</t>
  </si>
  <si>
    <t>MOD OF OFFICE MACHINES</t>
  </si>
  <si>
    <t>K075</t>
  </si>
  <si>
    <t>MOD OF OFFICE SUPPLIES</t>
  </si>
  <si>
    <t>K076</t>
  </si>
  <si>
    <t>MOD OF BOOKS-MAPS-PUBS</t>
  </si>
  <si>
    <t>K077</t>
  </si>
  <si>
    <t>MOD OF MUSICAL INST-RADIO-TV</t>
  </si>
  <si>
    <t>K078</t>
  </si>
  <si>
    <t>MOD OF RECREATIONAL EQ</t>
  </si>
  <si>
    <t>K079</t>
  </si>
  <si>
    <t>MOD OF CLEANING EQ</t>
  </si>
  <si>
    <t>K080</t>
  </si>
  <si>
    <t>MOD OF BRUSHES-PAINTS-SEALER</t>
  </si>
  <si>
    <t>K081</t>
  </si>
  <si>
    <t>MOD OF CONTAINERS-PACKAGING</t>
  </si>
  <si>
    <t>K083</t>
  </si>
  <si>
    <t>MOD OF TEXTILES-LEATHER-FURS</t>
  </si>
  <si>
    <t>K084</t>
  </si>
  <si>
    <t>MOD OF CLOTHING - INDIVID EQ</t>
  </si>
  <si>
    <t>K085</t>
  </si>
  <si>
    <t>MOD OF TOILETRIES</t>
  </si>
  <si>
    <t>K087</t>
  </si>
  <si>
    <t>MOD OF AGRICULTURAL SUPPLIES</t>
  </si>
  <si>
    <t>K088</t>
  </si>
  <si>
    <t>MOD OF LIVE ANIMALS</t>
  </si>
  <si>
    <t>K089</t>
  </si>
  <si>
    <t>MOD OF SUBSISTENCE</t>
  </si>
  <si>
    <t>K091</t>
  </si>
  <si>
    <t>MOD OF FUELS-LUBRICANTS-OILS</t>
  </si>
  <si>
    <t>K093</t>
  </si>
  <si>
    <t>MOD OF NONMETALIC FAB MAT</t>
  </si>
  <si>
    <t>K094</t>
  </si>
  <si>
    <t>MOD OF NONMETALIC CRUDE MAT</t>
  </si>
  <si>
    <t>K095</t>
  </si>
  <si>
    <t>MOD OF METAL BARS &amp; SHEETS</t>
  </si>
  <si>
    <t>K096</t>
  </si>
  <si>
    <t>MOD OF ORES &amp; MINERALS</t>
  </si>
  <si>
    <t>K099</t>
  </si>
  <si>
    <t>MOD OF MISC EQ</t>
  </si>
  <si>
    <t>N010</t>
  </si>
  <si>
    <t>INSTALLATION OF EQUIPMENT- WEAPONS</t>
  </si>
  <si>
    <t>N012</t>
  </si>
  <si>
    <t>INSTALL OF FIRE CONT EQ</t>
  </si>
  <si>
    <t>N013</t>
  </si>
  <si>
    <t>INSTALL OF AMMO &amp; EXPLOSIVES</t>
  </si>
  <si>
    <t>N014</t>
  </si>
  <si>
    <t>INSTALL OF GUIDED MISSILES</t>
  </si>
  <si>
    <t>N015</t>
  </si>
  <si>
    <t>INSTALL OF AIRCRAFT</t>
  </si>
  <si>
    <t>N016</t>
  </si>
  <si>
    <t>INSTALL OF AIRCRAFT COMPONENTS</t>
  </si>
  <si>
    <t>N017</t>
  </si>
  <si>
    <t>INSTALL OF AIRCRAFT GROUND EQ</t>
  </si>
  <si>
    <t>N018</t>
  </si>
  <si>
    <t>INSTALL OF SPACE VEHICLES</t>
  </si>
  <si>
    <t>N019</t>
  </si>
  <si>
    <t>INSTALL OF SHIPS-SML CRAFT-DOCKS</t>
  </si>
  <si>
    <t>N020</t>
  </si>
  <si>
    <t>INSTALL OF SHIP &amp; MARINE EQ</t>
  </si>
  <si>
    <t>N022</t>
  </si>
  <si>
    <t>INSTALL OF RAILWAY EQ</t>
  </si>
  <si>
    <t>N023</t>
  </si>
  <si>
    <t>INSTALL OF VEHICLES-TRAILERS-CYC</t>
  </si>
  <si>
    <t>N024</t>
  </si>
  <si>
    <t>INSTALLATION OF EQUIPMENT- TRACTORS</t>
  </si>
  <si>
    <t>N025</t>
  </si>
  <si>
    <t>INSTALL OF VEHICULAR EQ</t>
  </si>
  <si>
    <t>N026</t>
  </si>
  <si>
    <t>INSTALL OF TIRES &amp; TUBES</t>
  </si>
  <si>
    <t>N028</t>
  </si>
  <si>
    <t>INSTALL OF ENGINES &amp; TURBINES</t>
  </si>
  <si>
    <t>N029</t>
  </si>
  <si>
    <t>INSTALL OF ENGINE ACCESSORIES</t>
  </si>
  <si>
    <t>N030</t>
  </si>
  <si>
    <t>INSTALL OF MECH POWER TRANS EQ</t>
  </si>
  <si>
    <t>N031</t>
  </si>
  <si>
    <t>INSTALLATION OF EQUIPMENT- BEARINGS</t>
  </si>
  <si>
    <t>N032</t>
  </si>
  <si>
    <t>INSTALL OF WOODWORKING MACHINE</t>
  </si>
  <si>
    <t>N034</t>
  </si>
  <si>
    <t>INSTALL OF METALWORK MACHINE</t>
  </si>
  <si>
    <t>N035</t>
  </si>
  <si>
    <t>INSTALL OF SERVICE &amp; TRADE EQ</t>
  </si>
  <si>
    <t>N036</t>
  </si>
  <si>
    <t>INSTALL OF SP INDUSTRY MACHINERY</t>
  </si>
  <si>
    <t>N037</t>
  </si>
  <si>
    <t>INSTALL OF AGRICULTURE MACHINE</t>
  </si>
  <si>
    <t>N038</t>
  </si>
  <si>
    <t>INSTALL OF CONTRUCT EQ</t>
  </si>
  <si>
    <t>N039</t>
  </si>
  <si>
    <t>INSTALL OF MATERIALS HANDLING EQ</t>
  </si>
  <si>
    <t>N040</t>
  </si>
  <si>
    <t>INSTALL OF ROPE-CABLE-CHAIN</t>
  </si>
  <si>
    <t>N041</t>
  </si>
  <si>
    <t>INSTALL OF REFRIGERATION - AC EQ</t>
  </si>
  <si>
    <t>N042</t>
  </si>
  <si>
    <t>INSTALL OF FIRE-RESCUE-SAFETY EQ</t>
  </si>
  <si>
    <t>N043</t>
  </si>
  <si>
    <t>INSTALL OF PUMPS &amp; COMPRESSORS</t>
  </si>
  <si>
    <t>N044</t>
  </si>
  <si>
    <t>INSTALL OF FURNACE-NUCLEAR REAC</t>
  </si>
  <si>
    <t>N045</t>
  </si>
  <si>
    <t>INSTALL OF PLUMBING-HEATING EQ</t>
  </si>
  <si>
    <t>N046</t>
  </si>
  <si>
    <t>INSTALL OF WATER PURIFICATION EQ</t>
  </si>
  <si>
    <t>N047</t>
  </si>
  <si>
    <t>INSTALL OF PIPE-TUBING-HOSE</t>
  </si>
  <si>
    <t>N048</t>
  </si>
  <si>
    <t>INSTALLATION OF EQUIPMENT- VALVES</t>
  </si>
  <si>
    <t>N049</t>
  </si>
  <si>
    <t>INSTALL OF MAINT REPAIR SHOP EQ</t>
  </si>
  <si>
    <t>N051</t>
  </si>
  <si>
    <t>INSTALL OF HAND TOOLS</t>
  </si>
  <si>
    <t>N052</t>
  </si>
  <si>
    <t>INSTALL OF MEASURING TOOLS</t>
  </si>
  <si>
    <t>N053</t>
  </si>
  <si>
    <t>INSTALL OF HARDWARE &amp; ABRASIVES</t>
  </si>
  <si>
    <t>N054</t>
  </si>
  <si>
    <t>INSTALL OF PREFAB STRUCTURES</t>
  </si>
  <si>
    <t>N055</t>
  </si>
  <si>
    <t>INSTALL OF LUMBER &amp; MILLWORK</t>
  </si>
  <si>
    <t>N056</t>
  </si>
  <si>
    <t>INSTALL OF CONTRUCT MATERIAL</t>
  </si>
  <si>
    <t>N059</t>
  </si>
  <si>
    <t>INSTALL OF ELECT-ELCT EQ</t>
  </si>
  <si>
    <t>N061</t>
  </si>
  <si>
    <t>INSTALL OF POWER DISTRIBUTION EQ</t>
  </si>
  <si>
    <t>N062</t>
  </si>
  <si>
    <t>INSTALL OF LIGHTING FIXTURES</t>
  </si>
  <si>
    <t>N063</t>
  </si>
  <si>
    <t>INSTALL OF ALARM &amp; SIGNAL SYSTEM</t>
  </si>
  <si>
    <t>N065</t>
  </si>
  <si>
    <t>INSTALL OF MEDICAL-DENTAL-VET EQ</t>
  </si>
  <si>
    <t>N066</t>
  </si>
  <si>
    <t>INSTALL OF INSTRUMENTS &amp; LAB EQ</t>
  </si>
  <si>
    <t>N067</t>
  </si>
  <si>
    <t>INSTALL OF PHOTOGRAPHIC EQ</t>
  </si>
  <si>
    <t>N068</t>
  </si>
  <si>
    <t>INSTALL OF CHEMICAL PRODUCTS</t>
  </si>
  <si>
    <t>N069</t>
  </si>
  <si>
    <t>INSTALL OF TRAINING AIDS-DEVICES</t>
  </si>
  <si>
    <t>N071</t>
  </si>
  <si>
    <t>INSTALL OF FURNITURE</t>
  </si>
  <si>
    <t>N072</t>
  </si>
  <si>
    <t>INSTALL OF HOUSEHOLD FURNISHINGS</t>
  </si>
  <si>
    <t>N073</t>
  </si>
  <si>
    <t>INSTALL OF FOOD PREP-SERVING EQ</t>
  </si>
  <si>
    <t>N074</t>
  </si>
  <si>
    <t>INSTALL OF OFFICE MACHINES</t>
  </si>
  <si>
    <t>N075</t>
  </si>
  <si>
    <t>INSTALL OF OFFICE SUPPLIES</t>
  </si>
  <si>
    <t>N076</t>
  </si>
  <si>
    <t>INSTALL OF BOOKS-MAPS-PUBS</t>
  </si>
  <si>
    <t>N077</t>
  </si>
  <si>
    <t>INSTALL OF MUSICAL INST-RADIO-TV</t>
  </si>
  <si>
    <t>N078</t>
  </si>
  <si>
    <t>INSTALL OF RECREATIONAL EQ</t>
  </si>
  <si>
    <t>N079</t>
  </si>
  <si>
    <t>INSTALL OF CLEANING EQ</t>
  </si>
  <si>
    <t>N080</t>
  </si>
  <si>
    <t>INSTALL OF BRUSHES-PAINTS-SEALER</t>
  </si>
  <si>
    <t>N081</t>
  </si>
  <si>
    <t>INSTALL OF CONTAINERS-PACKAGING</t>
  </si>
  <si>
    <t>N083</t>
  </si>
  <si>
    <t>INSTALL OF TEXTILES-LEATHER-FURS</t>
  </si>
  <si>
    <t>N084</t>
  </si>
  <si>
    <t>INSTALL OF CLOTHING - INDIVID EQ</t>
  </si>
  <si>
    <t>N085</t>
  </si>
  <si>
    <t>INSTALL OF TOILETRIES</t>
  </si>
  <si>
    <t>N087</t>
  </si>
  <si>
    <t>INSTALL OF AGRICULTURAL SUPPLIES</t>
  </si>
  <si>
    <t>N088</t>
  </si>
  <si>
    <t>INSTALL OF LIVE ANIMALS</t>
  </si>
  <si>
    <t>N089</t>
  </si>
  <si>
    <t>INSTALL OF SUBSISTENCE</t>
  </si>
  <si>
    <t>N091</t>
  </si>
  <si>
    <t>INSTALL OF FUELS-LUBRICANTS-OILS</t>
  </si>
  <si>
    <t>N093</t>
  </si>
  <si>
    <t>INSTALL OF NONMETALIC FAB MAT</t>
  </si>
  <si>
    <t>N094</t>
  </si>
  <si>
    <t>INSTALL OF NONMETALIC CRUDE MAT</t>
  </si>
  <si>
    <t>N095</t>
  </si>
  <si>
    <t>INSTALL OF METAL BARS &amp; SHEETS</t>
  </si>
  <si>
    <t>N096</t>
  </si>
  <si>
    <t>INSTALL OF ORES &amp; MINERALS</t>
  </si>
  <si>
    <t>N099</t>
  </si>
  <si>
    <t>INSTALL OF MISC EQ</t>
  </si>
  <si>
    <t>P100</t>
  </si>
  <si>
    <t>DISPOSAL OF SURPLUS PROPERTY</t>
  </si>
  <si>
    <t>P200</t>
  </si>
  <si>
    <t>SALVAGE OF AIRCRAFT</t>
  </si>
  <si>
    <t>P300</t>
  </si>
  <si>
    <t>SALVAGE OF MARINE VESSELS</t>
  </si>
  <si>
    <t>P999</t>
  </si>
  <si>
    <t>OTHER SALVAGE SERVICES</t>
  </si>
  <si>
    <t>V001</t>
  </si>
  <si>
    <t>GBL &amp; GTR PROCUREMENTS</t>
  </si>
  <si>
    <t>V002</t>
  </si>
  <si>
    <t>MOTOR POOL OPERATIONS</t>
  </si>
  <si>
    <t>V003</t>
  </si>
  <si>
    <t>PACKING/CRATING SERVICES</t>
  </si>
  <si>
    <t>V111</t>
  </si>
  <si>
    <t>AIR FREIGHT</t>
  </si>
  <si>
    <t>V112</t>
  </si>
  <si>
    <t>MOTOR FREIGHT</t>
  </si>
  <si>
    <t>V113</t>
  </si>
  <si>
    <t>RAIL FREIGHT</t>
  </si>
  <si>
    <t>V114</t>
  </si>
  <si>
    <t>STEVEDORING</t>
  </si>
  <si>
    <t>V115</t>
  </si>
  <si>
    <t>TRANSPORTATION/TRAVEL/RELOCATION- TRANSPORTATION: VESSEL FREIGHT</t>
  </si>
  <si>
    <t>V119</t>
  </si>
  <si>
    <t>OTHER CARGO AND FREIGHT SERVICES</t>
  </si>
  <si>
    <t>V121</t>
  </si>
  <si>
    <t>AIR CHARTER FOR THINGS</t>
  </si>
  <si>
    <t>V122</t>
  </si>
  <si>
    <t>MOTOR CHARTER FOR THINGS</t>
  </si>
  <si>
    <t>V123</t>
  </si>
  <si>
    <t>RAIL CHARTER FOR THINGS</t>
  </si>
  <si>
    <t>V124</t>
  </si>
  <si>
    <t>MARINE CHARTER FOR THINGS</t>
  </si>
  <si>
    <t>V125</t>
  </si>
  <si>
    <t>TRANSPORTATION/TRAVEL/RELOCATION- TRANSPORTATION: VESSEL TOWING</t>
  </si>
  <si>
    <t>V126</t>
  </si>
  <si>
    <t>SPACE TRANSP &amp; LAUNCH</t>
  </si>
  <si>
    <t>V127</t>
  </si>
  <si>
    <t>SECURITY VEHICLE SERVICES</t>
  </si>
  <si>
    <t>V129</t>
  </si>
  <si>
    <t>OTHER VEHICLE CHARTER FOR THINGS</t>
  </si>
  <si>
    <t>W010</t>
  </si>
  <si>
    <t>LEASE OR RENTAL OF EQUIPMENT- WEAPONS</t>
  </si>
  <si>
    <t>W011</t>
  </si>
  <si>
    <t>LEASE-RENT OF NUCLEAR ORDNANCE</t>
  </si>
  <si>
    <t>W012</t>
  </si>
  <si>
    <t>LEASE OR RENTAL OF EQUIPMENT- FIRE CONTROL EQUIPMENT</t>
  </si>
  <si>
    <t>W013</t>
  </si>
  <si>
    <t>LEASE OR RENTAL OF EQUIPMENT- AMMUNITION AND EXPLOSIVES</t>
  </si>
  <si>
    <t>W014</t>
  </si>
  <si>
    <t>LEASE-RENT OF GUIDED MISSILES</t>
  </si>
  <si>
    <t>W015</t>
  </si>
  <si>
    <t>LEASE OR RENTAL OF EQUIPMENT- AIRCRAFT AND AIRFRAME STRUCTURAL COMPONENTS</t>
  </si>
  <si>
    <t>W016</t>
  </si>
  <si>
    <t>LEASE OR RENTAL OF EQUIPMENT- AIRCRAFT COMPONENTS AND ACCESSORIES</t>
  </si>
  <si>
    <t>W017</t>
  </si>
  <si>
    <t>LEASE OR RENTAL OF EQUIPMENT- AIRCRAFT LAUNCHING, LANDING, AND GROUND HANDLING EQUIPMENT</t>
  </si>
  <si>
    <t>W018</t>
  </si>
  <si>
    <t>LEASE OR RENTAL OF EQUIPMENT- SPACE VEHICLES</t>
  </si>
  <si>
    <t>W019</t>
  </si>
  <si>
    <t>LEASE OR RENTAL OF EQUIPMENT- SHIPS, SMALL CRAFT, PONTOONS, AND FLOATING DOCKS</t>
  </si>
  <si>
    <t>W020</t>
  </si>
  <si>
    <t>LEASE OR RENTAL OF EQUIPMENT- SHIP AND MARINE EQUIPMENT</t>
  </si>
  <si>
    <t>W022</t>
  </si>
  <si>
    <t>LEASE OR RENTAL OF EQUIPMENT- RAILWAY EQUIPMENT</t>
  </si>
  <si>
    <t>W023</t>
  </si>
  <si>
    <t>LEASE OR RENTAL OF EQUIPMENT- GROUND EFFECT VEHICLES, MOTOR VEHICLES, TRAILERS, AND CYCLES</t>
  </si>
  <si>
    <t>W024</t>
  </si>
  <si>
    <t>LEASE OR RENTAL OF EQUIPMENT- TRACTORS</t>
  </si>
  <si>
    <t>W025</t>
  </si>
  <si>
    <t>LEASE OR RENTAL OF EQUIPMENT- VEHICULAR EQUIPMENT COMPONENTS</t>
  </si>
  <si>
    <t>W026</t>
  </si>
  <si>
    <t>LEASE OR RENTAL OF EQUIPMENT- TIRES AND TUBES</t>
  </si>
  <si>
    <t>W028</t>
  </si>
  <si>
    <t>LEASE OR RENTAL OF EQUIPMENT- ENGINES, TURBINES, AND COMPONENTS</t>
  </si>
  <si>
    <t>W029</t>
  </si>
  <si>
    <t>LEASE OR RENTAL OF EQUIPMENT- ENGINE ACCESSORIES</t>
  </si>
  <si>
    <t>W030</t>
  </si>
  <si>
    <t>LEASE OR RENTAL OF EQUIPMENT- MECHANICAL POWER TRANSMISSION EQUIPMENT</t>
  </si>
  <si>
    <t>W031</t>
  </si>
  <si>
    <t>LEASE OR RENTAL OF EQUIPMENT- BEARINGS</t>
  </si>
  <si>
    <t>W032</t>
  </si>
  <si>
    <t>LEASE OR RENTAL OF EQUIPMENT- WOODWORKING MACHINERY AND EQUIPMENT</t>
  </si>
  <si>
    <t>W034</t>
  </si>
  <si>
    <t>LEASE OR RENTAL OF EQUIPMENT- METALWORKING MACHINERY</t>
  </si>
  <si>
    <t>W035</t>
  </si>
  <si>
    <t>LEASE OR RENTAL OF EQUIPMENT- SERVICE AND TRADE EQUIPMENT</t>
  </si>
  <si>
    <t>W036</t>
  </si>
  <si>
    <t>LEASE OR RENTAL OF EQUIPMENT- SPECIAL INDUSTRY MACHINERY</t>
  </si>
  <si>
    <t>W037</t>
  </si>
  <si>
    <t>LEASE OR RENTAL OF EQUIPMENT- AGRICULTURAL MACHINERY AND EQUIPMENT</t>
  </si>
  <si>
    <t>W038</t>
  </si>
  <si>
    <t>LEASE OR RENTAL OF EQUIPMENT- CONSTRUCTION, MINING, EXCAVATING, AND HIGHWAY MAINTENANCE EQUIPMENT</t>
  </si>
  <si>
    <t>W039</t>
  </si>
  <si>
    <t>LEASE OR RENTAL OF EQUIPMENT- MATERIALS HANDLING EQUIPMENT</t>
  </si>
  <si>
    <t>W040</t>
  </si>
  <si>
    <t>LEASE OR RENTAL OF EQUIPMENT- ROPE, CABLE, CHAIN, AND FITTINGS</t>
  </si>
  <si>
    <t>W041</t>
  </si>
  <si>
    <t>LEASE OR RENTAL OF EQUIPMENT- REFRIGERATION, AIR CONDITIONING, AND AIR CIRCULATING EQUIPMENT</t>
  </si>
  <si>
    <t>W042</t>
  </si>
  <si>
    <t>LEASE OR RENTAL OF EQUIPMENT- FIRE FIGHTING/RESCUE/SAFETY EQUIPMENT; ENVIRON PROTECT EQUIPMENT/MATLS</t>
  </si>
  <si>
    <t>W043</t>
  </si>
  <si>
    <t>LEASE OR RENTAL OF EQUIPMENT- PUMPS AND COMPRESSORS</t>
  </si>
  <si>
    <t>W044</t>
  </si>
  <si>
    <t>LEASE OR RENTAL OF EQUIPMENT- FURNACE, STEAM PLANT, AND DRYING EQUIPMENT; NUCLEAR REACTORS</t>
  </si>
  <si>
    <t>W045</t>
  </si>
  <si>
    <t>LEASE OR RENTAL OF EQUIPMENT- PLUMBING, HEATING, AND WASTE DISPOSAL EQUIPMENT</t>
  </si>
  <si>
    <t>W046</t>
  </si>
  <si>
    <t>LEASE OR RENTAL OF EQUIPMENT- WATER PURIFICATION AND SEWAGE TREATMENT EQUIPMENT</t>
  </si>
  <si>
    <t>W047</t>
  </si>
  <si>
    <t>LEASE OR RENTAL OF EQUIPMENT- PIPE, TUBING, HOSE, AND FITTINGS</t>
  </si>
  <si>
    <t>W048</t>
  </si>
  <si>
    <t>LEASE OR RENTAL OF EQUIPMENT- VALVES</t>
  </si>
  <si>
    <t>W049</t>
  </si>
  <si>
    <t>LEASE OR RENTAL OF EQUIPMENT- MAINTENANCE AND REPAIR SHOP EQUIPMENT</t>
  </si>
  <si>
    <t>W051</t>
  </si>
  <si>
    <t>LEASE OR RENTAL OF EQUIPMENT- HAND TOOLS</t>
  </si>
  <si>
    <t>W052</t>
  </si>
  <si>
    <t>LEASE OR RENTAL OF EQUIPMENT- MEASURING TOOLS</t>
  </si>
  <si>
    <t>W053</t>
  </si>
  <si>
    <t>LEASE OR RENTAL OF EQUIPMENT- HARDWARE AND ABRASIVES</t>
  </si>
  <si>
    <t>W054</t>
  </si>
  <si>
    <t>LEASE OR RENTAL OF EQUIPMENT- PREFABRICATED STRUCTURES  AND SCAFFOLDING</t>
  </si>
  <si>
    <t>W055</t>
  </si>
  <si>
    <t>LEASE OR RENTAL OF EQUIPMENT- LUMBER, MILLWORK, PLYWOOD, AND VENEER</t>
  </si>
  <si>
    <t>W056</t>
  </si>
  <si>
    <t>LEASE OR RENTAL OF EQUIPMENT- CONSTRUCTION AND BUILDING MATERIALS</t>
  </si>
  <si>
    <t>W059</t>
  </si>
  <si>
    <t>LEASE OR RENTAL OF EQUIPMENT- ELECTRICAL AND ELECTRONIC EQUIPMENT COMPONENTS</t>
  </si>
  <si>
    <t>W061</t>
  </si>
  <si>
    <t>LEASE OR RENTAL OF EQUIPMENT- ELECTRIC WIRE AND POWER DISTRIBUTION EQUIPMENT</t>
  </si>
  <si>
    <t>W062</t>
  </si>
  <si>
    <t>LEASE OR RENTAL OF EQUIPMENT- LIGHTING FIXTURES AND LAMPS</t>
  </si>
  <si>
    <t>W063</t>
  </si>
  <si>
    <t>LEASE OR RENTAL OF EQUIPMENT- ALARM, SIGNAL, AND SECURITY DETECTION SYSTEMS</t>
  </si>
  <si>
    <t>W065</t>
  </si>
  <si>
    <t>LEASE OR RENTAL OF EQUIPMENT- MEDICAL, DENTAL, AND VETERINARY EQUIPMENT AND SUPPLIES</t>
  </si>
  <si>
    <t>W066</t>
  </si>
  <si>
    <t>LEASE OR RENTAL OF EQUIPMENT- INSTRUMENTS AND LABORATORY EQUIPMENT</t>
  </si>
  <si>
    <t>W067</t>
  </si>
  <si>
    <t>LEASE OR RENTAL OF EQUIPMENT- PHOTOGRAPHIC EQUIPMENT</t>
  </si>
  <si>
    <t>W068</t>
  </si>
  <si>
    <t>LEASE OR RENTAL OF EQUIPMENT- CHEMICALS AND CHEMICAL PRODUCTS</t>
  </si>
  <si>
    <t>W069</t>
  </si>
  <si>
    <t>LEASE OR RENTAL OF EQUIPMENT- TRAINING AIDS AND DEVICES</t>
  </si>
  <si>
    <t>W071</t>
  </si>
  <si>
    <t>LEASE OR RENTAL OF EQUIPMENT- FURNITURE</t>
  </si>
  <si>
    <t>W072</t>
  </si>
  <si>
    <t>LEASE OR RENTAL OF EQUIPMENT- HOUSEHOLD AND COMMERCIAL FURNISHINGS AND APPLIANCES</t>
  </si>
  <si>
    <t>W073</t>
  </si>
  <si>
    <t>LEASE OR RENTAL OF EQUIPMENT- FOOD PREPARATION AND SERVING EQUIPMENT</t>
  </si>
  <si>
    <t>W074</t>
  </si>
  <si>
    <t>LEASE OR RENTAL OF EQUIPMENT- OFFICE MACHINES, TEXT PROCESSING SYSTEMS, AND VISIBLE RECORD EQUIPMENT</t>
  </si>
  <si>
    <t>W075</t>
  </si>
  <si>
    <t>LEASE OR RENTAL OF EQUIPMENT- OFFICE SUPPLIES AND DEVICES</t>
  </si>
  <si>
    <t>W076</t>
  </si>
  <si>
    <t>LEASE OR RENTAL OF EQUIPMENT- BOOKS, MAPS, AND OTHER PUBLICATIONS</t>
  </si>
  <si>
    <t>W077</t>
  </si>
  <si>
    <t>LEASE OR RENTAL OF EQUIPMENT- MUSICAL INST/PHONOGRAPH/HOME RADIO</t>
  </si>
  <si>
    <t>W078</t>
  </si>
  <si>
    <t>LEASE OR RENTAL OF EQUIPMENT- RECREATIONAL AND ATHLETIC EQUIPMENT</t>
  </si>
  <si>
    <t>W079</t>
  </si>
  <si>
    <t>LEASE OR RENTAL OF EQUIPMENT- CLEANING EQUIPMENT AND SUPPLIES</t>
  </si>
  <si>
    <t>W080</t>
  </si>
  <si>
    <t>LEASE OR RENTAL OF EQUIPMENT- BRUSHES, PAINTS, SEALERS, AND ADHESIVES</t>
  </si>
  <si>
    <t>W081</t>
  </si>
  <si>
    <t>LEASE OR RENTAL OF EQUIPMENT- CONTAINERS, PACKAGING, AND PACKING SUPPLIES</t>
  </si>
  <si>
    <t>W083</t>
  </si>
  <si>
    <t>LEASE OR RENTAL OF EQUIPMENT- TEXTILES, LEATHER, FURS, APPAREL AND SHOE FINDINGS, TENTS AND FLAGS</t>
  </si>
  <si>
    <t>W084</t>
  </si>
  <si>
    <t>LEASE OR RENTAL OF EQUIPMENT- CLOTHING, INDIVIDUAL EQUIPMENT, AND INSIGNIA</t>
  </si>
  <si>
    <t>W085</t>
  </si>
  <si>
    <t>LEASE OR RENTAL OF EQUIPMENT- TOILETRIES</t>
  </si>
  <si>
    <t>W087</t>
  </si>
  <si>
    <t>LEASE OR RENTAL OF EQUIPMENT- AGRICULTURAL SUPPLIES</t>
  </si>
  <si>
    <t>W088</t>
  </si>
  <si>
    <t>LEASE OR RENTAL OF EQUIPMENT- LIVE ANIMALS</t>
  </si>
  <si>
    <t>W089</t>
  </si>
  <si>
    <t>LEASE OR RENTAL OF EQUIPMENT- SUBSISTENCE</t>
  </si>
  <si>
    <t>W091</t>
  </si>
  <si>
    <t>LEASE OR RENTAL OF EQUIPMENT- FUELS, LUBRICANTS, OILS, AND WAXES</t>
  </si>
  <si>
    <t>W093</t>
  </si>
  <si>
    <t>LEASE OR RENTAL OF EQUIPMENT- NONMETALLIC FABRICATED MATERIALS</t>
  </si>
  <si>
    <t>W094</t>
  </si>
  <si>
    <t>LEASE OR RENTAL OF EQUIPMENT- NONMETALLIC CRUDE MATERIALS</t>
  </si>
  <si>
    <t>W095</t>
  </si>
  <si>
    <t>LEASE OR RENTAL OF EQUIPMENT- METAL BARS, SHEETS, AND SHAPES</t>
  </si>
  <si>
    <t>W096</t>
  </si>
  <si>
    <t>LEASE-RENT OF ORES &amp; MINERALS</t>
  </si>
  <si>
    <t>W099</t>
  </si>
  <si>
    <t>LEASE OR RENTAL OF EQUIPMENT- MISCELLANEOUS</t>
  </si>
  <si>
    <t>Electronics &amp; Communications</t>
  </si>
  <si>
    <t>1210</t>
  </si>
  <si>
    <t>FIRE CONTROL DIRECTORS</t>
  </si>
  <si>
    <t>1220</t>
  </si>
  <si>
    <t>FIRE CONT COMPUTING SIGHTS &amp; DEVICE</t>
  </si>
  <si>
    <t>1230</t>
  </si>
  <si>
    <t>FIRE CONTROL SYSTEMS, COMPLETE</t>
  </si>
  <si>
    <t>1240</t>
  </si>
  <si>
    <t>OPTICAL SIGHTING &amp; RANGING EQUIPMEN</t>
  </si>
  <si>
    <t>1250</t>
  </si>
  <si>
    <t>FIRE CONTROL STABILIZING MECHANISMS</t>
  </si>
  <si>
    <t>1260</t>
  </si>
  <si>
    <t>FIRE CONT DESIGNATING-INDICATING EQ</t>
  </si>
  <si>
    <t>1265</t>
  </si>
  <si>
    <t>FIRE CONT EQ EXCEPT AIRBORNE</t>
  </si>
  <si>
    <t>1270</t>
  </si>
  <si>
    <t>AIRCRAFT GUNNERY FIRE CONT COMPS</t>
  </si>
  <si>
    <t>1280</t>
  </si>
  <si>
    <t>AIRCRAFT BOMBING FIRE CONT COMPS</t>
  </si>
  <si>
    <t>1285</t>
  </si>
  <si>
    <t>FIRE CONT RADAR EQ EXCEPT AIRBORNE</t>
  </si>
  <si>
    <t>1287</t>
  </si>
  <si>
    <t>FIRE CONTROL SONAR EQUIPMENT</t>
  </si>
  <si>
    <t>1290</t>
  </si>
  <si>
    <t>MISC FIRE CONT EQUIPMENT</t>
  </si>
  <si>
    <t>5805</t>
  </si>
  <si>
    <t>TELEPHONE AND TELEGRAPH EQUIPMENT</t>
  </si>
  <si>
    <t>5810</t>
  </si>
  <si>
    <t>COMM SECURITY EQ &amp; COMPS</t>
  </si>
  <si>
    <t>5811</t>
  </si>
  <si>
    <t>OTHER CRYPTOLOGIC EQ &amp; COMPONENTS</t>
  </si>
  <si>
    <t>5815</t>
  </si>
  <si>
    <t>TELETYPE AND FACSIMILE EQUIPMENT</t>
  </si>
  <si>
    <t>5820</t>
  </si>
  <si>
    <t>RADIO AND TELEVISION COMMUNICATION EQUIPMENT, EXCEPT AIRBORNE</t>
  </si>
  <si>
    <t>5821</t>
  </si>
  <si>
    <t>RADIO &amp; TV EQ AIRBORNE</t>
  </si>
  <si>
    <t>5825</t>
  </si>
  <si>
    <t>RADIO NAVIGATION EQ - EXCEPT AIR</t>
  </si>
  <si>
    <t>5826</t>
  </si>
  <si>
    <t>RADIO NAVIGATION EQ AIR</t>
  </si>
  <si>
    <t>5830</t>
  </si>
  <si>
    <t>INTERCOMM PUBLIC ADDRESS SYS EX AIR</t>
  </si>
  <si>
    <t>5831</t>
  </si>
  <si>
    <t>INTERCOMM PUBLIC ADDRESS SYS - AIR</t>
  </si>
  <si>
    <t>5835</t>
  </si>
  <si>
    <t>SOUND RECORDING &amp; REPRODUCING EQ</t>
  </si>
  <si>
    <t>5836</t>
  </si>
  <si>
    <t>VIDEO RECORDING AND REPRODUCING EQU</t>
  </si>
  <si>
    <t>5840</t>
  </si>
  <si>
    <t>RADAR EQUIPMENT, EXCEPT AIRBORNE</t>
  </si>
  <si>
    <t>5841</t>
  </si>
  <si>
    <t>RADAR EQUIPMENT, AIRBORNE</t>
  </si>
  <si>
    <t>5845</t>
  </si>
  <si>
    <t>UNDERWATER SOUND EQUIPMENT</t>
  </si>
  <si>
    <t>5850</t>
  </si>
  <si>
    <t>VISIBLE AND INVISIBLE LIGHT COMMUNICATION EQUIPMENT</t>
  </si>
  <si>
    <t>5855</t>
  </si>
  <si>
    <t>NIGHT VISION EQ</t>
  </si>
  <si>
    <t>5860</t>
  </si>
  <si>
    <t>STIMULATED COHERENT RADIATION DEV</t>
  </si>
  <si>
    <t>5865</t>
  </si>
  <si>
    <t>ELEC COUNTERMEASURE &amp; QUICK REAC EQ</t>
  </si>
  <si>
    <t>5895</t>
  </si>
  <si>
    <t>MISC COMMUNICATION EQ</t>
  </si>
  <si>
    <t>5905</t>
  </si>
  <si>
    <t>RESISTORS</t>
  </si>
  <si>
    <t>5910</t>
  </si>
  <si>
    <t>CAPACITORS</t>
  </si>
  <si>
    <t>5915</t>
  </si>
  <si>
    <t>FILTERS AND NETWORKS</t>
  </si>
  <si>
    <t>5920</t>
  </si>
  <si>
    <t>FUSES ARRESTERS ABORBERS &amp; PROTECTO</t>
  </si>
  <si>
    <t>5925</t>
  </si>
  <si>
    <t>CIRCUIT BREAKERS</t>
  </si>
  <si>
    <t>5930</t>
  </si>
  <si>
    <t>SWITCHES</t>
  </si>
  <si>
    <t>5935</t>
  </si>
  <si>
    <t>CONNECTORS, ELECTRICAL</t>
  </si>
  <si>
    <t>5940</t>
  </si>
  <si>
    <t>LUGS TERMINALS &amp; TERMINAL STRIPS</t>
  </si>
  <si>
    <t>5945</t>
  </si>
  <si>
    <t>RELAYS AND SOLENOIDS</t>
  </si>
  <si>
    <t>5950</t>
  </si>
  <si>
    <t>COILS AND TRANSFORMERS</t>
  </si>
  <si>
    <t>5955</t>
  </si>
  <si>
    <t>OSCILLATORS AND PIEZOELECTRIC CRYSTALS</t>
  </si>
  <si>
    <t>5960</t>
  </si>
  <si>
    <t>ELECTRON TUBES &amp; ASSOC HARDWARE</t>
  </si>
  <si>
    <t>5961</t>
  </si>
  <si>
    <t>SEMI CONDUCTOR DEVICES</t>
  </si>
  <si>
    <t>5962</t>
  </si>
  <si>
    <t>MICROCIRCUITS, ELECTRONIC</t>
  </si>
  <si>
    <t>5963</t>
  </si>
  <si>
    <t>ELECTRONIC MODULES</t>
  </si>
  <si>
    <t>5965</t>
  </si>
  <si>
    <t>HEADSET,HANDSET,MICROPHONE &amp; SPEAK</t>
  </si>
  <si>
    <t>5970</t>
  </si>
  <si>
    <t>ELECT INSULATORS &amp; INSULATING MAT</t>
  </si>
  <si>
    <t>5975</t>
  </si>
  <si>
    <t>ELECTRICAL HARDWARE AND SUPPLIES</t>
  </si>
  <si>
    <t>5977</t>
  </si>
  <si>
    <t>ELECT CONTACT BRUSHES &amp; ELECTRODES</t>
  </si>
  <si>
    <t>5980</t>
  </si>
  <si>
    <t>OPTOELECTRICAL DEVICES/ASSOC HARDWA</t>
  </si>
  <si>
    <t>5985</t>
  </si>
  <si>
    <t>ANTENNAS WAVEGUIDES &amp; RELATED EQ</t>
  </si>
  <si>
    <t>5990</t>
  </si>
  <si>
    <t>SYNCHROS AND RESOLVERS</t>
  </si>
  <si>
    <t>5995</t>
  </si>
  <si>
    <t>CABLE CORD WIRE ASSEMBLY - COMM EQ</t>
  </si>
  <si>
    <t>5996</t>
  </si>
  <si>
    <t>AMPLIFIERS</t>
  </si>
  <si>
    <t>5998</t>
  </si>
  <si>
    <t>ELE ASSEMB-BDS CARDS-ASSOC HARDWARE</t>
  </si>
  <si>
    <t>5999</t>
  </si>
  <si>
    <t>MISCELLANEOUS ELECTRICAL AND ELECTRONIC COMPONENTS</t>
  </si>
  <si>
    <t>6004</t>
  </si>
  <si>
    <t>ROTARY JOINTS</t>
  </si>
  <si>
    <t>6005</t>
  </si>
  <si>
    <t>COUPLERS, SPLITTERS, &amp; MIXERS</t>
  </si>
  <si>
    <t>6006</t>
  </si>
  <si>
    <t>ATTENUATORS</t>
  </si>
  <si>
    <t>6007</t>
  </si>
  <si>
    <t>FILTERS</t>
  </si>
  <si>
    <t>6008</t>
  </si>
  <si>
    <t>OPTICAL MULTIPLEXERS/DEMULTIPLEXERS</t>
  </si>
  <si>
    <t>6010</t>
  </si>
  <si>
    <t>FIBER OPTIC CONDUCTORS</t>
  </si>
  <si>
    <t>6015</t>
  </si>
  <si>
    <t>FIBER OPTIC CABLES</t>
  </si>
  <si>
    <t>6020</t>
  </si>
  <si>
    <t>FIBER OPTIC CABLE ASSEMBLIES AND HARNESSES</t>
  </si>
  <si>
    <t>6021</t>
  </si>
  <si>
    <t>FIBER OPTIC SWITCHES</t>
  </si>
  <si>
    <t>6025</t>
  </si>
  <si>
    <t>FIBER OPTIC TRANSMITTERS</t>
  </si>
  <si>
    <t>6026</t>
  </si>
  <si>
    <t>FIBER OPTIC RECEIVERS</t>
  </si>
  <si>
    <t>6029</t>
  </si>
  <si>
    <t>FIBER OPTIC REPEATERS</t>
  </si>
  <si>
    <t>6030</t>
  </si>
  <si>
    <t>FIBER OPTIC DEVICES</t>
  </si>
  <si>
    <t>6031</t>
  </si>
  <si>
    <t>INTEGRATED OPTICAL CIRCUITS</t>
  </si>
  <si>
    <t>6032</t>
  </si>
  <si>
    <t>FIBER OPTIC LIGHT SOURCES</t>
  </si>
  <si>
    <t>6033</t>
  </si>
  <si>
    <t>FIBER OPTIC PHOTO DETECTORS</t>
  </si>
  <si>
    <t>6034</t>
  </si>
  <si>
    <t>FIBER OPTIC MOD/DEMODULATORS</t>
  </si>
  <si>
    <t>6035</t>
  </si>
  <si>
    <t>FIBER OPTIC LIGHT TRANSFER AND IMAGE TRANSFER DEVICES</t>
  </si>
  <si>
    <t>6040</t>
  </si>
  <si>
    <t>FIBER OPTIC SENSORS</t>
  </si>
  <si>
    <t>6050</t>
  </si>
  <si>
    <t>FIBER OPTIC PASSIVE DEVICES</t>
  </si>
  <si>
    <t>6060</t>
  </si>
  <si>
    <t>FIBER OPTIC INTERCONNECTORS</t>
  </si>
  <si>
    <t>6070</t>
  </si>
  <si>
    <t>FIBER OPTIC ACCESSORIES &amp; SUPPLIES</t>
  </si>
  <si>
    <t>6080</t>
  </si>
  <si>
    <t>FIBER OPTIC KITS AND SETS</t>
  </si>
  <si>
    <t>6099</t>
  </si>
  <si>
    <t>MISC FIBER OPTIC COMPONENTS</t>
  </si>
  <si>
    <t>6145</t>
  </si>
  <si>
    <t>WIRE AND CABLE, ELECTRICAL</t>
  </si>
  <si>
    <t>6150</t>
  </si>
  <si>
    <t>MISC ELECTRIC POWER &amp; DISTRIB EQ</t>
  </si>
  <si>
    <t>6160</t>
  </si>
  <si>
    <t>MISC BATTERY RET FIXTURES &amp; LINERS</t>
  </si>
  <si>
    <t>6210</t>
  </si>
  <si>
    <t>INDOOR &amp; OUTDOOR ELEC LIGHTING FIXT</t>
  </si>
  <si>
    <t>6220</t>
  </si>
  <si>
    <t>ELEC VEHICULAR LIGHTS &amp; FIXTURES</t>
  </si>
  <si>
    <t>6230</t>
  </si>
  <si>
    <t>ELEC PORTABLE &amp; HAND LIGHTING EQ</t>
  </si>
  <si>
    <t>6240</t>
  </si>
  <si>
    <t>ELECTRIC LAMPS</t>
  </si>
  <si>
    <t>6250</t>
  </si>
  <si>
    <t>BALLASTS, LAMPHOLDERS, AND STARTERS</t>
  </si>
  <si>
    <t>6260</t>
  </si>
  <si>
    <t>NONELECTRICAL LIGHTING FIXTURES</t>
  </si>
  <si>
    <t>6310</t>
  </si>
  <si>
    <t>TRAFFIC AND TRANSIT SIGNAL SYSTEMS</t>
  </si>
  <si>
    <t>6320</t>
  </si>
  <si>
    <t>SHIPBOARD ALARM AND SIGNAL SYSTEMS</t>
  </si>
  <si>
    <t>6330</t>
  </si>
  <si>
    <t>RAILROAD SIGNAL AND WARNING DEVICES</t>
  </si>
  <si>
    <t>6340</t>
  </si>
  <si>
    <t>AIRCRAFT ALARM AND SIGNAL SYSTEMS</t>
  </si>
  <si>
    <t>6350</t>
  </si>
  <si>
    <t>MISC ALARM, SIGNAL, SEC SYSTEMS</t>
  </si>
  <si>
    <t>7010</t>
  </si>
  <si>
    <t>ADPE SYSTEM CONFIGURATION</t>
  </si>
  <si>
    <t>7020</t>
  </si>
  <si>
    <t>ADP CENTRAL PROCESSING UNIT (CPU, COMPUTER), ANALOG</t>
  </si>
  <si>
    <t>7021</t>
  </si>
  <si>
    <t>ADP CENTRAL PROCESSING UNIT (CPU, COMPUTER), DIGITAL</t>
  </si>
  <si>
    <t>7022</t>
  </si>
  <si>
    <t>ADP CENTRAL PROCESSING UNIT (CPU, COMPUTER), HYBRID</t>
  </si>
  <si>
    <t>7025</t>
  </si>
  <si>
    <t>ADP INPUT/OUTPUT &amp; STORAGE DEVICES</t>
  </si>
  <si>
    <t>7030</t>
  </si>
  <si>
    <t>ADP SOFTWARE</t>
  </si>
  <si>
    <t>7035</t>
  </si>
  <si>
    <t>ADP SUPPORT EQUIPMENT</t>
  </si>
  <si>
    <t>7040</t>
  </si>
  <si>
    <t>PUNCHED CARD EQUIPMENT</t>
  </si>
  <si>
    <t>7042</t>
  </si>
  <si>
    <t>MINI &amp; MICRO COMPUTER CONT DEVICES</t>
  </si>
  <si>
    <t>7045</t>
  </si>
  <si>
    <t>ADP SUPPLIES</t>
  </si>
  <si>
    <t>7050</t>
  </si>
  <si>
    <t>ADP COMPONENTS</t>
  </si>
  <si>
    <t>7435</t>
  </si>
  <si>
    <t>OFFICE INFORMATION SYSTEM EQUIPMENT</t>
  </si>
  <si>
    <t>7A20</t>
  </si>
  <si>
    <t>IT AND TELECOM - APPLICATION DEVELOPMENT SOFTWARE (PERPETUAL LICENSE SOFTWARE)</t>
  </si>
  <si>
    <t>7A21</t>
  </si>
  <si>
    <t>IT AND TELECOM - BUSINESS APPLICATION SOFTWARE (PERPETUAL LICENSE SOFTWARE)</t>
  </si>
  <si>
    <t>7B20</t>
  </si>
  <si>
    <t>IT AND TELECOM - HIGH PERFORMANCE COMPUTE (HARDWARE AND PERPETUAL LICENSE SOFTWARE)</t>
  </si>
  <si>
    <t>7B21</t>
  </si>
  <si>
    <t>IT AND TELECOM - COMPUTE: MAINFRAME (HARDWARE AND PERPETUAL LICENSE SOFTWARE)</t>
  </si>
  <si>
    <t>7B22</t>
  </si>
  <si>
    <t>IT AND TELECOM - COMPUTE: SERVERS (HARDWARE AND PERPETUAL LICENSE SOFTWARE)</t>
  </si>
  <si>
    <t>7C20</t>
  </si>
  <si>
    <t>IT AND TELECOM - DATA CENTER PRODUCTS (HARDWARE AND PERPETUAL LICENSE SOFTWARE)</t>
  </si>
  <si>
    <t>7C21</t>
  </si>
  <si>
    <t>IT AND TELECOM - OTHER DATA CENTER FACILITIES PRODUCTS (HARDWARE AND PERPETUAL LICENSE SOFTWARE)</t>
  </si>
  <si>
    <t>7D20</t>
  </si>
  <si>
    <t>IT AND TELECOM - SERVICE DELIVERY MANAGEMENT (HARDWARE AND PERPETUAL LICENSE SOFTWARE)</t>
  </si>
  <si>
    <t>7E20</t>
  </si>
  <si>
    <t>IT AND TELECOM - END USER: HELP DESK;TIER 1-2, WORKSPACE, PRINT, PRODUCTIVITY TOOL (HW/PERPETUAL SW)</t>
  </si>
  <si>
    <t>7E21</t>
  </si>
  <si>
    <t>IT AND TELECOM - MOBILE DEVICE PRODUCTS (HARDWARE AND PERPETUAL LICENSE SOFTWARE)</t>
  </si>
  <si>
    <t>7F20</t>
  </si>
  <si>
    <t>IT AND TELECOM - IT MANAGEMENT TOOLS/PRODUCTS (HARDWARE AND PERPETUAL LICENSE SOFTWARE)</t>
  </si>
  <si>
    <t>7G20</t>
  </si>
  <si>
    <t>IT AND TELECOM - NETWORK: ANALOG VOICE PRODUCTS (HARDWARE AND PERPETUAL LICENSE SOFTWARE)</t>
  </si>
  <si>
    <t>7G21</t>
  </si>
  <si>
    <t>IT AND TELECOM - NETWORK: DIGITAL NETWORK PRODUCTS (HARDWARE AND PERPETUAL LICENSE SOFTWARE)</t>
  </si>
  <si>
    <t>7G22</t>
  </si>
  <si>
    <t>IT AND TELECOM - NETWORK: SATELLITE AND RF COMMUNICATIONS PRODUCTS (HW, PERPETUAL LICENSE SOFTWARE)</t>
  </si>
  <si>
    <t>7H20</t>
  </si>
  <si>
    <t>IT AND TELECOM - PLATFORM PRODUCTS: DATABASE, MAINFRAME, MIDDLEWARE (HW, PERPETUAL LICENSE SOFTWARE)</t>
  </si>
  <si>
    <t>7J20</t>
  </si>
  <si>
    <t>IT AND TELECOM - SECURITY AND COMPLIANCE PRODUCTS (HARDWARE AND PERPETUAL LICENSE SOFTWARE)</t>
  </si>
  <si>
    <t>7K20</t>
  </si>
  <si>
    <t>IT AND TELECOM - STORAGE PRODUCTS (HARDWARE AND PERPETUAL LICENSE SOFTWARE)</t>
  </si>
  <si>
    <t>Engines &amp; Power Plants</t>
  </si>
  <si>
    <t>2805</t>
  </si>
  <si>
    <t>GAS RECIPROCATING ENG - EXCEPT AIR</t>
  </si>
  <si>
    <t>2810</t>
  </si>
  <si>
    <t>GAS RECIPROCATING ENG - AIRCRAFT</t>
  </si>
  <si>
    <t>2815</t>
  </si>
  <si>
    <t>DIESEL ENGINES AND COMPONENTS</t>
  </si>
  <si>
    <t>2820</t>
  </si>
  <si>
    <t>STEAM ENGINES RECIPROCATING &amp; COMPS</t>
  </si>
  <si>
    <t>2825</t>
  </si>
  <si>
    <t>STEAM TURBINES AND COMPONENTS</t>
  </si>
  <si>
    <t>2830</t>
  </si>
  <si>
    <t>WATER TURBINES AND WATER WHEELS; AND COMPONENTS</t>
  </si>
  <si>
    <t>2835</t>
  </si>
  <si>
    <t>GAS TURBINES &amp; JET ENG EXCEPT AIR</t>
  </si>
  <si>
    <t>2840</t>
  </si>
  <si>
    <t>GAS TURBINES &amp; JET ENGINES AIRCRAFT</t>
  </si>
  <si>
    <t>2845</t>
  </si>
  <si>
    <t>ROCKET ENGINES AND COMPONENTS</t>
  </si>
  <si>
    <t>2850</t>
  </si>
  <si>
    <t>GASOLINE ROTARY ENGINES AND COMPONENTS</t>
  </si>
  <si>
    <t>2895</t>
  </si>
  <si>
    <t>MISC ENGINES &amp; COMPONENTS</t>
  </si>
  <si>
    <t>2910</t>
  </si>
  <si>
    <t>ENGINE FUEL SYS COMPONENTS NONAIR</t>
  </si>
  <si>
    <t>2915</t>
  </si>
  <si>
    <t>ENGINE FUEL SYSTEM COMPONENTS AIR</t>
  </si>
  <si>
    <t>2920</t>
  </si>
  <si>
    <t>ENGINE ELECT SYS COMPS NONAIRCRAFT</t>
  </si>
  <si>
    <t>2925</t>
  </si>
  <si>
    <t>ENGINE ELECT SYS COMPS - AIRCRAFT</t>
  </si>
  <si>
    <t>2930</t>
  </si>
  <si>
    <t>ENGINE COOLING SYS COMPS - NONAIR</t>
  </si>
  <si>
    <t>2935</t>
  </si>
  <si>
    <t>ENGINE COOLING SYS COMPONENTS - AIR</t>
  </si>
  <si>
    <t>2940</t>
  </si>
  <si>
    <t>ENGINE AIR &amp; OIL FILTERS - NONAIR</t>
  </si>
  <si>
    <t>2945</t>
  </si>
  <si>
    <t>ENGINE AIR &amp; OIL FILTERS - AIR</t>
  </si>
  <si>
    <t>2950</t>
  </si>
  <si>
    <t>TURBOSUPERCHARGER AND COMPONENTS</t>
  </si>
  <si>
    <t>2990</t>
  </si>
  <si>
    <t>MISC ENGINE ACCESSORIES - NONAIR</t>
  </si>
  <si>
    <t>2995</t>
  </si>
  <si>
    <t>MISC ENGINE ACCESSORIES - AIRCRAFT</t>
  </si>
  <si>
    <t>4470</t>
  </si>
  <si>
    <t>NUCLEAR REACTORS</t>
  </si>
  <si>
    <t>6105</t>
  </si>
  <si>
    <t>MOTORS, ELECTRICAL</t>
  </si>
  <si>
    <t>6110</t>
  </si>
  <si>
    <t>ELECTRICAL CONTROL EQUIPMENT</t>
  </si>
  <si>
    <t>6115</t>
  </si>
  <si>
    <t>GENERATORS &amp; GENERATOR SETS ELECT</t>
  </si>
  <si>
    <t>6116</t>
  </si>
  <si>
    <t>FUEL CELL POWER UNITS, COMP, ACC</t>
  </si>
  <si>
    <t>6117</t>
  </si>
  <si>
    <t>SOLAR ELECTRIC POWER SYSTEMS</t>
  </si>
  <si>
    <t>6120</t>
  </si>
  <si>
    <t>TRANSFORMERS - DISTRIB &amp; POWER STA</t>
  </si>
  <si>
    <t>6125</t>
  </si>
  <si>
    <t>CONVERTERS, ELECTRICAL, ROTATING</t>
  </si>
  <si>
    <t>6130</t>
  </si>
  <si>
    <t>CONVERTERS, ELECTRICAL, NONROTATING</t>
  </si>
  <si>
    <t>6135</t>
  </si>
  <si>
    <t>BATTERIES, NONRECHARGEABLE</t>
  </si>
  <si>
    <t>6140</t>
  </si>
  <si>
    <t>BATTERIES, RECHARGEABLE</t>
  </si>
  <si>
    <t>6620</t>
  </si>
  <si>
    <t>ENGINE INSTRUMENTS</t>
  </si>
  <si>
    <t>FRS</t>
  </si>
  <si>
    <t>E111</t>
  </si>
  <si>
    <t>PURCHASE OF OFFICE BUILDINGS</t>
  </si>
  <si>
    <t>E112</t>
  </si>
  <si>
    <t>PURCH OF GOVT CONF SPACE &amp; FAC</t>
  </si>
  <si>
    <t>E119</t>
  </si>
  <si>
    <t>PURCH OF GOVT OTHER ADMIN-SVC BLDGS</t>
  </si>
  <si>
    <t>E121</t>
  </si>
  <si>
    <t>PURCH OF GOVT AIR TRAFFIC TOWERS</t>
  </si>
  <si>
    <t>E122</t>
  </si>
  <si>
    <t>PURCH OF GOVT AIR TRAFFIC TNG FAC</t>
  </si>
  <si>
    <t>E125</t>
  </si>
  <si>
    <t>PURCHASE OF AIRPORT TERMINALS</t>
  </si>
  <si>
    <t>E126</t>
  </si>
  <si>
    <t>PURCH OF GOVT MISSILE SYSTEMS FAC</t>
  </si>
  <si>
    <t>E127</t>
  </si>
  <si>
    <t>PURCH OF GOVT ELCT &amp; COMM SYS FAC</t>
  </si>
  <si>
    <t>E129</t>
  </si>
  <si>
    <t>PURCH OF GOVT OTHER AIRFIELD STRUCT</t>
  </si>
  <si>
    <t>E131</t>
  </si>
  <si>
    <t>PURCHASE OF SCHOOLS</t>
  </si>
  <si>
    <t>E139</t>
  </si>
  <si>
    <t>PURCH OF GOVT OTHER EDUCATIONAL BLD</t>
  </si>
  <si>
    <t>E142</t>
  </si>
  <si>
    <t>PURCH OF GOVT LABS &amp; CLINICS</t>
  </si>
  <si>
    <t>E149</t>
  </si>
  <si>
    <t>PURCH OF GOVT OTHER HOSPITAL BLDGS</t>
  </si>
  <si>
    <t>E151</t>
  </si>
  <si>
    <t>PURCHASE OF AMMUNITION FACILITIES</t>
  </si>
  <si>
    <t>E152</t>
  </si>
  <si>
    <t>PURCHASE OF MAINTENANCE BUILDINGS</t>
  </si>
  <si>
    <t>E153</t>
  </si>
  <si>
    <t>PURCHASE OF PRODUCTION BUILDINGS</t>
  </si>
  <si>
    <t>E155</t>
  </si>
  <si>
    <t>PURCH OF GOVT TANK AUTOMOTIVE FAC</t>
  </si>
  <si>
    <t>E159</t>
  </si>
  <si>
    <t>PURCH OF GOVT OTHER INDUSTRIAL BLDG</t>
  </si>
  <si>
    <t>E161</t>
  </si>
  <si>
    <t>PURCH OF GOVT FAMILY HOUSING</t>
  </si>
  <si>
    <t>E162</t>
  </si>
  <si>
    <t>PURCHASE OF RECREATIONAL BUILDINGS</t>
  </si>
  <si>
    <t>E163</t>
  </si>
  <si>
    <t>PURCH OF GOVT TROOP HOUSING</t>
  </si>
  <si>
    <t>E164</t>
  </si>
  <si>
    <t>PURCHASE OF DINING FACILITIES</t>
  </si>
  <si>
    <t>E165</t>
  </si>
  <si>
    <t>PURCHASE OF RELIGIOUS FACILITIES</t>
  </si>
  <si>
    <t>E169</t>
  </si>
  <si>
    <t>PURCH OF GOVT OTHER RESIDENTIAL BLD</t>
  </si>
  <si>
    <t>E171</t>
  </si>
  <si>
    <t>PURCH OF GOVT AMMO STORAGE BLDGS</t>
  </si>
  <si>
    <t>E173</t>
  </si>
  <si>
    <t>PURCHASE OF FUEL STORAGE BUILDINGS</t>
  </si>
  <si>
    <t>E174</t>
  </si>
  <si>
    <t>PURCHASE OF OPEN STORAGE FACILITIES</t>
  </si>
  <si>
    <t>E179</t>
  </si>
  <si>
    <t>PURCH OF GOVT OTHER WAREHOUSE BLDGS</t>
  </si>
  <si>
    <t>E191</t>
  </si>
  <si>
    <t>PURCH OF GOVT EXHIBITION BUILDINGS</t>
  </si>
  <si>
    <t>E192</t>
  </si>
  <si>
    <t>PURCH OF GOVT TEST BUILDINGS</t>
  </si>
  <si>
    <t>E199</t>
  </si>
  <si>
    <t>PURCHASE OF MISCELLANEOUS BUILDINGS</t>
  </si>
  <si>
    <t>E1AA</t>
  </si>
  <si>
    <t>E1AB</t>
  </si>
  <si>
    <t>PURCHASE OF CONFERENCE SPACE AND FACILITIES</t>
  </si>
  <si>
    <t>E1AZ</t>
  </si>
  <si>
    <t>PURCHASE OF OTHER ADMINISTRATIVE FACILITIES AND SERVICE BUILDINGS</t>
  </si>
  <si>
    <t>E1BD</t>
  </si>
  <si>
    <t>PURCHASE OF AIRPORT RUNWAYS AND TAXIWAYS</t>
  </si>
  <si>
    <t>E1BG</t>
  </si>
  <si>
    <t>PURCHASE OF ELECTRONIC AND COMMUNICATIONS FACILITIES</t>
  </si>
  <si>
    <t>E1BZ</t>
  </si>
  <si>
    <t>PURCHASE OF OTHER AIRFIELD STRUCTURES</t>
  </si>
  <si>
    <t>E1DA</t>
  </si>
  <si>
    <t>Purchase of Hospitals and infirmaries</t>
  </si>
  <si>
    <t>E1EA</t>
  </si>
  <si>
    <t>E1ED</t>
  </si>
  <si>
    <t>PURCHASE OF SHIP CONSTRUCTION AND REPAIR FACILITIES</t>
  </si>
  <si>
    <t>E1EZ</t>
  </si>
  <si>
    <t>PURCHASE OF OTHER INDUSTRIAL BUILDINGS</t>
  </si>
  <si>
    <t>E1FA</t>
  </si>
  <si>
    <t>PURCHASE OF FAMILY HOUSING FACILITIES</t>
  </si>
  <si>
    <t>E1FB</t>
  </si>
  <si>
    <t>E1FC</t>
  </si>
  <si>
    <t>PURCHASE OF TROOP HOUSING FACILITIES</t>
  </si>
  <si>
    <t>E1FD</t>
  </si>
  <si>
    <t>E1FE</t>
  </si>
  <si>
    <t>E1FZ</t>
  </si>
  <si>
    <t>PURCHASE OF OTHER RESIDENTIAL BUILDINGS</t>
  </si>
  <si>
    <t>E1GA</t>
  </si>
  <si>
    <t>PURCHASE OF AMMUNITION STORAGE BUILDINGS</t>
  </si>
  <si>
    <t>E1GB</t>
  </si>
  <si>
    <t>PURCHASE OF FOOD OR GRAIN STORAGE BUILDINGS</t>
  </si>
  <si>
    <t>E1JA</t>
  </si>
  <si>
    <t>PURCHASE OF MUSEUMS AND EXHIBITION BUILDINGS</t>
  </si>
  <si>
    <t>E1JB</t>
  </si>
  <si>
    <t>PURCHASE OF TESTING AND MEASUREMENT BUILDINGS</t>
  </si>
  <si>
    <t>E1JZ</t>
  </si>
  <si>
    <t>E1KA</t>
  </si>
  <si>
    <t>Purchase of Dams</t>
  </si>
  <si>
    <t>E1KZ</t>
  </si>
  <si>
    <t>PURCHASE OF OTHER CONSERVATION AND DEVELOPMENT FACILITIES</t>
  </si>
  <si>
    <t>E1LZ</t>
  </si>
  <si>
    <t>PURCHASE OF PARKING FACILITIES</t>
  </si>
  <si>
    <t>E1MB</t>
  </si>
  <si>
    <t>PURCHASE OF EPG FACILITIES - GAS</t>
  </si>
  <si>
    <t>E1MZ</t>
  </si>
  <si>
    <t>Purchase of EPG facilities - other, including transmission</t>
  </si>
  <si>
    <t>E1ND</t>
  </si>
  <si>
    <t>PURCHASE OF SEWAGE AND WASTE FACILITIES</t>
  </si>
  <si>
    <t>E1NE</t>
  </si>
  <si>
    <t>PURCHASE OF WATER SUPPLY FACILITIES</t>
  </si>
  <si>
    <t>E1NZ</t>
  </si>
  <si>
    <t>PURCHASE OF OTHER UTILITIES</t>
  </si>
  <si>
    <t>E1PA</t>
  </si>
  <si>
    <t>PURCHASE OF RECREATIONAL FACILITIES (NON-BUILDING)</t>
  </si>
  <si>
    <t>E1PB</t>
  </si>
  <si>
    <t>PURCHASE OF EXHIBIT DESIGN (NON-BUILDING)</t>
  </si>
  <si>
    <t>E1PC</t>
  </si>
  <si>
    <t>PURCHASE OF UNIMPROVED REAL PROPERTY (LAND)</t>
  </si>
  <si>
    <t>E1PD</t>
  </si>
  <si>
    <t>PURCHASE OF WASTE TREATMENT AND STORAGE FACILITIES</t>
  </si>
  <si>
    <t>E1PZ</t>
  </si>
  <si>
    <t>PURCHASE OF OTHER NON-BUILDING FACILITIES</t>
  </si>
  <si>
    <t>E1QA</t>
  </si>
  <si>
    <t>PURCHASE OF RESTORATION OF REAL PROPERTY (PUBLIC OR PRIVATE)</t>
  </si>
  <si>
    <t>E211</t>
  </si>
  <si>
    <t>PURCHASE OF DAMS</t>
  </si>
  <si>
    <t>E219</t>
  </si>
  <si>
    <t>PURCH OF GOVT OTHER CONSV STRUCTURE</t>
  </si>
  <si>
    <t>E221</t>
  </si>
  <si>
    <t>PURCHASE OF AIRPORT SERVICE ROADS</t>
  </si>
  <si>
    <t>E222</t>
  </si>
  <si>
    <t>PURCH OF GOVT HWYS-RDS-STS-BRDGS-RA</t>
  </si>
  <si>
    <t>E223</t>
  </si>
  <si>
    <t>PURCH OF GOVT TUNNELS-SUBSURF STRUC</t>
  </si>
  <si>
    <t>E224</t>
  </si>
  <si>
    <t>PURCH OF GOVT PARKING FACILITIES</t>
  </si>
  <si>
    <t>E232</t>
  </si>
  <si>
    <t>E236</t>
  </si>
  <si>
    <t>PURCH OF GOVT EPG - PETROLEUM</t>
  </si>
  <si>
    <t>E239</t>
  </si>
  <si>
    <t>PURCH OF GOVT EPG - OTHER</t>
  </si>
  <si>
    <t>E241</t>
  </si>
  <si>
    <t>PURCHASE OF FUEL SUPPLY FACILITIES</t>
  </si>
  <si>
    <t>E242</t>
  </si>
  <si>
    <t>PURCH OF GOVT HEATING &amp; COOL PLANTS</t>
  </si>
  <si>
    <t>E243</t>
  </si>
  <si>
    <t>PURCH OF GOVT POLLUTION ABATEMENT</t>
  </si>
  <si>
    <t>E244</t>
  </si>
  <si>
    <t>PURCH OF GOVT SEWAGE &amp; WASTE</t>
  </si>
  <si>
    <t>E245</t>
  </si>
  <si>
    <t>E249</t>
  </si>
  <si>
    <t>E291</t>
  </si>
  <si>
    <t>PURCH OF GOVT RECREA NON-BLDG STRUC</t>
  </si>
  <si>
    <t>E292</t>
  </si>
  <si>
    <t>PURCH OF GOVT EXHIBIT (NON BLDG)</t>
  </si>
  <si>
    <t>E294</t>
  </si>
  <si>
    <t>PURCH OF GOVT WASTE TRMT-STORE FAC</t>
  </si>
  <si>
    <t>E299</t>
  </si>
  <si>
    <t>PURCH OF GOVT ALL OTHR NON-BLDG FAC</t>
  </si>
  <si>
    <t>E300</t>
  </si>
  <si>
    <t>PURCH OF GOVT RESTORATION</t>
  </si>
  <si>
    <t>F001</t>
  </si>
  <si>
    <t>AERIAL FERTILIZATION - SPRAYING</t>
  </si>
  <si>
    <t>F002</t>
  </si>
  <si>
    <t>AERIAL SEEDING SERVICES</t>
  </si>
  <si>
    <t>F003</t>
  </si>
  <si>
    <t>FOREST-RANGE FIRE SUPPRESSION</t>
  </si>
  <si>
    <t>F004</t>
  </si>
  <si>
    <t>FOREST-RANGE FIRE REHABILITATION</t>
  </si>
  <si>
    <t>F005</t>
  </si>
  <si>
    <t>FOREST TREE PLANTING SERVICES</t>
  </si>
  <si>
    <t>F006</t>
  </si>
  <si>
    <t>LAND TREATMENT PRACTICES</t>
  </si>
  <si>
    <t>F007</t>
  </si>
  <si>
    <t>NATURAL RESOURCES/CONSERVATION- RANGE SEEDING (GROUND EQUIPMENT)</t>
  </si>
  <si>
    <t>F008</t>
  </si>
  <si>
    <t>NATURAL RESOURCES/CONSERVATION- RECREATION SITE MAINTENANCE (NON-CONSTRUCTION)</t>
  </si>
  <si>
    <t>F009</t>
  </si>
  <si>
    <t>NATURAL RESOURCES/CONSERVATION- SEED COLLECTION/PRODUCTION</t>
  </si>
  <si>
    <t>F010</t>
  </si>
  <si>
    <t>NATURAL RESOURCES/CONSERVATION- SEEDLING PRODUCTION/TRANSPLANTING</t>
  </si>
  <si>
    <t>F011</t>
  </si>
  <si>
    <t>NATURAL RESOURCES/CONSERVATION- SURFACE MINING RECLAMATION (NON-CONSTRUCTION)</t>
  </si>
  <si>
    <t>F012</t>
  </si>
  <si>
    <t>NATURAL RESOURCES/CONSERVATION- SURVEY LINE CLEARING</t>
  </si>
  <si>
    <t>F013</t>
  </si>
  <si>
    <t>NATURAL RESOURCES/CONSERVATION- TREE BREEDING</t>
  </si>
  <si>
    <t>F014</t>
  </si>
  <si>
    <t>NATURAL RESOURCES/CONSERVATION- TREE THINNING</t>
  </si>
  <si>
    <t>F015</t>
  </si>
  <si>
    <t>NATURAL RESOURCES/CONSERVATION- WELL DRILLING/EXPLORATORY</t>
  </si>
  <si>
    <t>F016</t>
  </si>
  <si>
    <t>NATURAL RESOURCES/CONSERVATION- WILDHORSE/BURRO CONTROL</t>
  </si>
  <si>
    <t>F018</t>
  </si>
  <si>
    <t>NATURAL RESOURCES/CONSERVATION- OTHER FOREST/RANGE IMPROVEMENTS (NON-CONSTRUCTION)</t>
  </si>
  <si>
    <t>F019</t>
  </si>
  <si>
    <t>NATURAL RESOURCES/CONSERVATION- OTHER WILDLIFE MANAGEMENT</t>
  </si>
  <si>
    <t>F020</t>
  </si>
  <si>
    <t>FISHERIES RES MGMT</t>
  </si>
  <si>
    <t>F021</t>
  </si>
  <si>
    <t>NATURAL RESOURCES/CONSERVATION- SITE PREPARATION</t>
  </si>
  <si>
    <t>F022</t>
  </si>
  <si>
    <t>FISH HATCHERY SERVICES</t>
  </si>
  <si>
    <t>F099</t>
  </si>
  <si>
    <t>NATURAL RESOURCES/CONSERVATION- OTHER</t>
  </si>
  <si>
    <t>F101</t>
  </si>
  <si>
    <t>AIR QUALITY SUPPORT SERVICES</t>
  </si>
  <si>
    <t>F102</t>
  </si>
  <si>
    <t>IND INVEST SURV/TCH SUP</t>
  </si>
  <si>
    <t>F103</t>
  </si>
  <si>
    <t>ENVIRONMENTAL SYSTEMS PROTECTION- WATER QUALITY SUPPORT</t>
  </si>
  <si>
    <t>F104</t>
  </si>
  <si>
    <t>Surveys &amp; Technical Support Rel to Water Pollution</t>
  </si>
  <si>
    <t>F105</t>
  </si>
  <si>
    <t>ENVIRONMENTAL SYSTEMS PROTECTION- PESTICIDES SUPPORT</t>
  </si>
  <si>
    <t>F106</t>
  </si>
  <si>
    <t>TOXIC SUBSTANCES SUPPORT SERVICES</t>
  </si>
  <si>
    <t>F107</t>
  </si>
  <si>
    <t>ENVIRONMENTAL SYSTEMS PROTECTION- TOXIC AND HAZARDOUS SUBSTANCE ANALYSIS</t>
  </si>
  <si>
    <t>F108</t>
  </si>
  <si>
    <t>ENVIRONMENTAL SYSTEMS PROTECTION- ENVIRONMENTAL REMEDIATION</t>
  </si>
  <si>
    <t>F109</t>
  </si>
  <si>
    <t>ENVIRONMENTAL SYSTEMS PROTECTION- LEAKING UNDERGROUND STORAGE TANK SUPPORT</t>
  </si>
  <si>
    <t>F110</t>
  </si>
  <si>
    <t>DEV ENVIR IMPACT STMT/ASSESS</t>
  </si>
  <si>
    <t>F111</t>
  </si>
  <si>
    <t>ENVIRONMENTAL SYSTEMS PROTECTION- MULTIPLE POLLUTANT SUPPORT</t>
  </si>
  <si>
    <t>F112</t>
  </si>
  <si>
    <t>ENVIRONMENTAL SYSTEMS PROTECTION- OIL SPILL RESPONSE</t>
  </si>
  <si>
    <t>F113</t>
  </si>
  <si>
    <t>ENVIRONMENTAL SYSTEMS PROTECTION- WETLANDS CONSERVATION AND SUPPORT</t>
  </si>
  <si>
    <t>F114</t>
  </si>
  <si>
    <t>ENVIRONMENTAL SYSTEMS PROTECTION- ENVIRONMENTAL LICENSING AND PERMITTING</t>
  </si>
  <si>
    <t>F115</t>
  </si>
  <si>
    <t>ENVIRONMENTAL SYSTEMS PROTECTION- ENVIRONMENTAL CONSULTING AND LEGAL SUPPORT</t>
  </si>
  <si>
    <t>F999</t>
  </si>
  <si>
    <t>OTHER ENVIR SVC/STUD/SUP</t>
  </si>
  <si>
    <t>M111</t>
  </si>
  <si>
    <t>OPERATION OF OFFICE BUILDINGS</t>
  </si>
  <si>
    <t>M112</t>
  </si>
  <si>
    <t>OPER OF GOVT CONF SPACE &amp; FAC</t>
  </si>
  <si>
    <t>M119</t>
  </si>
  <si>
    <t>OPER OF GOVT OTHER ADMIN-SVC BLDGS</t>
  </si>
  <si>
    <t>M121</t>
  </si>
  <si>
    <t>OPER OF GOVT AIR TRAFFIC TOWERS</t>
  </si>
  <si>
    <t>M122</t>
  </si>
  <si>
    <t>OPER OF GOVT AIR TRAFFIC TNG FAC</t>
  </si>
  <si>
    <t>M123</t>
  </si>
  <si>
    <t>OPER OF GOVT RADAR &amp; NAV FACILITY</t>
  </si>
  <si>
    <t>M124</t>
  </si>
  <si>
    <t>OPERATION OF AIRPORT RUNWAYS</t>
  </si>
  <si>
    <t>M125</t>
  </si>
  <si>
    <t>OPERATION OF AIRPORT TERMINALS</t>
  </si>
  <si>
    <t>M126</t>
  </si>
  <si>
    <t>OPER OF GOVT MISSILE SYSTEMS FAC</t>
  </si>
  <si>
    <t>M127</t>
  </si>
  <si>
    <t>OPER OF GOVT ELCT &amp; COMM SYS FAC</t>
  </si>
  <si>
    <t>M129</t>
  </si>
  <si>
    <t>OPER OF GOVT OTHER AIRFIELD STRUCT</t>
  </si>
  <si>
    <t>M131</t>
  </si>
  <si>
    <t>OPERATION OF SCHOOLS</t>
  </si>
  <si>
    <t>M139</t>
  </si>
  <si>
    <t>OPER OF GOVT OTHER EDUCATIONAL BLDG</t>
  </si>
  <si>
    <t>M141</t>
  </si>
  <si>
    <t>OPER OF GOVT HOSPITALS &amp; INFIRMARY</t>
  </si>
  <si>
    <t>M142</t>
  </si>
  <si>
    <t>OPER OF GOVT LABS &amp; CLINICS</t>
  </si>
  <si>
    <t>M149</t>
  </si>
  <si>
    <t>OPER OF GOVT OTHER HOSPITAL BLDGS</t>
  </si>
  <si>
    <t>M151</t>
  </si>
  <si>
    <t>OPERATION OF AMMUNITION FACILITIES</t>
  </si>
  <si>
    <t>M152</t>
  </si>
  <si>
    <t>OPERATION OF MAINTENANCE BUILDINGS</t>
  </si>
  <si>
    <t>M153</t>
  </si>
  <si>
    <t>OPERATION OF PRODUCTION BUILDINGS</t>
  </si>
  <si>
    <t>M154</t>
  </si>
  <si>
    <t>OPER OF GOVT SHIP CONST-REP FAC</t>
  </si>
  <si>
    <t>M155</t>
  </si>
  <si>
    <t>OPER OF GOVT TANK AUTOMOTIVE FAC</t>
  </si>
  <si>
    <t>M159</t>
  </si>
  <si>
    <t>OPER OF GOVT OTHER INDUSTRIAL BLDG</t>
  </si>
  <si>
    <t>M161</t>
  </si>
  <si>
    <t>OPER OF GOVT FAMILY HOUSING</t>
  </si>
  <si>
    <t>M162</t>
  </si>
  <si>
    <t>OPERATION OF RECREATIONAL BUILDINGS</t>
  </si>
  <si>
    <t>M163</t>
  </si>
  <si>
    <t>OPER OF GOVT TROOP HOUSING</t>
  </si>
  <si>
    <t>M164</t>
  </si>
  <si>
    <t>OPERATION OF DINING FACILITIES</t>
  </si>
  <si>
    <t>M165</t>
  </si>
  <si>
    <t>OPERATION OF RELIGIOUS FACILITIES</t>
  </si>
  <si>
    <t>M166</t>
  </si>
  <si>
    <t>OPERATION OF PENAL FACILITIES</t>
  </si>
  <si>
    <t>M169</t>
  </si>
  <si>
    <t>OPER OF GOVT OTHER RESIDENTIAL BLDG</t>
  </si>
  <si>
    <t>M171</t>
  </si>
  <si>
    <t>OPER OF GOVT AMMO STORAGE BLDGS</t>
  </si>
  <si>
    <t>M172</t>
  </si>
  <si>
    <t>OPER OF GOVT FOOD STORAGE BLDGS</t>
  </si>
  <si>
    <t>M173</t>
  </si>
  <si>
    <t>OPERATION OF FUEL STORAGE BUILDINGS</t>
  </si>
  <si>
    <t>M174</t>
  </si>
  <si>
    <t>OPER OF GOVT OPEN STORAGE FAC</t>
  </si>
  <si>
    <t>M179</t>
  </si>
  <si>
    <t>OPER OF GOVT OTHER WAREHOUSE BLDGS</t>
  </si>
  <si>
    <t>M191</t>
  </si>
  <si>
    <t>OPER OF GOVT EXHIBITION BUILDINGS</t>
  </si>
  <si>
    <t>M192</t>
  </si>
  <si>
    <t>OPER OF GOVT TEST BUILDINGS</t>
  </si>
  <si>
    <t>M199</t>
  </si>
  <si>
    <t>OPER OF GOVT MISC BLDGS</t>
  </si>
  <si>
    <t>M1AA</t>
  </si>
  <si>
    <t>M1AB</t>
  </si>
  <si>
    <t>OPERATION OF CONFERENCE SPACE AND FACILITIES</t>
  </si>
  <si>
    <t>M1AZ</t>
  </si>
  <si>
    <t>OPERATION OF OTHER ADMINISTRATIVE FACILITIES AND SERVICE BUILDINGS</t>
  </si>
  <si>
    <t>M1BA</t>
  </si>
  <si>
    <t>OPERATION OF AIR TRAFFIC CONTROL TOWERS</t>
  </si>
  <si>
    <t>M1BB</t>
  </si>
  <si>
    <t>Operation of Air traffic control training facilities</t>
  </si>
  <si>
    <t>M1BC</t>
  </si>
  <si>
    <t>OPERATION OF RADAR AND NAVIGATIONAL FACILITIES</t>
  </si>
  <si>
    <t>M1BD</t>
  </si>
  <si>
    <t>OPERATION OF AIRPORT RUNWAYS AND TAXIWAYS</t>
  </si>
  <si>
    <t>M1BE</t>
  </si>
  <si>
    <t>M1BG</t>
  </si>
  <si>
    <t>OPERATION OF ELECTRONIC AND COMMUNICATIONS FACILITIES</t>
  </si>
  <si>
    <t>M1BZ</t>
  </si>
  <si>
    <t>OPERATION OF OTHER AIRFIELD STRUCTURES</t>
  </si>
  <si>
    <t>M1CA</t>
  </si>
  <si>
    <t>M1CZ</t>
  </si>
  <si>
    <t>OPERATION OF OTHER EDUCATIONAL BUILDINGS</t>
  </si>
  <si>
    <t>M1DA</t>
  </si>
  <si>
    <t>OPERATION OF HOSPITALS AND INFIRMARIES</t>
  </si>
  <si>
    <t>M1DB</t>
  </si>
  <si>
    <t>OPERATION OF LABORATORIES AND CLINICS</t>
  </si>
  <si>
    <t>M1EA</t>
  </si>
  <si>
    <t>M1EB</t>
  </si>
  <si>
    <t>M1EC</t>
  </si>
  <si>
    <t>M1ED</t>
  </si>
  <si>
    <t>OPERATION OF SHIP CONSTRUCTION AND REPAIR FACILITIES</t>
  </si>
  <si>
    <t>M1EE</t>
  </si>
  <si>
    <t>OPERATION OF TANK AUTOMOTIVE FACILITIES</t>
  </si>
  <si>
    <t>M1EZ</t>
  </si>
  <si>
    <t>OPERATION OF OTHER INDUSTRIAL BUILDINGS</t>
  </si>
  <si>
    <t>M1FA</t>
  </si>
  <si>
    <t>OPERATION OF FAMILY HOUSING FACILITIES</t>
  </si>
  <si>
    <t>M1FB</t>
  </si>
  <si>
    <t>M1FC</t>
  </si>
  <si>
    <t>OPERATION OF TROOP HOUSING FACILITIES</t>
  </si>
  <si>
    <t>M1FD</t>
  </si>
  <si>
    <t>M1FE</t>
  </si>
  <si>
    <t>M1FF</t>
  </si>
  <si>
    <t>M1FZ</t>
  </si>
  <si>
    <t>OPERATION OF OTHER RESIDENTIAL BUILDINGS</t>
  </si>
  <si>
    <t>M1GA</t>
  </si>
  <si>
    <t>OPERATION OF AMMUNITION STORAGE BUILDINGS</t>
  </si>
  <si>
    <t>M1GC</t>
  </si>
  <si>
    <t>M1GD</t>
  </si>
  <si>
    <t>OPERATION OF OPEN STORAGE FACILITIES</t>
  </si>
  <si>
    <t>M1GZ</t>
  </si>
  <si>
    <t>OPERATION OF OTHER WAREHOUSE BUILDINGS</t>
  </si>
  <si>
    <t>M1JA</t>
  </si>
  <si>
    <t>OPERATION OF MUSEUMS AND EXHIBITION BUILDINGS</t>
  </si>
  <si>
    <t>M1JZ</t>
  </si>
  <si>
    <t>OPERATION OF MISCELLANEOUS BUILDINGS</t>
  </si>
  <si>
    <t>M1KA</t>
  </si>
  <si>
    <t>OPERATION OF DAMS</t>
  </si>
  <si>
    <t>M1KB</t>
  </si>
  <si>
    <t>OPERATION OF CANALS</t>
  </si>
  <si>
    <t>M1KF</t>
  </si>
  <si>
    <t>OPERATION OF DREDGING FACILITIES</t>
  </si>
  <si>
    <t>M1LB</t>
  </si>
  <si>
    <t>OPERATION OF HIGHWAYS, ROADS, STREETS, BRIDGES, AND RAILWAYS</t>
  </si>
  <si>
    <t>M1LZ</t>
  </si>
  <si>
    <t>OPERATION OF PARKING FACILITIES</t>
  </si>
  <si>
    <t>M1MD</t>
  </si>
  <si>
    <t>OPERATION OF EPG FACILITIES - HYDRO</t>
  </si>
  <si>
    <t>M1MZ</t>
  </si>
  <si>
    <t>OPERATION OF EPG FACILITIES - OTHER, INCLUDING TRANSMISSION</t>
  </si>
  <si>
    <t>M1NA</t>
  </si>
  <si>
    <t>OPERATION OF FUEL SUPPLY FACILITIES</t>
  </si>
  <si>
    <t>M1NB</t>
  </si>
  <si>
    <t>OPERATION OF HEATING AND COOLING PLANTS</t>
  </si>
  <si>
    <t>M1NC</t>
  </si>
  <si>
    <t>OPERATION OF POLLUTION ABATEMENT AND CONTROL FACILITIES</t>
  </si>
  <si>
    <t>M1ND</t>
  </si>
  <si>
    <t>OPERATION OF SEWAGE AND WASTE FACILITIES</t>
  </si>
  <si>
    <t>M1NE</t>
  </si>
  <si>
    <t>OPERATION OF WATER SUPPLY FACILITIES</t>
  </si>
  <si>
    <t>M1NZ</t>
  </si>
  <si>
    <t>OPERATION OF OTHER UTILITIES</t>
  </si>
  <si>
    <t>M1PA</t>
  </si>
  <si>
    <t>OPERATION OF RECREATION FACILITIES (NON-BUILDING)</t>
  </si>
  <si>
    <t>M1PB</t>
  </si>
  <si>
    <t>OPERATION OF EXHIBIT DESIGN (NON-BUILDING)</t>
  </si>
  <si>
    <t>M1PD</t>
  </si>
  <si>
    <t>OPERATION OF WASTE TREATMENT AND STORAGE FACILITIES</t>
  </si>
  <si>
    <t>M1PZ</t>
  </si>
  <si>
    <t>OPERATION OF OTHER NON-BUILDING FACILITIES</t>
  </si>
  <si>
    <t>M1QA</t>
  </si>
  <si>
    <t>OPERATION OF RESTORATION OF REAL PROPERTY (PUBLIC OR PRIVATE)</t>
  </si>
  <si>
    <t>M211</t>
  </si>
  <si>
    <t>Operation/Dams</t>
  </si>
  <si>
    <t>M212</t>
  </si>
  <si>
    <t>M216</t>
  </si>
  <si>
    <t>OPERATION OF DREDGING</t>
  </si>
  <si>
    <t>M219</t>
  </si>
  <si>
    <t>OPER OF GOVT OTHER CONSV STRUCTURE</t>
  </si>
  <si>
    <t>M222</t>
  </si>
  <si>
    <t>OPER OF GOVT HWYS-RDS-STS-BRDGS-RAI</t>
  </si>
  <si>
    <t>M224</t>
  </si>
  <si>
    <t>OPER OF GOVT PARKING FACILITIES</t>
  </si>
  <si>
    <t>M231</t>
  </si>
  <si>
    <t>OPERATION OF EPG FACILITIES - COAL</t>
  </si>
  <si>
    <t>M232</t>
  </si>
  <si>
    <t>OPERATION OF EPG FACILITIES - GAS</t>
  </si>
  <si>
    <t>M234</t>
  </si>
  <si>
    <t>M236</t>
  </si>
  <si>
    <t>OPER OF GOVT EPG - PETROLEUM</t>
  </si>
  <si>
    <t>M241</t>
  </si>
  <si>
    <t>M242</t>
  </si>
  <si>
    <t>OPER OF GOVT HEATING &amp; COOL PLANTS</t>
  </si>
  <si>
    <t>M243</t>
  </si>
  <si>
    <t>OPER OF GOVT POLLUTION ABATEMENT</t>
  </si>
  <si>
    <t>M244</t>
  </si>
  <si>
    <t>OPER OF GOVT SEWAGE &amp; WASTE</t>
  </si>
  <si>
    <t>M245</t>
  </si>
  <si>
    <t>OPER OF GOVT WATER SUPPLY</t>
  </si>
  <si>
    <t>M249</t>
  </si>
  <si>
    <t>Operation/Other Utilities</t>
  </si>
  <si>
    <t>M291</t>
  </si>
  <si>
    <t>OPER OF GOVT RECREA NON-BLDG STRUC</t>
  </si>
  <si>
    <t>M292</t>
  </si>
  <si>
    <t>OPER OF GOVT EXHIBIT (NON BLDG)</t>
  </si>
  <si>
    <t>M293</t>
  </si>
  <si>
    <t>OPER OF GOVT UNIMPROVED REAL PROP</t>
  </si>
  <si>
    <t>M294</t>
  </si>
  <si>
    <t>OPER OF GOVT WASTE TRMT-STORE FAC</t>
  </si>
  <si>
    <t>M299</t>
  </si>
  <si>
    <t>OPER OF GOVT ALL OTH NON-BLDG FACS</t>
  </si>
  <si>
    <t>M2AA</t>
  </si>
  <si>
    <t>Husbanding Services-Communications Services</t>
  </si>
  <si>
    <t>M2AB</t>
  </si>
  <si>
    <t>Husbanding Services-Force Protection</t>
  </si>
  <si>
    <t>M2AC</t>
  </si>
  <si>
    <t>Husbanding Services-Removal Services</t>
  </si>
  <si>
    <t>M2AD</t>
  </si>
  <si>
    <t>Husbanding Services-Material Handling</t>
  </si>
  <si>
    <t>M2AF</t>
  </si>
  <si>
    <t>Husbanding Services-Incidental Services</t>
  </si>
  <si>
    <t>M2BA</t>
  </si>
  <si>
    <t>Husbanding Services-Transportation Services</t>
  </si>
  <si>
    <t>M2BB</t>
  </si>
  <si>
    <t>Husbanding Services-Fuel Services</t>
  </si>
  <si>
    <t>M2BZ</t>
  </si>
  <si>
    <t>Husbanding Services-Other Port Services</t>
  </si>
  <si>
    <t>M2CA</t>
  </si>
  <si>
    <t>Ship Husbanding Services-Management/Integration Service</t>
  </si>
  <si>
    <t>M300</t>
  </si>
  <si>
    <t>OPER OF GOVT RESTORATION</t>
  </si>
  <si>
    <t>P400</t>
  </si>
  <si>
    <t>DEMOLITION OF BUILDINGS</t>
  </si>
  <si>
    <t>P500</t>
  </si>
  <si>
    <t>DEMOLITION OF STRUCTURES/FACILITIES</t>
  </si>
  <si>
    <t>S</t>
  </si>
  <si>
    <t>UTILITIES AND HOUSEKEEPING</t>
  </si>
  <si>
    <t>S1</t>
  </si>
  <si>
    <t>UTILITIES</t>
  </si>
  <si>
    <t>S111</t>
  </si>
  <si>
    <t>GAS SERVICES</t>
  </si>
  <si>
    <t>S112</t>
  </si>
  <si>
    <t>ELECTRIC SERVICES</t>
  </si>
  <si>
    <t>S114</t>
  </si>
  <si>
    <t>UTILITIES- WATER</t>
  </si>
  <si>
    <t>S119</t>
  </si>
  <si>
    <t>OTHER UTILITIES</t>
  </si>
  <si>
    <t>S201</t>
  </si>
  <si>
    <t>CUSTODIAL JANITORIAL SERVICES</t>
  </si>
  <si>
    <t>S202</t>
  </si>
  <si>
    <t>FIRE PROTECTION SERVICES</t>
  </si>
  <si>
    <t>S203</t>
  </si>
  <si>
    <t>FOOD SERVICES</t>
  </si>
  <si>
    <t>S204</t>
  </si>
  <si>
    <t>FUELING SERVICE</t>
  </si>
  <si>
    <t>S205</t>
  </si>
  <si>
    <t>HOUSEKEEPING- TRASH/GARBAGE COLLECTION</t>
  </si>
  <si>
    <t>S206</t>
  </si>
  <si>
    <t>GUARD SERVICES</t>
  </si>
  <si>
    <t>S207</t>
  </si>
  <si>
    <t>HOUSEKEEPING- INSECT/RODENT CONTROL</t>
  </si>
  <si>
    <t>S208</t>
  </si>
  <si>
    <t>HOUSEKEEPING- LANDSCAPING/GROUNDSKEEPING</t>
  </si>
  <si>
    <t>S209</t>
  </si>
  <si>
    <t>HOUSEKEEPING- LAUNDRY/DRYCLEANING</t>
  </si>
  <si>
    <t>S211</t>
  </si>
  <si>
    <t>HOUSEKEEPING- SURVEILLANCE</t>
  </si>
  <si>
    <t>S212</t>
  </si>
  <si>
    <t>HOUSEKEEPING- SOLID FUEL HANDLING</t>
  </si>
  <si>
    <t>S214</t>
  </si>
  <si>
    <t>CARPET LAYING AND CLEANING</t>
  </si>
  <si>
    <t>S215</t>
  </si>
  <si>
    <t>HOUSEKEEPING- WAREHOUSING/STORAGE</t>
  </si>
  <si>
    <t>S216</t>
  </si>
  <si>
    <t>FACILITIES OPERATIONS SUPPORT SVCS</t>
  </si>
  <si>
    <t>S217</t>
  </si>
  <si>
    <t>HOUSEKEEPING- INTERIOR PLANTSCAPING</t>
  </si>
  <si>
    <t>S218</t>
  </si>
  <si>
    <t>HOUSEKEEPING- SNOW REMOVAL/SALT</t>
  </si>
  <si>
    <t>S222</t>
  </si>
  <si>
    <t>HOUSEKEEPING- WASTE TREATMENT/STORAGE</t>
  </si>
  <si>
    <t>S299</t>
  </si>
  <si>
    <t>HOUSEKEEPING- OTHER</t>
  </si>
  <si>
    <t>X111</t>
  </si>
  <si>
    <t>LEASE/RENTAL OF OFFICE BUILDINGS</t>
  </si>
  <si>
    <t>X112</t>
  </si>
  <si>
    <t>LEASE-RENT OF CONF SPACE &amp; FAC</t>
  </si>
  <si>
    <t>X119</t>
  </si>
  <si>
    <t>LEASE-RENT OF OTHER ADMIN-SVC BLDGS</t>
  </si>
  <si>
    <t>X121</t>
  </si>
  <si>
    <t>LEASE-RENT OF AIR TRAFFIC TOWERS</t>
  </si>
  <si>
    <t>X122</t>
  </si>
  <si>
    <t>LEASE-RENT OF AIR TRAFFIC TNG FAC</t>
  </si>
  <si>
    <t>X123</t>
  </si>
  <si>
    <t>LEASE-RENT OF RADAR &amp; NAV FACILITY</t>
  </si>
  <si>
    <t>X124</t>
  </si>
  <si>
    <t>LEASE/RENTAL OF AIRPORT RUNWAYS</t>
  </si>
  <si>
    <t>X125</t>
  </si>
  <si>
    <t>LEASE/RENTAL OF AIRPORT TERMINALS</t>
  </si>
  <si>
    <t>X127</t>
  </si>
  <si>
    <t>LEASE-RENT OF ELCT &amp; COMM SYS FAC</t>
  </si>
  <si>
    <t>X129</t>
  </si>
  <si>
    <t>LEASE-RENT OF OTHER AIRFIELD STRUCT</t>
  </si>
  <si>
    <t>X131</t>
  </si>
  <si>
    <t>LEASE/RENTAL OF SCHOOLS</t>
  </si>
  <si>
    <t>X139</t>
  </si>
  <si>
    <t>LEASE-RENT OF OTHER EDUCATIONAL BLD</t>
  </si>
  <si>
    <t>X142</t>
  </si>
  <si>
    <t>LEASE-RENT OF LABS &amp; CLINICS</t>
  </si>
  <si>
    <t>X149</t>
  </si>
  <si>
    <t>LEASE-RENT OF OTHER HOSPITAL BLDGS</t>
  </si>
  <si>
    <t>X152</t>
  </si>
  <si>
    <t>LEASE-RENT OF MAINT BLDGS</t>
  </si>
  <si>
    <t>X153</t>
  </si>
  <si>
    <t>LEASE-RENT OF PRODUCTION BLDGS</t>
  </si>
  <si>
    <t>X154</t>
  </si>
  <si>
    <t>LEASE-RENT OF SHIP CONST-REP FAC</t>
  </si>
  <si>
    <t>X159</t>
  </si>
  <si>
    <t>LEASE-RENT OF OTHER INDUSTRIAL BLDG</t>
  </si>
  <si>
    <t>X161</t>
  </si>
  <si>
    <t>LEASE-RENT OF FAMILY HOUSING</t>
  </si>
  <si>
    <t>X162</t>
  </si>
  <si>
    <t>LEASE-RENT OF RECREATIONAL BLDGS</t>
  </si>
  <si>
    <t>X163</t>
  </si>
  <si>
    <t>LEASE-RENT OF TROOP HOUSING</t>
  </si>
  <si>
    <t>X164</t>
  </si>
  <si>
    <t>LEASE/RENTAL OF DINING FACILITIES</t>
  </si>
  <si>
    <t>X165</t>
  </si>
  <si>
    <t>LEASE-RENT OF RELIGIOUS</t>
  </si>
  <si>
    <t>X166</t>
  </si>
  <si>
    <t>LEASE/RENTAL OF PENAL FACILITIES</t>
  </si>
  <si>
    <t>X169</t>
  </si>
  <si>
    <t>LEASE-RENT OF OTHER RESIDENTIAL BLD</t>
  </si>
  <si>
    <t>X172</t>
  </si>
  <si>
    <t>LEASE-RENT OF FOOD STORAGE BLDGS</t>
  </si>
  <si>
    <t>X173</t>
  </si>
  <si>
    <t>LEASE-RENT OF FUEL STORAGE BLDGS</t>
  </si>
  <si>
    <t>X174</t>
  </si>
  <si>
    <t>LEASE-RENT OF OPEN STORAGE FAC</t>
  </si>
  <si>
    <t>X179</t>
  </si>
  <si>
    <t>LEASE-RENT OF OTHER WAREHOUSE BLDGS</t>
  </si>
  <si>
    <t>X191</t>
  </si>
  <si>
    <t>LEASE-RENT OF EXHIBITION BUILDINGS</t>
  </si>
  <si>
    <t>X192</t>
  </si>
  <si>
    <t>LEASE-RENT OF TEST BUILDINGS</t>
  </si>
  <si>
    <t>X199</t>
  </si>
  <si>
    <t>LEASE-RENT OF MISC BLDGS</t>
  </si>
  <si>
    <t>X1AA</t>
  </si>
  <si>
    <t>X1AB</t>
  </si>
  <si>
    <t>LEASE/RENTAL OF CONFERENCE SPACE AND FACILITIES</t>
  </si>
  <si>
    <t>X1AZ</t>
  </si>
  <si>
    <t>LEASE/RENTAL OF OTHER ADMINISTRATIVE FACILITIES AND SERVICE BUILDINGS</t>
  </si>
  <si>
    <t>X1BA</t>
  </si>
  <si>
    <t>LEASE/RENTAL OF AIR TRAFFIC CONTROL TOWERS</t>
  </si>
  <si>
    <t>X1BB</t>
  </si>
  <si>
    <t>LEASE/RENTAL OF AIR TRAFFIC CONTROL TRAINING FACILITIES</t>
  </si>
  <si>
    <t>X1BC</t>
  </si>
  <si>
    <t>LEASE/RENTAL OF RADAR AND NAVIGATIONAL FACILITIES</t>
  </si>
  <si>
    <t>X1BD</t>
  </si>
  <si>
    <t>LEASE/RENTAL OF AIRPORT RUNWAYS AND TAXIWAYS</t>
  </si>
  <si>
    <t>X1BE</t>
  </si>
  <si>
    <t>X1BF</t>
  </si>
  <si>
    <t>LEASE/RENTAL OF MISSILE SYSTEM FACILITIES</t>
  </si>
  <si>
    <t>X1BG</t>
  </si>
  <si>
    <t>LEASE/RENTAL OF ELECTRONIC AND COMMUNICATIONS FACILITIES</t>
  </si>
  <si>
    <t>X1BZ</t>
  </si>
  <si>
    <t>LEASE/RENTAL OF OTHER AIRFIELD STRUCTURES</t>
  </si>
  <si>
    <t>X1CA</t>
  </si>
  <si>
    <t>X1CZ</t>
  </si>
  <si>
    <t>LEASE/RENTAL OF OTHER EDUCATIONAL BUILDINGS</t>
  </si>
  <si>
    <t>X1DB</t>
  </si>
  <si>
    <t>LEASE/RENTAL OF LABORATORIES AND CLINICS</t>
  </si>
  <si>
    <t>X1DZ</t>
  </si>
  <si>
    <t>LEASE/RENTAL OF OTHER HOSPITAL BUILDINGS</t>
  </si>
  <si>
    <t>X1EB</t>
  </si>
  <si>
    <t>LEASE/RENTAL OF MAINTENANCE BUILDINGS</t>
  </si>
  <si>
    <t>X1EC</t>
  </si>
  <si>
    <t>LEASE/RENTAL OF PRODUCTION BUILDINGS</t>
  </si>
  <si>
    <t>X1ED</t>
  </si>
  <si>
    <t>LEASE/RENTAL OF SHIP CONSTRUCTION AND REPAIR FACILITIES</t>
  </si>
  <si>
    <t>X1EZ</t>
  </si>
  <si>
    <t>LEASE/RENTAL OF OTHER INDUSTRIAL BUILDINGS</t>
  </si>
  <si>
    <t>X1FA</t>
  </si>
  <si>
    <t>LEASE/RENTAL OF FAMILY HOUSING FACILITIES</t>
  </si>
  <si>
    <t>X1FB</t>
  </si>
  <si>
    <t>LEASE/RENTAL OF RECREATIONAL BUILDINGS</t>
  </si>
  <si>
    <t>X1FC</t>
  </si>
  <si>
    <t>LEASE/RENTAL OF TROOP HOUSING FACILITIES</t>
  </si>
  <si>
    <t>X1FD</t>
  </si>
  <si>
    <t>X1FE</t>
  </si>
  <si>
    <t>LEASE/RENTAL OF RELIGIOUS FACILITIES</t>
  </si>
  <si>
    <t>X1FF</t>
  </si>
  <si>
    <t>X1FZ</t>
  </si>
  <si>
    <t>LEASE/RENTAL OF OTHER RESIDENTIAL BUILDINGS</t>
  </si>
  <si>
    <t>X1GA</t>
  </si>
  <si>
    <t>LEASE/RENTAL OF AMMUNITION STORAGE BUILDINGS</t>
  </si>
  <si>
    <t>X1GD</t>
  </si>
  <si>
    <t>LEASE/RENTAL OF OPEN STORAGE FACILITIES</t>
  </si>
  <si>
    <t>X1GZ</t>
  </si>
  <si>
    <t>LEASE/RENTAL OF OTHER WAREHOUSE BUILDINGS</t>
  </si>
  <si>
    <t>X1JA</t>
  </si>
  <si>
    <t>LEASE/RENTAL OF MUSEUMS AND EXHIBITION BUILDINGS</t>
  </si>
  <si>
    <t>X1JB</t>
  </si>
  <si>
    <t>LEASE/RENTAL OF TESTING AND MEASUREMENT BUILDINGS</t>
  </si>
  <si>
    <t>X1JZ</t>
  </si>
  <si>
    <t>LEASE/RENTAL OF MISCELLANEOUS BUILDINGS</t>
  </si>
  <si>
    <t>X1KB</t>
  </si>
  <si>
    <t>Lease/Rental of Canals</t>
  </si>
  <si>
    <t>X1KF</t>
  </si>
  <si>
    <t>LEASE/RENTAL OF DREDGING FACILITIES</t>
  </si>
  <si>
    <t>X1LB</t>
  </si>
  <si>
    <t>LEASE/RENTAL OF HIGHWAYS, ROADS, STREETS, BRIDGES, AND RAILWAYS</t>
  </si>
  <si>
    <t>X1LZ</t>
  </si>
  <si>
    <t>LEASE/RENTAL OF PARKING FACILITIES</t>
  </si>
  <si>
    <t>X1MB</t>
  </si>
  <si>
    <t>LEASE/RENTAL OF EPG FACILITIES - GAS</t>
  </si>
  <si>
    <t>X1MF</t>
  </si>
  <si>
    <t>Lease/Rental of EPG facilities - petroleum</t>
  </si>
  <si>
    <t>X1NA</t>
  </si>
  <si>
    <t>LEASE/RENTAL OF FUEL SUPPLY FACILITIES</t>
  </si>
  <si>
    <t>X1NB</t>
  </si>
  <si>
    <t>LEASE/RENTAL OF HEATING AND COOLING PLANTS</t>
  </si>
  <si>
    <t>X1ND</t>
  </si>
  <si>
    <t>LEASE/RENTAL OF SEWAGE AND WASTE FACILITIES</t>
  </si>
  <si>
    <t>X1NE</t>
  </si>
  <si>
    <t>LEASE/RENTAL OF WATER SUPPLY FACILITIES</t>
  </si>
  <si>
    <t>X1NZ</t>
  </si>
  <si>
    <t>LEASE/RENTAL OF OTHER UTILITIES</t>
  </si>
  <si>
    <t>X1PA</t>
  </si>
  <si>
    <t>LEASE/RENTAL OF RECREATION FACILITIES (NON-BUILDING)</t>
  </si>
  <si>
    <t>X1PB</t>
  </si>
  <si>
    <t>LEASE/RENTAL OF EXHIBIT DESIGN (NON-BUILDING)</t>
  </si>
  <si>
    <t>X1PC</t>
  </si>
  <si>
    <t>LEASE/RENTAL OF UNIMPROVED REAL PROPERTY (LAND)</t>
  </si>
  <si>
    <t>X1PD</t>
  </si>
  <si>
    <t>LEASE/RENTAL OF WASTE TREATMENT AND STORAGE FACILITIES</t>
  </si>
  <si>
    <t>X1PZ</t>
  </si>
  <si>
    <t>LEASE/RENTAL OF OTHER NON-BUILDING FACILITIES</t>
  </si>
  <si>
    <t>X1QA</t>
  </si>
  <si>
    <t>LEASE/RENTAL OF RESTORATION OF REAL PROPERTY (PUBLIC OR PRIVATE)</t>
  </si>
  <si>
    <t>X211</t>
  </si>
  <si>
    <t>LEASE/RENTAL OF DAMS</t>
  </si>
  <si>
    <t>X212</t>
  </si>
  <si>
    <t>LEASE/RENTAL OF CANALS</t>
  </si>
  <si>
    <t>X219</t>
  </si>
  <si>
    <t>LEASE-RENT OF OTHER CONSV STRUCTURE</t>
  </si>
  <si>
    <t>X222</t>
  </si>
  <si>
    <t>LEASE-RENT OF HWYS-RDS-STS-BRDGS-RA</t>
  </si>
  <si>
    <t>X224</t>
  </si>
  <si>
    <t>LEASE-RENT OF PARKING FACILITIES</t>
  </si>
  <si>
    <t>X231</t>
  </si>
  <si>
    <t>LEASE-RENT OF EPG - COAL</t>
  </si>
  <si>
    <t>X232</t>
  </si>
  <si>
    <t>LEASE-RENT OF EPG - GAS</t>
  </si>
  <si>
    <t>X236</t>
  </si>
  <si>
    <t>LEASE-RENT OF EPG - PETROLEUM</t>
  </si>
  <si>
    <t>X237</t>
  </si>
  <si>
    <t>LEASE-RENT OF EPG - SOLAR</t>
  </si>
  <si>
    <t>X239</t>
  </si>
  <si>
    <t>LEASE-RENT OF EPG - OTHER</t>
  </si>
  <si>
    <t>X241</t>
  </si>
  <si>
    <t>LEASE-RENT OF FUEL SUPPLY</t>
  </si>
  <si>
    <t>X242</t>
  </si>
  <si>
    <t>LEASE-RENT OF HEATING &amp; COOL PLANTS</t>
  </si>
  <si>
    <t>X243</t>
  </si>
  <si>
    <t>LEASE-RENT OF POLLUTION ABATEMENT</t>
  </si>
  <si>
    <t>X244</t>
  </si>
  <si>
    <t>LEASE-RENT OF SEWAGE &amp; WASTE</t>
  </si>
  <si>
    <t>X245</t>
  </si>
  <si>
    <t>LEASE-RENT OF WATER SUPPLY</t>
  </si>
  <si>
    <t>X249</t>
  </si>
  <si>
    <t>X291</t>
  </si>
  <si>
    <t>LEASE-RENT OF RECREA NON-BLDG STRUC</t>
  </si>
  <si>
    <t>X292</t>
  </si>
  <si>
    <t>LEASE-RENT OF EXHIBIT (NON-BLDG)</t>
  </si>
  <si>
    <t>X293</t>
  </si>
  <si>
    <t>LEASE-RENT OF UNIMPROVED REAL PROP</t>
  </si>
  <si>
    <t>X294</t>
  </si>
  <si>
    <t>LEASE-RENT OF WASTE TRMT-STORE FAC</t>
  </si>
  <si>
    <t>X299</t>
  </si>
  <si>
    <t>LEASE-RENT OF ALL OTH NON-BLDG FACS</t>
  </si>
  <si>
    <t>X300</t>
  </si>
  <si>
    <t>LEASE-RENT OF RESTORATION</t>
  </si>
  <si>
    <t>Z111</t>
  </si>
  <si>
    <t>MAINT-REP-ALT/OFFICE BLDGS</t>
  </si>
  <si>
    <t>Z112</t>
  </si>
  <si>
    <t>MAINT-REP-ALT/CONF SPACE &amp; FAC</t>
  </si>
  <si>
    <t>Z119</t>
  </si>
  <si>
    <t>MAINT-REP-ALT/OTHER ADMIN BLDGS</t>
  </si>
  <si>
    <t>Z121</t>
  </si>
  <si>
    <t>MAINT-REP-ALT/AIR TRAFFIC TOWERS</t>
  </si>
  <si>
    <t>Z122</t>
  </si>
  <si>
    <t>MAINT-REP-ALT/AIR TRAFFIC TNG FAC</t>
  </si>
  <si>
    <t>Z123</t>
  </si>
  <si>
    <t>MAINT-REP-ALT/RADAR &amp; NAV FAC</t>
  </si>
  <si>
    <t>Z124</t>
  </si>
  <si>
    <t>MAINT-REP-ALT/AIRPORT RUNWAYS</t>
  </si>
  <si>
    <t>Z125</t>
  </si>
  <si>
    <t>MAINT-REP-ALT/AIRPORT TERMINALS</t>
  </si>
  <si>
    <t>Z126</t>
  </si>
  <si>
    <t>MAINT-REP-ALT/MISSILE SYSTEMS FAC</t>
  </si>
  <si>
    <t>Z127</t>
  </si>
  <si>
    <t>MAINT-REP-ALT/ELCT &amp; COMM SYS FAC</t>
  </si>
  <si>
    <t>Z129</t>
  </si>
  <si>
    <t>MAINT-REP-ALT/OTH AIRFIELD STRUCT</t>
  </si>
  <si>
    <t>Z131</t>
  </si>
  <si>
    <t>MAINT-REP-ALT/SCHOOLS</t>
  </si>
  <si>
    <t>Z139</t>
  </si>
  <si>
    <t>MAINT-REP-ALT/OTHER EDUCATIONAL BLD</t>
  </si>
  <si>
    <t>Z141</t>
  </si>
  <si>
    <t>MAINT-REP-ALT/HOSPITALS &amp; INFIRMARY</t>
  </si>
  <si>
    <t>Z142</t>
  </si>
  <si>
    <t>MAINT-REP-ALT/LABS &amp; CLINICS</t>
  </si>
  <si>
    <t>Z149</t>
  </si>
  <si>
    <t>MAINT-REP-ALT/OTHER HOSPITAL BLDGS</t>
  </si>
  <si>
    <t>Z151</t>
  </si>
  <si>
    <t>MAINT-REP-ALT/AMMUNITION FACILITIES</t>
  </si>
  <si>
    <t>Z152</t>
  </si>
  <si>
    <t>MAINT-REP-ALT/MAINT BLDGS</t>
  </si>
  <si>
    <t>Z153</t>
  </si>
  <si>
    <t>MAINT-REP-ALT/PRODUCTION BLDGS</t>
  </si>
  <si>
    <t>Z154</t>
  </si>
  <si>
    <t>MAINT-REP-ALT/SHIP CONST-REPAIR FAC</t>
  </si>
  <si>
    <t>Z155</t>
  </si>
  <si>
    <t>MAINT-REP-ALT/TANK AUTOMOTIVE FAC</t>
  </si>
  <si>
    <t>Z159</t>
  </si>
  <si>
    <t>MAINT-REP-ALT/OTHER INDUSTRIAL BLDG</t>
  </si>
  <si>
    <t>Z161</t>
  </si>
  <si>
    <t>MAINT-REP-ALT/FAMILY HOUSING</t>
  </si>
  <si>
    <t>Z162</t>
  </si>
  <si>
    <t>MAINT-REP-ALT/RECREATIONAL BLDGS</t>
  </si>
  <si>
    <t>Z163</t>
  </si>
  <si>
    <t>MAINT-REP-ALT/TROOP HOUSING</t>
  </si>
  <si>
    <t>Z164</t>
  </si>
  <si>
    <t>MAINT-REP-ALT/DINING FACILITIES</t>
  </si>
  <si>
    <t>Z165</t>
  </si>
  <si>
    <t>MAINT-REP-ALT/RELIGIOUS FACILITIES</t>
  </si>
  <si>
    <t>Z166</t>
  </si>
  <si>
    <t>MAINT-REP-ALT/PENAL FACILITIES</t>
  </si>
  <si>
    <t>Z169</t>
  </si>
  <si>
    <t>MAINT-REP-ALT/OTHER RESIDENTIAL BLD</t>
  </si>
  <si>
    <t>Z171</t>
  </si>
  <si>
    <t>MAINT-REP-ALT/AMMO STORAGE BLDGS</t>
  </si>
  <si>
    <t>Z172</t>
  </si>
  <si>
    <t>MAINT-REP-ALT/FOOD STORAGE BLDGS</t>
  </si>
  <si>
    <t>Z173</t>
  </si>
  <si>
    <t>MAINT-REP-ALT/FUEL STORAGE BLDGS</t>
  </si>
  <si>
    <t>Z174</t>
  </si>
  <si>
    <t>MAINT-REP-ALT/OPEN STORAGE FAC</t>
  </si>
  <si>
    <t>Z179</t>
  </si>
  <si>
    <t>MAINT-REP-ALT/OTHER WAREHOUSE BLDGS</t>
  </si>
  <si>
    <t>Z191</t>
  </si>
  <si>
    <t>MAINT-REP-ALT/EXHIBITION BUILDINGS</t>
  </si>
  <si>
    <t>Z192</t>
  </si>
  <si>
    <t>MAINT-REP-ALT/TEST BUILDINGS</t>
  </si>
  <si>
    <t>Z199</t>
  </si>
  <si>
    <t>MAINT-REP-ALT/MISC BLDGS</t>
  </si>
  <si>
    <t>Z1AA</t>
  </si>
  <si>
    <t>MAINTENANCE OF OFFICE BUILDINGS</t>
  </si>
  <si>
    <t>Z1AB</t>
  </si>
  <si>
    <t>MAINTENANCE OF CONFERENCE SPACE AND FACILITIES</t>
  </si>
  <si>
    <t>Z1AZ</t>
  </si>
  <si>
    <t>MAINTENANCE OF OTHER ADMINISTRATIVE FACILITIES AND SERVICE BUILDINGS</t>
  </si>
  <si>
    <t>Z1BA</t>
  </si>
  <si>
    <t>MAINTENANCE OF AIR TRAFFIC CONTROL TOWERS</t>
  </si>
  <si>
    <t>Z1BB</t>
  </si>
  <si>
    <t>MAINTENANCE OF AIR TRAFFIC CONTROL TRAINING FACILITIES</t>
  </si>
  <si>
    <t>Z1BC</t>
  </si>
  <si>
    <t>MAINTENANCE OF RADAR AND NAVIGATIONAL FACILITIES</t>
  </si>
  <si>
    <t>Z1BD</t>
  </si>
  <si>
    <t>MAINTENANCE OF AIRPORT RUNWAYS AND TAXIWAYS</t>
  </si>
  <si>
    <t>Z1BE</t>
  </si>
  <si>
    <t>MAINTENANCE OF AIRPORT TERMINALS</t>
  </si>
  <si>
    <t>Z1BF</t>
  </si>
  <si>
    <t>MAINTENANCE OF MISSILE SYSTEM FACILITIES</t>
  </si>
  <si>
    <t>Z1BG</t>
  </si>
  <si>
    <t>MAINTENANCE OF ELECTRONIC AND COMMUNICATIONS FACILITIES</t>
  </si>
  <si>
    <t>Z1BZ</t>
  </si>
  <si>
    <t>MAINTENANCE OF OTHER AIRFIELD STRUCTURES</t>
  </si>
  <si>
    <t>Z1CA</t>
  </si>
  <si>
    <t>MAINTENANCE OF SCHOOLS</t>
  </si>
  <si>
    <t>Z1CZ</t>
  </si>
  <si>
    <t>MAINTENANCE OF OTHER EDUCATIONAL BUILDINGS</t>
  </si>
  <si>
    <t>Z1DA</t>
  </si>
  <si>
    <t>MAINTENANCE OF HOSPITALS AND INFIRMARIES</t>
  </si>
  <si>
    <t>Z1DB</t>
  </si>
  <si>
    <t>MAINTENANCE OF LABORATORIES AND CLINICS</t>
  </si>
  <si>
    <t>Z1DZ</t>
  </si>
  <si>
    <t>MAINTENANCE OF OTHER HOSPITAL BUILDINGS</t>
  </si>
  <si>
    <t>Z1EA</t>
  </si>
  <si>
    <t>MAINTENANCE OF AMMUNITION FACILITIES</t>
  </si>
  <si>
    <t>Z1EB</t>
  </si>
  <si>
    <t>MAINTENANCE OF MAINTENANCE BUILDINGS</t>
  </si>
  <si>
    <t>Z1EC</t>
  </si>
  <si>
    <t>MAINTENANCE OF PRODUCTION BUILDINGS</t>
  </si>
  <si>
    <t>Z1ED</t>
  </si>
  <si>
    <t>MAINTENANCE OF SHIP CONSTRUCTION AND REPAIR FACILITIES</t>
  </si>
  <si>
    <t>Z1EE</t>
  </si>
  <si>
    <t>MAINTENANCE OF TANK AUTOMOTIVE FACILITIES</t>
  </si>
  <si>
    <t>Z1EZ</t>
  </si>
  <si>
    <t>MAINTENANCE OF OTHER INDUSTRIAL BUILDINGS</t>
  </si>
  <si>
    <t>Z1FA</t>
  </si>
  <si>
    <t>MAINTENANCE OF FAMILY HOUSING FACILITIES</t>
  </si>
  <si>
    <t>Z1FB</t>
  </si>
  <si>
    <t>MAINTENANCE OF RECREATIONAL BUILDINGS</t>
  </si>
  <si>
    <t>Z1FC</t>
  </si>
  <si>
    <t>MAINTENANCE OF TROOP HOUSING FACILITIES</t>
  </si>
  <si>
    <t>Z1FD</t>
  </si>
  <si>
    <t>MAINTENANCE OF DINING FACILITIES</t>
  </si>
  <si>
    <t>Z1FE</t>
  </si>
  <si>
    <t>MAINTENANCE OF RELIGIOUS FACILITIES</t>
  </si>
  <si>
    <t>Z1FF</t>
  </si>
  <si>
    <t>MAINTENANCE OF PENAL FACILITIES</t>
  </si>
  <si>
    <t>Z1FZ</t>
  </si>
  <si>
    <t>MAINTENANCE OF OTHER RESIDENTIAL BUILDINGS</t>
  </si>
  <si>
    <t>Z1GA</t>
  </si>
  <si>
    <t>MAINTENANCE OF AMMUNITION STORAGE BUILDINGS</t>
  </si>
  <si>
    <t>Z1GB</t>
  </si>
  <si>
    <t>MAINTENANCE OF FOOD OR GRAIN STORAGE BUILDINGS</t>
  </si>
  <si>
    <t>Z1GC</t>
  </si>
  <si>
    <t>MAINTENANCE OF FUEL STORAGE BUILDINGS</t>
  </si>
  <si>
    <t>Z1GD</t>
  </si>
  <si>
    <t>MAINTENANCE OF OPEN STORAGE FACILITIES</t>
  </si>
  <si>
    <t>Z1GZ</t>
  </si>
  <si>
    <t>MAINTENANCE OF OTHER WAREHOUSE BUILDINGS</t>
  </si>
  <si>
    <t>Z1JA</t>
  </si>
  <si>
    <t>MAINTENANCE OF MUSEUMS AND EXHIBITION BUILDINGS</t>
  </si>
  <si>
    <t>Z1JB</t>
  </si>
  <si>
    <t>MAINTENANCE OF TESTING AND MEASUREMENT BUILDINGS</t>
  </si>
  <si>
    <t>Z1JZ</t>
  </si>
  <si>
    <t>MAINTENANCE OF MISCELLANEOUS BUILDINGS</t>
  </si>
  <si>
    <t>Z1KA</t>
  </si>
  <si>
    <t>MAINTENANCE OF DAMS</t>
  </si>
  <si>
    <t>Z1KB</t>
  </si>
  <si>
    <t>MAINTENANCE OF CANALS</t>
  </si>
  <si>
    <t>Z1KC</t>
  </si>
  <si>
    <t>MAINTENANCE OF MINE FIRE CONTROL FACILITIES</t>
  </si>
  <si>
    <t>Z1KE</t>
  </si>
  <si>
    <t>MAINTENANCE OF SURFACE MINE RECLAMATION FACILITIES</t>
  </si>
  <si>
    <t>Z1KF</t>
  </si>
  <si>
    <t>MAINTENANCE OF DREDGING FACILITIES</t>
  </si>
  <si>
    <t>Z1KZ</t>
  </si>
  <si>
    <t>MAINTENANCE OF OTHER CONSERVATION AND DEVELOPMENT FACILITIES</t>
  </si>
  <si>
    <t>Z1LA</t>
  </si>
  <si>
    <t>MAINTENANCE OF AIRPORT SERVICE ROADS</t>
  </si>
  <si>
    <t>Z1LB</t>
  </si>
  <si>
    <t>MAINTENANCE OF HIGHWAYS/ROADS/STREETS/BRIDGES/RAILWAYS</t>
  </si>
  <si>
    <t>Z1LC</t>
  </si>
  <si>
    <t>MAINTENANCE OF TUNNELS AND SUBSURFACE STRUCTURES</t>
  </si>
  <si>
    <t>Z1LZ</t>
  </si>
  <si>
    <t>MAINTENANCE OF PARKING FACILITIES</t>
  </si>
  <si>
    <t>Z1MA</t>
  </si>
  <si>
    <t>MAINTENANCE OF EPG FACILITIES - COAL</t>
  </si>
  <si>
    <t>Z1MB</t>
  </si>
  <si>
    <t>MAINTENANCE OF EPG FACILITIES - GAS</t>
  </si>
  <si>
    <t>Z1MC</t>
  </si>
  <si>
    <t>MAINTENANCE OF EPG FACILITIES - GEOTHERMAL</t>
  </si>
  <si>
    <t>Z1MD</t>
  </si>
  <si>
    <t>MAINTENANCE OF EPG FACILITIES - HYDRO</t>
  </si>
  <si>
    <t>Z1ME</t>
  </si>
  <si>
    <t>MAINTENANCE OF EPG FACILITIES - NUCLEAR</t>
  </si>
  <si>
    <t>Z1MG</t>
  </si>
  <si>
    <t>MAINTENANCE OF EPG FACILITIES - SOLAR</t>
  </si>
  <si>
    <t>Z1MH</t>
  </si>
  <si>
    <t>MAINTENANCE OF EPG FACILITIES - WIND</t>
  </si>
  <si>
    <t>Z1MZ</t>
  </si>
  <si>
    <t>MAINTENANCE OF EPG FACILITIES - OTHER, INCLUDING TRANSMISSION</t>
  </si>
  <si>
    <t>Z1NA</t>
  </si>
  <si>
    <t>MAINTENANCE OF FUEL SUPPLY FACILITIES</t>
  </si>
  <si>
    <t>Z1NB</t>
  </si>
  <si>
    <t>MAINTENANCE OF HEATING AND COOLING PLANTS</t>
  </si>
  <si>
    <t>Z1NC</t>
  </si>
  <si>
    <t>MAINTENANCE OF POLLUTION ABATEMENT AND CONTROL FACILITIES</t>
  </si>
  <si>
    <t>Z1ND</t>
  </si>
  <si>
    <t>MAINTENANCE OF SEWAGE AND WASTE FACILITIES</t>
  </si>
  <si>
    <t>Z1NE</t>
  </si>
  <si>
    <t>MAINTENANCE OF WATER SUPPLY FACILITIES</t>
  </si>
  <si>
    <t>Z1NZ</t>
  </si>
  <si>
    <t>MAINTENANCE OF OTHER UTILITIES</t>
  </si>
  <si>
    <t>Z1PA</t>
  </si>
  <si>
    <t>MAINTENANCE OF RECREATION FACILITIES (NON-BUILDING)</t>
  </si>
  <si>
    <t>Z1PB</t>
  </si>
  <si>
    <t>MAINTENANCE OF EXHIBIT DESIGN (NON-BUILDING)</t>
  </si>
  <si>
    <t>Z1PC</t>
  </si>
  <si>
    <t>MAINTENANCE OF UNIMPROVED REAL PROPERTY (LAND)</t>
  </si>
  <si>
    <t>Z1PD</t>
  </si>
  <si>
    <t>MAINTENANCE OF WASTE TREATMENT AND STORAGE FACILITIES</t>
  </si>
  <si>
    <t>Z1PZ</t>
  </si>
  <si>
    <t>MAINTENANCE OF OTHER NON-BUILDING FACILITIES</t>
  </si>
  <si>
    <t>Z1QA</t>
  </si>
  <si>
    <t>MAINTENANCE OF RESTORATION OF REAL PROPERTY (PUBLIC OR PRIVATE)</t>
  </si>
  <si>
    <t>Z211</t>
  </si>
  <si>
    <t>MAINT-REP-ALT/DAMS</t>
  </si>
  <si>
    <t>Z212</t>
  </si>
  <si>
    <t>MAINT-REP-ALT/CANALS</t>
  </si>
  <si>
    <t>Z213</t>
  </si>
  <si>
    <t>MAINT-REP-ALT/MINE FIRE CONT</t>
  </si>
  <si>
    <t>Z215</t>
  </si>
  <si>
    <t>MAINT-REP-ALT/SURFACE MINE RECLAM</t>
  </si>
  <si>
    <t>Z216</t>
  </si>
  <si>
    <t>MAINT-REP-ALT/DREDGING</t>
  </si>
  <si>
    <t>Z217</t>
  </si>
  <si>
    <t>Z219</t>
  </si>
  <si>
    <t>MAINT-REP-ALT/OTHER CONSV STRUCTURE</t>
  </si>
  <si>
    <t>Z221</t>
  </si>
  <si>
    <t>MAINT-REP-ALT/AIRPORT SERVICE ROADS</t>
  </si>
  <si>
    <t>Z222</t>
  </si>
  <si>
    <t>MAINT-REP-ALT/HWYS-RDS-STS-BRDGS-RA</t>
  </si>
  <si>
    <t>Z223</t>
  </si>
  <si>
    <t>MAINT-REP-ALT/TUNNELS-SUBSURF STRUC</t>
  </si>
  <si>
    <t>Z224</t>
  </si>
  <si>
    <t>MAINT-REP-ALT/PARKING FACILITIES</t>
  </si>
  <si>
    <t>Z231</t>
  </si>
  <si>
    <t>MAINT-REP-ALT/EPG - COAL</t>
  </si>
  <si>
    <t>Z232</t>
  </si>
  <si>
    <t>MAINT-REP-ALT/EPG - GAS</t>
  </si>
  <si>
    <t>Z233</t>
  </si>
  <si>
    <t>MAINT-REP-ALT/EPG - GEOTHERMAL</t>
  </si>
  <si>
    <t>Z234</t>
  </si>
  <si>
    <t>MAINT-REP-ALT/EPG - HYDRO</t>
  </si>
  <si>
    <t>Z235</t>
  </si>
  <si>
    <t>MAINT-REP-ALT/EPG - NUCLEAR</t>
  </si>
  <si>
    <t>Z236</t>
  </si>
  <si>
    <t>MAINT-REP-ALT/EPG - PETROLEUM</t>
  </si>
  <si>
    <t>Z237</t>
  </si>
  <si>
    <t>MAINT-REP-ALT/EPG - SOLAR</t>
  </si>
  <si>
    <t>Z239</t>
  </si>
  <si>
    <t>MAINT-REP-ALT/EPG - OTHER</t>
  </si>
  <si>
    <t>Z241</t>
  </si>
  <si>
    <t>MAINT-REP-ALT/FUEL SUPPLY</t>
  </si>
  <si>
    <t>Z242</t>
  </si>
  <si>
    <t>MAINT-REP-ALT/HEATING &amp; COOL PLANTS</t>
  </si>
  <si>
    <t>Z243</t>
  </si>
  <si>
    <t>MAINT-REP-ALT/POLLUTION ABATEMENT</t>
  </si>
  <si>
    <t>Z244</t>
  </si>
  <si>
    <t>MAINT-REP-ALT/SEWAGE &amp; WASTE</t>
  </si>
  <si>
    <t>Z245</t>
  </si>
  <si>
    <t>MAINT-REP-ALT/WATER SUPPLY</t>
  </si>
  <si>
    <t>Z249</t>
  </si>
  <si>
    <t>MAINT-REP-ALT/OTHER UTILITIES</t>
  </si>
  <si>
    <t>Z291</t>
  </si>
  <si>
    <t>MAINT-REP-ALT/RECREA NON-BLDG STRUC</t>
  </si>
  <si>
    <t>Z292</t>
  </si>
  <si>
    <t>MAINT-REP-ALT/EXHIBIT (NON-BLDG)</t>
  </si>
  <si>
    <t>Z293</t>
  </si>
  <si>
    <t>MAINT-REP-ALT/UNIMPROVED REAL PROP</t>
  </si>
  <si>
    <t>Z294</t>
  </si>
  <si>
    <t>MAINT-REP-ALT/WASTE TRMT-STORE FAC</t>
  </si>
  <si>
    <t>Z299</t>
  </si>
  <si>
    <t>MAINT, REP/ALTER/ALL OTHER</t>
  </si>
  <si>
    <t>Z2AA</t>
  </si>
  <si>
    <t>REPAIR OR ALTERATION OF OFFICE BUILDINGS</t>
  </si>
  <si>
    <t>Z2AB</t>
  </si>
  <si>
    <t>REPAIR OR ALTERATION OF CONFERENCE SPACE AND FACILITIES</t>
  </si>
  <si>
    <t>Z2AZ</t>
  </si>
  <si>
    <t>REPAIR OR ALTERATION OF OTHER ADMINISTRATIVE FACILITIES AND SERVICE BUILDINGS</t>
  </si>
  <si>
    <t>Z2BA</t>
  </si>
  <si>
    <t>REPAIR OR ALTERATION OF AIR TRAFFIC CONTROL TOWERS</t>
  </si>
  <si>
    <t>Z2BB</t>
  </si>
  <si>
    <t>REPAIR OR ALTERATION OF AIR TRAFFIC CONTROL TRAINING FACILITIES</t>
  </si>
  <si>
    <t>Z2BC</t>
  </si>
  <si>
    <t>REPAIR OR ALTERATION OF RADAR AND NAVIGATIONAL FACILITIES</t>
  </si>
  <si>
    <t>Z2BD</t>
  </si>
  <si>
    <t>REPAIR OR ALTERATION OF AIRPORT RUNWAYS AND TAXIWAYS</t>
  </si>
  <si>
    <t>Z2BE</t>
  </si>
  <si>
    <t>REPAIR OR ALTERATION OF AIRPORT TERMINALS</t>
  </si>
  <si>
    <t>Z2BF</t>
  </si>
  <si>
    <t>REPAIR OR ALTERATION OF MISSILE SYSTEM FACILITIES</t>
  </si>
  <si>
    <t>Z2BG</t>
  </si>
  <si>
    <t>REPAIR OR ALTERATION OF ELECTRONIC AND COMMUNICATIONS FACILITIES</t>
  </si>
  <si>
    <t>Z2BZ</t>
  </si>
  <si>
    <t>REPAIR OR ALTERATION OF OTHER AIRFIELD STRUCTURES</t>
  </si>
  <si>
    <t>Z2CA</t>
  </si>
  <si>
    <t>REPAIR OR ALTERATION OF SCHOOLS</t>
  </si>
  <si>
    <t>Z2CZ</t>
  </si>
  <si>
    <t>REPAIR OR ALTERATION OF OTHER EDUCATIONAL BUILDINGS</t>
  </si>
  <si>
    <t>Z2DA</t>
  </si>
  <si>
    <t>REPAIR OR ALTERATION OF HOSPITALS AND INFIRMARIES</t>
  </si>
  <si>
    <t>Z2DB</t>
  </si>
  <si>
    <t>REPAIR OR ALTERATION OF LABORATORIES AND CLINICS</t>
  </si>
  <si>
    <t>Z2DZ</t>
  </si>
  <si>
    <t>REPAIR OR ALTERATION OF OTHER HOSPITAL BUILDINGS</t>
  </si>
  <si>
    <t>Z2EA</t>
  </si>
  <si>
    <t>REPAIR OR ALTERATION OF AMMUNITION FACILITIES</t>
  </si>
  <si>
    <t>Z2EB</t>
  </si>
  <si>
    <t>REPAIR OR ALTERATION OF MAINTENANCE BUILDINGS</t>
  </si>
  <si>
    <t>Z2EC</t>
  </si>
  <si>
    <t>REPAIR OR ALTERATION OF PRODUCTION BUILDINGS</t>
  </si>
  <si>
    <t>Z2ED</t>
  </si>
  <si>
    <t>REPAIR OR ALTERATION OF SHIP CONSTRUCTION AND REPAIR FACILITIES</t>
  </si>
  <si>
    <t>Z2EE</t>
  </si>
  <si>
    <t>REPAIR OR ALTERATION OF TANK AUTOMOTIVE FACILITIES</t>
  </si>
  <si>
    <t>Z2EZ</t>
  </si>
  <si>
    <t>REPAIR OR ALTERATION OF OTHER INDUSTRIAL BUILDINGS</t>
  </si>
  <si>
    <t>Z2FA</t>
  </si>
  <si>
    <t>REPAIR OR ALTERATION OF FAMILY HOUSING FACILITIES</t>
  </si>
  <si>
    <t>Z2FB</t>
  </si>
  <si>
    <t>REPAIR OR ALTERATION OF RECREATIONAL BUILDINGS</t>
  </si>
  <si>
    <t>Z2FC</t>
  </si>
  <si>
    <t>REPAIR OR ALTERATION OF TROOP HOUSING FACILITIES</t>
  </si>
  <si>
    <t>Z2FD</t>
  </si>
  <si>
    <t>REPAIR OR ALTERATION OF DINING FACILITIES</t>
  </si>
  <si>
    <t>Z2FE</t>
  </si>
  <si>
    <t>REPAIR OR ALTERATION OF RELIGIOUS FACILITIES</t>
  </si>
  <si>
    <t>Z2FF</t>
  </si>
  <si>
    <t>REPAIR OR ALTERATION OF PENAL FACILITIES</t>
  </si>
  <si>
    <t>Z2FZ</t>
  </si>
  <si>
    <t>REPAIR OR ALTERATION OF OTHER RESIDENTIAL BUILDINGS</t>
  </si>
  <si>
    <t>Z2GA</t>
  </si>
  <si>
    <t>REPAIR OR ALTERATION OF AMMUNITION STORAGE BUILDINGS</t>
  </si>
  <si>
    <t>Z2GB</t>
  </si>
  <si>
    <t>REPAIR OR ALTERATION OF FOOD OR GRAIN STORAGE BUILDINGS</t>
  </si>
  <si>
    <t>Z2GC</t>
  </si>
  <si>
    <t>REPAIR OR ALTERATION OF FUEL STORAGE BUILDINGS</t>
  </si>
  <si>
    <t>Z2GD</t>
  </si>
  <si>
    <t>REPAIR OR ALTERATION OF OPEN STORAGE FACILITIES</t>
  </si>
  <si>
    <t>Z2GZ</t>
  </si>
  <si>
    <t>REPAIR OR ALTERATION OF OTHER WAREHOUSE BUILDINGS</t>
  </si>
  <si>
    <t>Z2JA</t>
  </si>
  <si>
    <t>REPAIR OR ALTERATION OF MUSEUMS AND EXHIBITION BUILDINGS</t>
  </si>
  <si>
    <t>Z2JB</t>
  </si>
  <si>
    <t>REPAIR OR ALTERATION OF TESTING AND MEASUREMENT BUILDINGS</t>
  </si>
  <si>
    <t>Z2JZ</t>
  </si>
  <si>
    <t>REPAIR OR ALTERATION OF MISCELLANEOUS BUILDINGS</t>
  </si>
  <si>
    <t>Z2KA</t>
  </si>
  <si>
    <t>REPAIR OR ALTERATION OF DAMS</t>
  </si>
  <si>
    <t>Z2KB</t>
  </si>
  <si>
    <t>REPAIR OR ALTERATION OF CANALS</t>
  </si>
  <si>
    <t>Z2KC</t>
  </si>
  <si>
    <t>REPAIR OR ALTERATION OF MINE FIRE CONTROL FACILITIES</t>
  </si>
  <si>
    <t>Z2KE</t>
  </si>
  <si>
    <t>REPAIR OR ALTERATION OF SURFACE MINE RECLAMATION FACILITIES</t>
  </si>
  <si>
    <t>Z2KF</t>
  </si>
  <si>
    <t>REPAIR OR ALTERATION OF DREDGING FACILITIES</t>
  </si>
  <si>
    <t>Z2KZ</t>
  </si>
  <si>
    <t>REPAIR OR ALTERATION OF OTHER CONSERVATION AND DEVELOPMENT FACILITIES</t>
  </si>
  <si>
    <t>Z2LA</t>
  </si>
  <si>
    <t>REPAIR OR ALTERATION OF AIRPORT SERVICE ROADS</t>
  </si>
  <si>
    <t>Z2LB</t>
  </si>
  <si>
    <t>REPAIR OR ALTERATION OF HIGHWAYS/ROADS/STREETS/BRIDGES/RAILWAYS</t>
  </si>
  <si>
    <t>Z2LC</t>
  </si>
  <si>
    <t>REPAIR OR ALTERATION OF TUNNELS AND SUBSURFACE STRUCTURES</t>
  </si>
  <si>
    <t>Z2LZ</t>
  </si>
  <si>
    <t>REPAIR OR ALTERATION OF PARKING FACILITIES</t>
  </si>
  <si>
    <t>Z2MB</t>
  </si>
  <si>
    <t>REPAIR OR ALTERATION OF EPG FACILITIES - GAS</t>
  </si>
  <si>
    <t>Z2MD</t>
  </si>
  <si>
    <t>REPAIR OR ALTERATION OF EPG FACILITIES - HYDRO</t>
  </si>
  <si>
    <t>Z2MF</t>
  </si>
  <si>
    <t>REPAIR OR ALTERATION OF EPG FACILITIES - PETROLEUM</t>
  </si>
  <si>
    <t>Z2MG</t>
  </si>
  <si>
    <t>REPAIR OR ALTERATION OF EPG FACILITIES - SOLAR</t>
  </si>
  <si>
    <t>Z2MH</t>
  </si>
  <si>
    <t>Repair or Alteration of EPG facilities - wind</t>
  </si>
  <si>
    <t>Z2MZ</t>
  </si>
  <si>
    <t>REPAIR OR ALTERATION OF EPG FACILITIES - OTHER, INCLUDING TRANSMISSION</t>
  </si>
  <si>
    <t>Z2NA</t>
  </si>
  <si>
    <t>REPAIR OR ALTERATION OF FUEL SUPPLY FACILITIES</t>
  </si>
  <si>
    <t>Z2NB</t>
  </si>
  <si>
    <t>REPAIR OR ALTERATION OF HEATING AND COOLING PLANTS</t>
  </si>
  <si>
    <t>Z2NC</t>
  </si>
  <si>
    <t>REPAIR OR ALTERATION OF POLLUTION ABATEMENT AND CONTROL FACILITIES</t>
  </si>
  <si>
    <t>Z2ND</t>
  </si>
  <si>
    <t>REPAIR OR ALTERATION OF SEWAGE AND WASTE FACILITIES</t>
  </si>
  <si>
    <t>Z2NE</t>
  </si>
  <si>
    <t>REPAIR OR ALTERATION OF WATER SUPPLY FACILITIES</t>
  </si>
  <si>
    <t>Z2NZ</t>
  </si>
  <si>
    <t>REPAIR OR ALTERATION OF OTHER UTILITIES</t>
  </si>
  <si>
    <t>Z2PA</t>
  </si>
  <si>
    <t>REPAIR OR ALTERATION OF RECREATION FACILITIES (NON-BUILDING)</t>
  </si>
  <si>
    <t>Z2PB</t>
  </si>
  <si>
    <t>REPAIR OR ALTERATION OF EXHIBIT DESIGN (NON-BUILDING)</t>
  </si>
  <si>
    <t>Z2PC</t>
  </si>
  <si>
    <t>REPAIR OR ALTERATION OF UNIMPROVED REAL PROPERTY (LAND)</t>
  </si>
  <si>
    <t>Z2PD</t>
  </si>
  <si>
    <t>REPAIR OR ALTERATION OF WASTE TREATMENT AND STORAGE FACILITIES</t>
  </si>
  <si>
    <t>Z2PZ</t>
  </si>
  <si>
    <t>REPAIR OR ALTERATION OF OTHER NON-BUILDING FACILITIES</t>
  </si>
  <si>
    <t>Z2QA</t>
  </si>
  <si>
    <t>REPAIR OR ALTERATION OF RESTORATION OF REAL PROPERTY (PUBLIC OR PRIVATE)</t>
  </si>
  <si>
    <t>Z300</t>
  </si>
  <si>
    <t>MAINT, REP-ALT/RESTORATION</t>
  </si>
  <si>
    <t>Fuels</t>
  </si>
  <si>
    <t>9110</t>
  </si>
  <si>
    <t>FUELS, SOLID</t>
  </si>
  <si>
    <t>9130</t>
  </si>
  <si>
    <t>LIQUID PROPELLANTS -PETROLEUM BASE</t>
  </si>
  <si>
    <t>9135</t>
  </si>
  <si>
    <t>LIQUID PROPELLANT FUELS AND OXIDIZERS, CHEMICAL BASE</t>
  </si>
  <si>
    <t>9140</t>
  </si>
  <si>
    <t>FUEL OILS</t>
  </si>
  <si>
    <t>9150</t>
  </si>
  <si>
    <t>OIL &amp; GREASE-CUT,LUBR &amp; HYDRAULIC</t>
  </si>
  <si>
    <t>9160</t>
  </si>
  <si>
    <t>MISCELLANEOUS WAXES, OILS, AND FATS</t>
  </si>
  <si>
    <t>Ground Vehicles</t>
  </si>
  <si>
    <t>2210</t>
  </si>
  <si>
    <t>LOCOMOTIVES</t>
  </si>
  <si>
    <t>2220</t>
  </si>
  <si>
    <t>RAIL CARS</t>
  </si>
  <si>
    <t>2230</t>
  </si>
  <si>
    <t>RAILROAD RIGHT OF WAY CONSTR EQ</t>
  </si>
  <si>
    <t>2240</t>
  </si>
  <si>
    <t>LOCOMOTIVE &amp; RAIL CAR ACCESSORIES</t>
  </si>
  <si>
    <t>2250</t>
  </si>
  <si>
    <t>TRACK MATERIAL, RAILROAD</t>
  </si>
  <si>
    <t>2305</t>
  </si>
  <si>
    <t>GROUND EFFECT VEHICLES</t>
  </si>
  <si>
    <t>2310</t>
  </si>
  <si>
    <t>PASSENGER MOTOR VEHICLES</t>
  </si>
  <si>
    <t>2320</t>
  </si>
  <si>
    <t>TRUCKS AND TRUCK TRACTORS, WHEELED</t>
  </si>
  <si>
    <t>2330</t>
  </si>
  <si>
    <t>TRAILERS</t>
  </si>
  <si>
    <t>2340</t>
  </si>
  <si>
    <t>MOTORCYCLE,MOTOR SCOOTERS &amp; BIKES</t>
  </si>
  <si>
    <t>2350</t>
  </si>
  <si>
    <t>COMBAT ASSAULT &amp; TACTICAL VEH</t>
  </si>
  <si>
    <t>2355</t>
  </si>
  <si>
    <t>COMBAT ASSAULT AND TACTICAL VEHICLES WHEELED</t>
  </si>
  <si>
    <t>2410</t>
  </si>
  <si>
    <t>TRACTOR, FULL TRACKED, LOW SPEED</t>
  </si>
  <si>
    <t>2420</t>
  </si>
  <si>
    <t>TRACTORS, WHEELED</t>
  </si>
  <si>
    <t>2430</t>
  </si>
  <si>
    <t>TRACTORS, FULL TRACKED, HIGH SPEED</t>
  </si>
  <si>
    <t>2510</t>
  </si>
  <si>
    <t>VEH CAB BODY FRAME STRUCTURAL COMP</t>
  </si>
  <si>
    <t>2520</t>
  </si>
  <si>
    <t>VEH POWER TRANSMISSION COMPONENTS</t>
  </si>
  <si>
    <t>2530</t>
  </si>
  <si>
    <t>VEH BRAKE STEERING AXLE WHEEL COMP</t>
  </si>
  <si>
    <t>2540</t>
  </si>
  <si>
    <t>VEHICULAR FURNITURE AND ACCESSORIES</t>
  </si>
  <si>
    <t>2541</t>
  </si>
  <si>
    <t>VEH ACCESSORY/WEAPONS SYS SPECIFIC</t>
  </si>
  <si>
    <t>2590</t>
  </si>
  <si>
    <t>MISCELLANEOUS VEHICULAR COMPONENTS</t>
  </si>
  <si>
    <t>2610</t>
  </si>
  <si>
    <t>TIRES &amp; TUBES PNEUMATIC EXCEPT AIR</t>
  </si>
  <si>
    <t>2630</t>
  </si>
  <si>
    <t>TIRES, SOLID AND CUSHION</t>
  </si>
  <si>
    <t>2640</t>
  </si>
  <si>
    <t>TIRE REBUILDING AND TIRE AND TUBE REPAIR MATERIALS</t>
  </si>
  <si>
    <t>3010</t>
  </si>
  <si>
    <t>TORQUE CONVERTERS &amp; SPEED CHANGERS</t>
  </si>
  <si>
    <t>3020</t>
  </si>
  <si>
    <t>GEAR PULLEY SPROCKET &amp; TRAN CHAIN</t>
  </si>
  <si>
    <t>3030</t>
  </si>
  <si>
    <t>BELTING DRIVE BELTS FAN BELTS &amp; ACC</t>
  </si>
  <si>
    <t>3040</t>
  </si>
  <si>
    <t>MISC POWER TRANSMISSION EQ</t>
  </si>
  <si>
    <t>4910</t>
  </si>
  <si>
    <t>MOTOR VEHICLE MAINT EQ</t>
  </si>
  <si>
    <t>ICT</t>
  </si>
  <si>
    <t>D301</t>
  </si>
  <si>
    <t>ADP FACILITY MANAGEMENT</t>
  </si>
  <si>
    <t>D302</t>
  </si>
  <si>
    <t>ADP SYSTEMS DEVELOPMENT SERVICES</t>
  </si>
  <si>
    <t>D303</t>
  </si>
  <si>
    <t>ADP DATA ENTRY SERVICES</t>
  </si>
  <si>
    <t>D304</t>
  </si>
  <si>
    <t>ADP SVCS/TELECOMM &amp; TRANSMISSION</t>
  </si>
  <si>
    <t>D305</t>
  </si>
  <si>
    <t>ADP TELEPROCESSING &amp; TIMESHARE</t>
  </si>
  <si>
    <t>D306</t>
  </si>
  <si>
    <t>ADP SYSTEMS ANALYSIS SERVICES</t>
  </si>
  <si>
    <t>D307</t>
  </si>
  <si>
    <t>AUTOMATED INFORMATION SYSTEM SVCS</t>
  </si>
  <si>
    <t>D308</t>
  </si>
  <si>
    <t>IT AND TELECOM- PROGRAMMING</t>
  </si>
  <si>
    <t>D309</t>
  </si>
  <si>
    <t>ADP INF, BROADCAST &amp; DIST SVCS</t>
  </si>
  <si>
    <t>D310</t>
  </si>
  <si>
    <t>ADP BACKUP AND SECURITY SERVICES</t>
  </si>
  <si>
    <t>D311</t>
  </si>
  <si>
    <t>ADP DATA CONVERSION SERVICES</t>
  </si>
  <si>
    <t>D312</t>
  </si>
  <si>
    <t>ADP OPTICAL SCANNING SERVICES</t>
  </si>
  <si>
    <t>D313</t>
  </si>
  <si>
    <t>COMPUTER AIDED DESGN/MFG SVCS</t>
  </si>
  <si>
    <t>D314</t>
  </si>
  <si>
    <t>ADP ACQUISITION SUP SVCS</t>
  </si>
  <si>
    <t>D315</t>
  </si>
  <si>
    <t>DIGITIZING SVCS</t>
  </si>
  <si>
    <t>D316</t>
  </si>
  <si>
    <t>IT AND TELECOM- TELECOMMUNICATIONS NETWORK MANAGEMENT</t>
  </si>
  <si>
    <t>D317</t>
  </si>
  <si>
    <t>AUTO NEWS, DATA &amp; OTHER SVCS</t>
  </si>
  <si>
    <t>D318</t>
  </si>
  <si>
    <t>IT AND TELECOM- INTEGRATED HARDWARE/SOFTWARE/SERVICES SOLUTIONS, PREDOMINANTLY SERVICES</t>
  </si>
  <si>
    <t>D319</t>
  </si>
  <si>
    <t>IT AND TELECOM- ANNUAL SOFTWARE MAINTENANCE SERVICE PLANS</t>
  </si>
  <si>
    <t>D320</t>
  </si>
  <si>
    <t>IT AND TELECOM- ANNUAL HARDWARE MAINTENANCE SERVICE PLANS</t>
  </si>
  <si>
    <t>D321</t>
  </si>
  <si>
    <t>IT AND TELECOM- HELP DESK</t>
  </si>
  <si>
    <t>D322</t>
  </si>
  <si>
    <t>IT AND TELECOM- INTERNET</t>
  </si>
  <si>
    <t>D324</t>
  </si>
  <si>
    <t>IT AND TELECOM- BUSINESS CONTINUITY</t>
  </si>
  <si>
    <t>D325</t>
  </si>
  <si>
    <t>IT AND TELECOM- DATA CENTERS AND STORAGE</t>
  </si>
  <si>
    <t>D399</t>
  </si>
  <si>
    <t>IT AND TELECOM- OTHER IT AND TELECOMMUNICATIONS</t>
  </si>
  <si>
    <t>DA01</t>
  </si>
  <si>
    <t>IT AND TELECOM - BUSINESS APPLICATION/APPLICATION DEVELOPMENT SUPPORT SERVICES (LABOR)</t>
  </si>
  <si>
    <t>DA10</t>
  </si>
  <si>
    <t>IT AND TELECOM - BUSINESS APPLICATION/APPLICATION DEVELOPMENT SOFTWARE AS A SERVICE</t>
  </si>
  <si>
    <t>DB01</t>
  </si>
  <si>
    <t>IT AND TELECOM - HIGH PERFORMANCE COMPUTING (HPC) SUPPORT SERVICES (LABOR)</t>
  </si>
  <si>
    <t>DB02</t>
  </si>
  <si>
    <t>IT AND TELECOM - COMPUTE SUPPORT SERVICES, NON-HPC (LABOR)</t>
  </si>
  <si>
    <t>DB10</t>
  </si>
  <si>
    <t>IT AND TELECOM - COMPUTE AS A SERVICE: MAINFRAME/SERVERS</t>
  </si>
  <si>
    <t>DC01</t>
  </si>
  <si>
    <t>IT AND TELECOM - DATA CENTER SUPPORT SERVICES (LABOR)</t>
  </si>
  <si>
    <t>DC10</t>
  </si>
  <si>
    <t>IT AND TELECOM - DATA CENTER AS A SERVICE</t>
  </si>
  <si>
    <t>DD01</t>
  </si>
  <si>
    <t>IT AND TELECOM - SERVICE DELIVERY SUPPORT SERVICES: ITSM, OPERATIONS CENTER, PROJECT/PM (LABOR)</t>
  </si>
  <si>
    <t>DE01</t>
  </si>
  <si>
    <t>IT AND TELECOM - END USER: HELP DESK; TIER1-2, WORKSPACE, PRINT, PRODUCTIVITY TOOLS (LABOR)</t>
  </si>
  <si>
    <t>DE02</t>
  </si>
  <si>
    <t>IT AND TELECOM - MOBILE DEVICE SUPPORT SERVICES (LABOR)</t>
  </si>
  <si>
    <t>DE10</t>
  </si>
  <si>
    <t>IT AND TELECOM - END USER AS A SERVICE: HELP DESK; TIER 1-2, WORKSPACE, PRINT, PRODUCTIVITY TOOLS</t>
  </si>
  <si>
    <t>DE11</t>
  </si>
  <si>
    <t>IT AND TELECOM - MOBILE DEVICE AS A SERVICE</t>
  </si>
  <si>
    <t>DF01</t>
  </si>
  <si>
    <t>IT AND TELECOM - IT MANAGEMENT SUPPORT SERVICES (LABOR)</t>
  </si>
  <si>
    <t>DF10</t>
  </si>
  <si>
    <t>IT AND TELECOM - IT MANAGEMENT AS A SERVICE</t>
  </si>
  <si>
    <t>DG01</t>
  </si>
  <si>
    <t>IT AND TELECOM - NETWORK SUPPORT SERVICES (LABOR)</t>
  </si>
  <si>
    <t>DG10</t>
  </si>
  <si>
    <t>IT AND TELECOM - NETWORK AS A SERVICE</t>
  </si>
  <si>
    <t>DG11</t>
  </si>
  <si>
    <t>IT AND TELECOM - NETWORK - TELECOM ACCESS SERVICES</t>
  </si>
  <si>
    <t>DH01</t>
  </si>
  <si>
    <t>IT AND TELECOM - PLATFORM SUPPORT SERVICES: DATABASE, MAINFRAME, MIDDLEWARE (LABOR)</t>
  </si>
  <si>
    <t>DH10</t>
  </si>
  <si>
    <t>IT AND TELECOM - PLATFORM AS A SERVICE: DATABASE, MAINFRAME, MIDDLEWARE</t>
  </si>
  <si>
    <t>DJ01</t>
  </si>
  <si>
    <t>IT AND TELECOM - SECURITY AND COMPLIANCE SUPPORT SERVICES (LABOR)</t>
  </si>
  <si>
    <t>DJ10</t>
  </si>
  <si>
    <t>IT AND TELECOM - SECURITY AND COMPLIANCE AS A SERVICE</t>
  </si>
  <si>
    <t>DK01</t>
  </si>
  <si>
    <t>IT AND TELECOM - STORAGE SUPPORT SERVICES (LABOR)</t>
  </si>
  <si>
    <t>DK10</t>
  </si>
  <si>
    <t>IT AND TELECOM - STORAGE AS A SERVICE</t>
  </si>
  <si>
    <t>H158</t>
  </si>
  <si>
    <t>QUALITY CONT SV/COMMUNICATION EQ</t>
  </si>
  <si>
    <t>H160</t>
  </si>
  <si>
    <t>QUALITY CONT SV/FIBER OPTICS MATER</t>
  </si>
  <si>
    <t>H170</t>
  </si>
  <si>
    <t>QUALITY CONT SV/ADP EQ &amp; SUPPLIES</t>
  </si>
  <si>
    <t>H258</t>
  </si>
  <si>
    <t>EQ TEST SVCS/COMMUNICATION EQUIP</t>
  </si>
  <si>
    <t>H260</t>
  </si>
  <si>
    <t>EQ TEST SVCS/FIBER OPTICS MATERIAL</t>
  </si>
  <si>
    <t>H270</t>
  </si>
  <si>
    <t>EQ TEST SVCS/ADP EQUIP &amp; SUPPLIES</t>
  </si>
  <si>
    <t>H358</t>
  </si>
  <si>
    <t>INSPECT SVCS/COMMUNICATION EQ</t>
  </si>
  <si>
    <t>H360</t>
  </si>
  <si>
    <t>INSPECT SVCS/FIBER OPTICS</t>
  </si>
  <si>
    <t>H370</t>
  </si>
  <si>
    <t>INSPECT SVCS/ADP EQ &amp; SUPPLIES</t>
  </si>
  <si>
    <t>H958</t>
  </si>
  <si>
    <t>OTHER QC SVCS/COMMUNICATION EQ</t>
  </si>
  <si>
    <t>H960</t>
  </si>
  <si>
    <t>OTHER QC SVCS/FIBER OPTICS</t>
  </si>
  <si>
    <t>H970</t>
  </si>
  <si>
    <t>OTHER QC SVCS/ADP EQ &amp; SUPPLIES</t>
  </si>
  <si>
    <t>J058</t>
  </si>
  <si>
    <t>MAINT-REP OF COMMUNICATION EQ</t>
  </si>
  <si>
    <t>J060</t>
  </si>
  <si>
    <t>MAINT-REP OF FIBER OPTICS MATER</t>
  </si>
  <si>
    <t>J070</t>
  </si>
  <si>
    <t>MAINT-REP OF ADP EQ &amp; SUPPLIES</t>
  </si>
  <si>
    <t>K058</t>
  </si>
  <si>
    <t>MOD OF COMMUNICATION EQ</t>
  </si>
  <si>
    <t>K060</t>
  </si>
  <si>
    <t>MOD OF FIBER OPTICS MATERIAL</t>
  </si>
  <si>
    <t>K070</t>
  </si>
  <si>
    <t>MOD OF ADP EQ &amp; SUPPLIES</t>
  </si>
  <si>
    <t>L058</t>
  </si>
  <si>
    <t>TECH REP SVCS/COMMUNICATION EQ</t>
  </si>
  <si>
    <t>L060</t>
  </si>
  <si>
    <t>TECH REP SVCS/FIBER OPTICS MAT</t>
  </si>
  <si>
    <t>L070</t>
  </si>
  <si>
    <t>TECH REP SVCS/ADP EQ &amp; SUPPLIES</t>
  </si>
  <si>
    <t>N058</t>
  </si>
  <si>
    <t>INSTALL OF COMMUNICATION EQ</t>
  </si>
  <si>
    <t>N060</t>
  </si>
  <si>
    <t>INSTALL OF FIBER OPTICS MATERIAL</t>
  </si>
  <si>
    <t>N070</t>
  </si>
  <si>
    <t>INSTALL OF ADP EQ &amp; SUPPLIES</t>
  </si>
  <si>
    <t>R413</t>
  </si>
  <si>
    <t>SPECIFICATIONS DEVELOPMENT SERVICES</t>
  </si>
  <si>
    <t>R415</t>
  </si>
  <si>
    <t>PROF SVCS/TECH SHARING-UTIL</t>
  </si>
  <si>
    <t>R617</t>
  </si>
  <si>
    <t>SUPPORT - ADMINISTRATIVE: ELECTRONIC RECORDS MANAGEMENT SERVICES</t>
  </si>
  <si>
    <t>S113</t>
  </si>
  <si>
    <t>TELEPHONE AND-OR COMMUNICATIONS SER</t>
  </si>
  <si>
    <t>W058</t>
  </si>
  <si>
    <t>LEASE OR RENTAL OF EQUIPMENT- COMMUNICATION, DETECTION, AND COHERENT RADIATION EQUIPMENT</t>
  </si>
  <si>
    <t>W060</t>
  </si>
  <si>
    <t>LEASE OR RENTAL OF EQUIPMENT- FIBER OPTICS MATERIALS, COMPONENTS, ASSEMBLIES, AND ACCESSORIES</t>
  </si>
  <si>
    <t>W070</t>
  </si>
  <si>
    <t>LEASE OR RENTAL OF EQUIPMENT- ADP EQUIPMENT/SOFTWARE/SUPPLIES/SUPPORT EQUIPMENT</t>
  </si>
  <si>
    <t>Launchers &amp; Munitions</t>
  </si>
  <si>
    <t>1000</t>
  </si>
  <si>
    <t>NONE</t>
  </si>
  <si>
    <t>1005</t>
  </si>
  <si>
    <t>GUNS, THROUGH 30 MM</t>
  </si>
  <si>
    <t>1010</t>
  </si>
  <si>
    <t>GUNS, OVER 30 MM UP TO 75 MM</t>
  </si>
  <si>
    <t>1015</t>
  </si>
  <si>
    <t>GUNS, 75 MM THROUGH 125 MM</t>
  </si>
  <si>
    <t>1020</t>
  </si>
  <si>
    <t>GUNS OVER 125 MM THROUGH 150 MM</t>
  </si>
  <si>
    <t>1025</t>
  </si>
  <si>
    <t>GUNS OVER 150 MM THROUGH 200 MM</t>
  </si>
  <si>
    <t>1030</t>
  </si>
  <si>
    <t>GUNS OVER 200 MM THROUGH 300 MM</t>
  </si>
  <si>
    <t>1035</t>
  </si>
  <si>
    <t>GUNS, OVER 300 MM</t>
  </si>
  <si>
    <t>1040</t>
  </si>
  <si>
    <t>CHEMICAL WEAPONS AND EQUIPMENT</t>
  </si>
  <si>
    <t>1045</t>
  </si>
  <si>
    <t>LAUNCHERS, TORPEDO AND DEPTH CHARGE</t>
  </si>
  <si>
    <t>1055</t>
  </si>
  <si>
    <t>LAUNCHERS, ROCKET AND PYROTECHNIC</t>
  </si>
  <si>
    <t>1070</t>
  </si>
  <si>
    <t>NETS AND BOOMS, ORDNANCE</t>
  </si>
  <si>
    <t>1075</t>
  </si>
  <si>
    <t>DEGAUSSING &amp; MINE SWEEPING EQUIPMEN</t>
  </si>
  <si>
    <t>1080</t>
  </si>
  <si>
    <t>CAMOUFLAGE AND DECEPTION EQUIPMENT</t>
  </si>
  <si>
    <t>1090</t>
  </si>
  <si>
    <t>ASSEMBLIES INTERCHANGEABLE BETWEEN WEAPONS IN TWO OR MORE CLASSES</t>
  </si>
  <si>
    <t>1095</t>
  </si>
  <si>
    <t>MISCELLANEOUS WEAPONS</t>
  </si>
  <si>
    <t>1105</t>
  </si>
  <si>
    <t>NUCLEAR BOMBS</t>
  </si>
  <si>
    <t>1110</t>
  </si>
  <si>
    <t>NUCLEAR PROJECTILES</t>
  </si>
  <si>
    <t>1115</t>
  </si>
  <si>
    <t>NUCLEAR WARHEADS &amp; WARHEAD SECTIONS</t>
  </si>
  <si>
    <t>1120</t>
  </si>
  <si>
    <t>NUCLEAR DEPTH CHARGES</t>
  </si>
  <si>
    <t>1127</t>
  </si>
  <si>
    <t>NUCLEAR ROCKETS</t>
  </si>
  <si>
    <t>1130</t>
  </si>
  <si>
    <t>CONVERSION KITS, NUCLEAR ORDNANCE</t>
  </si>
  <si>
    <t>1135</t>
  </si>
  <si>
    <t>FUZING &amp; FIRING DEVICES, NUCLEAR OR</t>
  </si>
  <si>
    <t>1140</t>
  </si>
  <si>
    <t>NUCLEAR COMPONENTS</t>
  </si>
  <si>
    <t>1145</t>
  </si>
  <si>
    <t>EXPLOSIVE &amp; PYROTECHNIC COMPS, NUCL</t>
  </si>
  <si>
    <t>1190</t>
  </si>
  <si>
    <t>SPEC TEST &amp; HANDLING EQ, NUCLEAR EQ</t>
  </si>
  <si>
    <t>1195</t>
  </si>
  <si>
    <t>MISCELLANEOUS NUCLEAR ORDNANCE</t>
  </si>
  <si>
    <t>1305</t>
  </si>
  <si>
    <t>AMMUNITION, THROUGH 30 MM</t>
  </si>
  <si>
    <t>1310</t>
  </si>
  <si>
    <t>AMMUNITION, OVER 30 MM UP TO 75 MM</t>
  </si>
  <si>
    <t>1315</t>
  </si>
  <si>
    <t>AMMUNITION, 75 MM THROUGH 125 MM.</t>
  </si>
  <si>
    <t>1320</t>
  </si>
  <si>
    <t>AMMUNITION, OVER 125 MM</t>
  </si>
  <si>
    <t>1325</t>
  </si>
  <si>
    <t>BOMBS</t>
  </si>
  <si>
    <t>1330</t>
  </si>
  <si>
    <t>GRENADES</t>
  </si>
  <si>
    <t>1345</t>
  </si>
  <si>
    <t>LAND MINES</t>
  </si>
  <si>
    <t>1346</t>
  </si>
  <si>
    <t>REMOTE MUNITIONS</t>
  </si>
  <si>
    <t>1350</t>
  </si>
  <si>
    <t>UNDERWATER MINE AND COMPONENTS, INERT</t>
  </si>
  <si>
    <t>1351</t>
  </si>
  <si>
    <t>UNDERWATER MINE EXPLOSIVE COMPS</t>
  </si>
  <si>
    <t>1355</t>
  </si>
  <si>
    <t>TORPEDO INERT COMPONENTS</t>
  </si>
  <si>
    <t>1360</t>
  </si>
  <si>
    <t>DEPTH CHARGE INERT COMPONENTS</t>
  </si>
  <si>
    <t>1361</t>
  </si>
  <si>
    <t>DEPTH CHARGE EXPLOSIVE COMPONENTS</t>
  </si>
  <si>
    <t>1365</t>
  </si>
  <si>
    <t>MILITARY CHEMICAL AGENTS</t>
  </si>
  <si>
    <t>1367</t>
  </si>
  <si>
    <t>TACTICAL SETS, KITS, AND OUTFITS</t>
  </si>
  <si>
    <t>1370</t>
  </si>
  <si>
    <t>PYROTECHNICS</t>
  </si>
  <si>
    <t>1375</t>
  </si>
  <si>
    <t>DEMOLITION MATERIALS</t>
  </si>
  <si>
    <t>1376</t>
  </si>
  <si>
    <t>BULK EXPLOSIVES</t>
  </si>
  <si>
    <t>1377</t>
  </si>
  <si>
    <t>CARTRIDGE &amp; PROPELLANT DEVICES</t>
  </si>
  <si>
    <t>1385</t>
  </si>
  <si>
    <t>SURFACE EXPLOSIVE ORD DISPOSAL TOOL</t>
  </si>
  <si>
    <t>1386</t>
  </si>
  <si>
    <t>UNDERWATER EXPLOSIVE ORD DISPOSAL</t>
  </si>
  <si>
    <t>1390</t>
  </si>
  <si>
    <t>FUZES AND PRIMERS</t>
  </si>
  <si>
    <t>1395</t>
  </si>
  <si>
    <t>MISCELLANEOUS AMMUNITION</t>
  </si>
  <si>
    <t>1398</t>
  </si>
  <si>
    <t>AMMUNITION HANDLING &amp; SERVICING EQ</t>
  </si>
  <si>
    <t>3690</t>
  </si>
  <si>
    <t>SPECIAL AMMUNITION &amp; ORDNANCE MACH</t>
  </si>
  <si>
    <t>4921</t>
  </si>
  <si>
    <t>TORPEDO MAINT REP &amp; CHECKOUT EQ</t>
  </si>
  <si>
    <t>4923</t>
  </si>
  <si>
    <t>DEPTH CHARGES AND UNDERWATER MINES MAINTENANCE, REPAIR, AND CHECKOUT SPECIALIZED EQUIPMENT</t>
  </si>
  <si>
    <t>4925</t>
  </si>
  <si>
    <t>AMMUNITION MAINT - CHECKOUT EQ</t>
  </si>
  <si>
    <t>4931</t>
  </si>
  <si>
    <t>FIRE CONT MAINT EQ</t>
  </si>
  <si>
    <t>4933</t>
  </si>
  <si>
    <t>WEAPONS MAINT EQ</t>
  </si>
  <si>
    <t>8140</t>
  </si>
  <si>
    <t>AMMUNITION &amp; NUCLEAR ORDNANCE BOXES</t>
  </si>
  <si>
    <t>MED</t>
  </si>
  <si>
    <t>G001</t>
  </si>
  <si>
    <t>CARE OF REMAINS AND/OR FUNERAL SVCS</t>
  </si>
  <si>
    <t>G002</t>
  </si>
  <si>
    <t>CHAPLAIN SERVICES</t>
  </si>
  <si>
    <t>G003</t>
  </si>
  <si>
    <t>RECREATIONAL SERVICES</t>
  </si>
  <si>
    <t>G004</t>
  </si>
  <si>
    <t>SOCIAL REHABILITATION SERVICES</t>
  </si>
  <si>
    <t>G005</t>
  </si>
  <si>
    <t>GERIATRIC SERVICES</t>
  </si>
  <si>
    <t>G006</t>
  </si>
  <si>
    <t>GOVERNMENT LIFE INSURANCE PROGRAMS</t>
  </si>
  <si>
    <t>G007</t>
  </si>
  <si>
    <t>GOVT HEALTH INS PROGRAMS</t>
  </si>
  <si>
    <t>G008</t>
  </si>
  <si>
    <t>OTHER GOVERNMENT INSURANCE PROGRAMS</t>
  </si>
  <si>
    <t>G009</t>
  </si>
  <si>
    <t>NON-GOVERNMENT INSURANCE PROGRAMS</t>
  </si>
  <si>
    <t>G010</t>
  </si>
  <si>
    <t>DIR AID TRIBAL GOVT-DI (PL93-638)</t>
  </si>
  <si>
    <t>G099</t>
  </si>
  <si>
    <t>OTHER SOCIAL SERVICES</t>
  </si>
  <si>
    <t>Q101</t>
  </si>
  <si>
    <t>DEPENDENT MEDICARE SERVICES</t>
  </si>
  <si>
    <t>Q201</t>
  </si>
  <si>
    <t>GENERAL HEALTH CARE SERVICES</t>
  </si>
  <si>
    <t>Q301</t>
  </si>
  <si>
    <t>LABORATORY TESTING SERVICES</t>
  </si>
  <si>
    <t>Q401</t>
  </si>
  <si>
    <t>MEDICAL- NURSING</t>
  </si>
  <si>
    <t>Q402</t>
  </si>
  <si>
    <t>MEDICAL- NURSING HOME CARE CONTRACTS</t>
  </si>
  <si>
    <t>Q403</t>
  </si>
  <si>
    <t>EVALUATION AND SCREENING</t>
  </si>
  <si>
    <t>Q501</t>
  </si>
  <si>
    <t>ANESTHESIOLOGY SERVICES</t>
  </si>
  <si>
    <t>Q502</t>
  </si>
  <si>
    <t>CARDIO-VASCULAR SERVICES</t>
  </si>
  <si>
    <t>Q503</t>
  </si>
  <si>
    <t>DENTISTRY SERVICES</t>
  </si>
  <si>
    <t>Q504</t>
  </si>
  <si>
    <t>DERMATOLOGY SERVICES</t>
  </si>
  <si>
    <t>Q505</t>
  </si>
  <si>
    <t>GASTROENTEROLOGY SERVICES</t>
  </si>
  <si>
    <t>Q506</t>
  </si>
  <si>
    <t>MEDICAL- GERIATRIC</t>
  </si>
  <si>
    <t>Q507</t>
  </si>
  <si>
    <t>GYNECOLOGY SERVICES</t>
  </si>
  <si>
    <t>Q508</t>
  </si>
  <si>
    <t>HEMATOLOGY SERVICES</t>
  </si>
  <si>
    <t>Q509</t>
  </si>
  <si>
    <t>INTERNAL MEDICINE SERVICES</t>
  </si>
  <si>
    <t>Q510</t>
  </si>
  <si>
    <t>MEDICAL- NEUROLOGY</t>
  </si>
  <si>
    <t>Q511</t>
  </si>
  <si>
    <t>MEDICAL- OPHTHALMOLOGY</t>
  </si>
  <si>
    <t>Q512</t>
  </si>
  <si>
    <t>MEDICAL- OPTOMETRY</t>
  </si>
  <si>
    <t>Q513</t>
  </si>
  <si>
    <t>MEDICAL- ORTHOPEDIC</t>
  </si>
  <si>
    <t>Q514</t>
  </si>
  <si>
    <t>MEDICAL- OTOLARYNGOLOGY</t>
  </si>
  <si>
    <t>Q515</t>
  </si>
  <si>
    <t>MEDICAL- PATHOLOGY</t>
  </si>
  <si>
    <t>Q516</t>
  </si>
  <si>
    <t>MEDICAL- PEDIATRIC</t>
  </si>
  <si>
    <t>Q517</t>
  </si>
  <si>
    <t>MEDICAL- PHARMACOLOGY</t>
  </si>
  <si>
    <t>Q518</t>
  </si>
  <si>
    <t>MEDICAL- PHYSICAL MEDICINE/REHABILITATION</t>
  </si>
  <si>
    <t>Q519</t>
  </si>
  <si>
    <t>MEDICAL- PSYCHIATRY</t>
  </si>
  <si>
    <t>Q520</t>
  </si>
  <si>
    <t>MEDICAL- PODIATRY</t>
  </si>
  <si>
    <t>Q521</t>
  </si>
  <si>
    <t>MEDICAL- PULMONARY</t>
  </si>
  <si>
    <t>Q522</t>
  </si>
  <si>
    <t>MEDICAL- RADIOLOGY</t>
  </si>
  <si>
    <t>Q523</t>
  </si>
  <si>
    <t>MEDICAL- SURGERY</t>
  </si>
  <si>
    <t>Q524</t>
  </si>
  <si>
    <t>MEDICAL- THORACIC</t>
  </si>
  <si>
    <t>Q525</t>
  </si>
  <si>
    <t>MEDICAL- UROLOGY</t>
  </si>
  <si>
    <t>Q526</t>
  </si>
  <si>
    <t>MEDICAL- MEDICAL/PSYCHIATRIC CONSULTATION</t>
  </si>
  <si>
    <t>Q527</t>
  </si>
  <si>
    <t>MEDICAL- NUCLEAR MEDICINE</t>
  </si>
  <si>
    <t>Q601</t>
  </si>
  <si>
    <t>Medical Coding and Auditing</t>
  </si>
  <si>
    <t>Q602</t>
  </si>
  <si>
    <t>Medical Records</t>
  </si>
  <si>
    <t>Q603</t>
  </si>
  <si>
    <t>Medical Transcription</t>
  </si>
  <si>
    <t>Q701</t>
  </si>
  <si>
    <t>Specialized Medical Support</t>
  </si>
  <si>
    <t>Q702</t>
  </si>
  <si>
    <t>Technical Medical Support</t>
  </si>
  <si>
    <t>Q801</t>
  </si>
  <si>
    <t>Medical Appointing Services</t>
  </si>
  <si>
    <t>Q802</t>
  </si>
  <si>
    <t>Clerical Medical Support</t>
  </si>
  <si>
    <t>Q901</t>
  </si>
  <si>
    <t>HEALTHCARE ENVIRONMENTAL CLEANING</t>
  </si>
  <si>
    <t>Q999</t>
  </si>
  <si>
    <t>MEDICAL- OTHER</t>
  </si>
  <si>
    <t>Missiles &amp; Space</t>
  </si>
  <si>
    <t>1336</t>
  </si>
  <si>
    <t>GUIDED MISSILE WARHEADS AND EXPLOSIVE COMPONENTS</t>
  </si>
  <si>
    <t>1337</t>
  </si>
  <si>
    <t>GUIDED MISSILE AND SPACE VEHICLE EXPLOSIVE PROPULSION UNITS, SOLID FUEL; AND COMPONENTS</t>
  </si>
  <si>
    <t>1338</t>
  </si>
  <si>
    <t>GUIDED MISSILE AND SPACE VEHICLE INERT PROPULSION UNITS, SOLID FUEL; AND COMPONENTS</t>
  </si>
  <si>
    <t>1340</t>
  </si>
  <si>
    <t>ROCKETS &amp; ROCKET AMMUNITION</t>
  </si>
  <si>
    <t>1410</t>
  </si>
  <si>
    <t>GUIDED MISSILES</t>
  </si>
  <si>
    <t>1420</t>
  </si>
  <si>
    <t>GUIDED MISSILE COMPONENTS</t>
  </si>
  <si>
    <t>1425</t>
  </si>
  <si>
    <t>GUIDED MISSILE SYSTEMS, COMPLETE</t>
  </si>
  <si>
    <t>1427</t>
  </si>
  <si>
    <t>GUIDED MISSILE SUBSYSTEMS</t>
  </si>
  <si>
    <t>1430</t>
  </si>
  <si>
    <t>GUIDED MISSILE REMOTE CONT SYSTEMS</t>
  </si>
  <si>
    <t>1440</t>
  </si>
  <si>
    <t>LAUNCHERS, GUIDED MISSILE</t>
  </si>
  <si>
    <t>1450</t>
  </si>
  <si>
    <t>GUIDED MISSILE HANDLING AND SERVICING EQUIPMENT</t>
  </si>
  <si>
    <t>1555</t>
  </si>
  <si>
    <t>Space Vehicles</t>
  </si>
  <si>
    <t>1675</t>
  </si>
  <si>
    <t>Space Vehicle Component</t>
  </si>
  <si>
    <t>1735</t>
  </si>
  <si>
    <t>Space Vehicle Handling and Servicing Equipment</t>
  </si>
  <si>
    <t>1810</t>
  </si>
  <si>
    <t>SPACE VEHICLES</t>
  </si>
  <si>
    <t>1820</t>
  </si>
  <si>
    <t>SPACE VEHICLE COMPONENTS</t>
  </si>
  <si>
    <t>1830</t>
  </si>
  <si>
    <t>SPACE VEHICLE REMOTE CONT SYSTEMS</t>
  </si>
  <si>
    <t>1840</t>
  </si>
  <si>
    <t>SPACE VEHICLE LAUNCHERS</t>
  </si>
  <si>
    <t>1850</t>
  </si>
  <si>
    <t>SPACE VEHICLE HANDLING &amp; SERVICE EQ</t>
  </si>
  <si>
    <t>1860</t>
  </si>
  <si>
    <t>SPACE SURVIVAL EQUIPMENT</t>
  </si>
  <si>
    <t>4927</t>
  </si>
  <si>
    <t>ROCKET MAINT &amp; REP EQ</t>
  </si>
  <si>
    <t>4935</t>
  </si>
  <si>
    <t>GUIDED MISSILE MAINT EQ</t>
  </si>
  <si>
    <t>4960</t>
  </si>
  <si>
    <t>SPACE VEHICLE MAINT EQ</t>
  </si>
  <si>
    <t>4970</t>
  </si>
  <si>
    <t>MULTI GUIDED WEAPON/SPEC MAINT EQ</t>
  </si>
  <si>
    <t>Other</t>
  </si>
  <si>
    <t>3110</t>
  </si>
  <si>
    <t>BEARINGS, ANTIFRICTION, UNMOUNTED</t>
  </si>
  <si>
    <t>3120</t>
  </si>
  <si>
    <t>BEARINGS, PLAIN, UNMOUNTED</t>
  </si>
  <si>
    <t>3130</t>
  </si>
  <si>
    <t>BEARINGS, MOUNTED</t>
  </si>
  <si>
    <t>3210</t>
  </si>
  <si>
    <t>SAWMILL AND PLANING MILL MACHINERY</t>
  </si>
  <si>
    <t>3220</t>
  </si>
  <si>
    <t>WOODWORKING MACHINES</t>
  </si>
  <si>
    <t>3230</t>
  </si>
  <si>
    <t>TOOLS - ATTACHS FOR WOODWORK MACH</t>
  </si>
  <si>
    <t>3405</t>
  </si>
  <si>
    <t>SAWS AND FILING MACHINES</t>
  </si>
  <si>
    <t>3408</t>
  </si>
  <si>
    <t>MACHING CENTERS &amp; WAY-TYPE MACHINES</t>
  </si>
  <si>
    <t>3410</t>
  </si>
  <si>
    <t>ELECT &amp; ULTRASONIC EROSION MACHINES</t>
  </si>
  <si>
    <t>3411</t>
  </si>
  <si>
    <t>BORING MACHINES</t>
  </si>
  <si>
    <t>3412</t>
  </si>
  <si>
    <t>BROACHING MACHINES</t>
  </si>
  <si>
    <t>3413</t>
  </si>
  <si>
    <t>DRILLING AND TAPPING MACHINES</t>
  </si>
  <si>
    <t>3414</t>
  </si>
  <si>
    <t>GEAR CUTTING AND FINISHING MACHINES</t>
  </si>
  <si>
    <t>3415</t>
  </si>
  <si>
    <t>GRINDING MACHINES</t>
  </si>
  <si>
    <t>3416</t>
  </si>
  <si>
    <t>LATHES</t>
  </si>
  <si>
    <t>3417</t>
  </si>
  <si>
    <t>MILLING MACHINES</t>
  </si>
  <si>
    <t>3418</t>
  </si>
  <si>
    <t>PLANERS AND SHAPERS</t>
  </si>
  <si>
    <t>3419</t>
  </si>
  <si>
    <t>MISCELLANEOUS MACHINE TOOLS</t>
  </si>
  <si>
    <t>3422</t>
  </si>
  <si>
    <t>ROLLING MILLS AND DRAWING MACHINES</t>
  </si>
  <si>
    <t>3424</t>
  </si>
  <si>
    <t>METAL HEAT TREATING AND NON-THERMAL TREATING EQUIPMENT</t>
  </si>
  <si>
    <t>3426</t>
  </si>
  <si>
    <t>METAL FINISHING EQUIPMENT</t>
  </si>
  <si>
    <t>3431</t>
  </si>
  <si>
    <t>ELECTRIC ARC WELDING EQUIPMENT</t>
  </si>
  <si>
    <t>3432</t>
  </si>
  <si>
    <t>ELECTRIC RESISTANCE WELDING EQ</t>
  </si>
  <si>
    <t>3433</t>
  </si>
  <si>
    <t>GAS WELD HEAT CUT - METALIZING EQ</t>
  </si>
  <si>
    <t>3436</t>
  </si>
  <si>
    <t>WELDING POSITIONERS &amp; MANIPULATORS</t>
  </si>
  <si>
    <t>3438</t>
  </si>
  <si>
    <t>MISCELLANEOUS WELDING EQUIPMENT</t>
  </si>
  <si>
    <t>3439</t>
  </si>
  <si>
    <t>MISC WELD SOLDER &amp; BRAZING SUPPLY</t>
  </si>
  <si>
    <t>3441</t>
  </si>
  <si>
    <t>BENDING AND FORMING MACHINES</t>
  </si>
  <si>
    <t>3442</t>
  </si>
  <si>
    <t>HYDRAULIC AND PNEUMATIC PRESSES, POWER DRIVEN</t>
  </si>
  <si>
    <t>3443</t>
  </si>
  <si>
    <t>MECHANICAL PRESSES, POWER DRIVEN</t>
  </si>
  <si>
    <t>3444</t>
  </si>
  <si>
    <t>MANUAL PRESSES</t>
  </si>
  <si>
    <t>3445</t>
  </si>
  <si>
    <t>PUNCHING AND SHEARING MACHINES</t>
  </si>
  <si>
    <t>3446</t>
  </si>
  <si>
    <t>FORGING MACHINERY AND HAMMERS</t>
  </si>
  <si>
    <t>3447</t>
  </si>
  <si>
    <t>WIRE &amp; METAL RIBBON FORMING MACHS</t>
  </si>
  <si>
    <t>3448</t>
  </si>
  <si>
    <t>RIVETING MACHINES</t>
  </si>
  <si>
    <t>3449</t>
  </si>
  <si>
    <t>MISCELLANEOUS SECONDARY METAL FORMING AND CUTTING MACHINES</t>
  </si>
  <si>
    <t>3450</t>
  </si>
  <si>
    <t>MACHINE TOOLS, PORTABLE</t>
  </si>
  <si>
    <t>3455</t>
  </si>
  <si>
    <t>CUTTING TOOLS FOR MACHINE TOOLS</t>
  </si>
  <si>
    <t>3456</t>
  </si>
  <si>
    <t>CUTTING AND FORMING TOOLS FOR SECONDARY METALWORKING MACHINERY</t>
  </si>
  <si>
    <t>3460</t>
  </si>
  <si>
    <t>MACHINE TOOL ACCESSORIES</t>
  </si>
  <si>
    <t>3461</t>
  </si>
  <si>
    <t>ACCESSORIES FOR SECONDARY METALWORKING MACHINERY</t>
  </si>
  <si>
    <t>3465</t>
  </si>
  <si>
    <t>PRODUCTION JIGS FIXTURES &amp; TEMPLATE</t>
  </si>
  <si>
    <t>3470</t>
  </si>
  <si>
    <t>MACHINE SHOP SETS KITS &amp; OUTFITS</t>
  </si>
  <si>
    <t>3510</t>
  </si>
  <si>
    <t>LAUNDRY AND DRY CLEANING EQUIPMENT</t>
  </si>
  <si>
    <t>3520</t>
  </si>
  <si>
    <t>SHOE REPAIRING EQUIPMENT</t>
  </si>
  <si>
    <t>3530</t>
  </si>
  <si>
    <t>IND SEW MACH &amp; MOBILE TEXTILE SHOPS</t>
  </si>
  <si>
    <t>3540</t>
  </si>
  <si>
    <t>WRAPPING AND PACKAGING MACHINERY</t>
  </si>
  <si>
    <t>3550</t>
  </si>
  <si>
    <t>VENDING AND COIN OPERATED MACHINES</t>
  </si>
  <si>
    <t>3590</t>
  </si>
  <si>
    <t>MISC SERVICE &amp; TRADE EQ</t>
  </si>
  <si>
    <t>3605</t>
  </si>
  <si>
    <t>FOOD PRODUCTS MACHINE &amp; EQ</t>
  </si>
  <si>
    <t>3610</t>
  </si>
  <si>
    <t>PRINTING, DUPLICATING, AND BOOKBINDING EQUIPMENT</t>
  </si>
  <si>
    <t>3611</t>
  </si>
  <si>
    <t>INDUSTRIAL MARKING MACHINES</t>
  </si>
  <si>
    <t>3615</t>
  </si>
  <si>
    <t>PULP AND PAPER INDUSTRIES MACHINERY</t>
  </si>
  <si>
    <t>3620</t>
  </si>
  <si>
    <t>RUBBER &amp; PLASTIC WORKING MACHINE</t>
  </si>
  <si>
    <t>3625</t>
  </si>
  <si>
    <t>TEXTILE INDUSTRIES MACHINERY</t>
  </si>
  <si>
    <t>3630</t>
  </si>
  <si>
    <t>CLAY AND CONCRETE PRODUCTS INDUSTRIES MACHINERY</t>
  </si>
  <si>
    <t>3635</t>
  </si>
  <si>
    <t>CRYSTAL &amp; GLASS INDUSTRIES MACHINE</t>
  </si>
  <si>
    <t>3640</t>
  </si>
  <si>
    <t>TOBACCO MANUFACTURING MACHINERY</t>
  </si>
  <si>
    <t>3645</t>
  </si>
  <si>
    <t>LEATHER TANNING &amp; WORKING MACHINE</t>
  </si>
  <si>
    <t>3650</t>
  </si>
  <si>
    <t>CHEMICAL &amp; PHARMACEUTICAL MACHINE</t>
  </si>
  <si>
    <t>3655</t>
  </si>
  <si>
    <t>GAS GENERATING &amp; DISPENSING SYSTEM</t>
  </si>
  <si>
    <t>3660</t>
  </si>
  <si>
    <t>INDUSTRIAL SIZE REDUCTION MACHINERY</t>
  </si>
  <si>
    <t>3670</t>
  </si>
  <si>
    <t>PRINTED CIRCUIT BOARD MFG MACH</t>
  </si>
  <si>
    <t>3680</t>
  </si>
  <si>
    <t>FOUNDRY MACHINE - RELATED EQ &amp; SUP</t>
  </si>
  <si>
    <t>3685</t>
  </si>
  <si>
    <t>SPECIAL METAL CONTAINER MFG MACH</t>
  </si>
  <si>
    <t>3693</t>
  </si>
  <si>
    <t>INDUSTRIAL ASSEMBLY MACHINES</t>
  </si>
  <si>
    <t>3694</t>
  </si>
  <si>
    <t>CLEAN WORK STATIONS ENVIRONMENT EQ</t>
  </si>
  <si>
    <t>3695</t>
  </si>
  <si>
    <t>MISC SPECIAL INDUSTRY MACHINE</t>
  </si>
  <si>
    <t>3710</t>
  </si>
  <si>
    <t>SOIL PREPARATION EQUIPMENT</t>
  </si>
  <si>
    <t>3720</t>
  </si>
  <si>
    <t>HARVESTING EQUIPMENT</t>
  </si>
  <si>
    <t>3730</t>
  </si>
  <si>
    <t>DAIRY POULTRY &amp; LIVESTOCK EQ</t>
  </si>
  <si>
    <t>3740</t>
  </si>
  <si>
    <t>PEST DISEASE &amp; FROST CONT EQ</t>
  </si>
  <si>
    <t>3750</t>
  </si>
  <si>
    <t>GARDENING IMPLEMENTS AND TOOLS</t>
  </si>
  <si>
    <t>3760</t>
  </si>
  <si>
    <t>ANIMAL DRAWN VEHICLE &amp; FARM TRAILER</t>
  </si>
  <si>
    <t>3770</t>
  </si>
  <si>
    <t>SADDLERY, HARNESS, WHIPS, AND RELATED ANIMAL FURNISHINGS</t>
  </si>
  <si>
    <t>3805</t>
  </si>
  <si>
    <t>EARTH MOVING &amp; EXCAVATING EQ</t>
  </si>
  <si>
    <t>3810</t>
  </si>
  <si>
    <t>CRANES AND CRANE-SHOVELS</t>
  </si>
  <si>
    <t>3815</t>
  </si>
  <si>
    <t>CRANE AND CRANE-SHOVEL ATTACHMENTS</t>
  </si>
  <si>
    <t>3820</t>
  </si>
  <si>
    <t>MINING, ROCK DRILLING, EARTH BORING, AND RELATED EQUIPMENT</t>
  </si>
  <si>
    <t>3825</t>
  </si>
  <si>
    <t>ROAD CLEARING &amp; CLEANING EQ</t>
  </si>
  <si>
    <t>3830</t>
  </si>
  <si>
    <t>TRUCK AND TRACTOR ATTACHMENTS</t>
  </si>
  <si>
    <t>3835</t>
  </si>
  <si>
    <t>PETROLEUM PRODUCTION AND DISTRIBUTION EQUIPMENT</t>
  </si>
  <si>
    <t>3895</t>
  </si>
  <si>
    <t>MISC CONTRUCT EQ</t>
  </si>
  <si>
    <t>3910</t>
  </si>
  <si>
    <t>CONVEYORS</t>
  </si>
  <si>
    <t>3915</t>
  </si>
  <si>
    <t>MATERIALS FEEDERS</t>
  </si>
  <si>
    <t>3920</t>
  </si>
  <si>
    <t>MAT HANDLING EQ - NONSELF-PROPELLED</t>
  </si>
  <si>
    <t>3930</t>
  </si>
  <si>
    <t>WAREHOUSE TRKS &amp; TRACTORS SELF-PROP</t>
  </si>
  <si>
    <t>3940</t>
  </si>
  <si>
    <t>BLOCKS, TACKLE, RIGGING, AND SLINGS</t>
  </si>
  <si>
    <t>3950</t>
  </si>
  <si>
    <t>WINCHES HOISTS CRANES &amp; DERRICKS</t>
  </si>
  <si>
    <t>3960</t>
  </si>
  <si>
    <t>FREIGHT ELEVATORS</t>
  </si>
  <si>
    <t>3990</t>
  </si>
  <si>
    <t>MISC MATERIALS HANDLING EQ</t>
  </si>
  <si>
    <t>4010</t>
  </si>
  <si>
    <t>CHAIN AND WIRE ROPE</t>
  </si>
  <si>
    <t>4020</t>
  </si>
  <si>
    <t>FIBER ROPE, CORDAGE, AND TWINE</t>
  </si>
  <si>
    <t>4030</t>
  </si>
  <si>
    <t>FITTINGS FOR ROPE, CABLE, AND CHAIN</t>
  </si>
  <si>
    <t>4110</t>
  </si>
  <si>
    <t>REFRIGERATION EQUIPMENT</t>
  </si>
  <si>
    <t>4120</t>
  </si>
  <si>
    <t>AIR CONDITIONING EQUIPMENT</t>
  </si>
  <si>
    <t>4130</t>
  </si>
  <si>
    <t>REFRIGERATION &amp; AIR CONDITION COMP</t>
  </si>
  <si>
    <t>4140</t>
  </si>
  <si>
    <t>FANS AIR CIRCULATORS &amp; BLOWER EQ</t>
  </si>
  <si>
    <t>4150</t>
  </si>
  <si>
    <t>VORTEX TUBES AND OTHER RELATED COOLING TUBES</t>
  </si>
  <si>
    <t>4210</t>
  </si>
  <si>
    <t>FIRE FIGHTING EQUIPMENT</t>
  </si>
  <si>
    <t>4230</t>
  </si>
  <si>
    <t>DECONTAMINATING &amp; IMPREGNATING EQ</t>
  </si>
  <si>
    <t>4235</t>
  </si>
  <si>
    <t>HAZARDOUS MATERIAL SPILL CONTAINMENT AND CLEAN-UP EQUIPMENT AND MATERIAL</t>
  </si>
  <si>
    <t>4240</t>
  </si>
  <si>
    <t>SAFETY AND RESCUE EQUIPMENT</t>
  </si>
  <si>
    <t>4250</t>
  </si>
  <si>
    <t>RECYCLING AND RECLAMATION EQUIPMENT</t>
  </si>
  <si>
    <t>4310</t>
  </si>
  <si>
    <t>COMPRESSORS AND VACUUM PUMPS</t>
  </si>
  <si>
    <t>4320</t>
  </si>
  <si>
    <t>POWER AND HAND PUMPS</t>
  </si>
  <si>
    <t>4330</t>
  </si>
  <si>
    <t>CENTRIFUGALS SEPARATORS &amp; FILTERS</t>
  </si>
  <si>
    <t>4410</t>
  </si>
  <si>
    <t>INDUSTRIAL BOILERS</t>
  </si>
  <si>
    <t>4420</t>
  </si>
  <si>
    <t>HEAT EXCHANGERS &amp; STEAM CONDENSERS</t>
  </si>
  <si>
    <t>4430</t>
  </si>
  <si>
    <t>INDUSTRIAL FURNACES, KILNS, LEHRS, AND OVENS</t>
  </si>
  <si>
    <t>4440</t>
  </si>
  <si>
    <t>DRIERS DEHYDRATORS &amp; ANHYDRATORS</t>
  </si>
  <si>
    <t>4510</t>
  </si>
  <si>
    <t>PLUMBING FIXTURES AND ACCESSORIES</t>
  </si>
  <si>
    <t>4520</t>
  </si>
  <si>
    <t>SPACE AND WATER HEATING EQUIPMENT</t>
  </si>
  <si>
    <t>4530</t>
  </si>
  <si>
    <t>FUEL BURNING EQUIPMENT UNITS</t>
  </si>
  <si>
    <t>4540</t>
  </si>
  <si>
    <t>WASTE DISPOSAL EQUIPMENT</t>
  </si>
  <si>
    <t>4610</t>
  </si>
  <si>
    <t>WATER PURIFICATION EQUIPMENT</t>
  </si>
  <si>
    <t>4630</t>
  </si>
  <si>
    <t>SEWAGE TREATMENT EQUIPMENT</t>
  </si>
  <si>
    <t>4710</t>
  </si>
  <si>
    <t>PIPE, TUBE AND RIGID TUBING</t>
  </si>
  <si>
    <t>4720</t>
  </si>
  <si>
    <t>HOSE AND FLEXIBLE TUBING</t>
  </si>
  <si>
    <t>4730</t>
  </si>
  <si>
    <t>FITTINGS - HOSE PIPE &amp; TUBE</t>
  </si>
  <si>
    <t>4810</t>
  </si>
  <si>
    <t>VALVES, POWERED</t>
  </si>
  <si>
    <t>4820</t>
  </si>
  <si>
    <t>VALVES, NONPOWERED</t>
  </si>
  <si>
    <t>4930</t>
  </si>
  <si>
    <t>LUBRICATION &amp; FUEL DISPENSING EQ</t>
  </si>
  <si>
    <t>4940</t>
  </si>
  <si>
    <t>MISC MAINT EQ</t>
  </si>
  <si>
    <t>5110</t>
  </si>
  <si>
    <t>HAND TOOLS, EDGED, NONPOWERED</t>
  </si>
  <si>
    <t>5120</t>
  </si>
  <si>
    <t>HAND TOOLS, NONEDGED, NONPOWERED</t>
  </si>
  <si>
    <t>5130</t>
  </si>
  <si>
    <t>HAND TOOLS, POWER DRIVEN</t>
  </si>
  <si>
    <t>5133</t>
  </si>
  <si>
    <t>DRILL BITS, COUNTERBORES, AND COUNTERSINKS: HAND AND MACHINE</t>
  </si>
  <si>
    <t>5136</t>
  </si>
  <si>
    <t>TAPS, DIES, AND COLLETS; HAND AND MACHINE</t>
  </si>
  <si>
    <t>5140</t>
  </si>
  <si>
    <t>TOOL AND HARDWARE BOXES</t>
  </si>
  <si>
    <t>5180</t>
  </si>
  <si>
    <t>SETS KITS &amp; OUTFITS OF HAND TOOLS</t>
  </si>
  <si>
    <t>5210</t>
  </si>
  <si>
    <t>MEASURING TOOLS, CRAFTSMEN'S</t>
  </si>
  <si>
    <t>5220</t>
  </si>
  <si>
    <t>GAGES &amp; PRECISION LAYOUT TOOL</t>
  </si>
  <si>
    <t>5280</t>
  </si>
  <si>
    <t>SETS, KITS &amp; OUTFITS OF MEASURING T</t>
  </si>
  <si>
    <t>5305</t>
  </si>
  <si>
    <t>SCREWS</t>
  </si>
  <si>
    <t>5306</t>
  </si>
  <si>
    <t>BOLTS</t>
  </si>
  <si>
    <t>5307</t>
  </si>
  <si>
    <t>STUDS</t>
  </si>
  <si>
    <t>5310</t>
  </si>
  <si>
    <t>NUTS AND WASHERS</t>
  </si>
  <si>
    <t>5315</t>
  </si>
  <si>
    <t>NAILS, MACHINE KEYS, AND PINS</t>
  </si>
  <si>
    <t>5320</t>
  </si>
  <si>
    <t>RIVETS</t>
  </si>
  <si>
    <t>5325</t>
  </si>
  <si>
    <t>FASTENING DEVICES</t>
  </si>
  <si>
    <t>5330</t>
  </si>
  <si>
    <t>PACKING AND GASKET MATERIALS</t>
  </si>
  <si>
    <t>5331</t>
  </si>
  <si>
    <t>O-RING</t>
  </si>
  <si>
    <t>5335</t>
  </si>
  <si>
    <t>METAL SCREENING</t>
  </si>
  <si>
    <t>5340</t>
  </si>
  <si>
    <t>HARDWARE</t>
  </si>
  <si>
    <t>5341</t>
  </si>
  <si>
    <t>BRACKETS</t>
  </si>
  <si>
    <t>5342</t>
  </si>
  <si>
    <t>HARDWARE, WEAPON SYSTEM</t>
  </si>
  <si>
    <t>5345</t>
  </si>
  <si>
    <t>DISKS AND STONES, ABRASIVE</t>
  </si>
  <si>
    <t>5350</t>
  </si>
  <si>
    <t>ABRASIVE MATERIALS</t>
  </si>
  <si>
    <t>5355</t>
  </si>
  <si>
    <t>KNOBS AND POINTERS</t>
  </si>
  <si>
    <t>5360</t>
  </si>
  <si>
    <t>COIL, FLAT, LEAF, AND WIRE SPRINGS</t>
  </si>
  <si>
    <t>5365</t>
  </si>
  <si>
    <t>BUSHINGS, RINGS, SHIMS AND SPACERS</t>
  </si>
  <si>
    <t>5410</t>
  </si>
  <si>
    <t>PREFABRICATED &amp; PORTABLE BUILDINGS</t>
  </si>
  <si>
    <t>5411</t>
  </si>
  <si>
    <t>RIGID WALL SHELTERS</t>
  </si>
  <si>
    <t>5419</t>
  </si>
  <si>
    <t>COLLECTIVE MODULAR SUPPORT SYSTEM</t>
  </si>
  <si>
    <t>5420</t>
  </si>
  <si>
    <t>BRIDGES, FIXED AND FLOATING</t>
  </si>
  <si>
    <t>5430</t>
  </si>
  <si>
    <t>STORAGE TANKS</t>
  </si>
  <si>
    <t>5440</t>
  </si>
  <si>
    <t>SCAFFOLDING EQ &amp; CONCRETE FORMS</t>
  </si>
  <si>
    <t>5445</t>
  </si>
  <si>
    <t>PREFABRICATED TOWER STRUCTURES</t>
  </si>
  <si>
    <t>5450</t>
  </si>
  <si>
    <t>MISC PREFABRICATED STRUCTURES</t>
  </si>
  <si>
    <t>5510</t>
  </si>
  <si>
    <t>LUMBER &amp; RELATED WOOD MATERIALS</t>
  </si>
  <si>
    <t>5520</t>
  </si>
  <si>
    <t>MILLWORK</t>
  </si>
  <si>
    <t>5530</t>
  </si>
  <si>
    <t>PLYWOOD AND VENEER</t>
  </si>
  <si>
    <t>5610</t>
  </si>
  <si>
    <t>MINERAL CONSTRUCTION MATERIALS, BULK</t>
  </si>
  <si>
    <t>5620</t>
  </si>
  <si>
    <t>TILE, BRICK AND BLOCK</t>
  </si>
  <si>
    <t>5630</t>
  </si>
  <si>
    <t>PIPE AND CONDUIT, NONMETALLIC</t>
  </si>
  <si>
    <t>5640</t>
  </si>
  <si>
    <t>WALLBOARD BLDG &amp; THERMAL INSULATION</t>
  </si>
  <si>
    <t>5650</t>
  </si>
  <si>
    <t>ROOFING AND SIDING MATERIALS</t>
  </si>
  <si>
    <t>5660</t>
  </si>
  <si>
    <t>FENCING FENCES &amp; GATES</t>
  </si>
  <si>
    <t>5670</t>
  </si>
  <si>
    <t>BUILDING COMPONENTS, PREFABRICATED</t>
  </si>
  <si>
    <t>5675</t>
  </si>
  <si>
    <t>NONWOOD CONSTRUCT MATERIAL</t>
  </si>
  <si>
    <t>5680</t>
  </si>
  <si>
    <t>MISC CONTRUCT MATERIALS</t>
  </si>
  <si>
    <t>6605</t>
  </si>
  <si>
    <t>NAVIGATIONAL INSTRUMENTS</t>
  </si>
  <si>
    <t>6625</t>
  </si>
  <si>
    <t>ELECT ELECTRONIC MEASURING INSTRUMT</t>
  </si>
  <si>
    <t>6630</t>
  </si>
  <si>
    <t>CHEMICAL ANALYSIS INSTRUMENTS</t>
  </si>
  <si>
    <t>6632</t>
  </si>
  <si>
    <t>ANALYSIS INSTRUMENTS, MEDICAL LABORATORY USE</t>
  </si>
  <si>
    <t>6635</t>
  </si>
  <si>
    <t>PHYSICAL PROPERTIES TEST EQ</t>
  </si>
  <si>
    <t>6636</t>
  </si>
  <si>
    <t>ENVIRONMENTAL CHAMBERS &amp; RELATED EQ</t>
  </si>
  <si>
    <t>6640</t>
  </si>
  <si>
    <t>LABORATORY EQUIPMENT AND SUPPLIES</t>
  </si>
  <si>
    <t>6645</t>
  </si>
  <si>
    <t>TIME MEASURING INSTRUMENTS</t>
  </si>
  <si>
    <t>6650</t>
  </si>
  <si>
    <t>OPTICAL INSTRUMENTS</t>
  </si>
  <si>
    <t>6655</t>
  </si>
  <si>
    <t>GEOPHYSICAL INSTRUMENTS</t>
  </si>
  <si>
    <t>6660</t>
  </si>
  <si>
    <t>METEOROLOG INSTRUMENTS &amp; APPARATUS</t>
  </si>
  <si>
    <t>6665</t>
  </si>
  <si>
    <t>HAZARD-DETECTING INSTRU &amp; APPARATUS</t>
  </si>
  <si>
    <t>6670</t>
  </si>
  <si>
    <t>SCALES AND BALANCES</t>
  </si>
  <si>
    <t>6675</t>
  </si>
  <si>
    <t>DRAFTING SURVEYING &amp; MAPPING INSTRU</t>
  </si>
  <si>
    <t>6680</t>
  </si>
  <si>
    <t>LIQUID AND GAS FLOW, LIQUID LEVEL, AND MECHANICAL MOTION MEASURING INSTRUMENTS</t>
  </si>
  <si>
    <t>6685</t>
  </si>
  <si>
    <t>PRESSURE TEMP HUMIDITY INSTRUMENTS</t>
  </si>
  <si>
    <t>6695</t>
  </si>
  <si>
    <t>COMBINATION &amp; MISC INSTRUMENTS</t>
  </si>
  <si>
    <t>6710</t>
  </si>
  <si>
    <t>CAMERAS, MOTION PICTURE</t>
  </si>
  <si>
    <t>6720</t>
  </si>
  <si>
    <t>CAMERAS, STILL PICTURE</t>
  </si>
  <si>
    <t>6730</t>
  </si>
  <si>
    <t>PHOTOGRAPHIC PROJECTION EQUIPMENT</t>
  </si>
  <si>
    <t>6740</t>
  </si>
  <si>
    <t>PHOTO DEVELOPLNG &amp; FINISHING EQ</t>
  </si>
  <si>
    <t>6750</t>
  </si>
  <si>
    <t>PHOTOGRAPHIC SUPPLIES</t>
  </si>
  <si>
    <t>6760</t>
  </si>
  <si>
    <t>PHOTOGRAPHIC EQ &amp; ACCESSORIES</t>
  </si>
  <si>
    <t>6770</t>
  </si>
  <si>
    <t>FILM, PROCESSED</t>
  </si>
  <si>
    <t>6780</t>
  </si>
  <si>
    <t>PHOTOGRAPHIC SETS KITS &amp; OUTFITS</t>
  </si>
  <si>
    <t>6810</t>
  </si>
  <si>
    <t>CHEMICALS</t>
  </si>
  <si>
    <t>6820</t>
  </si>
  <si>
    <t>DYES</t>
  </si>
  <si>
    <t>6830</t>
  </si>
  <si>
    <t>GASES: COMPRESSED AND LIQUEFIED</t>
  </si>
  <si>
    <t>6840</t>
  </si>
  <si>
    <t>PEST CONT AGENTS &amp; DISINFECTANTS</t>
  </si>
  <si>
    <t>6850</t>
  </si>
  <si>
    <t>MISCELLANEOUS CHEMICAL SPECIALTIES</t>
  </si>
  <si>
    <t>6910</t>
  </si>
  <si>
    <t>TRAINING AIDS</t>
  </si>
  <si>
    <t>6920</t>
  </si>
  <si>
    <t>ARMAMENT TRAINING DEVICES</t>
  </si>
  <si>
    <t>6930</t>
  </si>
  <si>
    <t>OPERATION TRAINING DEVICES</t>
  </si>
  <si>
    <t>6940</t>
  </si>
  <si>
    <t>COMMUNICATION TRAINING DEVICES</t>
  </si>
  <si>
    <t>7105</t>
  </si>
  <si>
    <t>HOUSEHOLD FURNITURE</t>
  </si>
  <si>
    <t>7110</t>
  </si>
  <si>
    <t>OFFICE FURNITURE</t>
  </si>
  <si>
    <t>7125</t>
  </si>
  <si>
    <t>CABINETS LOCKERS BINS &amp; SHELVING</t>
  </si>
  <si>
    <t>7195</t>
  </si>
  <si>
    <t>MISC FURNITURE &amp; FIXTURES</t>
  </si>
  <si>
    <t>7210</t>
  </si>
  <si>
    <t>HOUSEHOLD FURNISHINGS</t>
  </si>
  <si>
    <t>7220</t>
  </si>
  <si>
    <t>FLOOR COVERINGS</t>
  </si>
  <si>
    <t>7230</t>
  </si>
  <si>
    <t>DRAPERIES, AWNINGS, AND SHADES</t>
  </si>
  <si>
    <t>7240</t>
  </si>
  <si>
    <t>HOUSEHOLD &amp; COMM UTIL CONTAINERS</t>
  </si>
  <si>
    <t>7290</t>
  </si>
  <si>
    <t>MISCELLANEOUS HOUSEHOLD AND COMMERCIAL FURNISHINGS AND APPLIANCES</t>
  </si>
  <si>
    <t>7310</t>
  </si>
  <si>
    <t>FOOD COOKING BAKING SERVING EQ</t>
  </si>
  <si>
    <t>7320</t>
  </si>
  <si>
    <t>KITCHEN EQUIPMENT AND APPLIANCES</t>
  </si>
  <si>
    <t>7330</t>
  </si>
  <si>
    <t>KITCHEN HAND TOOLS AND UTENSILS</t>
  </si>
  <si>
    <t>7340</t>
  </si>
  <si>
    <t>CUTLERY AND FLATWARE</t>
  </si>
  <si>
    <t>7350</t>
  </si>
  <si>
    <t>TABLEWARE</t>
  </si>
  <si>
    <t>7360</t>
  </si>
  <si>
    <t>SET KIT &amp; OUTFIT FOOD PREP &amp; SERV</t>
  </si>
  <si>
    <t>7420</t>
  </si>
  <si>
    <t>ACCOUNTING AND CALCULATING MACHINES</t>
  </si>
  <si>
    <t>7430</t>
  </si>
  <si>
    <t>TYPEWRITER &amp; OFFICE COMPOSING MACH</t>
  </si>
  <si>
    <t>7450</t>
  </si>
  <si>
    <t>OFFICE SOUND RECORDING REPRO MACH</t>
  </si>
  <si>
    <t>7460</t>
  </si>
  <si>
    <t>VISIBLE RECORD EQUIPMENT</t>
  </si>
  <si>
    <t>7490</t>
  </si>
  <si>
    <t>MISCELLANEOUS OFFICE MACHINES</t>
  </si>
  <si>
    <t>7510</t>
  </si>
  <si>
    <t>OFFICE SUPPLIES</t>
  </si>
  <si>
    <t>7520</t>
  </si>
  <si>
    <t>OFFICE DEVICES AND ACCESSORIES</t>
  </si>
  <si>
    <t>7530</t>
  </si>
  <si>
    <t>STATIONERY AND RECORD FORMS</t>
  </si>
  <si>
    <t>7540</t>
  </si>
  <si>
    <t>STANDARD FORMS</t>
  </si>
  <si>
    <t>7610</t>
  </si>
  <si>
    <t>BOOKS AND PAMPHLETS</t>
  </si>
  <si>
    <t>7630</t>
  </si>
  <si>
    <t>NEWSPAPERS AND PERIODICALS</t>
  </si>
  <si>
    <t>7640</t>
  </si>
  <si>
    <t>MAPS, ATLASES, CHARTS, AND GLOBES</t>
  </si>
  <si>
    <t>7641</t>
  </si>
  <si>
    <t>AERO MAPS, CHARTS, GEODETIC PRODS</t>
  </si>
  <si>
    <t>7642</t>
  </si>
  <si>
    <t>HYDRO MAPS, CHARTS, GEODESIC PROJ</t>
  </si>
  <si>
    <t>7643</t>
  </si>
  <si>
    <t>TOPOGRAPHIC MAPS, CHARTS AND GEODETIC PRODUCTS</t>
  </si>
  <si>
    <t>7644</t>
  </si>
  <si>
    <t>DIGITAL MAPS, CHARTS AND GEODETIC PRODUCTS</t>
  </si>
  <si>
    <t>7650</t>
  </si>
  <si>
    <t>DRAWINGS AND SPECIFICATIONS</t>
  </si>
  <si>
    <t>7660</t>
  </si>
  <si>
    <t>SHEET AND BOOK MUSIC</t>
  </si>
  <si>
    <t>7670</t>
  </si>
  <si>
    <t>MICROFILM, PROCESSED</t>
  </si>
  <si>
    <t>7690</t>
  </si>
  <si>
    <t>MISCELLANEOUS PRINTED MATTER</t>
  </si>
  <si>
    <t>7710</t>
  </si>
  <si>
    <t>MUSICAL INSTRUMENTS</t>
  </si>
  <si>
    <t>7720</t>
  </si>
  <si>
    <t>MUSICAL INSTRUMENT PARTS &amp; ACC</t>
  </si>
  <si>
    <t>7730</t>
  </si>
  <si>
    <t>PHONOGRAPH,RADIO &amp; TV-HOME TYPE</t>
  </si>
  <si>
    <t>7735</t>
  </si>
  <si>
    <t>PARTS AND ACCESSORIES OF PHONOGRAPHS, RADIOS, AND TELEVISION SET: HOME TYPE</t>
  </si>
  <si>
    <t>7740</t>
  </si>
  <si>
    <t>PHONOGRAPH RECORDS</t>
  </si>
  <si>
    <t>7810</t>
  </si>
  <si>
    <t>ATHLETIC AND SPORTING EQUIPMENT</t>
  </si>
  <si>
    <t>7820</t>
  </si>
  <si>
    <t>GAMES, TOYS, AND WHEELED GOODS</t>
  </si>
  <si>
    <t>7830</t>
  </si>
  <si>
    <t>RECREATIONAL &amp; GYMNASTIC EQ</t>
  </si>
  <si>
    <t>7910</t>
  </si>
  <si>
    <t>FLOOR POLISHERS &amp; VACUUM CLEANERS</t>
  </si>
  <si>
    <t>7920</t>
  </si>
  <si>
    <t>BROOMS, BRUSHES, MOPS, AND SPONGES</t>
  </si>
  <si>
    <t>7930</t>
  </si>
  <si>
    <t>CLEANING AND POLISHING COMPOUNDS AND PREPARATIONS</t>
  </si>
  <si>
    <t>8010</t>
  </si>
  <si>
    <t>PAINT,DOPE,VARNISH &amp; RELATED PROD</t>
  </si>
  <si>
    <t>8020</t>
  </si>
  <si>
    <t>PAINT AND ARTISTS' BRUSHES</t>
  </si>
  <si>
    <t>8030</t>
  </si>
  <si>
    <t>PRESERVATIVE AND SEALING COMPOUNDS</t>
  </si>
  <si>
    <t>8040</t>
  </si>
  <si>
    <t>ADHESIVES</t>
  </si>
  <si>
    <t>8105</t>
  </si>
  <si>
    <t>BAGS AND SACKS</t>
  </si>
  <si>
    <t>8110</t>
  </si>
  <si>
    <t>DRUMS AND CANS</t>
  </si>
  <si>
    <t>8115</t>
  </si>
  <si>
    <t>BOXES, CARTONS, AND CRATES</t>
  </si>
  <si>
    <t>8120</t>
  </si>
  <si>
    <t>COMMERCIAL AND INDUSTRIAL GAS CYLINDERS</t>
  </si>
  <si>
    <t>8125</t>
  </si>
  <si>
    <t>BOTTLES AND JARS</t>
  </si>
  <si>
    <t>8130</t>
  </si>
  <si>
    <t>REELS AND SPOOLS</t>
  </si>
  <si>
    <t>8135</t>
  </si>
  <si>
    <t>PACKAGING &amp; PACKING BULK MATERIALS</t>
  </si>
  <si>
    <t>8145</t>
  </si>
  <si>
    <t>SPECIAL SHIPPING &amp; STORAGE CONTAIN</t>
  </si>
  <si>
    <t>8150</t>
  </si>
  <si>
    <t>FREIGHT CONTAINERS</t>
  </si>
  <si>
    <t>8457</t>
  </si>
  <si>
    <t>Jewelery</t>
  </si>
  <si>
    <t>8720</t>
  </si>
  <si>
    <t>FERTILIZERS</t>
  </si>
  <si>
    <t>8730</t>
  </si>
  <si>
    <t>SEEDS AND NURSERY STOCK</t>
  </si>
  <si>
    <t>8820</t>
  </si>
  <si>
    <t>LIVE ANIMALS, NOT RAISED FOR FOOD</t>
  </si>
  <si>
    <t>9310</t>
  </si>
  <si>
    <t>PAPER AND PAPERBOARD</t>
  </si>
  <si>
    <t>9320</t>
  </si>
  <si>
    <t>RUBBER FABRICATED MATERIALS</t>
  </si>
  <si>
    <t>9330</t>
  </si>
  <si>
    <t>PLASTICS FABRICATED MATERIALS</t>
  </si>
  <si>
    <t>9340</t>
  </si>
  <si>
    <t>GLASS FABRICATED MATERIALS</t>
  </si>
  <si>
    <t>9350</t>
  </si>
  <si>
    <t>REFRACTORIES &amp; FIRE SURFACING MAT</t>
  </si>
  <si>
    <t>9390</t>
  </si>
  <si>
    <t>MISC FABRICATED NONMETAL MATERIALS</t>
  </si>
  <si>
    <t>9410</t>
  </si>
  <si>
    <t>CRUDE GRADES OF PLANT MATERIALS</t>
  </si>
  <si>
    <t>9420</t>
  </si>
  <si>
    <t>FIBERS VEGETABLE ANIMAL &amp; SYNTHETIC</t>
  </si>
  <si>
    <t>9430</t>
  </si>
  <si>
    <t>MISC CRUDE ANIMAL PRODS - INEDIBLE</t>
  </si>
  <si>
    <t>9440</t>
  </si>
  <si>
    <t>MISC CRUDE AGRI &amp; FORESTRY PROD</t>
  </si>
  <si>
    <t>9450</t>
  </si>
  <si>
    <t>NONMETALLIC SCRAP, EXCEPT TEXTILE</t>
  </si>
  <si>
    <t>9505</t>
  </si>
  <si>
    <t>WIRE, NONELECTRICAL</t>
  </si>
  <si>
    <t>9510</t>
  </si>
  <si>
    <t>BARS AND RODS</t>
  </si>
  <si>
    <t>9515</t>
  </si>
  <si>
    <t>PLATE, SHEET, STRIP, FOIL, AND LEAF</t>
  </si>
  <si>
    <t>9520</t>
  </si>
  <si>
    <t>STRUCTURAL SHAPES</t>
  </si>
  <si>
    <t>9525</t>
  </si>
  <si>
    <t>WIRE NONELECT NONFERROUS BASE METAL</t>
  </si>
  <si>
    <t>9530</t>
  </si>
  <si>
    <t>BARS &amp; RODS NONFERROUS BASE METAL</t>
  </si>
  <si>
    <t>9535</t>
  </si>
  <si>
    <t>PLATE SHEET STRIP-NONFERROUS METAL</t>
  </si>
  <si>
    <t>9540</t>
  </si>
  <si>
    <t>STRUCTURAL SHAPES NONFERROUS METAL</t>
  </si>
  <si>
    <t>9545</t>
  </si>
  <si>
    <t>PLATE, SHEET, STRIP, FOIL, AND WIRE: PRECIOUS METAL</t>
  </si>
  <si>
    <t>9610</t>
  </si>
  <si>
    <t>ORES</t>
  </si>
  <si>
    <t>9620</t>
  </si>
  <si>
    <t>MINERALS, NATURAL AND SYNTHETIC</t>
  </si>
  <si>
    <t>9630</t>
  </si>
  <si>
    <t>ADDITIVE METAL MATERIALS</t>
  </si>
  <si>
    <t>9640</t>
  </si>
  <si>
    <t>IRON &amp; STEEL PRIMARY &amp; SEMIFINISHED</t>
  </si>
  <si>
    <t>9650</t>
  </si>
  <si>
    <t>NONFERROUS BASE METAL REFINERY</t>
  </si>
  <si>
    <t>9660</t>
  </si>
  <si>
    <t>PRECIOUS METALS PRIMARY FORMS</t>
  </si>
  <si>
    <t>9670</t>
  </si>
  <si>
    <t>IRON AND STEEL SCRAP</t>
  </si>
  <si>
    <t>9680</t>
  </si>
  <si>
    <t>NONFERROUS SCRAP</t>
  </si>
  <si>
    <t>9905</t>
  </si>
  <si>
    <t>SIGNS, ADVERTISING DISPLAYS, AND IDENTIFICATION PLATES</t>
  </si>
  <si>
    <t>9915</t>
  </si>
  <si>
    <t>COLLECTORS AND/OR HISTORICAL ITEMS</t>
  </si>
  <si>
    <t>9920</t>
  </si>
  <si>
    <t>SMOKERS' ARTICLES AND MATCHES</t>
  </si>
  <si>
    <t>9925</t>
  </si>
  <si>
    <t>ECCLESIASTICAL EQ FURNISHING &amp; SUP</t>
  </si>
  <si>
    <t>9930</t>
  </si>
  <si>
    <t>MEMORIALS-CEMETERY &amp; MORTUARY EQ</t>
  </si>
  <si>
    <t>9998</t>
  </si>
  <si>
    <t>NON-FOOD ITEMS FOR RESALE</t>
  </si>
  <si>
    <t>9999</t>
  </si>
  <si>
    <t>MISCELLANEOUS ITEMS</t>
  </si>
  <si>
    <t>PAMS</t>
  </si>
  <si>
    <t>B502</t>
  </si>
  <si>
    <t>AIR QUALITY ANALYSES</t>
  </si>
  <si>
    <t>B503</t>
  </si>
  <si>
    <t>SPECIAL STUDIES/ANALYSIS- ARCHEOLOGICAL/PALEONTOLOGICAL</t>
  </si>
  <si>
    <t>B504</t>
  </si>
  <si>
    <t>SPECIAL STUDIES/ANALYSIS- CHEMICAL/BIOLOGICAL</t>
  </si>
  <si>
    <t>B505</t>
  </si>
  <si>
    <t>COST BENEFIT ANALYSES</t>
  </si>
  <si>
    <t>B506</t>
  </si>
  <si>
    <t>SPECIAL STUDIES/ANALYSIS- DATA (OTHER THAN SCIENTIFIC)</t>
  </si>
  <si>
    <t>B507</t>
  </si>
  <si>
    <t>ECONOMIC STUDIES</t>
  </si>
  <si>
    <t>B509</t>
  </si>
  <si>
    <t>SPECIAL STUDIES/ANALYSIS- ENDANGERED SPECIES: PLANT/ANIMAL</t>
  </si>
  <si>
    <t>B510</t>
  </si>
  <si>
    <t>SPECIAL STUDIES/ANALYSIS- ENVIRONMENTAL ASSESSMENTS</t>
  </si>
  <si>
    <t>B513</t>
  </si>
  <si>
    <t>SPECIAL STUDIES/ANALYSIS- FEASIBILITY (NON-CONSTRUCTION)</t>
  </si>
  <si>
    <t>B516</t>
  </si>
  <si>
    <t>ANIMAL AND FISHERIES STUDIES</t>
  </si>
  <si>
    <t>B517</t>
  </si>
  <si>
    <t>GEOLOGICAL STUDIES</t>
  </si>
  <si>
    <t>B518</t>
  </si>
  <si>
    <t>GEOPHYSICAL STUDIES</t>
  </si>
  <si>
    <t>B519</t>
  </si>
  <si>
    <t>GEOTECHNICAL STUDIES</t>
  </si>
  <si>
    <t>B520</t>
  </si>
  <si>
    <t>GRAZING/RANGE STUDIES</t>
  </si>
  <si>
    <t>B521</t>
  </si>
  <si>
    <t>HISTORICAL STUDIES</t>
  </si>
  <si>
    <t>B522</t>
  </si>
  <si>
    <t>LEGAL STUDIES</t>
  </si>
  <si>
    <t>B524</t>
  </si>
  <si>
    <t>MATHEMATICAL/STATISTICAL ANALYSES</t>
  </si>
  <si>
    <t>B525</t>
  </si>
  <si>
    <t>NATURAL RESOURCE STUDIES</t>
  </si>
  <si>
    <t>B526</t>
  </si>
  <si>
    <t>OCEANOLOGICAL STUDIES</t>
  </si>
  <si>
    <t>B527</t>
  </si>
  <si>
    <t>RECREATION STUDIES</t>
  </si>
  <si>
    <t>B528</t>
  </si>
  <si>
    <t>REGULATORY STUDIES</t>
  </si>
  <si>
    <t>B529</t>
  </si>
  <si>
    <t>SCIENTIFIC DATA STUDIES</t>
  </si>
  <si>
    <t>B530</t>
  </si>
  <si>
    <t>SEISMOLOGICAL STUDIES</t>
  </si>
  <si>
    <t>B532</t>
  </si>
  <si>
    <t>SOIL STUDIES</t>
  </si>
  <si>
    <t>B533</t>
  </si>
  <si>
    <t>SPECIAL STUDIES/ANALYSIS- WATER QUALITY</t>
  </si>
  <si>
    <t>B534</t>
  </si>
  <si>
    <t>SPECIAL STUDIES/ANALYSIS- WILDLIFE</t>
  </si>
  <si>
    <t>B537</t>
  </si>
  <si>
    <t>MEDICAL AND HEALTH STUDIES</t>
  </si>
  <si>
    <t>B538</t>
  </si>
  <si>
    <t>INTELLIGENCE STUDIES</t>
  </si>
  <si>
    <t>B539</t>
  </si>
  <si>
    <t>AERONAUTIC/SPACE STUDIES</t>
  </si>
  <si>
    <t>B540</t>
  </si>
  <si>
    <t>BUILDING TECHNOLOGY STUDIES</t>
  </si>
  <si>
    <t>B541</t>
  </si>
  <si>
    <t>DEFENSE STUDIES</t>
  </si>
  <si>
    <t>B542</t>
  </si>
  <si>
    <t>EDUCATIONAL STUDIES AND ANALYSES</t>
  </si>
  <si>
    <t>B543</t>
  </si>
  <si>
    <t>ENERGY STUDIES</t>
  </si>
  <si>
    <t>B544</t>
  </si>
  <si>
    <t>SPECIAL STUDIES/ANALYSIS- TECHNOLOGY</t>
  </si>
  <si>
    <t>B545</t>
  </si>
  <si>
    <t>SPECIAL STUDIES/ANALYSIS- HOUSING/COMMUNITY DEVELOPMENT</t>
  </si>
  <si>
    <t>B546</t>
  </si>
  <si>
    <t>SPECIAL STUDIES/ANALYSIS- SECURITY (PHYSICAL/PERSONAL)</t>
  </si>
  <si>
    <t>B547</t>
  </si>
  <si>
    <t>SPECIAL STUDIES/ANALYSIS- ACCOUNTING/FINANCIAL MANAGEMENT</t>
  </si>
  <si>
    <t>B548</t>
  </si>
  <si>
    <t>SPECIAL STUDIES/ANALYSIS- TRADE ISSUE</t>
  </si>
  <si>
    <t>B549</t>
  </si>
  <si>
    <t>SPECIAL STUDIES/ANALYSIS- FOREIGN/NATIONAL SECURITY POLICY</t>
  </si>
  <si>
    <t>B550</t>
  </si>
  <si>
    <t>SPECIAL STUDIES/ANALYSIS- ORGANIZATION/ADMINISTRATIVE/PERSONNEL</t>
  </si>
  <si>
    <t>B551</t>
  </si>
  <si>
    <t>MOBILIZATION/PREPAREDNESS STUDIES</t>
  </si>
  <si>
    <t>B552</t>
  </si>
  <si>
    <t>MANPOWER STUDIES</t>
  </si>
  <si>
    <t>B553</t>
  </si>
  <si>
    <t>COMMUNICATIONS STUDIES</t>
  </si>
  <si>
    <t>B554</t>
  </si>
  <si>
    <t>SPECIAL STUDIES/ANALYSIS- ACQUISITION POLICY/PROCEDURES</t>
  </si>
  <si>
    <t>B555</t>
  </si>
  <si>
    <t>ELDERLY/HANDICAPPED STUDIES</t>
  </si>
  <si>
    <t>B599</t>
  </si>
  <si>
    <t>OTHER SPECIAL STUDIES AND ANALYSES</t>
  </si>
  <si>
    <t>C111</t>
  </si>
  <si>
    <t>BLDGS &amp; FAC / ADMIN &amp; SVC BLDGS</t>
  </si>
  <si>
    <t>C112</t>
  </si>
  <si>
    <t>BLDGS &amp; FAC / AIRFIELD, COM &amp; MSL F</t>
  </si>
  <si>
    <t>C113</t>
  </si>
  <si>
    <t>EDUCATIONAL BUILDINGS</t>
  </si>
  <si>
    <t>C114</t>
  </si>
  <si>
    <t>HOSPITAL BUILDINGS</t>
  </si>
  <si>
    <t>C115</t>
  </si>
  <si>
    <t>INDUSTRIAL BUILDINGS</t>
  </si>
  <si>
    <t>C116</t>
  </si>
  <si>
    <t>RESIDENTIAL BUILDINGS</t>
  </si>
  <si>
    <t>C117</t>
  </si>
  <si>
    <t>WAREHOUSE BUILDINGS</t>
  </si>
  <si>
    <t>C119</t>
  </si>
  <si>
    <t>OTHER BUILDINGS</t>
  </si>
  <si>
    <t>C121</t>
  </si>
  <si>
    <t>CONSERVATION AND DEVELOPMENT</t>
  </si>
  <si>
    <t>C122</t>
  </si>
  <si>
    <t>HIGHWAY, ROADS, STREETS, BRIDGES, A</t>
  </si>
  <si>
    <t>C123</t>
  </si>
  <si>
    <t>ELECTRIC POWER GENERATION (EPG)</t>
  </si>
  <si>
    <t>C124</t>
  </si>
  <si>
    <t>C129</t>
  </si>
  <si>
    <t>OTHER NON-BUILDING STRUCTURES</t>
  </si>
  <si>
    <t>C130</t>
  </si>
  <si>
    <t>RESTORATION</t>
  </si>
  <si>
    <t>C1AA</t>
  </si>
  <si>
    <t>ARCHITECT AND ENGINEERING- CONSTRUCTION: OFFICE BUILDINGS</t>
  </si>
  <si>
    <t>C1AB</t>
  </si>
  <si>
    <t>ARCHITECT AND ENGINEERING- CONSTRUCTION: CONFERENCE SPACE AND FACILITIES</t>
  </si>
  <si>
    <t>C1AZ</t>
  </si>
  <si>
    <t>ARCHITECT AND ENGINEERING- CONSTRUCTION: OTHER ADMINISTRATIVE FACILITIES/SERVICE BUILDINGS</t>
  </si>
  <si>
    <t>C1BB</t>
  </si>
  <si>
    <t>ARCHITECT AND ENGINEERING- CONSTRUCTION: AIR TRAFFIC CONTROL TRAINING FACILITIES</t>
  </si>
  <si>
    <t>C1BC</t>
  </si>
  <si>
    <t>ARCHITECT AND ENGINEERING- CONSTRUCTION: RADAR AND NAVIGATIONAL FACILITIES</t>
  </si>
  <si>
    <t>C1BD</t>
  </si>
  <si>
    <t>ARCHITECT AND ENGINEERING- CONSTRUCTION: AIRPORT RUNWAYS AND TAXIWAYS</t>
  </si>
  <si>
    <t>C1BE</t>
  </si>
  <si>
    <t>ARCHITECT AND ENGINEERING- CONSTRUCTION: AIRPORT TERMINALS</t>
  </si>
  <si>
    <t>C1BF</t>
  </si>
  <si>
    <t>ARCHITECT AND ENGINEERING- CONSTRUCTION: MISSILE SYSTEM FACILITIES</t>
  </si>
  <si>
    <t>C1BG</t>
  </si>
  <si>
    <t>ARCHITECT AND ENGINEERING- CONSTRUCTION: ELECTRONIC AND COMMUNICATIONS FACILITIES</t>
  </si>
  <si>
    <t>C1BZ</t>
  </si>
  <si>
    <t>ARCHITECT AND ENGINEERING- CONSTRUCTION: OTHER AIRFIELD STRUCTURES</t>
  </si>
  <si>
    <t>C1CA</t>
  </si>
  <si>
    <t>ARCHITECT AND ENGINEERING- CONSTRUCTION: SCHOOLS</t>
  </si>
  <si>
    <t>C1CZ</t>
  </si>
  <si>
    <t>ARCHITECT AND ENGINEERING- CONSTRUCTION: OTHER EDUCATIONAL BUILDINGS</t>
  </si>
  <si>
    <t>C1DA</t>
  </si>
  <si>
    <t>ARCHITECT AND ENGINEERING- CONSTRUCTION: HOSPITALS AND INFIRMARIES</t>
  </si>
  <si>
    <t>C1DB</t>
  </si>
  <si>
    <t>ARCHITECT AND ENGINEERING- CONSTRUCTION: LABORATORIES AND CLINICS</t>
  </si>
  <si>
    <t>C1DZ</t>
  </si>
  <si>
    <t>ARCHITECT AND ENGINEERING- CONSTRUCTION: OTHER HOSPITAL BUILDINGS</t>
  </si>
  <si>
    <t>C1EA</t>
  </si>
  <si>
    <t>ARCHITECT AND ENGINEERING- CONSTRUCTION: AMMUNITION FACILITIES</t>
  </si>
  <si>
    <t>C1EB</t>
  </si>
  <si>
    <t>ARCHITECT AND ENGINEERING- CONSTRUCTION: MAINTENANCE BUILDINGS</t>
  </si>
  <si>
    <t>C1EC</t>
  </si>
  <si>
    <t>ARCHITECT AND ENGINEERING- CONSTRUCTION: PRODUCTION BUILDINGS</t>
  </si>
  <si>
    <t>C1ED</t>
  </si>
  <si>
    <t>ARCHITECT AND ENGINEERING- CONSTRUCTION: SHIP CONSTRUCTION AND REPAIR FACILITIES</t>
  </si>
  <si>
    <t>C1EZ</t>
  </si>
  <si>
    <t>ARCHITECT AND ENGINEERING- CONSTRUCTION: OTHER INDUSTRIAL BUILDINGS</t>
  </si>
  <si>
    <t>C1FA</t>
  </si>
  <si>
    <t>ARCHITECT AND ENGINEERING- CONSTRUCTION: FAMILY HOUSING FACILITIES</t>
  </si>
  <si>
    <t>C1FB</t>
  </si>
  <si>
    <t>ARCHITECT AND ENGINEERING- CONSTRUCTION: RECREATIONAL BUILDINGS</t>
  </si>
  <si>
    <t>C1FC</t>
  </si>
  <si>
    <t>ARCHITECT AND ENGINEERING- CONSTRUCTION: TROOP HOUSING FACILITIES</t>
  </si>
  <si>
    <t>C1FD</t>
  </si>
  <si>
    <t>ARCHITECT AND ENGINEERING- CONSTRUCTION: DINING FACILITIES</t>
  </si>
  <si>
    <t>C1FE</t>
  </si>
  <si>
    <t>ARCHITECT AND ENGINEERING- CONSTRUCTION: RELIGIOUS FACILITIES</t>
  </si>
  <si>
    <t>C1FF</t>
  </si>
  <si>
    <t>ARCHITECT AND ENGINEERING- CONSTRUCTION: PENAL FACILITIES</t>
  </si>
  <si>
    <t>C1FZ</t>
  </si>
  <si>
    <t>ARCHITECT AND ENGINEERING- CONSTRUCTION: OTHER RESIDENTIAL BUILDINGS</t>
  </si>
  <si>
    <t>C1GA</t>
  </si>
  <si>
    <t>ARCHITECT AND ENGINEERING- CONSTRUCTION: AMMUNITION STORAGE BUILDINGS</t>
  </si>
  <si>
    <t>C1GC</t>
  </si>
  <si>
    <t>ARCHITECT AND ENGINEERING- CONSTRUCTION: FUEL STORAGE BUILDINGS</t>
  </si>
  <si>
    <t>C1GZ</t>
  </si>
  <si>
    <t>ARCHITECT AND ENGINEERING- CONSTRUCTION: OTHER WAREHOUSE BUILDINGS</t>
  </si>
  <si>
    <t>C1JA</t>
  </si>
  <si>
    <t>ARCHITECT AND ENGINEERING- CONSTRUCTION: MUSEUMS AND EXHIBITION BUILDINGS</t>
  </si>
  <si>
    <t>C1JB</t>
  </si>
  <si>
    <t>ARCHITECT AND ENGINEERING- CONSTRUCTION: TESTING AND MEASUREMENT BUILDINGS</t>
  </si>
  <si>
    <t>C1JZ</t>
  </si>
  <si>
    <t>ARCHITECT AND ENGINEERING- CONSTRUCTION: MISCELLANEOUS BUILDINGS</t>
  </si>
  <si>
    <t>C1KA</t>
  </si>
  <si>
    <t>ARCHITECT AND ENGINEERING- CONSTRUCTION: DAMS</t>
  </si>
  <si>
    <t>C1KB</t>
  </si>
  <si>
    <t>ARCHITECT AND ENGINEERING- CONSTRUCTION: CANALS</t>
  </si>
  <si>
    <t>C1KF</t>
  </si>
  <si>
    <t>ARCHITECT AND ENGINEERING- CONSTRUCTION: DREDGING FACILITIES</t>
  </si>
  <si>
    <t>C1KZ</t>
  </si>
  <si>
    <t>ARCHITECT AND ENGINEERING- CONSTRUCTION: OTHER CONSERVATION AND DEVELOPMENT FACILITIES</t>
  </si>
  <si>
    <t>C1LA</t>
  </si>
  <si>
    <t>ARCHITECT AND ENGINEERING- CONSTRUCTION: AIRPORT SERVICE ROADS</t>
  </si>
  <si>
    <t>C1LB</t>
  </si>
  <si>
    <t>ARCHITECT AND ENGINEERING- CONSTRUCTION: HIGHWAYS, ROADS, STREETS, BRIDGES, AND RAILWAYS</t>
  </si>
  <si>
    <t>C1LC</t>
  </si>
  <si>
    <t>ARCHITECT AND ENGINEERING- CONSTRUCTION: TUNNELS AND SUBSURFACE STRUCTURES</t>
  </si>
  <si>
    <t>C1LZ</t>
  </si>
  <si>
    <t>ARCHITECT AND ENGINEERING- CONSTRUCTION: PARKING FACILITIES</t>
  </si>
  <si>
    <t>C1MA</t>
  </si>
  <si>
    <t>ARCHITECT AND ENGINEERING- CONSTRUCTION: EPG FACILITIES - COAL</t>
  </si>
  <si>
    <t>C1MB</t>
  </si>
  <si>
    <t>ARCHITECT AND ENGINEERING- CONSTRUCTION: EPG FACILITIES - GAS</t>
  </si>
  <si>
    <t>C1ME</t>
  </si>
  <si>
    <t>C1ME ARCHITECT AND ENGINEERING- CONSTRUCTION: EPG FACILITIES - NUCLEAR</t>
  </si>
  <si>
    <t>C1MF</t>
  </si>
  <si>
    <t>ARCHITECT AND ENGINEERING- CONSTRUCTION: EPG FACILITIES - PETROLEUM</t>
  </si>
  <si>
    <t>C1MG</t>
  </si>
  <si>
    <t>ARCHITECT AND ENGINEERING- CONSTRUCTION: EPG FACILITIES - SOLAR</t>
  </si>
  <si>
    <t>C1NA</t>
  </si>
  <si>
    <t>ARCHITECT AND ENGINEERING- CONSTRUCTION: FUEL SUPPLY FACILITIES</t>
  </si>
  <si>
    <t>C1NB</t>
  </si>
  <si>
    <t>ARCHITECT AND ENGINEERING- CONSTRUCTION: HEATING AND COOLING PLANTS</t>
  </si>
  <si>
    <t>C1NC</t>
  </si>
  <si>
    <t>ARCHITECT AND ENGINEERING- CONSTRUCTION: POLLUTION ABATEMENT AND CONTROL FACILITIES</t>
  </si>
  <si>
    <t>C1ND</t>
  </si>
  <si>
    <t>ARCHITECT AND ENGINEERING- CONSTRUCTION: SEWAGE AND WASTE FACILITIES</t>
  </si>
  <si>
    <t>C1NE</t>
  </si>
  <si>
    <t>ARCHITECT AND ENGINEERING- CONSTRUCTION: WATER SUPPLY FACILITIES</t>
  </si>
  <si>
    <t>C1NZ</t>
  </si>
  <si>
    <t>ARCHITECT AND ENGINEERING- CONSTRUCTION: OTHER UTILITIES</t>
  </si>
  <si>
    <t>C1PA</t>
  </si>
  <si>
    <t>ARCHITECT AND ENGINEERING- CONSTRUCTION: RECREATIONAL FACILITIES (NON-BUILDING)</t>
  </si>
  <si>
    <t>C1PB</t>
  </si>
  <si>
    <t>ARCHITECT AND ENGINEERING- CONSTRUCTION: EXHIBIT DESIGN (NON-BUILDING)</t>
  </si>
  <si>
    <t>C1PC</t>
  </si>
  <si>
    <t>ARCHITECT AND ENGINEERING- CONSTRUCTION: UNIMPROVED REAL PROPERTY (LAND)</t>
  </si>
  <si>
    <t>C1PD</t>
  </si>
  <si>
    <t>ARCHITECT AND ENGINEERING- CONSTRUCTION: WASTE TREATMENT AND STORAGE FACILITIES</t>
  </si>
  <si>
    <t>C1PZ</t>
  </si>
  <si>
    <t>ARCHITECT AND ENGINEERING- CONSTRUCTION: OTHER NON-BUILDING FACILITIES</t>
  </si>
  <si>
    <t>C1QA</t>
  </si>
  <si>
    <t>ARCHITECT AND ENGINEERING- CONSTRUCTION: RESTORATION OF REAL PROPERTY (PUBLIC OR PRIVATE)</t>
  </si>
  <si>
    <t>C211</t>
  </si>
  <si>
    <t>A/E SVCS. (INCL LANDSCAPING INTERIO</t>
  </si>
  <si>
    <t>C212</t>
  </si>
  <si>
    <t>ARCHITECT AND ENGINEERING- GENERAL: ENGINEERING DRAFTING, NOT CAD/CAM</t>
  </si>
  <si>
    <t>C213</t>
  </si>
  <si>
    <t>A/E - INSPECT - NON CONTRUCT</t>
  </si>
  <si>
    <t>C214</t>
  </si>
  <si>
    <t>A&amp;E MANAGEMENT ENGINEERING SERVICES</t>
  </si>
  <si>
    <t>C215</t>
  </si>
  <si>
    <t>A/E PROD ENG SVCS (INCL DESIGN-CONT</t>
  </si>
  <si>
    <t>C216</t>
  </si>
  <si>
    <t>A/E - MARINE ENGINEERING</t>
  </si>
  <si>
    <t>C218</t>
  </si>
  <si>
    <t>A/E - SURVEYING</t>
  </si>
  <si>
    <t>C219</t>
  </si>
  <si>
    <t>ARCHITECT AND ENGINEERING- GENERAL: OTHER</t>
  </si>
  <si>
    <t>C220</t>
  </si>
  <si>
    <t>ARCHITECT AND ENGINEERING- GENERAL: STRUCTURAL ENGINEERING</t>
  </si>
  <si>
    <t>C221</t>
  </si>
  <si>
    <t>ARCHITECT AND ENGINEERING- GENERAL: PLUMBING SYSTEMS</t>
  </si>
  <si>
    <t>C222</t>
  </si>
  <si>
    <t>ARCHITECT AND ENGINEERING- GENERAL: ELECTRICAL SYSTEMS</t>
  </si>
  <si>
    <t>C223</t>
  </si>
  <si>
    <t>ARCHITECT AND ENGINEERING- GENERAL: MECHANICAL SYSTEMS</t>
  </si>
  <si>
    <t>H110</t>
  </si>
  <si>
    <t>QUALITY CONTROL SERVICES: WEAPONS</t>
  </si>
  <si>
    <t>H111</t>
  </si>
  <si>
    <t>QUALITY CONT SV/NUCLEAR ORDNANCE</t>
  </si>
  <si>
    <t>H112</t>
  </si>
  <si>
    <t>QUALITY CONT SV/FIRE CONTROL EQ</t>
  </si>
  <si>
    <t>H113</t>
  </si>
  <si>
    <t>QUALITY CONT SV/AMMO &amp; EXPLOSIVES</t>
  </si>
  <si>
    <t>H114</t>
  </si>
  <si>
    <t>QUALITY CONT SV/GUIDED MISSILES</t>
  </si>
  <si>
    <t>H115</t>
  </si>
  <si>
    <t>QUALITY CONT SV/AIRCRAFT</t>
  </si>
  <si>
    <t>H116</t>
  </si>
  <si>
    <t>QUALITY CONT SV/AIRCRAFT COMPONENTS</t>
  </si>
  <si>
    <t>H117</t>
  </si>
  <si>
    <t>QUALITY CONT SV/AIRCRAFT GROUND EQ</t>
  </si>
  <si>
    <t>H119</t>
  </si>
  <si>
    <t>QUALITY CONT SV/SHIPS-CRAFT-DOCKS</t>
  </si>
  <si>
    <t>H120</t>
  </si>
  <si>
    <t>QUALITY CONT SV/SHIP &amp; MARINE EQ</t>
  </si>
  <si>
    <t>H122</t>
  </si>
  <si>
    <t>QUALITY CONT SV/RAILWAY EQ</t>
  </si>
  <si>
    <t>H123</t>
  </si>
  <si>
    <t>QUALITY CONT SV/VEHICLE-TRAILER-CYC</t>
  </si>
  <si>
    <t>H124</t>
  </si>
  <si>
    <t>QUALITY CONTROL SERVICES: TRACTORS</t>
  </si>
  <si>
    <t>H125</t>
  </si>
  <si>
    <t>QUALITY CONT SV/VEHICULAR EQ</t>
  </si>
  <si>
    <t>H126</t>
  </si>
  <si>
    <t>QUALITY CONT SV/TIRES &amp; TUBES</t>
  </si>
  <si>
    <t>H128</t>
  </si>
  <si>
    <t>QUALITY CONT SV/ENGINES &amp; TURBINES</t>
  </si>
  <si>
    <t>H129</t>
  </si>
  <si>
    <t>QUALITY CONT SV/ENGINE ACCESSORIES</t>
  </si>
  <si>
    <t>H130</t>
  </si>
  <si>
    <t>QUALITY CONT SV/MECH POWER TRANS EQ</t>
  </si>
  <si>
    <t>H131</t>
  </si>
  <si>
    <t>QUALITY CONTROL SERVICES: BEARINGS</t>
  </si>
  <si>
    <t>H132</t>
  </si>
  <si>
    <t>QUALITY CONT SV/WOODWORKING MACHINE</t>
  </si>
  <si>
    <t>H134</t>
  </si>
  <si>
    <t>QUALITY CONT SV/METALWORK MACHINE</t>
  </si>
  <si>
    <t>H135</t>
  </si>
  <si>
    <t>QUALITY CONT SV/SERVICE &amp; TRADE EQ</t>
  </si>
  <si>
    <t>H136</t>
  </si>
  <si>
    <t>QUALITY CONT SV/SP INDUSTRY MACHINE</t>
  </si>
  <si>
    <t>H137</t>
  </si>
  <si>
    <t>QUALITY CONT SV/AGRICULTURE MACHINE</t>
  </si>
  <si>
    <t>H138</t>
  </si>
  <si>
    <t>QUALITY CONT SV/CONTRUCT EQ</t>
  </si>
  <si>
    <t>H139</t>
  </si>
  <si>
    <t>QUALITY CONT SV/MATERIAL HANDLIN EQ</t>
  </si>
  <si>
    <t>H140</t>
  </si>
  <si>
    <t>QUALITY CONT SV/ROPE-CABLE-CHAIN</t>
  </si>
  <si>
    <t>H141</t>
  </si>
  <si>
    <t>QUALITY CONT SV/REFRIGERATION-AC EQ</t>
  </si>
  <si>
    <t>H142</t>
  </si>
  <si>
    <t>QUALITY CONT SV/FIRE-RESCUE-SAFE EQ</t>
  </si>
  <si>
    <t>H143</t>
  </si>
  <si>
    <t>QUALITY CONT SV/PUMPS &amp; COMPRESSORS</t>
  </si>
  <si>
    <t>H144</t>
  </si>
  <si>
    <t>QUALITY CONT SV/FURNACE-NUC REACTOR</t>
  </si>
  <si>
    <t>H145</t>
  </si>
  <si>
    <t>QUALITY CONT SV/PLUMBING-HEATING EQ</t>
  </si>
  <si>
    <t>H146</t>
  </si>
  <si>
    <t>QUALITY CONT SV/WATER PURIFYING EQ</t>
  </si>
  <si>
    <t>H147</t>
  </si>
  <si>
    <t>QUALITY CONT SV/PIPE-TUBING-HOSE</t>
  </si>
  <si>
    <t>H148</t>
  </si>
  <si>
    <t>QUALITY CONTROL SERVICES: VALVES</t>
  </si>
  <si>
    <t>H149</t>
  </si>
  <si>
    <t>QUALITY CONT SV/MAINT REPAIR SHOP E</t>
  </si>
  <si>
    <t>H151</t>
  </si>
  <si>
    <t>QUALITY CONT SV/HAND TOOLS</t>
  </si>
  <si>
    <t>H152</t>
  </si>
  <si>
    <t>QUALITY CONT SV/MEASURING TOOLS</t>
  </si>
  <si>
    <t>H154</t>
  </si>
  <si>
    <t>QUALITY CONT SV/PREFAB STRUCTURES</t>
  </si>
  <si>
    <t>H155</t>
  </si>
  <si>
    <t>QUALITY CONT SV/LUMBER &amp; MILLWORK</t>
  </si>
  <si>
    <t>H156</t>
  </si>
  <si>
    <t>QUALITY CONT SV/CONTRUCT MATERIAL</t>
  </si>
  <si>
    <t>H159</t>
  </si>
  <si>
    <t>QUALITY CONT SV/ELECT-ELCT EQ</t>
  </si>
  <si>
    <t>H161</t>
  </si>
  <si>
    <t>QUALITY CONT SV/POWER DISTRIBUTE EQ</t>
  </si>
  <si>
    <t>H162</t>
  </si>
  <si>
    <t>QUALITY CONT SV/LIGHTING FIXTURES</t>
  </si>
  <si>
    <t>H163</t>
  </si>
  <si>
    <t>QUALITY CONT SV/ALARM &amp; SIGNAL SYS</t>
  </si>
  <si>
    <t>H165</t>
  </si>
  <si>
    <t>QUALITY CONT SV/MEDICAL-DENTAL-VET</t>
  </si>
  <si>
    <t>H166</t>
  </si>
  <si>
    <t>QUALITY CONT SV/INSTRUMENT &amp; LAB EQ</t>
  </si>
  <si>
    <t>H167</t>
  </si>
  <si>
    <t>QUALITY CONT SV/PHOTOGRAPHIC EQ</t>
  </si>
  <si>
    <t>H168</t>
  </si>
  <si>
    <t>QUALITY CONT SV/CHEMICAL PRODUCTS</t>
  </si>
  <si>
    <t>H169</t>
  </si>
  <si>
    <t>QUALITY CONT SV/TRAINING AID-DEVICE</t>
  </si>
  <si>
    <t>H171</t>
  </si>
  <si>
    <t>QUALITY CONTROL SERVICES: FURNITURE</t>
  </si>
  <si>
    <t>H172</t>
  </si>
  <si>
    <t>QUALITY CONT SV/HOUSEHOLD FURNISH</t>
  </si>
  <si>
    <t>H173</t>
  </si>
  <si>
    <t>QUALITY CONT SV/FOOD PREP-SERVE EQ</t>
  </si>
  <si>
    <t>H174</t>
  </si>
  <si>
    <t>QUALITY CONT SV/OFFICE MACHINES</t>
  </si>
  <si>
    <t>H175</t>
  </si>
  <si>
    <t>QUALITY CONT SV/OFFICE SUPPLIES</t>
  </si>
  <si>
    <t>H176</t>
  </si>
  <si>
    <t>QUALITY CONT SV/BOOKS-MAPS-PUBS</t>
  </si>
  <si>
    <t>H177</t>
  </si>
  <si>
    <t>QUALITY CONT SV/MUSIC INST-RADIO-TV</t>
  </si>
  <si>
    <t>H178</t>
  </si>
  <si>
    <t>QUALITY CONT SV/RECREATIONAL EQ</t>
  </si>
  <si>
    <t>H179</t>
  </si>
  <si>
    <t>QUALITY CONT SV/CLEANING EQ</t>
  </si>
  <si>
    <t>H180</t>
  </si>
  <si>
    <t>QUALITY CONT SV/BRUSH-PAINT-SEALER</t>
  </si>
  <si>
    <t>H181</t>
  </si>
  <si>
    <t>QUALITY CONT SV/CONTAINER-PACKAGING</t>
  </si>
  <si>
    <t>H184</t>
  </si>
  <si>
    <t>QUALITY CONT SV/CLOTH - INDIVID EQ</t>
  </si>
  <si>
    <t>H185</t>
  </si>
  <si>
    <t>QUALITY CONT SV/TOILETRIES</t>
  </si>
  <si>
    <t>H187</t>
  </si>
  <si>
    <t>QUALITY CONT SV/AGRICULTURAL SUPPLY</t>
  </si>
  <si>
    <t>H188</t>
  </si>
  <si>
    <t>QUALITY CONT SV/LIVE ANIMALS</t>
  </si>
  <si>
    <t>H189</t>
  </si>
  <si>
    <t>QUALITY CONT SV/SUBSISTENCE</t>
  </si>
  <si>
    <t>H191</t>
  </si>
  <si>
    <t>QUALITY CONT SV/FUEL-LUBRICANT-OIL</t>
  </si>
  <si>
    <t>H193</t>
  </si>
  <si>
    <t>QUALITY CONT SV/NONMETALIC FAB MAT</t>
  </si>
  <si>
    <t>H195</t>
  </si>
  <si>
    <t>QUALITY CONT SV/METAL BARS &amp; SHEETS</t>
  </si>
  <si>
    <t>H196</t>
  </si>
  <si>
    <t>QUALITY CONT SV/ORES &amp; MINERALS</t>
  </si>
  <si>
    <t>H199</t>
  </si>
  <si>
    <t>QUALITY CONT SV/MISC EQ</t>
  </si>
  <si>
    <t>H210</t>
  </si>
  <si>
    <t>EQ TEST SVCS/WEAPONS</t>
  </si>
  <si>
    <t>H212</t>
  </si>
  <si>
    <t>EQ TEST SVCS/FIRE CONT EQUIP</t>
  </si>
  <si>
    <t>H213</t>
  </si>
  <si>
    <t>EQ TEST SVCS/AMMO &amp; EXPLOSIVES</t>
  </si>
  <si>
    <t>H214</t>
  </si>
  <si>
    <t>EQ TEST SVCS/GUIDED MISSILES</t>
  </si>
  <si>
    <t>H215</t>
  </si>
  <si>
    <t>EQ TEST SVCS/AIRCRAFT</t>
  </si>
  <si>
    <t>H216</t>
  </si>
  <si>
    <t>EQ TEST SVCS/AIRCRAFT COMPONENTS</t>
  </si>
  <si>
    <t>H217</t>
  </si>
  <si>
    <t>EQ TEST SVCS/AIRCRAFT GROUND EQUIP</t>
  </si>
  <si>
    <t>H218</t>
  </si>
  <si>
    <t>EQ TEST SVCS/SPACE VEHICLES</t>
  </si>
  <si>
    <t>H219</t>
  </si>
  <si>
    <t>EQ TEST SVCS/SHIPS-SML CRAFT-DOCKS</t>
  </si>
  <si>
    <t>H220</t>
  </si>
  <si>
    <t>EQ TEST SVCS/SHIP &amp; MARINE EQUIP</t>
  </si>
  <si>
    <t>H222</t>
  </si>
  <si>
    <t>EQ TEST SVCS/RAILWAY EQUIP</t>
  </si>
  <si>
    <t>H223</t>
  </si>
  <si>
    <t>EQ TEST SVCS/VEHICLES-TRAILERS-CYC</t>
  </si>
  <si>
    <t>H224</t>
  </si>
  <si>
    <t>EQ TEST SVCS/TRACTORS</t>
  </si>
  <si>
    <t>H225</t>
  </si>
  <si>
    <t>EQ TEST SVCS/VEHICULAR EQUIP</t>
  </si>
  <si>
    <t>H226</t>
  </si>
  <si>
    <t>EQ TEST SVCS/TIRES &amp; TUBES</t>
  </si>
  <si>
    <t>H228</t>
  </si>
  <si>
    <t>EQ TEST SVCS/ENGINES &amp; TURBINES</t>
  </si>
  <si>
    <t>H229</t>
  </si>
  <si>
    <t>EQ TEST SVCS/ENGINE ACCESSORIES</t>
  </si>
  <si>
    <t>H230</t>
  </si>
  <si>
    <t>EQ TEST SVCS/MECH POWER TRANS EQ</t>
  </si>
  <si>
    <t>H231</t>
  </si>
  <si>
    <t>EQ TEST SVCS/BEARINGS</t>
  </si>
  <si>
    <t>H234</t>
  </si>
  <si>
    <t>EQ TEST SVCS/METALWORK MACHINE</t>
  </si>
  <si>
    <t>H235</t>
  </si>
  <si>
    <t>EQ TEST SVCS/SERVICE &amp; TRADE EQUIP</t>
  </si>
  <si>
    <t>H236</t>
  </si>
  <si>
    <t>EQ TEST SVCS/SP INDUSTRY MACHINERY</t>
  </si>
  <si>
    <t>H237</t>
  </si>
  <si>
    <t>EQ TEST SVCS/AGRICULTURE MACHINE</t>
  </si>
  <si>
    <t>H238</t>
  </si>
  <si>
    <t>EQ TEST SVCS/CONTRUCT EQUIP</t>
  </si>
  <si>
    <t>H239</t>
  </si>
  <si>
    <t>EQ TEST SVCS/MATERIALS HANDLING EQ</t>
  </si>
  <si>
    <t>H240</t>
  </si>
  <si>
    <t>EQ TEST SVCS/ROPE-CABLE-CHAIN</t>
  </si>
  <si>
    <t>H241</t>
  </si>
  <si>
    <t>EQ TEST SVCS/REFRIGERATION - AC EQ</t>
  </si>
  <si>
    <t>H242</t>
  </si>
  <si>
    <t>EQ TEST SVCS/FIRE-RESCUE-SAFETY EQ</t>
  </si>
  <si>
    <t>H243</t>
  </si>
  <si>
    <t>EQ TEST SVCS/PUMPS &amp; COMPRESSORS</t>
  </si>
  <si>
    <t>H244</t>
  </si>
  <si>
    <t>EQ TEST SVCS/FURNACE-NUCLEAR REAC</t>
  </si>
  <si>
    <t>H245</t>
  </si>
  <si>
    <t>EQ TEST SVCS/PLUMBING-HEATING EQ</t>
  </si>
  <si>
    <t>H246</t>
  </si>
  <si>
    <t>EQ TEST SVCS/WATER PURIFICATION EQ</t>
  </si>
  <si>
    <t>H247</t>
  </si>
  <si>
    <t>EQ TEST SVCS/PIPE-TUBING-HOSE</t>
  </si>
  <si>
    <t>H248</t>
  </si>
  <si>
    <t>EQ TEST SVCS/VALVES</t>
  </si>
  <si>
    <t>H249</t>
  </si>
  <si>
    <t>EQ TEST SVCS/MAINT REPAIR SHOP EQ</t>
  </si>
  <si>
    <t>H251</t>
  </si>
  <si>
    <t>EQ TEST SVCS/HAND TOOLS</t>
  </si>
  <si>
    <t>H252</t>
  </si>
  <si>
    <t>EQ TEST SVCS/MEASURING TOOLS</t>
  </si>
  <si>
    <t>H253</t>
  </si>
  <si>
    <t>EQ TEST SVCS/HARDWARE &amp; ABRASIVES</t>
  </si>
  <si>
    <t>H254</t>
  </si>
  <si>
    <t>EQ TEST SVCS/PREFAB STRUCTURES</t>
  </si>
  <si>
    <t>H255</t>
  </si>
  <si>
    <t>EQ TEST SVCS/LUMBER &amp; MILLWORK</t>
  </si>
  <si>
    <t>H256</t>
  </si>
  <si>
    <t>EQ TEST SVCS/CONTRUCT MATERIAL</t>
  </si>
  <si>
    <t>H259</t>
  </si>
  <si>
    <t>EQ TEST SVCS/ELECT-ELCT EQUIP</t>
  </si>
  <si>
    <t>H261</t>
  </si>
  <si>
    <t>EQ TEST SVCS/POWER DISTRIBUTION EQ</t>
  </si>
  <si>
    <t>H262</t>
  </si>
  <si>
    <t>EQ TEST SVCS/LIGHTING FIXTURES</t>
  </si>
  <si>
    <t>H263</t>
  </si>
  <si>
    <t>EQ TEST SVCS/ALARM &amp; SIGNAL SYSTEM</t>
  </si>
  <si>
    <t>H265</t>
  </si>
  <si>
    <t>EQ TEST SVCS/MEDICAL-DENTAL-VET EQ</t>
  </si>
  <si>
    <t>H266</t>
  </si>
  <si>
    <t>EQ TEST SVCS/INSTRUMENTS &amp; LAB EQ</t>
  </si>
  <si>
    <t>H267</t>
  </si>
  <si>
    <t>EQ TEST SVCS/PHOTOGRAPHIC EQUIP</t>
  </si>
  <si>
    <t>H268</t>
  </si>
  <si>
    <t>EQ TEST SVCS/CHEMICAL PRODUCTS</t>
  </si>
  <si>
    <t>H269</t>
  </si>
  <si>
    <t>EQ TEST SVCS/TRAINING AIDS-DEVICES</t>
  </si>
  <si>
    <t>H271</t>
  </si>
  <si>
    <t>EQ TEST SVCS/FURNITURE</t>
  </si>
  <si>
    <t>H273</t>
  </si>
  <si>
    <t>EQ TEST SVCS/FOOD PREP-SERVING EQ</t>
  </si>
  <si>
    <t>H274</t>
  </si>
  <si>
    <t>EQ TEST SVCS/OFFICE MACHINES</t>
  </si>
  <si>
    <t>H275</t>
  </si>
  <si>
    <t>EQ TEST SVCS/OFFICE SUPPLIES</t>
  </si>
  <si>
    <t>H276</t>
  </si>
  <si>
    <t>EQ TEST SVCS/BOOKS-MAPS-PUBS</t>
  </si>
  <si>
    <t>H277</t>
  </si>
  <si>
    <t>EQ TEST SVCS/MUSICAL INST-RADIO-TV</t>
  </si>
  <si>
    <t>H278</t>
  </si>
  <si>
    <t>EQ TEST SVCS/RECREATIONAL EQUIP</t>
  </si>
  <si>
    <t>H279</t>
  </si>
  <si>
    <t>EQ TEST SVCS/CLEANING EQUIP</t>
  </si>
  <si>
    <t>H280</t>
  </si>
  <si>
    <t>EQ TEST SVCS/BRUSHES-PAINTS-SEALER</t>
  </si>
  <si>
    <t>H281</t>
  </si>
  <si>
    <t>EQ TEST SVCS/CONTAINERS-PACKAGING</t>
  </si>
  <si>
    <t>H283</t>
  </si>
  <si>
    <t>EQ TEST SVCS/TEXTILES-LEATHER-FURS</t>
  </si>
  <si>
    <t>H284</t>
  </si>
  <si>
    <t>EQ TEST SVCS/CLOTHING - INDIVID EQ</t>
  </si>
  <si>
    <t>H285</t>
  </si>
  <si>
    <t>EQ TEST SVCS/TOILETRIES</t>
  </si>
  <si>
    <t>H287</t>
  </si>
  <si>
    <t>EQ TEST SVCS/AGRICULTURAL SUPPLIES</t>
  </si>
  <si>
    <t>H288</t>
  </si>
  <si>
    <t>EQ TEST SVCS/LIVE ANIMALS</t>
  </si>
  <si>
    <t>H289</t>
  </si>
  <si>
    <t>EQ TEST SVCS/SUBSISTENCE</t>
  </si>
  <si>
    <t>H291</t>
  </si>
  <si>
    <t>EQ TEST SVCS/FUELS-LUBRICANTS-OILS</t>
  </si>
  <si>
    <t>H293</t>
  </si>
  <si>
    <t>EQ TEST SVCS/NONMETALIC FAB MAT</t>
  </si>
  <si>
    <t>H294</t>
  </si>
  <si>
    <t>EQ TEST SVCS/NONMETALIC CRUDE MAT</t>
  </si>
  <si>
    <t>H295</t>
  </si>
  <si>
    <t>EQ TEST SVCS/METAL BARS &amp; SHEETS</t>
  </si>
  <si>
    <t>H296</t>
  </si>
  <si>
    <t>EQ TEST SVCS/ORES &amp; MINERALS</t>
  </si>
  <si>
    <t>H299</t>
  </si>
  <si>
    <t>EQ TEST SVCS/MISC EQUIP</t>
  </si>
  <si>
    <t>H310</t>
  </si>
  <si>
    <t>INSPECT SVCS/WEAPONS</t>
  </si>
  <si>
    <t>H311</t>
  </si>
  <si>
    <t>INSPECT SVCS/NUCLEAR ORDNANCE</t>
  </si>
  <si>
    <t>H312</t>
  </si>
  <si>
    <t>INSPECT SVCS/FIRE CONT EQ</t>
  </si>
  <si>
    <t>H313</t>
  </si>
  <si>
    <t>INSPECT SVCS/AMMO &amp; EXPLOSIVES</t>
  </si>
  <si>
    <t>H314</t>
  </si>
  <si>
    <t>INSPECTION- GUIDED MISSILES</t>
  </si>
  <si>
    <t>H315</t>
  </si>
  <si>
    <t>INSPECT SVCS/AIRCRAFT</t>
  </si>
  <si>
    <t>H316</t>
  </si>
  <si>
    <t>INSPECT SVCS/AIRCRAFT COMPONENTS</t>
  </si>
  <si>
    <t>H317</t>
  </si>
  <si>
    <t>INSPECT SVCS/AIRCRAFT GROUND EQ</t>
  </si>
  <si>
    <t>H318</t>
  </si>
  <si>
    <t>INSPECT SVCS/SPACE VEHICLES</t>
  </si>
  <si>
    <t>H319</t>
  </si>
  <si>
    <t>INSPECT SVCS/SHIPS-SML CRAFT-DOCKS</t>
  </si>
  <si>
    <t>H320</t>
  </si>
  <si>
    <t>INSPECT SVCS/SHIP &amp; MARINE EQ</t>
  </si>
  <si>
    <t>H322</t>
  </si>
  <si>
    <t>INSPECT SVCS/RAILWAY EQ</t>
  </si>
  <si>
    <t>H323</t>
  </si>
  <si>
    <t>INSPECT SVCS/VEHICLES-TRAILERS-CYC</t>
  </si>
  <si>
    <t>H324</t>
  </si>
  <si>
    <t>INSPECT SVCS/TRACTORS</t>
  </si>
  <si>
    <t>H325</t>
  </si>
  <si>
    <t>INSPECT SVCS/VEHICULAR EQ</t>
  </si>
  <si>
    <t>H328</t>
  </si>
  <si>
    <t>INSPECT SVCS/ENGINES &amp; TURBINES</t>
  </si>
  <si>
    <t>H329</t>
  </si>
  <si>
    <t>INSPECT SVCS/ENGINE ACCESSORIES</t>
  </si>
  <si>
    <t>H330</t>
  </si>
  <si>
    <t>INSPECT SVCS/MECH POWER TRANS EQ</t>
  </si>
  <si>
    <t>H331</t>
  </si>
  <si>
    <t>INSPECT SVCS/BEARINGS</t>
  </si>
  <si>
    <t>H334</t>
  </si>
  <si>
    <t>INSPECT SVCS/METALWORK MACHINE</t>
  </si>
  <si>
    <t>H335</t>
  </si>
  <si>
    <t>INSPECT SVCS/SERVICE &amp; TRADE EQ</t>
  </si>
  <si>
    <t>H336</t>
  </si>
  <si>
    <t>INSPECT SVCS/SP INDUSTRY MACHINERY</t>
  </si>
  <si>
    <t>H337</t>
  </si>
  <si>
    <t>INSPECT SVCS/AGRICULTURE MACHINE</t>
  </si>
  <si>
    <t>H338</t>
  </si>
  <si>
    <t>INSPECT SVCS/CONTRUCT EQ</t>
  </si>
  <si>
    <t>H339</t>
  </si>
  <si>
    <t>INSPECT SVCS/MATERIALS HANDLING EQ</t>
  </si>
  <si>
    <t>H340</t>
  </si>
  <si>
    <t>INSPECT SVCS/ROPE-CABLE-CHAIN</t>
  </si>
  <si>
    <t>H341</t>
  </si>
  <si>
    <t>INSPECT SVCS/REFRIGERATION - AC EQ</t>
  </si>
  <si>
    <t>H342</t>
  </si>
  <si>
    <t>INSPECT SVCS/FIRE-RESCUE-SAFETY EQ</t>
  </si>
  <si>
    <t>H343</t>
  </si>
  <si>
    <t>INSPECT SVCS/PUMPS &amp; COMPRESSORS</t>
  </si>
  <si>
    <t>H344</t>
  </si>
  <si>
    <t>INSPECT SVCS/FURNACE-NUCLEAR REAC</t>
  </si>
  <si>
    <t>H345</t>
  </si>
  <si>
    <t>INSPECT SVCS/PLUMBING-HEATING EQ</t>
  </si>
  <si>
    <t>H346</t>
  </si>
  <si>
    <t>INSPECT SVCS/WATER PURIFICATION EQ</t>
  </si>
  <si>
    <t>H347</t>
  </si>
  <si>
    <t>INSPECT SVCS/PIPE-TUBING-HOSE</t>
  </si>
  <si>
    <t>H348</t>
  </si>
  <si>
    <t>INSPECT SVCS/VALVES</t>
  </si>
  <si>
    <t>H349</t>
  </si>
  <si>
    <t>INSPECT SVCS/MAINT REPAIR SHOP EQ</t>
  </si>
  <si>
    <t>H351</t>
  </si>
  <si>
    <t>INSPECT SVCS/HAND TOOLS</t>
  </si>
  <si>
    <t>H352</t>
  </si>
  <si>
    <t>INSPECT SVCS/MEASURING TOOLS</t>
  </si>
  <si>
    <t>H354</t>
  </si>
  <si>
    <t>INSPECT SVCS/PREFAB STRUCTURES</t>
  </si>
  <si>
    <t>H355</t>
  </si>
  <si>
    <t>INSPECT SVCS/LUMBER &amp; MILLWORK</t>
  </si>
  <si>
    <t>H356</t>
  </si>
  <si>
    <t>INSPECT SVCS/CONTRUCT MATERIAL</t>
  </si>
  <si>
    <t>H359</t>
  </si>
  <si>
    <t>INSPECT SVCS/ELECT-ELCT EQ</t>
  </si>
  <si>
    <t>H361</t>
  </si>
  <si>
    <t>INSPECT SVCS/POWER DISTRIBUTION EQ</t>
  </si>
  <si>
    <t>H362</t>
  </si>
  <si>
    <t>INSPECT SVCS/LIGHTING FIXTURES</t>
  </si>
  <si>
    <t>H363</t>
  </si>
  <si>
    <t>INSPECT SVCS/ALARM &amp; SIGNAL SYSTEM</t>
  </si>
  <si>
    <t>H365</t>
  </si>
  <si>
    <t>INSPECT SVCS/MEDICAL-DENTAL-VET EQ</t>
  </si>
  <si>
    <t>H366</t>
  </si>
  <si>
    <t>INSPECT SVCS/INSTRUMENTS &amp; LAB EQ</t>
  </si>
  <si>
    <t>H367</t>
  </si>
  <si>
    <t>INSPECT SVCS/PHOTOGRAPHIC EQ</t>
  </si>
  <si>
    <t>H368</t>
  </si>
  <si>
    <t>INSPECT SVCS/CHEMICAL PRODUCTS</t>
  </si>
  <si>
    <t>H369</t>
  </si>
  <si>
    <t>INSPECT SVCS/TRAINING AIDS-DEVICES</t>
  </si>
  <si>
    <t>H371</t>
  </si>
  <si>
    <t>INSPECT SVCS/FURNITURE</t>
  </si>
  <si>
    <t>H372</t>
  </si>
  <si>
    <t>INSPECT SVCS/HOUSEHOLD FURNISHINGS</t>
  </si>
  <si>
    <t>H373</t>
  </si>
  <si>
    <t>INSPECT SVCS/FOOD PREP-SERVING EQ</t>
  </si>
  <si>
    <t>H374</t>
  </si>
  <si>
    <t>INSPECT SVCS/OFFICE MACHINES</t>
  </si>
  <si>
    <t>H375</t>
  </si>
  <si>
    <t>INSPECT SVCS/OFFICE SUPPLIES</t>
  </si>
  <si>
    <t>H376</t>
  </si>
  <si>
    <t>INSPECT SVCS/BOOKS-MAPS-PUBS</t>
  </si>
  <si>
    <t>H377</t>
  </si>
  <si>
    <t>INSPECT SVCS/MUSICAL INST-RADIO-TV</t>
  </si>
  <si>
    <t>H378</t>
  </si>
  <si>
    <t>INSPECT SVCS/RECREATIONAL EQ</t>
  </si>
  <si>
    <t>H379</t>
  </si>
  <si>
    <t>INSPECT SVCS/CLEANING EQ</t>
  </si>
  <si>
    <t>H380</t>
  </si>
  <si>
    <t>INSPECT SVCS/BRUSHES-PAINTS-SEALER</t>
  </si>
  <si>
    <t>H381</t>
  </si>
  <si>
    <t>INSPECT SVCS/CONTAINERS-PACKAGING</t>
  </si>
  <si>
    <t>H383</t>
  </si>
  <si>
    <t>INSPECTION- TEXTILES, LEATHER, FURS, APPAREL AND SHOE FINDINGS, TENTS AND FLAGS</t>
  </si>
  <si>
    <t>H384</t>
  </si>
  <si>
    <t>INSPECT SVCS/CLOTHING - INDIVID EQ</t>
  </si>
  <si>
    <t>H385</t>
  </si>
  <si>
    <t>INSPECT SVCS/TOILETRIES</t>
  </si>
  <si>
    <t>H387</t>
  </si>
  <si>
    <t>INSPECT SVCS/AGRICULTURAL SUPPLIES</t>
  </si>
  <si>
    <t>H388</t>
  </si>
  <si>
    <t>INSPECT SVCS/LIVE ANIMALS</t>
  </si>
  <si>
    <t>H389</t>
  </si>
  <si>
    <t>INSPECT SVCS/SUBSISTENCE</t>
  </si>
  <si>
    <t>H391</t>
  </si>
  <si>
    <t>INSPECT SVCS/FUELS-LUBRICANTS-OILS</t>
  </si>
  <si>
    <t>H393</t>
  </si>
  <si>
    <t>INSPECTION- NONMETALLIC FABRICATED MATERIALS</t>
  </si>
  <si>
    <t>H395</t>
  </si>
  <si>
    <t>INSPECT SVCS/METAL BARS &amp; SHEETS</t>
  </si>
  <si>
    <t>H396</t>
  </si>
  <si>
    <t>INSPECT SVCS/ORES &amp; MINERALS</t>
  </si>
  <si>
    <t>H399</t>
  </si>
  <si>
    <t>INSPECT SVCS/MISC EQ</t>
  </si>
  <si>
    <t>H910</t>
  </si>
  <si>
    <t>OTHER QC SVCS/WEAPONS</t>
  </si>
  <si>
    <t>H912</t>
  </si>
  <si>
    <t>OTHER QC SVCS/FIRE CONT EQ</t>
  </si>
  <si>
    <t>H913</t>
  </si>
  <si>
    <t>OTHER QC SVCS/AMMO &amp; EXPLOSIVES</t>
  </si>
  <si>
    <t>H915</t>
  </si>
  <si>
    <t>OTHER QC SVCS/AIRCRAFT</t>
  </si>
  <si>
    <t>H916</t>
  </si>
  <si>
    <t>OTHER QC SVCS/AIRCRAFT COMPONENTS</t>
  </si>
  <si>
    <t>H918</t>
  </si>
  <si>
    <t>OTHER QC SVCS/SPACE VEHICLES</t>
  </si>
  <si>
    <t>H919</t>
  </si>
  <si>
    <t>OTHER QC SVCS/SHIPS-SML CRAFT-DOCKS</t>
  </si>
  <si>
    <t>H920</t>
  </si>
  <si>
    <t>OTHER QC SVCS/SHIP &amp; MARINE EQ</t>
  </si>
  <si>
    <t>H922</t>
  </si>
  <si>
    <t>OTHER QC SVCS/RAILWAY EQ</t>
  </si>
  <si>
    <t>H923</t>
  </si>
  <si>
    <t>OTHER QC SVCS/VEHICLES-TRAILERS-CYC</t>
  </si>
  <si>
    <t>H924</t>
  </si>
  <si>
    <t>OTHER QC SVCS/TRACTORS</t>
  </si>
  <si>
    <t>H925</t>
  </si>
  <si>
    <t>OTHER QC SVCS/VEHICULAR EQ</t>
  </si>
  <si>
    <t>H926</t>
  </si>
  <si>
    <t>OTHER QC SVCS/TIRES &amp; TUBES</t>
  </si>
  <si>
    <t>H928</t>
  </si>
  <si>
    <t>OTHER QC SVCS/ENGINES &amp; TURBINES</t>
  </si>
  <si>
    <t>H929</t>
  </si>
  <si>
    <t>OTHER QC SVCS/ENGINE ACCESSORIES</t>
  </si>
  <si>
    <t>H930</t>
  </si>
  <si>
    <t>OTHER QC SVCS/MECH POWER TRANS EQ</t>
  </si>
  <si>
    <t>H934</t>
  </si>
  <si>
    <t>OTHER QC SVCS/METALWORK MACHINE</t>
  </si>
  <si>
    <t>H935</t>
  </si>
  <si>
    <t>OTHER QC SVCS/SERVICE &amp; TRADE EQ</t>
  </si>
  <si>
    <t>H936</t>
  </si>
  <si>
    <t>OTHER QC SVCS/SP INDUSTRY MACHINERY</t>
  </si>
  <si>
    <t>H937</t>
  </si>
  <si>
    <t>OTHER QC SVCS/AGRICULTURE MACHINE</t>
  </si>
  <si>
    <t>H938</t>
  </si>
  <si>
    <t>OTHER QC SVCS/CONTRUCT EQ</t>
  </si>
  <si>
    <t>H939</t>
  </si>
  <si>
    <t>OTHER QC SVCS/MATERIALS HANDLING EQ</t>
  </si>
  <si>
    <t>H940</t>
  </si>
  <si>
    <t>OTHER QC SVCS/ROPE-CABLE-CHAIN</t>
  </si>
  <si>
    <t>H941</t>
  </si>
  <si>
    <t>OTHER QC SVCS/REFRIGERATION - AC EQ</t>
  </si>
  <si>
    <t>H942</t>
  </si>
  <si>
    <t>OTHER QC SVCS/FIRE-RESCUE-SAFETY EQ</t>
  </si>
  <si>
    <t>H943</t>
  </si>
  <si>
    <t>OTHER QC SVCS/PUMPS &amp; COMPRESSORS</t>
  </si>
  <si>
    <t>H944</t>
  </si>
  <si>
    <t>OTHER QC SVCS/FURNACE-NUCLEAR REAC</t>
  </si>
  <si>
    <t>H945</t>
  </si>
  <si>
    <t>OTHER QC SVCS/PLUMBING-HEATING EQ</t>
  </si>
  <si>
    <t>H946</t>
  </si>
  <si>
    <t>OTHER QC SVCS/WATER PURIFICATION EQ</t>
  </si>
  <si>
    <t>H947</t>
  </si>
  <si>
    <t>OTHER QC SVCS/PIPE-TUBING-HOSE</t>
  </si>
  <si>
    <t>H949</t>
  </si>
  <si>
    <t>OTHER QC SVCS/MAINT REPAIR SHOP EQ</t>
  </si>
  <si>
    <t>H951</t>
  </si>
  <si>
    <t>OTHER QC SVCS/HAND TOOLS</t>
  </si>
  <si>
    <t>H952</t>
  </si>
  <si>
    <t>OTHER QC SVCS/MEASURING TOOLS</t>
  </si>
  <si>
    <t>H953</t>
  </si>
  <si>
    <t>OTHER QC SVCS/HARDWARE &amp; ABRASIVES</t>
  </si>
  <si>
    <t>H954</t>
  </si>
  <si>
    <t>OTHER QC SVCS/PREFAB STRUCTURES</t>
  </si>
  <si>
    <t>H955</t>
  </si>
  <si>
    <t>OTHER QC/TEST/INSPECT- LUMBER, MILLWORK, PLYWOOD, AND VENEER</t>
  </si>
  <si>
    <t>H956</t>
  </si>
  <si>
    <t>OTHER QC SVCS/CONTRUCT MATERIAL</t>
  </si>
  <si>
    <t>H959</t>
  </si>
  <si>
    <t>OTHER QC SVCS/ELECT-ELCT EQ</t>
  </si>
  <si>
    <t>H961</t>
  </si>
  <si>
    <t>OTHER QC SVCS/POWER DISTRIBUTION EQ</t>
  </si>
  <si>
    <t>H962</t>
  </si>
  <si>
    <t>OTHER QC SVCS/LIGHTING FIXTURES</t>
  </si>
  <si>
    <t>H963</t>
  </si>
  <si>
    <t>OTHER QC SVCS/ALARM &amp; SIGNAL SYSTEM</t>
  </si>
  <si>
    <t>H965</t>
  </si>
  <si>
    <t>OTHER QC SVCS/MEDICAL-DENTAL-VET EQ</t>
  </si>
  <si>
    <t>H966</t>
  </si>
  <si>
    <t>OTHER QC SVCS/INSTRUMENTS &amp; LAB EQ</t>
  </si>
  <si>
    <t>H967</t>
  </si>
  <si>
    <t>OTHER QC SVCS/PHOTOGRAPHIC EQ</t>
  </si>
  <si>
    <t>H968</t>
  </si>
  <si>
    <t>OTHER QC SVCS/CHEMICAL PRODUCTS</t>
  </si>
  <si>
    <t>H969</t>
  </si>
  <si>
    <t>OTHER QC SVCS/TRAINING AIDS-DEVICES</t>
  </si>
  <si>
    <t>H971</t>
  </si>
  <si>
    <t>OTHER QC SVCS/FURNITURE</t>
  </si>
  <si>
    <t>H972</t>
  </si>
  <si>
    <t>OTHER QC SVCS/HOUSEHOLD FURNISHINGS</t>
  </si>
  <si>
    <t>H973</t>
  </si>
  <si>
    <t>OTHER QC SVCS/FOOD PREP-SERVING EQ</t>
  </si>
  <si>
    <t>H974</t>
  </si>
  <si>
    <t>OTHER QC SVCS/OFFICE MACHINES</t>
  </si>
  <si>
    <t>H975</t>
  </si>
  <si>
    <t>OTHER QC SVCS/OFFICE SUPPLIES</t>
  </si>
  <si>
    <t>H976</t>
  </si>
  <si>
    <t>OTHER QC SVCS/BOOKS-MAPS-PUBS</t>
  </si>
  <si>
    <t>H977</t>
  </si>
  <si>
    <t>OTHER QC SVCS/MUSICAL INST-RADIO-TV</t>
  </si>
  <si>
    <t>H978</t>
  </si>
  <si>
    <t>OTHER QC SVCS/RECREATIONAL EQ</t>
  </si>
  <si>
    <t>H979</t>
  </si>
  <si>
    <t>OTHER QC SVCS/CLEANING EQ</t>
  </si>
  <si>
    <t>H980</t>
  </si>
  <si>
    <t>OTHER QC SVCS/BRUSHES-PAINTS-SEALER</t>
  </si>
  <si>
    <t>H981</t>
  </si>
  <si>
    <t>OTHER QC SVCS/CONTAINERS-PACKAGING</t>
  </si>
  <si>
    <t>H983</t>
  </si>
  <si>
    <t>OTHER QC SVCS/TEXTILES-LEATHER-FURS</t>
  </si>
  <si>
    <t>H984</t>
  </si>
  <si>
    <t>OTHER QC SVCS/CLOTHING - INDIVID EQ</t>
  </si>
  <si>
    <t>H985</t>
  </si>
  <si>
    <t>OTHER QC SVCS/TOILETRIES</t>
  </si>
  <si>
    <t>H988</t>
  </si>
  <si>
    <t>OTHER QC SVCS/LIVE ANIMALS</t>
  </si>
  <si>
    <t>H989</t>
  </si>
  <si>
    <t>OTHER QC SVCS/SUBSISTENCE</t>
  </si>
  <si>
    <t>H991</t>
  </si>
  <si>
    <t>OTHER QC SVCS/FUELS-LUBRICANTS-OILS</t>
  </si>
  <si>
    <t>H993</t>
  </si>
  <si>
    <t>OTHER QC SVCS/NONMETALIC FAB MAT</t>
  </si>
  <si>
    <t>H995</t>
  </si>
  <si>
    <t>OTHER QC SVCS/METAL BARS &amp; SHEETS</t>
  </si>
  <si>
    <t>H996</t>
  </si>
  <si>
    <t>OTHER QC SVCS/ORES &amp; MINERALS</t>
  </si>
  <si>
    <t>H999</t>
  </si>
  <si>
    <t>MISC TEST &amp; INSPECT SVC</t>
  </si>
  <si>
    <t>L010</t>
  </si>
  <si>
    <t>TECH REP SVCS/WEAPONS</t>
  </si>
  <si>
    <t>L011</t>
  </si>
  <si>
    <t>TECH REP SVCS/NUCLEAR ORDNANCE</t>
  </si>
  <si>
    <t>L012</t>
  </si>
  <si>
    <t>TECH REP SVCS/FIRE CONT EQ</t>
  </si>
  <si>
    <t>L013</t>
  </si>
  <si>
    <t>TECH REP SVCS/AMMO &amp; EXPLOSIVES</t>
  </si>
  <si>
    <t>L014</t>
  </si>
  <si>
    <t>TECH REP SVCS/GUIDED MISSILES</t>
  </si>
  <si>
    <t>L015</t>
  </si>
  <si>
    <t>TECH REP SVCS/AIRCRAFT</t>
  </si>
  <si>
    <t>L016</t>
  </si>
  <si>
    <t>TECH REP SVCS/AIRCRAFT COMPONENTS</t>
  </si>
  <si>
    <t>L017</t>
  </si>
  <si>
    <t>TECH REP SVCS/AIRCRAFT GROUND EQ</t>
  </si>
  <si>
    <t>L019</t>
  </si>
  <si>
    <t>TECH REP SVCS/SHIPS-SML CRAFT-DOCKS</t>
  </si>
  <si>
    <t>L020</t>
  </si>
  <si>
    <t>TECH REP SVCS/SHIP &amp; MARINE EQ</t>
  </si>
  <si>
    <t>L022</t>
  </si>
  <si>
    <t>TECH REP SVCS/RAILWAY EQ</t>
  </si>
  <si>
    <t>L023</t>
  </si>
  <si>
    <t>TECH REP SVCS/VEHICLES-TRAILERS-CYC</t>
  </si>
  <si>
    <t>L024</t>
  </si>
  <si>
    <t>TECH REP SVCS/TRACTORS</t>
  </si>
  <si>
    <t>L025</t>
  </si>
  <si>
    <t>TECH REP SVCS/VEHICULAR EQ</t>
  </si>
  <si>
    <t>L028</t>
  </si>
  <si>
    <t>TECH REP SVCS/ENGINES &amp; TURBINES</t>
  </si>
  <si>
    <t>L029</t>
  </si>
  <si>
    <t>TECH REP SVCS/ENGINE ACCESSORIES</t>
  </si>
  <si>
    <t>L030</t>
  </si>
  <si>
    <t>TECH REP SVCS/MECH POWER TRANS EQ</t>
  </si>
  <si>
    <t>L031</t>
  </si>
  <si>
    <t>TECH REP SVCS/BEARINGS</t>
  </si>
  <si>
    <t>L034</t>
  </si>
  <si>
    <t>TECH REP SVCS/METALWORK MACHINE</t>
  </si>
  <si>
    <t>L035</t>
  </si>
  <si>
    <t>TECH REP SVCS/SERVICE &amp; TRADE EQ</t>
  </si>
  <si>
    <t>L036</t>
  </si>
  <si>
    <t>TECH REP SVCS/SP INDUSTRY MACHINERY</t>
  </si>
  <si>
    <t>L037</t>
  </si>
  <si>
    <t>TECH REP SVCS/AGRICULTURE MACHINE</t>
  </si>
  <si>
    <t>L038</t>
  </si>
  <si>
    <t>TECH REP SVCS/CONTRUCT EQ</t>
  </si>
  <si>
    <t>L039</t>
  </si>
  <si>
    <t>TECH REP SVCS/MATERIALS HANDLING EQ</t>
  </si>
  <si>
    <t>L040</t>
  </si>
  <si>
    <t>TECH REP SVCS/ROPE-CABLE-CHAIN</t>
  </si>
  <si>
    <t>L041</t>
  </si>
  <si>
    <t>TECH REP SVCS/REFRIGERATION - AC EQ</t>
  </si>
  <si>
    <t>L042</t>
  </si>
  <si>
    <t>TECH REP SVCS/FIRE-RESCUE-SAFETY EQ</t>
  </si>
  <si>
    <t>L043</t>
  </si>
  <si>
    <t>TECH REP SVCS/PUMPS &amp; COMPRESSORS</t>
  </si>
  <si>
    <t>L044</t>
  </si>
  <si>
    <t>TECH REP SVCS/FURNACE-NUCLEAR REAC</t>
  </si>
  <si>
    <t>L045</t>
  </si>
  <si>
    <t>TECH REP SVCS/PLUMBING-HEATING EQ</t>
  </si>
  <si>
    <t>L046</t>
  </si>
  <si>
    <t>TECH REP SVCS/WATER PURIFICATION EQ</t>
  </si>
  <si>
    <t>L047</t>
  </si>
  <si>
    <t>TECH REP SVCS/PIPE-TUBING-HOSE</t>
  </si>
  <si>
    <t>L048</t>
  </si>
  <si>
    <t>TECH REP SVCS/VALVES</t>
  </si>
  <si>
    <t>L049</t>
  </si>
  <si>
    <t>TECH REP SVCS/MAINT REPAIR SHOP EQ</t>
  </si>
  <si>
    <t>L051</t>
  </si>
  <si>
    <t>TECH REP SVCS/HAND TOOLS</t>
  </si>
  <si>
    <t>L052</t>
  </si>
  <si>
    <t>TECH REP SVCS/MEASURING TOOLS</t>
  </si>
  <si>
    <t>L053</t>
  </si>
  <si>
    <t>TECH REP SVCS/HARDWARE &amp; ABRASIVES</t>
  </si>
  <si>
    <t>L054</t>
  </si>
  <si>
    <t>TECH REP SVCS/PREFAB STRUCTURES</t>
  </si>
  <si>
    <t>L055</t>
  </si>
  <si>
    <t>TECH REP SVCS/LUMBER &amp; MILLWORK</t>
  </si>
  <si>
    <t>L056</t>
  </si>
  <si>
    <t>TECH REP SVCS/CONTRUCT MATERIAL</t>
  </si>
  <si>
    <t>L059</t>
  </si>
  <si>
    <t>TECH REP SVCS/ELECT-ELCT EQ</t>
  </si>
  <si>
    <t>L061</t>
  </si>
  <si>
    <t>TECH REP SVCS/POWER DISTRIBUTION EQ</t>
  </si>
  <si>
    <t>L062</t>
  </si>
  <si>
    <t>TECH REP SVCS/LIGHTING FIXTURES</t>
  </si>
  <si>
    <t>L063</t>
  </si>
  <si>
    <t>TECH REP SVCS/ALARM &amp; SIGNAL SYSTEM</t>
  </si>
  <si>
    <t>L065</t>
  </si>
  <si>
    <t>TECH REP SVCS/MEDICAL-DENTAL-VET EQ</t>
  </si>
  <si>
    <t>L066</t>
  </si>
  <si>
    <t>TECH REP SVCS/INSTRUMENTS &amp; LAB EQ</t>
  </si>
  <si>
    <t>L067</t>
  </si>
  <si>
    <t>TECH REP SVCS/PHOTOGRAPHIC EQ</t>
  </si>
  <si>
    <t>L068</t>
  </si>
  <si>
    <t>TECH REP SVCS/CHEMICAL PRODUCTS</t>
  </si>
  <si>
    <t>L069</t>
  </si>
  <si>
    <t>TECH REP SVCS/TRAINING AIDS-DEVICES</t>
  </si>
  <si>
    <t>L071</t>
  </si>
  <si>
    <t>TECH REP SVCS/FURNITURE</t>
  </si>
  <si>
    <t>L072</t>
  </si>
  <si>
    <t>TECH REP SVCS/HOUSEHOLD FURNISHINGS</t>
  </si>
  <si>
    <t>L073</t>
  </si>
  <si>
    <t>TECH REP SVCS/FOOD PREP-SERVING EQ</t>
  </si>
  <si>
    <t>L074</t>
  </si>
  <si>
    <t>TECH REP SVCS/OFFICE MACHINES</t>
  </si>
  <si>
    <t>L075</t>
  </si>
  <si>
    <t>TECH REP SVCS/OFFICE SUPPLIES</t>
  </si>
  <si>
    <t>L076</t>
  </si>
  <si>
    <t>TECH REP SVCS/BOOKS-MAPS-PUBS</t>
  </si>
  <si>
    <t>L077</t>
  </si>
  <si>
    <t>TECH REP SVCS/MUSICAL INST-RADIO-TV</t>
  </si>
  <si>
    <t>L078</t>
  </si>
  <si>
    <t>TECH REP SVCS/RECREATIONAL EQ</t>
  </si>
  <si>
    <t>L079</t>
  </si>
  <si>
    <t>TECH REP SVCS/CLEANING EQ</t>
  </si>
  <si>
    <t>L080</t>
  </si>
  <si>
    <t>TECH REP SVCS/BRUSHES-PAINTS-SEALER</t>
  </si>
  <si>
    <t>L081</t>
  </si>
  <si>
    <t>TECH REP SVCS/CONTAINERS-PACKAGING</t>
  </si>
  <si>
    <t>L083</t>
  </si>
  <si>
    <t>TECH REP SVCS/TEXTILES-LEATHER-FURS</t>
  </si>
  <si>
    <t>L084</t>
  </si>
  <si>
    <t>TECH REP SVCS/CLOTHING - INDIVID EQ</t>
  </si>
  <si>
    <t>L085</t>
  </si>
  <si>
    <t>TECH REP SVCS/TOILETRIES</t>
  </si>
  <si>
    <t>L087</t>
  </si>
  <si>
    <t>TECH REP SVCS/AGRICULTURAL SUPPLIES</t>
  </si>
  <si>
    <t>L088</t>
  </si>
  <si>
    <t>TECH REP SVCS/LIVE ANIMALS</t>
  </si>
  <si>
    <t>L089</t>
  </si>
  <si>
    <t>TECH REP SVCS/SUBSISTENCE</t>
  </si>
  <si>
    <t>L091</t>
  </si>
  <si>
    <t>TECH REP SVCS/FUELS-LUBRICANTS-OILS</t>
  </si>
  <si>
    <t>L093</t>
  </si>
  <si>
    <t>TECH REP SVCS/NONMETALIC FAB MAT</t>
  </si>
  <si>
    <t>L094</t>
  </si>
  <si>
    <t>TECH REP SVCS/NONMETALIC CRUDE MAT</t>
  </si>
  <si>
    <t>L095</t>
  </si>
  <si>
    <t>TECH REP SVCS/METAL BARS &amp; SHEETS</t>
  </si>
  <si>
    <t>L096</t>
  </si>
  <si>
    <t>TECH REP SVCS/ORES &amp; MINERALS</t>
  </si>
  <si>
    <t>L099</t>
  </si>
  <si>
    <t>TECH REP SVCS /MISC EQ</t>
  </si>
  <si>
    <t>R401</t>
  </si>
  <si>
    <t>PERSONAL CARE SERVICES</t>
  </si>
  <si>
    <t>R402</t>
  </si>
  <si>
    <t>REAL ESTATE BROKERAGE SERVICES</t>
  </si>
  <si>
    <t>R404</t>
  </si>
  <si>
    <t>PROF SVCS/LAND SURVEYS - CADASTRAL</t>
  </si>
  <si>
    <t>R405</t>
  </si>
  <si>
    <t>OPERATIONS RESEARCH &amp; QUANTITATIVE</t>
  </si>
  <si>
    <t>R406</t>
  </si>
  <si>
    <t>POLICY REVIEW/DEVELOPMENT SERVICES</t>
  </si>
  <si>
    <t>R407</t>
  </si>
  <si>
    <t>PROGRAM EVALUATION SERVICES</t>
  </si>
  <si>
    <t>R408</t>
  </si>
  <si>
    <t>PROGRAM MANAGEMENT/SUPPORT SERVICES</t>
  </si>
  <si>
    <t>R409</t>
  </si>
  <si>
    <t>PROGRAM REVIEW/DEVELOPMENT SERVICES</t>
  </si>
  <si>
    <t>R410</t>
  </si>
  <si>
    <t>SUPPORT- PROFESSIONAL: PROGRAM EVALUATION/REVIEW/DEVELOPMENT</t>
  </si>
  <si>
    <t>R411</t>
  </si>
  <si>
    <t>PROF SVCS/REAL PROPERTY APPRAISALS</t>
  </si>
  <si>
    <t>R412</t>
  </si>
  <si>
    <t>SIMULATION</t>
  </si>
  <si>
    <t>R414</t>
  </si>
  <si>
    <t>SYSTEMS ENGINEERING SERVICES</t>
  </si>
  <si>
    <t>R416</t>
  </si>
  <si>
    <t>SUPPORT- PROFESSIONAL: VETERINARY/ANIMAL CARE</t>
  </si>
  <si>
    <t>R418</t>
  </si>
  <si>
    <t>LEGAL SERVICES</t>
  </si>
  <si>
    <t>R419</t>
  </si>
  <si>
    <t>EDUCATIONAL SERVICES</t>
  </si>
  <si>
    <t>R420</t>
  </si>
  <si>
    <t>CERTIFICATIONS &amp; ACCREDIT PROD &amp; IN</t>
  </si>
  <si>
    <t>R421</t>
  </si>
  <si>
    <t>TECHNICAL ASSISTANCE</t>
  </si>
  <si>
    <t>R422</t>
  </si>
  <si>
    <t>MARKET RESEARCH &amp; PUBLIC OPINION SE</t>
  </si>
  <si>
    <t>R423</t>
  </si>
  <si>
    <t>INTELLIGENCE SERVICES</t>
  </si>
  <si>
    <t>R424</t>
  </si>
  <si>
    <t>EXPERT WITNESS</t>
  </si>
  <si>
    <t>R425</t>
  </si>
  <si>
    <t>ENGINEERING AND TECHNICAL SERVICES</t>
  </si>
  <si>
    <t>R426</t>
  </si>
  <si>
    <t>COMMUNICATIONS SERVICES</t>
  </si>
  <si>
    <t>R427</t>
  </si>
  <si>
    <t>PROF SVCS/WEATHER RPT-OBSERV</t>
  </si>
  <si>
    <t>R428</t>
  </si>
  <si>
    <t>INDUSTRIAL HYGIENICS</t>
  </si>
  <si>
    <t>R429</t>
  </si>
  <si>
    <t>SUPPORT- PROFESSIONAL: EMERGENCY RESPONSE/DISASTER PLANNING/PREPAREDNESS SUPPORT</t>
  </si>
  <si>
    <t>R430</t>
  </si>
  <si>
    <t>SUPPORT- PROFESSIONAL: PHYSICAL SECURITY AND BADGING</t>
  </si>
  <si>
    <t>R431</t>
  </si>
  <si>
    <t>SUPPORT- PROFESSIONAL: HUMAN RESOURCES</t>
  </si>
  <si>
    <t>R497</t>
  </si>
  <si>
    <t>PERSONAL SERVICES CONTRACTS</t>
  </si>
  <si>
    <t>R498</t>
  </si>
  <si>
    <t>PATENT AND TRADEMARK SERVICES</t>
  </si>
  <si>
    <t>R499</t>
  </si>
  <si>
    <t>OTHER PROFESSIONAL SERVICES</t>
  </si>
  <si>
    <t>R525</t>
  </si>
  <si>
    <t>STUDY/NATURAL RESOURCE</t>
  </si>
  <si>
    <t>R541</t>
  </si>
  <si>
    <t>STUDY/DEFENSE</t>
  </si>
  <si>
    <t>R599</t>
  </si>
  <si>
    <t>OTHER SPECIAL STUDY &amp; ANALYSES</t>
  </si>
  <si>
    <t>R602</t>
  </si>
  <si>
    <t>COURIER AND MESSENGER SERVICES</t>
  </si>
  <si>
    <t>R603</t>
  </si>
  <si>
    <t>SUPPORT- ADMINISTRATIVE: TRANSCRIPTION</t>
  </si>
  <si>
    <t>R604</t>
  </si>
  <si>
    <t>MAILING AND DISTRIBUTION SERVICES</t>
  </si>
  <si>
    <t>R605</t>
  </si>
  <si>
    <t>LIBRARY SERVICES</t>
  </si>
  <si>
    <t>R606</t>
  </si>
  <si>
    <t>COURT REPORTING SERVICES</t>
  </si>
  <si>
    <t>R607</t>
  </si>
  <si>
    <t>SUPPORT- ADMINISTRATIVE: WORD PROCESSING/TYPING</t>
  </si>
  <si>
    <t>R608</t>
  </si>
  <si>
    <t>ADMIN SVCS/TRANSLATION-SIGN LANGUAG</t>
  </si>
  <si>
    <t>R609</t>
  </si>
  <si>
    <t>STENOGRAPHIC SERVICES</t>
  </si>
  <si>
    <t>R610</t>
  </si>
  <si>
    <t>PERSONAL PROPERTY MANAGEMENT SERVIC</t>
  </si>
  <si>
    <t>R611</t>
  </si>
  <si>
    <t>CREDIT REPORTING SERVICES</t>
  </si>
  <si>
    <t>R612</t>
  </si>
  <si>
    <t>INFORMATION RETRIEVAL</t>
  </si>
  <si>
    <t>R613</t>
  </si>
  <si>
    <t>POST OFFICE SERVICES</t>
  </si>
  <si>
    <t>R614</t>
  </si>
  <si>
    <t>PAPER SHREDDING SERVICES</t>
  </si>
  <si>
    <t>R615</t>
  </si>
  <si>
    <t>SUPPORT- ADMINISTRATIVE: BACKGROUND INVESTIGATION</t>
  </si>
  <si>
    <t>R616</t>
  </si>
  <si>
    <t>SUPPORT - ADMINISTRATIVE: PHYSICAL RECORDS MANAGEMENT SERVICES</t>
  </si>
  <si>
    <t>R699</t>
  </si>
  <si>
    <t>OTHER ADMINISTRATIVE SUPPORT SVCS</t>
  </si>
  <si>
    <t>R701</t>
  </si>
  <si>
    <t>ADVERTISING SERVICES</t>
  </si>
  <si>
    <t>R702</t>
  </si>
  <si>
    <t>DATA COLLECTION SERVICES</t>
  </si>
  <si>
    <t>R703</t>
  </si>
  <si>
    <t>ACCOUNTING SERVICES</t>
  </si>
  <si>
    <t>R704</t>
  </si>
  <si>
    <t>AUDITING SERVICES</t>
  </si>
  <si>
    <t>R705</t>
  </si>
  <si>
    <t>DEBT COLLECTION SERVICES</t>
  </si>
  <si>
    <t>R706</t>
  </si>
  <si>
    <t>LOGISTICS SUPPORT SERVICES</t>
  </si>
  <si>
    <t>R707</t>
  </si>
  <si>
    <t>MGT SVCS/CONTRACT &amp; PROCUREMENT SUP</t>
  </si>
  <si>
    <t>R708</t>
  </si>
  <si>
    <t>PUBLIC RELATIONS SERVICES</t>
  </si>
  <si>
    <t>R709</t>
  </si>
  <si>
    <t>ONGOING AUDIT OPERATIONS SUPPORT</t>
  </si>
  <si>
    <t>R710</t>
  </si>
  <si>
    <t>FINANCIAL SERVICES</t>
  </si>
  <si>
    <t>R711</t>
  </si>
  <si>
    <t>BANKING SERVICES</t>
  </si>
  <si>
    <t>R712</t>
  </si>
  <si>
    <t>COIN MINTING</t>
  </si>
  <si>
    <t>R713</t>
  </si>
  <si>
    <t>BANKNOTE PRINTING</t>
  </si>
  <si>
    <t>R799</t>
  </si>
  <si>
    <t>OTHER MANAGEMENT SUPPORT SERVICES</t>
  </si>
  <si>
    <t>T001</t>
  </si>
  <si>
    <t>ARTS/GRAPHICS SERVICES</t>
  </si>
  <si>
    <t>T002</t>
  </si>
  <si>
    <t>CARTOGRAPHY SERVICES</t>
  </si>
  <si>
    <t>T003</t>
  </si>
  <si>
    <t>CATALOGING SERVICES</t>
  </si>
  <si>
    <t>T004</t>
  </si>
  <si>
    <t>CHARTING SERVICES</t>
  </si>
  <si>
    <t>T005</t>
  </si>
  <si>
    <t>FILM PROCESSING SERVICES</t>
  </si>
  <si>
    <t>T006</t>
  </si>
  <si>
    <t>FILM/VIDEO TAPE PRODUCTION SERVICES</t>
  </si>
  <si>
    <t>T007</t>
  </si>
  <si>
    <t>MICROFORM SERVICES</t>
  </si>
  <si>
    <t>T008</t>
  </si>
  <si>
    <t>PHOTO/MAP/PRINT/PUBLICATION- PHOTOGRAMMETRY</t>
  </si>
  <si>
    <t>T009</t>
  </si>
  <si>
    <t>AERIAL PHOTOGRAPHIC SERVICES</t>
  </si>
  <si>
    <t>T010</t>
  </si>
  <si>
    <t>PHOTO/MAP/PRINT/PUBLICATION- GENERAL PHOTOGRAPHIC: STILL</t>
  </si>
  <si>
    <t>T011</t>
  </si>
  <si>
    <t>PHOTO/MAP/PRINT/PUBLICATION- PRINT/BINDING</t>
  </si>
  <si>
    <t>T012</t>
  </si>
  <si>
    <t>PHOTO/MAP/PRINT/PUBLICATION- REPRODUCTION</t>
  </si>
  <si>
    <t>T013</t>
  </si>
  <si>
    <t>PHOTO/MAP/PRINT/PUBLICATION- TECHNICAL WRITING</t>
  </si>
  <si>
    <t>T014</t>
  </si>
  <si>
    <t>PHOTO/MAP/PRINT/PUBLICATION- TOPOGRAPHY</t>
  </si>
  <si>
    <t>T015</t>
  </si>
  <si>
    <t>PHOTO/MAP/PRINT/PUBLICATION- GENERAL PHOTOGRAPHIC: MOTION</t>
  </si>
  <si>
    <t>T016</t>
  </si>
  <si>
    <t>AUDIO/VISUAL SERVICES</t>
  </si>
  <si>
    <t>T099</t>
  </si>
  <si>
    <t>OTHER PHOTO MAPPING PRINTING SVC</t>
  </si>
  <si>
    <t>U001</t>
  </si>
  <si>
    <t>EDUCATION/TRAINING- LECTURES</t>
  </si>
  <si>
    <t>U002</t>
  </si>
  <si>
    <t>EDUCATION/TRAINING- PERSONNEL TESTING</t>
  </si>
  <si>
    <t>U003</t>
  </si>
  <si>
    <t>EDUCATION/TRAINING- RESERVE TRAINING (MILITARY)</t>
  </si>
  <si>
    <t>U004</t>
  </si>
  <si>
    <t>EDUCATION/TRAINING- SCIENTIFIC/MANAGEMENT</t>
  </si>
  <si>
    <t>U005</t>
  </si>
  <si>
    <t>EDUCATION/TRAINING- TUITION/REGISTRATION/MEMBERSHIP FEES</t>
  </si>
  <si>
    <t>U006</t>
  </si>
  <si>
    <t>EDUCATION/TRAINING- VOCATIONAL/TECHNICAL</t>
  </si>
  <si>
    <t>U007</t>
  </si>
  <si>
    <t>EDUCATION/TRAINING- FACULTY SALARIES FOR DEPENDENT SCHOOLS</t>
  </si>
  <si>
    <t>U008</t>
  </si>
  <si>
    <t>EDUCATION/TRAINING- TRAINING/CURRICULUM DEVELOPMENT</t>
  </si>
  <si>
    <t>U009</t>
  </si>
  <si>
    <t>EDUCATION SERVICES</t>
  </si>
  <si>
    <t>U010</t>
  </si>
  <si>
    <t>CERT &amp; ACCREDIATIONS FOR EDUCATIONA</t>
  </si>
  <si>
    <t>U011</t>
  </si>
  <si>
    <t>AIDS TRAINING</t>
  </si>
  <si>
    <t>U012</t>
  </si>
  <si>
    <t>EDUCATION/TRAINING- INFORMATION TECHNOLOGY/TELECOMMUNICATIONS TRAINING</t>
  </si>
  <si>
    <t>U013</t>
  </si>
  <si>
    <t>EDUCATION/TRAINING- COMBAT</t>
  </si>
  <si>
    <t>U014</t>
  </si>
  <si>
    <t>EDUCATION/TRAINING- SECURITY</t>
  </si>
  <si>
    <t>U099</t>
  </si>
  <si>
    <t>EDUCATION/TRAINING- OTHER</t>
  </si>
  <si>
    <t>V211</t>
  </si>
  <si>
    <t>AIR PASSENGER SERVICE</t>
  </si>
  <si>
    <t>V212</t>
  </si>
  <si>
    <t>MOTOR PASSENGER SERVICES</t>
  </si>
  <si>
    <t>V213</t>
  </si>
  <si>
    <t>RAIL PASSENGER SERVICE</t>
  </si>
  <si>
    <t>V214</t>
  </si>
  <si>
    <t>MARINE PASSENGER SERVICE</t>
  </si>
  <si>
    <t>V221</t>
  </si>
  <si>
    <t>PASSENGER AIR CHARTER SERVICE</t>
  </si>
  <si>
    <t>V222</t>
  </si>
  <si>
    <t>PASSENGER MOTOR CHARTER SERVICE</t>
  </si>
  <si>
    <t>V223</t>
  </si>
  <si>
    <t>PASSENGER RAIL CHARTER SERVICE</t>
  </si>
  <si>
    <t>V224</t>
  </si>
  <si>
    <t>PASSENGER MARINE CHARTER SERVICE</t>
  </si>
  <si>
    <t>V225</t>
  </si>
  <si>
    <t>AMBULANCE SERVICE</t>
  </si>
  <si>
    <t>V226</t>
  </si>
  <si>
    <t>TAXICAB SERVICES</t>
  </si>
  <si>
    <t>V227</t>
  </si>
  <si>
    <t>NAVIGATIONAL AID &amp; PILOTAGE SVCS</t>
  </si>
  <si>
    <t>V228</t>
  </si>
  <si>
    <t>TRANSPORTATION/TRAVEL/RELOCATION- TRAVEL/LODGING/RECRUITMENT: PORT OPERATIONS</t>
  </si>
  <si>
    <t>V229</t>
  </si>
  <si>
    <t>TRANSPORT/TRAVEL/RELOCATION- TRAVEL/LODGING/RECRUIT: PURCH OF TRANSIT/PUBLIC TRANSPORT FARE MEDIA</t>
  </si>
  <si>
    <t>V231</t>
  </si>
  <si>
    <t>LODGING - HOTEL/MOTEL</t>
  </si>
  <si>
    <t>V241</t>
  </si>
  <si>
    <t>MILITARY PERSONNEL RECRUITMENT</t>
  </si>
  <si>
    <t>V251</t>
  </si>
  <si>
    <t>CIVILIAN PERSONNEL RECRUITMENT</t>
  </si>
  <si>
    <t>V301</t>
  </si>
  <si>
    <t>RELOCATION SERVICES</t>
  </si>
  <si>
    <t>V302</t>
  </si>
  <si>
    <t>TRANSPORTATION/TRAVEL/RELOCATION- RELOCATION: TRAVEL AGENT</t>
  </si>
  <si>
    <t>V999</t>
  </si>
  <si>
    <t>OTHER TRAVEL SVCS</t>
  </si>
  <si>
    <t>R&amp;D</t>
  </si>
  <si>
    <t>AA11</t>
  </si>
  <si>
    <t>R&amp;D- AGRICULTURE: INSECT AND DISEASE CONTROL (BASIC RESEARCH)</t>
  </si>
  <si>
    <t>AA12</t>
  </si>
  <si>
    <t>R&amp;D- AGRICULTURE: INSECT AND DISEASE CONTROL (APPLIED RESEARCH/EXPLORATORY DEVELOPMENT)</t>
  </si>
  <si>
    <t>AA13</t>
  </si>
  <si>
    <t>R&amp;D- AGRICULTURE: INSECT AND DISEASE CONTROL (ADVANCED DEVELOPMENT)</t>
  </si>
  <si>
    <t>AA14</t>
  </si>
  <si>
    <t>R&amp;D- AGRICULTURE: INSECT AND DISEASE CONTROL (ENGINEERING DEVELOPMENT)</t>
  </si>
  <si>
    <t>AA15</t>
  </si>
  <si>
    <t>R&amp;D-INSECT &amp; DIS CONT-OPSY DEV</t>
  </si>
  <si>
    <t>AA21</t>
  </si>
  <si>
    <t>AGRICULTURE MARKETING (BASIC)</t>
  </si>
  <si>
    <t>AA22</t>
  </si>
  <si>
    <t>R&amp;D- AGRICULTURE: MARKETING (APPLIED RESEARCH/EXPLORATORY DEVELOPMENT)</t>
  </si>
  <si>
    <t>AA23</t>
  </si>
  <si>
    <t>AGRICULTURE MARKETING (ADVANCED)</t>
  </si>
  <si>
    <t>AA24</t>
  </si>
  <si>
    <t>AGRICULTURE MARKETING (ENGINEERING)</t>
  </si>
  <si>
    <t>AA25</t>
  </si>
  <si>
    <t>AGRICULTURE MARKETING (OPERATIONAL)</t>
  </si>
  <si>
    <t>AA26</t>
  </si>
  <si>
    <t>R&amp;D- AGRICULTURE: MARKETING (MANAGEMENT/SUPPORT)</t>
  </si>
  <si>
    <t>AA31</t>
  </si>
  <si>
    <t>AGRICULTURE PRODUCTION (BASIC)</t>
  </si>
  <si>
    <t>AA33</t>
  </si>
  <si>
    <t>AGRICULTURE PRODUCTION (ADVANCED)</t>
  </si>
  <si>
    <t>AA34</t>
  </si>
  <si>
    <t>R&amp;D- AGRICULTURE: PRODUCTION (ENGINEERING DEVELOPMENT)</t>
  </si>
  <si>
    <t>AA36</t>
  </si>
  <si>
    <t>R&amp;D- AGRICULTURE: PRODUCTION (MANAGEMENT/SUPPORT)</t>
  </si>
  <si>
    <t>AA37</t>
  </si>
  <si>
    <t>R&amp;D- AGRICULTURE: PRODUCTION (COMMERCIALIZED)</t>
  </si>
  <si>
    <t>AA91</t>
  </si>
  <si>
    <t>OTHER AGRICULTURE (BASIC)</t>
  </si>
  <si>
    <t>AA92</t>
  </si>
  <si>
    <t>R&amp;D- AGRICULTURE: OTHER (APPLIED RESEARCH/EXPLORATORY DEVELOPMENT)</t>
  </si>
  <si>
    <t>AA93</t>
  </si>
  <si>
    <t>OTHER AGRICULTURE (ADVANCED)</t>
  </si>
  <si>
    <t>AA95</t>
  </si>
  <si>
    <t>OTHER AGRICULTURE (OPERATIONAL)</t>
  </si>
  <si>
    <t>AA96</t>
  </si>
  <si>
    <t>R&amp;D- AGRICULTURE: OTHER (MANAGEMENT/SUPPORT)</t>
  </si>
  <si>
    <t>AB11</t>
  </si>
  <si>
    <t>R&amp;D- COMMUNITY SVC/DEVELOP: CRIME PREVENTION/CONTROL (BASIC RESEARCH)</t>
  </si>
  <si>
    <t>AB12</t>
  </si>
  <si>
    <t>R&amp;D- COMMUNITY SVC/DEVELOP: CRIME PREVENTION/CONTROL (APPLIED RESEARCH/EXPLORATORY DEVELOPMENT)</t>
  </si>
  <si>
    <t>AB13</t>
  </si>
  <si>
    <t>R&amp;D- COMMUNITY SVC/DEVELOP: CRIME PREVENTION/CONTROL (ADVANCED DEVELOPMENT)</t>
  </si>
  <si>
    <t>AB14</t>
  </si>
  <si>
    <t>R&amp;D- COMMUNITY SVC/DEVELOP: CRIME PREVENTION/CONTROL (ENGINEERING DEVELOPMENT)</t>
  </si>
  <si>
    <t>AB16</t>
  </si>
  <si>
    <t>R&amp;D- COMMUNITY SVC/DEVELOP: CRIME PREVENTION/CONTROL (MANAGEMENT/SUPPORT)</t>
  </si>
  <si>
    <t>AB17</t>
  </si>
  <si>
    <t>R&amp;D-CRIME PREVENT &amp; CONT-COMERCLIZ</t>
  </si>
  <si>
    <t>AB21</t>
  </si>
  <si>
    <t>FIRE PREVENTION AND CONTROL (BASIC)</t>
  </si>
  <si>
    <t>AB22</t>
  </si>
  <si>
    <t>R&amp;D- COMMUNITY SVC/DEVELOP: FIRE PREVENTION/CONTROL (APPLIED RESEARCH/EXPLORATORY DEVELOPMENT)</t>
  </si>
  <si>
    <t>AB23</t>
  </si>
  <si>
    <t>R&amp;D- COMMUNITY SVC/DEVELOP: FIRE PREVENTION/CONTROL (ADVANCED DEVELOPMENT)</t>
  </si>
  <si>
    <t>AB24</t>
  </si>
  <si>
    <t>R&amp;D- COMMUNITY SVC/DEVELOP: FIRE PREVENTION/CONTROL (ENGINEERING DEVELOPMENT)</t>
  </si>
  <si>
    <t>AB25</t>
  </si>
  <si>
    <t>R&amp;D-FIRE PREVENT &amp; CONT-OPSY DEV</t>
  </si>
  <si>
    <t>AB26</t>
  </si>
  <si>
    <t>R&amp;D- COMMUNITY SVC/DEVELOP: FIRE PREVENTION/CONTROL (MANAGEMENT/SUPPORT)</t>
  </si>
  <si>
    <t>AB27</t>
  </si>
  <si>
    <t>R&amp;D- COMMUNITY SVC/DEVELOP: FIRE PREVENTION/CONTROL (COMMERCIALIZED)</t>
  </si>
  <si>
    <t>AB31</t>
  </si>
  <si>
    <t>R&amp;D- COMMUNITY SERVICE/DEVELOPMENT: RURAL (BASIC RESEARCH)</t>
  </si>
  <si>
    <t>AB32</t>
  </si>
  <si>
    <t>R&amp;D- COMMUNITY SERVICE/DEVELOPMENT: RURAL (APPLIED RESEARCH/EXPLORATORY DEVELOPMENT)</t>
  </si>
  <si>
    <t>AB33</t>
  </si>
  <si>
    <t>R&amp;D-RURAL SVCS &amp; DEVELOP-ADV DEV</t>
  </si>
  <si>
    <t>AB34</t>
  </si>
  <si>
    <t>R&amp;D-RURAL SVCS &amp; DEVELOP-ENG DEV</t>
  </si>
  <si>
    <t>AB37</t>
  </si>
  <si>
    <t>R&amp;D- COMMUNITY SERVICE/DEVELOPMENT: RURAL (COMMERCIALIZED)</t>
  </si>
  <si>
    <t>AB42</t>
  </si>
  <si>
    <t>R&amp;D- COMMUNITY SERVICE/DEVELOPMENT: URBAN (APPLIED RESEARCH/EXPLORATORY DEVELOPMENT)</t>
  </si>
  <si>
    <t>AB44</t>
  </si>
  <si>
    <t>R&amp;D-URBAN SVCS &amp; DEVELOP-ENG DEV</t>
  </si>
  <si>
    <t>AB45</t>
  </si>
  <si>
    <t>R&amp;D-URBAN SVCS &amp; DEVELOP-OPSY DEV</t>
  </si>
  <si>
    <t>AB46</t>
  </si>
  <si>
    <t>R&amp;D-URBAN SVCS &amp; DEVELOP-MGMT SUP</t>
  </si>
  <si>
    <t>AB47</t>
  </si>
  <si>
    <t>R&amp;D-URBAN SVCS &amp; DEVELOP-COMERCLIZ</t>
  </si>
  <si>
    <t>AB91</t>
  </si>
  <si>
    <t>R&amp;D- COMMUNITY SERVICE/DEVELOPMENT: OTHER (BASIC RESEARCH)</t>
  </si>
  <si>
    <t>AB92</t>
  </si>
  <si>
    <t>R&amp;D- COMMUNITY SERVICE/DEVELOPMENT: OTHER (APPLIED RESEARCH/EXPLORATORY DEVELOPMENT)</t>
  </si>
  <si>
    <t>AB93</t>
  </si>
  <si>
    <t>R&amp;D- COMMUNITY SERVICE/DEVELOPMENT: OTHER (ADVANCED DEVELOPMENT)</t>
  </si>
  <si>
    <t>AB94</t>
  </si>
  <si>
    <t>R&amp;D- COMMUNITY SERVICE/DEVELOPMENT: OTHER (ENGINEERING DEVELOPMENT)</t>
  </si>
  <si>
    <t>AB95</t>
  </si>
  <si>
    <t>R&amp;D- COMMUNITY SERVICE/DEVELOPMENT: OTHER (OPERATIONAL SYSTEMS DEVELOPMENT)</t>
  </si>
  <si>
    <t>AB96</t>
  </si>
  <si>
    <t>R&amp;D- COMMUNITY SERVICE/DEVELOPMENT: OTHER (MANAGEMENT/SUPPORT)</t>
  </si>
  <si>
    <t>AB97</t>
  </si>
  <si>
    <t>R&amp;D- COMMUNITY SERVICE/DEVELOPMENT: OTHER (COMMERCIALIZED)</t>
  </si>
  <si>
    <t>AC11</t>
  </si>
  <si>
    <t>DEFENSE AIRCRAFT (BASIC)</t>
  </si>
  <si>
    <t>AC12</t>
  </si>
  <si>
    <t>R&amp;D- DEFENSE SYSTEM: AIRCRAFT (APPLIED RESEARCH/EXPLORATORY DEVELOPMENT)</t>
  </si>
  <si>
    <t>AC13</t>
  </si>
  <si>
    <t>DEFENSE AIRCRAFT (ADVANCED)</t>
  </si>
  <si>
    <t>AC14</t>
  </si>
  <si>
    <t>DEFENSE AIRCRAFT (ENGINEERING)</t>
  </si>
  <si>
    <t>AC15</t>
  </si>
  <si>
    <t>DEFENSE AIRCRAFT (OPERATIONAL)</t>
  </si>
  <si>
    <t>AC16</t>
  </si>
  <si>
    <t>R&amp;D- DEFENSE SYSTEM: AIRCRAFT (MANAGEMENT/SUPPORT)</t>
  </si>
  <si>
    <t>AC17</t>
  </si>
  <si>
    <t>R&amp;D- DEFENSE SYSTEM: AIRCRAFT (COMMERCIALIZED)</t>
  </si>
  <si>
    <t>AC21</t>
  </si>
  <si>
    <t>R&amp;D- DEFENSE SYSTEM: MISSILE/SPACE SYSTEMS (BASIC RESEARCH)</t>
  </si>
  <si>
    <t>AC22</t>
  </si>
  <si>
    <t>R&amp;D- DEFENSE SYSTEM: MISSILE/SPACE SYSTEMS (APPLIED RESEARCH/EXPLORATORY DEVELOPMENT)</t>
  </si>
  <si>
    <t>AC23</t>
  </si>
  <si>
    <t>R&amp;D- DEFENSE SYSTEM: MISSILE/SPACE SYSTEMS (ADVANCED DEVELOPMENT)</t>
  </si>
  <si>
    <t>AC24</t>
  </si>
  <si>
    <t>R&amp;D- DEFENSE SYSTEM: MISSILE/SPACE SYSTEMS (ENGINEERING DEVELOPMENT)</t>
  </si>
  <si>
    <t>AC25</t>
  </si>
  <si>
    <t>R&amp;D- DEFENSE SYSTEM: MISSILE/SPACE SYSTEMS (OPERATIONAL SYSTEMS DEVELOPMENT)</t>
  </si>
  <si>
    <t>AC26</t>
  </si>
  <si>
    <t>R&amp;D- DEFENSE SYSTEM: MISSILE/SPACE SYSTEMS (MANAGEMENT/SUPPORT)</t>
  </si>
  <si>
    <t>AC27</t>
  </si>
  <si>
    <t>R&amp;D- DEFENSE SYSTEM: MISSILE/SPACE SYSTEMS (COMMERCIALIZED)</t>
  </si>
  <si>
    <t>AC31</t>
  </si>
  <si>
    <t>DEFENSE SHIPS (BASIC)</t>
  </si>
  <si>
    <t>AC32</t>
  </si>
  <si>
    <t>DEFENSE SHIPS (APPLIED/EXPLORATORY)</t>
  </si>
  <si>
    <t>AC33</t>
  </si>
  <si>
    <t>DEFENSE SHIPS (ADVANCED)</t>
  </si>
  <si>
    <t>AC34</t>
  </si>
  <si>
    <t>DEFENSE SHIPS (ENGINEERING)</t>
  </si>
  <si>
    <t>AC35</t>
  </si>
  <si>
    <t>DEFENSE SHIPS (OPERATIONAL)</t>
  </si>
  <si>
    <t>AC36</t>
  </si>
  <si>
    <t>DEFENSE SHIPS (MANAGEMENT/SUPPORT)</t>
  </si>
  <si>
    <t>AC37</t>
  </si>
  <si>
    <t>R&amp;D- DEFENSE SYSTEM: SHIPS (COMMERCIALIZED)</t>
  </si>
  <si>
    <t>AC41</t>
  </si>
  <si>
    <t>DEFENSE TANK - AUTOMOTIVE (BASIC)</t>
  </si>
  <si>
    <t>AC42</t>
  </si>
  <si>
    <t>R&amp;D- DEFENSE SYSTEM: TANK/AUTOMOTIVE (APPLIED RESEARCH/EXPLORATORY DEVELOPMENT)</t>
  </si>
  <si>
    <t>AC43</t>
  </si>
  <si>
    <t>R&amp;D- DEFENSE SYSTEM: TANK/AUTOMOTIVE (ADVANCED DEVELOPMENT)</t>
  </si>
  <si>
    <t>AC44</t>
  </si>
  <si>
    <t>R&amp;D- DEFENSE SYSTEM: TANK/AUTOMOTIVE (ENGINEERING DEVELOPMENT)</t>
  </si>
  <si>
    <t>AC45</t>
  </si>
  <si>
    <t>R&amp;D- DEFENSE SYSTEM: TANK/AUTOMOTIVE (OPERATIONAL SYSTEMS DEVELOPMENT)</t>
  </si>
  <si>
    <t>AC46</t>
  </si>
  <si>
    <t>R&amp;D- DEFENSE SYSTEM: TANK/AUTOMOTIVE (MANAGEMENT/SUPPORT)</t>
  </si>
  <si>
    <t>AC47</t>
  </si>
  <si>
    <t>R&amp;D- DEFENSE SYSTEM: TANK/AUTOMOTIVE (COMMERCIALIZED)</t>
  </si>
  <si>
    <t>AC51</t>
  </si>
  <si>
    <t>R&amp;D- DEFENSE SYSTEM: WEAPONS (BASIC RESEARCH)</t>
  </si>
  <si>
    <t>AC52</t>
  </si>
  <si>
    <t>R&amp;D- DEFENSE SYSTEM: WEAPONS (APPLIED RESEARCH/EXPLORATORY DEVELOPMENT)</t>
  </si>
  <si>
    <t>AC53</t>
  </si>
  <si>
    <t>R&amp;D- DEFENSE SYSTEM: WEAPONS (ADVANCED DEVELOPMENT)</t>
  </si>
  <si>
    <t>AC54</t>
  </si>
  <si>
    <t>R&amp;D- DEFENSE SYSTEM: WEAPONS (ENGINEERING DEVELOPMENT)</t>
  </si>
  <si>
    <t>AC55</t>
  </si>
  <si>
    <t>R&amp;D- DEFENSE SYSTEM: WEAPONS (OPERATIONAL SYSTEMS DEVELOPMENT)</t>
  </si>
  <si>
    <t>AC56</t>
  </si>
  <si>
    <t>R&amp;D- DEFENSE SYSTEM: WEAPONS (MANAGEMENT/SUPPORT)</t>
  </si>
  <si>
    <t>AC57</t>
  </si>
  <si>
    <t>R&amp;D- DEFENSE SYSTEM: WEAPONS (COMMERCIALIZED)</t>
  </si>
  <si>
    <t>AC61</t>
  </si>
  <si>
    <t>R&amp;D- DEFENSE SYSTEM: ELECTRONICS/COMMUNICATION EQUIPMENT (BASIC RESEARCH)</t>
  </si>
  <si>
    <t>AC62</t>
  </si>
  <si>
    <t>R&amp;D- DEFENSE SYSTEM: ELECTRONICS/COMMUNICATION EQUIPMENT (APPLIED RESEARCH/EXPLORATORY DEVELOPMENT)</t>
  </si>
  <si>
    <t>AC63</t>
  </si>
  <si>
    <t>R&amp;D- DEFENSE SYSTEM: ELECTRONICS/COMMUNICATION EQUIPMENT (ADVANCED DEVELOPMENT)</t>
  </si>
  <si>
    <t>AC64</t>
  </si>
  <si>
    <t>R&amp;D- DEFENSE SYSTEM: ELECTRONICS/COMMUNICATION EQUIPMENT (ENGINEERING DEVELOPMENT)</t>
  </si>
  <si>
    <t>AC65</t>
  </si>
  <si>
    <t>R&amp;D- DEFENSE SYSTEM: ELECTRONICS/COMMUNICATION EQUIPMENT (OPERATIONAL SYSTEMS DEVELOPMENT)</t>
  </si>
  <si>
    <t>AC66</t>
  </si>
  <si>
    <t>R&amp;D- DEFENSE SYSTEM: ELECTRONICS/COMMUNICATION EQUIPMENT (MANAGEMENT/SUPPORT)</t>
  </si>
  <si>
    <t>AC67</t>
  </si>
  <si>
    <t>R&amp;D- DEFENSE SYSTEM: ELECTRONICS/COMMUNICATION EQUIPMENT (COMMERCIALIZED)</t>
  </si>
  <si>
    <t>AC91</t>
  </si>
  <si>
    <t>R&amp;D- DEFENSE SYSTEM: MISCELLANEOUS HARD GOODS (BASIC RESEARCH)</t>
  </si>
  <si>
    <t>AC92</t>
  </si>
  <si>
    <t>R&amp;D- DEFENSE SYSTEM: MISCELLANEOUS HARD GOODS (APPLIED RESEARCH/EXPLORATORY DEVELOPMENT)</t>
  </si>
  <si>
    <t>AC93</t>
  </si>
  <si>
    <t>R&amp;D- DEFENSE SYSTEM: MISCELLANEOUS HARD GOODS (ADVANCED DEVELOPMENT)</t>
  </si>
  <si>
    <t>AC94</t>
  </si>
  <si>
    <t>R&amp;D- DEFENSE SYSTEM: MISCELLANEOUS HARD GOODS (ENGINEERING DEVELOPMENT)</t>
  </si>
  <si>
    <t>AC95</t>
  </si>
  <si>
    <t>R&amp;D- DEFENSE SYSTEM: MISCELLANEOUS HARD GOODS (OPERATIONAL SYSTEMS DEVELOPMENT)</t>
  </si>
  <si>
    <t>AC96</t>
  </si>
  <si>
    <t>R&amp;D- DEFENSE SYSTEM: MISCELLANEOUS HARD GOODS (MANAGEMENT/SUPPORT)</t>
  </si>
  <si>
    <t>AC97</t>
  </si>
  <si>
    <t>R&amp;D-MISC HARD GOODS-COMERCLIZ</t>
  </si>
  <si>
    <t>AD11</t>
  </si>
  <si>
    <t>AMMUNITION (BASIC)</t>
  </si>
  <si>
    <t>AD12</t>
  </si>
  <si>
    <t>AMMUNITION (APPLIED/EXPLORATORY)</t>
  </si>
  <si>
    <t>AD13</t>
  </si>
  <si>
    <t>AMMUNITION (ADVANCED)</t>
  </si>
  <si>
    <t>AD14</t>
  </si>
  <si>
    <t>AMMUNITION (ENGINEERING)</t>
  </si>
  <si>
    <t>AD15</t>
  </si>
  <si>
    <t>AMMUNITION (OPERATIONAL)</t>
  </si>
  <si>
    <t>AD16</t>
  </si>
  <si>
    <t>AMMUNITION (MANAGEMENT/SUPPORT)</t>
  </si>
  <si>
    <t>AD17</t>
  </si>
  <si>
    <t>R&amp;D- DEFENSE OTHER: AMMUNITION (COMMERCIALIZED)</t>
  </si>
  <si>
    <t>AD21</t>
  </si>
  <si>
    <t>R&amp;D- DEFENSE OTHER: SERVICES (BASIC RESEARCH)</t>
  </si>
  <si>
    <t>AD22</t>
  </si>
  <si>
    <t>R&amp;D- DEFENSE OTHER: SERVICES (APPLIED RESEARCH/EXPLORATORY DEVELOPMENT)</t>
  </si>
  <si>
    <t>AD23</t>
  </si>
  <si>
    <t>R&amp;D- DEFENSE OTHER: SERVICES (ADVANCED DEVELOPMENT)</t>
  </si>
  <si>
    <t>AD24</t>
  </si>
  <si>
    <t>R&amp;D- DEFENSE OTHER: SERVICES (ENGINEERING DEVELOPMENT)</t>
  </si>
  <si>
    <t>AD25</t>
  </si>
  <si>
    <t>R&amp;D- DEFENSE OTHER: SERVICES (OPERATIONAL SYSTEMS DEVELOPMENT)</t>
  </si>
  <si>
    <t>AD26</t>
  </si>
  <si>
    <t>R&amp;D- DEFENSE OTHER: SERVICES (MANAGEMENT/SUPPORT)</t>
  </si>
  <si>
    <t>AD27</t>
  </si>
  <si>
    <t>R&amp;D- DEFENSE OTHER: SERVICES (COMMERCIALIZED)</t>
  </si>
  <si>
    <t>AD31</t>
  </si>
  <si>
    <t>R&amp;D- DEFENSE OTHER: SUBSISTENCE (BASIC RESEARCH)</t>
  </si>
  <si>
    <t>AD32</t>
  </si>
  <si>
    <t>R&amp;D- DEFENSE OTHER: SUBSISTENCE (APPLIED RESEARCH/EXPLORATORY DEVELOPMENT)</t>
  </si>
  <si>
    <t>AD33</t>
  </si>
  <si>
    <t>R&amp;D- DEFENSE OTHER: SUBSISTENCE (ADVANCED DEVELOPMENT)</t>
  </si>
  <si>
    <t>AD34</t>
  </si>
  <si>
    <t>R&amp;D- DEFENSE OTHER: SUBSISTENCE (ENGINEERING DEVELOPMENT)</t>
  </si>
  <si>
    <t>AD35</t>
  </si>
  <si>
    <t>R&amp;D- DEFENSE OTHER: SUBSISTENCE (OPERATIONAL SYSTEMS DEVELOPMENT)</t>
  </si>
  <si>
    <t>AD36</t>
  </si>
  <si>
    <t>R&amp;D- DEFENSE OTHER: SUBSISTENCE (MANAGEMENT/SUPPORT)</t>
  </si>
  <si>
    <t>AD37</t>
  </si>
  <si>
    <t>R&amp;D- DEFENSE OTHER: SUBSISTENCE (COMMERCIALIZED)</t>
  </si>
  <si>
    <t>AD41</t>
  </si>
  <si>
    <t>R&amp;D- DEFENSE OTHER: TEXTILES/CLOTHING/EQUIPAGE (BASIC RESEARCH)</t>
  </si>
  <si>
    <t>AD42</t>
  </si>
  <si>
    <t>R&amp;D- DEFENSE OTHER: TEXTILES/CLOTHING/EQUIPAGE (APPLIED RESEARCH/EXPLORATORY DEVELOPMENT)</t>
  </si>
  <si>
    <t>AD43</t>
  </si>
  <si>
    <t>R&amp;D- DEFENSE OTHER: TEXTILES/CLOTHING/EQUIPAGE (ADVANCED DEVELOPMENT)</t>
  </si>
  <si>
    <t>AD44</t>
  </si>
  <si>
    <t>R&amp;D- DEFENSE OTHER: TEXTILES/CLOTHING/EQUIPAGE (ENGINEERING DEVELOPMENT)</t>
  </si>
  <si>
    <t>AD45</t>
  </si>
  <si>
    <t>R&amp;D- DEFENSE OTHER: TEXTILES/CLOTHING/EQUIPAGE (OPERATIONAL SYSTEMS DEVELOPMENT)</t>
  </si>
  <si>
    <t>AD46</t>
  </si>
  <si>
    <t>R&amp;D-TEXTILES,CLOTHING,ETC-MGMT SUP</t>
  </si>
  <si>
    <t>AD47</t>
  </si>
  <si>
    <t>R&amp;D- DEFENSE OTHER: TEXTILES/CLOTHING/EQUIPAGE (COMMERCIALIZED)</t>
  </si>
  <si>
    <t>AD51</t>
  </si>
  <si>
    <t>FUELS AND LUBRICANTS (BASIC)</t>
  </si>
  <si>
    <t>AD52</t>
  </si>
  <si>
    <t>R&amp;D- DEFENSE OTHER: FUELS/LUBRICANTS (APPLIED RESEARCH/EXPLORATORY DEVELOPMENT)</t>
  </si>
  <si>
    <t>AD53</t>
  </si>
  <si>
    <t>FUELS AND LUBRICANTS (ADVANCED)</t>
  </si>
  <si>
    <t>AD54</t>
  </si>
  <si>
    <t>FUELS AND LUBRICANTS (ENGINEERING)</t>
  </si>
  <si>
    <t>AD55</t>
  </si>
  <si>
    <t>FUELS AND LUBRICANTS (OPERATIONAL)</t>
  </si>
  <si>
    <t>AD56</t>
  </si>
  <si>
    <t>R&amp;D- DEFENSE OTHER: FUELS/LUBRICANTS (MANAGEMENT/SUPPORT)</t>
  </si>
  <si>
    <t>AD57</t>
  </si>
  <si>
    <t>R&amp;D- DEFENSE OTHER: FUELS/LUBRICANTS (COMMERCIALIZED)</t>
  </si>
  <si>
    <t>AD61</t>
  </si>
  <si>
    <t>CONSTRUCTION (BASIC)</t>
  </si>
  <si>
    <t>AD62</t>
  </si>
  <si>
    <t>CONSTRUCTION (APPLIED/EXPLORATORY)</t>
  </si>
  <si>
    <t>AD63</t>
  </si>
  <si>
    <t>CONSTRUCTION (ADVANCED)</t>
  </si>
  <si>
    <t>AD64</t>
  </si>
  <si>
    <t>CONSTRUCTION (ENGINEERING)</t>
  </si>
  <si>
    <t>AD65</t>
  </si>
  <si>
    <t>CONSTRUCTION (OPERATIONAL)</t>
  </si>
  <si>
    <t>AD66</t>
  </si>
  <si>
    <t>CONSTRUCTION (MANAGEMENT/SUPPORT)</t>
  </si>
  <si>
    <t>AD67</t>
  </si>
  <si>
    <t>R&amp;D- DEFENSE OTHER: CONSTRUCTION (COMMERCIALIZED)</t>
  </si>
  <si>
    <t>AD91</t>
  </si>
  <si>
    <t>OTHER DEFENSE (BASIC)</t>
  </si>
  <si>
    <t>AD92</t>
  </si>
  <si>
    <t>OTHER DEFENSE (APPLIED/EXPLORATORY)</t>
  </si>
  <si>
    <t>AD93</t>
  </si>
  <si>
    <t>OTHER DEFENSE (ADVANCED)</t>
  </si>
  <si>
    <t>AD94</t>
  </si>
  <si>
    <t>OTHER DEFENSE (ENGINEERING)</t>
  </si>
  <si>
    <t>AD95</t>
  </si>
  <si>
    <t>OTHER DEFENSE (OPERATIONAL)</t>
  </si>
  <si>
    <t>AD96</t>
  </si>
  <si>
    <t>OTHER DEFENSE (MANAGEMENT/SUPPORT)</t>
  </si>
  <si>
    <t>AD97</t>
  </si>
  <si>
    <t>R&amp;D- DEFENSE OTHER: OTHER (COMMERCIALIZED)</t>
  </si>
  <si>
    <t>AE11</t>
  </si>
  <si>
    <t>R&amp;D- ECONOMIC GROWTH: EMPLOYMENT GROWTH/PRODUCTIVITY (BASIC RESEARCH)</t>
  </si>
  <si>
    <t>AE12</t>
  </si>
  <si>
    <t>R&amp;D- ECONOMIC GROWTH: EMPLOYMENT GROWTH/PRODUCTIVITY (APPLIED RESEARCH/EXPLORATORY DEVELOPMENT)</t>
  </si>
  <si>
    <t>AE14</t>
  </si>
  <si>
    <t>R&amp;D-EMPL GROW-PRODUCTIVTY-ENG DEV</t>
  </si>
  <si>
    <t>AE16</t>
  </si>
  <si>
    <t>R&amp;D-EMPL GROW-PRODUCTIVTY-MGMT SUP</t>
  </si>
  <si>
    <t>AE21</t>
  </si>
  <si>
    <t>R&amp;D- ECONOMIC GROWTH: PRODUCT/SERVICE IMPROVEMENT (BASIC RESEARCH)</t>
  </si>
  <si>
    <t>AE22</t>
  </si>
  <si>
    <t>R&amp;D- ECONOMIC GROWTH: PRODUCT/SERVICE IMPROVEMENT (APPLIED RESEARCH/EXPLORATORY DEVELOPMENT)</t>
  </si>
  <si>
    <t>AE23</t>
  </si>
  <si>
    <t>R&amp;D- ECONOMIC GROWTH: PRODUCT/SERVICE IMPROVEMENT (ADVANCED DEVELOPMENT)</t>
  </si>
  <si>
    <t>AE24</t>
  </si>
  <si>
    <t>R&amp;D- ECONOMIC GROWTH: PRODUCT/SERVICE IMPROVEMENT (ENGINEERING DEVELOPMENT)</t>
  </si>
  <si>
    <t>AE25</t>
  </si>
  <si>
    <t>R&amp;D- ECONOMIC GROWTH: PRODUCT/SERVICE IMPROVEMENT (OPERATIONAL SYSTEMS DEVELOPMENT)</t>
  </si>
  <si>
    <t>AE26</t>
  </si>
  <si>
    <t>R&amp;D- ECONOMIC GROWTH: PRODUCT/SERVICE IMPROVEMENT (MANAGEMENT/SUPPORT)</t>
  </si>
  <si>
    <t>AE27</t>
  </si>
  <si>
    <t>R&amp;D-PROD/SERV IMPROVEMENT-COMERCLIZ</t>
  </si>
  <si>
    <t>AE31</t>
  </si>
  <si>
    <t>MANUFACTURING TECHNOLOGY (BASIC)</t>
  </si>
  <si>
    <t>AE32</t>
  </si>
  <si>
    <t>R&amp;D- ECONOMIC GROWTH: MANUFACTURING TECHNOLOGY (APPLIED RESEARCH/EXPLORATORY DEVELOPMENT)</t>
  </si>
  <si>
    <t>AE33</t>
  </si>
  <si>
    <t>MANUFACTURING TECHNOLOGY (ADVANCED)</t>
  </si>
  <si>
    <t>AE34</t>
  </si>
  <si>
    <t>R&amp;D- ECONOMIC GROWTH: MANUFACTURING TECHNOLOGY (ENGINEERING DEVELOPMENT)</t>
  </si>
  <si>
    <t>AE35</t>
  </si>
  <si>
    <t>R&amp;D- ECONOMIC GROWTH: MANUFACTURING TECHNOLOGY (OPERATIONAL SYSTEMS DEVELOPMENT)</t>
  </si>
  <si>
    <t>AE36</t>
  </si>
  <si>
    <t>R&amp;D- ECONOMIC GROWTH: MANUFACTURING TECHNOLOGY (MANAGEMENT/SUPPORT)</t>
  </si>
  <si>
    <t>AE37</t>
  </si>
  <si>
    <t>R&amp;D- ECONOMIC GROWTH: MANUFACTURING TECHNOLOGY (COMMERCIALIZED)</t>
  </si>
  <si>
    <t>AE91</t>
  </si>
  <si>
    <t>R&amp;D- ECONOMIC GROWTH: OTHER (BASIC RESEARCH)</t>
  </si>
  <si>
    <t>AE92</t>
  </si>
  <si>
    <t>R&amp;D- ECONOMIC GROWTH: OTHER (APPLIED RESEARCH/EXPLORATORY DEVELOPMENT)</t>
  </si>
  <si>
    <t>AE96</t>
  </si>
  <si>
    <t>R&amp;D- ECONOMIC GROWTH: OTHER (MANAGEMENT/SUPPORT)</t>
  </si>
  <si>
    <t>AE97</t>
  </si>
  <si>
    <t>R&amp;D-ECON GROW-PRODUCTIVTY-COMERCLIZ</t>
  </si>
  <si>
    <t>AF11</t>
  </si>
  <si>
    <t>EDUCATION (BASIC)</t>
  </si>
  <si>
    <t>AF12</t>
  </si>
  <si>
    <t>EDUCATION (APPLIED/EXPLORATORY)</t>
  </si>
  <si>
    <t>AF13</t>
  </si>
  <si>
    <t>EDUCATION (ADVANCED)</t>
  </si>
  <si>
    <t>AF14</t>
  </si>
  <si>
    <t>EDUCATION (ENGINEERING)</t>
  </si>
  <si>
    <t>AF15</t>
  </si>
  <si>
    <t>EDUCATION (OPERATIONAL)</t>
  </si>
  <si>
    <t>AF16</t>
  </si>
  <si>
    <t>EDUCATION (MANAGEMENT/SUPPORT)</t>
  </si>
  <si>
    <t>AF17</t>
  </si>
  <si>
    <t>R&amp;D- EDUCATION: EDUCATIONAL (COMMERCIALIZED)</t>
  </si>
  <si>
    <t>AF21</t>
  </si>
  <si>
    <t>EDUCATION, TRAINING, EMPLOYMENT, &amp; SOCIAL SVCS R&amp;D SVCS; TRAINING &amp; LABOR R&amp;D; BASIC RESEARCH</t>
  </si>
  <si>
    <t>AF23</t>
  </si>
  <si>
    <t>EDUCATION, TRAINING, EMPLOYMENT, &amp; SOCIAL SVCS R&amp;D; TRAINING &amp; LABOR R&amp;D; EXPERIMENTAL DEVELOPMENT</t>
  </si>
  <si>
    <t>AF34</t>
  </si>
  <si>
    <t>EDUCATION, TRAINING, EMPLOYMENT &amp; SOCIAL SVCS R&amp;D SVCS; SOCIAL SVCS R&amp;D; R&amp;D ADMINISTRATIVE EXPENSES</t>
  </si>
  <si>
    <t>AF35</t>
  </si>
  <si>
    <t>EDUCATION, TRAINING, EMPLOYMENT &amp; SOCIAL SVCS R&amp;D SVCS; SOCIAL SVCS R&amp;D; R&amp;D FACILITIES &amp; MAJ EQUIP</t>
  </si>
  <si>
    <t>AG11</t>
  </si>
  <si>
    <t>COAL (BASIC)</t>
  </si>
  <si>
    <t>AG12</t>
  </si>
  <si>
    <t>COAL (APPLIED/EXPLORATORY)</t>
  </si>
  <si>
    <t>AG13</t>
  </si>
  <si>
    <t>COAL (ADVANCED)</t>
  </si>
  <si>
    <t>AG21</t>
  </si>
  <si>
    <t>GAS (BASIC)</t>
  </si>
  <si>
    <t>AG22</t>
  </si>
  <si>
    <t>GAS (APPLIED/EXPLORATORY)</t>
  </si>
  <si>
    <t>AG23</t>
  </si>
  <si>
    <t>GAS (ADVANCED)</t>
  </si>
  <si>
    <t>AG25</t>
  </si>
  <si>
    <t>GAS (OPERATIONAL)</t>
  </si>
  <si>
    <t>AG26</t>
  </si>
  <si>
    <t>GAS (MANAGEMENT/SUPPORT)</t>
  </si>
  <si>
    <t>AG31</t>
  </si>
  <si>
    <t>GEOTHERMAL (BASIC)</t>
  </si>
  <si>
    <t>AG33</t>
  </si>
  <si>
    <t>GEOTHERMAL (ADVANCED)</t>
  </si>
  <si>
    <t>AG41</t>
  </si>
  <si>
    <t>R&amp;D- ENERGY: WIND (BASIC RESEARCH)</t>
  </si>
  <si>
    <t>AG42</t>
  </si>
  <si>
    <t>R&amp;D- ENERGY: WIND (APPLIED RESEARCH/EXPLORATORY DEVELOPMENT)</t>
  </si>
  <si>
    <t>AG44</t>
  </si>
  <si>
    <t>R&amp;D- ENERGY: WIND (ENGINEERING DEVELOPMENT)</t>
  </si>
  <si>
    <t>AG56</t>
  </si>
  <si>
    <t>NUCLEAR (MANAGEMENT/SUPPORT)</t>
  </si>
  <si>
    <t>AG61</t>
  </si>
  <si>
    <t>PETROLEUM (BASIC)</t>
  </si>
  <si>
    <t>AG63</t>
  </si>
  <si>
    <t>PETROLEUM (ADVANCED)</t>
  </si>
  <si>
    <t>AG64</t>
  </si>
  <si>
    <t>PETROLEUM (ENGINEERING)</t>
  </si>
  <si>
    <t>AG66</t>
  </si>
  <si>
    <t>PETROLEUM (MANAGEMENT/SUPPORT)</t>
  </si>
  <si>
    <t>AG67</t>
  </si>
  <si>
    <t>R&amp;D-ENERGY - PETROLEUM-COMERCLIZ</t>
  </si>
  <si>
    <t>AG71</t>
  </si>
  <si>
    <t>R&amp;D- ENERGY: SOLAR/PHOTOVOLTAIC (BASIC RESEARCH)</t>
  </si>
  <si>
    <t>AG72</t>
  </si>
  <si>
    <t>R&amp;D- ENERGY: SOLAR/PHOTOVOLTAIC (APPLIED RESEARCH/EXPLORATORY DEVELOPMENT)</t>
  </si>
  <si>
    <t>AG73</t>
  </si>
  <si>
    <t>R&amp;D- ENERGY: SOLAR/PHOTOVOLTAIC (ADVANCED DEVELOPMENT)</t>
  </si>
  <si>
    <t>AG74</t>
  </si>
  <si>
    <t>R&amp;D- ENERGY: SOLAR/PHOTOVOLTAIC (ENGINEERING DEVELOPMENT)</t>
  </si>
  <si>
    <t>AG76</t>
  </si>
  <si>
    <t>R&amp;D- ENERGY: SOLAR/PHOTOVOLTAIC (MANAGEMENT/SUPPORT)</t>
  </si>
  <si>
    <t>AG77</t>
  </si>
  <si>
    <t>R&amp;D- ENERGY: SOLAR/PHOTOVOLTAIC (COMMERCIALIZED)</t>
  </si>
  <si>
    <t>AG81</t>
  </si>
  <si>
    <t>CONSERVATION OF ENERGY (BASIC)</t>
  </si>
  <si>
    <t>AG82</t>
  </si>
  <si>
    <t>R&amp;D- ENERGY: CONSERVATION (APPLIED RESEARCH/EXPLORATORY DEVELOPMENT)</t>
  </si>
  <si>
    <t>AG83</t>
  </si>
  <si>
    <t>CONSERVATION OF ENERGY (ADVANCED)</t>
  </si>
  <si>
    <t>AG84</t>
  </si>
  <si>
    <t>R&amp;D- ENERGY: CONSERVATION (ENGINEERING DEVELOPMENT)</t>
  </si>
  <si>
    <t>AG91</t>
  </si>
  <si>
    <t>OTHER ENERGY (BASIC)</t>
  </si>
  <si>
    <t>AG92</t>
  </si>
  <si>
    <t>OTHER ENERGY (APPLIED/EXPLORATORY)</t>
  </si>
  <si>
    <t>AG93</t>
  </si>
  <si>
    <t>OTHER ENERGY (ADVANCED)</t>
  </si>
  <si>
    <t>AG94</t>
  </si>
  <si>
    <t>OTHER ENERGY (ENGINEERING)</t>
  </si>
  <si>
    <t>AG95</t>
  </si>
  <si>
    <t>OTHER ENERGY (OPERATIONAL)</t>
  </si>
  <si>
    <t>AG96</t>
  </si>
  <si>
    <t>OTHER ENERGY (MANAGEMENT/SUPPORT)</t>
  </si>
  <si>
    <t>AG97</t>
  </si>
  <si>
    <t>R&amp;D- ENERGY: OTHER (COMMERCIALIZED)</t>
  </si>
  <si>
    <t>AH11</t>
  </si>
  <si>
    <t>R&amp;D- ENVIRONMENTAL PROTECTION: POLLUTION CONTROL/ABATEMENT (BASIC RESEARCH)</t>
  </si>
  <si>
    <t>AH12</t>
  </si>
  <si>
    <t>R&amp;D- ENVIRON PROTECTION: POLLUTION CONTROL/ABATEMENT (APPLIED RESEARCH/EXPLORATORY DEVELOPMENT)</t>
  </si>
  <si>
    <t>AH13</t>
  </si>
  <si>
    <t>R&amp;D- ENVIRONMENTAL PROTECTION: POLLUTION CONTROL/ABATEMENT (ADVANCED DEVELOPMENT)</t>
  </si>
  <si>
    <t>AH14</t>
  </si>
  <si>
    <t>R&amp;D- ENVIRONMENTAL PROTECTION: POLLUTION CONTROL/ABATEMENT (ENGINEERING DEVELOPMENT)</t>
  </si>
  <si>
    <t>AH15</t>
  </si>
  <si>
    <t>R&amp;D-POLLUTION CONT/ABATE-OPSY DEV</t>
  </si>
  <si>
    <t>AH16</t>
  </si>
  <si>
    <t>R&amp;D-POLLUTION CONT/ABATE-MGMT SUP</t>
  </si>
  <si>
    <t>AH21</t>
  </si>
  <si>
    <t>AIR POLLUTION (BASIC)</t>
  </si>
  <si>
    <t>AH22</t>
  </si>
  <si>
    <t>AIR POLLUTION (APPLIED/EXPLORATORY)</t>
  </si>
  <si>
    <t>AH26</t>
  </si>
  <si>
    <t>AIR POLLUTION (MANAGEMENT/SUPPORT)</t>
  </si>
  <si>
    <t>AH31</t>
  </si>
  <si>
    <t>R&amp;D- ENVIRONMENTAL PROTECTION: WATER POLLUTION (BASIC RESEARCH)</t>
  </si>
  <si>
    <t>AH32</t>
  </si>
  <si>
    <t>R&amp;D- ENVIRONMENTAL PROTECTION: WATER POLLUTION (APPLIED RESEARCH/EXPLORATORY DEVELOPMENT)</t>
  </si>
  <si>
    <t>AH33</t>
  </si>
  <si>
    <t>R&amp;D- ENVIRONMENTAL PROTECTION: WATER POLLUTION (ADVANCED DEVELOPMENT)</t>
  </si>
  <si>
    <t>AH34</t>
  </si>
  <si>
    <t>WATER POLLUTION (ENGINEERING)</t>
  </si>
  <si>
    <t>AH35</t>
  </si>
  <si>
    <t>R&amp;D- ENVIRONMENTAL PROTECTION: WATER POLLUTION (OPERATIONAL SYSTEMS DEVELOPMENT)</t>
  </si>
  <si>
    <t>AH36</t>
  </si>
  <si>
    <t>R&amp;D- ENVIRONMENTAL PROTECTION: WATER POLLUTION (MANAGEMENT/SUPPORT)</t>
  </si>
  <si>
    <t>AH37</t>
  </si>
  <si>
    <t>R&amp;D-WATER POLLUTION-COMERCLIZ</t>
  </si>
  <si>
    <t>AH41</t>
  </si>
  <si>
    <t>NOISE POLLUTION (BASIC)</t>
  </si>
  <si>
    <t>AH42</t>
  </si>
  <si>
    <t>R&amp;D- ENVIRONMENTAL PROTECTION: NOISE POLLUTION (APPLIED RESEARCH/EXPLORATORY DEVELOPMENT)</t>
  </si>
  <si>
    <t>AH44</t>
  </si>
  <si>
    <t>NOISE POLLUTION (ENGINEERING)</t>
  </si>
  <si>
    <t>AH47</t>
  </si>
  <si>
    <t>R&amp;D-NOISE POLLUTION-COMERCLIZ</t>
  </si>
  <si>
    <t>AH51</t>
  </si>
  <si>
    <t>R&amp;D-OTHER POLLUTION-RESEARCH</t>
  </si>
  <si>
    <t>AH52</t>
  </si>
  <si>
    <t>NATURAL RESOURCES AND ENVIRONMENT R&amp;D SERVICES; OTHER NATURAL RESOURCES; APPLIED RESEARCH</t>
  </si>
  <si>
    <t>AH54</t>
  </si>
  <si>
    <t>NATURAL RESOURCES &amp; ENVIRONMENT R&amp;D SVCS; OTHER NATURAL RESOURCES; R&amp;D ADMINISTRATIVE EXPENSES</t>
  </si>
  <si>
    <t>AH55</t>
  </si>
  <si>
    <t>NATURAL RESOURCES &amp; ENVIRONMENT R&amp;D SVCS; OTHER NATURAL RESOURCES; R&amp;D FACILITIES &amp; MAJ EQUIP</t>
  </si>
  <si>
    <t>AH57</t>
  </si>
  <si>
    <t>R&amp;D-OTHER POLLUTION-COMERCLIZ</t>
  </si>
  <si>
    <t>AH91</t>
  </si>
  <si>
    <t>R&amp;D- ENVIRONMENTAL PROTECTION: OTHER (BASIC RESEARCH)</t>
  </si>
  <si>
    <t>AH92</t>
  </si>
  <si>
    <t>R&amp;D- ENVIRONMENTAL PROTECTION: OTHER (APPLIED RESEARCH/EXPLORATORY DEVELOPMENT)</t>
  </si>
  <si>
    <t>AH93</t>
  </si>
  <si>
    <t>R&amp;D- ENVIRONMENTAL PROTECTION: OTHER (ADVANCED DEVELOPMENT)</t>
  </si>
  <si>
    <t>AH94</t>
  </si>
  <si>
    <t>R&amp;D- ENVIRONMENTAL PROTECTION: OTHER (ENGINEERING DEVELOPMENT)</t>
  </si>
  <si>
    <t>AH95</t>
  </si>
  <si>
    <t>R&amp;D- ENVIRONMENTAL PROTECTION: OTHER (OPERATIONAL SYSTEMS DEVELOPMENT)</t>
  </si>
  <si>
    <t>AH96</t>
  </si>
  <si>
    <t>R&amp;D- ENVIRONMENTAL PROTECTION: OTHER (MANAGEMENT/SUPPORT)</t>
  </si>
  <si>
    <t>AH97</t>
  </si>
  <si>
    <t>R&amp;D- ENVIRONMENTAL PROTECTION: OTHER (COMMERCIALIZED)</t>
  </si>
  <si>
    <t>AJ11</t>
  </si>
  <si>
    <t>PHYSICAL SCIENCES (BASIC)</t>
  </si>
  <si>
    <t>AJ12</t>
  </si>
  <si>
    <t>R&amp;D- GENERAL SCIENCE/TECHNOLOGY: PHYSICAL SCIENCES (APPLIED RESEARCH/EXPLORATORY DEVELOPMENT)</t>
  </si>
  <si>
    <t>AJ13</t>
  </si>
  <si>
    <t>PHYSICAL SCIENCES (ADVANCED)</t>
  </si>
  <si>
    <t>AJ14</t>
  </si>
  <si>
    <t>PHYSICAL SCIENCES (ENGINEERING)</t>
  </si>
  <si>
    <t>AJ15</t>
  </si>
  <si>
    <t>PHYSICAL SCIENCES (OPERATIONAL)</t>
  </si>
  <si>
    <t>AJ16</t>
  </si>
  <si>
    <t>R&amp;D- GENERAL SCIENCE/TECHNOLOGY: PHYSICAL SCIENCES (MANAGEMENT/SUPPORT)</t>
  </si>
  <si>
    <t>AJ17</t>
  </si>
  <si>
    <t>R&amp;D- GENERAL SCIENCE/TECHNOLOGY: PHYSICAL SCIENCES (COMMERCIALIZED)</t>
  </si>
  <si>
    <t>AJ21</t>
  </si>
  <si>
    <t>R&amp;D- GENERAL SCIENCE/TECHNOLOGY: MATHEMATICAL/COMPUTER SCIENCES (BASIC RESEARCH)</t>
  </si>
  <si>
    <t>AJ22</t>
  </si>
  <si>
    <t>R&amp;D- GENERAL SCI/TECH: MATHEMATICAL/COMPUTER SCIENCES (APPLIED RESEARCH/EXPLORATORY DEVELOPMENT)</t>
  </si>
  <si>
    <t>AJ23</t>
  </si>
  <si>
    <t>R&amp;D- GENERAL SCIENCE/TECHNOLOGY: MATHEMATICAL/COMPUTER SCIENCES (ADVANCED DEVELOPMENT)</t>
  </si>
  <si>
    <t>AJ24</t>
  </si>
  <si>
    <t>R&amp;D- GENERAL SCIENCE/TECHNOLOGY: MATHEMATICAL/COMPUTER SCIENCES (ENGINEERING DEVELOPMENT)</t>
  </si>
  <si>
    <t>AJ25</t>
  </si>
  <si>
    <t>R&amp;D- GENERAL SCIENCE/TECHNOLOGY: MATHEMATICAL/COMPUTER SCIENCES (OPERATIONAL SYSTEMS DEVELOPMENT)</t>
  </si>
  <si>
    <t>AJ26</t>
  </si>
  <si>
    <t>R&amp;D- GENERAL SCIENCE/TECHNOLOGY: MATHEMATICAL/COMPUTER SCIENCES (MANAGEMENT/SUPPORT)</t>
  </si>
  <si>
    <t>AJ27</t>
  </si>
  <si>
    <t>R&amp;D- GENERAL SCIENCE/TECHNOLOGY: MATHEMATICAL/COMPUTER SCIENCES (COMMERCIALIZED)</t>
  </si>
  <si>
    <t>AJ31</t>
  </si>
  <si>
    <t>ENVIRONMENTAL SCIENCES (BASIC)</t>
  </si>
  <si>
    <t>AJ32</t>
  </si>
  <si>
    <t>R&amp;D- GENERAL SCIENCE/TECHNOLOGY: ENVIRONMENTAL SCIENCES (APPLIED RESEARCH/EXPLORATORY DEVELOPMENT)</t>
  </si>
  <si>
    <t>AJ33</t>
  </si>
  <si>
    <t>ENVIRONMENTAL SCIENCES (ADVANCED)</t>
  </si>
  <si>
    <t>AJ34</t>
  </si>
  <si>
    <t>R&amp;D- GENERAL SCIENCE/TECHNOLOGY: ENVIRONMENTAL SCIENCES  (ENGINEERING DEVELOPMENT)</t>
  </si>
  <si>
    <t>AJ35</t>
  </si>
  <si>
    <t>R&amp;D- GENERAL SCIENCE/TECHNOLOGY: ENVIRONMENTAL SCIENCES (OPERATIONAL SYSTEMS DEVELOPMENT)</t>
  </si>
  <si>
    <t>AJ36</t>
  </si>
  <si>
    <t>R&amp;D- GENERAL SCIENCE/TECHNOLOGY: ENVIRONMENTAL SCIENCES (MANAGEMENT/SUPPORT)</t>
  </si>
  <si>
    <t>AJ41</t>
  </si>
  <si>
    <t>ENGINEERING (BASIC)</t>
  </si>
  <si>
    <t>AJ42</t>
  </si>
  <si>
    <t>ENGINEERING (APPLIED/EXPLORATORY)</t>
  </si>
  <si>
    <t>AJ43</t>
  </si>
  <si>
    <t>ENGINEERING (ADVANCED)</t>
  </si>
  <si>
    <t>AJ44</t>
  </si>
  <si>
    <t>ENGINEERING (ENGINEERING)</t>
  </si>
  <si>
    <t>AJ45</t>
  </si>
  <si>
    <t>ENGINEERING (OPERATIONAL)</t>
  </si>
  <si>
    <t>AJ46</t>
  </si>
  <si>
    <t>ENGINEERING (MANAGEMENT/SUPPORT)</t>
  </si>
  <si>
    <t>AJ47</t>
  </si>
  <si>
    <t>R&amp;D- GENERAL SCIENCE/TECHNOLOGY: ENGINEERING (COMMERCIALIZED)</t>
  </si>
  <si>
    <t>AJ51</t>
  </si>
  <si>
    <t>LIFE SCIENCES (BASIC)</t>
  </si>
  <si>
    <t>AJ52</t>
  </si>
  <si>
    <t>LIFE SCIENCES (APPLIED/EXPLORATORY)</t>
  </si>
  <si>
    <t>AJ53</t>
  </si>
  <si>
    <t>LIFE SCIENCES (ADVANCED)</t>
  </si>
  <si>
    <t>AJ54</t>
  </si>
  <si>
    <t>LIFE SCIENCES (ENGINEERING)</t>
  </si>
  <si>
    <t>AJ55</t>
  </si>
  <si>
    <t>LIFE SCIENCES (OPERATIONAL)</t>
  </si>
  <si>
    <t>AJ56</t>
  </si>
  <si>
    <t>LIFE SCIENCES (MANAGEMENT/SUPPORT)</t>
  </si>
  <si>
    <t>AJ57</t>
  </si>
  <si>
    <t>R&amp;D- GENERAL SCIENCE/TECHNOLOGY: LIFE SCIENCES (COMMERCIALIZED)</t>
  </si>
  <si>
    <t>AJ61</t>
  </si>
  <si>
    <t>PSYCHOLOGICAL SCIENCES (BASIC)</t>
  </si>
  <si>
    <t>AJ62</t>
  </si>
  <si>
    <t>R&amp;D- GENERAL SCIENCE/TECHNOLOGY: PSYCHOLOGICAL SCIENCES (APPLIED RESEARCH/EXPLORATORY DEVELOPMENT)</t>
  </si>
  <si>
    <t>AJ63</t>
  </si>
  <si>
    <t>PSYCHOLOGICAL SCIENCES (ADVANCED)</t>
  </si>
  <si>
    <t>AJ64</t>
  </si>
  <si>
    <t>R&amp;D- GENERAL SCIENCE/TECHNOLOGY: PSYCHOLOGICAL SCIENCES (ENGINEERING DEVELOPMENT)</t>
  </si>
  <si>
    <t>AJ65</t>
  </si>
  <si>
    <t>R&amp;D-PSYCHOLOGICAL SCI-OPSY DEV</t>
  </si>
  <si>
    <t>AJ66</t>
  </si>
  <si>
    <t>R&amp;D- GENERAL SCIENCE/TECHNOLOGY: PSYCHOLOGICAL SCIENCES (MANAGEMENT/SUPPORT)</t>
  </si>
  <si>
    <t>AJ67</t>
  </si>
  <si>
    <t>R&amp;D- GENERAL SCIENCE/TECHNOLOGY: PSYCHOLOGICAL SCIENCES (COMMERCIALIZED)</t>
  </si>
  <si>
    <t>AJ71</t>
  </si>
  <si>
    <t>R&amp;D- GENERAL SCIENCE/TECHNOLOGY: SOCIAL SCIENCES (BASIC RESEARCH)</t>
  </si>
  <si>
    <t>AJ72</t>
  </si>
  <si>
    <t>R&amp;D- GENERAL SCIENCE/TECHNOLOGY: SOCIAL SCIENCES (APPLIED RESEARCH/EXPLORATORY DEVELOPMENT)</t>
  </si>
  <si>
    <t>AJ73</t>
  </si>
  <si>
    <t>R&amp;D- GENERAL SCIENCE/TECHNOLOGY: SOCIAL SCIENCES (ADVANCED DEVELOPMENT)</t>
  </si>
  <si>
    <t>AJ75</t>
  </si>
  <si>
    <t>R&amp;D- GENERAL SCIENCE/TECHNOLOGY: SOCIAL SCIENCES (OPERATIONAL SYSTEMS DEVELOPMENT)</t>
  </si>
  <si>
    <t>AJ76</t>
  </si>
  <si>
    <t>R&amp;D- GENERAL SCIENCE/TECHNOLOGY: SOCIAL SCIENCES (MANAGEMENT/SUPPORT)</t>
  </si>
  <si>
    <t>AJ77</t>
  </si>
  <si>
    <t>R&amp;D- GENERAL SCIENCE/TECHNOLOGY: SOCIAL SCIENCES (COMMERCIALIZED)</t>
  </si>
  <si>
    <t>AJ91</t>
  </si>
  <si>
    <t>R&amp;D- GENERAL SCIENCE/TECHNOLOGY: OTHER (BASIC RESEARCH)</t>
  </si>
  <si>
    <t>AJ92</t>
  </si>
  <si>
    <t>R&amp;D- GENERAL SCIENCE/TECHNOLOGY: OTHER (APPLIED RESEARCH/EXPLORATORY DEVELOPMENT)</t>
  </si>
  <si>
    <t>AJ93</t>
  </si>
  <si>
    <t>R&amp;D- GENERAL SCIENCE/TECHNOLOGY: OTHER (ADVANCED DEVELOPMENT)</t>
  </si>
  <si>
    <t>AJ94</t>
  </si>
  <si>
    <t>R&amp;D- GENERAL SCIENCE/TECHNOLOGY: OTHER (ENGINEERING DEVELOPMENT)</t>
  </si>
  <si>
    <t>AJ95</t>
  </si>
  <si>
    <t>R&amp;D- GENERAL SCIENCE/TECHNOLOGY: OTHER (OPERATIONAL SYSTEMS DEVELOPMENT)</t>
  </si>
  <si>
    <t>AJ96</t>
  </si>
  <si>
    <t>R&amp;D- GENERAL SCIENCE/TECHNOLOGY: OTHER (MANAGEMENT/SUPPORT)</t>
  </si>
  <si>
    <t>AJ97</t>
  </si>
  <si>
    <t>RDTE/Other Sciences - Operational System Develop</t>
  </si>
  <si>
    <t>AK11</t>
  </si>
  <si>
    <t>HOUSING (BASIC)</t>
  </si>
  <si>
    <t>AK12</t>
  </si>
  <si>
    <t>HOUSING (APPLIED/EXPLORATORY)</t>
  </si>
  <si>
    <t>AK14</t>
  </si>
  <si>
    <t>HOUSING (ENGINEERING)</t>
  </si>
  <si>
    <t>AK15</t>
  </si>
  <si>
    <t>HOUSING (OPERATIONAL)</t>
  </si>
  <si>
    <t>AK16</t>
  </si>
  <si>
    <t>HOUSING (MANAGEMENT/SUPPORT)</t>
  </si>
  <si>
    <t>AK17</t>
  </si>
  <si>
    <t>R&amp;D-HOUSING-COMERCLIZ</t>
  </si>
  <si>
    <t>AL11</t>
  </si>
  <si>
    <t>EMPLOYMENT (BASIC)</t>
  </si>
  <si>
    <t>AL14</t>
  </si>
  <si>
    <t>EMPLOYMENT (ENGINEERING)</t>
  </si>
  <si>
    <t>AL15</t>
  </si>
  <si>
    <t>EMPLOYMENT (OPERATIONAL)</t>
  </si>
  <si>
    <t>AL16</t>
  </si>
  <si>
    <t>EMPLOYMENT (MANAGEMENT/SUPPORT)</t>
  </si>
  <si>
    <t>AL21</t>
  </si>
  <si>
    <t>INCOME MAINTENANCE (BASIC)</t>
  </si>
  <si>
    <t>AL22</t>
  </si>
  <si>
    <t>R&amp;D-INCOME MAINT-A RES/EXPL DEV</t>
  </si>
  <si>
    <t>AL23</t>
  </si>
  <si>
    <t>INCOME MAINTENANCE (ADVANCED)</t>
  </si>
  <si>
    <t>AL24</t>
  </si>
  <si>
    <t>INCOME MAINTENANCE (ENGINEERING)</t>
  </si>
  <si>
    <t>AL25</t>
  </si>
  <si>
    <t>INCOME MAINTENANCE (OPERATIONAL)</t>
  </si>
  <si>
    <t>AL26</t>
  </si>
  <si>
    <t>R&amp;D- INCOME SECURITY: INCOME MAINTENANCE (MANAGEMENT/SUPPORT)</t>
  </si>
  <si>
    <t>AL27</t>
  </si>
  <si>
    <t>R&amp;D-INCOME MAINT-COMERCLIZ</t>
  </si>
  <si>
    <t>AL91</t>
  </si>
  <si>
    <t>OTHER INCOME SECURITY (BASIC)</t>
  </si>
  <si>
    <t>AL94</t>
  </si>
  <si>
    <t>OTHER INCOME SECURITY (ENGINEERING)</t>
  </si>
  <si>
    <t>AL95</t>
  </si>
  <si>
    <t>OTHER INCOME SECURITY (OPERATIONAL)</t>
  </si>
  <si>
    <t>AM11</t>
  </si>
  <si>
    <t>R&amp;D- INTERNATIONAL AFFAIRS AND COOPERATION (BASIC RESEARCH)</t>
  </si>
  <si>
    <t>AM12</t>
  </si>
  <si>
    <t>R&amp;D-INTERNATIONAL AFFAIRS-A RES/EXP</t>
  </si>
  <si>
    <t>AM13</t>
  </si>
  <si>
    <t>R&amp;D- INTERNATIONAL AFFAIRS AND COOPERATION (ADVANCED DEVELOPMENT)</t>
  </si>
  <si>
    <t>AN11</t>
  </si>
  <si>
    <t>BIOMEDICAL (BASIC)</t>
  </si>
  <si>
    <t>AN12</t>
  </si>
  <si>
    <t>BIOMEDICAL (APPLIED/EXPLORATORY)</t>
  </si>
  <si>
    <t>AN13</t>
  </si>
  <si>
    <t>BIOMEDICAL (ADVANCED)</t>
  </si>
  <si>
    <t>AN14</t>
  </si>
  <si>
    <t>BIOMEDICAL (ENGINEERING)</t>
  </si>
  <si>
    <t>AN15</t>
  </si>
  <si>
    <t>BIOMEDICAL (OPERATIONAL)</t>
  </si>
  <si>
    <t>AN16</t>
  </si>
  <si>
    <t>BIOMEDICAL (MANAGEMENT/SUPPORT)</t>
  </si>
  <si>
    <t>AN17</t>
  </si>
  <si>
    <t>R&amp;D- MEDICAL: BIOMEDICAL (COMMERCIALIZED)</t>
  </si>
  <si>
    <t>AN21</t>
  </si>
  <si>
    <t>DRUGS DEPENDENCY (BASIC)</t>
  </si>
  <si>
    <t>AN22</t>
  </si>
  <si>
    <t>R&amp;D- MEDICAL: DRUG DEPENDENCY (APPLIED RESEARCH/EXPLORATORY DEVELOPMENT)</t>
  </si>
  <si>
    <t>AN23</t>
  </si>
  <si>
    <t>DRUGS DEPENDENCY (ADVANCED)</t>
  </si>
  <si>
    <t>AN27</t>
  </si>
  <si>
    <t>R&amp;D-DRUG DEPENDENCY-COMERCLIZ</t>
  </si>
  <si>
    <t>AN31</t>
  </si>
  <si>
    <t>ALCOHOL DEPENDENCY (BASIC)</t>
  </si>
  <si>
    <t>AN32</t>
  </si>
  <si>
    <t>R&amp;D-ALCOHOL DEPENDENCY-A RES/EXPL D</t>
  </si>
  <si>
    <t>AN34</t>
  </si>
  <si>
    <t>ALCOHOL DEPENDENCY (ENGINEERING)</t>
  </si>
  <si>
    <t>AN37</t>
  </si>
  <si>
    <t>R&amp;D-ALCOHOL DEPENDENCY-COMERCLIZ</t>
  </si>
  <si>
    <t>AN41</t>
  </si>
  <si>
    <t>HEALTH SERVICES (BASIC)</t>
  </si>
  <si>
    <t>AN42</t>
  </si>
  <si>
    <t>R&amp;D- MEDICAL: HEALTH SERVICES (APPLIED RESEARCH/EXPLORATORY DEVELOPMENT)</t>
  </si>
  <si>
    <t>AN43</t>
  </si>
  <si>
    <t>HEALTH SERVICES (ADVANCED)</t>
  </si>
  <si>
    <t>AN44</t>
  </si>
  <si>
    <t>HEALTH SERVICES (ENGINEERING)</t>
  </si>
  <si>
    <t>AN45</t>
  </si>
  <si>
    <t>HEALTH SERVICES (OPERATIONAL)</t>
  </si>
  <si>
    <t>AN46</t>
  </si>
  <si>
    <t>R&amp;D- MEDICAL: HEALTH SERVICES (MANAGEMENT/SUPPORT)</t>
  </si>
  <si>
    <t>AN47</t>
  </si>
  <si>
    <t>R&amp;D- MEDICAL: HEALTH SERVICES (COMMERCIALIZED)</t>
  </si>
  <si>
    <t>AN51</t>
  </si>
  <si>
    <t>MENTAL HEALTH (BASIC)</t>
  </si>
  <si>
    <t>AN52</t>
  </si>
  <si>
    <t>MENTAL HEALTH (APPLIED/EXPLORATORY)</t>
  </si>
  <si>
    <t>AN55</t>
  </si>
  <si>
    <t>MENTAL HEALTH (OPERATIONAL)</t>
  </si>
  <si>
    <t>AN56</t>
  </si>
  <si>
    <t>MENTAL HEALTH (MANAGEMENT/SUPPORT)</t>
  </si>
  <si>
    <t>AN57</t>
  </si>
  <si>
    <t>R&amp;D-MENTAL HEALTH-COMERCLIZ</t>
  </si>
  <si>
    <t>AN61</t>
  </si>
  <si>
    <t>R&amp;D- MEDICAL: REHABILITATIVE ENGINEERING (BASIC RESEARCH)</t>
  </si>
  <si>
    <t>AN63</t>
  </si>
  <si>
    <t>R&amp;D- MEDICAL: REHABILITATIVE ENGINEERING (ADVANCED DEVELOPMENT)</t>
  </si>
  <si>
    <t>AN64</t>
  </si>
  <si>
    <t>R&amp;D- MEDICAL: REHABILITATIVE ENGINEERING (ENGINEERING DEVELOPMENT)</t>
  </si>
  <si>
    <t>AN67</t>
  </si>
  <si>
    <t>R&amp;D-MED REHAB ENGINEERING-COMERCLIZ</t>
  </si>
  <si>
    <t>AN71</t>
  </si>
  <si>
    <t>R&amp;D- MEDICAL: SPECIALIZED MEDICAL SERVICES (BASIC RESEARCH)</t>
  </si>
  <si>
    <t>AN72</t>
  </si>
  <si>
    <t>R&amp;D- MEDICAL: SPECIALIZED MEDICAL SERVICES (APPLIED RESEARCH/EXPLORATORY DEVELOPMENT)</t>
  </si>
  <si>
    <t>AN73</t>
  </si>
  <si>
    <t>R&amp;D- MEDICAL: SPECIALIZED MEDICAL SERVICES (ADVANCED DEVELOPMENT)</t>
  </si>
  <si>
    <t>AN74</t>
  </si>
  <si>
    <t>R&amp;D- MEDICAL: SPECIALIZED MEDICAL SERVICES (ENGINEERING DEVELOPMENT)</t>
  </si>
  <si>
    <t>AN75</t>
  </si>
  <si>
    <t>R&amp;D- MEDICAL: SPECIALIZED MEDICAL SERVICES (OPERATIONAL SYSTEMS DEVELOPMENT)</t>
  </si>
  <si>
    <t>AN76</t>
  </si>
  <si>
    <t>R&amp;D- MEDICAL: SPECIALIZED MEDICAL SERVICES (MANAGEMENT/SUPPORT)</t>
  </si>
  <si>
    <t>AN77</t>
  </si>
  <si>
    <t>R&amp;D- MEDICAL: SPECIALIZED MEDICAL SERVICES (COMMERCIALIZED)</t>
  </si>
  <si>
    <t>AN81</t>
  </si>
  <si>
    <t>AIDS RESEARCH (BASIC)</t>
  </si>
  <si>
    <t>AN82</t>
  </si>
  <si>
    <t>AIDS RESEARCH (APPLIED/EXPLORATORY)</t>
  </si>
  <si>
    <t>AN83</t>
  </si>
  <si>
    <t>AIDS RESEARCH (ADVANCED)</t>
  </si>
  <si>
    <t>AN84</t>
  </si>
  <si>
    <t>AIDS RESEARCH (ENGINEERING)</t>
  </si>
  <si>
    <t>AN86</t>
  </si>
  <si>
    <t>AIDS RESEARCH (MANAGEMENT/SUPPORT)</t>
  </si>
  <si>
    <t>AN91</t>
  </si>
  <si>
    <t>OTHER MEDICAL (BASIC)</t>
  </si>
  <si>
    <t>AN92</t>
  </si>
  <si>
    <t>OTHER MEDICAL (APPLIED/EXPLORATORY)</t>
  </si>
  <si>
    <t>AN93</t>
  </si>
  <si>
    <t>OTHER MEDICAL (ADVANCED)</t>
  </si>
  <si>
    <t>AN94</t>
  </si>
  <si>
    <t>OTHER MEDICAL (ENGINEERING)</t>
  </si>
  <si>
    <t>AN95</t>
  </si>
  <si>
    <t>OTHER MEDICAL (OPERATIONAL)</t>
  </si>
  <si>
    <t>AN96</t>
  </si>
  <si>
    <t>OTHER MEDICAL (MANAGEMENT/SUPPORT)</t>
  </si>
  <si>
    <t>AN97</t>
  </si>
  <si>
    <t>R&amp;D- MEDICAL: OTHER (COMMERCIALIZED)</t>
  </si>
  <si>
    <t>AP17</t>
  </si>
  <si>
    <t>R&amp;D-NAT RESOURCE-AQUACUL-COMERCLIZ</t>
  </si>
  <si>
    <t>AP21</t>
  </si>
  <si>
    <t>LAND (BASIC)</t>
  </si>
  <si>
    <t>AP22</t>
  </si>
  <si>
    <t>LAND (APPLIED/EXPLORATORY)</t>
  </si>
  <si>
    <t>AP23</t>
  </si>
  <si>
    <t>LAND (ADVANCED)</t>
  </si>
  <si>
    <t>AP24</t>
  </si>
  <si>
    <t>LAND (ENGINEERING)</t>
  </si>
  <si>
    <t>AP25</t>
  </si>
  <si>
    <t>LAND (OPERATIONAL)</t>
  </si>
  <si>
    <t>AP26</t>
  </si>
  <si>
    <t>LAND (MANAGEMENT/SUPPORT)</t>
  </si>
  <si>
    <t>AP27</t>
  </si>
  <si>
    <t>R&amp;D- NATURAL RESOURCE: LAND (COMMERCIALIZED)</t>
  </si>
  <si>
    <t>AP32</t>
  </si>
  <si>
    <t>MINERAL (APPLIED/EXPLORATORY)</t>
  </si>
  <si>
    <t>AP35</t>
  </si>
  <si>
    <t>MINERAL (OPERATIONAL)</t>
  </si>
  <si>
    <t>AP41</t>
  </si>
  <si>
    <t>R&amp;D- NATURAL RESOURCE: RECREATION (BASIC RESEARCH)</t>
  </si>
  <si>
    <t>AP43</t>
  </si>
  <si>
    <t>R&amp;D- NATURAL RESOURCE: RECREATION (ADVANCED DEVELOPMENT)</t>
  </si>
  <si>
    <t>AP45</t>
  </si>
  <si>
    <t>R&amp;D- NATURAL RESOURCE: RECREATION (OPERATIONAL SYSTEMS DEVELOPMENT)</t>
  </si>
  <si>
    <t>AP46</t>
  </si>
  <si>
    <t>R&amp;D- NATURAL RESOURCE: RECREATION (MANAGEMENT/SUPPORT)</t>
  </si>
  <si>
    <t>AP47</t>
  </si>
  <si>
    <t>R&amp;D-NAT RESOURCE-RECREATN-COMERCLIZ</t>
  </si>
  <si>
    <t>AP51</t>
  </si>
  <si>
    <t>MARINE AND OCEANOGRAPHIC (BASIC)</t>
  </si>
  <si>
    <t>AP52</t>
  </si>
  <si>
    <t>R&amp;D- NATURAL RESOURCE: MARINE AND OCEANOGRAPHIC (APPLIED RESEARCH/EXPLORATORY DEVELOPMENT)</t>
  </si>
  <si>
    <t>AP54</t>
  </si>
  <si>
    <t>R&amp;D-NAT RES-MARINE &amp; OCEAN-ENG DEV</t>
  </si>
  <si>
    <t>AP56</t>
  </si>
  <si>
    <t>R&amp;D- NATURAL RESOURCE: MARINE AND OCEANOGRAPHIC (MANAGEMENT/SUPPORT)</t>
  </si>
  <si>
    <t>AP61</t>
  </si>
  <si>
    <t>MARINE FISHERIES (BASIC)</t>
  </si>
  <si>
    <t>AP62</t>
  </si>
  <si>
    <t>R&amp;D- NATURAL RESOURCE: MARINE FISHERIES (APPLIED RESEARCH/EXPLORATORY DEVELOPMENT)</t>
  </si>
  <si>
    <t>AP63</t>
  </si>
  <si>
    <t>MARINE FISHERIES (ADVANCED)</t>
  </si>
  <si>
    <t>AP64</t>
  </si>
  <si>
    <t>MARINE FISHERIES (ENGINEERING)</t>
  </si>
  <si>
    <t>AP66</t>
  </si>
  <si>
    <t>R&amp;D- NATURAL RESOURCE: MARINE FISHERIES (MANAGEMENT/SUPPORT)</t>
  </si>
  <si>
    <t>AP71</t>
  </si>
  <si>
    <t>ATMOSPHERIC (BASIC)</t>
  </si>
  <si>
    <t>AP74</t>
  </si>
  <si>
    <t>ATMOSPHERIC (ENGINEERING)</t>
  </si>
  <si>
    <t>AP76</t>
  </si>
  <si>
    <t>ATMOSPHERIC (MANAGEMENT/SUPPORT)</t>
  </si>
  <si>
    <t>AP91</t>
  </si>
  <si>
    <t>OTHER NATURAL RESOURCES (BASIC)</t>
  </si>
  <si>
    <t>AP92</t>
  </si>
  <si>
    <t>R&amp;D- NATURAL RESOURCE: OTHER (APPLIED RESEARCH/EXPLORATORY DEVELOPMENT)</t>
  </si>
  <si>
    <t>AP94</t>
  </si>
  <si>
    <t>R&amp;D-OTHER NAT RESOURCE-ENG DEV</t>
  </si>
  <si>
    <t>AP96</t>
  </si>
  <si>
    <t>R&amp;D- NATURAL RESOURCE: OTHER (MANAGEMENT/SUPPORT)</t>
  </si>
  <si>
    <t>AQ12</t>
  </si>
  <si>
    <t>R&amp;D- SOCIAL SERVICES: GERIATRIC OTHER THAN MEDICAL (APPLIED RESEARCH/EXPLORATORY DEVELOPMENT)</t>
  </si>
  <si>
    <t>AQ91</t>
  </si>
  <si>
    <t>OTHER SOCIAL SERVICES (BASIC)</t>
  </si>
  <si>
    <t>AQ92</t>
  </si>
  <si>
    <t>R&amp;D- SOCIAL SERVICES: OTHER (APPLIED RESEARCH/EXPLORATORY DEVELOPMENT)</t>
  </si>
  <si>
    <t>AQ93</t>
  </si>
  <si>
    <t>OTHER SOCIAL SERVICES (ADVANCED)</t>
  </si>
  <si>
    <t>AQ94</t>
  </si>
  <si>
    <t>OTHER SOCIAL SERVICES (ENGINEERING)</t>
  </si>
  <si>
    <t>AQ95</t>
  </si>
  <si>
    <t>OTHER SOCIAL SERVICES (OPERATIONAL)</t>
  </si>
  <si>
    <t>AQ96</t>
  </si>
  <si>
    <t>R&amp;D- SOCIAL SERVICES: OTHER (MANAGEMENT/SUPPORT)</t>
  </si>
  <si>
    <t>AQ97</t>
  </si>
  <si>
    <t>R&amp;D- SOCIAL SERVICES: OTHER (COMMERCIALIZED)</t>
  </si>
  <si>
    <t>AR11</t>
  </si>
  <si>
    <t>R&amp;D- SPACE: AERONAUTICS/SPACE TECHNOLOGY (BASIC RESEARCH)</t>
  </si>
  <si>
    <t>AR12</t>
  </si>
  <si>
    <t>R&amp;D- SPACE: AERONAUTICS/SPACE TECHNOLOGY (APPLIED RESEARCH/EXPLORATORY DEVELOPMENT)</t>
  </si>
  <si>
    <t>AR13</t>
  </si>
  <si>
    <t>R&amp;D- SPACE: AERONAUTICS/SPACE TECHNOLOGY (ADVANCED DEVELOPMENT)</t>
  </si>
  <si>
    <t>AR14</t>
  </si>
  <si>
    <t>R&amp;D- SPACE: AERONAUTICS/SPACE TECHNOLOGY (ENGINEERING DEVELOPMENT)</t>
  </si>
  <si>
    <t>AR22</t>
  </si>
  <si>
    <t>R&amp;D- SPACE: SCIENCE/APPLICATIONS (APPLIED RESEARCH/EXPLORATORY DEVELOPMENT)</t>
  </si>
  <si>
    <t>AR23</t>
  </si>
  <si>
    <t>R&amp;D- SPACE: SCIENCE/APPLICATIONS (ADVANCED DEVELOPMENT)</t>
  </si>
  <si>
    <t>AR24</t>
  </si>
  <si>
    <t>R&amp;D- SPACE: SCIENCE/APPLICATIONS (ENGINEERING DEVELOPMENT)</t>
  </si>
  <si>
    <t>AR41</t>
  </si>
  <si>
    <t>R&amp;D- SPACE: OPERATIONS, TRACKING AND DATA ACQUISITION (BASIC RESEARCH)</t>
  </si>
  <si>
    <t>AR45</t>
  </si>
  <si>
    <t>R&amp;D- SPACE: OPERATIONS, TRACKING AND DATA ACQUISITION (OPERATIONAL SYSTEMS DEVELOPMENT)</t>
  </si>
  <si>
    <t>AR46</t>
  </si>
  <si>
    <t>R&amp;D- SPACE: OPERATIONS, TRACKING AND DATA ACQUISITION (MANAGEMENT/SUPPORT)</t>
  </si>
  <si>
    <t>AR61</t>
  </si>
  <si>
    <t>R&amp;D-SPACE STATION-B RES</t>
  </si>
  <si>
    <t>AR71</t>
  </si>
  <si>
    <t>R&amp;D- SPACE: COMMERCIAL PROGRAMS (BASIC RESEARCH)</t>
  </si>
  <si>
    <t>AR72</t>
  </si>
  <si>
    <t>R&amp;D- SPACE: COMMERCIAL PROGRAMS (APPLIED RESEARCH/EXPLORATORY DEVELOPMENT)</t>
  </si>
  <si>
    <t>AR74</t>
  </si>
  <si>
    <t>R&amp;D- SPACE: COMMERCIAL PROGRAMS (ENGINEERING DEVELOPMENT)</t>
  </si>
  <si>
    <t>AR76</t>
  </si>
  <si>
    <t>R&amp;D-COMMERCIAL PROGRAMS-MGMT SUP</t>
  </si>
  <si>
    <t>AR77</t>
  </si>
  <si>
    <t>R&amp;D-COMMERCIAL PROGRAMS-COMERCLIZ</t>
  </si>
  <si>
    <t>AR91</t>
  </si>
  <si>
    <t>R&amp;D- SPACE: OTHER (BASIC RESEARCH)</t>
  </si>
  <si>
    <t>AR92</t>
  </si>
  <si>
    <t>R&amp;D- SPACE: OTHER (APPLIED RESEARCH/EXPLORATORY DEVELOPMENT)</t>
  </si>
  <si>
    <t>AR95</t>
  </si>
  <si>
    <t>R&amp;D- SPACE: OTHER (OPERATIONAL SYSTEMS DEVELOPMENT)</t>
  </si>
  <si>
    <t>AR96</t>
  </si>
  <si>
    <t>R&amp;D- SPACE: OTHER (MANAGEMENT/SUPPORT)</t>
  </si>
  <si>
    <t>AS11</t>
  </si>
  <si>
    <t>AIR TRANSPORTATION (BASIC)</t>
  </si>
  <si>
    <t>AS12</t>
  </si>
  <si>
    <t>R&amp;D- MODAL TRANSPORTATION: AIR (APPLIED RESEARCH/EXPLORATORY DEVELOPMENT)</t>
  </si>
  <si>
    <t>AS13</t>
  </si>
  <si>
    <t>AIR TRANSPORTATION (ADVANCED)</t>
  </si>
  <si>
    <t>AS14</t>
  </si>
  <si>
    <t>AIR TRANSPORTATION (ENGINEERING)</t>
  </si>
  <si>
    <t>AS15</t>
  </si>
  <si>
    <t>AIR TRANSPORTATION (OPERATIONAL)</t>
  </si>
  <si>
    <t>AS16</t>
  </si>
  <si>
    <t>R&amp;D- MODAL TRANSPORTATION: AIR (MANAGEMENT/SUPPORT)</t>
  </si>
  <si>
    <t>AS17</t>
  </si>
  <si>
    <t>R&amp;D- MODAL TRANSPORTATION: AIR (COMMERCIALIZED)</t>
  </si>
  <si>
    <t>AS21</t>
  </si>
  <si>
    <t>R&amp;D- MODAL TRANSPORTATION: SURFACE MOTOR VEHICLES (BASIC RESEARCH)</t>
  </si>
  <si>
    <t>AS22</t>
  </si>
  <si>
    <t>R&amp;D-TRANS- MOTOR VEH-A RES/EXPL DEV</t>
  </si>
  <si>
    <t>AS23</t>
  </si>
  <si>
    <t>R&amp;D- MODAL TRANSPORTATION: SURFACE MOTOR VEHICLES (ADVANCED DEVELOPMENT)</t>
  </si>
  <si>
    <t>AS24</t>
  </si>
  <si>
    <t>R&amp;D-TRANS- MOTOR VEH-ENG DEV</t>
  </si>
  <si>
    <t>AS25</t>
  </si>
  <si>
    <t>R&amp;D- MODAL TRANSPORTATION: SURFACE MOTOR VEHICLES (OPERATIONAL SYSTEMS DEVELOPMENT)</t>
  </si>
  <si>
    <t>AS26</t>
  </si>
  <si>
    <t>R&amp;D- MODAL TRANSPORTATION: SURFACE MOTOR VEHICLES (MANAGEMENT/SUPPORT)</t>
  </si>
  <si>
    <t>AS27</t>
  </si>
  <si>
    <t>R&amp;D- MODAL TRANSPORTATION: SURFACE MOTOR VEHICLES (COMMERCIALIZED)</t>
  </si>
  <si>
    <t>AS31</t>
  </si>
  <si>
    <t>R&amp;D- MODAL TRANSPORTATION: RAIL (BASIC RESEARCH)</t>
  </si>
  <si>
    <t>AS34</t>
  </si>
  <si>
    <t>R&amp;D- MODAL TRANSPORTATION: RAIL (ENGINEERING DEVELOPMENT)</t>
  </si>
  <si>
    <t>AS35</t>
  </si>
  <si>
    <t>R&amp;D- MODAL TRANSPORTATION: RAIL (OPERATIONAL SYSTEMS DEVELOPMENT)</t>
  </si>
  <si>
    <t>AS36</t>
  </si>
  <si>
    <t>R&amp;D- MODAL TRANSPORTATION: RAIL (MANAGEMENT/SUPPORT)</t>
  </si>
  <si>
    <t>AS41</t>
  </si>
  <si>
    <t>MARINE TRANSPORTATION (BASIC)</t>
  </si>
  <si>
    <t>AS42</t>
  </si>
  <si>
    <t>R&amp;D- MODAL TRANSPORTATION: MARINE (APPLIED RESEARCH/EXPLORATORY DEVELOPMENT)</t>
  </si>
  <si>
    <t>AS43</t>
  </si>
  <si>
    <t>MARINE TRANSPORTATION (ADVANCED)</t>
  </si>
  <si>
    <t>AS44</t>
  </si>
  <si>
    <t>MARINE TRANSPORTATION (ENGINEERING)</t>
  </si>
  <si>
    <t>AS45</t>
  </si>
  <si>
    <t>MARINE TRANSPORTATION (OPERATIONAL)</t>
  </si>
  <si>
    <t>AS46</t>
  </si>
  <si>
    <t>R&amp;D- MODAL TRANSPORTATION: MARINE (MANAGEMENT/SUPPORT)</t>
  </si>
  <si>
    <t>AS47</t>
  </si>
  <si>
    <t>R&amp;D- MODAL TRANSPORTATION: MARINE (COMMERCIALIZED)</t>
  </si>
  <si>
    <t>AS91</t>
  </si>
  <si>
    <t>OTHER MODAL TRANSPORTATION (BASIC)</t>
  </si>
  <si>
    <t>AS92</t>
  </si>
  <si>
    <t>R&amp;D- MODAL TRANSPORTATION: OTHER MODAL (APPLIED RESEARCH/EXPLORATORY DEVELOPMENT)</t>
  </si>
  <si>
    <t>AS96</t>
  </si>
  <si>
    <t>R&amp;D-OTHER MODAL TRANS-MGMT SUP</t>
  </si>
  <si>
    <t>AS97</t>
  </si>
  <si>
    <t>R&amp;D- MODAL TRANSPORTATION: OTHER MODAL (COMMERCIALIZED)</t>
  </si>
  <si>
    <t>AT11</t>
  </si>
  <si>
    <t>R&amp;D- OTHER TRANSPORTATION: HIGHWAYS, ROADS, AND BRIDGES (BASIC RESEARCH)</t>
  </si>
  <si>
    <t>AT12</t>
  </si>
  <si>
    <t>R&amp;D- OTHER TRANSPORTATION: HIGHWAYS, ROADS, AND BRIDGES (APPLIED RESEARCH/EXPLORATORY DEVELOPMENT)</t>
  </si>
  <si>
    <t>AT13</t>
  </si>
  <si>
    <t>R&amp;D- OTHER TRANSPORTATION: HIGHWAYS, ROADS, AND BRIDGES (ADVANCED DEVELOPMENT)</t>
  </si>
  <si>
    <t>AT14</t>
  </si>
  <si>
    <t>R&amp;D- OTHER TRANSPORTATION: HIGHWAYS, ROADS, AND BRIDGES (ENGINEERING DEVELOPMENT)</t>
  </si>
  <si>
    <t>AT17</t>
  </si>
  <si>
    <t>R&amp;D- OTHER TRANSPORTATION: HIGHWAYS, ROADS, AND BRIDGES (COMMERCIALIZED)</t>
  </si>
  <si>
    <t>AT22</t>
  </si>
  <si>
    <t>R&amp;D- OTHER TRANSPORTATION: HUMAN FACTORS (APPLIED RESEARCH/EXPLORATORY DEVELOPMENT)</t>
  </si>
  <si>
    <t>AT24</t>
  </si>
  <si>
    <t>R&amp;D-TRANS-HUMAN FACTORS-ENG DEV</t>
  </si>
  <si>
    <t>AT31</t>
  </si>
  <si>
    <t>R&amp;D- OTHER TRANSPORTATION: NAVIGATION AND NAVIGATIONAL AIDS (BASIC RESEARCH)</t>
  </si>
  <si>
    <t>AT32</t>
  </si>
  <si>
    <t>R&amp;D-TRANS-NAVIGATION AIDS-A RES/EXP</t>
  </si>
  <si>
    <t>AT33</t>
  </si>
  <si>
    <t>R&amp;D- OTHER TRANSPORTATION: NAVIGATION AND NAVIGATIONAL AIDS (ADVANCED DEVELOPMENT)</t>
  </si>
  <si>
    <t>AT34</t>
  </si>
  <si>
    <t>R&amp;D- OTHER TRANSPORTATION: NAVIGATION AND NAVIGATIONAL AIDS (ENGINEERING DEVELOPMENT)</t>
  </si>
  <si>
    <t>AT41</t>
  </si>
  <si>
    <t>R&amp;D- OTHER TRANSPORTATION: PASSENGER SAFETY AND SECURITY (BASIC RESEARCH)</t>
  </si>
  <si>
    <t>AT42</t>
  </si>
  <si>
    <t>R&amp;D- OTHER TRANSPORTATION: PASSENGER SAFETY AND SECURITY (APPLIED RESEARCH/EXPLORATORY DEVELOPMENT)</t>
  </si>
  <si>
    <t>AT43</t>
  </si>
  <si>
    <t>R&amp;D- OTHER TRANSPORTATION: PASSENGER SAFETY AND SECURITY (ADVANCED DEVELOPMENT)</t>
  </si>
  <si>
    <t>AT44</t>
  </si>
  <si>
    <t>R&amp;D- OTHER TRANSPORTATION: PASSENGER SAFETY AND SECURITY (ENGINEERING DEVELOPMENT)</t>
  </si>
  <si>
    <t>AT55</t>
  </si>
  <si>
    <t>PIPELINE SAFETY (OPERATIONAL)</t>
  </si>
  <si>
    <t>AT61</t>
  </si>
  <si>
    <t>R&amp;D- OTHER TRANSPORTATION: TRAFFIC MANAGEMENT (BASIC RESEARCH)</t>
  </si>
  <si>
    <t>AT63</t>
  </si>
  <si>
    <t>R&amp;D- OTHER TRANSPORTATION: TRAFFIC MANAGEMENT (ADVANCED DEVELOPMENT)</t>
  </si>
  <si>
    <t>AT64</t>
  </si>
  <si>
    <t>R&amp;D- OTHER TRANSPORTATION: TRAFFIC MANAGEMENT (ENGINEERING DEVELOPMENT)</t>
  </si>
  <si>
    <t>AT65</t>
  </si>
  <si>
    <t>R&amp;D- OTHER TRANSPORTATION: TRAFFIC MANAGEMENT (OPERATIONAL SYSTEMS DEVELOPMENT)</t>
  </si>
  <si>
    <t>AT66</t>
  </si>
  <si>
    <t>R&amp;D- OTHER TRANSPORTATION: TRAFFIC MANAGEMENT (MANAGEMENT/SUPPORT)</t>
  </si>
  <si>
    <t>AT67</t>
  </si>
  <si>
    <t>R&amp;D-TRANS-TRAFFIC MGT-COMERCLIZ</t>
  </si>
  <si>
    <t>AT73</t>
  </si>
  <si>
    <t>R&amp;D-TRANS-TUNNELS-ADV DEV</t>
  </si>
  <si>
    <t>AT81</t>
  </si>
  <si>
    <t>R&amp;D- OTHER TRANSPORTATION: TRANSPORTING HAZARDOUS MATERIALS (BASIC RESEARCH)</t>
  </si>
  <si>
    <t>AT83</t>
  </si>
  <si>
    <t>R&amp;D-TRANS OF HAZARD MAT-ADV DEV</t>
  </si>
  <si>
    <t>AT86</t>
  </si>
  <si>
    <t>R&amp;D- OTHER TRANSPORTATION: TRANSPORTING HAZARDOUS MATERIALS (MANAGEMENT/SUPPORT)</t>
  </si>
  <si>
    <t>AT91</t>
  </si>
  <si>
    <t>R&amp;D- OTHER TRANSPORTATION: OTHER GENERAL (BASIC RESEARCH)</t>
  </si>
  <si>
    <t>AT92</t>
  </si>
  <si>
    <t>R&amp;D- OTHER TRANSPORTATION: OTHER GENERAL (APPLIED RESEARCH/EXPLORATORY DEVELOPMENT)</t>
  </si>
  <si>
    <t>AT94</t>
  </si>
  <si>
    <t>R&amp;D- OTHER TRANSPORTATION: OTHER GENERAL (ENGINEERING DEVELOPMENT)</t>
  </si>
  <si>
    <t>AT96</t>
  </si>
  <si>
    <t>R&amp;D- OTHER TRANSPORTATION: OTHER GENERAL (MANAGEMENT/SUPPORT)</t>
  </si>
  <si>
    <t>AT97</t>
  </si>
  <si>
    <t>R&amp;D- OTHER TRANSPORTATION: OTHER GENERAL (COMMERCIALIZED)</t>
  </si>
  <si>
    <t>AU17</t>
  </si>
  <si>
    <t>R&amp;D-TRANS OF HAZARD MAT-COMERCLIZ</t>
  </si>
  <si>
    <t>AV11</t>
  </si>
  <si>
    <t>R&amp;D- MINING: SUBSURFACE MINING EQUIPMENT (BASIC RESEARCH)</t>
  </si>
  <si>
    <t>AV17</t>
  </si>
  <si>
    <t>R&amp;D-SUBSURFACE MINING EQ-COMERCLIZ</t>
  </si>
  <si>
    <t>AV22</t>
  </si>
  <si>
    <t>R&amp;D: Surface Mining Equipment-Exploratory Development</t>
  </si>
  <si>
    <t>AV32</t>
  </si>
  <si>
    <t>R&amp;D-SUBSURF MINING METHS-A RES/EXPL</t>
  </si>
  <si>
    <t>AV51</t>
  </si>
  <si>
    <t>MINING RECLAMATION METHODS (BASIC)</t>
  </si>
  <si>
    <t>AV61</t>
  </si>
  <si>
    <t>MINING SAFETY (BASIC)</t>
  </si>
  <si>
    <t>AV63</t>
  </si>
  <si>
    <t>MINING SAFETY (ADVANCED)</t>
  </si>
  <si>
    <t>AV64</t>
  </si>
  <si>
    <t>MINING SAFETY (ENGINEERING)</t>
  </si>
  <si>
    <t>AV71</t>
  </si>
  <si>
    <t>METALLURGICAL (BASIC)</t>
  </si>
  <si>
    <t>AV72</t>
  </si>
  <si>
    <t>METALLURGICAL (APPLIED/EXPLORATORY)</t>
  </si>
  <si>
    <t>AV92</t>
  </si>
  <si>
    <t>R&amp;D- MINING: OTHER MINING ACTIVITIES (APPLIED RESEARCH/EXPLORATORY DEVELOPMENT)</t>
  </si>
  <si>
    <t>AV93</t>
  </si>
  <si>
    <t>OTHER MINING ACTIVITIES (ADVANCED)</t>
  </si>
  <si>
    <t>AV94</t>
  </si>
  <si>
    <t>R&amp;D-OTHER MINING ACTIV-ENG DEV</t>
  </si>
  <si>
    <t>AV97</t>
  </si>
  <si>
    <t>R&amp;D- MINING: OTHER MINING ACTIVITIES (COMMERCIALIZED)</t>
  </si>
  <si>
    <t>AZ11</t>
  </si>
  <si>
    <t>R&amp;D- OTHER RESEARCH AND DEVELOPMENT (BASIC RESEARCH)</t>
  </si>
  <si>
    <t>AZ12</t>
  </si>
  <si>
    <t>R&amp;D- OTHER RESEARCH AND DEVELOPMENT (APPLIED RESEARCH/EXPLORATORY DEVELOPMENT)</t>
  </si>
  <si>
    <t>AZ13</t>
  </si>
  <si>
    <t>R&amp;D- OTHER RESEARCH AND DEVELOPMENT (ADVANCED DEVELOPMENT)</t>
  </si>
  <si>
    <t>AZ14</t>
  </si>
  <si>
    <t>R&amp;D- OTHER RESEARCH AND DEVELOPMENT (ENGINEERING DEVELOPMENT)</t>
  </si>
  <si>
    <t>AZ15</t>
  </si>
  <si>
    <t>R&amp;D- OTHER RESEARCH AND DEVELOPMENT (OPERATIONAL SYSTEMS DEVELOPMENT)</t>
  </si>
  <si>
    <t>AZ16</t>
  </si>
  <si>
    <t>R&amp;D- OTHER RESEARCH AND DEVELOPMENT (MANAGEMENT/SUPPORT)</t>
  </si>
  <si>
    <t>AZ17</t>
  </si>
  <si>
    <t>R&amp;D- OTHER RESEARCH AND DEVELOPMENT (COMMERCIALIZED)</t>
  </si>
  <si>
    <t>C118</t>
  </si>
  <si>
    <t>RESEARCH AND DEVELOPMENT FACILITIES</t>
  </si>
  <si>
    <t>C1HB</t>
  </si>
  <si>
    <t>ARCHITECT AND ENGINEERING- CONSTRUCTION: GOVERNMENT-OWNED GOVERNMENT-OPERATED (GOGO) R&amp;D FACS</t>
  </si>
  <si>
    <t>C1HZ</t>
  </si>
  <si>
    <t>ARCHITECT AND ENGINEERING- CONSTRUCTION: GOVT-OWNED GOVT-OPERATED (GOGO) ENVIRONMENTAL LABORATORIES</t>
  </si>
  <si>
    <t>M181</t>
  </si>
  <si>
    <t>OPER OF GOVT R&amp;D GOCO FACILITIES</t>
  </si>
  <si>
    <t>M182</t>
  </si>
  <si>
    <t>OPER OF GOVT R&amp;D GOGO FACILITIES</t>
  </si>
  <si>
    <t>M183</t>
  </si>
  <si>
    <t>OPER OF GOVT R&amp;D GOCO ENVIR LABS</t>
  </si>
  <si>
    <t>M1HB</t>
  </si>
  <si>
    <t>OPERATION OF GOVERNMENT-OWNED GOVERNMENT-OPERATED (GOGO) R&amp;D FACILITIES</t>
  </si>
  <si>
    <t>M1HC</t>
  </si>
  <si>
    <t>Operation of GOCO environmental laboratories</t>
  </si>
  <si>
    <t>M1HZ</t>
  </si>
  <si>
    <t>OPERATION OF GOVERNMENT-OWNED GOVERNMENT-OPERATED (GOGO) ENVIRONMENTAL LABORATORIES</t>
  </si>
  <si>
    <t>X182</t>
  </si>
  <si>
    <t>LEASE-RENT OF R&amp;D GOGO FACILITIES</t>
  </si>
  <si>
    <t>X1HZ</t>
  </si>
  <si>
    <t>LEASE/RENTAL OF GOVERNMENT-OWNED GOVERNMENT-OPERATED (GOGO) ENVIRONMENTAL LABORATORIES</t>
  </si>
  <si>
    <t>Z181</t>
  </si>
  <si>
    <t>MAINT-REP-ALT/R&amp;D GOCO FACILITIES</t>
  </si>
  <si>
    <t>Z182</t>
  </si>
  <si>
    <t>MAINT-REP-ALT/R&amp;D GOGO FACILITIES</t>
  </si>
  <si>
    <t>Z183</t>
  </si>
  <si>
    <t>MAINT-REP-ALT/R&amp;D GOCO ENVIR LABS</t>
  </si>
  <si>
    <t>Z184</t>
  </si>
  <si>
    <t>MAINT-REP-ALT/R&amp;D GOGO ENVIR LABS</t>
  </si>
  <si>
    <t>Z1HA</t>
  </si>
  <si>
    <t>MAINTENANCE OF GOVERNMENT-OWNED CONTRACTOR-OPERATED (GOCO) R&amp;D FACILITIES</t>
  </si>
  <si>
    <t>Z1HB</t>
  </si>
  <si>
    <t>MAINTENANCE OF GOVERNMENT-OWNED GOVERNMENT-OPERATED (GOGO) R&amp;D FACILITIES</t>
  </si>
  <si>
    <t>Z1HC</t>
  </si>
  <si>
    <t>MAINTENANCE OF GOVERNMENT-OWNED CONTRACTOR-OPERATED (GOCO) ENVIRONMENTAL LABORATORIES</t>
  </si>
  <si>
    <t>Z1HZ</t>
  </si>
  <si>
    <t>MAINTENANCE OF GOVERNMENT-OWNED GOVERNMENT-OPERATED (GOGO) ENVIRONMENTAL LABORATORIES</t>
  </si>
  <si>
    <t>Z2HA</t>
  </si>
  <si>
    <t>REPAIR OR ALTERATION OF GOVERNMENT-OWNED CONTRACTOR-OPERATED (GOCO) R&amp;D FACILITIES</t>
  </si>
  <si>
    <t>Z2HB</t>
  </si>
  <si>
    <t>REPAIR OR ALTERATION OF GOVERNMENT-OWNED GOVERNMENT-OPERATED (GOGO) R&amp;D FACILITIES</t>
  </si>
  <si>
    <t>Z2HC</t>
  </si>
  <si>
    <t>REPAIR OR ALTERATION OF GOVERNMENT-OWNED CONTRACTOR-OPERATED (GOCO) ENVIRONMENTAL LABORATORIES</t>
  </si>
  <si>
    <t>Z2HZ</t>
  </si>
  <si>
    <t>REPAIR OR ALTERATION OF GOVERNMENT-OWNED GOVERNMENT-OPERATED (GOGO) ENVIRONMENTAL LABORATORIES</t>
  </si>
  <si>
    <t>Ships</t>
  </si>
  <si>
    <t>1900</t>
  </si>
  <si>
    <t>Frigates and Corvettes</t>
  </si>
  <si>
    <t>1901</t>
  </si>
  <si>
    <t>AIRCRAFT CARRIERS</t>
  </si>
  <si>
    <t>1902</t>
  </si>
  <si>
    <t>CRUISERS</t>
  </si>
  <si>
    <t>1903</t>
  </si>
  <si>
    <t>DESTROYERS</t>
  </si>
  <si>
    <t>1904</t>
  </si>
  <si>
    <t>SUBMARINES</t>
  </si>
  <si>
    <t>1905</t>
  </si>
  <si>
    <t>COMBAT SHIPS AND LANDING VESSELS</t>
  </si>
  <si>
    <t>1906</t>
  </si>
  <si>
    <t>MINELAYERS ADN MINESWEEPERS</t>
  </si>
  <si>
    <t>1907</t>
  </si>
  <si>
    <t>LANDING CRAFT</t>
  </si>
  <si>
    <t>1908</t>
  </si>
  <si>
    <t>TORPEDO BOATS AND GUN BOATS</t>
  </si>
  <si>
    <t>1909</t>
  </si>
  <si>
    <t>Hydrofoils</t>
  </si>
  <si>
    <t>1910</t>
  </si>
  <si>
    <t>TRANSPORT VESSELS, PASSENGER AND TROOP</t>
  </si>
  <si>
    <t>1915</t>
  </si>
  <si>
    <t>CARGO AND TANKER VESSELS</t>
  </si>
  <si>
    <t>1920</t>
  </si>
  <si>
    <t>FISHING VESSELS</t>
  </si>
  <si>
    <t>1921</t>
  </si>
  <si>
    <t>TUGS AND TOWBOATS</t>
  </si>
  <si>
    <t>1922</t>
  </si>
  <si>
    <t>Fire Boats</t>
  </si>
  <si>
    <t>1923</t>
  </si>
  <si>
    <t>ICE BREAKERS</t>
  </si>
  <si>
    <t>1924</t>
  </si>
  <si>
    <t>REPAIR SHIPS</t>
  </si>
  <si>
    <t>1925</t>
  </si>
  <si>
    <t>SPECIAL SERVICE VESSELS</t>
  </si>
  <si>
    <t>1928</t>
  </si>
  <si>
    <t>SALVAGE VESSELS</t>
  </si>
  <si>
    <t>1929</t>
  </si>
  <si>
    <t>RESCUE VESSELS</t>
  </si>
  <si>
    <t>1930</t>
  </si>
  <si>
    <t>BARGES AND LIGHTERS, CARGO</t>
  </si>
  <si>
    <t>1935</t>
  </si>
  <si>
    <t>BARGES &amp; LIGHTERS SPECIAL PURPOSE</t>
  </si>
  <si>
    <t>1940</t>
  </si>
  <si>
    <t>SMALL CRAFT</t>
  </si>
  <si>
    <t>1945</t>
  </si>
  <si>
    <t>PONTOONS AND FLOATING DOCKS</t>
  </si>
  <si>
    <t>1950</t>
  </si>
  <si>
    <t>FLOATING DRYDOCKS</t>
  </si>
  <si>
    <t>1955</t>
  </si>
  <si>
    <t>DREDGES</t>
  </si>
  <si>
    <t>1990</t>
  </si>
  <si>
    <t>MISCELLANEOUS VESSELS</t>
  </si>
  <si>
    <t>SHIP AND BOAT PROPULSION COMPONENTS</t>
  </si>
  <si>
    <t>RIGGING AND RIGGING GEAR</t>
  </si>
  <si>
    <t>2030</t>
  </si>
  <si>
    <t>DECK MACHINERY</t>
  </si>
  <si>
    <t>2040</t>
  </si>
  <si>
    <t>MARINE HARDWARE AND HULL ITEMS</t>
  </si>
  <si>
    <t>2050</t>
  </si>
  <si>
    <t>BUOYS</t>
  </si>
  <si>
    <t>2060</t>
  </si>
  <si>
    <t>COMMERCIAL FISHING EQUIPMENT</t>
  </si>
  <si>
    <t>2090</t>
  </si>
  <si>
    <t>MISC SHIP &amp; MARINE EQ</t>
  </si>
  <si>
    <t>4220</t>
  </si>
  <si>
    <t>MARINE LIFESAVING &amp; DIVING EQ</t>
  </si>
  <si>
    <t>4460</t>
  </si>
  <si>
    <t>AIR PURIFICATION EQUIPMENT</t>
  </si>
  <si>
    <t>4620</t>
  </si>
  <si>
    <t>WATER DISTILL EQ-MARINE &amp; INDUST</t>
  </si>
  <si>
    <t>Grand Total</t>
  </si>
  <si>
    <t/>
  </si>
  <si>
    <t>PlatformPortfolio</t>
  </si>
  <si>
    <t>Project.Name</t>
  </si>
  <si>
    <t>ProjectID</t>
  </si>
  <si>
    <t>433</t>
  </si>
  <si>
    <t>479</t>
  </si>
  <si>
    <t>486</t>
  </si>
  <si>
    <t>532</t>
  </si>
  <si>
    <t>536</t>
  </si>
  <si>
    <t>A-1 SKYRAIDER</t>
  </si>
  <si>
    <t>A-10</t>
  </si>
  <si>
    <t>A-6E / A-6 UPGRADE</t>
  </si>
  <si>
    <t>A-7D</t>
  </si>
  <si>
    <t>ABL</t>
  </si>
  <si>
    <t>ACM</t>
  </si>
  <si>
    <t>ACWS</t>
  </si>
  <si>
    <t>AESA</t>
  </si>
  <si>
    <t>AH-1 COBRA</t>
  </si>
  <si>
    <t>AH-64 APACHE</t>
  </si>
  <si>
    <t>AH-64E New Build</t>
  </si>
  <si>
    <t>AHK</t>
  </si>
  <si>
    <t>AIG</t>
  </si>
  <si>
    <t>AIR TRAFFIC CNTL COMM CON</t>
  </si>
  <si>
    <t>AIRBORNE RECON LOW (ARL)</t>
  </si>
  <si>
    <t>APACHE (AH-64) ADV ATTACK</t>
  </si>
  <si>
    <t>APACHE (AH-64A)</t>
  </si>
  <si>
    <t>ARH</t>
  </si>
  <si>
    <t>ARL</t>
  </si>
  <si>
    <t>AUTO TEST SUPPORT SYS</t>
  </si>
  <si>
    <t>AV-8B</t>
  </si>
  <si>
    <t>AV-8B REMANUFACTURE</t>
  </si>
  <si>
    <t>AWACS RSIP (E-3)</t>
  </si>
  <si>
    <t>AWACS UPGRADE</t>
  </si>
  <si>
    <t>B-2 DMS-M</t>
  </si>
  <si>
    <t>B-2 RMP</t>
  </si>
  <si>
    <t>B-2A</t>
  </si>
  <si>
    <t>B1-B</t>
  </si>
  <si>
    <t>BAMS</t>
  </si>
  <si>
    <t>BLACK HAWK (UH-60A/L)</t>
  </si>
  <si>
    <t>BLACK HAWK UPGRADE (UH-60</t>
  </si>
  <si>
    <t>BLACKHAWK</t>
  </si>
  <si>
    <t>BSM ENERGY</t>
  </si>
  <si>
    <t>C-12</t>
  </si>
  <si>
    <t>C-130 AMP</t>
  </si>
  <si>
    <t>C-130 HERCULES</t>
  </si>
  <si>
    <t>C-130H</t>
  </si>
  <si>
    <t>C-17A</t>
  </si>
  <si>
    <t>C-20 ACFT</t>
  </si>
  <si>
    <t>C-23 SHERPA</t>
  </si>
  <si>
    <t>C-5 RERP</t>
  </si>
  <si>
    <t>C/MH-53E</t>
  </si>
  <si>
    <t>C130-J</t>
  </si>
  <si>
    <t>CGN-38</t>
  </si>
  <si>
    <t>CH-47 CHINOOK</t>
  </si>
  <si>
    <t>CH-47D</t>
  </si>
  <si>
    <t>CH-47F</t>
  </si>
  <si>
    <t>CH-47F BLOCK II</t>
  </si>
  <si>
    <t>CIRCM</t>
  </si>
  <si>
    <t>COMANCHE</t>
  </si>
  <si>
    <t>COMMANCHE</t>
  </si>
  <si>
    <t>DJN</t>
  </si>
  <si>
    <t>DTS</t>
  </si>
  <si>
    <t>E-10</t>
  </si>
  <si>
    <t>E-2C ADVANCED HAWKEYE</t>
  </si>
  <si>
    <t>E-3A</t>
  </si>
  <si>
    <t>EF-111A</t>
  </si>
  <si>
    <t>F-14D</t>
  </si>
  <si>
    <t>F-16</t>
  </si>
  <si>
    <t>F-16 FALCON</t>
  </si>
  <si>
    <t>F/A-18A/B/C/D</t>
  </si>
  <si>
    <t>F/A-22</t>
  </si>
  <si>
    <t>FCA</t>
  </si>
  <si>
    <t>GLOBAL HAWK</t>
  </si>
  <si>
    <t>H-1 UPGRADE</t>
  </si>
  <si>
    <t>HAEUAV</t>
  </si>
  <si>
    <t>HELICOPTER NEW TRAINING</t>
  </si>
  <si>
    <t>IMDS</t>
  </si>
  <si>
    <t>INTGR FAMILY OF TEST EQUI</t>
  </si>
  <si>
    <t>IRST</t>
  </si>
  <si>
    <t>ITEP</t>
  </si>
  <si>
    <t>JPATS</t>
  </si>
  <si>
    <t>JSF (F-35)</t>
  </si>
  <si>
    <t>JSTARS</t>
  </si>
  <si>
    <t>JTUAV</t>
  </si>
  <si>
    <t>KC-135 STRATOLIFTER</t>
  </si>
  <si>
    <t>KC-135R</t>
  </si>
  <si>
    <t>KIOWA WARRIOR</t>
  </si>
  <si>
    <t>LONGBOW APACHE</t>
  </si>
  <si>
    <t>LONGBOW APACHE BLK III</t>
  </si>
  <si>
    <t>LUH</t>
  </si>
  <si>
    <t>MANEUVER CONTROL SYSTEM (</t>
  </si>
  <si>
    <t>MH-60R</t>
  </si>
  <si>
    <t>MH-60S</t>
  </si>
  <si>
    <t>MMA</t>
  </si>
  <si>
    <t>MQ-1C Gray Eagle</t>
  </si>
  <si>
    <t>MROI</t>
  </si>
  <si>
    <t>MSE</t>
  </si>
  <si>
    <t>MULTI SYS TEST EQUIP (MTE</t>
  </si>
  <si>
    <t>NAVY EPS</t>
  </si>
  <si>
    <t>OH-58 KIOWA (AHIP)</t>
  </si>
  <si>
    <t>Other UAS</t>
  </si>
  <si>
    <t>PREDATOR</t>
  </si>
  <si>
    <t>QM-107 GD MSL TGT SYS</t>
  </si>
  <si>
    <t>RAH 66 COMMANCHE</t>
  </si>
  <si>
    <t>RPV (AQUILA)</t>
  </si>
  <si>
    <t>RQ-7B Shadow Tactical Unmanned Aircraft System (RQ-7B Shadow)</t>
  </si>
  <si>
    <t>S-3A</t>
  </si>
  <si>
    <t>SCOUT</t>
  </si>
  <si>
    <t>SCOUT ASH</t>
  </si>
  <si>
    <t>SHILLELAGH MISSILE</t>
  </si>
  <si>
    <t>SPS</t>
  </si>
  <si>
    <t>T-45TS</t>
  </si>
  <si>
    <t>T-700</t>
  </si>
  <si>
    <t>T-800</t>
  </si>
  <si>
    <t>TACTICAL UAV</t>
  </si>
  <si>
    <t>U-21 UTE</t>
  </si>
  <si>
    <t>UAV HUNTER (SHORT RANGE U</t>
  </si>
  <si>
    <t>UH-1 IROQUOIS</t>
  </si>
  <si>
    <t>UH-1N REPLACEMENT</t>
  </si>
  <si>
    <t>UH-60 BLACKHAWK UTTAS</t>
  </si>
  <si>
    <t>ZBL</t>
  </si>
  <si>
    <t>Electronics, Comms, &amp; Sensors</t>
  </si>
  <si>
    <t>10KW 60 CYCLE GE</t>
  </si>
  <si>
    <t>155 MM HIP</t>
  </si>
  <si>
    <t>214 COMMERCIAL</t>
  </si>
  <si>
    <t>319</t>
  </si>
  <si>
    <t>466</t>
  </si>
  <si>
    <t>469</t>
  </si>
  <si>
    <t>470</t>
  </si>
  <si>
    <t>511</t>
  </si>
  <si>
    <t>ACS</t>
  </si>
  <si>
    <t>ADS</t>
  </si>
  <si>
    <t>ADV WIDEBAND</t>
  </si>
  <si>
    <t>AFATDS (ATCCS)</t>
  </si>
  <si>
    <t>AFATDS ADV FLD ART TAC DA</t>
  </si>
  <si>
    <t>ALL SOURCE ANALYSIS SYS</t>
  </si>
  <si>
    <t>AN/ALQ-133 QUICK LOOK</t>
  </si>
  <si>
    <t>AN/ALQ-136 COUNTERMEASURE</t>
  </si>
  <si>
    <t>AN/ALQ-136 COUNTERMEASURES</t>
  </si>
  <si>
    <t>AN/APR-39</t>
  </si>
  <si>
    <t>AN/APX-72</t>
  </si>
  <si>
    <t>AN/ASM-189 AIR COND SHELT</t>
  </si>
  <si>
    <t>AN/GRC-103 RADIO</t>
  </si>
  <si>
    <t>AN/GRC-142/122 RADIO</t>
  </si>
  <si>
    <t>AN/GRC-143 RADIO</t>
  </si>
  <si>
    <t>AN/GSG-10 (TACFIRE)</t>
  </si>
  <si>
    <t>AN/MSC-46 SAT COMM TERM</t>
  </si>
  <si>
    <t>AN/SQQ-89</t>
  </si>
  <si>
    <t>AN/TPQ-36</t>
  </si>
  <si>
    <t>AN/TPQ-37</t>
  </si>
  <si>
    <t>AN/TPX-46 (MARK XIFF)</t>
  </si>
  <si>
    <t>AN/TRC-110 RADIO</t>
  </si>
  <si>
    <t>AN/TSC-61 FLIGHT COORD CN</t>
  </si>
  <si>
    <t>AN/TSC-75 COMM CENTRAL</t>
  </si>
  <si>
    <t>AN/TSM-55 ELEC TEST EQUIP</t>
  </si>
  <si>
    <t>AN/TSQ-114</t>
  </si>
  <si>
    <t>AN/TTC-39 CIRCUIT SWITCH</t>
  </si>
  <si>
    <t>AN/TTC-39(Z) SYSTEM</t>
  </si>
  <si>
    <t>AN/TYC-39 MESSAGE SWITCH</t>
  </si>
  <si>
    <t>AN/USM-410 TEST STATION</t>
  </si>
  <si>
    <t>AN/VVS-2</t>
  </si>
  <si>
    <t>AOC-WS</t>
  </si>
  <si>
    <t>ARMORED MORTAR SYSTEM</t>
  </si>
  <si>
    <t>ARMY DATA DISTRIBUTION SY</t>
  </si>
  <si>
    <t>ASAS (ATCCS)</t>
  </si>
  <si>
    <t>AT NAV,INTEGR AND CRD ATN</t>
  </si>
  <si>
    <t>ATCCS-CHS</t>
  </si>
  <si>
    <t>ATIRCMS/CMWS</t>
  </si>
  <si>
    <t>AUTODIN</t>
  </si>
  <si>
    <t>AVENGER - FADS, LOS, RPMS</t>
  </si>
  <si>
    <t>AVIONICS</t>
  </si>
  <si>
    <t>B1-CMUP COMPUTER UPGRADE</t>
  </si>
  <si>
    <t>BAT FLD CMBT ID SYS - NEA</t>
  </si>
  <si>
    <t>BAT FLD CMBT ID SYS - NEAR TRM</t>
  </si>
  <si>
    <t>BIOMETRICS</t>
  </si>
  <si>
    <t>BSM</t>
  </si>
  <si>
    <t>BTLFLD DIGITALIZATION</t>
  </si>
  <si>
    <t>CAC2S INC 1</t>
  </si>
  <si>
    <t>CBDP</t>
  </si>
  <si>
    <t>CEC</t>
  </si>
  <si>
    <t>CGS</t>
  </si>
  <si>
    <t>CHAALS</t>
  </si>
  <si>
    <t>CHCS II</t>
  </si>
  <si>
    <t>CIS (MK XV IFF)</t>
  </si>
  <si>
    <t>COMBAT SUPPORT TRAINING S</t>
  </si>
  <si>
    <t>COMMON GROUND EQUIPMENT</t>
  </si>
  <si>
    <t>CORPS/THEATER ADP SVC CTR</t>
  </si>
  <si>
    <t>CSSCS CBT SRV SPPT CTRL S</t>
  </si>
  <si>
    <t>CX-4566 A/G CABLE ASSEMBL</t>
  </si>
  <si>
    <t>DCGS ARMY</t>
  </si>
  <si>
    <t>DCS TRANSMISSION FACILITI</t>
  </si>
  <si>
    <t>DGTL TOPOGRAPHIC SPPT SYS</t>
  </si>
  <si>
    <t>DIMHRS</t>
  </si>
  <si>
    <t>DJC2</t>
  </si>
  <si>
    <t>DLS</t>
  </si>
  <si>
    <t>DMLSS</t>
  </si>
  <si>
    <t>DMS</t>
  </si>
  <si>
    <t>DPPS</t>
  </si>
  <si>
    <t>Distributed Common Ground System - Army Increment 2 (DCGS-A Inc 2)</t>
  </si>
  <si>
    <t>ELECTRONICS ALL SOURCE AN</t>
  </si>
  <si>
    <t>FAAD C2I(ATCCS)</t>
  </si>
  <si>
    <t>FAB-T</t>
  </si>
  <si>
    <t>FBCB2</t>
  </si>
  <si>
    <t>FIREFINDER</t>
  </si>
  <si>
    <t>FORCE PROVIDER</t>
  </si>
  <si>
    <t>GCCS-A</t>
  </si>
  <si>
    <t>GCCS-J</t>
  </si>
  <si>
    <t>GCCS-M</t>
  </si>
  <si>
    <t>GCH</t>
  </si>
  <si>
    <t>GCSS ARMY</t>
  </si>
  <si>
    <t>GCSS DOD</t>
  </si>
  <si>
    <t>GCSS-A INC 1</t>
  </si>
  <si>
    <t>GCSS-AF</t>
  </si>
  <si>
    <t>GCSS-AT</t>
  </si>
  <si>
    <t>GFD</t>
  </si>
  <si>
    <t>GFEBS</t>
  </si>
  <si>
    <t>GHT</t>
  </si>
  <si>
    <t>GIB</t>
  </si>
  <si>
    <t>GIH</t>
  </si>
  <si>
    <t>GIL</t>
  </si>
  <si>
    <t>GNL</t>
  </si>
  <si>
    <t>GNP</t>
  </si>
  <si>
    <t>GOGGLES AN/PVS-5</t>
  </si>
  <si>
    <t>GROUND BASED COMMON SENSO</t>
  </si>
  <si>
    <t>GRU</t>
  </si>
  <si>
    <t>GUARDRAIL COMMON SENSOR</t>
  </si>
  <si>
    <t>HFAJ</t>
  </si>
  <si>
    <t>HPCM</t>
  </si>
  <si>
    <t>IDECM</t>
  </si>
  <si>
    <t>ILS-S</t>
  </si>
  <si>
    <t>IMAGERY PROCESSING SYSTEM</t>
  </si>
  <si>
    <t>IPPS-A INC 2</t>
  </si>
  <si>
    <t>ISPAN</t>
  </si>
  <si>
    <t>JCALS</t>
  </si>
  <si>
    <t>JPALS</t>
  </si>
  <si>
    <t>JSTARS GND STATION MODULE</t>
  </si>
  <si>
    <t>JSTARS RECAP</t>
  </si>
  <si>
    <t>JTIDS (ARMY)</t>
  </si>
  <si>
    <t>JTIDS (NAVY)</t>
  </si>
  <si>
    <t>JTIDY (AIR FORCE)</t>
  </si>
  <si>
    <t>JTRS AMF</t>
  </si>
  <si>
    <t>JTRS CLUSTER 1</t>
  </si>
  <si>
    <t>JTRS CLUSTER 5</t>
  </si>
  <si>
    <t>JTRS WAVEFORM</t>
  </si>
  <si>
    <t>KMI</t>
  </si>
  <si>
    <t>LAND WARRIOR</t>
  </si>
  <si>
    <t>LMP</t>
  </si>
  <si>
    <t>M89</t>
  </si>
  <si>
    <t>MCS (ATCCS)</t>
  </si>
  <si>
    <t>METEOROLOGICAL MEASURING</t>
  </si>
  <si>
    <t>MIDS-LVT</t>
  </si>
  <si>
    <t>MLR</t>
  </si>
  <si>
    <t>MLS</t>
  </si>
  <si>
    <t>MOBILE SUBSCRIBER EQUIP</t>
  </si>
  <si>
    <t>MP RTIP</t>
  </si>
  <si>
    <t>MPS</t>
  </si>
  <si>
    <t>N40</t>
  </si>
  <si>
    <t>N88</t>
  </si>
  <si>
    <t>NAS</t>
  </si>
  <si>
    <t>NAVY ERP</t>
  </si>
  <si>
    <t>NCES</t>
  </si>
  <si>
    <t>NOE COMM EQUIP</t>
  </si>
  <si>
    <t>NV LASER SYSTEMS</t>
  </si>
  <si>
    <t>NV THERMAL SYSTEMS</t>
  </si>
  <si>
    <t>PHOENIX (AIM-54A/B)</t>
  </si>
  <si>
    <t>PHYSICAL SECURITY SYSTEMS</t>
  </si>
  <si>
    <t>PKI</t>
  </si>
  <si>
    <t>PROPHET SYSTEM</t>
  </si>
  <si>
    <t>PRV</t>
  </si>
  <si>
    <t>QCK RESP MULTI-CLR PTR QR</t>
  </si>
  <si>
    <t>QUICK ERECT ANTENNA MAST</t>
  </si>
  <si>
    <t>RCAS</t>
  </si>
  <si>
    <t>REMOTE SENSING CHEM AGENT</t>
  </si>
  <si>
    <t>RMS</t>
  </si>
  <si>
    <t>RV-1</t>
  </si>
  <si>
    <t>SEC MOB ANTI-JAM REL TAC</t>
  </si>
  <si>
    <t>SGL CHAN ANTI-JAM MANPORT</t>
  </si>
  <si>
    <t>SIGHT CREW SRVD WPNS AN/T</t>
  </si>
  <si>
    <t>SIGHT INDIVIDUAL AN/PVS-4</t>
  </si>
  <si>
    <t>SIGHT THERMAL NIGHT AN/TA</t>
  </si>
  <si>
    <t>SINCGARS</t>
  </si>
  <si>
    <t>SMART-T</t>
  </si>
  <si>
    <t>STATUS OF FORCES AGREEMENT</t>
  </si>
  <si>
    <t>STD ARMY CND &amp; CTRL SYS S</t>
  </si>
  <si>
    <t>STINGRAY</t>
  </si>
  <si>
    <t>SURTASS</t>
  </si>
  <si>
    <t>TACFIRE</t>
  </si>
  <si>
    <t>TACSATCOM</t>
  </si>
  <si>
    <t>TACTAS</t>
  </si>
  <si>
    <t>TBMCS</t>
  </si>
  <si>
    <t>TCAIMS II</t>
  </si>
  <si>
    <t>TDC</t>
  </si>
  <si>
    <t>TEAMMATE</t>
  </si>
  <si>
    <t>TEST EQUIPMENT MOD TEMOD</t>
  </si>
  <si>
    <t>THIRD GEN NV SYSTEM</t>
  </si>
  <si>
    <t>TMIP</t>
  </si>
  <si>
    <t>WCS</t>
  </si>
  <si>
    <t>WIN-T</t>
  </si>
  <si>
    <t>Facilities and Construction</t>
  </si>
  <si>
    <t>8711</t>
  </si>
  <si>
    <t>8712</t>
  </si>
  <si>
    <t>AIR CONDITIONERS</t>
  </si>
  <si>
    <t>AN/TVQ-2 LASER DESIGNATOR</t>
  </si>
  <si>
    <t>AUTO CHEM AGENT ALARM</t>
  </si>
  <si>
    <t>BASE REALIGN &amp; CLOS (BRAC</t>
  </si>
  <si>
    <t>BRAC ACTIVITIES</t>
  </si>
  <si>
    <t>CHEM AGENT DETECTOR NETWO</t>
  </si>
  <si>
    <t>CHEM DEMIL-ACWA</t>
  </si>
  <si>
    <t>CHEM DEMIL-CMA</t>
  </si>
  <si>
    <t>COLL PROT EQUIP, TEMPER T</t>
  </si>
  <si>
    <t>CONTAINERIZED KITCHEN</t>
  </si>
  <si>
    <t>DADS</t>
  </si>
  <si>
    <t>DEF ENVIR &amp; RESTORA PRG (</t>
  </si>
  <si>
    <t>DEMOLITION MUNITIONS ALL</t>
  </si>
  <si>
    <t>DERP</t>
  </si>
  <si>
    <t>ENVIR PROTECT AGENCY SUPE</t>
  </si>
  <si>
    <t>EPA SUPERFUND</t>
  </si>
  <si>
    <t>FORK LIFT FRONT/SIDE LOAD</t>
  </si>
  <si>
    <t>FWD AREA REFUELING SYS AD</t>
  </si>
  <si>
    <t>HURRICANE KATRINA</t>
  </si>
  <si>
    <t>HURRICANE RITA</t>
  </si>
  <si>
    <t>IMPRVD CHEMICAL AGENT MON</t>
  </si>
  <si>
    <t>INLAND PETROLEUM DIST SYS</t>
  </si>
  <si>
    <t>JADC2</t>
  </si>
  <si>
    <t>LAB PETROLEUM MODULAR BAS</t>
  </si>
  <si>
    <t>LAND COMBAT SUPT SYS (LCS</t>
  </si>
  <si>
    <t>MASK, PROTECTIVE NBC ALL</t>
  </si>
  <si>
    <t>MQ-9 Reaper</t>
  </si>
  <si>
    <t>N78</t>
  </si>
  <si>
    <t>OTHER ENVIRONMENTAL PROGR</t>
  </si>
  <si>
    <t>PUMP, ASSY LIQ GAS WHL 35</t>
  </si>
  <si>
    <t>RAIL GARRISON</t>
  </si>
  <si>
    <t>RSA DINING FACILITY</t>
  </si>
  <si>
    <t>SHELTER SYSTEM M51 CB</t>
  </si>
  <si>
    <t>SIMP COLL PROT EQMT, M20</t>
  </si>
  <si>
    <t>TOOL OUTFIT HYD REPAIR</t>
  </si>
  <si>
    <t>TRACTOR 32,000 GVW</t>
  </si>
  <si>
    <t>Land Vehicles</t>
  </si>
  <si>
    <t>579</t>
  </si>
  <si>
    <t>ABRAMS SERIES (M1/M1A1/M1</t>
  </si>
  <si>
    <t>ABRAMS UPGRADE</t>
  </si>
  <si>
    <t>AFAS (PRE-MS I) 155MM SP</t>
  </si>
  <si>
    <t>AMPV</t>
  </si>
  <si>
    <t>ARMORED SECURITY VEHICLE</t>
  </si>
  <si>
    <t>BOAT BRIDGE ERECT DE 27 F</t>
  </si>
  <si>
    <t>BRADLEY FVS</t>
  </si>
  <si>
    <t>BRADLEY UPGRADE</t>
  </si>
  <si>
    <t>BRADLEY, INFANTRY FT VEH</t>
  </si>
  <si>
    <t>BRADLEY,INFANTRY FT VEH F</t>
  </si>
  <si>
    <t>CALIBRATIONS SET, EQUIPME</t>
  </si>
  <si>
    <t>CARGO 1 1/2 TON M105 TRAI</t>
  </si>
  <si>
    <t>CARGO 3/4 TON M101</t>
  </si>
  <si>
    <t>CARRIER M113 MODS</t>
  </si>
  <si>
    <t>CRANE 5 TON 3/8 CU YD</t>
  </si>
  <si>
    <t>CRANE HYDRAULIC 25 TON (C</t>
  </si>
  <si>
    <t>CRANE WHEEL MTD 20T 3/4 C</t>
  </si>
  <si>
    <t>CRUSADER</t>
  </si>
  <si>
    <t>DAD</t>
  </si>
  <si>
    <t>DAL</t>
  </si>
  <si>
    <t>DJM</t>
  </si>
  <si>
    <t>DKE</t>
  </si>
  <si>
    <t>DPH</t>
  </si>
  <si>
    <t>EDK</t>
  </si>
  <si>
    <t>EFV (AAAV)</t>
  </si>
  <si>
    <t>FCS</t>
  </si>
  <si>
    <t>FIRE SPT ADA CONVERSION</t>
  </si>
  <si>
    <t>FIV</t>
  </si>
  <si>
    <t>FMTV</t>
  </si>
  <si>
    <t>FORK LIFT 10000 LB DD PT</t>
  </si>
  <si>
    <t>FORK LIFT 15000 LB</t>
  </si>
  <si>
    <t>FORK LIFT 4000 LB GE PT</t>
  </si>
  <si>
    <t>FORK LIFT 50000 LB</t>
  </si>
  <si>
    <t>FORK LIFT 6000 LB GE PT</t>
  </si>
  <si>
    <t>FORK LIFT ATLAS</t>
  </si>
  <si>
    <t>FSCS</t>
  </si>
  <si>
    <t>Family Med Tact Veh (FMTV</t>
  </si>
  <si>
    <t>GBSD</t>
  </si>
  <si>
    <t>GCSS-A INC 2</t>
  </si>
  <si>
    <t>GENERATING PLNTS TRL MTD</t>
  </si>
  <si>
    <t>H. MOB. MP WHEELED VEH (H</t>
  </si>
  <si>
    <t>HIGH MOBILITY TRAILER</t>
  </si>
  <si>
    <t>HMMLTV</t>
  </si>
  <si>
    <t>HMMWV</t>
  </si>
  <si>
    <t>HVY EXPANDED MOB. TAC TRU</t>
  </si>
  <si>
    <t>LANDING VEH TRACKED AMPHI</t>
  </si>
  <si>
    <t>LAV (ARMY)</t>
  </si>
  <si>
    <t>LAV (NAVY)</t>
  </si>
  <si>
    <t>LIGHT ARMORED VEHICLE (LA</t>
  </si>
  <si>
    <t>LOADER SCOOP TYPE 4-6 CU</t>
  </si>
  <si>
    <t>LOW BED 52 1/2 TON M747</t>
  </si>
  <si>
    <t>LOW SPEED(FT)DIESEL MEDIU</t>
  </si>
  <si>
    <t>M-551 RANGE FINDER LASER</t>
  </si>
  <si>
    <t>M-60 COMBAT 105MM GUN</t>
  </si>
  <si>
    <t>M-857 SEMI-TRAILER</t>
  </si>
  <si>
    <t>M1/M1A1 ABRAMS TANK</t>
  </si>
  <si>
    <t>M102 105MM LT TOWED HOW</t>
  </si>
  <si>
    <t>M109 155MM MED SP HOW</t>
  </si>
  <si>
    <t>M60A2 TANK</t>
  </si>
  <si>
    <t>M871 22.5 TON</t>
  </si>
  <si>
    <t>M872 34 TON</t>
  </si>
  <si>
    <t>M88A2 Heavy Equipment Recovery Combat Utility Lift Evacuation System (M88A2 HERCULES)</t>
  </si>
  <si>
    <t>NON-SYSTEM TRAINING DEVIC</t>
  </si>
  <si>
    <t>PALLETIZED LOADING SYSTEM</t>
  </si>
  <si>
    <t>PLS (FHTV)</t>
  </si>
  <si>
    <t>RECOVERY VEHICLE M88 IMPR</t>
  </si>
  <si>
    <t>SHOP EQUIPMENT MAINT TRK</t>
  </si>
  <si>
    <t>SIMP TEST EQMT - INT COMB</t>
  </si>
  <si>
    <t>STRYKER (IAV)</t>
  </si>
  <si>
    <t>Stryker Armored Vehicles</t>
  </si>
  <si>
    <t>TANK (FUEL SVC) M131 SEMI</t>
  </si>
  <si>
    <t>TANK FUEL 5,000 GAL XM438</t>
  </si>
  <si>
    <t>TANK WATER 4,000 GAL M149</t>
  </si>
  <si>
    <t>TANK WATER 400 GAL M149 T</t>
  </si>
  <si>
    <t>TRACTOR M915 50,000 LB</t>
  </si>
  <si>
    <t>TRACTOR M915A2/M916A LINE</t>
  </si>
  <si>
    <t>TRUCK CONCRETE</t>
  </si>
  <si>
    <t>TRUCKS 10T</t>
  </si>
  <si>
    <t>TRUCKS 2 1/2T</t>
  </si>
  <si>
    <t>TRUCKS 5T</t>
  </si>
  <si>
    <t>TRUCKS &lt;1T</t>
  </si>
  <si>
    <t>TRUCKS &gt;10T</t>
  </si>
  <si>
    <t>UNIVERSAL(FT)W/DOZER</t>
  </si>
  <si>
    <t>VH-92A</t>
  </si>
  <si>
    <t>Missile Defense</t>
  </si>
  <si>
    <t>AIR DEFENSE TARGETS</t>
  </si>
  <si>
    <t>AMDR</t>
  </si>
  <si>
    <t>AN/ALQ-147 COUNTERMEASURE</t>
  </si>
  <si>
    <t>AN/PPS-5 RADAR PORTABLE</t>
  </si>
  <si>
    <t>AN/TSQ-73 AIR DEF MSL SYS</t>
  </si>
  <si>
    <t>APS</t>
  </si>
  <si>
    <t>AVENGER (FAADS LOS-R)</t>
  </si>
  <si>
    <t>BALLISTIC MISSILE DEFENSE</t>
  </si>
  <si>
    <t>BMDS</t>
  </si>
  <si>
    <t>CORPS SAM</t>
  </si>
  <si>
    <t>FAADS C21 (SHORAD)</t>
  </si>
  <si>
    <t>GBI - GROUND BASED INTERC</t>
  </si>
  <si>
    <t>GBR - GROUND BASED RADAR</t>
  </si>
  <si>
    <t>GBR -GROUND BASED RADAR</t>
  </si>
  <si>
    <t>GPALS (SDS)</t>
  </si>
  <si>
    <t>IAMD</t>
  </si>
  <si>
    <t>IMPROVED TARGET ACQ SYS</t>
  </si>
  <si>
    <t>JLENS</t>
  </si>
  <si>
    <t>LTAMDS</t>
  </si>
  <si>
    <t>M-77 DRAGON</t>
  </si>
  <si>
    <t>MISSILE DEFENSE AGENCY SU</t>
  </si>
  <si>
    <t>NMD</t>
  </si>
  <si>
    <t>PAC-3 MSE</t>
  </si>
  <si>
    <t>PATRIOT</t>
  </si>
  <si>
    <t>PATRIOT MISSILE SYS</t>
  </si>
  <si>
    <t>PATRIOT PAC-3</t>
  </si>
  <si>
    <t>PATRIOT/MEADS</t>
  </si>
  <si>
    <t>PHOENIX (AIM-54C)</t>
  </si>
  <si>
    <t>STINGER</t>
  </si>
  <si>
    <t>STINGER (RMP)  MANPORTABL</t>
  </si>
  <si>
    <t>THAAD</t>
  </si>
  <si>
    <t>THAAD-THEATER HIGH ALT AI</t>
  </si>
  <si>
    <t>Ordnance and Missiles</t>
  </si>
  <si>
    <t>105MM ART AMMUNITION ALL</t>
  </si>
  <si>
    <t>105MM TANK AMMO ALL TYPES</t>
  </si>
  <si>
    <t>120MM</t>
  </si>
  <si>
    <t>120MM AMMUNITION ALL TYPE</t>
  </si>
  <si>
    <t>120MM TANK AMMUNITION</t>
  </si>
  <si>
    <t>155MM ARTY ALL (EXCLG SAD</t>
  </si>
  <si>
    <t>1CRN</t>
  </si>
  <si>
    <t>1FVD</t>
  </si>
  <si>
    <t>2.75" ROCKET ALL TYPES</t>
  </si>
  <si>
    <t>20MM AMMUNITION ALL TYPES</t>
  </si>
  <si>
    <t>20MM GUN (VULCAN) M61</t>
  </si>
  <si>
    <t>20MM XM167 TOWED</t>
  </si>
  <si>
    <t>25MM AMMUNITION ALL TYPES</t>
  </si>
  <si>
    <t>25MM M242 AUTOMATIC GUN</t>
  </si>
  <si>
    <t>30MM AMMUNITION ALL TYPES</t>
  </si>
  <si>
    <t>40MM AMMUNITION ALL TYPES</t>
  </si>
  <si>
    <t>5-INCH GUIDED PROJ</t>
  </si>
  <si>
    <t>5.56MM CARBINE</t>
  </si>
  <si>
    <t>5.56MM M249 SQD AUTOMATIC</t>
  </si>
  <si>
    <t>50CAL M2 MACHINE GUN</t>
  </si>
  <si>
    <t>50MM M85 MACHINE GUN</t>
  </si>
  <si>
    <t>60MM</t>
  </si>
  <si>
    <t>60MM AMMUNITION ALL TYPES</t>
  </si>
  <si>
    <t>7.62MM ALL TY EXCEPT BLAN</t>
  </si>
  <si>
    <t>7.62MM M60 MACHINE GUN</t>
  </si>
  <si>
    <t>81MM AMMUNITION ALL TYPES</t>
  </si>
  <si>
    <t>81MM M29 ON MOUNT M23</t>
  </si>
  <si>
    <t>81MM SP MORTAR M125</t>
  </si>
  <si>
    <t>9MM AMMUNITION ALL TYPES</t>
  </si>
  <si>
    <t>9MM PERSONAL DEFENSE WEAP</t>
  </si>
  <si>
    <t>AGM-88 HARM</t>
  </si>
  <si>
    <t>AGM-88E AARGM</t>
  </si>
  <si>
    <t>AIM-9X</t>
  </si>
  <si>
    <t>ALAM</t>
  </si>
  <si>
    <t>AMMO COMPONENTS ALL TYPES</t>
  </si>
  <si>
    <t>AMMUNITION SIMULATORS, AL</t>
  </si>
  <si>
    <t>AMRAAM</t>
  </si>
  <si>
    <t>AMRAAM (NAVY)</t>
  </si>
  <si>
    <t>ARMY TACTICAL MISSILE SYS</t>
  </si>
  <si>
    <t>ATACMS BAT</t>
  </si>
  <si>
    <t>ATACMS-APAM</t>
  </si>
  <si>
    <t>BRLNT ANTI-ARMOR SUBMUNIT</t>
  </si>
  <si>
    <t>BUNKER DEFEATING MUNITION</t>
  </si>
  <si>
    <t>DCAPES</t>
  </si>
  <si>
    <t>EXCALIBUR</t>
  </si>
  <si>
    <t>FQG</t>
  </si>
  <si>
    <t>FWD AREA AD CMD,CTRL&amp;INT</t>
  </si>
  <si>
    <t>GEN SET, SMOKE, MECH XM15</t>
  </si>
  <si>
    <t>GMLRS</t>
  </si>
  <si>
    <t>HAND GRENADES ALL TYPES</t>
  </si>
  <si>
    <t>HARM (NAVY)</t>
  </si>
  <si>
    <t>HARPOON</t>
  </si>
  <si>
    <t>HAWK IMPROVED</t>
  </si>
  <si>
    <t>HDBTDC</t>
  </si>
  <si>
    <t>HELLFIRE MODULAR MSL SYS</t>
  </si>
  <si>
    <t>HIMARS</t>
  </si>
  <si>
    <t>IMPROVED MORTAR BALLISTIC</t>
  </si>
  <si>
    <t>JASSM</t>
  </si>
  <si>
    <t>JAVELIN</t>
  </si>
  <si>
    <t>JDAM</t>
  </si>
  <si>
    <t>JOINT COMMON MISSILE</t>
  </si>
  <si>
    <t>LASER HELLFIRE</t>
  </si>
  <si>
    <t>LAUNCHER, ROCKET 2.75</t>
  </si>
  <si>
    <t>LONGBOW HELLFIRE</t>
  </si>
  <si>
    <t>M101A1 105MM LT TOWED HOW</t>
  </si>
  <si>
    <t>M16 5.56 MM RIFLE</t>
  </si>
  <si>
    <t>M198 155MM TOWED HOW</t>
  </si>
  <si>
    <t>M198 TOWED HOWITZER (155M</t>
  </si>
  <si>
    <t>MIM-23 HAWK</t>
  </si>
  <si>
    <t>MIM-72 CHAPARRAL</t>
  </si>
  <si>
    <t>MINUTEMAN II</t>
  </si>
  <si>
    <t>MINUTEMAN III GRP</t>
  </si>
  <si>
    <t>MINUTEMAN III PRP</t>
  </si>
  <si>
    <t>MK 19-3 GRENADE MACHINE G</t>
  </si>
  <si>
    <t>MLRS</t>
  </si>
  <si>
    <t>MLRS - MULTIPLE LNCH ROCK</t>
  </si>
  <si>
    <t>MLRS-TGW</t>
  </si>
  <si>
    <t>MORTAR FIRE CTRL SYSTEM</t>
  </si>
  <si>
    <t>MULT LNCH ROCKET SYS</t>
  </si>
  <si>
    <t>MULTIPLE LAUNCH ROCKET SY</t>
  </si>
  <si>
    <t>NATO AAWS</t>
  </si>
  <si>
    <t>RADIATION MONITORING SYST</t>
  </si>
  <si>
    <t>SFW</t>
  </si>
  <si>
    <t>SIGHT THERMAL TANK AN/VSG</t>
  </si>
  <si>
    <t>SIGNALS ALL TYPES</t>
  </si>
  <si>
    <t>SIMULATORS, ALL TYPES</t>
  </si>
  <si>
    <t>SPARROW (AIM-7M) (AF)</t>
  </si>
  <si>
    <t>SPARROW (AIM-7M) (N)</t>
  </si>
  <si>
    <t>STANDARD MISSILE 2 (SM 2)</t>
  </si>
  <si>
    <t>TACIT RAINBOW (JGL)</t>
  </si>
  <si>
    <t>TOMAHAWK</t>
  </si>
  <si>
    <t>TOW</t>
  </si>
  <si>
    <t>TOW 2</t>
  </si>
  <si>
    <t>TOW-2 TB-LH,OP-TRK,WG ANT</t>
  </si>
  <si>
    <t>TRIDENT II MISSILE</t>
  </si>
  <si>
    <t>VOLCANO MINES</t>
  </si>
  <si>
    <t>WIDE AREA MUNITION (WAM)</t>
  </si>
  <si>
    <t>Other Products</t>
  </si>
  <si>
    <t>ASM</t>
  </si>
  <si>
    <t>ATS</t>
  </si>
  <si>
    <t>C-11 GULFSTREAM II</t>
  </si>
  <si>
    <t>CBT FEEDING CLOTHING &amp; EQ</t>
  </si>
  <si>
    <t>DEAMS Inc 1</t>
  </si>
  <si>
    <t>DECON APP PWR DR LT WT M1</t>
  </si>
  <si>
    <t>Massive Ordnance Penetrator (MOP)</t>
  </si>
  <si>
    <t>SOLDIER ENHANCEMENT</t>
  </si>
  <si>
    <t>WATER PURIFICATION ROWPU</t>
  </si>
  <si>
    <t>Other R&amp;D and Knowledge Based</t>
  </si>
  <si>
    <t>1GVM</t>
  </si>
  <si>
    <t>CITS</t>
  </si>
  <si>
    <t>CNA</t>
  </si>
  <si>
    <t>CNR</t>
  </si>
  <si>
    <t>CNT</t>
  </si>
  <si>
    <t>DCD/DCW</t>
  </si>
  <si>
    <t>DJAS</t>
  </si>
  <si>
    <t>Defense Enterprise Office Solution (DEOS)</t>
  </si>
  <si>
    <t>Future Vertical Lift Capability Set Three (FVL CS3)</t>
  </si>
  <si>
    <t>TRAC2ES</t>
  </si>
  <si>
    <t>Other Services</t>
  </si>
  <si>
    <t>RQ-7 Shadow</t>
  </si>
  <si>
    <t>Ships &amp; Submarines</t>
  </si>
  <si>
    <t>AN/BQS-13</t>
  </si>
  <si>
    <t>CAUSEWAY FERRIES</t>
  </si>
  <si>
    <t>CG(X)</t>
  </si>
  <si>
    <t>CG-47</t>
  </si>
  <si>
    <t>CHI BOAT</t>
  </si>
  <si>
    <t>CVN 21</t>
  </si>
  <si>
    <t>CVN 68</t>
  </si>
  <si>
    <t>DD(X)</t>
  </si>
  <si>
    <t>DDG 51</t>
  </si>
  <si>
    <t>FFG-7</t>
  </si>
  <si>
    <t>JCC(X)</t>
  </si>
  <si>
    <t>LHA ( R )</t>
  </si>
  <si>
    <t>LHD 1</t>
  </si>
  <si>
    <t>LPD 17</t>
  </si>
  <si>
    <t>MPF</t>
  </si>
  <si>
    <t>SSDS</t>
  </si>
  <si>
    <t>SSGN</t>
  </si>
  <si>
    <t>SSN 685</t>
  </si>
  <si>
    <t>Space Systems</t>
  </si>
  <si>
    <t>AEHF</t>
  </si>
  <si>
    <t>DEF SATELLITE COMMS SYS</t>
  </si>
  <si>
    <t>DMSP</t>
  </si>
  <si>
    <t>DSCS II</t>
  </si>
  <si>
    <t>DSCS III</t>
  </si>
  <si>
    <t>EELV</t>
  </si>
  <si>
    <t>GBS</t>
  </si>
  <si>
    <t>GPS III</t>
  </si>
  <si>
    <t>MUOS</t>
  </si>
  <si>
    <t>NAVSTAR GPS</t>
  </si>
  <si>
    <t>NESP</t>
  </si>
  <si>
    <t>NPOESS</t>
  </si>
  <si>
    <t>SATELLITE COMMUNICATIONS</t>
  </si>
  <si>
    <t>SBIRS HIGH</t>
  </si>
  <si>
    <t>SBR</t>
  </si>
  <si>
    <t>TELEPORT</t>
  </si>
  <si>
    <t>TSAT</t>
  </si>
  <si>
    <t>UHF FOLLOW-ON</t>
  </si>
  <si>
    <t>WIDEBAND GAPFILLER</t>
  </si>
  <si>
    <t>Unlabeled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</si>
</sst>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,,,&quot;B&quot;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1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1:AU13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1.5546875" defaultRowHeight="14.4" x14ac:dyDescent="0.3"/>
  <sheetData>
    <row r="1" spans="13:47" x14ac:dyDescent="0.3"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t="s">
        <v>31</v>
      </c>
      <c r="AS1" t="s">
        <v>32</v>
      </c>
      <c r="AT1" t="s">
        <v>33</v>
      </c>
      <c r="AU1" t="s">
        <v>34</v>
      </c>
    </row>
    <row r="2" spans="13:47" x14ac:dyDescent="0.3">
      <c r="M2" t="s">
        <v>35</v>
      </c>
      <c r="N2">
        <v>13291359000</v>
      </c>
      <c r="O2">
        <v>17321588000</v>
      </c>
      <c r="P2">
        <v>12631749027</v>
      </c>
      <c r="Q2">
        <v>12435239098</v>
      </c>
      <c r="R2">
        <v>4432575654</v>
      </c>
      <c r="S2">
        <v>9523940784</v>
      </c>
      <c r="T2">
        <v>10924108153</v>
      </c>
      <c r="U2">
        <v>10645281272</v>
      </c>
      <c r="V2">
        <v>10101323032</v>
      </c>
      <c r="W2">
        <v>11874442906</v>
      </c>
      <c r="X2">
        <v>13659185704.5846</v>
      </c>
      <c r="Y2">
        <v>15354772518.209101</v>
      </c>
      <c r="Z2">
        <v>16676076205.565901</v>
      </c>
      <c r="AA2">
        <v>25231043431.384399</v>
      </c>
      <c r="AB2">
        <v>26900219205.7341</v>
      </c>
      <c r="AC2">
        <v>41795000952.768997</v>
      </c>
      <c r="AD2">
        <v>41015751529.937698</v>
      </c>
      <c r="AE2">
        <v>54482197566.072701</v>
      </c>
      <c r="AF2">
        <v>74367739317.322098</v>
      </c>
      <c r="AG2">
        <v>60657854193.057999</v>
      </c>
      <c r="AH2">
        <v>57422133565.915901</v>
      </c>
      <c r="AI2">
        <v>50094169105.611702</v>
      </c>
      <c r="AJ2">
        <v>41179532336.442802</v>
      </c>
      <c r="AK2">
        <v>30424741766.340199</v>
      </c>
      <c r="AL2">
        <v>25992073923.827099</v>
      </c>
      <c r="AM2">
        <v>27155546944.6441</v>
      </c>
      <c r="AN2">
        <v>28837173186.313202</v>
      </c>
      <c r="AO2">
        <v>31551894566.969101</v>
      </c>
      <c r="AP2">
        <v>34996295127.797501</v>
      </c>
      <c r="AQ2">
        <v>37045165935.213699</v>
      </c>
      <c r="AR2">
        <v>37486264297.8778</v>
      </c>
      <c r="AS2">
        <v>57380205486.959297</v>
      </c>
      <c r="AT2">
        <v>56805176974.706902</v>
      </c>
      <c r="AU2">
        <v>20611185594.609402</v>
      </c>
    </row>
    <row r="3" spans="13:47" x14ac:dyDescent="0.3">
      <c r="M3" t="s">
        <v>36</v>
      </c>
      <c r="N3">
        <v>2324215000</v>
      </c>
      <c r="O3">
        <v>4652162000</v>
      </c>
      <c r="P3">
        <v>5233997842</v>
      </c>
      <c r="Q3">
        <v>4743336127</v>
      </c>
      <c r="R3">
        <v>4065022902</v>
      </c>
      <c r="S3">
        <v>5288770185</v>
      </c>
      <c r="T3">
        <v>5152331437</v>
      </c>
      <c r="U3">
        <v>5104255859</v>
      </c>
      <c r="V3">
        <v>4749848972</v>
      </c>
      <c r="W3">
        <v>4509734893</v>
      </c>
      <c r="X3">
        <v>4662575853.875</v>
      </c>
      <c r="Y3">
        <v>5295928759.8097</v>
      </c>
      <c r="Z3">
        <v>6480964345.2598</v>
      </c>
      <c r="AA3">
        <v>7430805591.6726999</v>
      </c>
      <c r="AB3">
        <v>8478298688.7826004</v>
      </c>
      <c r="AC3">
        <v>8576650374.3970003</v>
      </c>
      <c r="AD3">
        <v>10824638413.450899</v>
      </c>
      <c r="AE3">
        <v>10579859912.6031</v>
      </c>
      <c r="AF3">
        <v>10663287072.481701</v>
      </c>
      <c r="AG3">
        <v>10292816744.642</v>
      </c>
      <c r="AH3">
        <v>9239154681.0436993</v>
      </c>
      <c r="AI3">
        <v>8421440100.8025999</v>
      </c>
      <c r="AJ3">
        <v>7442665978.3997002</v>
      </c>
      <c r="AK3">
        <v>5053871819.2995005</v>
      </c>
      <c r="AL3">
        <v>4943304028.5909996</v>
      </c>
      <c r="AM3">
        <v>4455975613.9686003</v>
      </c>
      <c r="AN3">
        <v>4127499628.7944999</v>
      </c>
      <c r="AO3">
        <v>4701658537.8754997</v>
      </c>
      <c r="AP3">
        <v>5300994007.1715002</v>
      </c>
      <c r="AQ3">
        <v>5148178460.2855997</v>
      </c>
      <c r="AR3">
        <v>5353292312.2410002</v>
      </c>
      <c r="AS3">
        <v>5099435028.882</v>
      </c>
      <c r="AT3">
        <v>5605631421.6689997</v>
      </c>
      <c r="AU3">
        <v>2596617325.1984</v>
      </c>
    </row>
    <row r="4" spans="13:47" x14ac:dyDescent="0.3">
      <c r="M4" t="s">
        <v>37</v>
      </c>
      <c r="N4">
        <v>7197459000</v>
      </c>
      <c r="O4">
        <v>12920092000</v>
      </c>
      <c r="P4">
        <v>13248062129</v>
      </c>
      <c r="Q4">
        <v>13479203239</v>
      </c>
      <c r="R4">
        <v>12130703352</v>
      </c>
      <c r="S4">
        <v>14680730957</v>
      </c>
      <c r="T4">
        <v>15585761623</v>
      </c>
      <c r="U4">
        <v>15436392819</v>
      </c>
      <c r="V4">
        <v>16237517268</v>
      </c>
      <c r="W4">
        <v>17388348935</v>
      </c>
      <c r="X4">
        <v>18483453658.7785</v>
      </c>
      <c r="Y4">
        <v>19896602865.108601</v>
      </c>
      <c r="Z4">
        <v>22982129547.2789</v>
      </c>
      <c r="AA4">
        <v>31473315400.139801</v>
      </c>
      <c r="AB4">
        <v>40673841296.774902</v>
      </c>
      <c r="AC4">
        <v>45252907890.670097</v>
      </c>
      <c r="AD4">
        <v>49736439262.817299</v>
      </c>
      <c r="AE4">
        <v>53282606567.015198</v>
      </c>
      <c r="AF4">
        <v>68086047982.724602</v>
      </c>
      <c r="AG4">
        <v>76234827428.886703</v>
      </c>
      <c r="AH4">
        <v>74517008808.393799</v>
      </c>
      <c r="AI4">
        <v>66995425752.070602</v>
      </c>
      <c r="AJ4">
        <v>60356087954.307297</v>
      </c>
      <c r="AK4">
        <v>51646060826.362602</v>
      </c>
      <c r="AL4">
        <v>44507832942.865997</v>
      </c>
      <c r="AM4">
        <v>41109252774.151802</v>
      </c>
      <c r="AN4">
        <v>41399323205.516899</v>
      </c>
      <c r="AO4">
        <v>42353686973.2827</v>
      </c>
      <c r="AP4">
        <v>51263586736.875397</v>
      </c>
      <c r="AQ4">
        <v>52949186560.250504</v>
      </c>
      <c r="AR4">
        <v>57851565512.333298</v>
      </c>
      <c r="AS4">
        <v>47409446647.225998</v>
      </c>
      <c r="AT4">
        <v>50246117004.804901</v>
      </c>
      <c r="AU4">
        <v>21228489068.381401</v>
      </c>
    </row>
    <row r="5" spans="13:47" x14ac:dyDescent="0.3">
      <c r="M5" t="s">
        <v>38</v>
      </c>
      <c r="X5">
        <v>27271611.538600001</v>
      </c>
      <c r="Y5">
        <v>8901397.1128000002</v>
      </c>
      <c r="Z5">
        <v>39693917.904299997</v>
      </c>
      <c r="AA5">
        <v>71426429.650600001</v>
      </c>
      <c r="AB5">
        <v>5077939.7460000003</v>
      </c>
      <c r="AC5">
        <v>2870495</v>
      </c>
      <c r="AD5">
        <v>101347014.6806</v>
      </c>
      <c r="AE5">
        <v>18050012.049899999</v>
      </c>
      <c r="AF5">
        <v>434590.07860000001</v>
      </c>
      <c r="AG5">
        <v>651359.78399999999</v>
      </c>
      <c r="AH5">
        <v>-225463.3186</v>
      </c>
      <c r="AI5">
        <v>-108059.5713</v>
      </c>
      <c r="AJ5">
        <v>-6477.8001000000004</v>
      </c>
      <c r="AK5">
        <v>-99723.120599999995</v>
      </c>
      <c r="AN5">
        <v>3582107.8809000002</v>
      </c>
      <c r="AO5">
        <v>0</v>
      </c>
      <c r="AP5">
        <v>-233000.07810000001</v>
      </c>
      <c r="AQ5">
        <v>465885</v>
      </c>
      <c r="AS5">
        <v>376316</v>
      </c>
    </row>
    <row r="9" spans="13:47" x14ac:dyDescent="0.3">
      <c r="M9" t="s">
        <v>0</v>
      </c>
      <c r="N9" t="s">
        <v>1</v>
      </c>
      <c r="O9" t="s">
        <v>2</v>
      </c>
      <c r="P9" t="s">
        <v>3</v>
      </c>
      <c r="Q9" t="s">
        <v>4</v>
      </c>
      <c r="R9" t="s">
        <v>5</v>
      </c>
      <c r="S9" t="s">
        <v>6</v>
      </c>
      <c r="T9" t="s">
        <v>7</v>
      </c>
      <c r="U9" t="s">
        <v>8</v>
      </c>
      <c r="V9" t="s">
        <v>9</v>
      </c>
      <c r="W9" t="s">
        <v>10</v>
      </c>
      <c r="X9" t="s">
        <v>11</v>
      </c>
      <c r="Y9" t="s">
        <v>12</v>
      </c>
      <c r="Z9" t="s">
        <v>13</v>
      </c>
      <c r="AA9" t="s">
        <v>14</v>
      </c>
      <c r="AB9" t="s">
        <v>15</v>
      </c>
      <c r="AC9" t="s">
        <v>16</v>
      </c>
      <c r="AD9" t="s">
        <v>17</v>
      </c>
      <c r="AE9" t="s">
        <v>18</v>
      </c>
      <c r="AF9" t="s">
        <v>19</v>
      </c>
      <c r="AG9" t="s">
        <v>20</v>
      </c>
      <c r="AH9" t="s">
        <v>21</v>
      </c>
      <c r="AI9" t="s">
        <v>22</v>
      </c>
      <c r="AJ9" t="s">
        <v>23</v>
      </c>
      <c r="AK9" t="s">
        <v>24</v>
      </c>
      <c r="AL9" t="s">
        <v>25</v>
      </c>
      <c r="AM9" t="s">
        <v>26</v>
      </c>
      <c r="AN9" t="s">
        <v>27</v>
      </c>
      <c r="AO9" t="s">
        <v>28</v>
      </c>
      <c r="AP9" t="s">
        <v>29</v>
      </c>
      <c r="AQ9" t="s">
        <v>30</v>
      </c>
      <c r="AR9" t="s">
        <v>31</v>
      </c>
      <c r="AS9" t="s">
        <v>32</v>
      </c>
      <c r="AT9" t="s">
        <v>33</v>
      </c>
      <c r="AU9" t="s">
        <v>34</v>
      </c>
    </row>
    <row r="10" spans="13:47" x14ac:dyDescent="0.3">
      <c r="M10" t="s">
        <v>35</v>
      </c>
      <c r="N10">
        <v>26416995574.8186</v>
      </c>
      <c r="O10">
        <v>33241505312.872898</v>
      </c>
      <c r="P10">
        <v>23650255032.5895</v>
      </c>
      <c r="Q10">
        <v>22747961370.9249</v>
      </c>
      <c r="R10">
        <v>7935658968.6126804</v>
      </c>
      <c r="S10">
        <v>16697060597.0952</v>
      </c>
      <c r="T10">
        <v>18798482377.611698</v>
      </c>
      <c r="U10">
        <v>17998929510.460999</v>
      </c>
      <c r="V10">
        <v>16868579886.204599</v>
      </c>
      <c r="W10">
        <v>19585443298.868698</v>
      </c>
      <c r="X10">
        <v>22069556798.274799</v>
      </c>
      <c r="Y10">
        <v>24221802634.315399</v>
      </c>
      <c r="Z10">
        <v>25897376699.456001</v>
      </c>
      <c r="AA10">
        <v>38448031229.7995</v>
      </c>
      <c r="AB10">
        <v>40013520005.6436</v>
      </c>
      <c r="AC10">
        <v>60337549818.187401</v>
      </c>
      <c r="AD10">
        <v>57345548878.792297</v>
      </c>
      <c r="AE10">
        <v>74140297589.753601</v>
      </c>
      <c r="AF10">
        <v>99133369412.101196</v>
      </c>
      <c r="AG10">
        <v>80044468020.865601</v>
      </c>
      <c r="AH10">
        <v>75121226647.781601</v>
      </c>
      <c r="AI10">
        <v>64239905423.456001</v>
      </c>
      <c r="AJ10">
        <v>51857385061.388</v>
      </c>
      <c r="AK10">
        <v>37625333682.921799</v>
      </c>
      <c r="AL10">
        <v>31533544026.064701</v>
      </c>
      <c r="AM10">
        <v>32571654715.360001</v>
      </c>
      <c r="AN10">
        <v>34304413577.7897</v>
      </c>
      <c r="AO10">
        <v>36875453223.202797</v>
      </c>
      <c r="AP10">
        <v>39962671789.8909</v>
      </c>
      <c r="AQ10">
        <v>41489663349.668602</v>
      </c>
      <c r="AR10">
        <v>41430974772.757004</v>
      </c>
      <c r="AS10">
        <v>61355941921.412598</v>
      </c>
      <c r="AT10">
        <v>56805176974.706902</v>
      </c>
      <c r="AU10">
        <v>19658915418.379002</v>
      </c>
    </row>
    <row r="11" spans="13:47" x14ac:dyDescent="0.3">
      <c r="M11" t="s">
        <v>36</v>
      </c>
      <c r="N11">
        <v>4619450679.9437904</v>
      </c>
      <c r="O11">
        <v>8927868959.7827492</v>
      </c>
      <c r="P11">
        <v>9799544270.4518108</v>
      </c>
      <c r="Q11">
        <v>8677052860.5004997</v>
      </c>
      <c r="R11">
        <v>7277627719.8476496</v>
      </c>
      <c r="S11">
        <v>9272098416.59338</v>
      </c>
      <c r="T11">
        <v>8866262615.2653408</v>
      </c>
      <c r="U11">
        <v>8630222073.2433796</v>
      </c>
      <c r="V11">
        <v>7931951743.1297102</v>
      </c>
      <c r="W11">
        <v>7438256913.5223703</v>
      </c>
      <c r="X11">
        <v>7533463916.4339895</v>
      </c>
      <c r="Y11">
        <v>8354206552.61304</v>
      </c>
      <c r="Z11">
        <v>10064716241.157301</v>
      </c>
      <c r="AA11">
        <v>11323346425.5317</v>
      </c>
      <c r="AB11">
        <v>12611294041.9872</v>
      </c>
      <c r="AC11">
        <v>12381721675.8328</v>
      </c>
      <c r="AD11">
        <v>15134303482.9123</v>
      </c>
      <c r="AE11">
        <v>14397252633.340099</v>
      </c>
      <c r="AF11">
        <v>14214329845.2719</v>
      </c>
      <c r="AG11">
        <v>13582462678.929001</v>
      </c>
      <c r="AH11">
        <v>12086918226.9564</v>
      </c>
      <c r="AI11">
        <v>10799510706.8111</v>
      </c>
      <c r="AJ11">
        <v>9372549264.8104591</v>
      </c>
      <c r="AK11">
        <v>6249966394.2006302</v>
      </c>
      <c r="AL11">
        <v>5997208828.9923401</v>
      </c>
      <c r="AM11">
        <v>5344709109.1227503</v>
      </c>
      <c r="AN11">
        <v>4910032387.48598</v>
      </c>
      <c r="AO11">
        <v>5494940695.7768898</v>
      </c>
      <c r="AP11">
        <v>6053266007.0210505</v>
      </c>
      <c r="AQ11">
        <v>5765831675.71206</v>
      </c>
      <c r="AR11">
        <v>5916623672.5329504</v>
      </c>
      <c r="AS11">
        <v>5452762617.5059404</v>
      </c>
      <c r="AT11">
        <v>5605631421.6689997</v>
      </c>
      <c r="AU11">
        <v>2476649396.78791</v>
      </c>
    </row>
    <row r="12" spans="13:47" x14ac:dyDescent="0.3">
      <c r="M12" t="s">
        <v>37</v>
      </c>
      <c r="N12">
        <v>14305176961.433201</v>
      </c>
      <c r="O12">
        <v>24794684347.694099</v>
      </c>
      <c r="P12">
        <v>24804169823.888</v>
      </c>
      <c r="Q12">
        <v>24657699958.574402</v>
      </c>
      <c r="R12">
        <v>21717649593.641602</v>
      </c>
      <c r="S12">
        <v>25737775985.596802</v>
      </c>
      <c r="T12">
        <v>26820373902.208302</v>
      </c>
      <c r="U12">
        <v>26099690477.485001</v>
      </c>
      <c r="V12">
        <v>27115641814.560699</v>
      </c>
      <c r="W12">
        <v>28679957857.6698</v>
      </c>
      <c r="X12">
        <v>29864271500.004398</v>
      </c>
      <c r="Y12">
        <v>31386436179.4025</v>
      </c>
      <c r="Z12">
        <v>35690462126.991798</v>
      </c>
      <c r="AA12">
        <v>47960244557.492203</v>
      </c>
      <c r="AB12">
        <v>60501498147.195602</v>
      </c>
      <c r="AC12">
        <v>65329573442.449097</v>
      </c>
      <c r="AD12">
        <v>69538245732.768295</v>
      </c>
      <c r="AE12">
        <v>72507873832.465607</v>
      </c>
      <c r="AF12">
        <v>90759775790.432495</v>
      </c>
      <c r="AG12">
        <v>100599935282.67799</v>
      </c>
      <c r="AH12">
        <v>97485216243.040894</v>
      </c>
      <c r="AI12">
        <v>85913787791.223495</v>
      </c>
      <c r="AJ12">
        <v>76006421546.357101</v>
      </c>
      <c r="AK12">
        <v>63869080202.027802</v>
      </c>
      <c r="AL12">
        <v>53996834331.946503</v>
      </c>
      <c r="AM12">
        <v>49308393224.251404</v>
      </c>
      <c r="AN12">
        <v>49248221935.868896</v>
      </c>
      <c r="AO12">
        <v>49499766155.040398</v>
      </c>
      <c r="AP12">
        <v>58538479117.783203</v>
      </c>
      <c r="AQ12">
        <v>59301770408.196602</v>
      </c>
      <c r="AR12">
        <v>63939333411.829697</v>
      </c>
      <c r="AS12">
        <v>50694333182.103996</v>
      </c>
      <c r="AT12">
        <v>50246117004.804901</v>
      </c>
      <c r="AU12">
        <v>20247698471.2826</v>
      </c>
    </row>
    <row r="13" spans="13:47" x14ac:dyDescent="0.3">
      <c r="M13" t="s">
        <v>38</v>
      </c>
      <c r="X13">
        <v>44063562.268547699</v>
      </c>
      <c r="Y13">
        <v>14041750.4577302</v>
      </c>
      <c r="Z13">
        <v>61643298.577745602</v>
      </c>
      <c r="AA13">
        <v>108842331.681907</v>
      </c>
      <c r="AB13">
        <v>7553330.4044865398</v>
      </c>
      <c r="AC13">
        <v>4144003.61567363</v>
      </c>
      <c r="AD13">
        <v>141696786.412507</v>
      </c>
      <c r="AE13">
        <v>24562762.235412698</v>
      </c>
      <c r="AF13">
        <v>579315.42897731904</v>
      </c>
      <c r="AG13">
        <v>859538.27569510101</v>
      </c>
      <c r="AH13">
        <v>-294957.36235347699</v>
      </c>
      <c r="AI13">
        <v>-138573.745494734</v>
      </c>
      <c r="AJ13">
        <v>-8157.49366437355</v>
      </c>
      <c r="AK13">
        <v>-123324.48759280299</v>
      </c>
      <c r="AN13">
        <v>4261239.8043569801</v>
      </c>
      <c r="AO13">
        <v>0</v>
      </c>
      <c r="AP13">
        <v>-266065.46819103998</v>
      </c>
      <c r="AQ13">
        <v>521779.59854369401</v>
      </c>
      <c r="AS13">
        <v>402390.03057153098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M1:AU2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1.5546875" defaultRowHeight="14.4" x14ac:dyDescent="0.3"/>
  <sheetData>
    <row r="1" spans="13:47" x14ac:dyDescent="0.3">
      <c r="M1" t="s">
        <v>39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t="s">
        <v>31</v>
      </c>
      <c r="AS1" t="s">
        <v>32</v>
      </c>
      <c r="AT1" t="s">
        <v>33</v>
      </c>
      <c r="AU1" t="s">
        <v>34</v>
      </c>
    </row>
    <row r="2" spans="13:47" x14ac:dyDescent="0.3">
      <c r="M2" t="s">
        <v>40</v>
      </c>
      <c r="N2">
        <v>4614277000</v>
      </c>
      <c r="O2">
        <v>3662072000</v>
      </c>
      <c r="P2">
        <v>3458743985</v>
      </c>
      <c r="Q2">
        <v>3343825705</v>
      </c>
      <c r="R2">
        <v>2357211931</v>
      </c>
      <c r="S2">
        <v>2690270705</v>
      </c>
      <c r="T2">
        <v>2498599569</v>
      </c>
      <c r="U2">
        <v>1621683927</v>
      </c>
      <c r="V2">
        <v>2381316058</v>
      </c>
      <c r="W2">
        <v>2797805602</v>
      </c>
      <c r="X2">
        <v>7826824197.5299997</v>
      </c>
      <c r="Y2">
        <v>7740161769.25</v>
      </c>
      <c r="Z2">
        <v>6120423016.6201</v>
      </c>
      <c r="AA2">
        <v>7292829557</v>
      </c>
      <c r="AB2">
        <v>9158613871.1189003</v>
      </c>
      <c r="AC2">
        <v>8202415157.6841002</v>
      </c>
      <c r="AD2">
        <v>8289438845.8463001</v>
      </c>
      <c r="AE2">
        <v>8863031258.9925995</v>
      </c>
      <c r="AF2">
        <v>13426758395.7341</v>
      </c>
      <c r="AG2">
        <v>10720767225.546499</v>
      </c>
      <c r="AH2">
        <v>10814501824.1502</v>
      </c>
      <c r="AI2">
        <v>12332377029.733</v>
      </c>
      <c r="AJ2">
        <v>14454946861.0917</v>
      </c>
      <c r="AK2">
        <v>12189508660.0373</v>
      </c>
      <c r="AL2">
        <v>9618295813.6203003</v>
      </c>
      <c r="AM2">
        <v>9124715224.1508999</v>
      </c>
      <c r="AN2">
        <v>11237165287.654301</v>
      </c>
      <c r="AO2">
        <v>11300540308.5238</v>
      </c>
      <c r="AP2">
        <v>9660629680.1112003</v>
      </c>
      <c r="AQ2">
        <v>9219671762.8742008</v>
      </c>
      <c r="AR2">
        <v>9731411012.4712009</v>
      </c>
      <c r="AS2">
        <v>6995611243.5556002</v>
      </c>
      <c r="AT2">
        <v>5872197067.0852003</v>
      </c>
      <c r="AU2">
        <v>6213962336.3561001</v>
      </c>
    </row>
    <row r="3" spans="13:47" x14ac:dyDescent="0.3">
      <c r="M3" t="s">
        <v>41</v>
      </c>
      <c r="N3">
        <v>4381421000</v>
      </c>
      <c r="O3">
        <v>4283465000</v>
      </c>
      <c r="P3">
        <v>4481070522</v>
      </c>
      <c r="Q3">
        <v>4990730082</v>
      </c>
      <c r="R3">
        <v>2540178984</v>
      </c>
      <c r="S3">
        <v>5546896429</v>
      </c>
      <c r="T3">
        <v>6094007609</v>
      </c>
      <c r="U3">
        <v>6073548488</v>
      </c>
      <c r="V3">
        <v>5395048586</v>
      </c>
      <c r="W3">
        <v>5857339429</v>
      </c>
      <c r="X3">
        <v>4578792855.9665003</v>
      </c>
      <c r="Y3">
        <v>6382222488.2062998</v>
      </c>
      <c r="Z3">
        <v>6829551284.3172998</v>
      </c>
      <c r="AA3">
        <v>9328096423.7714005</v>
      </c>
      <c r="AB3">
        <v>11718340385.8563</v>
      </c>
      <c r="AC3">
        <v>15482354726.8009</v>
      </c>
      <c r="AD3">
        <v>16369185977.3895</v>
      </c>
      <c r="AE3">
        <v>19994564304.933102</v>
      </c>
      <c r="AF3">
        <v>24928318242.947102</v>
      </c>
      <c r="AG3">
        <v>22926496775.074902</v>
      </c>
      <c r="AH3">
        <v>22279603997.592602</v>
      </c>
      <c r="AI3">
        <v>17504111246.6376</v>
      </c>
      <c r="AJ3">
        <v>15394581971.9816</v>
      </c>
      <c r="AK3">
        <v>11790390777.6222</v>
      </c>
      <c r="AL3">
        <v>10974655365.342699</v>
      </c>
      <c r="AM3">
        <v>10292630027.9382</v>
      </c>
      <c r="AN3">
        <v>11025957345.777901</v>
      </c>
      <c r="AO3">
        <v>11213777272.4046</v>
      </c>
      <c r="AP3">
        <v>12646339956.399099</v>
      </c>
      <c r="AQ3">
        <v>11804220061.1826</v>
      </c>
      <c r="AR3">
        <v>11762391476.370701</v>
      </c>
      <c r="AS3">
        <v>10114146856.120399</v>
      </c>
      <c r="AT3">
        <v>10722139023.4111</v>
      </c>
      <c r="AU3">
        <v>4343182765.9997997</v>
      </c>
    </row>
    <row r="4" spans="13:47" x14ac:dyDescent="0.3">
      <c r="M4" t="s">
        <v>42</v>
      </c>
      <c r="N4">
        <v>4899759000</v>
      </c>
      <c r="O4">
        <v>8686670000</v>
      </c>
      <c r="P4">
        <v>8632192464</v>
      </c>
      <c r="Q4">
        <v>8591328409</v>
      </c>
      <c r="R4">
        <v>8329434188</v>
      </c>
      <c r="S4">
        <v>9419064213</v>
      </c>
      <c r="T4">
        <v>9406318721</v>
      </c>
      <c r="U4">
        <v>9871133976</v>
      </c>
      <c r="V4">
        <v>10053516487</v>
      </c>
      <c r="W4">
        <v>10423323387</v>
      </c>
      <c r="X4">
        <v>10486717040.620501</v>
      </c>
      <c r="Y4">
        <v>11721061588.0012</v>
      </c>
      <c r="Z4">
        <v>13479107981.479099</v>
      </c>
      <c r="AA4">
        <v>18125945415.873199</v>
      </c>
      <c r="AB4">
        <v>20243853801.344398</v>
      </c>
      <c r="AC4">
        <v>22144837170.580399</v>
      </c>
      <c r="AD4">
        <v>25683155102.2934</v>
      </c>
      <c r="AE4">
        <v>26366193111.645401</v>
      </c>
      <c r="AF4">
        <v>35824873810.396301</v>
      </c>
      <c r="AG4">
        <v>43489200077.7425</v>
      </c>
      <c r="AH4">
        <v>39069823619.747803</v>
      </c>
      <c r="AI4">
        <v>33242007019.966099</v>
      </c>
      <c r="AJ4">
        <v>29866847544.096298</v>
      </c>
      <c r="AK4">
        <v>23281571870.973099</v>
      </c>
      <c r="AL4">
        <v>24157167350.510502</v>
      </c>
      <c r="AM4">
        <v>20948628003.297699</v>
      </c>
      <c r="AN4">
        <v>20745661598.719898</v>
      </c>
      <c r="AO4">
        <v>20622213701.7551</v>
      </c>
      <c r="AP4">
        <v>26590451868.4576</v>
      </c>
      <c r="AQ4">
        <v>29909854511.293701</v>
      </c>
      <c r="AR4">
        <v>34106595803.241299</v>
      </c>
      <c r="AS4">
        <v>25552598478.864498</v>
      </c>
      <c r="AT4">
        <v>29221332530.988602</v>
      </c>
      <c r="AU4">
        <v>11081976801.541901</v>
      </c>
    </row>
    <row r="5" spans="13:47" x14ac:dyDescent="0.3">
      <c r="M5" t="s">
        <v>43</v>
      </c>
      <c r="N5">
        <v>3713769000</v>
      </c>
      <c r="O5">
        <v>6078720000</v>
      </c>
      <c r="P5">
        <v>3679541399</v>
      </c>
      <c r="Q5">
        <v>4043770387</v>
      </c>
      <c r="R5">
        <v>224804379</v>
      </c>
      <c r="S5">
        <v>2703040938</v>
      </c>
      <c r="T5">
        <v>3303607630</v>
      </c>
      <c r="U5">
        <v>3229113881</v>
      </c>
      <c r="V5">
        <v>2403899910</v>
      </c>
      <c r="W5">
        <v>2972163997</v>
      </c>
      <c r="X5">
        <v>2712425751.4190001</v>
      </c>
      <c r="Y5">
        <v>2572935205.7968998</v>
      </c>
      <c r="Z5">
        <v>3624593665.5376</v>
      </c>
      <c r="AA5">
        <v>8541273987.5003004</v>
      </c>
      <c r="AB5">
        <v>6725253894.6372004</v>
      </c>
      <c r="AC5">
        <v>13179021662.917601</v>
      </c>
      <c r="AD5">
        <v>14005232443.412201</v>
      </c>
      <c r="AE5">
        <v>22313185090.754002</v>
      </c>
      <c r="AF5">
        <v>28557815643.1036</v>
      </c>
      <c r="AG5">
        <v>24060196291.864601</v>
      </c>
      <c r="AH5">
        <v>20053234934.058399</v>
      </c>
      <c r="AI5">
        <v>14652100405.0422</v>
      </c>
      <c r="AJ5">
        <v>7378172030.1514997</v>
      </c>
      <c r="AK5">
        <v>5489499760.9968004</v>
      </c>
      <c r="AL5">
        <v>4125718466.8439002</v>
      </c>
      <c r="AM5">
        <v>5530855137.4357004</v>
      </c>
      <c r="AN5">
        <v>5025288638.3715</v>
      </c>
      <c r="AO5">
        <v>5724492245.6807003</v>
      </c>
      <c r="AP5">
        <v>8708242908.2229996</v>
      </c>
      <c r="AQ5">
        <v>8946872365.7112007</v>
      </c>
      <c r="AR5">
        <v>8064885011.4484997</v>
      </c>
      <c r="AS5">
        <v>6823902570.1296997</v>
      </c>
      <c r="AT5">
        <v>7670300303.9700003</v>
      </c>
      <c r="AU5">
        <v>4294071288.2245998</v>
      </c>
    </row>
    <row r="6" spans="13:47" x14ac:dyDescent="0.3">
      <c r="M6" t="s">
        <v>44</v>
      </c>
      <c r="N6">
        <v>870175000</v>
      </c>
      <c r="O6">
        <v>2804638000</v>
      </c>
      <c r="P6">
        <v>2013448289</v>
      </c>
      <c r="Q6">
        <v>2821403783</v>
      </c>
      <c r="R6">
        <v>2265470215</v>
      </c>
      <c r="S6">
        <v>1981619408</v>
      </c>
      <c r="T6">
        <v>2100722472</v>
      </c>
      <c r="U6">
        <v>2279440437</v>
      </c>
      <c r="V6">
        <v>2121439195</v>
      </c>
      <c r="W6">
        <v>1760865299</v>
      </c>
      <c r="X6">
        <v>1319455234</v>
      </c>
      <c r="Y6">
        <v>1464052245.3999</v>
      </c>
      <c r="Z6">
        <v>2047875021</v>
      </c>
      <c r="AA6">
        <v>1949960627</v>
      </c>
      <c r="AB6">
        <v>1831998615</v>
      </c>
      <c r="AC6">
        <v>1694056260</v>
      </c>
      <c r="AD6">
        <v>2353920665.9137001</v>
      </c>
      <c r="AE6">
        <v>1980359355.5272999</v>
      </c>
      <c r="AF6">
        <v>2544567839.1768999</v>
      </c>
      <c r="AG6">
        <v>3759884620.3158998</v>
      </c>
      <c r="AH6">
        <v>4313422164.5704002</v>
      </c>
      <c r="AI6">
        <v>4545040507.6843996</v>
      </c>
      <c r="AJ6">
        <v>3738191265.0331001</v>
      </c>
      <c r="AK6">
        <v>2727496060.8425999</v>
      </c>
      <c r="AL6">
        <v>2209126824.8555002</v>
      </c>
      <c r="AM6">
        <v>4427725617.9691</v>
      </c>
      <c r="AN6">
        <v>2904503808.9981999</v>
      </c>
      <c r="AO6">
        <v>2737794939.2262001</v>
      </c>
      <c r="AP6">
        <v>4670383470.6385002</v>
      </c>
      <c r="AQ6">
        <v>5400717299.9624996</v>
      </c>
      <c r="AR6">
        <v>5903190043.2428999</v>
      </c>
      <c r="AS6">
        <v>2424348269.0005999</v>
      </c>
      <c r="AT6">
        <v>3297017055.7399998</v>
      </c>
      <c r="AU6">
        <v>1364573989.3057001</v>
      </c>
    </row>
    <row r="7" spans="13:47" x14ac:dyDescent="0.3">
      <c r="M7" t="s">
        <v>45</v>
      </c>
      <c r="N7">
        <v>1875929000</v>
      </c>
      <c r="O7">
        <v>5724307000</v>
      </c>
      <c r="P7">
        <v>5408245502</v>
      </c>
      <c r="Q7">
        <v>3836481421</v>
      </c>
      <c r="R7">
        <v>1534992742</v>
      </c>
      <c r="S7">
        <v>3117275635</v>
      </c>
      <c r="T7">
        <v>3512257509</v>
      </c>
      <c r="U7">
        <v>3287359149</v>
      </c>
      <c r="V7">
        <v>3332777588</v>
      </c>
      <c r="W7">
        <v>3729919098</v>
      </c>
      <c r="X7">
        <v>3164886780.9000001</v>
      </c>
      <c r="Y7">
        <v>3790427842.1795001</v>
      </c>
      <c r="Z7">
        <v>4991019383.375</v>
      </c>
      <c r="AA7">
        <v>5147669364.3896999</v>
      </c>
      <c r="AB7">
        <v>5561606614.2227001</v>
      </c>
      <c r="AC7">
        <v>6751623928.0658998</v>
      </c>
      <c r="AD7">
        <v>6088258236.6350002</v>
      </c>
      <c r="AE7">
        <v>7497062736.7916002</v>
      </c>
      <c r="AF7">
        <v>10320162710.2859</v>
      </c>
      <c r="AG7">
        <v>9256329937.5147991</v>
      </c>
      <c r="AH7">
        <v>8033368824.9356003</v>
      </c>
      <c r="AI7">
        <v>7242877611.9456997</v>
      </c>
      <c r="AJ7">
        <v>6784074169.2560997</v>
      </c>
      <c r="AK7">
        <v>4540381153.8469</v>
      </c>
      <c r="AL7">
        <v>4251446011.2754998</v>
      </c>
      <c r="AM7">
        <v>4211841837.9123001</v>
      </c>
      <c r="AN7">
        <v>5630615191.9496002</v>
      </c>
      <c r="AO7">
        <v>7806440708.3097</v>
      </c>
      <c r="AP7">
        <v>8169778688.7126999</v>
      </c>
      <c r="AQ7">
        <v>8844716617.2865009</v>
      </c>
      <c r="AR7">
        <v>8500035221.6733999</v>
      </c>
      <c r="AS7">
        <v>8372029645.0430002</v>
      </c>
      <c r="AT7">
        <v>7846864812.5085001</v>
      </c>
      <c r="AU7">
        <v>6580123423.9673996</v>
      </c>
    </row>
    <row r="8" spans="13:47" x14ac:dyDescent="0.3">
      <c r="M8" t="s">
        <v>46</v>
      </c>
      <c r="N8">
        <v>590341000</v>
      </c>
      <c r="O8">
        <v>923833000</v>
      </c>
      <c r="P8">
        <v>506926160</v>
      </c>
      <c r="Q8">
        <v>400062592</v>
      </c>
      <c r="R8">
        <v>403456065</v>
      </c>
      <c r="S8">
        <v>355629574</v>
      </c>
      <c r="T8">
        <v>427423612</v>
      </c>
      <c r="U8">
        <v>397867969</v>
      </c>
      <c r="V8">
        <v>468050906</v>
      </c>
      <c r="W8">
        <v>557552113</v>
      </c>
      <c r="X8">
        <v>554428929</v>
      </c>
      <c r="Y8">
        <v>561231563</v>
      </c>
      <c r="Z8">
        <v>809979038.31110001</v>
      </c>
      <c r="AA8">
        <v>1485296497.2066</v>
      </c>
      <c r="AB8">
        <v>1778521057.0106001</v>
      </c>
      <c r="AC8">
        <v>8163691613.7620001</v>
      </c>
      <c r="AD8">
        <v>7672705938.5841999</v>
      </c>
      <c r="AE8">
        <v>8669795984.5412998</v>
      </c>
      <c r="AF8">
        <v>10848137077.815599</v>
      </c>
      <c r="AG8">
        <v>5075474772.3170004</v>
      </c>
      <c r="AH8">
        <v>4420076841.5801001</v>
      </c>
      <c r="AI8">
        <v>4126748952.4404998</v>
      </c>
      <c r="AJ8">
        <v>2777847440.1065998</v>
      </c>
      <c r="AK8">
        <v>2250642026.7698998</v>
      </c>
      <c r="AL8">
        <v>2228264178.4253998</v>
      </c>
      <c r="AM8">
        <v>1473711588.7223001</v>
      </c>
      <c r="AN8">
        <v>1542345445.8659</v>
      </c>
      <c r="AO8">
        <v>1542435044.1626</v>
      </c>
      <c r="AP8">
        <v>1753128965.5718999</v>
      </c>
      <c r="AQ8">
        <v>1939421856.5434999</v>
      </c>
      <c r="AR8">
        <v>3618715402.02</v>
      </c>
      <c r="AS8">
        <v>31358164698.098202</v>
      </c>
      <c r="AT8">
        <v>30228663110.251499</v>
      </c>
      <c r="AU8">
        <v>2516687193.1465001</v>
      </c>
    </row>
    <row r="9" spans="13:47" x14ac:dyDescent="0.3">
      <c r="M9" t="s">
        <v>47</v>
      </c>
      <c r="N9">
        <v>1051935000</v>
      </c>
      <c r="O9">
        <v>1681028000</v>
      </c>
      <c r="P9">
        <v>1666037599</v>
      </c>
      <c r="Q9">
        <v>1649478854</v>
      </c>
      <c r="R9">
        <v>2177882194</v>
      </c>
      <c r="S9">
        <v>2633075581</v>
      </c>
      <c r="T9">
        <v>2981342972</v>
      </c>
      <c r="U9">
        <v>2971400991</v>
      </c>
      <c r="V9">
        <v>3717640661</v>
      </c>
      <c r="W9">
        <v>3441122510</v>
      </c>
      <c r="X9">
        <v>3802681854.2122998</v>
      </c>
      <c r="Y9">
        <v>3699450918.4478998</v>
      </c>
      <c r="Z9">
        <v>5196869616.0994997</v>
      </c>
      <c r="AA9">
        <v>6879272646.0733995</v>
      </c>
      <c r="AB9">
        <v>8554512449.2469997</v>
      </c>
      <c r="AC9">
        <v>10002826582.367399</v>
      </c>
      <c r="AD9">
        <v>11528906945.327999</v>
      </c>
      <c r="AE9">
        <v>13729623297.9531</v>
      </c>
      <c r="AF9">
        <v>15367757087.8612</v>
      </c>
      <c r="AG9">
        <v>16481371010.1008</v>
      </c>
      <c r="AH9">
        <v>17872362568.2523</v>
      </c>
      <c r="AI9">
        <v>17836329626.594101</v>
      </c>
      <c r="AJ9">
        <v>17809266724.130901</v>
      </c>
      <c r="AK9">
        <v>14995005873.396999</v>
      </c>
      <c r="AL9">
        <v>12703479337.0776</v>
      </c>
      <c r="AM9">
        <v>12241077609.7714</v>
      </c>
      <c r="AN9">
        <v>11460581414.677401</v>
      </c>
      <c r="AO9">
        <v>12058998982.9769</v>
      </c>
      <c r="AP9">
        <v>12574169186.3776</v>
      </c>
      <c r="AQ9">
        <v>12792838337.6297</v>
      </c>
      <c r="AR9">
        <v>12664416370.191099</v>
      </c>
      <c r="AS9">
        <v>12676861670.667601</v>
      </c>
      <c r="AT9">
        <v>12158511317.18</v>
      </c>
      <c r="AU9">
        <v>5419116622.6318998</v>
      </c>
    </row>
    <row r="10" spans="13:47" x14ac:dyDescent="0.3">
      <c r="M10" t="s">
        <v>48</v>
      </c>
      <c r="N10">
        <v>459916000</v>
      </c>
      <c r="O10">
        <v>739280000</v>
      </c>
      <c r="P10">
        <v>720868300</v>
      </c>
      <c r="Q10">
        <v>614375215</v>
      </c>
      <c r="R10">
        <v>576034333</v>
      </c>
      <c r="S10">
        <v>702419157</v>
      </c>
      <c r="T10">
        <v>977807112</v>
      </c>
      <c r="U10">
        <v>1120436654</v>
      </c>
      <c r="V10">
        <v>914872156</v>
      </c>
      <c r="W10">
        <v>1987510532</v>
      </c>
      <c r="X10">
        <v>2172056314.1198001</v>
      </c>
      <c r="Y10">
        <v>2341728428.8456998</v>
      </c>
      <c r="Z10">
        <v>2554072225.4850001</v>
      </c>
      <c r="AA10">
        <v>4685951121.3823004</v>
      </c>
      <c r="AB10">
        <v>9729066394.8544998</v>
      </c>
      <c r="AC10">
        <v>9236607466.3785</v>
      </c>
      <c r="AD10">
        <v>8770622075.2061996</v>
      </c>
      <c r="AE10">
        <v>7935352740.9096003</v>
      </c>
      <c r="AF10">
        <v>9841580958.4906006</v>
      </c>
      <c r="AG10">
        <v>10245593866.9494</v>
      </c>
      <c r="AH10">
        <v>13084652236.144699</v>
      </c>
      <c r="AI10">
        <v>12994860601.086399</v>
      </c>
      <c r="AJ10">
        <v>9717972464.3073006</v>
      </c>
      <c r="AK10">
        <v>9024733235.5970993</v>
      </c>
      <c r="AL10">
        <v>4550326800.2982998</v>
      </c>
      <c r="AM10">
        <v>3876590777.6796999</v>
      </c>
      <c r="AN10">
        <v>4119936453.6648002</v>
      </c>
      <c r="AO10">
        <v>4895250782.3178997</v>
      </c>
      <c r="AP10">
        <v>5798254714.1119003</v>
      </c>
      <c r="AQ10">
        <v>5465157089.6513996</v>
      </c>
      <c r="AR10">
        <v>5370807089.3610001</v>
      </c>
      <c r="AS10">
        <v>5189036911.3733997</v>
      </c>
      <c r="AT10">
        <v>5292998345.3436003</v>
      </c>
      <c r="AU10">
        <v>2551087399.9092999</v>
      </c>
    </row>
    <row r="11" spans="13:47" x14ac:dyDescent="0.3">
      <c r="M11" t="s">
        <v>49</v>
      </c>
      <c r="N11">
        <v>96186000</v>
      </c>
      <c r="O11">
        <v>68376000</v>
      </c>
      <c r="P11">
        <v>175234855</v>
      </c>
      <c r="Q11">
        <v>112857959</v>
      </c>
      <c r="R11">
        <v>81168656</v>
      </c>
      <c r="S11">
        <v>81192972</v>
      </c>
      <c r="T11">
        <v>99381537</v>
      </c>
      <c r="U11">
        <v>91740151</v>
      </c>
      <c r="V11">
        <v>108464442</v>
      </c>
      <c r="W11">
        <v>112139922</v>
      </c>
      <c r="X11">
        <v>65831080</v>
      </c>
      <c r="Y11">
        <v>107493408</v>
      </c>
      <c r="Z11">
        <v>140421826</v>
      </c>
      <c r="AA11">
        <v>171196518</v>
      </c>
      <c r="AB11">
        <v>143866947</v>
      </c>
      <c r="AC11">
        <v>224996916.7793</v>
      </c>
      <c r="AD11">
        <v>239646309.36300001</v>
      </c>
      <c r="AE11">
        <v>218840887.4896</v>
      </c>
      <c r="AF11">
        <v>335604048.20230001</v>
      </c>
      <c r="AG11">
        <v>395633871.55180001</v>
      </c>
      <c r="AH11">
        <v>343451927.83399999</v>
      </c>
      <c r="AI11">
        <v>209898600.84299999</v>
      </c>
      <c r="AJ11">
        <v>281926353.7913</v>
      </c>
      <c r="AK11">
        <v>219716147.4594</v>
      </c>
      <c r="AL11">
        <v>181749946.60749999</v>
      </c>
      <c r="AM11">
        <v>179222690.0634</v>
      </c>
      <c r="AN11">
        <v>285322500.14099997</v>
      </c>
      <c r="AO11">
        <v>234856888.18259999</v>
      </c>
      <c r="AP11">
        <v>264015390.09529999</v>
      </c>
      <c r="AQ11">
        <v>259967124.5785</v>
      </c>
      <c r="AR11">
        <v>313032177.03609997</v>
      </c>
      <c r="AS11">
        <v>320109645.85500002</v>
      </c>
      <c r="AT11">
        <v>315960782.20240003</v>
      </c>
      <c r="AU11">
        <v>71474451.426799998</v>
      </c>
    </row>
    <row r="12" spans="13:47" x14ac:dyDescent="0.3">
      <c r="M12" t="s">
        <v>50</v>
      </c>
      <c r="N12">
        <v>259325000</v>
      </c>
      <c r="O12">
        <v>241453000</v>
      </c>
      <c r="P12">
        <v>371499923</v>
      </c>
      <c r="Q12">
        <v>253464057</v>
      </c>
      <c r="R12">
        <v>137668221</v>
      </c>
      <c r="S12">
        <v>262957314</v>
      </c>
      <c r="T12">
        <v>260732470</v>
      </c>
      <c r="U12">
        <v>242204327</v>
      </c>
      <c r="V12">
        <v>191663283</v>
      </c>
      <c r="W12">
        <v>132784845</v>
      </c>
      <c r="X12">
        <v>121118986</v>
      </c>
      <c r="Y12">
        <v>166552028</v>
      </c>
      <c r="Z12">
        <v>345266551</v>
      </c>
      <c r="AA12">
        <v>527672265</v>
      </c>
      <c r="AB12">
        <v>606725161</v>
      </c>
      <c r="AC12">
        <v>542127732.5</v>
      </c>
      <c r="AD12">
        <v>575756666.23440003</v>
      </c>
      <c r="AE12">
        <v>776655276.15339994</v>
      </c>
      <c r="AF12">
        <v>1121498558.5148001</v>
      </c>
      <c r="AG12">
        <v>774549917.6085</v>
      </c>
      <c r="AH12">
        <v>893798116.48730004</v>
      </c>
      <c r="AI12">
        <v>824683356.51189995</v>
      </c>
      <c r="AJ12">
        <v>774459445.20340002</v>
      </c>
      <c r="AK12">
        <v>615728844.46000004</v>
      </c>
      <c r="AL12">
        <v>442980800.42690003</v>
      </c>
      <c r="AM12">
        <v>413776817.82380003</v>
      </c>
      <c r="AN12">
        <v>386618334.80409998</v>
      </c>
      <c r="AO12">
        <v>470439204.58719999</v>
      </c>
      <c r="AP12">
        <v>725481043.14559996</v>
      </c>
      <c r="AQ12">
        <v>559093929.03600001</v>
      </c>
      <c r="AR12">
        <v>655642515.39590001</v>
      </c>
      <c r="AS12">
        <v>62277174.359300002</v>
      </c>
      <c r="AT12">
        <v>30712452.351500001</v>
      </c>
      <c r="AU12">
        <v>19576.8691</v>
      </c>
    </row>
    <row r="13" spans="13:47" x14ac:dyDescent="0.3">
      <c r="M13" t="s">
        <v>38</v>
      </c>
      <c r="X13">
        <v>27267805.0086</v>
      </c>
      <c r="Y13">
        <v>8888055.1128000002</v>
      </c>
      <c r="Z13">
        <v>39684406.784199998</v>
      </c>
      <c r="AA13">
        <v>71426429.650600001</v>
      </c>
      <c r="AB13">
        <v>5077939.7460000003</v>
      </c>
      <c r="AC13">
        <v>2870495</v>
      </c>
      <c r="AD13">
        <v>101347014.6806</v>
      </c>
      <c r="AE13">
        <v>18050012.049899999</v>
      </c>
      <c r="AF13">
        <v>434590.07860000001</v>
      </c>
      <c r="AG13">
        <v>651359.78399999999</v>
      </c>
      <c r="AH13">
        <v>-225463.3186</v>
      </c>
      <c r="AI13">
        <v>-108059.5713</v>
      </c>
      <c r="AJ13">
        <v>-6477.8001000000004</v>
      </c>
      <c r="AK13">
        <v>-99723.120599999995</v>
      </c>
      <c r="AN13">
        <v>3582107.8809000002</v>
      </c>
      <c r="AO13">
        <v>0</v>
      </c>
      <c r="AP13">
        <v>-233000.07810000001</v>
      </c>
      <c r="AQ13">
        <v>465885</v>
      </c>
      <c r="AS13">
        <v>376316</v>
      </c>
      <c r="AT13">
        <v>228600.14840000001</v>
      </c>
      <c r="AU13">
        <v>16138.810100000001</v>
      </c>
    </row>
    <row r="17" spans="13:47" x14ac:dyDescent="0.3">
      <c r="M17" t="s">
        <v>39</v>
      </c>
      <c r="N17" t="s">
        <v>1</v>
      </c>
      <c r="O17" t="s">
        <v>2</v>
      </c>
      <c r="P17" t="s">
        <v>3</v>
      </c>
      <c r="Q17" t="s">
        <v>4</v>
      </c>
      <c r="R17" t="s">
        <v>5</v>
      </c>
      <c r="S17" t="s">
        <v>6</v>
      </c>
      <c r="T17" t="s">
        <v>7</v>
      </c>
      <c r="U17" t="s">
        <v>8</v>
      </c>
      <c r="V17" t="s">
        <v>9</v>
      </c>
      <c r="W17" t="s">
        <v>10</v>
      </c>
      <c r="X17" t="s">
        <v>11</v>
      </c>
      <c r="Y17" t="s">
        <v>12</v>
      </c>
      <c r="Z17" t="s">
        <v>13</v>
      </c>
      <c r="AA17" t="s">
        <v>14</v>
      </c>
      <c r="AB17" t="s">
        <v>15</v>
      </c>
      <c r="AC17" t="s">
        <v>16</v>
      </c>
      <c r="AD17" t="s">
        <v>17</v>
      </c>
      <c r="AE17" t="s">
        <v>18</v>
      </c>
      <c r="AF17" t="s">
        <v>19</v>
      </c>
      <c r="AG17" t="s">
        <v>20</v>
      </c>
      <c r="AH17" t="s">
        <v>21</v>
      </c>
      <c r="AI17" t="s">
        <v>22</v>
      </c>
      <c r="AJ17" t="s">
        <v>23</v>
      </c>
      <c r="AK17" t="s">
        <v>24</v>
      </c>
      <c r="AL17" t="s">
        <v>25</v>
      </c>
      <c r="AM17" t="s">
        <v>26</v>
      </c>
      <c r="AN17" t="s">
        <v>27</v>
      </c>
      <c r="AO17" t="s">
        <v>28</v>
      </c>
      <c r="AP17" t="s">
        <v>29</v>
      </c>
      <c r="AQ17" t="s">
        <v>30</v>
      </c>
      <c r="AR17" t="s">
        <v>31</v>
      </c>
      <c r="AS17" t="s">
        <v>32</v>
      </c>
      <c r="AT17" t="s">
        <v>33</v>
      </c>
      <c r="AU17" t="s">
        <v>34</v>
      </c>
    </row>
    <row r="18" spans="13:47" x14ac:dyDescent="0.3">
      <c r="M18" t="s">
        <v>40</v>
      </c>
      <c r="N18">
        <v>9171021194.2952805</v>
      </c>
      <c r="O18">
        <v>7027807487.6346798</v>
      </c>
      <c r="P18">
        <v>6475760178.8033705</v>
      </c>
      <c r="Q18">
        <v>6116908357.6912899</v>
      </c>
      <c r="R18">
        <v>4220126504.6159902</v>
      </c>
      <c r="S18">
        <v>4716494359.0828505</v>
      </c>
      <c r="T18">
        <v>4299653510.2644196</v>
      </c>
      <c r="U18">
        <v>2741926112.09763</v>
      </c>
      <c r="V18">
        <v>3976649398.4423599</v>
      </c>
      <c r="W18">
        <v>4614638632.9871798</v>
      </c>
      <c r="X18">
        <v>12646035050.2097</v>
      </c>
      <c r="Y18">
        <v>12209928249.3515</v>
      </c>
      <c r="Z18">
        <v>9504807873.7208405</v>
      </c>
      <c r="AA18">
        <v>11113093254.493099</v>
      </c>
      <c r="AB18">
        <v>13623248812.703501</v>
      </c>
      <c r="AC18">
        <v>11841455244.0256</v>
      </c>
      <c r="AD18">
        <v>11589752784.738501</v>
      </c>
      <c r="AE18">
        <v>12060963111.7045</v>
      </c>
      <c r="AF18">
        <v>17898080703.675598</v>
      </c>
      <c r="AG18">
        <v>14147188698.9799</v>
      </c>
      <c r="AH18">
        <v>14147831022.026899</v>
      </c>
      <c r="AI18">
        <v>15814829314.090799</v>
      </c>
      <c r="AJ18">
        <v>18203114578.6996</v>
      </c>
      <c r="AK18">
        <v>15074386967.259899</v>
      </c>
      <c r="AL18">
        <v>11668901657.611601</v>
      </c>
      <c r="AM18">
        <v>10944617475.865299</v>
      </c>
      <c r="AN18">
        <v>13367619737.867901</v>
      </c>
      <c r="AO18">
        <v>13207211524.4748</v>
      </c>
      <c r="AP18">
        <v>11031584108.550699</v>
      </c>
      <c r="AQ18">
        <v>10325802786.389601</v>
      </c>
      <c r="AR18">
        <v>10755455410.472799</v>
      </c>
      <c r="AS18">
        <v>7480320321.6469297</v>
      </c>
      <c r="AT18">
        <v>5872197067.0852003</v>
      </c>
      <c r="AU18">
        <v>5926867206.2885599</v>
      </c>
    </row>
    <row r="19" spans="13:47" x14ac:dyDescent="0.3">
      <c r="M19" t="s">
        <v>41</v>
      </c>
      <c r="N19">
        <v>8708212543.8352299</v>
      </c>
      <c r="O19">
        <v>8220310086.7544699</v>
      </c>
      <c r="P19">
        <v>8389848502.98981</v>
      </c>
      <c r="Q19">
        <v>9129614173.3461399</v>
      </c>
      <c r="R19">
        <v>4547693194.6035204</v>
      </c>
      <c r="S19">
        <v>9724636881.0291595</v>
      </c>
      <c r="T19">
        <v>10486722855.756201</v>
      </c>
      <c r="U19">
        <v>10269091846.489201</v>
      </c>
      <c r="V19">
        <v>9009394885.6595707</v>
      </c>
      <c r="W19">
        <v>9660966007.1666698</v>
      </c>
      <c r="X19">
        <v>7398093209.0534801</v>
      </c>
      <c r="Y19">
        <v>10067810076.267599</v>
      </c>
      <c r="Z19">
        <v>10606059849.9296</v>
      </c>
      <c r="AA19">
        <v>14214510929.4065</v>
      </c>
      <c r="AB19">
        <v>17430789090.4641</v>
      </c>
      <c r="AC19">
        <v>22351174263.3256</v>
      </c>
      <c r="AD19">
        <v>22886328289.9319</v>
      </c>
      <c r="AE19">
        <v>27208941892.394001</v>
      </c>
      <c r="AF19">
        <v>33229841378.610901</v>
      </c>
      <c r="AG19">
        <v>30253942582.640598</v>
      </c>
      <c r="AH19">
        <v>29146795453.0937</v>
      </c>
      <c r="AI19">
        <v>22446972793.080799</v>
      </c>
      <c r="AJ19">
        <v>19386397073.6175</v>
      </c>
      <c r="AK19">
        <v>14580810271.687</v>
      </c>
      <c r="AL19">
        <v>13314434975.374399</v>
      </c>
      <c r="AM19">
        <v>12345470045.8195</v>
      </c>
      <c r="AN19">
        <v>13116368876.9659</v>
      </c>
      <c r="AO19">
        <v>13105809490.6563</v>
      </c>
      <c r="AP19">
        <v>14441001002.404301</v>
      </c>
      <c r="AQ19">
        <v>13220432520.1397</v>
      </c>
      <c r="AR19">
        <v>13000157621.798401</v>
      </c>
      <c r="AS19">
        <v>10814931766.4921</v>
      </c>
      <c r="AT19">
        <v>10722139023.4111</v>
      </c>
      <c r="AU19">
        <v>4142520683.8020201</v>
      </c>
    </row>
    <row r="20" spans="13:47" x14ac:dyDescent="0.3">
      <c r="M20" t="s">
        <v>42</v>
      </c>
      <c r="N20">
        <v>9738425680.9764595</v>
      </c>
      <c r="O20">
        <v>16670410758.885</v>
      </c>
      <c r="P20">
        <v>16161938685.4207</v>
      </c>
      <c r="Q20">
        <v>15716240374.0427</v>
      </c>
      <c r="R20">
        <v>14912221308.1287</v>
      </c>
      <c r="S20">
        <v>16513194432.771299</v>
      </c>
      <c r="T20">
        <v>16186631827.3641</v>
      </c>
      <c r="U20">
        <v>16690009411.931801</v>
      </c>
      <c r="V20">
        <v>16788745935.6556</v>
      </c>
      <c r="W20">
        <v>17191998883.4767</v>
      </c>
      <c r="X20">
        <v>16943703845.957001</v>
      </c>
      <c r="Y20">
        <v>18489706709.268299</v>
      </c>
      <c r="Z20">
        <v>20932594254.546501</v>
      </c>
      <c r="AA20">
        <v>27621010495.042198</v>
      </c>
      <c r="AB20">
        <v>30112314062.435299</v>
      </c>
      <c r="AC20">
        <v>31969498397.798698</v>
      </c>
      <c r="AD20">
        <v>35908512494.4048</v>
      </c>
      <c r="AE20">
        <v>35879562332.9188</v>
      </c>
      <c r="AF20">
        <v>47755121806.704002</v>
      </c>
      <c r="AG20">
        <v>57388609128.779198</v>
      </c>
      <c r="AH20">
        <v>51112226121.9851</v>
      </c>
      <c r="AI20">
        <v>42628981080.539803</v>
      </c>
      <c r="AJ20">
        <v>37611321105.104202</v>
      </c>
      <c r="AK20">
        <v>28791597215.0471</v>
      </c>
      <c r="AL20">
        <v>29307438199.228298</v>
      </c>
      <c r="AM20">
        <v>25126780892.126801</v>
      </c>
      <c r="AN20">
        <v>24678832104.290001</v>
      </c>
      <c r="AO20">
        <v>24101673993.106701</v>
      </c>
      <c r="AP20">
        <v>30363942722.611801</v>
      </c>
      <c r="AQ20">
        <v>33498292238.220001</v>
      </c>
      <c r="AR20">
        <v>37695660978.112099</v>
      </c>
      <c r="AS20">
        <v>27323076571.5312</v>
      </c>
      <c r="AT20">
        <v>29221332530.988602</v>
      </c>
      <c r="AU20">
        <v>10569971514.2505</v>
      </c>
    </row>
    <row r="21" spans="13:47" x14ac:dyDescent="0.3">
      <c r="M21" t="s">
        <v>43</v>
      </c>
      <c r="N21">
        <v>7381233118.3664904</v>
      </c>
      <c r="O21">
        <v>11665547245.1756</v>
      </c>
      <c r="P21">
        <v>6889156228.7466202</v>
      </c>
      <c r="Q21">
        <v>7397327211.1157598</v>
      </c>
      <c r="R21">
        <v>402468231.93753701</v>
      </c>
      <c r="S21">
        <v>4738882712.7145996</v>
      </c>
      <c r="T21">
        <v>5684931799.0360298</v>
      </c>
      <c r="U21">
        <v>5459751756.7002497</v>
      </c>
      <c r="V21">
        <v>4014363023.7163301</v>
      </c>
      <c r="W21">
        <v>4902221510.4313698</v>
      </c>
      <c r="X21">
        <v>4382547794.3353996</v>
      </c>
      <c r="Y21">
        <v>4058746469.3330998</v>
      </c>
      <c r="Z21">
        <v>5628870147.9763803</v>
      </c>
      <c r="AA21">
        <v>13015520737.648199</v>
      </c>
      <c r="AB21">
        <v>10003676148.4359</v>
      </c>
      <c r="AC21">
        <v>19025956645.864799</v>
      </c>
      <c r="AD21">
        <v>19581202627.881302</v>
      </c>
      <c r="AE21">
        <v>30364160344.257599</v>
      </c>
      <c r="AF21">
        <v>38068018656.189697</v>
      </c>
      <c r="AG21">
        <v>31749979261.2234</v>
      </c>
      <c r="AH21">
        <v>26234197737.939499</v>
      </c>
      <c r="AI21">
        <v>18789602883.530998</v>
      </c>
      <c r="AJ21">
        <v>9291332035.7970009</v>
      </c>
      <c r="AK21">
        <v>6788693946.7249603</v>
      </c>
      <c r="AL21">
        <v>5005315285.5228004</v>
      </c>
      <c r="AM21">
        <v>6633970738.4447203</v>
      </c>
      <c r="AN21">
        <v>5978033238.0250101</v>
      </c>
      <c r="AO21">
        <v>6690350894.2748003</v>
      </c>
      <c r="AP21">
        <v>9944042703.2957802</v>
      </c>
      <c r="AQ21">
        <v>10020274254.810699</v>
      </c>
      <c r="AR21">
        <v>8913559505.4059601</v>
      </c>
      <c r="AS21">
        <v>7296714367.2117004</v>
      </c>
      <c r="AT21">
        <v>7670300303.9700003</v>
      </c>
      <c r="AU21">
        <v>4095678235.88836</v>
      </c>
    </row>
    <row r="22" spans="13:47" x14ac:dyDescent="0.3">
      <c r="M22" t="s">
        <v>44</v>
      </c>
      <c r="N22">
        <v>1729500280.9206901</v>
      </c>
      <c r="O22">
        <v>5382323432.3368797</v>
      </c>
      <c r="P22">
        <v>3769752346.0921898</v>
      </c>
      <c r="Q22">
        <v>5161234437.2041798</v>
      </c>
      <c r="R22">
        <v>4055880921.8667498</v>
      </c>
      <c r="S22">
        <v>3474110148.9565902</v>
      </c>
      <c r="T22">
        <v>3614976510.3982301</v>
      </c>
      <c r="U22">
        <v>3854053894.9187799</v>
      </c>
      <c r="V22">
        <v>3542671234.3737102</v>
      </c>
      <c r="W22">
        <v>2904332248.9751501</v>
      </c>
      <c r="X22">
        <v>2131883470.8990099</v>
      </c>
      <c r="Y22">
        <v>2309508948.5922699</v>
      </c>
      <c r="Z22">
        <v>3180279953.0588698</v>
      </c>
      <c r="AA22">
        <v>2971424756.47753</v>
      </c>
      <c r="AB22">
        <v>2725060069.99334</v>
      </c>
      <c r="AC22">
        <v>2445632292.1985798</v>
      </c>
      <c r="AD22">
        <v>3291098360.2342501</v>
      </c>
      <c r="AE22">
        <v>2694906566.0464001</v>
      </c>
      <c r="AF22">
        <v>3391949061.6614699</v>
      </c>
      <c r="AG22">
        <v>4961566284.4773598</v>
      </c>
      <c r="AH22">
        <v>5642938426.8750401</v>
      </c>
      <c r="AI22">
        <v>5828482188.0939198</v>
      </c>
      <c r="AJ22">
        <v>4707504259.1579905</v>
      </c>
      <c r="AK22">
        <v>3373009710.19555</v>
      </c>
      <c r="AL22">
        <v>2680109259.2646999</v>
      </c>
      <c r="AM22">
        <v>5310824720.1512499</v>
      </c>
      <c r="AN22">
        <v>3455168759.3786101</v>
      </c>
      <c r="AO22">
        <v>3199726374.6515899</v>
      </c>
      <c r="AP22">
        <v>5333164584.6651096</v>
      </c>
      <c r="AQ22">
        <v>6048668887.4344902</v>
      </c>
      <c r="AR22">
        <v>6524387594.7978296</v>
      </c>
      <c r="AS22">
        <v>2592325529.8185301</v>
      </c>
      <c r="AT22">
        <v>3297017055.7399998</v>
      </c>
      <c r="AU22">
        <v>1301528459.61937</v>
      </c>
    </row>
    <row r="23" spans="13:47" x14ac:dyDescent="0.3">
      <c r="M23" t="s">
        <v>45</v>
      </c>
      <c r="N23">
        <v>3728468104.1023598</v>
      </c>
      <c r="O23">
        <v>10985400504.4466</v>
      </c>
      <c r="P23">
        <v>10125785837.5557</v>
      </c>
      <c r="Q23">
        <v>7018130530.2939701</v>
      </c>
      <c r="R23">
        <v>2748104007.83916</v>
      </c>
      <c r="S23">
        <v>5465105396.5901604</v>
      </c>
      <c r="T23">
        <v>6043981802.8017998</v>
      </c>
      <c r="U23">
        <v>5558232242.6792698</v>
      </c>
      <c r="V23">
        <v>5565530852.5460701</v>
      </c>
      <c r="W23">
        <v>6152046001.7820396</v>
      </c>
      <c r="X23">
        <v>5113602676.0173502</v>
      </c>
      <c r="Y23">
        <v>5979313271.1023798</v>
      </c>
      <c r="Z23">
        <v>7750882611.2468996</v>
      </c>
      <c r="AA23">
        <v>7844215916.8316898</v>
      </c>
      <c r="AB23">
        <v>8272774872.9379501</v>
      </c>
      <c r="AC23">
        <v>9747013657.7745991</v>
      </c>
      <c r="AD23">
        <v>8512205610.5890503</v>
      </c>
      <c r="AE23">
        <v>10202130001.835899</v>
      </c>
      <c r="AF23">
        <v>13756939658.826799</v>
      </c>
      <c r="AG23">
        <v>12214708474.781099</v>
      </c>
      <c r="AH23">
        <v>10509475750.330099</v>
      </c>
      <c r="AI23">
        <v>9288142334.5723591</v>
      </c>
      <c r="AJ23">
        <v>8543184599.7141705</v>
      </c>
      <c r="AK23">
        <v>5614948428.2603502</v>
      </c>
      <c r="AL23">
        <v>5157847748.6591301</v>
      </c>
      <c r="AM23">
        <v>5051883445.3910398</v>
      </c>
      <c r="AN23">
        <v>6698123668.1583204</v>
      </c>
      <c r="AO23">
        <v>9123573817.9836807</v>
      </c>
      <c r="AP23">
        <v>9329164219.8360291</v>
      </c>
      <c r="AQ23">
        <v>9905862360.4548092</v>
      </c>
      <c r="AR23">
        <v>9394500930.7484798</v>
      </c>
      <c r="AS23">
        <v>8952107443.7829304</v>
      </c>
      <c r="AT23">
        <v>7846864812.5085001</v>
      </c>
      <c r="AU23">
        <v>6276111058.2644901</v>
      </c>
    </row>
    <row r="24" spans="13:47" x14ac:dyDescent="0.3">
      <c r="M24" t="s">
        <v>46</v>
      </c>
      <c r="N24">
        <v>1173321372.52737</v>
      </c>
      <c r="O24">
        <v>1772909018.3710201</v>
      </c>
      <c r="P24">
        <v>949111080.42641306</v>
      </c>
      <c r="Q24">
        <v>731840241.83594298</v>
      </c>
      <c r="R24">
        <v>722309102.10617399</v>
      </c>
      <c r="S24">
        <v>623478104.48095298</v>
      </c>
      <c r="T24">
        <v>735521392.265836</v>
      </c>
      <c r="U24">
        <v>672710973.57823801</v>
      </c>
      <c r="V24">
        <v>781615841.17840004</v>
      </c>
      <c r="W24">
        <v>919614114.25947702</v>
      </c>
      <c r="X24">
        <v>895807481.04663801</v>
      </c>
      <c r="Y24">
        <v>885329960.76713395</v>
      </c>
      <c r="Z24">
        <v>1257869777.9519899</v>
      </c>
      <c r="AA24">
        <v>2263351742.2857399</v>
      </c>
      <c r="AB24">
        <v>2645513307.9355202</v>
      </c>
      <c r="AC24">
        <v>11785551817.604401</v>
      </c>
      <c r="AD24">
        <v>10727477055.065599</v>
      </c>
      <c r="AE24">
        <v>11798005276.068701</v>
      </c>
      <c r="AF24">
        <v>14460737817.7719</v>
      </c>
      <c r="AG24">
        <v>6697626935.6711502</v>
      </c>
      <c r="AH24">
        <v>5782467031.38943</v>
      </c>
      <c r="AI24">
        <v>5292072254.0026398</v>
      </c>
      <c r="AJ24">
        <v>3498143280.6588001</v>
      </c>
      <c r="AK24">
        <v>2783299128.9907999</v>
      </c>
      <c r="AL24">
        <v>2703326667.1216998</v>
      </c>
      <c r="AM24">
        <v>1767639779.6640501</v>
      </c>
      <c r="AN24">
        <v>1834758757.8354001</v>
      </c>
      <c r="AO24">
        <v>1802680697.98861</v>
      </c>
      <c r="AP24">
        <v>2001918123.0659001</v>
      </c>
      <c r="AQ24">
        <v>2172104183.8954501</v>
      </c>
      <c r="AR24">
        <v>3999515805.0295601</v>
      </c>
      <c r="AS24">
        <v>33530896511.269402</v>
      </c>
      <c r="AT24">
        <v>30228663110.251499</v>
      </c>
      <c r="AU24">
        <v>2400412166.3687501</v>
      </c>
    </row>
    <row r="25" spans="13:47" x14ac:dyDescent="0.3">
      <c r="M25" t="s">
        <v>47</v>
      </c>
      <c r="N25">
        <v>2090754018.4564099</v>
      </c>
      <c r="O25">
        <v>3226026458.6069198</v>
      </c>
      <c r="P25">
        <v>3119299950.1503701</v>
      </c>
      <c r="Q25">
        <v>3017415343.3836498</v>
      </c>
      <c r="R25">
        <v>3899071716.8699999</v>
      </c>
      <c r="S25">
        <v>4616221743.6870499</v>
      </c>
      <c r="T25">
        <v>5130370601.9577703</v>
      </c>
      <c r="U25">
        <v>5024013515.26478</v>
      </c>
      <c r="V25">
        <v>6208228197.3972702</v>
      </c>
      <c r="W25">
        <v>5675711301.7917995</v>
      </c>
      <c r="X25">
        <v>6144107341.5627604</v>
      </c>
      <c r="Y25">
        <v>5835799253.6663799</v>
      </c>
      <c r="Z25">
        <v>8070560990.9102001</v>
      </c>
      <c r="AA25">
        <v>10482899379.6402</v>
      </c>
      <c r="AB25">
        <v>12724660435.239401</v>
      </c>
      <c r="AC25">
        <v>14440627670.2404</v>
      </c>
      <c r="AD25">
        <v>16118965814.140699</v>
      </c>
      <c r="AE25">
        <v>18683504017.4543</v>
      </c>
      <c r="AF25">
        <v>20485462573.037102</v>
      </c>
      <c r="AG25">
        <v>21748915986.365601</v>
      </c>
      <c r="AH25">
        <v>23381120063.743698</v>
      </c>
      <c r="AI25">
        <v>22873003959.769001</v>
      </c>
      <c r="AJ25">
        <v>22427209581.4189</v>
      </c>
      <c r="AK25">
        <v>18543858281.424</v>
      </c>
      <c r="AL25">
        <v>15411841553.463699</v>
      </c>
      <c r="AM25">
        <v>14682530757.423599</v>
      </c>
      <c r="AN25">
        <v>13633393334.0464</v>
      </c>
      <c r="AO25">
        <v>14093640303.3288</v>
      </c>
      <c r="AP25">
        <v>14358588370.3053</v>
      </c>
      <c r="AQ25">
        <v>14327660371.213499</v>
      </c>
      <c r="AR25">
        <v>13997103338.3228</v>
      </c>
      <c r="AS25">
        <v>13555210927.0161</v>
      </c>
      <c r="AT25">
        <v>12158511317.18</v>
      </c>
      <c r="AU25">
        <v>5168744652.63731</v>
      </c>
    </row>
    <row r="26" spans="13:47" x14ac:dyDescent="0.3">
      <c r="M26" t="s">
        <v>48</v>
      </c>
      <c r="N26">
        <v>914097567.96037698</v>
      </c>
      <c r="O26">
        <v>1418737130.0888</v>
      </c>
      <c r="P26">
        <v>1349672092.3973501</v>
      </c>
      <c r="Q26">
        <v>1123885399.22175</v>
      </c>
      <c r="R26">
        <v>1031276706.30397</v>
      </c>
      <c r="S26">
        <v>1231458226.69256</v>
      </c>
      <c r="T26">
        <v>1682635278.43117</v>
      </c>
      <c r="U26">
        <v>1894422499.6033399</v>
      </c>
      <c r="V26">
        <v>1527779480.00091</v>
      </c>
      <c r="W26">
        <v>3278155879.6936402</v>
      </c>
      <c r="X26">
        <v>3509456656.5142298</v>
      </c>
      <c r="Y26">
        <v>3694023064.1255798</v>
      </c>
      <c r="Z26">
        <v>3966386920.1393099</v>
      </c>
      <c r="AA26">
        <v>7140631957.8569698</v>
      </c>
      <c r="AB26">
        <v>14471785149.7568</v>
      </c>
      <c r="AC26">
        <v>13334471837.516001</v>
      </c>
      <c r="AD26">
        <v>12262511794.8659</v>
      </c>
      <c r="AE26">
        <v>10798562465.7892</v>
      </c>
      <c r="AF26">
        <v>13118982635.6588</v>
      </c>
      <c r="AG26">
        <v>13520147086.437201</v>
      </c>
      <c r="AH26">
        <v>17117704710.684401</v>
      </c>
      <c r="AI26">
        <v>16664386911.8745</v>
      </c>
      <c r="AJ26">
        <v>12237842721.967199</v>
      </c>
      <c r="AK26">
        <v>11160607442.3402</v>
      </c>
      <c r="AL26">
        <v>5520449461.2741299</v>
      </c>
      <c r="AM26">
        <v>4649767376.8355398</v>
      </c>
      <c r="AN26">
        <v>4901035309.7927504</v>
      </c>
      <c r="AO26">
        <v>5721196578.41996</v>
      </c>
      <c r="AP26">
        <v>6621093725.7238798</v>
      </c>
      <c r="AQ26">
        <v>6120839847.2080698</v>
      </c>
      <c r="AR26">
        <v>5935981544.0787296</v>
      </c>
      <c r="AS26">
        <v>5548572798.9358597</v>
      </c>
      <c r="AT26">
        <v>5292998345.3436003</v>
      </c>
      <c r="AU26">
        <v>2433223027.8313498</v>
      </c>
    </row>
    <row r="27" spans="13:47" x14ac:dyDescent="0.3">
      <c r="M27" t="s">
        <v>49</v>
      </c>
      <c r="N27">
        <v>191172711.25996199</v>
      </c>
      <c r="O27">
        <v>131218983.344541</v>
      </c>
      <c r="P27">
        <v>328089879.12049299</v>
      </c>
      <c r="Q27">
        <v>206452684.30313799</v>
      </c>
      <c r="R27">
        <v>145316588.64646101</v>
      </c>
      <c r="S27">
        <v>142344855.37959</v>
      </c>
      <c r="T27">
        <v>171018269.48146901</v>
      </c>
      <c r="U27">
        <v>155113281.55050501</v>
      </c>
      <c r="V27">
        <v>181128857.96182099</v>
      </c>
      <c r="W27">
        <v>184961105.228843</v>
      </c>
      <c r="X27">
        <v>106365254.164758</v>
      </c>
      <c r="Y27">
        <v>169568393.79927301</v>
      </c>
      <c r="Z27">
        <v>218070299.02715999</v>
      </c>
      <c r="AA27">
        <v>260875817.06230599</v>
      </c>
      <c r="AB27">
        <v>213999109.743622</v>
      </c>
      <c r="AC27">
        <v>324817857.77325499</v>
      </c>
      <c r="AD27">
        <v>335057840.81920898</v>
      </c>
      <c r="AE27">
        <v>297802387.71771502</v>
      </c>
      <c r="AF27">
        <v>447365489.283952</v>
      </c>
      <c r="AG27">
        <v>522080828.61961198</v>
      </c>
      <c r="AH27">
        <v>449313331.13595599</v>
      </c>
      <c r="AI27">
        <v>269170374.66461498</v>
      </c>
      <c r="AJ27">
        <v>355029857.26164401</v>
      </c>
      <c r="AK27">
        <v>271716139.02839702</v>
      </c>
      <c r="AL27">
        <v>220498755.11583</v>
      </c>
      <c r="AM27">
        <v>214968219.561286</v>
      </c>
      <c r="AN27">
        <v>339416800.13668501</v>
      </c>
      <c r="AO27">
        <v>274482857.94510901</v>
      </c>
      <c r="AP27">
        <v>301482209.56903601</v>
      </c>
      <c r="AQ27">
        <v>291156705.83326</v>
      </c>
      <c r="AR27">
        <v>345972810.91511899</v>
      </c>
      <c r="AS27">
        <v>342289273.32836097</v>
      </c>
      <c r="AT27">
        <v>315960782.20240003</v>
      </c>
      <c r="AU27">
        <v>68172215.941910297</v>
      </c>
    </row>
    <row r="28" spans="13:47" x14ac:dyDescent="0.3">
      <c r="M28" t="s">
        <v>50</v>
      </c>
      <c r="N28">
        <v>515416623.49499702</v>
      </c>
      <c r="O28">
        <v>463367514.70529699</v>
      </c>
      <c r="P28">
        <v>695554345.22625399</v>
      </c>
      <c r="Q28">
        <v>463665437.56132799</v>
      </c>
      <c r="R28">
        <v>246467999.18366399</v>
      </c>
      <c r="S28">
        <v>461008137.90059799</v>
      </c>
      <c r="T28">
        <v>448675047.32824701</v>
      </c>
      <c r="U28">
        <v>409516526.37569302</v>
      </c>
      <c r="V28">
        <v>320065736.96293402</v>
      </c>
      <c r="W28">
        <v>219012384.26793799</v>
      </c>
      <c r="X28">
        <v>195695585.27777201</v>
      </c>
      <c r="Y28">
        <v>262732016.757451</v>
      </c>
      <c r="Z28">
        <v>536187159.54203701</v>
      </c>
      <c r="AA28">
        <v>804087226.07893503</v>
      </c>
      <c r="AB28">
        <v>902491135.18100595</v>
      </c>
      <c r="AC28">
        <v>782645252.347399</v>
      </c>
      <c r="AD28">
        <v>804985421.80157006</v>
      </c>
      <c r="AE28">
        <v>1056885659.3722</v>
      </c>
      <c r="AF28">
        <v>1494975266.3853099</v>
      </c>
      <c r="AG28">
        <v>1022100714.4969701</v>
      </c>
      <c r="AH28">
        <v>1169291468.5750501</v>
      </c>
      <c r="AI28">
        <v>1057559827.27115</v>
      </c>
      <c r="AJ28">
        <v>975276779.15855896</v>
      </c>
      <c r="AK28">
        <v>761452748.19185698</v>
      </c>
      <c r="AL28">
        <v>537423624.36718798</v>
      </c>
      <c r="AM28">
        <v>496303597.45103198</v>
      </c>
      <c r="AN28">
        <v>459917314.64757502</v>
      </c>
      <c r="AO28">
        <v>549813541.18991303</v>
      </c>
      <c r="AP28">
        <v>828435144.66726601</v>
      </c>
      <c r="AQ28">
        <v>626171277.97765696</v>
      </c>
      <c r="AR28">
        <v>724636317.43780601</v>
      </c>
      <c r="AS28">
        <v>66592209.9893369</v>
      </c>
      <c r="AT28">
        <v>30712452.351500001</v>
      </c>
      <c r="AU28">
        <v>18672.386021997401</v>
      </c>
    </row>
    <row r="29" spans="13:47" x14ac:dyDescent="0.3">
      <c r="M29" t="s">
        <v>38</v>
      </c>
      <c r="X29">
        <v>44057411.943641298</v>
      </c>
      <c r="Y29">
        <v>14020703.757731</v>
      </c>
      <c r="Z29">
        <v>61628528.133126199</v>
      </c>
      <c r="AA29">
        <v>108842331.681907</v>
      </c>
      <c r="AB29">
        <v>7553330.4044865398</v>
      </c>
      <c r="AC29">
        <v>4144003.61567363</v>
      </c>
      <c r="AD29">
        <v>141696786.412507</v>
      </c>
      <c r="AE29">
        <v>24562762.235412698</v>
      </c>
      <c r="AF29">
        <v>579315.42897731904</v>
      </c>
      <c r="AG29">
        <v>859538.27569510101</v>
      </c>
      <c r="AH29">
        <v>-294957.36235347699</v>
      </c>
      <c r="AI29">
        <v>-138573.745494734</v>
      </c>
      <c r="AJ29">
        <v>-8157.49366437355</v>
      </c>
      <c r="AK29">
        <v>-123324.48759280299</v>
      </c>
      <c r="AN29">
        <v>4261239.8043569801</v>
      </c>
      <c r="AO29">
        <v>0</v>
      </c>
      <c r="AP29">
        <v>-266065.46819103998</v>
      </c>
      <c r="AQ29">
        <v>521779.59854369401</v>
      </c>
      <c r="AS29">
        <v>402390.03057153098</v>
      </c>
      <c r="AT29">
        <v>228600.14840000001</v>
      </c>
      <c r="AU29">
        <v>15393.170919394401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N1:AW21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5546875" defaultRowHeight="14.4" x14ac:dyDescent="0.3"/>
  <sheetData>
    <row r="1" spans="14:49" x14ac:dyDescent="0.3">
      <c r="N1" t="s">
        <v>52</v>
      </c>
      <c r="O1" t="s">
        <v>51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  <c r="AO1" t="s">
        <v>26</v>
      </c>
      <c r="AP1" t="s">
        <v>27</v>
      </c>
      <c r="AQ1" t="s">
        <v>28</v>
      </c>
      <c r="AR1" t="s">
        <v>29</v>
      </c>
      <c r="AS1" t="s">
        <v>30</v>
      </c>
      <c r="AT1" t="s">
        <v>31</v>
      </c>
      <c r="AU1" t="s">
        <v>32</v>
      </c>
      <c r="AV1" t="s">
        <v>33</v>
      </c>
      <c r="AW1" t="s">
        <v>34</v>
      </c>
    </row>
    <row r="2" spans="14:49" x14ac:dyDescent="0.3">
      <c r="N2" t="s">
        <v>56</v>
      </c>
      <c r="O2" t="s">
        <v>55</v>
      </c>
      <c r="Z2">
        <v>21050450155.401001</v>
      </c>
      <c r="AA2">
        <v>25658061561.185501</v>
      </c>
      <c r="AB2">
        <v>27717053944.911301</v>
      </c>
      <c r="AC2">
        <v>40305101245.140099</v>
      </c>
      <c r="AD2">
        <v>41966326148.535202</v>
      </c>
      <c r="AE2">
        <v>60735346757.171501</v>
      </c>
      <c r="AF2">
        <v>63951905076.496696</v>
      </c>
      <c r="AG2">
        <v>76508674560.274002</v>
      </c>
      <c r="AH2">
        <v>101428756869.62</v>
      </c>
      <c r="AI2">
        <v>96002205893.802094</v>
      </c>
      <c r="AJ2">
        <v>91850630692.788696</v>
      </c>
      <c r="AK2">
        <v>82564400849.6362</v>
      </c>
      <c r="AL2">
        <v>71576580974.093399</v>
      </c>
      <c r="AM2">
        <v>54252555378.676697</v>
      </c>
      <c r="AN2">
        <v>51649838438.649399</v>
      </c>
      <c r="AO2">
        <v>49049421650.741798</v>
      </c>
      <c r="AP2">
        <v>48749121294.2127</v>
      </c>
      <c r="AQ2">
        <v>52964108355.229599</v>
      </c>
      <c r="AR2">
        <v>56965182340.718002</v>
      </c>
      <c r="AS2">
        <v>58761452026.684402</v>
      </c>
      <c r="AT2">
        <v>68164655009.710999</v>
      </c>
      <c r="AU2">
        <v>82084507970.481201</v>
      </c>
      <c r="AV2">
        <v>85667049363.773697</v>
      </c>
      <c r="AW2">
        <v>28912027804.8097</v>
      </c>
    </row>
    <row r="3" spans="14:49" x14ac:dyDescent="0.3">
      <c r="N3" t="s">
        <v>61</v>
      </c>
      <c r="O3" t="s">
        <v>60</v>
      </c>
      <c r="Z3">
        <v>680886623</v>
      </c>
      <c r="AA3">
        <v>1040018138.5408</v>
      </c>
      <c r="AB3">
        <v>844571731</v>
      </c>
      <c r="AC3">
        <v>886038487</v>
      </c>
      <c r="AD3">
        <v>1560746989.7637</v>
      </c>
      <c r="AE3">
        <v>2164827176.5918999</v>
      </c>
      <c r="AF3">
        <v>1770550522.7818</v>
      </c>
      <c r="AG3">
        <v>1380795337.4507</v>
      </c>
      <c r="AH3">
        <v>1638942224.6278</v>
      </c>
      <c r="AI3">
        <v>2418282528.8664999</v>
      </c>
      <c r="AJ3">
        <v>2229834650.9155002</v>
      </c>
      <c r="AK3">
        <v>1740912813.6354001</v>
      </c>
      <c r="AL3">
        <v>1378694323.428</v>
      </c>
      <c r="AM3">
        <v>1090079410</v>
      </c>
      <c r="AN3">
        <v>903034515.7701</v>
      </c>
      <c r="AO3">
        <v>724168368.54709995</v>
      </c>
      <c r="AP3">
        <v>701806521.50530005</v>
      </c>
      <c r="AQ3">
        <v>686743841.33599997</v>
      </c>
      <c r="AR3">
        <v>831718161.45469999</v>
      </c>
      <c r="AS3">
        <v>618415195.37829995</v>
      </c>
      <c r="AT3">
        <v>607963957.40139997</v>
      </c>
      <c r="AU3">
        <v>717421861.64690006</v>
      </c>
      <c r="AV3">
        <v>1708070385.6501999</v>
      </c>
      <c r="AW3">
        <v>341528600.55019999</v>
      </c>
    </row>
    <row r="4" spans="14:49" x14ac:dyDescent="0.3">
      <c r="N4" t="s">
        <v>61</v>
      </c>
      <c r="O4" t="s">
        <v>62</v>
      </c>
      <c r="Z4">
        <v>1702961896.2282</v>
      </c>
      <c r="AA4">
        <v>1667529002.1243</v>
      </c>
      <c r="AB4">
        <v>2361819417.1034002</v>
      </c>
      <c r="AC4">
        <v>3055030718.1368999</v>
      </c>
      <c r="AD4">
        <v>4009865076.079</v>
      </c>
      <c r="AE4">
        <v>5050709879.1261997</v>
      </c>
      <c r="AF4">
        <v>5947066645.5440998</v>
      </c>
      <c r="AG4">
        <v>7991291013.1571999</v>
      </c>
      <c r="AH4">
        <v>10186133841.3465</v>
      </c>
      <c r="AI4">
        <v>9604516259.4155998</v>
      </c>
      <c r="AJ4">
        <v>9699602605.3549995</v>
      </c>
      <c r="AK4">
        <v>6756455542.6286001</v>
      </c>
      <c r="AL4">
        <v>5291080019.8921003</v>
      </c>
      <c r="AM4">
        <v>3529924281.8659</v>
      </c>
      <c r="AN4">
        <v>1887983946.6386001</v>
      </c>
      <c r="AO4">
        <v>1561331714.7953</v>
      </c>
      <c r="AP4">
        <v>1679225843.4164</v>
      </c>
      <c r="AQ4">
        <v>1803621708.3515999</v>
      </c>
      <c r="AR4">
        <v>3149259426.2227998</v>
      </c>
      <c r="AS4">
        <v>2435806026.6838002</v>
      </c>
      <c r="AT4">
        <v>2236338800.3200002</v>
      </c>
      <c r="AU4">
        <v>1708845837.335</v>
      </c>
      <c r="AV4">
        <v>1372667146.0757999</v>
      </c>
      <c r="AW4">
        <v>589793135.54209995</v>
      </c>
    </row>
    <row r="5" spans="14:49" x14ac:dyDescent="0.3">
      <c r="N5" t="s">
        <v>57</v>
      </c>
      <c r="O5" t="s">
        <v>57</v>
      </c>
      <c r="Z5">
        <v>1131970413</v>
      </c>
      <c r="AA5">
        <v>1218262897</v>
      </c>
      <c r="AB5">
        <v>1808004164</v>
      </c>
      <c r="AC5">
        <v>1696112986</v>
      </c>
      <c r="AD5">
        <v>1593535554</v>
      </c>
      <c r="AE5">
        <v>1508032997</v>
      </c>
      <c r="AF5">
        <v>1749350310.789</v>
      </c>
      <c r="AG5">
        <v>1351476085.1575</v>
      </c>
      <c r="AH5">
        <v>1219744526.9925001</v>
      </c>
      <c r="AI5">
        <v>1929759140.3405001</v>
      </c>
      <c r="AJ5">
        <v>4043690524.7449999</v>
      </c>
      <c r="AK5">
        <v>2502580125.6423001</v>
      </c>
      <c r="AL5">
        <v>3139662326.1564999</v>
      </c>
      <c r="AM5">
        <v>3247523496.2337999</v>
      </c>
      <c r="AN5">
        <v>3621034224.5718999</v>
      </c>
      <c r="AO5">
        <v>5308165648.7887001</v>
      </c>
      <c r="AP5">
        <v>4151116636.5858998</v>
      </c>
      <c r="AQ5">
        <v>2848879688.7248998</v>
      </c>
      <c r="AR5">
        <v>9544225917.7824001</v>
      </c>
      <c r="AS5">
        <v>12206730355.678301</v>
      </c>
      <c r="AT5">
        <v>8614469790.9655991</v>
      </c>
      <c r="AU5">
        <v>6066434278.5052996</v>
      </c>
      <c r="AV5">
        <v>5071078193.8891001</v>
      </c>
      <c r="AW5">
        <v>2968809222.2179999</v>
      </c>
    </row>
    <row r="6" spans="14:49" x14ac:dyDescent="0.3">
      <c r="N6" t="s">
        <v>59</v>
      </c>
      <c r="O6" t="s">
        <v>58</v>
      </c>
      <c r="Z6">
        <v>8215919623.8320999</v>
      </c>
      <c r="AA6">
        <v>7682693102.4237003</v>
      </c>
      <c r="AB6">
        <v>9387441779.6044998</v>
      </c>
      <c r="AC6">
        <v>12882488312.1989</v>
      </c>
      <c r="AD6">
        <v>19842778555.2752</v>
      </c>
      <c r="AE6">
        <v>18095699341.7612</v>
      </c>
      <c r="AF6">
        <v>21351077497.603401</v>
      </c>
      <c r="AG6">
        <v>20712994940.786098</v>
      </c>
      <c r="AH6">
        <v>25705622299.426601</v>
      </c>
      <c r="AI6">
        <v>24194337947.9216</v>
      </c>
      <c r="AJ6">
        <v>26777649764.100201</v>
      </c>
      <c r="AK6">
        <v>28238870493.371399</v>
      </c>
      <c r="AL6">
        <v>24566790629.7299</v>
      </c>
      <c r="AM6">
        <v>21923322636.8745</v>
      </c>
      <c r="AN6">
        <v>15239522306.906</v>
      </c>
      <c r="AO6">
        <v>14775029486.8622</v>
      </c>
      <c r="AP6">
        <v>14030938946.7395</v>
      </c>
      <c r="AQ6">
        <v>14695820335.7045</v>
      </c>
      <c r="AR6">
        <v>16749440522.5462</v>
      </c>
      <c r="AS6">
        <v>16321892412.7349</v>
      </c>
      <c r="AT6">
        <v>16559722704.559401</v>
      </c>
      <c r="AU6">
        <v>16046542957.9051</v>
      </c>
      <c r="AV6">
        <v>16544681918.8589</v>
      </c>
      <c r="AW6">
        <v>8578762407.3494997</v>
      </c>
    </row>
    <row r="7" spans="14:49" x14ac:dyDescent="0.3">
      <c r="N7" t="s">
        <v>64</v>
      </c>
      <c r="O7" t="s">
        <v>63</v>
      </c>
      <c r="Z7">
        <v>633427777</v>
      </c>
      <c r="AA7">
        <v>1245393598</v>
      </c>
      <c r="AB7">
        <v>1680865173</v>
      </c>
      <c r="AC7">
        <v>2266028964.0625</v>
      </c>
      <c r="AD7">
        <v>3760621750.625</v>
      </c>
      <c r="AE7">
        <v>5069742773.7470999</v>
      </c>
      <c r="AF7">
        <v>4204271365.7637</v>
      </c>
      <c r="AG7">
        <v>4374878081.3629999</v>
      </c>
      <c r="AH7">
        <v>3993486760.3606</v>
      </c>
      <c r="AI7">
        <v>2352974714.6812</v>
      </c>
      <c r="AJ7">
        <v>5914206588.1704998</v>
      </c>
      <c r="AK7">
        <v>3383366507.3186998</v>
      </c>
      <c r="AL7">
        <v>2582069009.0517998</v>
      </c>
      <c r="AM7">
        <v>2788424857.6055999</v>
      </c>
      <c r="AN7">
        <v>1817279308.1638</v>
      </c>
      <c r="AO7">
        <v>927799358.32980001</v>
      </c>
      <c r="AP7">
        <v>5000469061.7060003</v>
      </c>
      <c r="AQ7">
        <v>5304345409.7158003</v>
      </c>
      <c r="AR7">
        <v>4320816503.0422001</v>
      </c>
      <c r="AS7">
        <v>4798700823.5901003</v>
      </c>
      <c r="AT7">
        <v>4507971859.4947004</v>
      </c>
      <c r="AU7">
        <v>3265710573.1938</v>
      </c>
      <c r="AV7">
        <v>2293378392.9331002</v>
      </c>
      <c r="AW7">
        <v>3045370817.7196999</v>
      </c>
    </row>
    <row r="8" spans="14:49" x14ac:dyDescent="0.3">
      <c r="N8" t="s">
        <v>54</v>
      </c>
      <c r="O8" t="s">
        <v>53</v>
      </c>
      <c r="Z8">
        <v>2953445.9696999998</v>
      </c>
      <c r="AA8">
        <v>9796238.0996000003</v>
      </c>
      <c r="AB8">
        <v>4977285.0702999998</v>
      </c>
      <c r="AC8">
        <v>61035441.1153</v>
      </c>
      <c r="AD8">
        <v>168023116.65040001</v>
      </c>
      <c r="AE8">
        <v>426260459.23750001</v>
      </c>
      <c r="AF8">
        <v>1440303224.6889</v>
      </c>
      <c r="AG8">
        <v>6009394862.7858</v>
      </c>
      <c r="AH8">
        <v>8876767842.0555992</v>
      </c>
      <c r="AI8">
        <v>10680859785.3573</v>
      </c>
      <c r="AJ8">
        <v>510506094.4842</v>
      </c>
      <c r="AK8">
        <v>179154011.07100001</v>
      </c>
      <c r="AL8">
        <v>21122541.598999999</v>
      </c>
      <c r="AM8">
        <v>4016350.7897999999</v>
      </c>
      <c r="AN8">
        <v>-12107401.7598</v>
      </c>
      <c r="AO8">
        <v>162464.84</v>
      </c>
      <c r="AR8">
        <v>0</v>
      </c>
      <c r="AS8">
        <v>0</v>
      </c>
      <c r="AU8">
        <v>0</v>
      </c>
    </row>
    <row r="9" spans="14:49" x14ac:dyDescent="0.3">
      <c r="N9" t="s">
        <v>54</v>
      </c>
      <c r="P9">
        <v>22813033000</v>
      </c>
      <c r="Q9">
        <v>34893842000</v>
      </c>
      <c r="R9">
        <v>31113808998</v>
      </c>
      <c r="S9">
        <v>30657778464</v>
      </c>
      <c r="T9">
        <v>20628301908</v>
      </c>
      <c r="U9">
        <v>29493441926</v>
      </c>
      <c r="V9">
        <v>31662201213</v>
      </c>
      <c r="W9">
        <v>31185929950</v>
      </c>
      <c r="X9">
        <v>31088689272</v>
      </c>
      <c r="Y9">
        <v>33772526734</v>
      </c>
      <c r="Z9">
        <v>3413916894.3456998</v>
      </c>
      <c r="AA9">
        <v>2034451002.8663001</v>
      </c>
      <c r="AB9">
        <v>2374130521.3193998</v>
      </c>
      <c r="AC9">
        <v>3054754699.1938</v>
      </c>
      <c r="AD9">
        <v>3155539940.1090999</v>
      </c>
      <c r="AE9">
        <v>2576810328.2006998</v>
      </c>
      <c r="AF9">
        <v>1263651577.2189</v>
      </c>
      <c r="AG9">
        <v>33209176.766600002</v>
      </c>
      <c r="AH9">
        <v>68054598.177200004</v>
      </c>
      <c r="AI9">
        <v>3213455.9859000002</v>
      </c>
      <c r="AJ9">
        <v>151950671.47569999</v>
      </c>
      <c r="AK9">
        <v>145186555.61000001</v>
      </c>
      <c r="AL9">
        <v>422279967.39899999</v>
      </c>
      <c r="AM9">
        <v>288728276.83539999</v>
      </c>
      <c r="AN9">
        <v>336625556.3441</v>
      </c>
      <c r="AO9">
        <v>374696639.85960001</v>
      </c>
      <c r="AP9">
        <v>54899824.339699998</v>
      </c>
      <c r="AQ9">
        <v>303720739.06489998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3" spans="14:49" x14ac:dyDescent="0.3">
      <c r="N13" t="s">
        <v>52</v>
      </c>
      <c r="O13" t="s">
        <v>51</v>
      </c>
      <c r="P13" t="s">
        <v>1</v>
      </c>
      <c r="Q13" t="s">
        <v>2</v>
      </c>
      <c r="R13" t="s">
        <v>3</v>
      </c>
      <c r="S13" t="s">
        <v>4</v>
      </c>
      <c r="T13" t="s">
        <v>5</v>
      </c>
      <c r="U13" t="s">
        <v>6</v>
      </c>
      <c r="V13" t="s">
        <v>7</v>
      </c>
      <c r="W13" t="s">
        <v>8</v>
      </c>
      <c r="X13" t="s">
        <v>9</v>
      </c>
      <c r="Y13" t="s">
        <v>10</v>
      </c>
      <c r="Z13" t="s">
        <v>11</v>
      </c>
      <c r="AA13" t="s">
        <v>12</v>
      </c>
      <c r="AB13" t="s">
        <v>13</v>
      </c>
      <c r="AC13" t="s">
        <v>14</v>
      </c>
      <c r="AD13" t="s">
        <v>15</v>
      </c>
      <c r="AE13" t="s">
        <v>16</v>
      </c>
      <c r="AF13" t="s">
        <v>17</v>
      </c>
      <c r="AG13" t="s">
        <v>18</v>
      </c>
      <c r="AH13" t="s">
        <v>19</v>
      </c>
      <c r="AI13" t="s">
        <v>20</v>
      </c>
      <c r="AJ13" t="s">
        <v>21</v>
      </c>
      <c r="AK13" t="s">
        <v>22</v>
      </c>
      <c r="AL13" t="s">
        <v>23</v>
      </c>
      <c r="AM13" t="s">
        <v>24</v>
      </c>
      <c r="AN13" t="s">
        <v>25</v>
      </c>
      <c r="AO13" t="s">
        <v>26</v>
      </c>
      <c r="AP13" t="s">
        <v>27</v>
      </c>
      <c r="AQ13" t="s">
        <v>28</v>
      </c>
      <c r="AR13" t="s">
        <v>29</v>
      </c>
      <c r="AS13" t="s">
        <v>30</v>
      </c>
      <c r="AT13" t="s">
        <v>31</v>
      </c>
      <c r="AU13" t="s">
        <v>32</v>
      </c>
      <c r="AV13" t="s">
        <v>33</v>
      </c>
      <c r="AW13" t="s">
        <v>34</v>
      </c>
    </row>
    <row r="14" spans="14:49" x14ac:dyDescent="0.3">
      <c r="N14" t="s">
        <v>56</v>
      </c>
      <c r="O14" t="s">
        <v>55</v>
      </c>
      <c r="Z14">
        <v>34011844877.2495</v>
      </c>
      <c r="AA14">
        <v>40475005564.370003</v>
      </c>
      <c r="AB14">
        <v>43043637973.478104</v>
      </c>
      <c r="AC14">
        <v>61418458400.566803</v>
      </c>
      <c r="AD14">
        <v>62424042646.828499</v>
      </c>
      <c r="AE14">
        <v>87680869174.449203</v>
      </c>
      <c r="AF14">
        <v>89413382948.238693</v>
      </c>
      <c r="AG14">
        <v>104114300698.26401</v>
      </c>
      <c r="AH14">
        <v>135206132606.26801</v>
      </c>
      <c r="AI14">
        <v>126685086405.158</v>
      </c>
      <c r="AJ14">
        <v>120161540812.379</v>
      </c>
      <c r="AK14">
        <v>105879175094.069</v>
      </c>
      <c r="AL14">
        <v>90136388403.477798</v>
      </c>
      <c r="AM14">
        <v>67092451102.813301</v>
      </c>
      <c r="AN14">
        <v>62661504392.353996</v>
      </c>
      <c r="AO14">
        <v>58832209465.446503</v>
      </c>
      <c r="AP14">
        <v>57991468429.514</v>
      </c>
      <c r="AQ14">
        <v>61900419197.221298</v>
      </c>
      <c r="AR14">
        <v>65049196694.115097</v>
      </c>
      <c r="AS14">
        <v>65811362993.717201</v>
      </c>
      <c r="AT14">
        <v>75337677813.387802</v>
      </c>
      <c r="AU14">
        <v>87771946108.300003</v>
      </c>
      <c r="AV14">
        <v>85667049363.773697</v>
      </c>
      <c r="AW14">
        <v>27576245266.416401</v>
      </c>
    </row>
    <row r="15" spans="14:49" x14ac:dyDescent="0.3">
      <c r="N15" t="s">
        <v>61</v>
      </c>
      <c r="O15" t="s">
        <v>60</v>
      </c>
      <c r="Z15">
        <v>1100128977.2669499</v>
      </c>
      <c r="AA15">
        <v>1640604838.5262201</v>
      </c>
      <c r="AB15">
        <v>1311591048.0259399</v>
      </c>
      <c r="AC15">
        <v>1350179413.3731999</v>
      </c>
      <c r="AD15">
        <v>2321578884.5819402</v>
      </c>
      <c r="AE15">
        <v>3125262941.4457698</v>
      </c>
      <c r="AF15">
        <v>2475468271.5601401</v>
      </c>
      <c r="AG15">
        <v>1879009691.2847099</v>
      </c>
      <c r="AH15">
        <v>2184735834.2554102</v>
      </c>
      <c r="AI15">
        <v>3191180122.0529499</v>
      </c>
      <c r="AJ15">
        <v>2917131492.6188698</v>
      </c>
      <c r="AK15">
        <v>2232516807.7474399</v>
      </c>
      <c r="AL15">
        <v>1736189761.1616199</v>
      </c>
      <c r="AM15">
        <v>1348067367.5760901</v>
      </c>
      <c r="AN15">
        <v>1095560082.79849</v>
      </c>
      <c r="AO15">
        <v>868601987.80691004</v>
      </c>
      <c r="AP15">
        <v>834862037.61242402</v>
      </c>
      <c r="AQ15">
        <v>802613939.51345694</v>
      </c>
      <c r="AR15">
        <v>949748531.56684601</v>
      </c>
      <c r="AS15">
        <v>692609619.06438196</v>
      </c>
      <c r="AT15">
        <v>671940505.50587595</v>
      </c>
      <c r="AU15">
        <v>767130296.98652399</v>
      </c>
      <c r="AV15">
        <v>1708070385.6501999</v>
      </c>
      <c r="AW15">
        <v>325749425.73559302</v>
      </c>
    </row>
    <row r="16" spans="14:49" x14ac:dyDescent="0.3">
      <c r="N16" t="s">
        <v>61</v>
      </c>
      <c r="O16" t="s">
        <v>62</v>
      </c>
      <c r="Z16">
        <v>2751526709.3477898</v>
      </c>
      <c r="AA16">
        <v>2630488880.80581</v>
      </c>
      <c r="AB16">
        <v>3667824875.9981999</v>
      </c>
      <c r="AC16">
        <v>4655372924.9587097</v>
      </c>
      <c r="AD16">
        <v>5964591411.4862404</v>
      </c>
      <c r="AE16">
        <v>7291481086.2995796</v>
      </c>
      <c r="AF16">
        <v>8314800735.9699001</v>
      </c>
      <c r="AG16">
        <v>10874684214.4772</v>
      </c>
      <c r="AH16">
        <v>13578277062.673901</v>
      </c>
      <c r="AI16">
        <v>12674177232.4459</v>
      </c>
      <c r="AJ16">
        <v>12689288963.3552</v>
      </c>
      <c r="AK16">
        <v>8664362994.8465309</v>
      </c>
      <c r="AL16">
        <v>6663057067.7788095</v>
      </c>
      <c r="AM16">
        <v>4365347781.7711201</v>
      </c>
      <c r="AN16">
        <v>2290499214.3491802</v>
      </c>
      <c r="AO16">
        <v>1872735526.7091601</v>
      </c>
      <c r="AP16">
        <v>1997590313.40872</v>
      </c>
      <c r="AQ16">
        <v>2107935794.3944099</v>
      </c>
      <c r="AR16">
        <v>3596175548.6339202</v>
      </c>
      <c r="AS16">
        <v>2728042093.5067301</v>
      </c>
      <c r="AT16">
        <v>2471670574.6707602</v>
      </c>
      <c r="AU16">
        <v>1827247655.50034</v>
      </c>
      <c r="AV16">
        <v>1372667146.0757999</v>
      </c>
      <c r="AW16">
        <v>562543736.88213098</v>
      </c>
    </row>
    <row r="17" spans="14:49" x14ac:dyDescent="0.3">
      <c r="N17" t="s">
        <v>57</v>
      </c>
      <c r="O17" t="s">
        <v>57</v>
      </c>
      <c r="Z17">
        <v>1828958611.7337201</v>
      </c>
      <c r="AA17">
        <v>1921781870.28491</v>
      </c>
      <c r="AB17">
        <v>2807768706.0260201</v>
      </c>
      <c r="AC17">
        <v>2584601989.7013202</v>
      </c>
      <c r="AD17">
        <v>2370351196.1007199</v>
      </c>
      <c r="AE17">
        <v>2177078933.1188998</v>
      </c>
      <c r="AF17">
        <v>2445827517.7588501</v>
      </c>
      <c r="AG17">
        <v>1839111555.9811499</v>
      </c>
      <c r="AH17">
        <v>1625938691.86731</v>
      </c>
      <c r="AI17">
        <v>2546521729.9862299</v>
      </c>
      <c r="AJ17">
        <v>5290068019.7498503</v>
      </c>
      <c r="AK17">
        <v>3209265937.6572599</v>
      </c>
      <c r="AL17">
        <v>3953776766.5745001</v>
      </c>
      <c r="AM17">
        <v>4016111496.6013298</v>
      </c>
      <c r="AN17">
        <v>4393033140.6049099</v>
      </c>
      <c r="AO17">
        <v>6366866373.0737696</v>
      </c>
      <c r="AP17">
        <v>4938126944.3800201</v>
      </c>
      <c r="AQ17">
        <v>3329553776.1490202</v>
      </c>
      <c r="AR17">
        <v>10898661313.9501</v>
      </c>
      <c r="AS17">
        <v>13671234026.673901</v>
      </c>
      <c r="AT17">
        <v>9520977544.0434608</v>
      </c>
      <c r="AU17">
        <v>6486762919.4292402</v>
      </c>
      <c r="AV17">
        <v>5071078193.8891001</v>
      </c>
      <c r="AW17">
        <v>2831645425.0041599</v>
      </c>
    </row>
    <row r="18" spans="14:49" x14ac:dyDescent="0.3">
      <c r="N18" t="s">
        <v>59</v>
      </c>
      <c r="O18" t="s">
        <v>58</v>
      </c>
      <c r="Z18">
        <v>13274708222.713699</v>
      </c>
      <c r="AA18">
        <v>12119272741.178101</v>
      </c>
      <c r="AB18">
        <v>14578376412.641199</v>
      </c>
      <c r="AC18">
        <v>19630829549.001099</v>
      </c>
      <c r="AD18">
        <v>29515722924.659801</v>
      </c>
      <c r="AE18">
        <v>26123941515.4534</v>
      </c>
      <c r="AF18">
        <v>29851684111.1642</v>
      </c>
      <c r="AG18">
        <v>28186594474.692001</v>
      </c>
      <c r="AH18">
        <v>34265999945.2672</v>
      </c>
      <c r="AI18">
        <v>31926993394.699799</v>
      </c>
      <c r="AJ18">
        <v>35031263593.066803</v>
      </c>
      <c r="AK18">
        <v>36213044395.144699</v>
      </c>
      <c r="AL18">
        <v>30936959434.1161</v>
      </c>
      <c r="AM18">
        <v>27111892550.665298</v>
      </c>
      <c r="AN18">
        <v>18488564975.974701</v>
      </c>
      <c r="AO18">
        <v>17721873171.486801</v>
      </c>
      <c r="AP18">
        <v>16691065015.4196</v>
      </c>
      <c r="AQ18">
        <v>17175356434.322701</v>
      </c>
      <c r="AR18">
        <v>19126378715.875702</v>
      </c>
      <c r="AS18">
        <v>18280113054.9174</v>
      </c>
      <c r="AT18">
        <v>18302315967.379398</v>
      </c>
      <c r="AU18">
        <v>17158369326.307699</v>
      </c>
      <c r="AV18">
        <v>16544681918.8589</v>
      </c>
      <c r="AW18">
        <v>8182409681.6905899</v>
      </c>
    </row>
    <row r="19" spans="14:49" x14ac:dyDescent="0.3">
      <c r="N19" t="s">
        <v>64</v>
      </c>
      <c r="O19" t="s">
        <v>63</v>
      </c>
      <c r="Z19">
        <v>1023448293.65739</v>
      </c>
      <c r="AA19">
        <v>1964579930.8991799</v>
      </c>
      <c r="AB19">
        <v>2610326196.0177698</v>
      </c>
      <c r="AC19">
        <v>3453061805.1861</v>
      </c>
      <c r="AD19">
        <v>5593847117.0605297</v>
      </c>
      <c r="AE19">
        <v>7318958014.1903296</v>
      </c>
      <c r="AF19">
        <v>5878138035.0700397</v>
      </c>
      <c r="AG19">
        <v>5953408220.6905298</v>
      </c>
      <c r="AH19">
        <v>5323380835.4444704</v>
      </c>
      <c r="AI19">
        <v>3104999538.9510398</v>
      </c>
      <c r="AJ19">
        <v>7737128977.3090601</v>
      </c>
      <c r="AK19">
        <v>4338771324.5590897</v>
      </c>
      <c r="AL19">
        <v>3251599502.4785299</v>
      </c>
      <c r="AM19">
        <v>3448358461.7712498</v>
      </c>
      <c r="AN19">
        <v>2204720455.9197402</v>
      </c>
      <c r="AO19">
        <v>1112846683.0829599</v>
      </c>
      <c r="AP19">
        <v>5948508117.1937103</v>
      </c>
      <c r="AQ19">
        <v>6199315246.2056799</v>
      </c>
      <c r="AR19">
        <v>4933990045.0852804</v>
      </c>
      <c r="AS19">
        <v>5374425425.2962399</v>
      </c>
      <c r="AT19">
        <v>4982349452.1324396</v>
      </c>
      <c r="AU19">
        <v>3491983804.5292401</v>
      </c>
      <c r="AV19">
        <v>2293378392.9331002</v>
      </c>
      <c r="AW19">
        <v>2904669750.7206602</v>
      </c>
    </row>
    <row r="20" spans="14:49" x14ac:dyDescent="0.3">
      <c r="N20" t="s">
        <v>54</v>
      </c>
      <c r="O20" t="s">
        <v>53</v>
      </c>
      <c r="Z20">
        <v>4771971.4036139399</v>
      </c>
      <c r="AA20">
        <v>15453341.658164</v>
      </c>
      <c r="AB20">
        <v>7729553.6921998104</v>
      </c>
      <c r="AC20">
        <v>93008145.006267801</v>
      </c>
      <c r="AD20">
        <v>249930912.75881699</v>
      </c>
      <c r="AE20">
        <v>615372918.01549995</v>
      </c>
      <c r="AF20">
        <v>2013738036.9927599</v>
      </c>
      <c r="AG20">
        <v>8177686351.9676104</v>
      </c>
      <c r="AH20">
        <v>11832871534.7542</v>
      </c>
      <c r="AI20">
        <v>14094526601.6717</v>
      </c>
      <c r="AJ20">
        <v>667858222.03556597</v>
      </c>
      <c r="AK20">
        <v>229744038.73572901</v>
      </c>
      <c r="AL20">
        <v>26599616.630545501</v>
      </c>
      <c r="AM20">
        <v>4966896.34424691</v>
      </c>
      <c r="AN20">
        <v>-14688681.155370099</v>
      </c>
      <c r="AO20">
        <v>194868.057073323</v>
      </c>
      <c r="AR20">
        <v>0</v>
      </c>
      <c r="AS20">
        <v>0</v>
      </c>
      <c r="AU20">
        <v>0</v>
      </c>
    </row>
    <row r="21" spans="14:49" x14ac:dyDescent="0.3">
      <c r="N21" t="s">
        <v>54</v>
      </c>
      <c r="P21">
        <v>45341623216.195602</v>
      </c>
      <c r="Q21">
        <v>66964058620.3498</v>
      </c>
      <c r="R21">
        <v>58253969126.929298</v>
      </c>
      <c r="S21">
        <v>56082714189.999802</v>
      </c>
      <c r="T21">
        <v>36930936282.101898</v>
      </c>
      <c r="U21">
        <v>51706934999.2854</v>
      </c>
      <c r="V21">
        <v>54485118895.085297</v>
      </c>
      <c r="W21">
        <v>52728842061.1894</v>
      </c>
      <c r="X21">
        <v>51916173443.894997</v>
      </c>
      <c r="Y21">
        <v>55703658070.060898</v>
      </c>
      <c r="Z21">
        <v>5515968113.6089897</v>
      </c>
      <c r="AA21">
        <v>3209299949.0662599</v>
      </c>
      <c r="AB21">
        <v>3686943600.3034801</v>
      </c>
      <c r="AC21">
        <v>4654952316.7118397</v>
      </c>
      <c r="AD21">
        <v>4693800431.7544098</v>
      </c>
      <c r="AE21">
        <v>3720024357.1122298</v>
      </c>
      <c r="AF21">
        <v>1766755224.13083</v>
      </c>
      <c r="AG21">
        <v>45191610.437529102</v>
      </c>
      <c r="AH21">
        <v>90717852.703652799</v>
      </c>
      <c r="AI21">
        <v>4240495.7828077702</v>
      </c>
      <c r="AJ21">
        <v>198786079.90254301</v>
      </c>
      <c r="AK21">
        <v>186184754.985764</v>
      </c>
      <c r="AL21">
        <v>531777162.84409797</v>
      </c>
      <c r="AM21">
        <v>357061297.11988401</v>
      </c>
      <c r="AN21">
        <v>408393606.15792799</v>
      </c>
      <c r="AO21">
        <v>449428973.07099199</v>
      </c>
      <c r="AP21">
        <v>65308283.420475401</v>
      </c>
      <c r="AQ21">
        <v>354965686.21363097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M1:AW21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5546875" defaultRowHeight="14.4" x14ac:dyDescent="0.3"/>
  <sheetData>
    <row r="1" spans="13:49" x14ac:dyDescent="0.3">
      <c r="M1" t="s">
        <v>65</v>
      </c>
      <c r="N1" t="s">
        <v>66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t="s">
        <v>34</v>
      </c>
    </row>
    <row r="2" spans="13:49" x14ac:dyDescent="0.3">
      <c r="M2" t="s">
        <v>67</v>
      </c>
      <c r="N2" t="s">
        <v>68</v>
      </c>
      <c r="O2" s="1"/>
      <c r="P2" s="1"/>
      <c r="Q2" s="1"/>
      <c r="R2" s="1"/>
      <c r="S2" s="1"/>
      <c r="T2" s="1"/>
      <c r="U2" s="1"/>
      <c r="V2" s="1"/>
      <c r="W2" s="1"/>
      <c r="X2" s="1"/>
      <c r="Y2" s="1">
        <v>22426057058.806702</v>
      </c>
      <c r="Z2" s="1">
        <v>23733260919.1768</v>
      </c>
      <c r="AA2" s="1">
        <v>26518577625.910801</v>
      </c>
      <c r="AB2" s="1">
        <v>30995764720.111698</v>
      </c>
      <c r="AC2" s="1">
        <v>32222065690.019402</v>
      </c>
      <c r="AD2" s="1">
        <v>37511927941.3769</v>
      </c>
      <c r="AE2" s="1">
        <v>43768727053.2062</v>
      </c>
      <c r="AF2" s="1">
        <v>49596016683.531601</v>
      </c>
      <c r="AG2" s="1">
        <v>66121067978.083801</v>
      </c>
      <c r="AH2" s="1">
        <v>58594209424.008499</v>
      </c>
      <c r="AI2" s="1">
        <v>55365573721.593498</v>
      </c>
      <c r="AJ2" s="1">
        <v>50572817522.065399</v>
      </c>
      <c r="AK2" s="1">
        <v>49680679973.948799</v>
      </c>
      <c r="AL2" s="1">
        <v>39217226964.727798</v>
      </c>
      <c r="AM2" s="1">
        <v>35348712258.691299</v>
      </c>
      <c r="AN2" s="1">
        <v>36900594644.3396</v>
      </c>
      <c r="AO2" s="1">
        <v>37112064968.066803</v>
      </c>
      <c r="AP2" s="1">
        <v>37968722543.674698</v>
      </c>
      <c r="AQ2" s="1">
        <v>42314022974.753601</v>
      </c>
      <c r="AR2" s="1">
        <v>47733041015.798103</v>
      </c>
      <c r="AS2" s="1">
        <v>50546816472.248802</v>
      </c>
      <c r="AT2" s="1">
        <v>64463012389.849503</v>
      </c>
      <c r="AU2" s="1">
        <v>64033923163.399597</v>
      </c>
      <c r="AV2" s="1">
        <v>22615042703.183399</v>
      </c>
      <c r="AW2" s="1"/>
    </row>
    <row r="3" spans="13:49" x14ac:dyDescent="0.3">
      <c r="M3" t="s">
        <v>67</v>
      </c>
      <c r="N3" t="s">
        <v>69</v>
      </c>
      <c r="O3" s="1"/>
      <c r="P3" s="1"/>
      <c r="Q3" s="1"/>
      <c r="R3" s="1"/>
      <c r="S3" s="1"/>
      <c r="T3" s="1"/>
      <c r="U3" s="1"/>
      <c r="V3" s="1"/>
      <c r="W3" s="1"/>
      <c r="X3" s="1"/>
      <c r="Y3" s="1">
        <v>755094650.76100004</v>
      </c>
      <c r="Z3" s="1">
        <v>867204815.6904</v>
      </c>
      <c r="AA3" s="1">
        <v>1238482686.4396</v>
      </c>
      <c r="AB3" s="1">
        <v>2140208691.3889</v>
      </c>
      <c r="AC3" s="1">
        <v>3008464667.3929</v>
      </c>
      <c r="AD3" s="1">
        <v>3309123728.6052999</v>
      </c>
      <c r="AE3" s="1">
        <v>3661270886.0802999</v>
      </c>
      <c r="AF3" s="1">
        <v>4699851917.6664</v>
      </c>
      <c r="AG3" s="1">
        <v>5381320562.5124998</v>
      </c>
      <c r="AH3" s="1">
        <v>4788731367.3618002</v>
      </c>
      <c r="AI3" s="1">
        <v>4136740895.6557999</v>
      </c>
      <c r="AJ3" s="1">
        <v>3649250735.1012001</v>
      </c>
      <c r="AK3" s="1">
        <v>2491167702.6789999</v>
      </c>
      <c r="AL3" s="1">
        <v>1805663574.9449999</v>
      </c>
      <c r="AM3" s="1">
        <v>1972921872.3065</v>
      </c>
      <c r="AN3" s="1">
        <v>1844509580.4308</v>
      </c>
      <c r="AO3" s="1">
        <v>1685060494.1264</v>
      </c>
      <c r="AP3" s="1">
        <v>1695731496.5302999</v>
      </c>
      <c r="AQ3" s="1">
        <v>1981163456.2593999</v>
      </c>
      <c r="AR3" s="1">
        <v>2035741811.1245999</v>
      </c>
      <c r="AS3" s="1">
        <v>2090669427.4330001</v>
      </c>
      <c r="AT3" s="1">
        <v>1664311903.8864</v>
      </c>
      <c r="AU3" s="1">
        <v>1705025846.5599</v>
      </c>
      <c r="AV3" s="1">
        <v>572920521.03499997</v>
      </c>
      <c r="AW3" s="1"/>
    </row>
    <row r="4" spans="13:49" x14ac:dyDescent="0.3">
      <c r="M4" t="s">
        <v>70</v>
      </c>
      <c r="N4" t="s">
        <v>71</v>
      </c>
      <c r="O4" s="1"/>
      <c r="P4" s="1"/>
      <c r="Q4" s="1"/>
      <c r="R4" s="1"/>
      <c r="S4" s="1"/>
      <c r="T4" s="1"/>
      <c r="U4" s="1"/>
      <c r="V4" s="1"/>
      <c r="W4" s="1"/>
      <c r="X4" s="1"/>
      <c r="Y4" s="1">
        <v>2832989</v>
      </c>
      <c r="Z4" s="1">
        <v>7200582</v>
      </c>
      <c r="AA4" s="1">
        <v>4865123</v>
      </c>
      <c r="AB4" s="1">
        <v>-3506430</v>
      </c>
      <c r="AC4" s="1">
        <v>465573</v>
      </c>
      <c r="AD4" s="1">
        <v>12210793</v>
      </c>
      <c r="AE4" s="1">
        <v>6699975.8398000002</v>
      </c>
      <c r="AF4" s="1">
        <v>7264558.6402000003</v>
      </c>
      <c r="AG4" s="1">
        <v>12706767.2162</v>
      </c>
      <c r="AH4" s="1">
        <v>12157638.8696</v>
      </c>
      <c r="AI4" s="1">
        <v>504253817.75840002</v>
      </c>
      <c r="AJ4" s="1">
        <v>1709845229.2147999</v>
      </c>
      <c r="AK4" s="1">
        <v>1809646129.5469</v>
      </c>
      <c r="AL4" s="1">
        <v>1585283428.9786999</v>
      </c>
      <c r="AM4" s="1">
        <v>1331602003.9329</v>
      </c>
      <c r="AN4" s="1">
        <v>1553188366.4409001</v>
      </c>
      <c r="AO4" s="1">
        <v>2062000564.6626</v>
      </c>
      <c r="AP4" s="1">
        <v>2664344258.0893002</v>
      </c>
      <c r="AQ4" s="1">
        <v>3517529939.2821002</v>
      </c>
      <c r="AR4" s="1">
        <v>2673797317.8053999</v>
      </c>
      <c r="AS4" s="1">
        <v>2994283763.9322</v>
      </c>
      <c r="AT4" s="1">
        <v>2287204497.7523999</v>
      </c>
      <c r="AU4" s="1">
        <v>1980823166.7063</v>
      </c>
      <c r="AV4" s="1">
        <v>997727323.16859996</v>
      </c>
      <c r="AW4" s="1"/>
    </row>
    <row r="5" spans="13:49" x14ac:dyDescent="0.3">
      <c r="M5" t="s">
        <v>70</v>
      </c>
      <c r="N5" t="s">
        <v>72</v>
      </c>
      <c r="O5" s="1"/>
      <c r="P5" s="1"/>
      <c r="Q5" s="1"/>
      <c r="R5" s="1"/>
      <c r="S5" s="1"/>
      <c r="T5" s="1"/>
      <c r="U5" s="1"/>
      <c r="V5" s="1"/>
      <c r="W5" s="1"/>
      <c r="X5" s="1"/>
      <c r="Y5" s="1">
        <v>1181774691.9517</v>
      </c>
      <c r="Z5" s="1">
        <v>1678957170.7107999</v>
      </c>
      <c r="AA5" s="1">
        <v>2307294299.3516998</v>
      </c>
      <c r="AB5" s="1">
        <v>3363283022.9506998</v>
      </c>
      <c r="AC5" s="1">
        <v>4115287873.9417</v>
      </c>
      <c r="AD5" s="1">
        <v>4209179880.9473</v>
      </c>
      <c r="AE5" s="1">
        <v>4316029472.2189999</v>
      </c>
      <c r="AF5" s="1">
        <v>4450449410.4588003</v>
      </c>
      <c r="AG5" s="1">
        <v>4355807120.0178003</v>
      </c>
      <c r="AH5" s="1">
        <v>3906176208.9647002</v>
      </c>
      <c r="AI5" s="1">
        <v>3428566944.8972998</v>
      </c>
      <c r="AJ5" s="1">
        <v>2935201052.1321998</v>
      </c>
      <c r="AK5" s="1">
        <v>2491391711.1838999</v>
      </c>
      <c r="AL5" s="1">
        <v>1802408506.7151</v>
      </c>
      <c r="AM5" s="1">
        <v>1760995128.8462</v>
      </c>
      <c r="AN5" s="1">
        <v>1691986448.9075999</v>
      </c>
      <c r="AO5" s="1">
        <v>1612631390.7772999</v>
      </c>
      <c r="AP5" s="1">
        <v>1788898482.3994</v>
      </c>
      <c r="AQ5" s="1">
        <v>2058930802.9189</v>
      </c>
      <c r="AR5" s="1">
        <v>2281705976.4068999</v>
      </c>
      <c r="AS5" s="1">
        <v>2478376141.8164001</v>
      </c>
      <c r="AT5" s="1">
        <v>2421184416.8726001</v>
      </c>
      <c r="AU5" s="1">
        <v>2486998020.4461999</v>
      </c>
      <c r="AV5" s="1">
        <v>1114997592.2119999</v>
      </c>
      <c r="AW5" s="1"/>
    </row>
    <row r="6" spans="13:49" x14ac:dyDescent="0.3">
      <c r="M6" t="s">
        <v>70</v>
      </c>
      <c r="N6" t="s">
        <v>73</v>
      </c>
      <c r="O6" s="1"/>
      <c r="P6" s="1"/>
      <c r="Q6" s="1"/>
      <c r="R6" s="1"/>
      <c r="S6" s="1"/>
      <c r="T6" s="1"/>
      <c r="U6" s="1"/>
      <c r="V6" s="1"/>
      <c r="W6" s="1"/>
      <c r="X6" s="1"/>
      <c r="Y6" s="1">
        <v>3038243787.5465999</v>
      </c>
      <c r="Z6" s="1">
        <v>3403975229.5249</v>
      </c>
      <c r="AA6" s="1">
        <v>3949906232.1939998</v>
      </c>
      <c r="AB6" s="1">
        <v>6184072910.7974005</v>
      </c>
      <c r="AC6" s="1">
        <v>9099075437.6138</v>
      </c>
      <c r="AD6" s="1">
        <v>11095609932.4531</v>
      </c>
      <c r="AE6" s="1">
        <v>12824666627.849001</v>
      </c>
      <c r="AF6" s="1">
        <v>15404123270.109501</v>
      </c>
      <c r="AG6" s="1">
        <v>20890139207.432201</v>
      </c>
      <c r="AH6" s="1">
        <v>25470141767.748299</v>
      </c>
      <c r="AI6" s="1">
        <v>29260082658.985901</v>
      </c>
      <c r="AJ6" s="1">
        <v>27661479865.059299</v>
      </c>
      <c r="AK6" s="1">
        <v>22544368477.568501</v>
      </c>
      <c r="AL6" s="1">
        <v>19433004579.146999</v>
      </c>
      <c r="AM6" s="1">
        <v>15050005483.7055</v>
      </c>
      <c r="AN6" s="1">
        <v>12158441181.495899</v>
      </c>
      <c r="AO6" s="1">
        <v>13759950391.3804</v>
      </c>
      <c r="AP6" s="1">
        <v>14122763519.8671</v>
      </c>
      <c r="AQ6" s="1">
        <v>16198607278.9282</v>
      </c>
      <c r="AR6" s="1">
        <v>16418508296.5464</v>
      </c>
      <c r="AS6" s="1">
        <v>19153356315.302502</v>
      </c>
      <c r="AT6" s="1">
        <v>15087548997.3585</v>
      </c>
      <c r="AU6" s="1">
        <v>16642399465.7607</v>
      </c>
      <c r="AV6" s="1">
        <v>5979165882.1862001</v>
      </c>
      <c r="AW6" s="1"/>
    </row>
    <row r="7" spans="13:49" x14ac:dyDescent="0.3">
      <c r="M7" t="s">
        <v>70</v>
      </c>
      <c r="N7" t="s">
        <v>74</v>
      </c>
      <c r="O7" s="1"/>
      <c r="P7" s="1"/>
      <c r="Q7" s="1"/>
      <c r="R7" s="1"/>
      <c r="S7" s="1"/>
      <c r="T7" s="1"/>
      <c r="U7" s="1"/>
      <c r="V7" s="1"/>
      <c r="W7" s="1"/>
      <c r="X7" s="1"/>
      <c r="Y7" s="1">
        <v>9013442525.9654999</v>
      </c>
      <c r="Z7" s="1">
        <v>10744373454.606899</v>
      </c>
      <c r="AA7" s="1">
        <v>12102084267.73</v>
      </c>
      <c r="AB7" s="1">
        <v>21499462787.598801</v>
      </c>
      <c r="AC7" s="1">
        <v>27565658545.069801</v>
      </c>
      <c r="AD7" s="1">
        <v>39480019366.890999</v>
      </c>
      <c r="AE7" s="1">
        <v>37094690793.182602</v>
      </c>
      <c r="AF7" s="1">
        <v>44196959584.0019</v>
      </c>
      <c r="AG7" s="1">
        <v>56347615150.910103</v>
      </c>
      <c r="AH7" s="1">
        <v>54408839257.166298</v>
      </c>
      <c r="AI7" s="1">
        <v>48307403618.389297</v>
      </c>
      <c r="AJ7" s="1">
        <v>38787165303.455002</v>
      </c>
      <c r="AK7" s="1">
        <v>29793711237.743401</v>
      </c>
      <c r="AL7" s="1">
        <v>23148691353.814301</v>
      </c>
      <c r="AM7" s="1">
        <v>19853817590.037899</v>
      </c>
      <c r="AN7" s="1">
        <v>18421052922.686699</v>
      </c>
      <c r="AO7" s="1">
        <v>18105415285.125401</v>
      </c>
      <c r="AP7" s="1">
        <v>20336037085.246399</v>
      </c>
      <c r="AQ7" s="1">
        <v>25489529609.2491</v>
      </c>
      <c r="AR7" s="1">
        <v>23999079792.568401</v>
      </c>
      <c r="AS7" s="1">
        <v>23426148618.5942</v>
      </c>
      <c r="AT7" s="1">
        <v>23964270704.2229</v>
      </c>
      <c r="AU7" s="1">
        <v>25806448890.183102</v>
      </c>
      <c r="AV7" s="1">
        <v>13156437966.403999</v>
      </c>
      <c r="AW7" s="1"/>
    </row>
    <row r="8" spans="13:49" x14ac:dyDescent="0.3">
      <c r="M8" t="s">
        <v>70</v>
      </c>
      <c r="N8" t="s">
        <v>75</v>
      </c>
      <c r="O8" s="1"/>
      <c r="P8" s="1"/>
      <c r="Q8" s="1"/>
      <c r="R8" s="1"/>
      <c r="S8" s="1"/>
      <c r="T8" s="1"/>
      <c r="U8" s="1"/>
      <c r="V8" s="1"/>
      <c r="W8" s="1"/>
      <c r="X8" s="1"/>
      <c r="Y8" s="1">
        <v>415041124.74519998</v>
      </c>
      <c r="Z8" s="1">
        <v>121233368.53039999</v>
      </c>
      <c r="AA8" s="1">
        <v>57538019</v>
      </c>
      <c r="AB8" s="1">
        <v>27305150</v>
      </c>
      <c r="AC8" s="1">
        <v>45752344</v>
      </c>
      <c r="AD8" s="1">
        <v>7386877</v>
      </c>
      <c r="AE8" s="1">
        <v>5013422.5096000005</v>
      </c>
      <c r="AF8" s="1">
        <v>8048633.3324999996</v>
      </c>
      <c r="AG8" s="1">
        <v>8852176.4343999997</v>
      </c>
      <c r="AH8" s="1">
        <v>5894062.2515000002</v>
      </c>
      <c r="AI8" s="1">
        <v>175449934.75459999</v>
      </c>
      <c r="AJ8" s="1">
        <v>195167191.88569999</v>
      </c>
      <c r="AK8" s="1">
        <v>167314558.67919999</v>
      </c>
      <c r="AL8" s="1">
        <v>132296280.5538</v>
      </c>
      <c r="AM8" s="1">
        <v>125156557.7638</v>
      </c>
      <c r="AN8" s="1">
        <v>151002188.463</v>
      </c>
      <c r="AO8" s="1">
        <v>30455034.366599999</v>
      </c>
      <c r="AP8" s="1">
        <v>30742692.320099998</v>
      </c>
      <c r="AQ8" s="1">
        <v>858810.375</v>
      </c>
      <c r="AR8" s="1">
        <v>1122630.5</v>
      </c>
      <c r="AS8" s="1">
        <v>1471383.125</v>
      </c>
      <c r="AT8" s="1">
        <v>1930569.125</v>
      </c>
      <c r="AU8" s="1">
        <v>1306848.125</v>
      </c>
      <c r="AV8" s="1"/>
      <c r="AW8" s="1"/>
    </row>
    <row r="9" spans="13:49" x14ac:dyDescent="0.3">
      <c r="O9" s="1">
        <v>22813033000</v>
      </c>
      <c r="P9" s="1">
        <v>34893842000</v>
      </c>
      <c r="Q9" s="1">
        <v>31113808998</v>
      </c>
      <c r="R9" s="1">
        <v>30657778464</v>
      </c>
      <c r="S9" s="1">
        <v>20628301908</v>
      </c>
      <c r="T9" s="1">
        <v>29493441926</v>
      </c>
      <c r="U9" s="1">
        <v>31662201213</v>
      </c>
      <c r="V9" s="1">
        <v>31185929950</v>
      </c>
      <c r="W9" s="1">
        <v>31088689272</v>
      </c>
      <c r="X9" s="1">
        <v>33772526734</v>
      </c>
      <c r="Y9" s="1">
        <v>0</v>
      </c>
      <c r="Z9" s="1">
        <v>0</v>
      </c>
      <c r="AA9" s="1">
        <v>115762.38280000001</v>
      </c>
      <c r="AB9" s="1">
        <v>0</v>
      </c>
      <c r="AC9" s="1">
        <v>667000</v>
      </c>
      <c r="AD9" s="1">
        <v>1971192.5625</v>
      </c>
      <c r="AE9" s="1">
        <v>1077990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/>
      <c r="AR9" s="1"/>
      <c r="AS9" s="1">
        <v>0</v>
      </c>
      <c r="AT9" s="1"/>
      <c r="AU9" s="1"/>
      <c r="AV9" s="1">
        <v>0</v>
      </c>
      <c r="AW9" s="1"/>
    </row>
    <row r="13" spans="13:49" x14ac:dyDescent="0.3">
      <c r="M13" t="s">
        <v>65</v>
      </c>
      <c r="N13" t="s">
        <v>66</v>
      </c>
      <c r="O13" t="s">
        <v>1</v>
      </c>
      <c r="P13" t="s">
        <v>2</v>
      </c>
      <c r="Q13" t="s">
        <v>3</v>
      </c>
      <c r="R13" t="s">
        <v>4</v>
      </c>
      <c r="S13" t="s">
        <v>5</v>
      </c>
      <c r="T13" t="s">
        <v>6</v>
      </c>
      <c r="U13" t="s">
        <v>7</v>
      </c>
      <c r="V13" t="s">
        <v>8</v>
      </c>
      <c r="W13" t="s">
        <v>9</v>
      </c>
      <c r="X13" t="s">
        <v>10</v>
      </c>
      <c r="Y13" t="s">
        <v>11</v>
      </c>
      <c r="Z13" t="s">
        <v>12</v>
      </c>
      <c r="AA13" t="s">
        <v>13</v>
      </c>
      <c r="AB13" t="s">
        <v>14</v>
      </c>
      <c r="AC13" t="s">
        <v>15</v>
      </c>
      <c r="AD13" t="s">
        <v>16</v>
      </c>
      <c r="AE13" t="s">
        <v>17</v>
      </c>
      <c r="AF13" t="s">
        <v>18</v>
      </c>
      <c r="AG13" t="s">
        <v>19</v>
      </c>
      <c r="AH13" t="s">
        <v>20</v>
      </c>
      <c r="AI13" t="s">
        <v>21</v>
      </c>
      <c r="AJ13" t="s">
        <v>22</v>
      </c>
      <c r="AK13" t="s">
        <v>23</v>
      </c>
      <c r="AL13" t="s">
        <v>24</v>
      </c>
      <c r="AM13" t="s">
        <v>25</v>
      </c>
      <c r="AN13" t="s">
        <v>26</v>
      </c>
      <c r="AO13" t="s">
        <v>27</v>
      </c>
      <c r="AP13" t="s">
        <v>28</v>
      </c>
      <c r="AQ13" t="s">
        <v>29</v>
      </c>
      <c r="AR13" t="s">
        <v>30</v>
      </c>
      <c r="AS13" t="s">
        <v>31</v>
      </c>
      <c r="AT13" t="s">
        <v>32</v>
      </c>
      <c r="AU13" t="s">
        <v>33</v>
      </c>
      <c r="AV13" t="s">
        <v>34</v>
      </c>
    </row>
    <row r="14" spans="13:49" x14ac:dyDescent="0.3">
      <c r="M14" t="s">
        <v>67</v>
      </c>
      <c r="N14" t="s">
        <v>68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>
        <v>36234454287.751999</v>
      </c>
      <c r="Z14" s="1">
        <v>37438676552.927498</v>
      </c>
      <c r="AA14" s="1">
        <v>41182445189.519997</v>
      </c>
      <c r="AB14" s="1">
        <v>47232534524.0382</v>
      </c>
      <c r="AC14" s="1">
        <v>47929656641.456703</v>
      </c>
      <c r="AD14" s="1">
        <v>54154271308.591301</v>
      </c>
      <c r="AE14" s="1">
        <v>61194579715.554604</v>
      </c>
      <c r="AF14" s="1">
        <v>67491099853.747597</v>
      </c>
      <c r="AG14" s="1">
        <v>88140426453.265305</v>
      </c>
      <c r="AH14" s="1">
        <v>77321270012.626205</v>
      </c>
      <c r="AI14" s="1">
        <v>72430778059.6474</v>
      </c>
      <c r="AJ14" s="1">
        <v>64853715963.745598</v>
      </c>
      <c r="AK14" s="1">
        <v>62562880279.256699</v>
      </c>
      <c r="AL14" s="1">
        <v>48498727187.2006</v>
      </c>
      <c r="AM14" s="1">
        <v>42885003233.709297</v>
      </c>
      <c r="AN14" s="1">
        <v>44260328469.795303</v>
      </c>
      <c r="AO14" s="1">
        <v>44148142301.084198</v>
      </c>
      <c r="AP14" s="1">
        <v>44374953432.108299</v>
      </c>
      <c r="AQ14" s="1">
        <v>48318869356.740402</v>
      </c>
      <c r="AR14" s="1">
        <v>53459817290.7323</v>
      </c>
      <c r="AS14" s="1">
        <v>55865899612.287498</v>
      </c>
      <c r="AT14" s="1">
        <v>68929499479.917206</v>
      </c>
      <c r="AU14" s="1">
        <v>64033923163.399597</v>
      </c>
      <c r="AV14" s="1">
        <v>21570191081.156898</v>
      </c>
      <c r="AW14" s="1"/>
    </row>
    <row r="15" spans="13:49" x14ac:dyDescent="0.3">
      <c r="M15" t="s">
        <v>67</v>
      </c>
      <c r="N15" t="s">
        <v>69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>
        <v>1220029117.65451</v>
      </c>
      <c r="Z15" s="1">
        <v>1367995772.27671</v>
      </c>
      <c r="AA15" s="1">
        <v>1923321305.99017</v>
      </c>
      <c r="AB15" s="1">
        <v>3261332050.2811098</v>
      </c>
      <c r="AC15" s="1">
        <v>4475029003.8282499</v>
      </c>
      <c r="AD15" s="1">
        <v>4777232043.9686499</v>
      </c>
      <c r="AE15" s="1">
        <v>5118950177.0549698</v>
      </c>
      <c r="AF15" s="1">
        <v>6395638123.4619598</v>
      </c>
      <c r="AG15" s="1">
        <v>7173385182.1448298</v>
      </c>
      <c r="AH15" s="1">
        <v>6319238619.5417995</v>
      </c>
      <c r="AI15" s="1">
        <v>5411799093.9675303</v>
      </c>
      <c r="AJ15" s="1">
        <v>4679736709.3791599</v>
      </c>
      <c r="AK15" s="1">
        <v>3137127487.3850999</v>
      </c>
      <c r="AL15" s="1">
        <v>2233008090.8547101</v>
      </c>
      <c r="AM15" s="1">
        <v>2393545774.8653102</v>
      </c>
      <c r="AN15" s="1">
        <v>2212392528.6953201</v>
      </c>
      <c r="AO15" s="1">
        <v>2004531155.6939399</v>
      </c>
      <c r="AP15" s="1">
        <v>1981841925.4252</v>
      </c>
      <c r="AQ15" s="1">
        <v>2262313329.8968401</v>
      </c>
      <c r="AR15" s="1">
        <v>2279980134.4692502</v>
      </c>
      <c r="AS15" s="1">
        <v>2310672293.6661</v>
      </c>
      <c r="AT15" s="1">
        <v>1779628072.9105599</v>
      </c>
      <c r="AU15" s="1">
        <v>1705025846.5599</v>
      </c>
      <c r="AV15" s="1">
        <v>546450664.50842202</v>
      </c>
      <c r="AW15" s="1"/>
    </row>
    <row r="16" spans="13:49" x14ac:dyDescent="0.3">
      <c r="M16" t="s">
        <v>70</v>
      </c>
      <c r="N16" t="s">
        <v>71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>
        <v>4577345.45796551</v>
      </c>
      <c r="Z16" s="1">
        <v>11358753.4982606</v>
      </c>
      <c r="AA16" s="1">
        <v>7555369.8284333199</v>
      </c>
      <c r="AB16" s="1">
        <v>-5343232.4553574203</v>
      </c>
      <c r="AC16" s="1">
        <v>692530.21349418897</v>
      </c>
      <c r="AD16" s="1">
        <v>17628168.780033499</v>
      </c>
      <c r="AE16" s="1">
        <v>9367469.2691547498</v>
      </c>
      <c r="AF16" s="1">
        <v>9885734.4876639098</v>
      </c>
      <c r="AG16" s="1">
        <v>16938321.1059062</v>
      </c>
      <c r="AH16" s="1">
        <v>16043293.134136301</v>
      </c>
      <c r="AI16" s="1">
        <v>659678820.33422899</v>
      </c>
      <c r="AJ16" s="1">
        <v>2192676269.0071602</v>
      </c>
      <c r="AK16" s="1">
        <v>2278887370.5036001</v>
      </c>
      <c r="AL16" s="1">
        <v>1960470805.4849999</v>
      </c>
      <c r="AM16" s="1">
        <v>1615497498.9403</v>
      </c>
      <c r="AN16" s="1">
        <v>1862968007.33763</v>
      </c>
      <c r="AO16" s="1">
        <v>2452935303.7070398</v>
      </c>
      <c r="AP16" s="1">
        <v>3113882808.2461801</v>
      </c>
      <c r="AQ16" s="1">
        <v>4016707881.8292098</v>
      </c>
      <c r="AR16" s="1">
        <v>2994586413.1099</v>
      </c>
      <c r="AS16" s="1">
        <v>3309374711.2318702</v>
      </c>
      <c r="AT16" s="1">
        <v>2445679396.5016899</v>
      </c>
      <c r="AU16" s="1">
        <v>1980823166.7063</v>
      </c>
      <c r="AV16" s="1">
        <v>951630703.95655</v>
      </c>
      <c r="AW16" s="1"/>
    </row>
    <row r="17" spans="13:49" x14ac:dyDescent="0.3">
      <c r="M17" t="s">
        <v>70</v>
      </c>
      <c r="N17" t="s">
        <v>72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>
        <v>1909428881.84307</v>
      </c>
      <c r="Z17" s="1">
        <v>2648516555.5008001</v>
      </c>
      <c r="AA17" s="1">
        <v>3583149230.68503</v>
      </c>
      <c r="AB17" s="1">
        <v>5125099604.0938501</v>
      </c>
      <c r="AC17" s="1">
        <v>6121405644.0792198</v>
      </c>
      <c r="AD17" s="1">
        <v>6076602344.0787497</v>
      </c>
      <c r="AE17" s="1">
        <v>6034390931.0252895</v>
      </c>
      <c r="AF17" s="1">
        <v>6056246965.79844</v>
      </c>
      <c r="AG17" s="1">
        <v>5806359589.2581701</v>
      </c>
      <c r="AH17" s="1">
        <v>5154613541.8374901</v>
      </c>
      <c r="AI17" s="1">
        <v>4485346303.7744198</v>
      </c>
      <c r="AJ17" s="1">
        <v>3764051612.2799301</v>
      </c>
      <c r="AK17" s="1">
        <v>3137409581.29527</v>
      </c>
      <c r="AL17" s="1">
        <v>2228982649.0201998</v>
      </c>
      <c r="AM17" s="1">
        <v>2136436576.3153701</v>
      </c>
      <c r="AN17" s="1">
        <v>2029449029.6670699</v>
      </c>
      <c r="AO17" s="1">
        <v>1918370216.8146999</v>
      </c>
      <c r="AP17" s="1">
        <v>2090728408.36113</v>
      </c>
      <c r="AQ17" s="1">
        <v>2351116757.20752</v>
      </c>
      <c r="AR17" s="1">
        <v>2555453874.5921001</v>
      </c>
      <c r="AS17" s="1">
        <v>2739177705.0137</v>
      </c>
      <c r="AT17" s="1">
        <v>2588942461.9858899</v>
      </c>
      <c r="AU17" s="1">
        <v>2486998020.4461999</v>
      </c>
      <c r="AV17" s="1">
        <v>1063482896.52609</v>
      </c>
      <c r="AW17" s="1"/>
    </row>
    <row r="18" spans="13:49" x14ac:dyDescent="0.3">
      <c r="M18" t="s">
        <v>70</v>
      </c>
      <c r="N18" t="s">
        <v>73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>
        <v>4908981786.0635405</v>
      </c>
      <c r="Z18" s="1">
        <v>5369693109.0234804</v>
      </c>
      <c r="AA18" s="1">
        <v>6134069451.45257</v>
      </c>
      <c r="AB18" s="1">
        <v>9423527372.0762405</v>
      </c>
      <c r="AC18" s="1">
        <v>13534686623.6024</v>
      </c>
      <c r="AD18" s="1">
        <v>16018229496.372601</v>
      </c>
      <c r="AE18" s="1">
        <v>17930612497.121498</v>
      </c>
      <c r="AF18" s="1">
        <v>20962191952.1535</v>
      </c>
      <c r="AG18" s="1">
        <v>27846885035.514702</v>
      </c>
      <c r="AH18" s="1">
        <v>33610551763.4478</v>
      </c>
      <c r="AI18" s="1">
        <v>38278851109.482399</v>
      </c>
      <c r="AJ18" s="1">
        <v>35472608531.702003</v>
      </c>
      <c r="AK18" s="1">
        <v>28390123218.385201</v>
      </c>
      <c r="AL18" s="1">
        <v>24032193514.328201</v>
      </c>
      <c r="AM18" s="1">
        <v>18258643458.1464</v>
      </c>
      <c r="AN18" s="1">
        <v>14583412694.576799</v>
      </c>
      <c r="AO18" s="1">
        <v>16368699733.0175</v>
      </c>
      <c r="AP18" s="1">
        <v>16505611238.4582</v>
      </c>
      <c r="AQ18" s="1">
        <v>18497375901.569801</v>
      </c>
      <c r="AR18" s="1">
        <v>18388320438.860001</v>
      </c>
      <c r="AS18" s="1">
        <v>21168879779.729</v>
      </c>
      <c r="AT18" s="1">
        <v>16132928980.687901</v>
      </c>
      <c r="AU18" s="1">
        <v>16642399465.7607</v>
      </c>
      <c r="AV18" s="1">
        <v>5702918728.8041496</v>
      </c>
      <c r="AW18" s="1"/>
    </row>
    <row r="19" spans="13:49" x14ac:dyDescent="0.3">
      <c r="M19" t="s">
        <v>70</v>
      </c>
      <c r="N19" t="s">
        <v>74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>
        <v>14563289941.069799</v>
      </c>
      <c r="Z19" s="1">
        <v>16949003506.124201</v>
      </c>
      <c r="AA19" s="1">
        <v>18794123465.648201</v>
      </c>
      <c r="AB19" s="1">
        <v>32761705592.1399</v>
      </c>
      <c r="AC19" s="1">
        <v>41003347267.399803</v>
      </c>
      <c r="AD19" s="1">
        <v>56995515757.129501</v>
      </c>
      <c r="AE19" s="1">
        <v>51863377475.150497</v>
      </c>
      <c r="AF19" s="1">
        <v>60143971471.531303</v>
      </c>
      <c r="AG19" s="1">
        <v>75112259691.145096</v>
      </c>
      <c r="AH19" s="1">
        <v>71798230450.280106</v>
      </c>
      <c r="AI19" s="1">
        <v>63197084305.778999</v>
      </c>
      <c r="AJ19" s="1">
        <v>49739997193.7808</v>
      </c>
      <c r="AK19" s="1">
        <v>37519220554.531601</v>
      </c>
      <c r="AL19" s="1">
        <v>28627268004.4179</v>
      </c>
      <c r="AM19" s="1">
        <v>24086620902.035999</v>
      </c>
      <c r="AN19" s="1">
        <v>22095087111.087002</v>
      </c>
      <c r="AO19" s="1">
        <v>21538021425.531601</v>
      </c>
      <c r="AP19" s="1">
        <v>23767212542.202599</v>
      </c>
      <c r="AQ19" s="1">
        <v>29106786936.5415</v>
      </c>
      <c r="AR19" s="1">
        <v>26878371743.207901</v>
      </c>
      <c r="AS19" s="1">
        <v>25891301537.208099</v>
      </c>
      <c r="AT19" s="1">
        <v>25624697385.4333</v>
      </c>
      <c r="AU19" s="1">
        <v>25806448890.183102</v>
      </c>
      <c r="AV19" s="1">
        <v>12548589211.4974</v>
      </c>
      <c r="AW19" s="1"/>
    </row>
    <row r="20" spans="13:49" x14ac:dyDescent="0.3">
      <c r="M20" t="s">
        <v>70</v>
      </c>
      <c r="N20" t="s">
        <v>75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>
        <v>670594417.14081502</v>
      </c>
      <c r="Z20" s="1">
        <v>191242867.43774301</v>
      </c>
      <c r="AA20" s="1">
        <v>89354578.032338098</v>
      </c>
      <c r="AB20" s="1">
        <v>41608634.331329197</v>
      </c>
      <c r="AC20" s="1">
        <v>68055665.938917398</v>
      </c>
      <c r="AD20" s="1">
        <v>10664099.744656</v>
      </c>
      <c r="AE20" s="1">
        <v>7009440.3942460502</v>
      </c>
      <c r="AF20" s="1">
        <v>10952716.614242399</v>
      </c>
      <c r="AG20" s="1">
        <v>11800090.800502099</v>
      </c>
      <c r="AH20" s="1">
        <v>7777839.8804152999</v>
      </c>
      <c r="AI20" s="1">
        <v>229528467.43162599</v>
      </c>
      <c r="AJ20" s="1">
        <v>250279067.850521</v>
      </c>
      <c r="AK20" s="1">
        <v>210699223.70451501</v>
      </c>
      <c r="AL20" s="1">
        <v>163606703.35592201</v>
      </c>
      <c r="AM20" s="1">
        <v>151839742.99094301</v>
      </c>
      <c r="AN20" s="1">
        <v>181119207.57503301</v>
      </c>
      <c r="AO20" s="1">
        <v>36229005.100038901</v>
      </c>
      <c r="AP20" s="1">
        <v>35929719.218571298</v>
      </c>
      <c r="AQ20" s="1">
        <v>980685.44171744306</v>
      </c>
      <c r="AR20" s="1">
        <v>1257318.2042841199</v>
      </c>
      <c r="AS20" s="1">
        <v>1626217.9834331099</v>
      </c>
      <c r="AT20" s="1">
        <v>2064333.61650635</v>
      </c>
      <c r="AU20" s="1">
        <v>1306848.125</v>
      </c>
      <c r="AV20" s="1"/>
      <c r="AW20" s="1"/>
    </row>
    <row r="21" spans="13:49" x14ac:dyDescent="0.3">
      <c r="O21" s="1">
        <v>45341623216.195602</v>
      </c>
      <c r="P21" s="1">
        <v>66964058620.3498</v>
      </c>
      <c r="Q21" s="1">
        <v>58253969126.929298</v>
      </c>
      <c r="R21" s="1">
        <v>56082714189.999802</v>
      </c>
      <c r="S21" s="1">
        <v>36930936282.101898</v>
      </c>
      <c r="T21" s="1">
        <v>51706934999.2854</v>
      </c>
      <c r="U21" s="1">
        <v>54485118895.085297</v>
      </c>
      <c r="V21" s="1">
        <v>52728842061.1894</v>
      </c>
      <c r="W21" s="1">
        <v>51916173443.894997</v>
      </c>
      <c r="X21" s="1">
        <v>55703658070.060898</v>
      </c>
      <c r="Y21" s="1">
        <v>0</v>
      </c>
      <c r="Z21" s="1">
        <v>0</v>
      </c>
      <c r="AA21" s="1">
        <v>179775.026093825</v>
      </c>
      <c r="AB21" s="1">
        <v>0</v>
      </c>
      <c r="AC21" s="1">
        <v>992148.71223336505</v>
      </c>
      <c r="AD21" s="1">
        <v>2845721.4195422698</v>
      </c>
      <c r="AE21" s="1">
        <v>1507175.3150915201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/>
      <c r="AR21" s="1"/>
      <c r="AS21" s="1">
        <v>0</v>
      </c>
      <c r="AT21" s="1"/>
      <c r="AU21" s="1"/>
      <c r="AV21" s="1">
        <v>0</v>
      </c>
      <c r="AW21" s="1"/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N1:AX21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5546875" defaultRowHeight="14.4" x14ac:dyDescent="0.3"/>
  <sheetData>
    <row r="1" spans="14:50" x14ac:dyDescent="0.3">
      <c r="N1" t="s">
        <v>65</v>
      </c>
      <c r="O1" t="s">
        <v>66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  <c r="AO1" t="s">
        <v>26</v>
      </c>
      <c r="AP1" t="s">
        <v>27</v>
      </c>
      <c r="AQ1" t="s">
        <v>28</v>
      </c>
      <c r="AR1" t="s">
        <v>29</v>
      </c>
      <c r="AS1" t="s">
        <v>30</v>
      </c>
      <c r="AT1" t="s">
        <v>31</v>
      </c>
      <c r="AU1" t="s">
        <v>32</v>
      </c>
      <c r="AV1" t="s">
        <v>33</v>
      </c>
      <c r="AW1" t="s">
        <v>34</v>
      </c>
    </row>
    <row r="2" spans="14:50" x14ac:dyDescent="0.3">
      <c r="N2" t="s">
        <v>67</v>
      </c>
      <c r="O2" t="s">
        <v>68</v>
      </c>
      <c r="P2" s="1"/>
      <c r="Q2" s="1"/>
      <c r="R2" s="1"/>
      <c r="S2" s="1"/>
      <c r="T2" s="1"/>
      <c r="U2" s="1"/>
      <c r="V2" s="1"/>
      <c r="W2" s="1"/>
      <c r="X2" s="1"/>
      <c r="Y2" s="1"/>
      <c r="Z2" s="1">
        <v>22426057058.806702</v>
      </c>
      <c r="AA2" s="1">
        <v>23733260919.1768</v>
      </c>
      <c r="AB2" s="1">
        <v>26518577625.910801</v>
      </c>
      <c r="AC2" s="1">
        <v>30995764720.111698</v>
      </c>
      <c r="AD2" s="1">
        <v>32222065690.019402</v>
      </c>
      <c r="AE2" s="1">
        <v>37511927941.3769</v>
      </c>
      <c r="AF2" s="1">
        <v>43768727053.2062</v>
      </c>
      <c r="AG2" s="1">
        <v>49596016683.531601</v>
      </c>
      <c r="AH2" s="1">
        <v>66121067978.083801</v>
      </c>
      <c r="AI2" s="1">
        <v>58594209424.008499</v>
      </c>
      <c r="AJ2" s="1">
        <v>55365573721.593498</v>
      </c>
      <c r="AK2" s="1">
        <v>50572817522.065399</v>
      </c>
      <c r="AL2" s="1">
        <v>49680679973.948799</v>
      </c>
      <c r="AM2" s="1">
        <v>39217226964.727798</v>
      </c>
      <c r="AN2" s="1">
        <v>35348712258.691299</v>
      </c>
      <c r="AO2" s="1">
        <v>36900594644.3396</v>
      </c>
      <c r="AP2" s="1">
        <v>37112064968.066803</v>
      </c>
      <c r="AQ2" s="1">
        <v>37968722543.674698</v>
      </c>
      <c r="AR2" s="1">
        <v>42314022974.753601</v>
      </c>
      <c r="AS2" s="1">
        <v>47733041015.798103</v>
      </c>
      <c r="AT2" s="1">
        <v>50546816472.248802</v>
      </c>
      <c r="AU2" s="1">
        <v>64463012389.849503</v>
      </c>
      <c r="AV2" s="1">
        <v>64033923163.399597</v>
      </c>
      <c r="AW2" s="1">
        <v>22615042703.183399</v>
      </c>
      <c r="AX2" s="1"/>
    </row>
    <row r="3" spans="14:50" x14ac:dyDescent="0.3">
      <c r="N3" t="s">
        <v>67</v>
      </c>
      <c r="O3" t="s">
        <v>69</v>
      </c>
      <c r="P3" s="1"/>
      <c r="Q3" s="1"/>
      <c r="R3" s="1"/>
      <c r="S3" s="1"/>
      <c r="T3" s="1"/>
      <c r="U3" s="1"/>
      <c r="V3" s="1"/>
      <c r="W3" s="1"/>
      <c r="X3" s="1"/>
      <c r="Y3" s="1"/>
      <c r="Z3" s="1">
        <v>755094650.76100004</v>
      </c>
      <c r="AA3" s="1">
        <v>867204815.6904</v>
      </c>
      <c r="AB3" s="1">
        <v>1238482686.4396</v>
      </c>
      <c r="AC3" s="1">
        <v>2140208691.3889</v>
      </c>
      <c r="AD3" s="1">
        <v>3008464667.3929</v>
      </c>
      <c r="AE3" s="1">
        <v>3309123728.6052999</v>
      </c>
      <c r="AF3" s="1">
        <v>3661270886.0802999</v>
      </c>
      <c r="AG3" s="1">
        <v>4699851917.6664</v>
      </c>
      <c r="AH3" s="1">
        <v>5381320562.5124998</v>
      </c>
      <c r="AI3" s="1">
        <v>4788731367.3618002</v>
      </c>
      <c r="AJ3" s="1">
        <v>4136740895.6557999</v>
      </c>
      <c r="AK3" s="1">
        <v>3649250735.1012001</v>
      </c>
      <c r="AL3" s="1">
        <v>2491167702.6789999</v>
      </c>
      <c r="AM3" s="1">
        <v>1805663574.9449999</v>
      </c>
      <c r="AN3" s="1">
        <v>1972921872.3065</v>
      </c>
      <c r="AO3" s="1">
        <v>1844509580.4308</v>
      </c>
      <c r="AP3" s="1">
        <v>1685060494.1264</v>
      </c>
      <c r="AQ3" s="1">
        <v>1695731496.5302999</v>
      </c>
      <c r="AR3" s="1">
        <v>1981163456.2593999</v>
      </c>
      <c r="AS3" s="1">
        <v>2035741811.1245999</v>
      </c>
      <c r="AT3" s="1">
        <v>2090669427.4330001</v>
      </c>
      <c r="AU3" s="1">
        <v>1664311903.8864</v>
      </c>
      <c r="AV3" s="1">
        <v>1705025846.5599</v>
      </c>
      <c r="AW3" s="1">
        <v>572920521.03499997</v>
      </c>
      <c r="AX3" s="1"/>
    </row>
    <row r="4" spans="14:50" x14ac:dyDescent="0.3">
      <c r="N4" t="s">
        <v>70</v>
      </c>
      <c r="O4" t="s">
        <v>71</v>
      </c>
      <c r="P4" s="1"/>
      <c r="Q4" s="1"/>
      <c r="R4" s="1"/>
      <c r="S4" s="1"/>
      <c r="T4" s="1"/>
      <c r="U4" s="1"/>
      <c r="V4" s="1"/>
      <c r="W4" s="1"/>
      <c r="X4" s="1"/>
      <c r="Y4" s="1"/>
      <c r="Z4" s="1">
        <v>2832989</v>
      </c>
      <c r="AA4" s="1">
        <v>7200582</v>
      </c>
      <c r="AB4" s="1">
        <v>4865123</v>
      </c>
      <c r="AC4" s="1">
        <v>-3506430</v>
      </c>
      <c r="AD4" s="1">
        <v>465573</v>
      </c>
      <c r="AE4" s="1">
        <v>12210793</v>
      </c>
      <c r="AF4" s="1">
        <v>6699975.8398000002</v>
      </c>
      <c r="AG4" s="1">
        <v>7264558.6402000003</v>
      </c>
      <c r="AH4" s="1">
        <v>12706767.2162</v>
      </c>
      <c r="AI4" s="1">
        <v>12157638.8696</v>
      </c>
      <c r="AJ4" s="1">
        <v>504253817.75840002</v>
      </c>
      <c r="AK4" s="1">
        <v>1709845229.2147999</v>
      </c>
      <c r="AL4" s="1">
        <v>1809646129.5469</v>
      </c>
      <c r="AM4" s="1">
        <v>1585283428.9786999</v>
      </c>
      <c r="AN4" s="1">
        <v>1331602003.9329</v>
      </c>
      <c r="AO4" s="1">
        <v>1553188366.4409001</v>
      </c>
      <c r="AP4" s="1">
        <v>2062000564.6626</v>
      </c>
      <c r="AQ4" s="1">
        <v>2664344258.0893002</v>
      </c>
      <c r="AR4" s="1">
        <v>3517529939.2821002</v>
      </c>
      <c r="AS4" s="1">
        <v>2673797317.8053999</v>
      </c>
      <c r="AT4" s="1">
        <v>2994283763.9322</v>
      </c>
      <c r="AU4" s="1">
        <v>2287204497.7523999</v>
      </c>
      <c r="AV4" s="1">
        <v>1980823166.7063</v>
      </c>
      <c r="AW4" s="1">
        <v>997727323.16859996</v>
      </c>
      <c r="AX4" s="1"/>
    </row>
    <row r="5" spans="14:50" x14ac:dyDescent="0.3">
      <c r="N5" t="s">
        <v>70</v>
      </c>
      <c r="O5" t="s">
        <v>72</v>
      </c>
      <c r="P5" s="1"/>
      <c r="Q5" s="1"/>
      <c r="R5" s="1"/>
      <c r="S5" s="1"/>
      <c r="T5" s="1"/>
      <c r="U5" s="1"/>
      <c r="V5" s="1"/>
      <c r="W5" s="1"/>
      <c r="X5" s="1"/>
      <c r="Y5" s="1"/>
      <c r="Z5" s="1">
        <v>1181774691.9517</v>
      </c>
      <c r="AA5" s="1">
        <v>1678957170.7107999</v>
      </c>
      <c r="AB5" s="1">
        <v>2307294299.3516998</v>
      </c>
      <c r="AC5" s="1">
        <v>3363283022.9506998</v>
      </c>
      <c r="AD5" s="1">
        <v>4115287873.9417</v>
      </c>
      <c r="AE5" s="1">
        <v>4209179880.9473</v>
      </c>
      <c r="AF5" s="1">
        <v>4316029472.2189999</v>
      </c>
      <c r="AG5" s="1">
        <v>4450449410.4588003</v>
      </c>
      <c r="AH5" s="1">
        <v>4355807120.0178003</v>
      </c>
      <c r="AI5" s="1">
        <v>3906176208.9647002</v>
      </c>
      <c r="AJ5" s="1">
        <v>3428566944.8972998</v>
      </c>
      <c r="AK5" s="1">
        <v>2935201052.1321998</v>
      </c>
      <c r="AL5" s="1">
        <v>2491391711.1838999</v>
      </c>
      <c r="AM5" s="1">
        <v>1802408506.7151</v>
      </c>
      <c r="AN5" s="1">
        <v>1760995128.8462</v>
      </c>
      <c r="AO5" s="1">
        <v>1691986448.9075999</v>
      </c>
      <c r="AP5" s="1">
        <v>1612631390.7772999</v>
      </c>
      <c r="AQ5" s="1">
        <v>1788898482.3994</v>
      </c>
      <c r="AR5" s="1">
        <v>2058930802.9189</v>
      </c>
      <c r="AS5" s="1">
        <v>2281705976.4068999</v>
      </c>
      <c r="AT5" s="1">
        <v>2478376141.8164001</v>
      </c>
      <c r="AU5" s="1">
        <v>2421184416.8726001</v>
      </c>
      <c r="AV5" s="1">
        <v>2486998020.4461999</v>
      </c>
      <c r="AW5" s="1">
        <v>1114997592.2119999</v>
      </c>
      <c r="AX5" s="1"/>
    </row>
    <row r="6" spans="14:50" x14ac:dyDescent="0.3">
      <c r="N6" t="s">
        <v>70</v>
      </c>
      <c r="O6" t="s">
        <v>73</v>
      </c>
      <c r="P6" s="1"/>
      <c r="Q6" s="1"/>
      <c r="R6" s="1"/>
      <c r="S6" s="1"/>
      <c r="T6" s="1"/>
      <c r="U6" s="1"/>
      <c r="V6" s="1"/>
      <c r="W6" s="1"/>
      <c r="X6" s="1"/>
      <c r="Y6" s="1"/>
      <c r="Z6" s="1">
        <v>3038243787.5465999</v>
      </c>
      <c r="AA6" s="1">
        <v>3403975229.5249</v>
      </c>
      <c r="AB6" s="1">
        <v>3949906232.1939998</v>
      </c>
      <c r="AC6" s="1">
        <v>6184072910.7974005</v>
      </c>
      <c r="AD6" s="1">
        <v>9099075437.6138</v>
      </c>
      <c r="AE6" s="1">
        <v>11095609932.4531</v>
      </c>
      <c r="AF6" s="1">
        <v>12824666627.849001</v>
      </c>
      <c r="AG6" s="1">
        <v>15404123270.109501</v>
      </c>
      <c r="AH6" s="1">
        <v>20890139207.432201</v>
      </c>
      <c r="AI6" s="1">
        <v>25470141767.748299</v>
      </c>
      <c r="AJ6" s="1">
        <v>29260082658.985901</v>
      </c>
      <c r="AK6" s="1">
        <v>27661479865.059299</v>
      </c>
      <c r="AL6" s="1">
        <v>22544368477.568501</v>
      </c>
      <c r="AM6" s="1">
        <v>19433004579.146999</v>
      </c>
      <c r="AN6" s="1">
        <v>15050005483.7055</v>
      </c>
      <c r="AO6" s="1">
        <v>12158441181.495899</v>
      </c>
      <c r="AP6" s="1">
        <v>13759950391.3804</v>
      </c>
      <c r="AQ6" s="1">
        <v>14122763519.8671</v>
      </c>
      <c r="AR6" s="1">
        <v>16198607278.9282</v>
      </c>
      <c r="AS6" s="1">
        <v>16418508296.5464</v>
      </c>
      <c r="AT6" s="1">
        <v>19153356315.302502</v>
      </c>
      <c r="AU6" s="1">
        <v>15087548997.3585</v>
      </c>
      <c r="AV6" s="1">
        <v>16642399465.7607</v>
      </c>
      <c r="AW6" s="1">
        <v>5979165882.1862001</v>
      </c>
      <c r="AX6" s="1"/>
    </row>
    <row r="7" spans="14:50" x14ac:dyDescent="0.3">
      <c r="N7" t="s">
        <v>70</v>
      </c>
      <c r="O7" t="s">
        <v>74</v>
      </c>
      <c r="P7" s="1"/>
      <c r="Q7" s="1"/>
      <c r="R7" s="1"/>
      <c r="S7" s="1"/>
      <c r="T7" s="1"/>
      <c r="U7" s="1"/>
      <c r="V7" s="1"/>
      <c r="W7" s="1"/>
      <c r="X7" s="1"/>
      <c r="Y7" s="1"/>
      <c r="Z7" s="1">
        <v>9013442525.9654999</v>
      </c>
      <c r="AA7" s="1">
        <v>10744373454.606899</v>
      </c>
      <c r="AB7" s="1">
        <v>12102084267.73</v>
      </c>
      <c r="AC7" s="1">
        <v>21499462787.598801</v>
      </c>
      <c r="AD7" s="1">
        <v>27565658545.069801</v>
      </c>
      <c r="AE7" s="1">
        <v>39480019366.890999</v>
      </c>
      <c r="AF7" s="1">
        <v>37094690793.182602</v>
      </c>
      <c r="AG7" s="1">
        <v>44196959584.0019</v>
      </c>
      <c r="AH7" s="1">
        <v>56347615150.910103</v>
      </c>
      <c r="AI7" s="1">
        <v>54408839257.166298</v>
      </c>
      <c r="AJ7" s="1">
        <v>48307403618.389297</v>
      </c>
      <c r="AK7" s="1">
        <v>38787165303.455002</v>
      </c>
      <c r="AL7" s="1">
        <v>29793711237.743401</v>
      </c>
      <c r="AM7" s="1">
        <v>23148691353.814301</v>
      </c>
      <c r="AN7" s="1">
        <v>19853817590.037899</v>
      </c>
      <c r="AO7" s="1">
        <v>18421052922.686699</v>
      </c>
      <c r="AP7" s="1">
        <v>18105415285.125401</v>
      </c>
      <c r="AQ7" s="1">
        <v>20336037085.246399</v>
      </c>
      <c r="AR7" s="1">
        <v>25489529609.2491</v>
      </c>
      <c r="AS7" s="1">
        <v>23999079792.568401</v>
      </c>
      <c r="AT7" s="1">
        <v>23426148618.5942</v>
      </c>
      <c r="AU7" s="1">
        <v>23964270704.2229</v>
      </c>
      <c r="AV7" s="1">
        <v>25806448890.183102</v>
      </c>
      <c r="AW7" s="1">
        <v>13156437966.403999</v>
      </c>
      <c r="AX7" s="1"/>
    </row>
    <row r="8" spans="14:50" x14ac:dyDescent="0.3">
      <c r="N8" t="s">
        <v>70</v>
      </c>
      <c r="O8" t="s">
        <v>75</v>
      </c>
      <c r="P8" s="1"/>
      <c r="Q8" s="1"/>
      <c r="R8" s="1"/>
      <c r="S8" s="1"/>
      <c r="T8" s="1"/>
      <c r="U8" s="1"/>
      <c r="V8" s="1"/>
      <c r="W8" s="1"/>
      <c r="X8" s="1"/>
      <c r="Y8" s="1"/>
      <c r="Z8" s="1">
        <v>415041124.74519998</v>
      </c>
      <c r="AA8" s="1">
        <v>121233368.53039999</v>
      </c>
      <c r="AB8" s="1">
        <v>57538019</v>
      </c>
      <c r="AC8" s="1">
        <v>27305150</v>
      </c>
      <c r="AD8" s="1">
        <v>45752344</v>
      </c>
      <c r="AE8" s="1">
        <v>7386877</v>
      </c>
      <c r="AF8" s="1">
        <v>5013422.5096000005</v>
      </c>
      <c r="AG8" s="1">
        <v>8048633.3324999996</v>
      </c>
      <c r="AH8" s="1">
        <v>8852176.4343999997</v>
      </c>
      <c r="AI8" s="1">
        <v>5894062.2515000002</v>
      </c>
      <c r="AJ8" s="1">
        <v>175449934.75459999</v>
      </c>
      <c r="AK8" s="1">
        <v>195167191.88569999</v>
      </c>
      <c r="AL8" s="1">
        <v>167314558.67919999</v>
      </c>
      <c r="AM8" s="1">
        <v>132296280.5538</v>
      </c>
      <c r="AN8" s="1">
        <v>125156557.7638</v>
      </c>
      <c r="AO8" s="1">
        <v>151002188.463</v>
      </c>
      <c r="AP8" s="1">
        <v>30455034.366599999</v>
      </c>
      <c r="AQ8" s="1">
        <v>30742692.320099998</v>
      </c>
      <c r="AR8" s="1">
        <v>858810.375</v>
      </c>
      <c r="AS8" s="1">
        <v>1122630.5</v>
      </c>
      <c r="AT8" s="1">
        <v>1471383.125</v>
      </c>
      <c r="AU8" s="1">
        <v>1930569.125</v>
      </c>
      <c r="AV8" s="1">
        <v>1306848.125</v>
      </c>
      <c r="AW8" s="1"/>
      <c r="AX8" s="1"/>
    </row>
    <row r="9" spans="14:50" x14ac:dyDescent="0.3">
      <c r="P9" s="1">
        <v>22813033000</v>
      </c>
      <c r="Q9" s="1">
        <v>34893842000</v>
      </c>
      <c r="R9" s="1">
        <v>31113808998</v>
      </c>
      <c r="S9" s="1">
        <v>30657778464</v>
      </c>
      <c r="T9" s="1">
        <v>20628301908</v>
      </c>
      <c r="U9" s="1">
        <v>29493441926</v>
      </c>
      <c r="V9" s="1">
        <v>31662201213</v>
      </c>
      <c r="W9" s="1">
        <v>31185929950</v>
      </c>
      <c r="X9" s="1">
        <v>31088689272</v>
      </c>
      <c r="Y9" s="1">
        <v>33772526734</v>
      </c>
      <c r="Z9" s="1">
        <v>0</v>
      </c>
      <c r="AA9" s="1">
        <v>0</v>
      </c>
      <c r="AB9" s="1">
        <v>115762.38280000001</v>
      </c>
      <c r="AC9" s="1">
        <v>0</v>
      </c>
      <c r="AD9" s="1">
        <v>667000</v>
      </c>
      <c r="AE9" s="1">
        <v>1971192.5625</v>
      </c>
      <c r="AF9" s="1">
        <v>1077990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/>
      <c r="AS9" s="1"/>
      <c r="AT9" s="1">
        <v>0</v>
      </c>
      <c r="AU9" s="1"/>
      <c r="AV9" s="1"/>
      <c r="AW9" s="1">
        <v>0</v>
      </c>
      <c r="AX9" s="1"/>
    </row>
    <row r="13" spans="14:50" x14ac:dyDescent="0.3">
      <c r="N13" t="s">
        <v>65</v>
      </c>
      <c r="O13" t="s">
        <v>66</v>
      </c>
      <c r="P13" t="s">
        <v>1</v>
      </c>
      <c r="Q13" t="s">
        <v>2</v>
      </c>
      <c r="R13" t="s">
        <v>3</v>
      </c>
      <c r="S13" t="s">
        <v>4</v>
      </c>
      <c r="T13" t="s">
        <v>5</v>
      </c>
      <c r="U13" t="s">
        <v>6</v>
      </c>
      <c r="V13" t="s">
        <v>7</v>
      </c>
      <c r="W13" t="s">
        <v>8</v>
      </c>
      <c r="X13" t="s">
        <v>9</v>
      </c>
      <c r="Y13" t="s">
        <v>10</v>
      </c>
      <c r="Z13" t="s">
        <v>11</v>
      </c>
      <c r="AA13" t="s">
        <v>12</v>
      </c>
      <c r="AB13" t="s">
        <v>13</v>
      </c>
      <c r="AC13" t="s">
        <v>14</v>
      </c>
      <c r="AD13" t="s">
        <v>15</v>
      </c>
      <c r="AE13" t="s">
        <v>16</v>
      </c>
      <c r="AF13" t="s">
        <v>17</v>
      </c>
      <c r="AG13" t="s">
        <v>18</v>
      </c>
      <c r="AH13" t="s">
        <v>19</v>
      </c>
      <c r="AI13" t="s">
        <v>20</v>
      </c>
      <c r="AJ13" t="s">
        <v>21</v>
      </c>
      <c r="AK13" t="s">
        <v>22</v>
      </c>
      <c r="AL13" t="s">
        <v>23</v>
      </c>
      <c r="AM13" t="s">
        <v>24</v>
      </c>
      <c r="AN13" t="s">
        <v>25</v>
      </c>
      <c r="AO13" t="s">
        <v>26</v>
      </c>
      <c r="AP13" t="s">
        <v>27</v>
      </c>
      <c r="AQ13" t="s">
        <v>28</v>
      </c>
      <c r="AR13" t="s">
        <v>29</v>
      </c>
      <c r="AS13" t="s">
        <v>30</v>
      </c>
      <c r="AT13" t="s">
        <v>31</v>
      </c>
      <c r="AU13" t="s">
        <v>32</v>
      </c>
      <c r="AV13" t="s">
        <v>33</v>
      </c>
      <c r="AW13" t="s">
        <v>34</v>
      </c>
    </row>
    <row r="14" spans="14:50" x14ac:dyDescent="0.3">
      <c r="N14" t="s">
        <v>67</v>
      </c>
      <c r="O14" t="s">
        <v>68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>
        <v>36234454287.751999</v>
      </c>
      <c r="AA14" s="1">
        <v>37438676552.927498</v>
      </c>
      <c r="AB14" s="1">
        <v>41182445189.519997</v>
      </c>
      <c r="AC14" s="1">
        <v>47232534524.0382</v>
      </c>
      <c r="AD14" s="1">
        <v>47929656641.456703</v>
      </c>
      <c r="AE14" s="1">
        <v>54154271308.591301</v>
      </c>
      <c r="AF14" s="1">
        <v>61194579715.554604</v>
      </c>
      <c r="AG14" s="1">
        <v>67491099853.747597</v>
      </c>
      <c r="AH14" s="1">
        <v>88140426453.265305</v>
      </c>
      <c r="AI14" s="1">
        <v>77321270012.626205</v>
      </c>
      <c r="AJ14" s="1">
        <v>72430778059.6474</v>
      </c>
      <c r="AK14" s="1">
        <v>64853715963.745598</v>
      </c>
      <c r="AL14" s="1">
        <v>62562880279.256699</v>
      </c>
      <c r="AM14" s="1">
        <v>48498727187.2006</v>
      </c>
      <c r="AN14" s="1">
        <v>42885003233.709297</v>
      </c>
      <c r="AO14" s="1">
        <v>44260328469.795303</v>
      </c>
      <c r="AP14" s="1">
        <v>44148142301.084198</v>
      </c>
      <c r="AQ14" s="1">
        <v>44374953432.108299</v>
      </c>
      <c r="AR14" s="1">
        <v>48318869356.740402</v>
      </c>
      <c r="AS14" s="1">
        <v>53459817290.7323</v>
      </c>
      <c r="AT14" s="1">
        <v>55865899612.287498</v>
      </c>
      <c r="AU14" s="1">
        <v>68929499479.917206</v>
      </c>
      <c r="AV14" s="1">
        <v>64033923163.399597</v>
      </c>
      <c r="AW14" s="1">
        <v>21570191081.156898</v>
      </c>
      <c r="AX14" s="1"/>
    </row>
    <row r="15" spans="14:50" x14ac:dyDescent="0.3">
      <c r="N15" t="s">
        <v>67</v>
      </c>
      <c r="O15" t="s">
        <v>69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>
        <v>1220029117.65451</v>
      </c>
      <c r="AA15" s="1">
        <v>1367995772.27671</v>
      </c>
      <c r="AB15" s="1">
        <v>1923321305.99017</v>
      </c>
      <c r="AC15" s="1">
        <v>3261332050.2811098</v>
      </c>
      <c r="AD15" s="1">
        <v>4475029003.8282499</v>
      </c>
      <c r="AE15" s="1">
        <v>4777232043.9686499</v>
      </c>
      <c r="AF15" s="1">
        <v>5118950177.0549698</v>
      </c>
      <c r="AG15" s="1">
        <v>6395638123.4619598</v>
      </c>
      <c r="AH15" s="1">
        <v>7173385182.1448298</v>
      </c>
      <c r="AI15" s="1">
        <v>6319238619.5417995</v>
      </c>
      <c r="AJ15" s="1">
        <v>5411799093.9675303</v>
      </c>
      <c r="AK15" s="1">
        <v>4679736709.3791599</v>
      </c>
      <c r="AL15" s="1">
        <v>3137127487.3850999</v>
      </c>
      <c r="AM15" s="1">
        <v>2233008090.8547101</v>
      </c>
      <c r="AN15" s="1">
        <v>2393545774.8653102</v>
      </c>
      <c r="AO15" s="1">
        <v>2212392528.6953201</v>
      </c>
      <c r="AP15" s="1">
        <v>2004531155.6939399</v>
      </c>
      <c r="AQ15" s="1">
        <v>1981841925.4252</v>
      </c>
      <c r="AR15" s="1">
        <v>2262313329.8968401</v>
      </c>
      <c r="AS15" s="1">
        <v>2279980134.4692502</v>
      </c>
      <c r="AT15" s="1">
        <v>2310672293.6661</v>
      </c>
      <c r="AU15" s="1">
        <v>1779628072.9105599</v>
      </c>
      <c r="AV15" s="1">
        <v>1705025846.5599</v>
      </c>
      <c r="AW15" s="1">
        <v>546450664.50842202</v>
      </c>
      <c r="AX15" s="1"/>
    </row>
    <row r="16" spans="14:50" x14ac:dyDescent="0.3">
      <c r="N16" t="s">
        <v>70</v>
      </c>
      <c r="O16" t="s">
        <v>71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>
        <v>4577345.45796551</v>
      </c>
      <c r="AA16" s="1">
        <v>11358753.4982606</v>
      </c>
      <c r="AB16" s="1">
        <v>7555369.8284333199</v>
      </c>
      <c r="AC16" s="1">
        <v>-5343232.4553574203</v>
      </c>
      <c r="AD16" s="1">
        <v>692530.21349418897</v>
      </c>
      <c r="AE16" s="1">
        <v>17628168.780033499</v>
      </c>
      <c r="AF16" s="1">
        <v>9367469.2691547498</v>
      </c>
      <c r="AG16" s="1">
        <v>9885734.4876639098</v>
      </c>
      <c r="AH16" s="1">
        <v>16938321.1059062</v>
      </c>
      <c r="AI16" s="1">
        <v>16043293.134136301</v>
      </c>
      <c r="AJ16" s="1">
        <v>659678820.33422899</v>
      </c>
      <c r="AK16" s="1">
        <v>2192676269.0071602</v>
      </c>
      <c r="AL16" s="1">
        <v>2278887370.5036001</v>
      </c>
      <c r="AM16" s="1">
        <v>1960470805.4849999</v>
      </c>
      <c r="AN16" s="1">
        <v>1615497498.9403</v>
      </c>
      <c r="AO16" s="1">
        <v>1862968007.33763</v>
      </c>
      <c r="AP16" s="1">
        <v>2452935303.7070398</v>
      </c>
      <c r="AQ16" s="1">
        <v>3113882808.2461801</v>
      </c>
      <c r="AR16" s="1">
        <v>4016707881.8292098</v>
      </c>
      <c r="AS16" s="1">
        <v>2994586413.1099</v>
      </c>
      <c r="AT16" s="1">
        <v>3309374711.2318702</v>
      </c>
      <c r="AU16" s="1">
        <v>2445679396.5016899</v>
      </c>
      <c r="AV16" s="1">
        <v>1980823166.7063</v>
      </c>
      <c r="AW16" s="1">
        <v>951630703.95655</v>
      </c>
      <c r="AX16" s="1"/>
    </row>
    <row r="17" spans="14:50" x14ac:dyDescent="0.3">
      <c r="N17" t="s">
        <v>70</v>
      </c>
      <c r="O17" t="s">
        <v>72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>
        <v>1909428881.84307</v>
      </c>
      <c r="AA17" s="1">
        <v>2648516555.5008001</v>
      </c>
      <c r="AB17" s="1">
        <v>3583149230.68503</v>
      </c>
      <c r="AC17" s="1">
        <v>5125099604.0938501</v>
      </c>
      <c r="AD17" s="1">
        <v>6121405644.0792198</v>
      </c>
      <c r="AE17" s="1">
        <v>6076602344.0787497</v>
      </c>
      <c r="AF17" s="1">
        <v>6034390931.0252895</v>
      </c>
      <c r="AG17" s="1">
        <v>6056246965.79844</v>
      </c>
      <c r="AH17" s="1">
        <v>5806359589.2581701</v>
      </c>
      <c r="AI17" s="1">
        <v>5154613541.8374901</v>
      </c>
      <c r="AJ17" s="1">
        <v>4485346303.7744198</v>
      </c>
      <c r="AK17" s="1">
        <v>3764051612.2799301</v>
      </c>
      <c r="AL17" s="1">
        <v>3137409581.29527</v>
      </c>
      <c r="AM17" s="1">
        <v>2228982649.0201998</v>
      </c>
      <c r="AN17" s="1">
        <v>2136436576.3153701</v>
      </c>
      <c r="AO17" s="1">
        <v>2029449029.6670699</v>
      </c>
      <c r="AP17" s="1">
        <v>1918370216.8146999</v>
      </c>
      <c r="AQ17" s="1">
        <v>2090728408.36113</v>
      </c>
      <c r="AR17" s="1">
        <v>2351116757.20752</v>
      </c>
      <c r="AS17" s="1">
        <v>2555453874.5921001</v>
      </c>
      <c r="AT17" s="1">
        <v>2739177705.0137</v>
      </c>
      <c r="AU17" s="1">
        <v>2588942461.9858899</v>
      </c>
      <c r="AV17" s="1">
        <v>2486998020.4461999</v>
      </c>
      <c r="AW17" s="1">
        <v>1063482896.52609</v>
      </c>
      <c r="AX17" s="1"/>
    </row>
    <row r="18" spans="14:50" x14ac:dyDescent="0.3">
      <c r="N18" t="s">
        <v>70</v>
      </c>
      <c r="O18" t="s">
        <v>73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>
        <v>4908981786.0635405</v>
      </c>
      <c r="AA18" s="1">
        <v>5369693109.0234804</v>
      </c>
      <c r="AB18" s="1">
        <v>6134069451.45257</v>
      </c>
      <c r="AC18" s="1">
        <v>9423527372.0762405</v>
      </c>
      <c r="AD18" s="1">
        <v>13534686623.6024</v>
      </c>
      <c r="AE18" s="1">
        <v>16018229496.372601</v>
      </c>
      <c r="AF18" s="1">
        <v>17930612497.121498</v>
      </c>
      <c r="AG18" s="1">
        <v>20962191952.1535</v>
      </c>
      <c r="AH18" s="1">
        <v>27846885035.514702</v>
      </c>
      <c r="AI18" s="1">
        <v>33610551763.4478</v>
      </c>
      <c r="AJ18" s="1">
        <v>38278851109.482399</v>
      </c>
      <c r="AK18" s="1">
        <v>35472608531.702003</v>
      </c>
      <c r="AL18" s="1">
        <v>28390123218.385201</v>
      </c>
      <c r="AM18" s="1">
        <v>24032193514.328201</v>
      </c>
      <c r="AN18" s="1">
        <v>18258643458.1464</v>
      </c>
      <c r="AO18" s="1">
        <v>14583412694.576799</v>
      </c>
      <c r="AP18" s="1">
        <v>16368699733.0175</v>
      </c>
      <c r="AQ18" s="1">
        <v>16505611238.4582</v>
      </c>
      <c r="AR18" s="1">
        <v>18497375901.569801</v>
      </c>
      <c r="AS18" s="1">
        <v>18388320438.860001</v>
      </c>
      <c r="AT18" s="1">
        <v>21168879779.729</v>
      </c>
      <c r="AU18" s="1">
        <v>16132928980.687901</v>
      </c>
      <c r="AV18" s="1">
        <v>16642399465.7607</v>
      </c>
      <c r="AW18" s="1">
        <v>5702918728.8041496</v>
      </c>
      <c r="AX18" s="1"/>
    </row>
    <row r="19" spans="14:50" x14ac:dyDescent="0.3">
      <c r="N19" t="s">
        <v>70</v>
      </c>
      <c r="O19" t="s">
        <v>74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>
        <v>14563289941.069799</v>
      </c>
      <c r="AA19" s="1">
        <v>16949003506.124201</v>
      </c>
      <c r="AB19" s="1">
        <v>18794123465.648201</v>
      </c>
      <c r="AC19" s="1">
        <v>32761705592.1399</v>
      </c>
      <c r="AD19" s="1">
        <v>41003347267.399803</v>
      </c>
      <c r="AE19" s="1">
        <v>56995515757.129501</v>
      </c>
      <c r="AF19" s="1">
        <v>51863377475.150497</v>
      </c>
      <c r="AG19" s="1">
        <v>60143971471.531303</v>
      </c>
      <c r="AH19" s="1">
        <v>75112259691.145096</v>
      </c>
      <c r="AI19" s="1">
        <v>71798230450.280106</v>
      </c>
      <c r="AJ19" s="1">
        <v>63197084305.778999</v>
      </c>
      <c r="AK19" s="1">
        <v>49739997193.7808</v>
      </c>
      <c r="AL19" s="1">
        <v>37519220554.531601</v>
      </c>
      <c r="AM19" s="1">
        <v>28627268004.4179</v>
      </c>
      <c r="AN19" s="1">
        <v>24086620902.035999</v>
      </c>
      <c r="AO19" s="1">
        <v>22095087111.087002</v>
      </c>
      <c r="AP19" s="1">
        <v>21538021425.531601</v>
      </c>
      <c r="AQ19" s="1">
        <v>23767212542.202599</v>
      </c>
      <c r="AR19" s="1">
        <v>29106786936.5415</v>
      </c>
      <c r="AS19" s="1">
        <v>26878371743.207901</v>
      </c>
      <c r="AT19" s="1">
        <v>25891301537.208099</v>
      </c>
      <c r="AU19" s="1">
        <v>25624697385.4333</v>
      </c>
      <c r="AV19" s="1">
        <v>25806448890.183102</v>
      </c>
      <c r="AW19" s="1">
        <v>12548589211.4974</v>
      </c>
      <c r="AX19" s="1"/>
    </row>
    <row r="20" spans="14:50" x14ac:dyDescent="0.3">
      <c r="N20" t="s">
        <v>70</v>
      </c>
      <c r="O20" t="s">
        <v>75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>
        <v>670594417.14081502</v>
      </c>
      <c r="AA20" s="1">
        <v>191242867.43774301</v>
      </c>
      <c r="AB20" s="1">
        <v>89354578.032338098</v>
      </c>
      <c r="AC20" s="1">
        <v>41608634.331329197</v>
      </c>
      <c r="AD20" s="1">
        <v>68055665.938917398</v>
      </c>
      <c r="AE20" s="1">
        <v>10664099.744656</v>
      </c>
      <c r="AF20" s="1">
        <v>7009440.3942460502</v>
      </c>
      <c r="AG20" s="1">
        <v>10952716.614242399</v>
      </c>
      <c r="AH20" s="1">
        <v>11800090.800502099</v>
      </c>
      <c r="AI20" s="1">
        <v>7777839.8804152999</v>
      </c>
      <c r="AJ20" s="1">
        <v>229528467.43162599</v>
      </c>
      <c r="AK20" s="1">
        <v>250279067.850521</v>
      </c>
      <c r="AL20" s="1">
        <v>210699223.70451501</v>
      </c>
      <c r="AM20" s="1">
        <v>163606703.35592201</v>
      </c>
      <c r="AN20" s="1">
        <v>151839742.99094301</v>
      </c>
      <c r="AO20" s="1">
        <v>181119207.57503301</v>
      </c>
      <c r="AP20" s="1">
        <v>36229005.100038901</v>
      </c>
      <c r="AQ20" s="1">
        <v>35929719.218571298</v>
      </c>
      <c r="AR20" s="1">
        <v>980685.44171744306</v>
      </c>
      <c r="AS20" s="1">
        <v>1257318.2042841199</v>
      </c>
      <c r="AT20" s="1">
        <v>1626217.9834331099</v>
      </c>
      <c r="AU20" s="1">
        <v>2064333.61650635</v>
      </c>
      <c r="AV20" s="1">
        <v>1306848.125</v>
      </c>
      <c r="AW20" s="1"/>
      <c r="AX20" s="1"/>
    </row>
    <row r="21" spans="14:50" x14ac:dyDescent="0.3">
      <c r="P21" s="1">
        <v>45341623216.195602</v>
      </c>
      <c r="Q21" s="1">
        <v>66964058620.3498</v>
      </c>
      <c r="R21" s="1">
        <v>58253969126.929298</v>
      </c>
      <c r="S21" s="1">
        <v>56082714189.999802</v>
      </c>
      <c r="T21" s="1">
        <v>36930936282.101898</v>
      </c>
      <c r="U21" s="1">
        <v>51706934999.2854</v>
      </c>
      <c r="V21" s="1">
        <v>54485118895.085297</v>
      </c>
      <c r="W21" s="1">
        <v>52728842061.1894</v>
      </c>
      <c r="X21" s="1">
        <v>51916173443.894997</v>
      </c>
      <c r="Y21" s="1">
        <v>55703658070.060898</v>
      </c>
      <c r="Z21" s="1">
        <v>0</v>
      </c>
      <c r="AA21" s="1">
        <v>0</v>
      </c>
      <c r="AB21" s="1">
        <v>179775.026093825</v>
      </c>
      <c r="AC21" s="1">
        <v>0</v>
      </c>
      <c r="AD21" s="1">
        <v>992148.71223336505</v>
      </c>
      <c r="AE21" s="1">
        <v>2845721.4195422698</v>
      </c>
      <c r="AF21" s="1">
        <v>1507175.3150915201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/>
      <c r="AT21" s="1">
        <v>0</v>
      </c>
      <c r="AU21" s="1"/>
      <c r="AV21" s="1"/>
      <c r="AW21" s="1">
        <v>0</v>
      </c>
      <c r="AX21" s="1"/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301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ColWidth="11.5546875" defaultRowHeight="14.4" x14ac:dyDescent="0.3"/>
  <sheetData>
    <row r="1" spans="1:40" x14ac:dyDescent="0.3">
      <c r="A1" t="str">
        <f t="shared" ref="A1:A64" si="0">N1</f>
        <v>PlatformPortfolio</v>
      </c>
      <c r="B1" t="str">
        <f t="shared" ref="B1:B64" si="1">O1</f>
        <v>Project.Name</v>
      </c>
      <c r="C1" t="str">
        <f t="shared" ref="C1:C64" si="2">P1</f>
        <v>ProjectID</v>
      </c>
      <c r="D1" t="str">
        <f t="shared" ref="D1:D64" si="3">AF1</f>
        <v>2015</v>
      </c>
      <c r="E1" t="str">
        <f t="shared" ref="E1:E64" si="4">AL1</f>
        <v>2021</v>
      </c>
      <c r="F1" t="str">
        <f t="shared" ref="F1:F64" si="5">AM1</f>
        <v>2022</v>
      </c>
      <c r="G1" t="str">
        <f t="shared" ref="G1:G64" si="6">AN1</f>
        <v>2023</v>
      </c>
      <c r="H1" t="str">
        <f>AL1&amp;"-"&amp;AM1</f>
        <v>2021-2022</v>
      </c>
      <c r="I1" t="str">
        <f>AF1&amp;"-"&amp;AM1</f>
        <v>2015-2022</v>
      </c>
      <c r="J1" t="str">
        <f>AN1&amp;"/"&amp;AM1</f>
        <v>2023/2022</v>
      </c>
      <c r="K1" t="str">
        <f>"Share "&amp;AM1</f>
        <v>Share 2022</v>
      </c>
      <c r="L1" t="str">
        <f>"Share "&amp;AN1</f>
        <v>Share 2023</v>
      </c>
      <c r="N1" s="3" t="s">
        <v>6095</v>
      </c>
      <c r="O1" s="3" t="s">
        <v>6096</v>
      </c>
      <c r="P1" s="3" t="s">
        <v>6097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97</v>
      </c>
      <c r="AJ1" t="s">
        <v>98</v>
      </c>
      <c r="AK1" t="s">
        <v>99</v>
      </c>
      <c r="AL1" t="s">
        <v>100</v>
      </c>
      <c r="AM1" t="s">
        <v>101</v>
      </c>
      <c r="AN1" t="s">
        <v>102</v>
      </c>
    </row>
    <row r="2" spans="1:40" x14ac:dyDescent="0.3">
      <c r="A2" t="str">
        <f t="shared" si="0"/>
        <v>Aircraft</v>
      </c>
      <c r="B2" t="str">
        <f t="shared" si="1"/>
        <v>433</v>
      </c>
      <c r="C2">
        <f t="shared" si="2"/>
        <v>2039</v>
      </c>
      <c r="D2" s="1">
        <f t="shared" si="3"/>
        <v>2063973.3899966399</v>
      </c>
      <c r="E2" s="1">
        <f t="shared" si="4"/>
        <v>0</v>
      </c>
      <c r="F2" s="1">
        <f t="shared" si="5"/>
        <v>0</v>
      </c>
      <c r="G2" s="1">
        <f t="shared" si="6"/>
        <v>0</v>
      </c>
      <c r="H2" s="2" t="e">
        <f t="shared" ref="H2:H65" si="7">AM2/AL2-1</f>
        <v>#DIV/0!</v>
      </c>
      <c r="I2" s="2">
        <f t="shared" ref="I2:I65" si="8">AM2/AF2-1</f>
        <v>-1</v>
      </c>
      <c r="J2" s="2" t="e">
        <f t="shared" ref="J2:J65" si="9">AN2/AM2</f>
        <v>#DIV/0!</v>
      </c>
      <c r="K2" s="2">
        <f t="shared" ref="K2:K65" si="10">AM2/SUM(AM$1:AM$765)</f>
        <v>0</v>
      </c>
      <c r="L2" s="2">
        <f>AN2/SUM(AN1:AN$765)</f>
        <v>0</v>
      </c>
      <c r="N2" s="3" t="s">
        <v>103</v>
      </c>
      <c r="O2" s="1" t="s">
        <v>6098</v>
      </c>
      <c r="P2" s="1">
        <v>2039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>
        <v>2063973.3899966399</v>
      </c>
      <c r="AG2" s="1">
        <v>1799039.59734072</v>
      </c>
      <c r="AH2" s="1">
        <v>4943.6929745862999</v>
      </c>
      <c r="AI2" s="1">
        <v>-43407.2543004213</v>
      </c>
      <c r="AJ2" s="1">
        <v>-3145.9540515992398</v>
      </c>
      <c r="AK2" s="1"/>
      <c r="AL2" s="1"/>
      <c r="AM2" s="1"/>
      <c r="AN2" s="1"/>
    </row>
    <row r="3" spans="1:40" x14ac:dyDescent="0.3">
      <c r="A3" t="str">
        <f t="shared" si="0"/>
        <v>Aircraft</v>
      </c>
      <c r="B3" t="str">
        <f t="shared" si="1"/>
        <v>479</v>
      </c>
      <c r="C3">
        <f t="shared" si="2"/>
        <v>2048</v>
      </c>
      <c r="D3" s="1">
        <f t="shared" si="3"/>
        <v>0</v>
      </c>
      <c r="E3" s="1">
        <f t="shared" si="4"/>
        <v>0</v>
      </c>
      <c r="F3" s="1">
        <f t="shared" si="5"/>
        <v>0</v>
      </c>
      <c r="G3" s="1">
        <f t="shared" si="6"/>
        <v>-3275813.8575819498</v>
      </c>
      <c r="H3" s="2" t="e">
        <f t="shared" si="7"/>
        <v>#DIV/0!</v>
      </c>
      <c r="I3" s="2" t="e">
        <f t="shared" si="8"/>
        <v>#DIV/0!</v>
      </c>
      <c r="J3" s="2" t="e">
        <f t="shared" si="9"/>
        <v>#DIV/0!</v>
      </c>
      <c r="K3" s="2">
        <f t="shared" si="10"/>
        <v>0</v>
      </c>
      <c r="L3" s="2">
        <f>AN3/SUM(AN1:AN$765)</f>
        <v>-5.9441026739504886E-5</v>
      </c>
      <c r="N3" s="3" t="s">
        <v>103</v>
      </c>
      <c r="O3" s="1" t="s">
        <v>6099</v>
      </c>
      <c r="P3" s="1">
        <v>2048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>
        <v>6195238.5725874798</v>
      </c>
      <c r="AK3" s="1">
        <v>7383743.1956215696</v>
      </c>
      <c r="AL3" s="1">
        <v>0</v>
      </c>
      <c r="AM3" s="1"/>
      <c r="AN3" s="1">
        <v>-3275813.8575819498</v>
      </c>
    </row>
    <row r="4" spans="1:40" x14ac:dyDescent="0.3">
      <c r="A4" t="str">
        <f t="shared" si="0"/>
        <v>Aircraft</v>
      </c>
      <c r="B4" t="str">
        <f t="shared" si="1"/>
        <v>486</v>
      </c>
      <c r="C4">
        <f t="shared" si="2"/>
        <v>2236</v>
      </c>
      <c r="D4" s="1">
        <f t="shared" si="3"/>
        <v>0</v>
      </c>
      <c r="E4" s="1">
        <f t="shared" si="4"/>
        <v>0</v>
      </c>
      <c r="F4" s="1">
        <f t="shared" si="5"/>
        <v>0</v>
      </c>
      <c r="G4" s="1">
        <f t="shared" si="6"/>
        <v>0</v>
      </c>
      <c r="H4" s="2" t="e">
        <f t="shared" si="7"/>
        <v>#DIV/0!</v>
      </c>
      <c r="I4" s="2" t="e">
        <f t="shared" si="8"/>
        <v>#DIV/0!</v>
      </c>
      <c r="J4" s="2" t="e">
        <f t="shared" si="9"/>
        <v>#DIV/0!</v>
      </c>
      <c r="K4" s="2">
        <f t="shared" si="10"/>
        <v>0</v>
      </c>
      <c r="L4" s="2">
        <f>AN4/SUM(AN1:AN$765)</f>
        <v>0</v>
      </c>
      <c r="N4" s="3" t="s">
        <v>103</v>
      </c>
      <c r="O4" s="1" t="s">
        <v>6100</v>
      </c>
      <c r="P4" s="1">
        <v>2236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>
        <v>25955.422896745102</v>
      </c>
      <c r="AK4" s="1"/>
      <c r="AL4" s="1"/>
      <c r="AM4" s="1"/>
      <c r="AN4" s="1"/>
    </row>
    <row r="5" spans="1:40" x14ac:dyDescent="0.3">
      <c r="A5" t="str">
        <f t="shared" si="0"/>
        <v>Aircraft</v>
      </c>
      <c r="B5" t="str">
        <f t="shared" si="1"/>
        <v>532</v>
      </c>
      <c r="C5">
        <f t="shared" si="2"/>
        <v>1820</v>
      </c>
      <c r="D5" s="1">
        <f t="shared" si="3"/>
        <v>0</v>
      </c>
      <c r="E5" s="1">
        <f t="shared" si="4"/>
        <v>0</v>
      </c>
      <c r="F5" s="1">
        <f t="shared" si="5"/>
        <v>0</v>
      </c>
      <c r="G5" s="1">
        <f t="shared" si="6"/>
        <v>0</v>
      </c>
      <c r="H5" s="2" t="e">
        <f t="shared" si="7"/>
        <v>#DIV/0!</v>
      </c>
      <c r="I5" s="2" t="e">
        <f t="shared" si="8"/>
        <v>#DIV/0!</v>
      </c>
      <c r="J5" s="2" t="e">
        <f t="shared" si="9"/>
        <v>#DIV/0!</v>
      </c>
      <c r="K5" s="2">
        <f t="shared" si="10"/>
        <v>0</v>
      </c>
      <c r="L5" s="2">
        <f>AN5/SUM(AN1:AN$765)</f>
        <v>0</v>
      </c>
      <c r="N5" s="3" t="s">
        <v>103</v>
      </c>
      <c r="O5" s="1" t="s">
        <v>6101</v>
      </c>
      <c r="P5" s="1">
        <v>1820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>
        <v>18473.385620776899</v>
      </c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3">
      <c r="A6" t="str">
        <f t="shared" si="0"/>
        <v>Aircraft</v>
      </c>
      <c r="B6" t="str">
        <f t="shared" si="1"/>
        <v>536</v>
      </c>
      <c r="C6">
        <f t="shared" si="2"/>
        <v>1822</v>
      </c>
      <c r="D6" s="1">
        <f t="shared" si="3"/>
        <v>0</v>
      </c>
      <c r="E6" s="1">
        <f t="shared" si="4"/>
        <v>0</v>
      </c>
      <c r="F6" s="1">
        <f t="shared" si="5"/>
        <v>0</v>
      </c>
      <c r="G6" s="1">
        <f t="shared" si="6"/>
        <v>0</v>
      </c>
      <c r="H6" s="2" t="e">
        <f t="shared" si="7"/>
        <v>#DIV/0!</v>
      </c>
      <c r="I6" s="2" t="e">
        <f t="shared" si="8"/>
        <v>#DIV/0!</v>
      </c>
      <c r="J6" s="2" t="e">
        <f t="shared" si="9"/>
        <v>#DIV/0!</v>
      </c>
      <c r="K6" s="2">
        <f t="shared" si="10"/>
        <v>0</v>
      </c>
      <c r="L6" s="2">
        <f>AN6/SUM(AN1:AN$765)</f>
        <v>0</v>
      </c>
      <c r="N6" s="3" t="s">
        <v>103</v>
      </c>
      <c r="O6" s="1" t="s">
        <v>6102</v>
      </c>
      <c r="P6" s="1">
        <v>1822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>
        <v>1814.1933606783</v>
      </c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3">
      <c r="A7" t="str">
        <f t="shared" si="0"/>
        <v>Aircraft</v>
      </c>
      <c r="B7" t="str">
        <f t="shared" si="1"/>
        <v>A-1 SKYRAIDER</v>
      </c>
      <c r="C7">
        <f t="shared" si="2"/>
        <v>704</v>
      </c>
      <c r="D7" s="1">
        <f t="shared" si="3"/>
        <v>0</v>
      </c>
      <c r="E7" s="1">
        <f t="shared" si="4"/>
        <v>0</v>
      </c>
      <c r="F7" s="1">
        <f t="shared" si="5"/>
        <v>0</v>
      </c>
      <c r="G7" s="1">
        <f t="shared" si="6"/>
        <v>0</v>
      </c>
      <c r="H7" s="2" t="e">
        <f t="shared" si="7"/>
        <v>#DIV/0!</v>
      </c>
      <c r="I7" s="2" t="e">
        <f t="shared" si="8"/>
        <v>#DIV/0!</v>
      </c>
      <c r="J7" s="2" t="e">
        <f t="shared" si="9"/>
        <v>#DIV/0!</v>
      </c>
      <c r="K7" s="2">
        <f t="shared" si="10"/>
        <v>0</v>
      </c>
      <c r="L7" s="2">
        <f>AN7/SUM(AN1:AN$765)</f>
        <v>0</v>
      </c>
      <c r="N7" s="3" t="s">
        <v>103</v>
      </c>
      <c r="O7" s="1" t="s">
        <v>6103</v>
      </c>
      <c r="P7" s="1">
        <v>704</v>
      </c>
      <c r="Q7" s="1"/>
      <c r="R7" s="1"/>
      <c r="S7" s="1"/>
      <c r="T7" s="1">
        <v>122224.025227741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x14ac:dyDescent="0.3">
      <c r="A8" t="str">
        <f t="shared" si="0"/>
        <v>Aircraft</v>
      </c>
      <c r="B8" t="str">
        <f t="shared" si="1"/>
        <v>A-10</v>
      </c>
      <c r="C8">
        <f t="shared" si="2"/>
        <v>1499</v>
      </c>
      <c r="D8" s="1">
        <f t="shared" si="3"/>
        <v>-1.19944756707558</v>
      </c>
      <c r="E8" s="1">
        <f t="shared" si="4"/>
        <v>0</v>
      </c>
      <c r="F8" s="1">
        <f t="shared" si="5"/>
        <v>0</v>
      </c>
      <c r="G8" s="1">
        <f t="shared" si="6"/>
        <v>10846.595170938501</v>
      </c>
      <c r="H8" s="2" t="e">
        <f t="shared" si="7"/>
        <v>#DIV/0!</v>
      </c>
      <c r="I8" s="2">
        <f t="shared" si="8"/>
        <v>-1</v>
      </c>
      <c r="J8" s="2" t="e">
        <f t="shared" si="9"/>
        <v>#DIV/0!</v>
      </c>
      <c r="K8" s="2">
        <f t="shared" si="10"/>
        <v>0</v>
      </c>
      <c r="L8" s="2">
        <f>AN8/SUM(AN1:AN$765)</f>
        <v>1.9681605293172887E-7</v>
      </c>
      <c r="N8" s="3" t="s">
        <v>103</v>
      </c>
      <c r="O8" s="1" t="s">
        <v>6104</v>
      </c>
      <c r="P8" s="1">
        <v>1499</v>
      </c>
      <c r="Q8" s="1"/>
      <c r="R8" s="1"/>
      <c r="S8" s="1"/>
      <c r="T8" s="1">
        <v>40153.140145010198</v>
      </c>
      <c r="U8" s="1"/>
      <c r="V8" s="1"/>
      <c r="W8" s="1"/>
      <c r="X8" s="1">
        <v>10725339.980245501</v>
      </c>
      <c r="Y8" s="1">
        <v>31413998.106192499</v>
      </c>
      <c r="Z8" s="1">
        <v>8606851.6637881994</v>
      </c>
      <c r="AA8" s="1">
        <v>5585882.9667831697</v>
      </c>
      <c r="AB8" s="1">
        <v>151563.55155998201</v>
      </c>
      <c r="AC8" s="1">
        <v>0</v>
      </c>
      <c r="AD8" s="1">
        <v>15482172.793077899</v>
      </c>
      <c r="AE8" s="1">
        <v>853072.62830771704</v>
      </c>
      <c r="AF8" s="1">
        <v>-1.19944756707558</v>
      </c>
      <c r="AG8" s="1">
        <v>-6051.4444582606102</v>
      </c>
      <c r="AH8" s="1"/>
      <c r="AI8" s="1">
        <v>-76376.293314831302</v>
      </c>
      <c r="AJ8" s="1"/>
      <c r="AK8" s="1"/>
      <c r="AL8" s="1"/>
      <c r="AM8" s="1"/>
      <c r="AN8" s="1">
        <v>10846.595170938501</v>
      </c>
    </row>
    <row r="9" spans="1:40" x14ac:dyDescent="0.3">
      <c r="A9" t="str">
        <f t="shared" si="0"/>
        <v>Aircraft</v>
      </c>
      <c r="B9" t="str">
        <f t="shared" si="1"/>
        <v>A-6E / A-6 UPGRADE</v>
      </c>
      <c r="C9">
        <f t="shared" si="2"/>
        <v>83</v>
      </c>
      <c r="D9" s="1">
        <f t="shared" si="3"/>
        <v>0</v>
      </c>
      <c r="E9" s="1">
        <f t="shared" si="4"/>
        <v>0</v>
      </c>
      <c r="F9" s="1">
        <f t="shared" si="5"/>
        <v>0</v>
      </c>
      <c r="G9" s="1">
        <f t="shared" si="6"/>
        <v>0</v>
      </c>
      <c r="H9" s="2" t="e">
        <f t="shared" si="7"/>
        <v>#DIV/0!</v>
      </c>
      <c r="I9" s="2" t="e">
        <f t="shared" si="8"/>
        <v>#DIV/0!</v>
      </c>
      <c r="J9" s="2" t="e">
        <f t="shared" si="9"/>
        <v>#DIV/0!</v>
      </c>
      <c r="K9" s="2">
        <f t="shared" si="10"/>
        <v>0</v>
      </c>
      <c r="L9" s="2">
        <f>AN9/SUM(AN1:AN$765)</f>
        <v>0</v>
      </c>
      <c r="N9" s="3" t="s">
        <v>103</v>
      </c>
      <c r="O9" s="1" t="s">
        <v>6105</v>
      </c>
      <c r="P9" s="1">
        <v>83</v>
      </c>
      <c r="Q9" s="1"/>
      <c r="R9" s="1"/>
      <c r="S9" s="1"/>
      <c r="T9" s="1"/>
      <c r="U9" s="1"/>
      <c r="V9" s="1"/>
      <c r="W9" s="1"/>
      <c r="X9" s="1"/>
      <c r="Y9" s="1"/>
      <c r="Z9" s="1">
        <v>7917.6359684045301</v>
      </c>
      <c r="AA9" s="1"/>
      <c r="AB9" s="1"/>
      <c r="AC9" s="1">
        <v>-82.358219984286094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x14ac:dyDescent="0.3">
      <c r="A10" t="str">
        <f t="shared" si="0"/>
        <v>Aircraft</v>
      </c>
      <c r="B10" t="str">
        <f t="shared" si="1"/>
        <v>A-7D</v>
      </c>
      <c r="C10">
        <f t="shared" si="2"/>
        <v>1318</v>
      </c>
      <c r="D10" s="1">
        <f t="shared" si="3"/>
        <v>0</v>
      </c>
      <c r="E10" s="1">
        <f t="shared" si="4"/>
        <v>0</v>
      </c>
      <c r="F10" s="1">
        <f t="shared" si="5"/>
        <v>0</v>
      </c>
      <c r="G10" s="1">
        <f t="shared" si="6"/>
        <v>0</v>
      </c>
      <c r="H10" s="2" t="e">
        <f t="shared" si="7"/>
        <v>#DIV/0!</v>
      </c>
      <c r="I10" s="2" t="e">
        <f t="shared" si="8"/>
        <v>#DIV/0!</v>
      </c>
      <c r="J10" s="2" t="e">
        <f t="shared" si="9"/>
        <v>#DIV/0!</v>
      </c>
      <c r="K10" s="2">
        <f t="shared" si="10"/>
        <v>0</v>
      </c>
      <c r="L10" s="2">
        <f>AN10/SUM(AN1:AN$765)</f>
        <v>0</v>
      </c>
      <c r="N10" s="3" t="s">
        <v>103</v>
      </c>
      <c r="O10" s="1" t="s">
        <v>6106</v>
      </c>
      <c r="P10" s="1">
        <v>1318</v>
      </c>
      <c r="Q10" s="1"/>
      <c r="R10" s="1"/>
      <c r="S10" s="1"/>
      <c r="T10" s="1"/>
      <c r="U10" s="1"/>
      <c r="V10" s="1"/>
      <c r="W10" s="1"/>
      <c r="X10" s="1"/>
      <c r="Y10" s="1"/>
      <c r="Z10" s="1">
        <v>28068.0195079941</v>
      </c>
      <c r="AA10" s="1"/>
      <c r="AB10" s="1"/>
      <c r="AC10" s="1">
        <v>69304.289993336701</v>
      </c>
      <c r="AD10" s="1"/>
      <c r="AE10" s="1">
        <v>36139.968889951902</v>
      </c>
      <c r="AF10" s="1">
        <v>0</v>
      </c>
      <c r="AG10" s="1"/>
      <c r="AH10" s="1"/>
      <c r="AI10" s="1"/>
      <c r="AJ10" s="1"/>
      <c r="AK10" s="1"/>
      <c r="AL10" s="1"/>
      <c r="AM10" s="1"/>
      <c r="AN10" s="1"/>
    </row>
    <row r="11" spans="1:40" x14ac:dyDescent="0.3">
      <c r="A11" t="str">
        <f t="shared" si="0"/>
        <v>Aircraft</v>
      </c>
      <c r="B11" t="str">
        <f t="shared" si="1"/>
        <v>ABL</v>
      </c>
      <c r="C11">
        <f t="shared" si="2"/>
        <v>639</v>
      </c>
      <c r="D11" s="1">
        <f t="shared" si="3"/>
        <v>0</v>
      </c>
      <c r="E11" s="1">
        <f t="shared" si="4"/>
        <v>0</v>
      </c>
      <c r="F11" s="1">
        <f t="shared" si="5"/>
        <v>0</v>
      </c>
      <c r="G11" s="1">
        <f t="shared" si="6"/>
        <v>0</v>
      </c>
      <c r="H11" s="2" t="e">
        <f t="shared" si="7"/>
        <v>#DIV/0!</v>
      </c>
      <c r="I11" s="2" t="e">
        <f t="shared" si="8"/>
        <v>#DIV/0!</v>
      </c>
      <c r="J11" s="2" t="e">
        <f t="shared" si="9"/>
        <v>#DIV/0!</v>
      </c>
      <c r="K11" s="2">
        <f t="shared" si="10"/>
        <v>0</v>
      </c>
      <c r="L11" s="2">
        <f>AN11/SUM(AN1:AN$765)</f>
        <v>0</v>
      </c>
      <c r="N11" s="3" t="s">
        <v>103</v>
      </c>
      <c r="O11" s="1" t="s">
        <v>6107</v>
      </c>
      <c r="P11" s="1">
        <v>639</v>
      </c>
      <c r="Q11" s="1"/>
      <c r="R11" s="1"/>
      <c r="S11" s="1"/>
      <c r="T11" s="1"/>
      <c r="U11" s="1">
        <v>520617.76503999601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x14ac:dyDescent="0.3">
      <c r="A12" t="str">
        <f t="shared" si="0"/>
        <v>Aircraft</v>
      </c>
      <c r="B12" t="str">
        <f t="shared" si="1"/>
        <v>ACM</v>
      </c>
      <c r="C12">
        <f t="shared" si="2"/>
        <v>1850</v>
      </c>
      <c r="D12" s="1">
        <f t="shared" si="3"/>
        <v>0</v>
      </c>
      <c r="E12" s="1">
        <f t="shared" si="4"/>
        <v>0</v>
      </c>
      <c r="F12" s="1">
        <f t="shared" si="5"/>
        <v>0</v>
      </c>
      <c r="G12" s="1">
        <f t="shared" si="6"/>
        <v>0</v>
      </c>
      <c r="H12" s="2" t="e">
        <f t="shared" si="7"/>
        <v>#DIV/0!</v>
      </c>
      <c r="I12" s="2" t="e">
        <f t="shared" si="8"/>
        <v>#DIV/0!</v>
      </c>
      <c r="J12" s="2" t="e">
        <f t="shared" si="9"/>
        <v>#DIV/0!</v>
      </c>
      <c r="K12" s="2">
        <f t="shared" si="10"/>
        <v>0</v>
      </c>
      <c r="L12" s="2">
        <f>AN12/SUM(AN1:AN$765)</f>
        <v>0</v>
      </c>
      <c r="N12" s="3" t="s">
        <v>103</v>
      </c>
      <c r="O12" s="1" t="s">
        <v>6108</v>
      </c>
      <c r="P12" s="1">
        <v>1850</v>
      </c>
      <c r="Q12" s="1"/>
      <c r="R12" s="1"/>
      <c r="S12" s="1"/>
      <c r="T12" s="1"/>
      <c r="U12" s="1"/>
      <c r="V12" s="1"/>
      <c r="W12" s="1">
        <v>28713.4940454313</v>
      </c>
      <c r="X12" s="1">
        <v>139266.00604048101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3">
      <c r="A13" t="str">
        <f t="shared" si="0"/>
        <v>Aircraft</v>
      </c>
      <c r="B13" t="str">
        <f t="shared" si="1"/>
        <v>ACWS</v>
      </c>
      <c r="C13">
        <f t="shared" si="2"/>
        <v>2190</v>
      </c>
      <c r="D13" s="1">
        <f t="shared" si="3"/>
        <v>0</v>
      </c>
      <c r="E13" s="1">
        <f t="shared" si="4"/>
        <v>0</v>
      </c>
      <c r="F13" s="1">
        <f t="shared" si="5"/>
        <v>0</v>
      </c>
      <c r="G13" s="1">
        <f t="shared" si="6"/>
        <v>0</v>
      </c>
      <c r="H13" s="2" t="e">
        <f t="shared" si="7"/>
        <v>#DIV/0!</v>
      </c>
      <c r="I13" s="2" t="e">
        <f t="shared" si="8"/>
        <v>#DIV/0!</v>
      </c>
      <c r="J13" s="2" t="e">
        <f t="shared" si="9"/>
        <v>#DIV/0!</v>
      </c>
      <c r="K13" s="2">
        <f t="shared" si="10"/>
        <v>0</v>
      </c>
      <c r="L13" s="2">
        <f>AN13/SUM(AN1:AN$765)</f>
        <v>0</v>
      </c>
      <c r="N13" s="3" t="s">
        <v>103</v>
      </c>
      <c r="O13" s="1" t="s">
        <v>6109</v>
      </c>
      <c r="P13" s="1">
        <v>2190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>
        <v>291741.27685156802</v>
      </c>
      <c r="AJ13" s="1"/>
      <c r="AK13" s="1"/>
      <c r="AL13" s="1"/>
      <c r="AM13" s="1"/>
      <c r="AN13" s="1"/>
    </row>
    <row r="14" spans="1:40" x14ac:dyDescent="0.3">
      <c r="A14" t="str">
        <f t="shared" si="0"/>
        <v>Aircraft</v>
      </c>
      <c r="B14" t="str">
        <f t="shared" si="1"/>
        <v>AESA</v>
      </c>
      <c r="C14">
        <f t="shared" si="2"/>
        <v>1329</v>
      </c>
      <c r="D14" s="1">
        <f t="shared" si="3"/>
        <v>0</v>
      </c>
      <c r="E14" s="1">
        <f t="shared" si="4"/>
        <v>0</v>
      </c>
      <c r="F14" s="1">
        <f t="shared" si="5"/>
        <v>0</v>
      </c>
      <c r="G14" s="1">
        <f t="shared" si="6"/>
        <v>0</v>
      </c>
      <c r="H14" s="2" t="e">
        <f t="shared" si="7"/>
        <v>#DIV/0!</v>
      </c>
      <c r="I14" s="2" t="e">
        <f t="shared" si="8"/>
        <v>#DIV/0!</v>
      </c>
      <c r="J14" s="2" t="e">
        <f t="shared" si="9"/>
        <v>#DIV/0!</v>
      </c>
      <c r="K14" s="2">
        <f t="shared" si="10"/>
        <v>0</v>
      </c>
      <c r="L14" s="2">
        <f>AN14/SUM(AN1:AN$765)</f>
        <v>0</v>
      </c>
      <c r="N14" s="3" t="s">
        <v>103</v>
      </c>
      <c r="O14" s="1" t="s">
        <v>6110</v>
      </c>
      <c r="P14" s="1">
        <v>1329</v>
      </c>
      <c r="Q14" s="1"/>
      <c r="R14" s="1"/>
      <c r="S14" s="1"/>
      <c r="T14" s="1"/>
      <c r="U14" s="1">
        <v>284325.723760958</v>
      </c>
      <c r="V14" s="1">
        <v>4860516.8757655397</v>
      </c>
      <c r="W14" s="1">
        <v>4169867.0845691501</v>
      </c>
      <c r="X14" s="1">
        <v>0</v>
      </c>
      <c r="Y14" s="1">
        <v>-136742.74698220499</v>
      </c>
      <c r="Z14" s="1">
        <v>-599023.87834041403</v>
      </c>
      <c r="AA14" s="1"/>
      <c r="AB14" s="1">
        <v>629347.03675380303</v>
      </c>
      <c r="AC14" s="1">
        <v>-466606.61866722099</v>
      </c>
      <c r="AD14" s="1"/>
      <c r="AE14" s="1"/>
      <c r="AF14" s="1"/>
      <c r="AG14" s="1"/>
      <c r="AH14" s="1"/>
      <c r="AI14" s="1">
        <v>-11509.611465081</v>
      </c>
      <c r="AJ14" s="1"/>
      <c r="AK14" s="1"/>
      <c r="AL14" s="1"/>
      <c r="AM14" s="1"/>
      <c r="AN14" s="1"/>
    </row>
    <row r="15" spans="1:40" x14ac:dyDescent="0.3">
      <c r="A15" t="str">
        <f t="shared" si="0"/>
        <v>Aircraft</v>
      </c>
      <c r="B15" t="str">
        <f t="shared" si="1"/>
        <v>AH-1 COBRA</v>
      </c>
      <c r="C15">
        <f t="shared" si="2"/>
        <v>101</v>
      </c>
      <c r="D15" s="1">
        <f t="shared" si="3"/>
        <v>0</v>
      </c>
      <c r="E15" s="1">
        <f t="shared" si="4"/>
        <v>0</v>
      </c>
      <c r="F15" s="1">
        <f t="shared" si="5"/>
        <v>0</v>
      </c>
      <c r="G15" s="1">
        <f t="shared" si="6"/>
        <v>0</v>
      </c>
      <c r="H15" s="2" t="e">
        <f t="shared" si="7"/>
        <v>#DIV/0!</v>
      </c>
      <c r="I15" s="2" t="e">
        <f t="shared" si="8"/>
        <v>#DIV/0!</v>
      </c>
      <c r="J15" s="2" t="e">
        <f t="shared" si="9"/>
        <v>#DIV/0!</v>
      </c>
      <c r="K15" s="2">
        <f t="shared" si="10"/>
        <v>0</v>
      </c>
      <c r="L15" s="2">
        <f>AN15/SUM(AN1:AN$765)</f>
        <v>0</v>
      </c>
      <c r="N15" s="3" t="s">
        <v>103</v>
      </c>
      <c r="O15" s="1" t="s">
        <v>6111</v>
      </c>
      <c r="P15" s="1">
        <v>101</v>
      </c>
      <c r="Q15" s="1">
        <v>124403880.03353</v>
      </c>
      <c r="R15" s="1">
        <v>1942497.4625649201</v>
      </c>
      <c r="S15" s="1">
        <v>2051118.4578784599</v>
      </c>
      <c r="T15" s="1">
        <v>489342.58554331597</v>
      </c>
      <c r="U15" s="1"/>
      <c r="V15" s="1"/>
      <c r="W15" s="1"/>
      <c r="X15" s="1"/>
      <c r="Y15" s="1"/>
      <c r="Z15" s="1"/>
      <c r="AA15" s="1">
        <v>-23339.293448738201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3">
      <c r="A16" t="str">
        <f t="shared" si="0"/>
        <v>Aircraft</v>
      </c>
      <c r="B16" t="str">
        <f t="shared" si="1"/>
        <v>AH-64 APACHE</v>
      </c>
      <c r="C16">
        <f t="shared" si="2"/>
        <v>113</v>
      </c>
      <c r="D16" s="1">
        <f t="shared" si="3"/>
        <v>0</v>
      </c>
      <c r="E16" s="1">
        <f t="shared" si="4"/>
        <v>0</v>
      </c>
      <c r="F16" s="1">
        <f t="shared" si="5"/>
        <v>0</v>
      </c>
      <c r="G16" s="1">
        <f t="shared" si="6"/>
        <v>0</v>
      </c>
      <c r="H16" s="2" t="e">
        <f t="shared" si="7"/>
        <v>#DIV/0!</v>
      </c>
      <c r="I16" s="2" t="e">
        <f t="shared" si="8"/>
        <v>#DIV/0!</v>
      </c>
      <c r="J16" s="2" t="e">
        <f t="shared" si="9"/>
        <v>#DIV/0!</v>
      </c>
      <c r="K16" s="2">
        <f t="shared" si="10"/>
        <v>0</v>
      </c>
      <c r="L16" s="2">
        <f>AN16/SUM(AN1:AN$765)</f>
        <v>0</v>
      </c>
      <c r="N16" s="3" t="s">
        <v>103</v>
      </c>
      <c r="O16" s="1" t="s">
        <v>6112</v>
      </c>
      <c r="P16" s="1">
        <v>113</v>
      </c>
      <c r="Q16" s="1">
        <v>2879091924.8122602</v>
      </c>
      <c r="R16" s="1">
        <v>202851094.95401499</v>
      </c>
      <c r="S16" s="1">
        <v>490142675.89466101</v>
      </c>
      <c r="T16" s="1">
        <v>1280473403.6022699</v>
      </c>
      <c r="U16" s="1">
        <v>1007227.29018825</v>
      </c>
      <c r="V16" s="1"/>
      <c r="W16" s="1"/>
      <c r="X16" s="1"/>
      <c r="Y16" s="1"/>
      <c r="Z16" s="1">
        <v>-571695.63787070406</v>
      </c>
      <c r="AA16" s="1">
        <v>-4640.6369304439804</v>
      </c>
      <c r="AB16" s="1">
        <v>-164771.16766634199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3">
      <c r="A17" t="str">
        <f t="shared" si="0"/>
        <v>Aircraft</v>
      </c>
      <c r="B17" t="str">
        <f t="shared" si="1"/>
        <v>AH-64E New Build</v>
      </c>
      <c r="C17">
        <f t="shared" si="2"/>
        <v>2040</v>
      </c>
      <c r="D17" s="1">
        <f t="shared" si="3"/>
        <v>227869192.23721799</v>
      </c>
      <c r="E17" s="1">
        <f t="shared" si="4"/>
        <v>68521299.995568007</v>
      </c>
      <c r="F17" s="1">
        <f t="shared" si="5"/>
        <v>49481545.581</v>
      </c>
      <c r="G17" s="1">
        <f t="shared" si="6"/>
        <v>57905563.943931498</v>
      </c>
      <c r="H17" s="2">
        <f t="shared" si="7"/>
        <v>-0.27786621701280489</v>
      </c>
      <c r="I17" s="2">
        <f t="shared" si="8"/>
        <v>-0.78285109498484384</v>
      </c>
      <c r="J17" s="2">
        <f t="shared" si="9"/>
        <v>1.1702456595488029</v>
      </c>
      <c r="K17" s="2">
        <f t="shared" si="10"/>
        <v>4.3922329146470191E-4</v>
      </c>
      <c r="L17" s="2">
        <f>AN17/SUM(AN1:AN$765)</f>
        <v>1.0507209275004527E-3</v>
      </c>
      <c r="N17" s="3" t="s">
        <v>103</v>
      </c>
      <c r="O17" s="1" t="s">
        <v>6113</v>
      </c>
      <c r="P17" s="1">
        <v>2040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>
        <v>194284803.96292999</v>
      </c>
      <c r="AD17" s="1">
        <v>158046507.04837799</v>
      </c>
      <c r="AE17" s="1">
        <v>1084073510.2787299</v>
      </c>
      <c r="AF17" s="1">
        <v>227869192.23721799</v>
      </c>
      <c r="AG17" s="1">
        <v>463670984.38374698</v>
      </c>
      <c r="AH17" s="1">
        <v>114606322.595037</v>
      </c>
      <c r="AI17" s="1">
        <v>407897869.34136498</v>
      </c>
      <c r="AJ17" s="1">
        <v>20872209.710812401</v>
      </c>
      <c r="AK17" s="1">
        <v>48643243.092555501</v>
      </c>
      <c r="AL17" s="1">
        <v>68521299.995568007</v>
      </c>
      <c r="AM17" s="1">
        <v>49481545.581</v>
      </c>
      <c r="AN17" s="1">
        <v>57905563.943931498</v>
      </c>
    </row>
    <row r="18" spans="1:40" x14ac:dyDescent="0.3">
      <c r="A18" t="str">
        <f t="shared" si="0"/>
        <v>Aircraft</v>
      </c>
      <c r="B18" t="str">
        <f t="shared" si="1"/>
        <v>AHK</v>
      </c>
      <c r="C18">
        <f t="shared" si="2"/>
        <v>1900</v>
      </c>
      <c r="D18" s="1">
        <f t="shared" si="3"/>
        <v>0</v>
      </c>
      <c r="E18" s="1">
        <f t="shared" si="4"/>
        <v>0</v>
      </c>
      <c r="F18" s="1">
        <f t="shared" si="5"/>
        <v>0</v>
      </c>
      <c r="G18" s="1">
        <f t="shared" si="6"/>
        <v>0</v>
      </c>
      <c r="H18" s="2" t="e">
        <f t="shared" si="7"/>
        <v>#DIV/0!</v>
      </c>
      <c r="I18" s="2" t="e">
        <f t="shared" si="8"/>
        <v>#DIV/0!</v>
      </c>
      <c r="J18" s="2" t="e">
        <f t="shared" si="9"/>
        <v>#DIV/0!</v>
      </c>
      <c r="K18" s="2">
        <f t="shared" si="10"/>
        <v>0</v>
      </c>
      <c r="L18" s="2">
        <f>AN18/SUM(AN1:AN$765)</f>
        <v>0</v>
      </c>
      <c r="N18" s="3" t="s">
        <v>103</v>
      </c>
      <c r="O18" s="1" t="s">
        <v>6114</v>
      </c>
      <c r="P18" s="1">
        <v>1900</v>
      </c>
      <c r="Q18" s="1">
        <v>3494526.8033215599</v>
      </c>
      <c r="R18" s="1">
        <v>7976345.9448255803</v>
      </c>
      <c r="S18" s="1">
        <v>23770998.091782399</v>
      </c>
      <c r="T18" s="1">
        <v>2173162.6127264001</v>
      </c>
      <c r="U18" s="1">
        <v>6534016.2350931298</v>
      </c>
      <c r="V18" s="1">
        <v>2569250.6256795898</v>
      </c>
      <c r="W18" s="1">
        <v>4063864.6997007499</v>
      </c>
      <c r="X18" s="1">
        <v>156760.02010612501</v>
      </c>
      <c r="Y18" s="1">
        <v>-241110.56071334201</v>
      </c>
      <c r="Z18" s="1"/>
      <c r="AA18" s="1">
        <v>-250265.72008385099</v>
      </c>
      <c r="AB18" s="1">
        <v>-334441.37832252099</v>
      </c>
      <c r="AC18" s="1">
        <v>-39404.466023831599</v>
      </c>
      <c r="AD18" s="1"/>
      <c r="AE18" s="1"/>
      <c r="AF18" s="1">
        <v>0</v>
      </c>
      <c r="AG18" s="1"/>
      <c r="AH18" s="1"/>
      <c r="AI18" s="1"/>
      <c r="AJ18" s="1"/>
      <c r="AK18" s="1"/>
      <c r="AL18" s="1"/>
      <c r="AM18" s="1"/>
      <c r="AN18" s="1"/>
    </row>
    <row r="19" spans="1:40" x14ac:dyDescent="0.3">
      <c r="A19" t="str">
        <f t="shared" si="0"/>
        <v>Aircraft</v>
      </c>
      <c r="B19" t="str">
        <f t="shared" si="1"/>
        <v>AIG</v>
      </c>
      <c r="C19">
        <f t="shared" si="2"/>
        <v>2056</v>
      </c>
      <c r="D19" s="1">
        <f t="shared" si="3"/>
        <v>0</v>
      </c>
      <c r="E19" s="1">
        <f t="shared" si="4"/>
        <v>0</v>
      </c>
      <c r="F19" s="1">
        <f t="shared" si="5"/>
        <v>0</v>
      </c>
      <c r="G19" s="1">
        <f t="shared" si="6"/>
        <v>0</v>
      </c>
      <c r="H19" s="2" t="e">
        <f t="shared" si="7"/>
        <v>#DIV/0!</v>
      </c>
      <c r="I19" s="2" t="e">
        <f t="shared" si="8"/>
        <v>#DIV/0!</v>
      </c>
      <c r="J19" s="2" t="e">
        <f t="shared" si="9"/>
        <v>#DIV/0!</v>
      </c>
      <c r="K19" s="2">
        <f t="shared" si="10"/>
        <v>0</v>
      </c>
      <c r="L19" s="2">
        <f>AN19/SUM(AN1:AN$765)</f>
        <v>0</v>
      </c>
      <c r="N19" s="3" t="s">
        <v>103</v>
      </c>
      <c r="O19" s="1" t="s">
        <v>6115</v>
      </c>
      <c r="P19" s="1">
        <v>2056</v>
      </c>
      <c r="Q19" s="1"/>
      <c r="R19" s="1"/>
      <c r="S19" s="1"/>
      <c r="T19" s="1">
        <v>30189852.336286198</v>
      </c>
      <c r="U19" s="1">
        <v>17392655.496440601</v>
      </c>
      <c r="V19" s="1">
        <v>21889187.827912498</v>
      </c>
      <c r="W19" s="1">
        <v>4905028.7238052897</v>
      </c>
      <c r="X19" s="1">
        <v>7707193.6060502697</v>
      </c>
      <c r="Y19" s="1">
        <v>0</v>
      </c>
      <c r="Z19" s="1">
        <v>0</v>
      </c>
      <c r="AA19" s="1">
        <v>-13082.2771608701</v>
      </c>
      <c r="AB19" s="1">
        <v>-60083.831216246799</v>
      </c>
      <c r="AC19" s="1"/>
      <c r="AD19" s="1">
        <v>-2168825.3368449099</v>
      </c>
      <c r="AE19" s="1"/>
      <c r="AF19" s="1"/>
      <c r="AG19" s="1"/>
      <c r="AH19" s="1"/>
      <c r="AI19" s="1"/>
      <c r="AJ19" s="1">
        <v>-40683.8348433426</v>
      </c>
      <c r="AK19" s="1"/>
      <c r="AL19" s="1"/>
      <c r="AM19" s="1"/>
      <c r="AN19" s="1"/>
    </row>
    <row r="20" spans="1:40" x14ac:dyDescent="0.3">
      <c r="A20" t="str">
        <f t="shared" si="0"/>
        <v>Aircraft</v>
      </c>
      <c r="B20" t="str">
        <f t="shared" si="1"/>
        <v>AIR TRAFFIC CNTL COMM CON</v>
      </c>
      <c r="C20">
        <f t="shared" si="2"/>
        <v>487</v>
      </c>
      <c r="D20" s="1">
        <f t="shared" si="3"/>
        <v>0</v>
      </c>
      <c r="E20" s="1">
        <f t="shared" si="4"/>
        <v>0</v>
      </c>
      <c r="F20" s="1">
        <f t="shared" si="5"/>
        <v>0</v>
      </c>
      <c r="G20" s="1">
        <f t="shared" si="6"/>
        <v>0</v>
      </c>
      <c r="H20" s="2" t="e">
        <f t="shared" si="7"/>
        <v>#DIV/0!</v>
      </c>
      <c r="I20" s="2" t="e">
        <f t="shared" si="8"/>
        <v>#DIV/0!</v>
      </c>
      <c r="J20" s="2" t="e">
        <f t="shared" si="9"/>
        <v>#DIV/0!</v>
      </c>
      <c r="K20" s="2">
        <f t="shared" si="10"/>
        <v>0</v>
      </c>
      <c r="L20" s="2">
        <f>AN20/SUM(AN1:AN$765)</f>
        <v>0</v>
      </c>
      <c r="N20" s="3" t="s">
        <v>103</v>
      </c>
      <c r="O20" s="1" t="s">
        <v>6116</v>
      </c>
      <c r="P20" s="1">
        <v>487</v>
      </c>
      <c r="Q20" s="1">
        <v>325404.80056341097</v>
      </c>
      <c r="R20" s="1">
        <v>97573.271005234405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3">
      <c r="A21" t="str">
        <f t="shared" si="0"/>
        <v>Aircraft</v>
      </c>
      <c r="B21" t="str">
        <f t="shared" si="1"/>
        <v>AIRBORNE RECON LOW (ARL)</v>
      </c>
      <c r="C21">
        <f t="shared" si="2"/>
        <v>476</v>
      </c>
      <c r="D21" s="1">
        <f t="shared" si="3"/>
        <v>0</v>
      </c>
      <c r="E21" s="1">
        <f t="shared" si="4"/>
        <v>0</v>
      </c>
      <c r="F21" s="1">
        <f t="shared" si="5"/>
        <v>0</v>
      </c>
      <c r="G21" s="1">
        <f t="shared" si="6"/>
        <v>0</v>
      </c>
      <c r="H21" s="2" t="e">
        <f t="shared" si="7"/>
        <v>#DIV/0!</v>
      </c>
      <c r="I21" s="2" t="e">
        <f t="shared" si="8"/>
        <v>#DIV/0!</v>
      </c>
      <c r="J21" s="2" t="e">
        <f t="shared" si="9"/>
        <v>#DIV/0!</v>
      </c>
      <c r="K21" s="2">
        <f t="shared" si="10"/>
        <v>0</v>
      </c>
      <c r="L21" s="2">
        <f>AN21/SUM(AN1:AN$765)</f>
        <v>0</v>
      </c>
      <c r="N21" s="3" t="s">
        <v>103</v>
      </c>
      <c r="O21" s="1" t="s">
        <v>6117</v>
      </c>
      <c r="P21" s="1">
        <v>476</v>
      </c>
      <c r="Q21" s="1">
        <v>5191007.8095180904</v>
      </c>
      <c r="R21" s="1">
        <v>7777448.1621766603</v>
      </c>
      <c r="S21" s="1"/>
      <c r="T21" s="1">
        <v>80322464.976983503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3">
      <c r="A22" t="str">
        <f t="shared" si="0"/>
        <v>Aircraft</v>
      </c>
      <c r="B22" t="str">
        <f t="shared" si="1"/>
        <v>APACHE (AH-64) ADV ATTACK</v>
      </c>
      <c r="C22">
        <f t="shared" si="2"/>
        <v>1906</v>
      </c>
      <c r="D22" s="1">
        <f t="shared" si="3"/>
        <v>0</v>
      </c>
      <c r="E22" s="1">
        <f t="shared" si="4"/>
        <v>0</v>
      </c>
      <c r="F22" s="1">
        <f t="shared" si="5"/>
        <v>0</v>
      </c>
      <c r="G22" s="1">
        <f t="shared" si="6"/>
        <v>0</v>
      </c>
      <c r="H22" s="2" t="e">
        <f t="shared" si="7"/>
        <v>#DIV/0!</v>
      </c>
      <c r="I22" s="2" t="e">
        <f t="shared" si="8"/>
        <v>#DIV/0!</v>
      </c>
      <c r="J22" s="2" t="e">
        <f t="shared" si="9"/>
        <v>#DIV/0!</v>
      </c>
      <c r="K22" s="2">
        <f t="shared" si="10"/>
        <v>0</v>
      </c>
      <c r="L22" s="2">
        <f>AN22/SUM(AN1:AN$765)</f>
        <v>0</v>
      </c>
      <c r="N22" s="3" t="s">
        <v>103</v>
      </c>
      <c r="O22" s="1" t="s">
        <v>6118</v>
      </c>
      <c r="P22" s="1">
        <v>1906</v>
      </c>
      <c r="Q22" s="1">
        <v>37200029.012048803</v>
      </c>
      <c r="R22" s="1">
        <v>60203515.878525198</v>
      </c>
      <c r="S22" s="1">
        <v>81924159.8354249</v>
      </c>
      <c r="T22" s="1">
        <v>27462899.443285801</v>
      </c>
      <c r="U22" s="1">
        <v>32962811.1574337</v>
      </c>
      <c r="V22" s="1">
        <v>8349729.2446531598</v>
      </c>
      <c r="W22" s="1">
        <v>39658.0931294084</v>
      </c>
      <c r="X22" s="1">
        <v>163707.87989869501</v>
      </c>
      <c r="Y22" s="1">
        <v>-307688.22178363398</v>
      </c>
      <c r="Z22" s="1">
        <v>-68534.530815599501</v>
      </c>
      <c r="AA22" s="1">
        <v>-587.44657363171302</v>
      </c>
      <c r="AB22" s="1">
        <v>-4457.4732921866198</v>
      </c>
      <c r="AC22" s="1">
        <v>-1391039.30641</v>
      </c>
      <c r="AD22" s="1"/>
      <c r="AE22" s="1">
        <v>0</v>
      </c>
      <c r="AF22" s="1">
        <v>0</v>
      </c>
      <c r="AG22" s="1"/>
      <c r="AH22" s="1"/>
      <c r="AI22" s="1"/>
      <c r="AJ22" s="1"/>
      <c r="AK22" s="1"/>
      <c r="AL22" s="1"/>
      <c r="AM22" s="1"/>
      <c r="AN22" s="1"/>
    </row>
    <row r="23" spans="1:40" x14ac:dyDescent="0.3">
      <c r="A23" t="str">
        <f t="shared" si="0"/>
        <v>Aircraft</v>
      </c>
      <c r="B23" t="str">
        <f t="shared" si="1"/>
        <v>APACHE (AH-64A)</v>
      </c>
      <c r="C23">
        <f t="shared" si="2"/>
        <v>54</v>
      </c>
      <c r="D23" s="1">
        <f t="shared" si="3"/>
        <v>242188923.23233801</v>
      </c>
      <c r="E23" s="1">
        <f t="shared" si="4"/>
        <v>-9665502.2801616993</v>
      </c>
      <c r="F23" s="1">
        <f t="shared" si="5"/>
        <v>-12408079.226600001</v>
      </c>
      <c r="G23" s="1">
        <f t="shared" si="6"/>
        <v>0</v>
      </c>
      <c r="H23" s="2">
        <f t="shared" si="7"/>
        <v>0.28374903517092953</v>
      </c>
      <c r="I23" s="2">
        <f t="shared" si="8"/>
        <v>-1.0512330583124836</v>
      </c>
      <c r="J23" s="2">
        <f t="shared" si="9"/>
        <v>0</v>
      </c>
      <c r="K23" s="2">
        <f t="shared" si="10"/>
        <v>-1.101404035518792E-4</v>
      </c>
      <c r="L23" s="2">
        <f>AN23/SUM(AN1:AN$765)</f>
        <v>0</v>
      </c>
      <c r="N23" s="3" t="s">
        <v>103</v>
      </c>
      <c r="O23" s="1" t="s">
        <v>6119</v>
      </c>
      <c r="P23" s="1">
        <v>54</v>
      </c>
      <c r="Q23" s="1"/>
      <c r="R23" s="1"/>
      <c r="S23" s="1"/>
      <c r="T23" s="1"/>
      <c r="U23" s="1">
        <v>55154035.163267598</v>
      </c>
      <c r="V23" s="1">
        <v>0</v>
      </c>
      <c r="W23" s="1">
        <v>3619911.1799925501</v>
      </c>
      <c r="X23" s="1">
        <v>231864833.63218099</v>
      </c>
      <c r="Y23" s="1">
        <v>410514082.11777902</v>
      </c>
      <c r="Z23" s="1">
        <v>211707123.278422</v>
      </c>
      <c r="AA23" s="1">
        <v>621301434.08576298</v>
      </c>
      <c r="AB23" s="1">
        <v>1208714998.1309099</v>
      </c>
      <c r="AC23" s="1">
        <v>1524036044.09147</v>
      </c>
      <c r="AD23" s="1">
        <v>1239248295.34008</v>
      </c>
      <c r="AE23" s="1">
        <v>1080403485.0964899</v>
      </c>
      <c r="AF23" s="1">
        <v>242188923.23233801</v>
      </c>
      <c r="AG23" s="1">
        <v>87661970.465539306</v>
      </c>
      <c r="AH23" s="1">
        <v>19037422.788986102</v>
      </c>
      <c r="AI23" s="1">
        <v>20937795.9337443</v>
      </c>
      <c r="AJ23" s="1">
        <v>8953254.2019407693</v>
      </c>
      <c r="AK23" s="1">
        <v>-1658919.87942365</v>
      </c>
      <c r="AL23" s="1">
        <v>-9665502.2801616993</v>
      </c>
      <c r="AM23" s="1">
        <v>-12408079.226600001</v>
      </c>
      <c r="AN23" s="1">
        <v>0</v>
      </c>
    </row>
    <row r="24" spans="1:40" x14ac:dyDescent="0.3">
      <c r="A24" t="str">
        <f t="shared" si="0"/>
        <v>Aircraft</v>
      </c>
      <c r="B24" t="str">
        <f t="shared" si="1"/>
        <v>ARH</v>
      </c>
      <c r="C24">
        <f t="shared" si="2"/>
        <v>75</v>
      </c>
      <c r="D24" s="1">
        <f t="shared" si="3"/>
        <v>51124948.911210097</v>
      </c>
      <c r="E24" s="1">
        <f t="shared" si="4"/>
        <v>0</v>
      </c>
      <c r="F24" s="1">
        <f t="shared" si="5"/>
        <v>0</v>
      </c>
      <c r="G24" s="1">
        <f t="shared" si="6"/>
        <v>0</v>
      </c>
      <c r="H24" s="2" t="e">
        <f t="shared" si="7"/>
        <v>#DIV/0!</v>
      </c>
      <c r="I24" s="2">
        <f t="shared" si="8"/>
        <v>-1</v>
      </c>
      <c r="J24" s="2" t="e">
        <f t="shared" si="9"/>
        <v>#DIV/0!</v>
      </c>
      <c r="K24" s="2">
        <f t="shared" si="10"/>
        <v>0</v>
      </c>
      <c r="L24" s="2">
        <f>AN24/SUM(AN1:AN$765)</f>
        <v>0</v>
      </c>
      <c r="N24" s="3" t="s">
        <v>103</v>
      </c>
      <c r="O24" s="1" t="s">
        <v>6120</v>
      </c>
      <c r="P24" s="1">
        <v>75</v>
      </c>
      <c r="Q24" s="1"/>
      <c r="R24" s="1"/>
      <c r="S24" s="1"/>
      <c r="T24" s="1"/>
      <c r="U24" s="1"/>
      <c r="V24" s="1"/>
      <c r="W24" s="1"/>
      <c r="X24" s="1"/>
      <c r="Y24" s="1">
        <v>2066016.55660775</v>
      </c>
      <c r="Z24" s="1">
        <v>5049378.3169228705</v>
      </c>
      <c r="AA24" s="1">
        <v>5967434.3615091303</v>
      </c>
      <c r="AB24" s="1">
        <v>121882208.11666</v>
      </c>
      <c r="AC24" s="1">
        <v>77700591.956254497</v>
      </c>
      <c r="AD24" s="1">
        <v>57162402.059729502</v>
      </c>
      <c r="AE24" s="1">
        <v>57321571.4753749</v>
      </c>
      <c r="AF24" s="1">
        <v>51124948.911210097</v>
      </c>
      <c r="AG24" s="1">
        <v>56402766.441923298</v>
      </c>
      <c r="AH24" s="1">
        <v>24565437.488966201</v>
      </c>
      <c r="AI24" s="1">
        <v>7179465.8448384404</v>
      </c>
      <c r="AJ24" s="1">
        <v>1617011.5077273301</v>
      </c>
      <c r="AK24" s="1">
        <v>-1697723.0503185</v>
      </c>
      <c r="AL24" s="1">
        <v>0</v>
      </c>
      <c r="AM24" s="1"/>
      <c r="AN24" s="1"/>
    </row>
    <row r="25" spans="1:40" x14ac:dyDescent="0.3">
      <c r="A25" t="str">
        <f t="shared" si="0"/>
        <v>Aircraft</v>
      </c>
      <c r="B25" t="str">
        <f t="shared" si="1"/>
        <v>ARL</v>
      </c>
      <c r="C25">
        <f t="shared" si="2"/>
        <v>1942</v>
      </c>
      <c r="D25" s="1">
        <f t="shared" si="3"/>
        <v>0</v>
      </c>
      <c r="E25" s="1">
        <f t="shared" si="4"/>
        <v>0</v>
      </c>
      <c r="F25" s="1">
        <f t="shared" si="5"/>
        <v>0</v>
      </c>
      <c r="G25" s="1">
        <f t="shared" si="6"/>
        <v>0</v>
      </c>
      <c r="H25" s="2" t="e">
        <f t="shared" si="7"/>
        <v>#DIV/0!</v>
      </c>
      <c r="I25" s="2" t="e">
        <f t="shared" si="8"/>
        <v>#DIV/0!</v>
      </c>
      <c r="J25" s="2" t="e">
        <f t="shared" si="9"/>
        <v>#DIV/0!</v>
      </c>
      <c r="K25" s="2">
        <f t="shared" si="10"/>
        <v>0</v>
      </c>
      <c r="L25" s="2">
        <f>AN25/SUM(AN1:AN$765)</f>
        <v>0</v>
      </c>
      <c r="N25" s="3" t="s">
        <v>103</v>
      </c>
      <c r="O25" s="1" t="s">
        <v>6121</v>
      </c>
      <c r="P25" s="1">
        <v>1942</v>
      </c>
      <c r="Q25" s="1">
        <v>1045054.1961907001</v>
      </c>
      <c r="R25" s="1">
        <v>7295271.7671937495</v>
      </c>
      <c r="S25" s="1">
        <v>-201767.53385050499</v>
      </c>
      <c r="T25" s="1">
        <v>5805824.0589179797</v>
      </c>
      <c r="U25" s="1">
        <v>19836133.3272347</v>
      </c>
      <c r="V25" s="1">
        <v>54799925.749373697</v>
      </c>
      <c r="W25" s="1">
        <v>124284182.778859</v>
      </c>
      <c r="X25" s="1">
        <v>122275214.460124</v>
      </c>
      <c r="Y25" s="1">
        <v>26782490.327560902</v>
      </c>
      <c r="Z25" s="1">
        <v>174028.813831785</v>
      </c>
      <c r="AA25" s="1">
        <v>-2084051.2314689599</v>
      </c>
      <c r="AB25" s="1">
        <v>-1564817.70470028</v>
      </c>
      <c r="AC25" s="1">
        <v>-6099284.8037362602</v>
      </c>
      <c r="AD25" s="1"/>
      <c r="AE25" s="1"/>
      <c r="AF25" s="1"/>
      <c r="AG25" s="1"/>
      <c r="AH25" s="1"/>
      <c r="AI25" s="1"/>
      <c r="AJ25" s="1"/>
      <c r="AK25" s="1"/>
      <c r="AL25" s="1"/>
      <c r="AM25" s="1">
        <v>0</v>
      </c>
      <c r="AN25" s="1"/>
    </row>
    <row r="26" spans="1:40" x14ac:dyDescent="0.3">
      <c r="A26" t="str">
        <f t="shared" si="0"/>
        <v>Aircraft</v>
      </c>
      <c r="B26" t="str">
        <f t="shared" si="1"/>
        <v>AUTO TEST SUPPORT SYS</v>
      </c>
      <c r="C26">
        <f t="shared" si="2"/>
        <v>425</v>
      </c>
      <c r="D26" s="1">
        <f t="shared" si="3"/>
        <v>0</v>
      </c>
      <c r="E26" s="1">
        <f t="shared" si="4"/>
        <v>0</v>
      </c>
      <c r="F26" s="1">
        <f t="shared" si="5"/>
        <v>0</v>
      </c>
      <c r="G26" s="1">
        <f t="shared" si="6"/>
        <v>0</v>
      </c>
      <c r="H26" s="2" t="e">
        <f t="shared" si="7"/>
        <v>#DIV/0!</v>
      </c>
      <c r="I26" s="2" t="e">
        <f t="shared" si="8"/>
        <v>#DIV/0!</v>
      </c>
      <c r="J26" s="2" t="e">
        <f t="shared" si="9"/>
        <v>#DIV/0!</v>
      </c>
      <c r="K26" s="2">
        <f t="shared" si="10"/>
        <v>0</v>
      </c>
      <c r="L26" s="2">
        <f>AN26/SUM(AN1:AN$765)</f>
        <v>0</v>
      </c>
      <c r="N26" s="3" t="s">
        <v>103</v>
      </c>
      <c r="O26" s="1" t="s">
        <v>6122</v>
      </c>
      <c r="P26" s="1">
        <v>425</v>
      </c>
      <c r="Q26" s="1">
        <v>633256.30986613105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3">
      <c r="A27" t="str">
        <f t="shared" si="0"/>
        <v>Aircraft</v>
      </c>
      <c r="B27" t="str">
        <f t="shared" si="1"/>
        <v>AV-8B</v>
      </c>
      <c r="C27">
        <f t="shared" si="2"/>
        <v>63</v>
      </c>
      <c r="D27" s="1">
        <f t="shared" si="3"/>
        <v>0</v>
      </c>
      <c r="E27" s="1">
        <f t="shared" si="4"/>
        <v>0</v>
      </c>
      <c r="F27" s="1">
        <f t="shared" si="5"/>
        <v>0</v>
      </c>
      <c r="G27" s="1">
        <f t="shared" si="6"/>
        <v>0</v>
      </c>
      <c r="H27" s="2" t="e">
        <f t="shared" si="7"/>
        <v>#DIV/0!</v>
      </c>
      <c r="I27" s="2" t="e">
        <f t="shared" si="8"/>
        <v>#DIV/0!</v>
      </c>
      <c r="J27" s="2" t="e">
        <f t="shared" si="9"/>
        <v>#DIV/0!</v>
      </c>
      <c r="K27" s="2">
        <f t="shared" si="10"/>
        <v>0</v>
      </c>
      <c r="L27" s="2">
        <f>AN27/SUM(AN1:AN$765)</f>
        <v>0</v>
      </c>
      <c r="N27" s="3" t="s">
        <v>103</v>
      </c>
      <c r="O27" s="1" t="s">
        <v>6123</v>
      </c>
      <c r="P27" s="1">
        <v>63</v>
      </c>
      <c r="Q27" s="1"/>
      <c r="R27" s="1"/>
      <c r="S27" s="1"/>
      <c r="T27" s="1"/>
      <c r="U27" s="1"/>
      <c r="V27" s="1"/>
      <c r="W27" s="1"/>
      <c r="X27" s="1"/>
      <c r="Y27" s="1"/>
      <c r="Z27" s="1">
        <v>164755.71566651799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3">
      <c r="A28" t="str">
        <f t="shared" si="0"/>
        <v>Aircraft</v>
      </c>
      <c r="B28" t="str">
        <f t="shared" si="1"/>
        <v>AV-8B REMANUFACTURE</v>
      </c>
      <c r="C28">
        <f t="shared" si="2"/>
        <v>1818</v>
      </c>
      <c r="D28" s="1">
        <f t="shared" si="3"/>
        <v>0</v>
      </c>
      <c r="E28" s="1">
        <f t="shared" si="4"/>
        <v>0</v>
      </c>
      <c r="F28" s="1">
        <f t="shared" si="5"/>
        <v>0</v>
      </c>
      <c r="G28" s="1">
        <f t="shared" si="6"/>
        <v>0</v>
      </c>
      <c r="H28" s="2" t="e">
        <f t="shared" si="7"/>
        <v>#DIV/0!</v>
      </c>
      <c r="I28" s="2" t="e">
        <f t="shared" si="8"/>
        <v>#DIV/0!</v>
      </c>
      <c r="J28" s="2" t="e">
        <f t="shared" si="9"/>
        <v>#DIV/0!</v>
      </c>
      <c r="K28" s="2">
        <f t="shared" si="10"/>
        <v>0</v>
      </c>
      <c r="L28" s="2">
        <f>AN28/SUM(AN1:AN$765)</f>
        <v>0</v>
      </c>
      <c r="N28" s="3" t="s">
        <v>103</v>
      </c>
      <c r="O28" s="1" t="s">
        <v>6124</v>
      </c>
      <c r="P28" s="1">
        <v>1818</v>
      </c>
      <c r="Q28" s="1"/>
      <c r="R28" s="1"/>
      <c r="S28" s="1"/>
      <c r="T28" s="1"/>
      <c r="U28" s="1">
        <v>1020146.04815789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3">
      <c r="A29" t="str">
        <f t="shared" si="0"/>
        <v>Aircraft</v>
      </c>
      <c r="B29" t="str">
        <f t="shared" si="1"/>
        <v>AWACS RSIP (E-3)</v>
      </c>
      <c r="C29">
        <f t="shared" si="2"/>
        <v>1815</v>
      </c>
      <c r="D29" s="1">
        <f t="shared" si="3"/>
        <v>0</v>
      </c>
      <c r="E29" s="1">
        <f t="shared" si="4"/>
        <v>0</v>
      </c>
      <c r="F29" s="1">
        <f t="shared" si="5"/>
        <v>0</v>
      </c>
      <c r="G29" s="1">
        <f t="shared" si="6"/>
        <v>0</v>
      </c>
      <c r="H29" s="2" t="e">
        <f t="shared" si="7"/>
        <v>#DIV/0!</v>
      </c>
      <c r="I29" s="2" t="e">
        <f t="shared" si="8"/>
        <v>#DIV/0!</v>
      </c>
      <c r="J29" s="2" t="e">
        <f t="shared" si="9"/>
        <v>#DIV/0!</v>
      </c>
      <c r="K29" s="2">
        <f t="shared" si="10"/>
        <v>0</v>
      </c>
      <c r="L29" s="2">
        <f>AN29/SUM(AN1:AN$765)</f>
        <v>0</v>
      </c>
      <c r="N29" s="3" t="s">
        <v>103</v>
      </c>
      <c r="O29" s="1" t="s">
        <v>6125</v>
      </c>
      <c r="P29" s="1">
        <v>1815</v>
      </c>
      <c r="Q29" s="1"/>
      <c r="R29" s="1"/>
      <c r="S29" s="1"/>
      <c r="T29" s="1"/>
      <c r="U29" s="1">
        <v>75269945.145481095</v>
      </c>
      <c r="V29" s="1">
        <v>43229425.953818999</v>
      </c>
      <c r="W29" s="1">
        <v>24327510.276727598</v>
      </c>
      <c r="X29" s="1">
        <v>4856687.6319931196</v>
      </c>
      <c r="Y29" s="1">
        <v>0</v>
      </c>
      <c r="Z29" s="1">
        <v>-16580.849323833801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3">
      <c r="A30" t="str">
        <f t="shared" si="0"/>
        <v>Aircraft</v>
      </c>
      <c r="B30" t="str">
        <f t="shared" si="1"/>
        <v>AWACS UPGRADE</v>
      </c>
      <c r="C30">
        <f t="shared" si="2"/>
        <v>682</v>
      </c>
      <c r="D30" s="1">
        <f t="shared" si="3"/>
        <v>0</v>
      </c>
      <c r="E30" s="1">
        <f t="shared" si="4"/>
        <v>0</v>
      </c>
      <c r="F30" s="1">
        <f t="shared" si="5"/>
        <v>0</v>
      </c>
      <c r="G30" s="1">
        <f t="shared" si="6"/>
        <v>0</v>
      </c>
      <c r="H30" s="2" t="e">
        <f t="shared" si="7"/>
        <v>#DIV/0!</v>
      </c>
      <c r="I30" s="2" t="e">
        <f t="shared" si="8"/>
        <v>#DIV/0!</v>
      </c>
      <c r="J30" s="2" t="e">
        <f t="shared" si="9"/>
        <v>#DIV/0!</v>
      </c>
      <c r="K30" s="2">
        <f t="shared" si="10"/>
        <v>0</v>
      </c>
      <c r="L30" s="2">
        <f>AN30/SUM(AN1:AN$765)</f>
        <v>0</v>
      </c>
      <c r="N30" s="3" t="s">
        <v>103</v>
      </c>
      <c r="O30" s="1" t="s">
        <v>6126</v>
      </c>
      <c r="P30" s="1">
        <v>682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>
        <v>33641.292123853003</v>
      </c>
      <c r="AL30" s="1"/>
      <c r="AM30" s="1"/>
      <c r="AN30" s="1"/>
    </row>
    <row r="31" spans="1:40" x14ac:dyDescent="0.3">
      <c r="A31" t="str">
        <f t="shared" si="0"/>
        <v>Aircraft</v>
      </c>
      <c r="B31" t="str">
        <f t="shared" si="1"/>
        <v>B-2 DMS-M</v>
      </c>
      <c r="C31">
        <f t="shared" si="2"/>
        <v>2145</v>
      </c>
      <c r="D31" s="1">
        <f t="shared" si="3"/>
        <v>0</v>
      </c>
      <c r="E31" s="1">
        <f t="shared" si="4"/>
        <v>602826.014517401</v>
      </c>
      <c r="F31" s="1">
        <f t="shared" si="5"/>
        <v>0</v>
      </c>
      <c r="G31" s="1">
        <f t="shared" si="6"/>
        <v>0</v>
      </c>
      <c r="H31" s="2">
        <f t="shared" si="7"/>
        <v>-1</v>
      </c>
      <c r="I31" s="2" t="e">
        <f t="shared" si="8"/>
        <v>#DIV/0!</v>
      </c>
      <c r="J31" s="2" t="e">
        <f t="shared" si="9"/>
        <v>#DIV/0!</v>
      </c>
      <c r="K31" s="2">
        <f t="shared" si="10"/>
        <v>0</v>
      </c>
      <c r="L31" s="2">
        <f>AN31/SUM(AN1:AN$765)</f>
        <v>0</v>
      </c>
      <c r="N31" s="3" t="s">
        <v>103</v>
      </c>
      <c r="O31" s="1" t="s">
        <v>6127</v>
      </c>
      <c r="P31" s="1">
        <v>2145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>
        <v>602826.014517401</v>
      </c>
      <c r="AM31" s="1"/>
      <c r="AN31" s="1"/>
    </row>
    <row r="32" spans="1:40" x14ac:dyDescent="0.3">
      <c r="A32" t="str">
        <f t="shared" si="0"/>
        <v>Aircraft</v>
      </c>
      <c r="B32" t="str">
        <f t="shared" si="1"/>
        <v>B-2 RMP</v>
      </c>
      <c r="C32">
        <f t="shared" si="2"/>
        <v>1370</v>
      </c>
      <c r="D32" s="1">
        <f t="shared" si="3"/>
        <v>0</v>
      </c>
      <c r="E32" s="1">
        <f t="shared" si="4"/>
        <v>0</v>
      </c>
      <c r="F32" s="1">
        <f t="shared" si="5"/>
        <v>0</v>
      </c>
      <c r="G32" s="1">
        <f t="shared" si="6"/>
        <v>0</v>
      </c>
      <c r="H32" s="2" t="e">
        <f t="shared" si="7"/>
        <v>#DIV/0!</v>
      </c>
      <c r="I32" s="2" t="e">
        <f t="shared" si="8"/>
        <v>#DIV/0!</v>
      </c>
      <c r="J32" s="2" t="e">
        <f t="shared" si="9"/>
        <v>#DIV/0!</v>
      </c>
      <c r="K32" s="2">
        <f t="shared" si="10"/>
        <v>0</v>
      </c>
      <c r="L32" s="2">
        <f>AN32/SUM(AN1:AN$765)</f>
        <v>0</v>
      </c>
      <c r="N32" s="3" t="s">
        <v>103</v>
      </c>
      <c r="O32" s="1" t="s">
        <v>6128</v>
      </c>
      <c r="P32" s="1">
        <v>1370</v>
      </c>
      <c r="Q32" s="1"/>
      <c r="R32" s="1"/>
      <c r="S32" s="1"/>
      <c r="T32" s="1"/>
      <c r="U32" s="1"/>
      <c r="V32" s="1"/>
      <c r="W32" s="1"/>
      <c r="X32" s="1"/>
      <c r="Y32" s="1">
        <v>2403536.74358198</v>
      </c>
      <c r="Z32" s="1"/>
      <c r="AA32" s="1">
        <v>512881.51849790098</v>
      </c>
      <c r="AB32" s="1"/>
      <c r="AC32" s="1"/>
      <c r="AD32" s="1"/>
      <c r="AE32" s="1">
        <v>-429396.39312458597</v>
      </c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3">
      <c r="A33" t="str">
        <f t="shared" si="0"/>
        <v>Aircraft</v>
      </c>
      <c r="B33" t="str">
        <f t="shared" si="1"/>
        <v>B-2A</v>
      </c>
      <c r="C33">
        <f t="shared" si="2"/>
        <v>1860</v>
      </c>
      <c r="D33" s="1">
        <f t="shared" si="3"/>
        <v>0</v>
      </c>
      <c r="E33" s="1">
        <f t="shared" si="4"/>
        <v>0</v>
      </c>
      <c r="F33" s="1">
        <f t="shared" si="5"/>
        <v>0</v>
      </c>
      <c r="G33" s="1">
        <f t="shared" si="6"/>
        <v>0</v>
      </c>
      <c r="H33" s="2" t="e">
        <f t="shared" si="7"/>
        <v>#DIV/0!</v>
      </c>
      <c r="I33" s="2" t="e">
        <f t="shared" si="8"/>
        <v>#DIV/0!</v>
      </c>
      <c r="J33" s="2" t="e">
        <f t="shared" si="9"/>
        <v>#DIV/0!</v>
      </c>
      <c r="K33" s="2">
        <f t="shared" si="10"/>
        <v>0</v>
      </c>
      <c r="L33" s="2">
        <f>AN33/SUM(AN1:AN$765)</f>
        <v>0</v>
      </c>
      <c r="N33" s="3" t="s">
        <v>103</v>
      </c>
      <c r="O33" s="1" t="s">
        <v>6129</v>
      </c>
      <c r="P33" s="1">
        <v>1860</v>
      </c>
      <c r="Q33" s="1"/>
      <c r="R33" s="1"/>
      <c r="S33" s="1"/>
      <c r="T33" s="1"/>
      <c r="U33" s="1">
        <v>644182.67287391797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3">
      <c r="A34" t="str">
        <f t="shared" si="0"/>
        <v>Aircraft</v>
      </c>
      <c r="B34" t="str">
        <f t="shared" si="1"/>
        <v>B1-B</v>
      </c>
      <c r="C34">
        <f t="shared" si="2"/>
        <v>64</v>
      </c>
      <c r="D34" s="1">
        <f t="shared" si="3"/>
        <v>0</v>
      </c>
      <c r="E34" s="1">
        <f t="shared" si="4"/>
        <v>0</v>
      </c>
      <c r="F34" s="1">
        <f t="shared" si="5"/>
        <v>0</v>
      </c>
      <c r="G34" s="1">
        <f t="shared" si="6"/>
        <v>0</v>
      </c>
      <c r="H34" s="2" t="e">
        <f t="shared" si="7"/>
        <v>#DIV/0!</v>
      </c>
      <c r="I34" s="2" t="e">
        <f t="shared" si="8"/>
        <v>#DIV/0!</v>
      </c>
      <c r="J34" s="2" t="e">
        <f t="shared" si="9"/>
        <v>#DIV/0!</v>
      </c>
      <c r="K34" s="2">
        <f t="shared" si="10"/>
        <v>0</v>
      </c>
      <c r="L34" s="2">
        <f>AN34/SUM(AN1:AN$765)</f>
        <v>0</v>
      </c>
      <c r="N34" s="3" t="s">
        <v>103</v>
      </c>
      <c r="O34" s="1" t="s">
        <v>6130</v>
      </c>
      <c r="P34" s="1">
        <v>64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>
        <v>0</v>
      </c>
      <c r="AB34" s="1">
        <v>0</v>
      </c>
      <c r="AC34" s="1"/>
      <c r="AD34" s="1"/>
      <c r="AE34" s="1">
        <v>0</v>
      </c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3">
      <c r="A35" t="str">
        <f t="shared" si="0"/>
        <v>Aircraft</v>
      </c>
      <c r="B35" t="str">
        <f t="shared" si="1"/>
        <v>BAMS</v>
      </c>
      <c r="C35">
        <f t="shared" si="2"/>
        <v>1367</v>
      </c>
      <c r="D35" s="1">
        <f t="shared" si="3"/>
        <v>0</v>
      </c>
      <c r="E35" s="1">
        <f t="shared" si="4"/>
        <v>0</v>
      </c>
      <c r="F35" s="1">
        <f t="shared" si="5"/>
        <v>0</v>
      </c>
      <c r="G35" s="1">
        <f t="shared" si="6"/>
        <v>0</v>
      </c>
      <c r="H35" s="2" t="e">
        <f t="shared" si="7"/>
        <v>#DIV/0!</v>
      </c>
      <c r="I35" s="2" t="e">
        <f t="shared" si="8"/>
        <v>#DIV/0!</v>
      </c>
      <c r="J35" s="2" t="e">
        <f t="shared" si="9"/>
        <v>#DIV/0!</v>
      </c>
      <c r="K35" s="2">
        <f t="shared" si="10"/>
        <v>0</v>
      </c>
      <c r="L35" s="2">
        <f>AN35/SUM(AN1:AN$765)</f>
        <v>0</v>
      </c>
      <c r="N35" s="3" t="s">
        <v>103</v>
      </c>
      <c r="O35" s="1" t="s">
        <v>6131</v>
      </c>
      <c r="P35" s="1">
        <v>1367</v>
      </c>
      <c r="Q35" s="1"/>
      <c r="R35" s="1"/>
      <c r="S35" s="1"/>
      <c r="T35" s="1"/>
      <c r="U35" s="1"/>
      <c r="V35" s="1"/>
      <c r="W35" s="1">
        <v>13915.635498572199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3">
      <c r="A36" t="str">
        <f t="shared" si="0"/>
        <v>Aircraft</v>
      </c>
      <c r="B36" t="str">
        <f t="shared" si="1"/>
        <v>BLACK HAWK (UH-60A/L)</v>
      </c>
      <c r="C36">
        <f t="shared" si="2"/>
        <v>52</v>
      </c>
      <c r="D36" s="1">
        <f t="shared" si="3"/>
        <v>55229751.542448796</v>
      </c>
      <c r="E36" s="1">
        <f t="shared" si="4"/>
        <v>-524178.94837566698</v>
      </c>
      <c r="F36" s="1">
        <f t="shared" si="5"/>
        <v>9255265.5175000001</v>
      </c>
      <c r="G36" s="1">
        <f t="shared" si="6"/>
        <v>8578458.1143194791</v>
      </c>
      <c r="H36" s="2">
        <f t="shared" si="7"/>
        <v>-18.656690613349401</v>
      </c>
      <c r="I36" s="2">
        <f t="shared" si="8"/>
        <v>-0.83242246689473998</v>
      </c>
      <c r="J36" s="2">
        <f t="shared" si="9"/>
        <v>0.92687325913008078</v>
      </c>
      <c r="K36" s="2">
        <f t="shared" si="10"/>
        <v>8.2154430227358174E-5</v>
      </c>
      <c r="L36" s="2">
        <f>AN36/SUM(AN1:AN$765)</f>
        <v>1.5565974756983898E-4</v>
      </c>
      <c r="N36" s="3" t="s">
        <v>103</v>
      </c>
      <c r="O36" s="1" t="s">
        <v>6132</v>
      </c>
      <c r="P36" s="1">
        <v>52</v>
      </c>
      <c r="Q36" s="1"/>
      <c r="R36" s="1"/>
      <c r="S36" s="1"/>
      <c r="T36" s="1"/>
      <c r="U36" s="1">
        <v>21416711.012144201</v>
      </c>
      <c r="V36" s="1">
        <v>62384238.111221597</v>
      </c>
      <c r="W36" s="1">
        <v>25610988.2208892</v>
      </c>
      <c r="X36" s="1">
        <v>671487525.10639203</v>
      </c>
      <c r="Y36" s="1">
        <v>1232272261.6756499</v>
      </c>
      <c r="Z36" s="1">
        <v>1007064417.13182</v>
      </c>
      <c r="AA36" s="1">
        <v>1033161449.00267</v>
      </c>
      <c r="AB36" s="1">
        <v>772364512.92460597</v>
      </c>
      <c r="AC36" s="1">
        <v>926496543.08436298</v>
      </c>
      <c r="AD36" s="1">
        <v>631282904.21709895</v>
      </c>
      <c r="AE36" s="1">
        <v>388025133.25292701</v>
      </c>
      <c r="AF36" s="1">
        <v>55229751.542448796</v>
      </c>
      <c r="AG36" s="1">
        <v>25177620.299718101</v>
      </c>
      <c r="AH36" s="1">
        <v>15504432.699538</v>
      </c>
      <c r="AI36" s="1">
        <v>733718.84939229698</v>
      </c>
      <c r="AJ36" s="1">
        <v>-4111091.5535459602</v>
      </c>
      <c r="AK36" s="1">
        <v>-3744342.9274213901</v>
      </c>
      <c r="AL36" s="1">
        <v>-524178.94837566698</v>
      </c>
      <c r="AM36" s="1">
        <v>9255265.5175000001</v>
      </c>
      <c r="AN36" s="1">
        <v>8578458.1143194791</v>
      </c>
    </row>
    <row r="37" spans="1:40" x14ac:dyDescent="0.3">
      <c r="A37" t="str">
        <f t="shared" si="0"/>
        <v>Aircraft</v>
      </c>
      <c r="B37" t="str">
        <f t="shared" si="1"/>
        <v>BLACK HAWK UPGRADE (UH-60</v>
      </c>
      <c r="C37">
        <f t="shared" si="2"/>
        <v>1339</v>
      </c>
      <c r="D37" s="1">
        <f t="shared" si="3"/>
        <v>141114298.88768101</v>
      </c>
      <c r="E37" s="1">
        <f t="shared" si="4"/>
        <v>137535346.94858101</v>
      </c>
      <c r="F37" s="1">
        <f t="shared" si="5"/>
        <v>52054294.993500002</v>
      </c>
      <c r="G37" s="1">
        <f t="shared" si="6"/>
        <v>28635335.093010601</v>
      </c>
      <c r="H37" s="2">
        <f t="shared" si="7"/>
        <v>-0.62152060435081435</v>
      </c>
      <c r="I37" s="2">
        <f t="shared" si="8"/>
        <v>-0.63111962852940739</v>
      </c>
      <c r="J37" s="2">
        <f t="shared" si="9"/>
        <v>0.55010513727227084</v>
      </c>
      <c r="K37" s="2">
        <f t="shared" si="10"/>
        <v>4.6206031993266535E-4</v>
      </c>
      <c r="L37" s="2">
        <f>AN37/SUM(AN1:AN$765)</f>
        <v>5.1960025598485782E-4</v>
      </c>
      <c r="N37" s="3" t="s">
        <v>103</v>
      </c>
      <c r="O37" s="1" t="s">
        <v>6133</v>
      </c>
      <c r="P37" s="1">
        <v>1339</v>
      </c>
      <c r="Q37" s="1">
        <v>-5225936.6617339998</v>
      </c>
      <c r="R37" s="1"/>
      <c r="S37" s="1"/>
      <c r="T37" s="1"/>
      <c r="U37" s="1">
        <v>109497531.713989</v>
      </c>
      <c r="V37" s="1">
        <v>130802774.963626</v>
      </c>
      <c r="W37" s="1">
        <v>104787063.50541399</v>
      </c>
      <c r="X37" s="1">
        <v>21952758.060644001</v>
      </c>
      <c r="Y37" s="1">
        <v>3108205.4103081799</v>
      </c>
      <c r="Z37" s="1">
        <v>-1701184.87554228</v>
      </c>
      <c r="AA37" s="1">
        <v>-1957432.73835176</v>
      </c>
      <c r="AB37" s="1">
        <v>10607315.347433699</v>
      </c>
      <c r="AC37" s="1">
        <v>33813027.267461702</v>
      </c>
      <c r="AD37" s="1">
        <v>101971655.265533</v>
      </c>
      <c r="AE37" s="1">
        <v>17689361.637172502</v>
      </c>
      <c r="AF37" s="1">
        <v>141114298.88768101</v>
      </c>
      <c r="AG37" s="1">
        <v>300385539.16723698</v>
      </c>
      <c r="AH37" s="1">
        <v>388330938.20799899</v>
      </c>
      <c r="AI37" s="1">
        <v>433389715.61321002</v>
      </c>
      <c r="AJ37" s="1">
        <v>444844104.07986802</v>
      </c>
      <c r="AK37" s="1">
        <v>218973183.52335501</v>
      </c>
      <c r="AL37" s="1">
        <v>137535346.94858101</v>
      </c>
      <c r="AM37" s="1">
        <v>52054294.993500002</v>
      </c>
      <c r="AN37" s="1">
        <v>28635335.093010601</v>
      </c>
    </row>
    <row r="38" spans="1:40" x14ac:dyDescent="0.3">
      <c r="A38" t="str">
        <f t="shared" si="0"/>
        <v>Aircraft</v>
      </c>
      <c r="B38" t="str">
        <f t="shared" si="1"/>
        <v>BLACKHAWK</v>
      </c>
      <c r="C38">
        <f t="shared" si="2"/>
        <v>1905</v>
      </c>
      <c r="D38" s="1">
        <f t="shared" si="3"/>
        <v>0</v>
      </c>
      <c r="E38" s="1">
        <f t="shared" si="4"/>
        <v>0</v>
      </c>
      <c r="F38" s="1">
        <f t="shared" si="5"/>
        <v>0</v>
      </c>
      <c r="G38" s="1">
        <f t="shared" si="6"/>
        <v>0</v>
      </c>
      <c r="H38" s="2" t="e">
        <f t="shared" si="7"/>
        <v>#DIV/0!</v>
      </c>
      <c r="I38" s="2" t="e">
        <f t="shared" si="8"/>
        <v>#DIV/0!</v>
      </c>
      <c r="J38" s="2" t="e">
        <f t="shared" si="9"/>
        <v>#DIV/0!</v>
      </c>
      <c r="K38" s="2">
        <f t="shared" si="10"/>
        <v>0</v>
      </c>
      <c r="L38" s="2">
        <f>AN38/SUM(AN1:AN$765)</f>
        <v>0</v>
      </c>
      <c r="N38" s="3" t="s">
        <v>103</v>
      </c>
      <c r="O38" s="1" t="s">
        <v>6134</v>
      </c>
      <c r="P38" s="1">
        <v>1905</v>
      </c>
      <c r="Q38" s="1">
        <v>84258525.403646901</v>
      </c>
      <c r="R38" s="1">
        <v>1293803743.3053</v>
      </c>
      <c r="S38" s="1">
        <v>117750747.88621899</v>
      </c>
      <c r="T38" s="1">
        <v>101953386.723996</v>
      </c>
      <c r="U38" s="1">
        <v>47074334.176362202</v>
      </c>
      <c r="V38" s="1">
        <v>16371387.957338201</v>
      </c>
      <c r="W38" s="1">
        <v>3195340.0844368599</v>
      </c>
      <c r="X38" s="1">
        <v>-859460.23650432401</v>
      </c>
      <c r="Y38" s="1">
        <v>54333.253764288798</v>
      </c>
      <c r="Z38" s="1">
        <v>-3714545.5230833902</v>
      </c>
      <c r="AA38" s="1">
        <v>-1094775.80441787</v>
      </c>
      <c r="AB38" s="1">
        <v>1990281.18336462</v>
      </c>
      <c r="AC38" s="1">
        <v>-1640327.48897409</v>
      </c>
      <c r="AD38" s="1">
        <v>-202343.75009564901</v>
      </c>
      <c r="AE38" s="1">
        <v>-589514.08308067999</v>
      </c>
      <c r="AF38" s="1">
        <v>0</v>
      </c>
      <c r="AG38" s="1">
        <v>-238668.09734535101</v>
      </c>
      <c r="AH38" s="1"/>
      <c r="AI38" s="1"/>
      <c r="AJ38" s="1">
        <v>0</v>
      </c>
      <c r="AK38" s="1">
        <v>0</v>
      </c>
      <c r="AL38" s="1"/>
      <c r="AM38" s="1"/>
      <c r="AN38" s="1"/>
    </row>
    <row r="39" spans="1:40" x14ac:dyDescent="0.3">
      <c r="A39" t="str">
        <f t="shared" si="0"/>
        <v>Aircraft</v>
      </c>
      <c r="B39" t="str">
        <f t="shared" si="1"/>
        <v>BSM ENERGY</v>
      </c>
      <c r="C39">
        <f t="shared" si="2"/>
        <v>1962</v>
      </c>
      <c r="D39" s="1">
        <f t="shared" si="3"/>
        <v>0</v>
      </c>
      <c r="E39" s="1">
        <f t="shared" si="4"/>
        <v>0</v>
      </c>
      <c r="F39" s="1">
        <f t="shared" si="5"/>
        <v>0</v>
      </c>
      <c r="G39" s="1">
        <f t="shared" si="6"/>
        <v>0</v>
      </c>
      <c r="H39" s="2" t="e">
        <f t="shared" si="7"/>
        <v>#DIV/0!</v>
      </c>
      <c r="I39" s="2" t="e">
        <f t="shared" si="8"/>
        <v>#DIV/0!</v>
      </c>
      <c r="J39" s="2" t="e">
        <f t="shared" si="9"/>
        <v>#DIV/0!</v>
      </c>
      <c r="K39" s="2">
        <f t="shared" si="10"/>
        <v>0</v>
      </c>
      <c r="L39" s="2">
        <f>AN39/SUM(AN1:AN$765)</f>
        <v>0</v>
      </c>
      <c r="N39" s="3" t="s">
        <v>103</v>
      </c>
      <c r="O39" s="1" t="s">
        <v>6135</v>
      </c>
      <c r="P39" s="1">
        <v>1962</v>
      </c>
      <c r="Q39" s="1"/>
      <c r="R39" s="1"/>
      <c r="S39" s="1"/>
      <c r="T39" s="1"/>
      <c r="U39" s="1">
        <v>43421099.819903404</v>
      </c>
      <c r="V39" s="1">
        <v>31667612.6286311</v>
      </c>
      <c r="W39" s="1">
        <v>11902552.1028035</v>
      </c>
      <c r="X39" s="1"/>
      <c r="Y39" s="1">
        <v>19.995236574781298</v>
      </c>
      <c r="Z39" s="1">
        <v>-2622.1098957764202</v>
      </c>
      <c r="AA39" s="1">
        <v>0</v>
      </c>
      <c r="AB39" s="1">
        <v>-4602.7799693808302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3">
      <c r="A40" t="str">
        <f t="shared" si="0"/>
        <v>Aircraft</v>
      </c>
      <c r="B40" t="str">
        <f t="shared" si="1"/>
        <v>C-12</v>
      </c>
      <c r="C40">
        <f t="shared" si="2"/>
        <v>89</v>
      </c>
      <c r="D40" s="1">
        <f t="shared" si="3"/>
        <v>0</v>
      </c>
      <c r="E40" s="1">
        <f t="shared" si="4"/>
        <v>0</v>
      </c>
      <c r="F40" s="1">
        <f t="shared" si="5"/>
        <v>0</v>
      </c>
      <c r="G40" s="1">
        <f t="shared" si="6"/>
        <v>0</v>
      </c>
      <c r="H40" s="2" t="e">
        <f t="shared" si="7"/>
        <v>#DIV/0!</v>
      </c>
      <c r="I40" s="2" t="e">
        <f t="shared" si="8"/>
        <v>#DIV/0!</v>
      </c>
      <c r="J40" s="2" t="e">
        <f t="shared" si="9"/>
        <v>#DIV/0!</v>
      </c>
      <c r="K40" s="2">
        <f t="shared" si="10"/>
        <v>0</v>
      </c>
      <c r="L40" s="2">
        <f>AN40/SUM(AN1:AN$765)</f>
        <v>0</v>
      </c>
      <c r="N40" s="3" t="s">
        <v>103</v>
      </c>
      <c r="O40" s="1" t="s">
        <v>6136</v>
      </c>
      <c r="P40" s="1">
        <v>89</v>
      </c>
      <c r="Q40" s="1">
        <v>44932090.623648703</v>
      </c>
      <c r="R40" s="1">
        <v>687093.83039730601</v>
      </c>
      <c r="S40" s="1">
        <v>125408478.352092</v>
      </c>
      <c r="T40" s="1">
        <v>1456762.0198143099</v>
      </c>
      <c r="U40" s="1"/>
      <c r="V40" s="1"/>
      <c r="W40" s="1"/>
      <c r="X40" s="1"/>
      <c r="Y40" s="1"/>
      <c r="Z40" s="1">
        <v>-10949.3520927888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3">
      <c r="A41" t="str">
        <f t="shared" si="0"/>
        <v>Aircraft</v>
      </c>
      <c r="B41" t="str">
        <f t="shared" si="1"/>
        <v>C-130 AMP</v>
      </c>
      <c r="C41">
        <f t="shared" si="2"/>
        <v>702</v>
      </c>
      <c r="D41" s="1">
        <f t="shared" si="3"/>
        <v>0</v>
      </c>
      <c r="E41" s="1">
        <f t="shared" si="4"/>
        <v>0</v>
      </c>
      <c r="F41" s="1">
        <f t="shared" si="5"/>
        <v>0</v>
      </c>
      <c r="G41" s="1">
        <f t="shared" si="6"/>
        <v>0</v>
      </c>
      <c r="H41" s="2" t="e">
        <f t="shared" si="7"/>
        <v>#DIV/0!</v>
      </c>
      <c r="I41" s="2" t="e">
        <f t="shared" si="8"/>
        <v>#DIV/0!</v>
      </c>
      <c r="J41" s="2" t="e">
        <f t="shared" si="9"/>
        <v>#DIV/0!</v>
      </c>
      <c r="K41" s="2">
        <f t="shared" si="10"/>
        <v>0</v>
      </c>
      <c r="L41" s="2">
        <f>AN41/SUM(AN1:AN$765)</f>
        <v>0</v>
      </c>
      <c r="N41" s="3" t="s">
        <v>103</v>
      </c>
      <c r="O41" s="1" t="s">
        <v>6137</v>
      </c>
      <c r="P41" s="1">
        <v>702</v>
      </c>
      <c r="Q41" s="1"/>
      <c r="R41" s="1"/>
      <c r="S41" s="1"/>
      <c r="T41" s="1"/>
      <c r="U41" s="1"/>
      <c r="V41" s="1">
        <v>4193.8169213086603</v>
      </c>
      <c r="W41" s="1"/>
      <c r="X41" s="1">
        <v>740568.82823220897</v>
      </c>
      <c r="Y41" s="1">
        <v>0</v>
      </c>
      <c r="Z41" s="1"/>
      <c r="AA41" s="1"/>
      <c r="AB41" s="1"/>
      <c r="AC41" s="1"/>
      <c r="AD41" s="1"/>
      <c r="AE41" s="1">
        <v>1737297.76664116</v>
      </c>
      <c r="AF41" s="1">
        <v>0</v>
      </c>
      <c r="AG41" s="1"/>
      <c r="AH41" s="1">
        <v>-238930.79109487799</v>
      </c>
      <c r="AI41" s="1">
        <v>0</v>
      </c>
      <c r="AJ41" s="1">
        <v>-1317.79629958996</v>
      </c>
      <c r="AK41" s="1"/>
      <c r="AL41" s="1"/>
      <c r="AM41" s="1"/>
      <c r="AN41" s="1"/>
    </row>
    <row r="42" spans="1:40" x14ac:dyDescent="0.3">
      <c r="A42" t="str">
        <f t="shared" si="0"/>
        <v>Aircraft</v>
      </c>
      <c r="B42" t="str">
        <f t="shared" si="1"/>
        <v>C-130 HERCULES</v>
      </c>
      <c r="C42">
        <f t="shared" si="2"/>
        <v>716</v>
      </c>
      <c r="D42" s="1">
        <f t="shared" si="3"/>
        <v>0</v>
      </c>
      <c r="E42" s="1">
        <f t="shared" si="4"/>
        <v>0</v>
      </c>
      <c r="F42" s="1">
        <f t="shared" si="5"/>
        <v>0</v>
      </c>
      <c r="G42" s="1">
        <f t="shared" si="6"/>
        <v>0</v>
      </c>
      <c r="H42" s="2" t="e">
        <f t="shared" si="7"/>
        <v>#DIV/0!</v>
      </c>
      <c r="I42" s="2" t="e">
        <f t="shared" si="8"/>
        <v>#DIV/0!</v>
      </c>
      <c r="J42" s="2" t="e">
        <f t="shared" si="9"/>
        <v>#DIV/0!</v>
      </c>
      <c r="K42" s="2">
        <f t="shared" si="10"/>
        <v>0</v>
      </c>
      <c r="L42" s="2">
        <f>AN42/SUM(AN1:AN$765)</f>
        <v>0</v>
      </c>
      <c r="N42" s="3" t="s">
        <v>103</v>
      </c>
      <c r="O42" s="1" t="s">
        <v>6138</v>
      </c>
      <c r="P42" s="1">
        <v>716</v>
      </c>
      <c r="Q42" s="1"/>
      <c r="R42" s="1"/>
      <c r="S42" s="1"/>
      <c r="T42" s="1">
        <v>8367.3963011859905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3">
      <c r="A43" t="str">
        <f t="shared" si="0"/>
        <v>Aircraft</v>
      </c>
      <c r="B43" t="str">
        <f t="shared" si="1"/>
        <v>C-130H</v>
      </c>
      <c r="C43">
        <f t="shared" si="2"/>
        <v>1827</v>
      </c>
      <c r="D43" s="1">
        <f t="shared" si="3"/>
        <v>0</v>
      </c>
      <c r="E43" s="1">
        <f t="shared" si="4"/>
        <v>0</v>
      </c>
      <c r="F43" s="1">
        <f t="shared" si="5"/>
        <v>0</v>
      </c>
      <c r="G43" s="1">
        <f t="shared" si="6"/>
        <v>0</v>
      </c>
      <c r="H43" s="2" t="e">
        <f t="shared" si="7"/>
        <v>#DIV/0!</v>
      </c>
      <c r="I43" s="2" t="e">
        <f t="shared" si="8"/>
        <v>#DIV/0!</v>
      </c>
      <c r="J43" s="2" t="e">
        <f t="shared" si="9"/>
        <v>#DIV/0!</v>
      </c>
      <c r="K43" s="2">
        <f t="shared" si="10"/>
        <v>0</v>
      </c>
      <c r="L43" s="2">
        <f>AN43/SUM(AN1:AN$765)</f>
        <v>0</v>
      </c>
      <c r="N43" s="3" t="s">
        <v>103</v>
      </c>
      <c r="O43" s="1" t="s">
        <v>6139</v>
      </c>
      <c r="P43" s="1">
        <v>1827</v>
      </c>
      <c r="Q43" s="1"/>
      <c r="R43" s="1"/>
      <c r="S43" s="1"/>
      <c r="T43" s="1"/>
      <c r="U43" s="1"/>
      <c r="V43" s="1"/>
      <c r="W43" s="1"/>
      <c r="X43" s="1"/>
      <c r="Y43" s="1">
        <v>25736.535503286799</v>
      </c>
      <c r="Z43" s="1">
        <v>55497.349714536802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3">
      <c r="A44" t="str">
        <f t="shared" si="0"/>
        <v>Aircraft</v>
      </c>
      <c r="B44" t="str">
        <f t="shared" si="1"/>
        <v>C-17A</v>
      </c>
      <c r="C44">
        <f t="shared" si="2"/>
        <v>614</v>
      </c>
      <c r="D44" s="1">
        <f t="shared" si="3"/>
        <v>0</v>
      </c>
      <c r="E44" s="1">
        <f t="shared" si="4"/>
        <v>0</v>
      </c>
      <c r="F44" s="1">
        <f t="shared" si="5"/>
        <v>0</v>
      </c>
      <c r="G44" s="1">
        <f t="shared" si="6"/>
        <v>0</v>
      </c>
      <c r="H44" s="2" t="e">
        <f t="shared" si="7"/>
        <v>#DIV/0!</v>
      </c>
      <c r="I44" s="2" t="e">
        <f t="shared" si="8"/>
        <v>#DIV/0!</v>
      </c>
      <c r="J44" s="2" t="e">
        <f t="shared" si="9"/>
        <v>#DIV/0!</v>
      </c>
      <c r="K44" s="2">
        <f t="shared" si="10"/>
        <v>0</v>
      </c>
      <c r="L44" s="2">
        <f>AN44/SUM(AN1:AN$765)</f>
        <v>0</v>
      </c>
      <c r="N44" s="3" t="s">
        <v>103</v>
      </c>
      <c r="O44" s="1" t="s">
        <v>6140</v>
      </c>
      <c r="P44" s="1">
        <v>614</v>
      </c>
      <c r="Q44" s="1"/>
      <c r="R44" s="1"/>
      <c r="S44" s="1"/>
      <c r="T44" s="1"/>
      <c r="U44" s="1">
        <v>14209463.120367199</v>
      </c>
      <c r="V44" s="1">
        <v>21786668.132611401</v>
      </c>
      <c r="W44" s="1">
        <v>23723566.3831774</v>
      </c>
      <c r="X44" s="1"/>
      <c r="Y44" s="1"/>
      <c r="Z44" s="1">
        <v>53265.895977441498</v>
      </c>
      <c r="AA44" s="1"/>
      <c r="AB44" s="1">
        <v>45338229.071109504</v>
      </c>
      <c r="AC44" s="1">
        <v>837015.97941888694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3">
      <c r="A45" t="str">
        <f t="shared" si="0"/>
        <v>Aircraft</v>
      </c>
      <c r="B45" t="str">
        <f t="shared" si="1"/>
        <v>C-20 ACFT</v>
      </c>
      <c r="C45">
        <f t="shared" si="2"/>
        <v>91</v>
      </c>
      <c r="D45" s="1">
        <f t="shared" si="3"/>
        <v>0</v>
      </c>
      <c r="E45" s="1">
        <f t="shared" si="4"/>
        <v>0</v>
      </c>
      <c r="F45" s="1">
        <f t="shared" si="5"/>
        <v>0</v>
      </c>
      <c r="G45" s="1">
        <f t="shared" si="6"/>
        <v>0</v>
      </c>
      <c r="H45" s="2" t="e">
        <f t="shared" si="7"/>
        <v>#DIV/0!</v>
      </c>
      <c r="I45" s="2" t="e">
        <f t="shared" si="8"/>
        <v>#DIV/0!</v>
      </c>
      <c r="J45" s="2" t="e">
        <f t="shared" si="9"/>
        <v>#DIV/0!</v>
      </c>
      <c r="K45" s="2">
        <f t="shared" si="10"/>
        <v>0</v>
      </c>
      <c r="L45" s="2">
        <f>AN45/SUM(AN1:AN$765)</f>
        <v>0</v>
      </c>
      <c r="N45" s="3" t="s">
        <v>103</v>
      </c>
      <c r="O45" s="1" t="s">
        <v>6141</v>
      </c>
      <c r="P45" s="1">
        <v>91</v>
      </c>
      <c r="Q45" s="1">
        <v>1023762.10559484</v>
      </c>
      <c r="R45" s="1">
        <v>187555.72201374799</v>
      </c>
      <c r="S45" s="1">
        <v>419738.71327993402</v>
      </c>
      <c r="T45" s="1">
        <v>451171.95907301799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x14ac:dyDescent="0.3">
      <c r="A46" t="str">
        <f t="shared" si="0"/>
        <v>Aircraft</v>
      </c>
      <c r="B46" t="str">
        <f t="shared" si="1"/>
        <v>C-23 SHERPA</v>
      </c>
      <c r="C46">
        <f t="shared" si="2"/>
        <v>90</v>
      </c>
      <c r="D46" s="1">
        <f t="shared" si="3"/>
        <v>0</v>
      </c>
      <c r="E46" s="1">
        <f t="shared" si="4"/>
        <v>0</v>
      </c>
      <c r="F46" s="1">
        <f t="shared" si="5"/>
        <v>0</v>
      </c>
      <c r="G46" s="1">
        <f t="shared" si="6"/>
        <v>0</v>
      </c>
      <c r="H46" s="2" t="e">
        <f t="shared" si="7"/>
        <v>#DIV/0!</v>
      </c>
      <c r="I46" s="2" t="e">
        <f t="shared" si="8"/>
        <v>#DIV/0!</v>
      </c>
      <c r="J46" s="2" t="e">
        <f t="shared" si="9"/>
        <v>#DIV/0!</v>
      </c>
      <c r="K46" s="2">
        <f t="shared" si="10"/>
        <v>0</v>
      </c>
      <c r="L46" s="2">
        <f>AN46/SUM(AN1:AN$765)</f>
        <v>0</v>
      </c>
      <c r="N46" s="3" t="s">
        <v>103</v>
      </c>
      <c r="O46" s="1" t="s">
        <v>6142</v>
      </c>
      <c r="P46" s="1">
        <v>90</v>
      </c>
      <c r="Q46" s="1">
        <v>1808001.9256917001</v>
      </c>
      <c r="R46" s="1">
        <v>1018005.94244472</v>
      </c>
      <c r="S46" s="1"/>
      <c r="T46" s="1">
        <v>4857909.7553436104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3">
      <c r="A47" t="str">
        <f t="shared" si="0"/>
        <v>Aircraft</v>
      </c>
      <c r="B47" t="str">
        <f t="shared" si="1"/>
        <v>C-5 RERP</v>
      </c>
      <c r="C47">
        <f t="shared" si="2"/>
        <v>1326</v>
      </c>
      <c r="D47" s="1">
        <f t="shared" si="3"/>
        <v>0</v>
      </c>
      <c r="E47" s="1">
        <f t="shared" si="4"/>
        <v>0</v>
      </c>
      <c r="F47" s="1">
        <f t="shared" si="5"/>
        <v>0</v>
      </c>
      <c r="G47" s="1">
        <f t="shared" si="6"/>
        <v>0</v>
      </c>
      <c r="H47" s="2" t="e">
        <f t="shared" si="7"/>
        <v>#DIV/0!</v>
      </c>
      <c r="I47" s="2" t="e">
        <f t="shared" si="8"/>
        <v>#DIV/0!</v>
      </c>
      <c r="J47" s="2" t="e">
        <f t="shared" si="9"/>
        <v>#DIV/0!</v>
      </c>
      <c r="K47" s="2">
        <f t="shared" si="10"/>
        <v>0</v>
      </c>
      <c r="L47" s="2">
        <f>AN47/SUM(AN1:AN$765)</f>
        <v>0</v>
      </c>
      <c r="N47" s="3" t="s">
        <v>103</v>
      </c>
      <c r="O47" s="1" t="s">
        <v>6143</v>
      </c>
      <c r="P47" s="1">
        <v>1326</v>
      </c>
      <c r="Q47" s="1"/>
      <c r="R47" s="1"/>
      <c r="S47" s="1"/>
      <c r="T47" s="1"/>
      <c r="U47" s="1"/>
      <c r="V47" s="1"/>
      <c r="W47" s="1"/>
      <c r="X47" s="1"/>
      <c r="Y47" s="1">
        <v>4612.2345699162097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3">
      <c r="A48" t="str">
        <f t="shared" si="0"/>
        <v>Aircraft</v>
      </c>
      <c r="B48" t="str">
        <f t="shared" si="1"/>
        <v>C/MH-53E</v>
      </c>
      <c r="C48">
        <f t="shared" si="2"/>
        <v>16</v>
      </c>
      <c r="D48" s="1">
        <f t="shared" si="3"/>
        <v>0</v>
      </c>
      <c r="E48" s="1">
        <f t="shared" si="4"/>
        <v>0</v>
      </c>
      <c r="F48" s="1">
        <f t="shared" si="5"/>
        <v>0</v>
      </c>
      <c r="G48" s="1">
        <f t="shared" si="6"/>
        <v>0</v>
      </c>
      <c r="H48" s="2" t="e">
        <f t="shared" si="7"/>
        <v>#DIV/0!</v>
      </c>
      <c r="I48" s="2" t="e">
        <f t="shared" si="8"/>
        <v>#DIV/0!</v>
      </c>
      <c r="J48" s="2" t="e">
        <f t="shared" si="9"/>
        <v>#DIV/0!</v>
      </c>
      <c r="K48" s="2">
        <f t="shared" si="10"/>
        <v>0</v>
      </c>
      <c r="L48" s="2">
        <f>AN48/SUM(AN1:AN$765)</f>
        <v>0</v>
      </c>
      <c r="N48" s="3" t="s">
        <v>103</v>
      </c>
      <c r="O48" s="1" t="s">
        <v>6144</v>
      </c>
      <c r="P48" s="1">
        <v>16</v>
      </c>
      <c r="Q48" s="1"/>
      <c r="R48" s="1"/>
      <c r="S48" s="1"/>
      <c r="T48" s="1"/>
      <c r="U48" s="1"/>
      <c r="V48" s="1"/>
      <c r="W48" s="1"/>
      <c r="X48" s="1"/>
      <c r="Y48" s="1">
        <v>-426225.69550501101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x14ac:dyDescent="0.3">
      <c r="A49" t="str">
        <f t="shared" si="0"/>
        <v>Aircraft</v>
      </c>
      <c r="B49" t="str">
        <f t="shared" si="1"/>
        <v>C130-J</v>
      </c>
      <c r="C49">
        <f t="shared" si="2"/>
        <v>631</v>
      </c>
      <c r="D49" s="1">
        <f t="shared" si="3"/>
        <v>71357.534660460296</v>
      </c>
      <c r="E49" s="1">
        <f t="shared" si="4"/>
        <v>2494499.7957960102</v>
      </c>
      <c r="F49" s="1">
        <f t="shared" si="5"/>
        <v>109696</v>
      </c>
      <c r="G49" s="1">
        <f t="shared" si="6"/>
        <v>-10338.411585135</v>
      </c>
      <c r="H49" s="2">
        <f t="shared" si="7"/>
        <v>-0.95602485108041657</v>
      </c>
      <c r="I49" s="2">
        <f t="shared" si="8"/>
        <v>0.53727284052013791</v>
      </c>
      <c r="J49" s="2">
        <f t="shared" si="9"/>
        <v>-9.4246021597277935E-2</v>
      </c>
      <c r="K49" s="2">
        <f t="shared" si="10"/>
        <v>9.7371732460621772E-7</v>
      </c>
      <c r="L49" s="2">
        <f>AN49/SUM(AN1:AN$765)</f>
        <v>-1.8759484701906426E-7</v>
      </c>
      <c r="N49" s="3" t="s">
        <v>103</v>
      </c>
      <c r="O49" s="1" t="s">
        <v>6145</v>
      </c>
      <c r="P49" s="1">
        <v>631</v>
      </c>
      <c r="Q49" s="1"/>
      <c r="R49" s="1"/>
      <c r="S49" s="1"/>
      <c r="T49" s="1"/>
      <c r="U49" s="1"/>
      <c r="V49" s="1">
        <v>206252.060555431</v>
      </c>
      <c r="W49" s="1"/>
      <c r="X49" s="1">
        <v>45053.927379209097</v>
      </c>
      <c r="Y49" s="1"/>
      <c r="Z49" s="1">
        <v>26788.001693102</v>
      </c>
      <c r="AA49" s="1">
        <v>6545.0632635833299</v>
      </c>
      <c r="AB49" s="1">
        <v>7027.4582452571904</v>
      </c>
      <c r="AC49" s="1">
        <v>3427919.12124595</v>
      </c>
      <c r="AD49" s="1"/>
      <c r="AE49" s="1">
        <v>6259358.8282541102</v>
      </c>
      <c r="AF49" s="1">
        <v>71357.534660460296</v>
      </c>
      <c r="AG49" s="1">
        <v>0</v>
      </c>
      <c r="AH49" s="1"/>
      <c r="AI49" s="1"/>
      <c r="AJ49" s="1"/>
      <c r="AK49" s="1"/>
      <c r="AL49" s="1">
        <v>2494499.7957960102</v>
      </c>
      <c r="AM49" s="1">
        <v>109696</v>
      </c>
      <c r="AN49" s="1">
        <v>-10338.411585135</v>
      </c>
    </row>
    <row r="50" spans="1:40" x14ac:dyDescent="0.3">
      <c r="A50" t="str">
        <f t="shared" si="0"/>
        <v>Aircraft</v>
      </c>
      <c r="B50" t="str">
        <f t="shared" si="1"/>
        <v>CGN-38</v>
      </c>
      <c r="C50">
        <f t="shared" si="2"/>
        <v>14</v>
      </c>
      <c r="D50" s="1">
        <f t="shared" si="3"/>
        <v>0</v>
      </c>
      <c r="E50" s="1">
        <f t="shared" si="4"/>
        <v>0</v>
      </c>
      <c r="F50" s="1">
        <f t="shared" si="5"/>
        <v>0</v>
      </c>
      <c r="G50" s="1">
        <f t="shared" si="6"/>
        <v>0</v>
      </c>
      <c r="H50" s="2" t="e">
        <f t="shared" si="7"/>
        <v>#DIV/0!</v>
      </c>
      <c r="I50" s="2" t="e">
        <f t="shared" si="8"/>
        <v>#DIV/0!</v>
      </c>
      <c r="J50" s="2" t="e">
        <f t="shared" si="9"/>
        <v>#DIV/0!</v>
      </c>
      <c r="K50" s="2">
        <f t="shared" si="10"/>
        <v>0</v>
      </c>
      <c r="L50" s="2">
        <f>AN50/SUM(AN1:AN$765)</f>
        <v>0</v>
      </c>
      <c r="N50" s="3" t="s">
        <v>103</v>
      </c>
      <c r="O50" s="1" t="s">
        <v>6146</v>
      </c>
      <c r="P50" s="1">
        <v>14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>
        <v>180046.55796242901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3">
      <c r="A51" t="str">
        <f t="shared" si="0"/>
        <v>Aircraft</v>
      </c>
      <c r="B51" t="str">
        <f t="shared" si="1"/>
        <v>CH-47 CHINOOK</v>
      </c>
      <c r="C51">
        <f t="shared" si="2"/>
        <v>99</v>
      </c>
      <c r="D51" s="1">
        <f t="shared" si="3"/>
        <v>0</v>
      </c>
      <c r="E51" s="1">
        <f t="shared" si="4"/>
        <v>0</v>
      </c>
      <c r="F51" s="1">
        <f t="shared" si="5"/>
        <v>0</v>
      </c>
      <c r="G51" s="1">
        <f t="shared" si="6"/>
        <v>0</v>
      </c>
      <c r="H51" s="2" t="e">
        <f t="shared" si="7"/>
        <v>#DIV/0!</v>
      </c>
      <c r="I51" s="2" t="e">
        <f t="shared" si="8"/>
        <v>#DIV/0!</v>
      </c>
      <c r="J51" s="2" t="e">
        <f t="shared" si="9"/>
        <v>#DIV/0!</v>
      </c>
      <c r="K51" s="2">
        <f t="shared" si="10"/>
        <v>0</v>
      </c>
      <c r="L51" s="2">
        <f>AN51/SUM(AN1:AN$765)</f>
        <v>0</v>
      </c>
      <c r="N51" s="3" t="s">
        <v>103</v>
      </c>
      <c r="O51" s="1" t="s">
        <v>6147</v>
      </c>
      <c r="P51" s="1">
        <v>99</v>
      </c>
      <c r="Q51" s="1">
        <v>1959338708.8348899</v>
      </c>
      <c r="R51" s="1">
        <v>1235923262.8547299</v>
      </c>
      <c r="S51" s="1">
        <v>782583369.14252603</v>
      </c>
      <c r="T51" s="1">
        <v>735925431.40990901</v>
      </c>
      <c r="U51" s="1">
        <v>42711.481443881297</v>
      </c>
      <c r="V51" s="1"/>
      <c r="W51" s="1"/>
      <c r="X51" s="1"/>
      <c r="Y51" s="1"/>
      <c r="Z51" s="1">
        <v>-2806.1817359818801</v>
      </c>
      <c r="AA51" s="1">
        <v>-791720.28094551305</v>
      </c>
      <c r="AB51" s="1"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3">
      <c r="A52" t="str">
        <f t="shared" si="0"/>
        <v>Aircraft</v>
      </c>
      <c r="B52" t="str">
        <f t="shared" si="1"/>
        <v>CH-47D</v>
      </c>
      <c r="C52">
        <f t="shared" si="2"/>
        <v>15</v>
      </c>
      <c r="D52" s="1">
        <f t="shared" si="3"/>
        <v>23923420.661240499</v>
      </c>
      <c r="E52" s="1">
        <f t="shared" si="4"/>
        <v>-988752.88491654501</v>
      </c>
      <c r="F52" s="1">
        <f t="shared" si="5"/>
        <v>-5679917.875</v>
      </c>
      <c r="G52" s="1">
        <f t="shared" si="6"/>
        <v>14735260.411265099</v>
      </c>
      <c r="H52" s="2">
        <f t="shared" si="7"/>
        <v>4.7445272338997118</v>
      </c>
      <c r="I52" s="2">
        <f t="shared" si="8"/>
        <v>-1.2374208084800478</v>
      </c>
      <c r="J52" s="2">
        <f t="shared" si="9"/>
        <v>-2.5942734975310007</v>
      </c>
      <c r="K52" s="2">
        <f t="shared" si="10"/>
        <v>-5.0417831436224057E-5</v>
      </c>
      <c r="L52" s="2">
        <f>AN52/SUM(AN1:AN$765)</f>
        <v>2.6737752698992144E-4</v>
      </c>
      <c r="N52" s="3" t="s">
        <v>103</v>
      </c>
      <c r="O52" s="1" t="s">
        <v>6148</v>
      </c>
      <c r="P52" s="1">
        <v>15</v>
      </c>
      <c r="Q52" s="1"/>
      <c r="R52" s="1"/>
      <c r="S52" s="1"/>
      <c r="T52" s="1"/>
      <c r="U52" s="1">
        <v>1346763.7841920401</v>
      </c>
      <c r="V52" s="1">
        <v>37346967.594555698</v>
      </c>
      <c r="W52" s="1">
        <v>138390617.53690901</v>
      </c>
      <c r="X52" s="1">
        <v>572228473.81660795</v>
      </c>
      <c r="Y52" s="1">
        <v>1522047038.0804801</v>
      </c>
      <c r="Z52" s="1">
        <v>1700267930.1062701</v>
      </c>
      <c r="AA52" s="1">
        <v>1352836116.30352</v>
      </c>
      <c r="AB52" s="1">
        <v>1557665166.5104101</v>
      </c>
      <c r="AC52" s="1">
        <v>1510747983.6206801</v>
      </c>
      <c r="AD52" s="1">
        <v>495407325.25942802</v>
      </c>
      <c r="AE52" s="1">
        <v>225895099.089865</v>
      </c>
      <c r="AF52" s="1">
        <v>23923420.661240499</v>
      </c>
      <c r="AG52" s="1">
        <v>42677710.077482499</v>
      </c>
      <c r="AH52" s="1">
        <v>43481710.574965097</v>
      </c>
      <c r="AI52" s="1">
        <v>-1091532.0989911801</v>
      </c>
      <c r="AJ52" s="1">
        <v>-30460521.596706599</v>
      </c>
      <c r="AK52" s="1">
        <v>-73799.842724327493</v>
      </c>
      <c r="AL52" s="1">
        <v>-988752.88491654501</v>
      </c>
      <c r="AM52" s="1">
        <v>-5679917.875</v>
      </c>
      <c r="AN52" s="1">
        <v>14735260.411265099</v>
      </c>
    </row>
    <row r="53" spans="1:40" x14ac:dyDescent="0.3">
      <c r="A53" t="str">
        <f t="shared" si="0"/>
        <v>Aircraft</v>
      </c>
      <c r="B53" t="str">
        <f t="shared" si="1"/>
        <v>CH-47F</v>
      </c>
      <c r="C53">
        <f t="shared" si="2"/>
        <v>683</v>
      </c>
      <c r="D53" s="1">
        <f t="shared" si="3"/>
        <v>1278010197.0743401</v>
      </c>
      <c r="E53" s="1">
        <f t="shared" si="4"/>
        <v>28546586.875485402</v>
      </c>
      <c r="F53" s="1">
        <f t="shared" si="5"/>
        <v>10540871.6536</v>
      </c>
      <c r="G53" s="1">
        <f t="shared" si="6"/>
        <v>-1362310.38930541</v>
      </c>
      <c r="H53" s="2">
        <f t="shared" si="7"/>
        <v>-0.63074844290222121</v>
      </c>
      <c r="I53" s="2">
        <f t="shared" si="8"/>
        <v>-0.99175212241832622</v>
      </c>
      <c r="J53" s="2">
        <f t="shared" si="9"/>
        <v>-0.12924077192801633</v>
      </c>
      <c r="K53" s="2">
        <f t="shared" si="10"/>
        <v>9.3566122242934205E-5</v>
      </c>
      <c r="L53" s="2">
        <f>AN53/SUM(AN1:AN$765)</f>
        <v>-2.4719697699179299E-5</v>
      </c>
      <c r="N53" s="3" t="s">
        <v>103</v>
      </c>
      <c r="O53" s="1" t="s">
        <v>6149</v>
      </c>
      <c r="P53" s="1">
        <v>683</v>
      </c>
      <c r="Q53" s="1"/>
      <c r="R53" s="1"/>
      <c r="S53" s="1"/>
      <c r="T53" s="1"/>
      <c r="U53" s="1">
        <v>212136572.914563</v>
      </c>
      <c r="V53" s="1">
        <v>1042083355.37253</v>
      </c>
      <c r="W53" s="1">
        <v>954220604.80472505</v>
      </c>
      <c r="X53" s="1">
        <v>486081613.83339298</v>
      </c>
      <c r="Y53" s="1">
        <v>524046778.93741399</v>
      </c>
      <c r="Z53" s="1">
        <v>176328805.71937501</v>
      </c>
      <c r="AA53" s="1">
        <v>169925563.44448701</v>
      </c>
      <c r="AB53" s="1">
        <v>110876793.158081</v>
      </c>
      <c r="AC53" s="1">
        <v>641467083.86503303</v>
      </c>
      <c r="AD53" s="1">
        <v>1839406170.8864601</v>
      </c>
      <c r="AE53" s="1">
        <v>1008569148.10648</v>
      </c>
      <c r="AF53" s="1">
        <v>1278010197.0743401</v>
      </c>
      <c r="AG53" s="1">
        <v>1751588243.76951</v>
      </c>
      <c r="AH53" s="1">
        <v>1270702727.20962</v>
      </c>
      <c r="AI53" s="1">
        <v>555855761.02886498</v>
      </c>
      <c r="AJ53" s="1">
        <v>97180328.011810899</v>
      </c>
      <c r="AK53" s="1">
        <v>104379296.274424</v>
      </c>
      <c r="AL53" s="1">
        <v>28546586.875485402</v>
      </c>
      <c r="AM53" s="1">
        <v>10540871.6536</v>
      </c>
      <c r="AN53" s="1">
        <v>-1362310.38930541</v>
      </c>
    </row>
    <row r="54" spans="1:40" x14ac:dyDescent="0.3">
      <c r="A54" t="str">
        <f t="shared" si="0"/>
        <v>Aircraft</v>
      </c>
      <c r="B54" t="str">
        <f t="shared" si="1"/>
        <v>CH-47F BLOCK II</v>
      </c>
      <c r="C54">
        <f t="shared" si="2"/>
        <v>2198</v>
      </c>
      <c r="D54" s="1">
        <f t="shared" si="3"/>
        <v>0</v>
      </c>
      <c r="E54" s="1">
        <f t="shared" si="4"/>
        <v>272063331.95857197</v>
      </c>
      <c r="F54" s="1">
        <f t="shared" si="5"/>
        <v>243710801.0553</v>
      </c>
      <c r="G54" s="1">
        <f t="shared" si="6"/>
        <v>82674310.914077595</v>
      </c>
      <c r="H54" s="2">
        <f t="shared" si="7"/>
        <v>-0.10421298121714284</v>
      </c>
      <c r="I54" s="2" t="e">
        <f t="shared" si="8"/>
        <v>#DIV/0!</v>
      </c>
      <c r="J54" s="2">
        <f t="shared" si="9"/>
        <v>0.33923121402944351</v>
      </c>
      <c r="K54" s="2">
        <f t="shared" si="10"/>
        <v>2.1633006598344964E-3</v>
      </c>
      <c r="L54" s="2">
        <f>AN54/SUM(AN1:AN$765)</f>
        <v>1.5001603080528178E-3</v>
      </c>
      <c r="N54" s="3" t="s">
        <v>103</v>
      </c>
      <c r="O54" s="1" t="s">
        <v>6150</v>
      </c>
      <c r="P54" s="1">
        <v>2198</v>
      </c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>
        <v>2239460.0202447898</v>
      </c>
      <c r="AJ54" s="1">
        <v>139766101.143529</v>
      </c>
      <c r="AK54" s="1">
        <v>266060804.335114</v>
      </c>
      <c r="AL54" s="1">
        <v>272063331.95857197</v>
      </c>
      <c r="AM54" s="1">
        <v>243710801.0553</v>
      </c>
      <c r="AN54" s="1">
        <v>82674310.914077595</v>
      </c>
    </row>
    <row r="55" spans="1:40" x14ac:dyDescent="0.3">
      <c r="A55" t="str">
        <f t="shared" si="0"/>
        <v>Aircraft</v>
      </c>
      <c r="B55" t="str">
        <f t="shared" si="1"/>
        <v>CIRCM</v>
      </c>
      <c r="C55">
        <f t="shared" si="2"/>
        <v>2180</v>
      </c>
      <c r="D55" s="1">
        <f t="shared" si="3"/>
        <v>0</v>
      </c>
      <c r="E55" s="1">
        <f t="shared" si="4"/>
        <v>3044509.8574714898</v>
      </c>
      <c r="F55" s="1">
        <f t="shared" si="5"/>
        <v>172361719.125</v>
      </c>
      <c r="G55" s="1">
        <f t="shared" si="6"/>
        <v>-1031516.8615496299</v>
      </c>
      <c r="H55" s="2">
        <f t="shared" si="7"/>
        <v>55.61394680723712</v>
      </c>
      <c r="I55" s="2" t="e">
        <f t="shared" si="8"/>
        <v>#DIV/0!</v>
      </c>
      <c r="J55" s="2">
        <f t="shared" si="9"/>
        <v>-5.9846053217974364E-3</v>
      </c>
      <c r="K55" s="2">
        <f t="shared" si="10"/>
        <v>1.5299700263539542E-3</v>
      </c>
      <c r="L55" s="2">
        <f>AN55/SUM(AN1:AN$765)</f>
        <v>-1.8717309351295408E-5</v>
      </c>
      <c r="N55" s="3" t="s">
        <v>103</v>
      </c>
      <c r="O55" s="1" t="s">
        <v>6151</v>
      </c>
      <c r="P55" s="1">
        <v>2180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>
        <v>3044509.8574714898</v>
      </c>
      <c r="AM55" s="1">
        <v>172361719.125</v>
      </c>
      <c r="AN55" s="1">
        <v>-1031516.8615496299</v>
      </c>
    </row>
    <row r="56" spans="1:40" x14ac:dyDescent="0.3">
      <c r="A56" t="str">
        <f t="shared" si="0"/>
        <v>Aircraft</v>
      </c>
      <c r="B56" t="str">
        <f t="shared" si="1"/>
        <v>COMANCHE</v>
      </c>
      <c r="C56">
        <f t="shared" si="2"/>
        <v>661</v>
      </c>
      <c r="D56" s="1">
        <f t="shared" si="3"/>
        <v>0</v>
      </c>
      <c r="E56" s="1">
        <f t="shared" si="4"/>
        <v>0</v>
      </c>
      <c r="F56" s="1">
        <f t="shared" si="5"/>
        <v>0</v>
      </c>
      <c r="G56" s="1">
        <f t="shared" si="6"/>
        <v>0</v>
      </c>
      <c r="H56" s="2" t="e">
        <f t="shared" si="7"/>
        <v>#DIV/0!</v>
      </c>
      <c r="I56" s="2" t="e">
        <f t="shared" si="8"/>
        <v>#DIV/0!</v>
      </c>
      <c r="J56" s="2" t="e">
        <f t="shared" si="9"/>
        <v>#DIV/0!</v>
      </c>
      <c r="K56" s="2">
        <f t="shared" si="10"/>
        <v>0</v>
      </c>
      <c r="L56" s="2">
        <f>AN56/SUM(AN1:AN$765)</f>
        <v>0</v>
      </c>
      <c r="N56" s="3" t="s">
        <v>103</v>
      </c>
      <c r="O56" s="1" t="s">
        <v>6152</v>
      </c>
      <c r="P56" s="1">
        <v>661</v>
      </c>
      <c r="Q56" s="1"/>
      <c r="R56" s="1"/>
      <c r="S56" s="1"/>
      <c r="T56" s="1">
        <v>-33739.304590158303</v>
      </c>
      <c r="U56" s="1">
        <v>1326420545.36198</v>
      </c>
      <c r="V56" s="1">
        <v>-166837443.07830101</v>
      </c>
      <c r="W56" s="1">
        <v>1467181.6696141099</v>
      </c>
      <c r="X56" s="1">
        <v>17986.5980923067</v>
      </c>
      <c r="Y56" s="1">
        <v>0</v>
      </c>
      <c r="Z56" s="1">
        <v>-1625.7545855123999</v>
      </c>
      <c r="AA56" s="1">
        <v>1528460.50861562</v>
      </c>
      <c r="AB56" s="1">
        <v>-4567.3350344988803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3">
      <c r="A57" t="str">
        <f t="shared" si="0"/>
        <v>Aircraft</v>
      </c>
      <c r="B57" t="str">
        <f t="shared" si="1"/>
        <v>COMMANCHE</v>
      </c>
      <c r="C57">
        <f t="shared" si="2"/>
        <v>118</v>
      </c>
      <c r="D57" s="1">
        <f t="shared" si="3"/>
        <v>0</v>
      </c>
      <c r="E57" s="1">
        <f t="shared" si="4"/>
        <v>0</v>
      </c>
      <c r="F57" s="1">
        <f t="shared" si="5"/>
        <v>0</v>
      </c>
      <c r="G57" s="1">
        <f t="shared" si="6"/>
        <v>0</v>
      </c>
      <c r="H57" s="2" t="e">
        <f t="shared" si="7"/>
        <v>#DIV/0!</v>
      </c>
      <c r="I57" s="2" t="e">
        <f t="shared" si="8"/>
        <v>#DIV/0!</v>
      </c>
      <c r="J57" s="2" t="e">
        <f t="shared" si="9"/>
        <v>#DIV/0!</v>
      </c>
      <c r="K57" s="2">
        <f t="shared" si="10"/>
        <v>0</v>
      </c>
      <c r="L57" s="2">
        <f>AN57/SUM(AN1:AN$765)</f>
        <v>0</v>
      </c>
      <c r="N57" s="3" t="s">
        <v>103</v>
      </c>
      <c r="O57" s="1" t="s">
        <v>6153</v>
      </c>
      <c r="P57" s="1">
        <v>118</v>
      </c>
      <c r="Q57" s="1"/>
      <c r="R57" s="1">
        <v>357924.83058936603</v>
      </c>
      <c r="S57" s="1">
        <v>264072.52336808702</v>
      </c>
      <c r="T57" s="1">
        <v>619164.468712728</v>
      </c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3">
      <c r="A58" t="str">
        <f t="shared" si="0"/>
        <v>Aircraft</v>
      </c>
      <c r="B58" t="str">
        <f t="shared" si="1"/>
        <v>DJN</v>
      </c>
      <c r="C58">
        <f t="shared" si="2"/>
        <v>1931</v>
      </c>
      <c r="D58" s="1">
        <f t="shared" si="3"/>
        <v>0</v>
      </c>
      <c r="E58" s="1">
        <f t="shared" si="4"/>
        <v>0</v>
      </c>
      <c r="F58" s="1">
        <f t="shared" si="5"/>
        <v>0</v>
      </c>
      <c r="G58" s="1">
        <f t="shared" si="6"/>
        <v>0</v>
      </c>
      <c r="H58" s="2" t="e">
        <f t="shared" si="7"/>
        <v>#DIV/0!</v>
      </c>
      <c r="I58" s="2" t="e">
        <f t="shared" si="8"/>
        <v>#DIV/0!</v>
      </c>
      <c r="J58" s="2" t="e">
        <f t="shared" si="9"/>
        <v>#DIV/0!</v>
      </c>
      <c r="K58" s="2">
        <f t="shared" si="10"/>
        <v>0</v>
      </c>
      <c r="L58" s="2">
        <f>AN58/SUM(AN1:AN$765)</f>
        <v>0</v>
      </c>
      <c r="N58" s="3" t="s">
        <v>103</v>
      </c>
      <c r="O58" s="1" t="s">
        <v>6154</v>
      </c>
      <c r="P58" s="1">
        <v>1931</v>
      </c>
      <c r="Q58" s="1"/>
      <c r="R58" s="1">
        <v>379029938.25716603</v>
      </c>
      <c r="S58" s="1">
        <v>388912524.597601</v>
      </c>
      <c r="T58" s="1">
        <v>390913251.73581302</v>
      </c>
      <c r="U58" s="1">
        <v>-574617.72710927401</v>
      </c>
      <c r="V58" s="1">
        <v>-1211575.66288225</v>
      </c>
      <c r="W58" s="1">
        <v>-89955.991960025902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3">
      <c r="A59" t="str">
        <f t="shared" si="0"/>
        <v>Aircraft</v>
      </c>
      <c r="B59" t="str">
        <f t="shared" si="1"/>
        <v>DTS</v>
      </c>
      <c r="C59">
        <f t="shared" si="2"/>
        <v>1970</v>
      </c>
      <c r="D59" s="1">
        <f t="shared" si="3"/>
        <v>0</v>
      </c>
      <c r="E59" s="1">
        <f t="shared" si="4"/>
        <v>0</v>
      </c>
      <c r="F59" s="1">
        <f t="shared" si="5"/>
        <v>0</v>
      </c>
      <c r="G59" s="1">
        <f t="shared" si="6"/>
        <v>0</v>
      </c>
      <c r="H59" s="2" t="e">
        <f t="shared" si="7"/>
        <v>#DIV/0!</v>
      </c>
      <c r="I59" s="2" t="e">
        <f t="shared" si="8"/>
        <v>#DIV/0!</v>
      </c>
      <c r="J59" s="2" t="e">
        <f t="shared" si="9"/>
        <v>#DIV/0!</v>
      </c>
      <c r="K59" s="2">
        <f t="shared" si="10"/>
        <v>0</v>
      </c>
      <c r="L59" s="2">
        <f>AN59/SUM(AN1:AN$765)</f>
        <v>0</v>
      </c>
      <c r="N59" s="3" t="s">
        <v>103</v>
      </c>
      <c r="O59" s="1" t="s">
        <v>6155</v>
      </c>
      <c r="P59" s="1">
        <v>1970</v>
      </c>
      <c r="Q59" s="1"/>
      <c r="R59" s="1"/>
      <c r="S59" s="1"/>
      <c r="T59" s="1"/>
      <c r="U59" s="1"/>
      <c r="V59" s="1"/>
      <c r="W59" s="1"/>
      <c r="X59" s="1"/>
      <c r="Y59" s="1">
        <v>-521275.817504548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3">
      <c r="A60" t="str">
        <f t="shared" si="0"/>
        <v>Aircraft</v>
      </c>
      <c r="B60" t="str">
        <f t="shared" si="1"/>
        <v>E-10</v>
      </c>
      <c r="C60">
        <f t="shared" si="2"/>
        <v>1371</v>
      </c>
      <c r="D60" s="1">
        <f t="shared" si="3"/>
        <v>0</v>
      </c>
      <c r="E60" s="1">
        <f t="shared" si="4"/>
        <v>0</v>
      </c>
      <c r="F60" s="1">
        <f t="shared" si="5"/>
        <v>0</v>
      </c>
      <c r="G60" s="1">
        <f t="shared" si="6"/>
        <v>0</v>
      </c>
      <c r="H60" s="2" t="e">
        <f t="shared" si="7"/>
        <v>#DIV/0!</v>
      </c>
      <c r="I60" s="2" t="e">
        <f t="shared" si="8"/>
        <v>#DIV/0!</v>
      </c>
      <c r="J60" s="2" t="e">
        <f t="shared" si="9"/>
        <v>#DIV/0!</v>
      </c>
      <c r="K60" s="2">
        <f t="shared" si="10"/>
        <v>0</v>
      </c>
      <c r="L60" s="2">
        <f>AN60/SUM(AN1:AN$765)</f>
        <v>0</v>
      </c>
      <c r="N60" s="3" t="s">
        <v>103</v>
      </c>
      <c r="O60" s="1" t="s">
        <v>6156</v>
      </c>
      <c r="P60" s="1">
        <v>1371</v>
      </c>
      <c r="Q60" s="1"/>
      <c r="R60" s="1"/>
      <c r="S60" s="1"/>
      <c r="T60" s="1"/>
      <c r="U60" s="1"/>
      <c r="V60" s="1">
        <v>365222.98583038599</v>
      </c>
      <c r="W60" s="1">
        <v>99243.801325746303</v>
      </c>
      <c r="X60" s="1"/>
      <c r="Y60" s="1"/>
      <c r="Z60" s="1">
        <v>255732.67452373501</v>
      </c>
      <c r="AA60" s="1">
        <v>0</v>
      </c>
      <c r="AB60" s="1">
        <v>1282331.59615463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3">
      <c r="A61" t="str">
        <f t="shared" si="0"/>
        <v>Aircraft</v>
      </c>
      <c r="B61" t="str">
        <f t="shared" si="1"/>
        <v>E-2C ADVANCED HAWKEYE</v>
      </c>
      <c r="C61">
        <f t="shared" si="2"/>
        <v>1358</v>
      </c>
      <c r="D61" s="1">
        <f t="shared" si="3"/>
        <v>0</v>
      </c>
      <c r="E61" s="1">
        <f t="shared" si="4"/>
        <v>0</v>
      </c>
      <c r="F61" s="1">
        <f t="shared" si="5"/>
        <v>0</v>
      </c>
      <c r="G61" s="1">
        <f t="shared" si="6"/>
        <v>0</v>
      </c>
      <c r="H61" s="2" t="e">
        <f t="shared" si="7"/>
        <v>#DIV/0!</v>
      </c>
      <c r="I61" s="2" t="e">
        <f t="shared" si="8"/>
        <v>#DIV/0!</v>
      </c>
      <c r="J61" s="2" t="e">
        <f t="shared" si="9"/>
        <v>#DIV/0!</v>
      </c>
      <c r="K61" s="2">
        <f t="shared" si="10"/>
        <v>0</v>
      </c>
      <c r="L61" s="2">
        <f>AN61/SUM(AN1:AN$765)</f>
        <v>0</v>
      </c>
      <c r="N61" s="3" t="s">
        <v>103</v>
      </c>
      <c r="O61" s="1" t="s">
        <v>6157</v>
      </c>
      <c r="P61" s="1">
        <v>1358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>
        <v>144538.230984158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3">
      <c r="A62" t="str">
        <f t="shared" si="0"/>
        <v>Aircraft</v>
      </c>
      <c r="B62" t="str">
        <f t="shared" si="1"/>
        <v>E-3A</v>
      </c>
      <c r="C62">
        <f t="shared" si="2"/>
        <v>4</v>
      </c>
      <c r="D62" s="1">
        <f t="shared" si="3"/>
        <v>0</v>
      </c>
      <c r="E62" s="1">
        <f t="shared" si="4"/>
        <v>0</v>
      </c>
      <c r="F62" s="1">
        <f t="shared" si="5"/>
        <v>0</v>
      </c>
      <c r="G62" s="1">
        <f t="shared" si="6"/>
        <v>0</v>
      </c>
      <c r="H62" s="2" t="e">
        <f t="shared" si="7"/>
        <v>#DIV/0!</v>
      </c>
      <c r="I62" s="2" t="e">
        <f t="shared" si="8"/>
        <v>#DIV/0!</v>
      </c>
      <c r="J62" s="2" t="e">
        <f t="shared" si="9"/>
        <v>#DIV/0!</v>
      </c>
      <c r="K62" s="2">
        <f t="shared" si="10"/>
        <v>0</v>
      </c>
      <c r="L62" s="2">
        <f>AN62/SUM(AN1:AN$765)</f>
        <v>0</v>
      </c>
      <c r="N62" s="3" t="s">
        <v>103</v>
      </c>
      <c r="O62" s="1" t="s">
        <v>6158</v>
      </c>
      <c r="P62" s="1">
        <v>4</v>
      </c>
      <c r="Q62" s="1"/>
      <c r="R62" s="1"/>
      <c r="S62" s="1"/>
      <c r="T62" s="1"/>
      <c r="U62" s="1"/>
      <c r="V62" s="1"/>
      <c r="W62" s="1"/>
      <c r="X62" s="1">
        <v>-1123.4632525591201</v>
      </c>
      <c r="Y62" s="1">
        <v>114798.172660923</v>
      </c>
      <c r="Z62" s="1">
        <v>0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3">
      <c r="A63" t="str">
        <f t="shared" si="0"/>
        <v>Aircraft</v>
      </c>
      <c r="B63" t="str">
        <f t="shared" si="1"/>
        <v>EF-111A</v>
      </c>
      <c r="C63">
        <f t="shared" si="2"/>
        <v>5</v>
      </c>
      <c r="D63" s="1">
        <f t="shared" si="3"/>
        <v>0</v>
      </c>
      <c r="E63" s="1">
        <f t="shared" si="4"/>
        <v>0</v>
      </c>
      <c r="F63" s="1">
        <f t="shared" si="5"/>
        <v>0</v>
      </c>
      <c r="G63" s="1">
        <f t="shared" si="6"/>
        <v>0</v>
      </c>
      <c r="H63" s="2" t="e">
        <f t="shared" si="7"/>
        <v>#DIV/0!</v>
      </c>
      <c r="I63" s="2" t="e">
        <f t="shared" si="8"/>
        <v>#DIV/0!</v>
      </c>
      <c r="J63" s="2" t="e">
        <f t="shared" si="9"/>
        <v>#DIV/0!</v>
      </c>
      <c r="K63" s="2">
        <f t="shared" si="10"/>
        <v>0</v>
      </c>
      <c r="L63" s="2">
        <f>AN63/SUM(AN1:AN$765)</f>
        <v>0</v>
      </c>
      <c r="N63" s="3" t="s">
        <v>103</v>
      </c>
      <c r="O63" s="1" t="s">
        <v>6159</v>
      </c>
      <c r="P63" s="1">
        <v>5</v>
      </c>
      <c r="Q63" s="1"/>
      <c r="R63" s="1"/>
      <c r="S63" s="1"/>
      <c r="T63" s="1"/>
      <c r="U63" s="1"/>
      <c r="V63" s="1"/>
      <c r="W63" s="1"/>
      <c r="X63" s="1">
        <v>-68906.465031190397</v>
      </c>
      <c r="Y63" s="1"/>
      <c r="Z63" s="1"/>
      <c r="AA63" s="1">
        <v>105491.94924055001</v>
      </c>
      <c r="AB63" s="1"/>
      <c r="AC63" s="1"/>
      <c r="AD63" s="1"/>
      <c r="AE63" s="1">
        <v>20290.744223856</v>
      </c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3">
      <c r="A64" t="str">
        <f t="shared" si="0"/>
        <v>Aircraft</v>
      </c>
      <c r="B64" t="str">
        <f t="shared" si="1"/>
        <v>F-14D</v>
      </c>
      <c r="C64">
        <f t="shared" si="2"/>
        <v>22</v>
      </c>
      <c r="D64" s="1">
        <f t="shared" si="3"/>
        <v>-72384.983365533393</v>
      </c>
      <c r="E64" s="1">
        <f t="shared" si="4"/>
        <v>0</v>
      </c>
      <c r="F64" s="1">
        <f t="shared" si="5"/>
        <v>0</v>
      </c>
      <c r="G64" s="1">
        <f t="shared" si="6"/>
        <v>0</v>
      </c>
      <c r="H64" s="2" t="e">
        <f t="shared" si="7"/>
        <v>#DIV/0!</v>
      </c>
      <c r="I64" s="2">
        <f t="shared" si="8"/>
        <v>-1</v>
      </c>
      <c r="J64" s="2" t="e">
        <f t="shared" si="9"/>
        <v>#DIV/0!</v>
      </c>
      <c r="K64" s="2">
        <f t="shared" si="10"/>
        <v>0</v>
      </c>
      <c r="L64" s="2">
        <f>AN64/SUM(AN1:AN$765)</f>
        <v>0</v>
      </c>
      <c r="N64" s="3" t="s">
        <v>103</v>
      </c>
      <c r="O64" s="1" t="s">
        <v>6160</v>
      </c>
      <c r="P64" s="1">
        <v>22</v>
      </c>
      <c r="Q64" s="1"/>
      <c r="R64" s="1"/>
      <c r="S64" s="1"/>
      <c r="T64" s="1"/>
      <c r="U64" s="1"/>
      <c r="V64" s="1"/>
      <c r="W64" s="1"/>
      <c r="X64" s="1"/>
      <c r="Y64" s="1"/>
      <c r="Z64" s="1">
        <v>3314053.2167512099</v>
      </c>
      <c r="AA64" s="1">
        <v>3139746.5186088299</v>
      </c>
      <c r="AB64" s="1">
        <v>14426.8075290408</v>
      </c>
      <c r="AC64" s="1">
        <v>0</v>
      </c>
      <c r="AD64" s="1"/>
      <c r="AE64" s="1"/>
      <c r="AF64" s="1">
        <v>-72384.983365533393</v>
      </c>
      <c r="AG64" s="1"/>
      <c r="AH64" s="1"/>
      <c r="AI64" s="1"/>
      <c r="AJ64" s="1"/>
      <c r="AK64" s="1"/>
      <c r="AL64" s="1"/>
      <c r="AM64" s="1"/>
      <c r="AN64" s="1"/>
    </row>
    <row r="65" spans="1:40" x14ac:dyDescent="0.3">
      <c r="A65" t="str">
        <f t="shared" ref="A65:A128" si="11">N65</f>
        <v>Aircraft</v>
      </c>
      <c r="B65" t="str">
        <f t="shared" ref="B65:B128" si="12">O65</f>
        <v>F-16</v>
      </c>
      <c r="C65">
        <f t="shared" ref="C65:C128" si="13">P65</f>
        <v>24</v>
      </c>
      <c r="D65" s="1">
        <f t="shared" ref="D65:D128" si="14">AF65</f>
        <v>0</v>
      </c>
      <c r="E65" s="1">
        <f t="shared" ref="E65:E128" si="15">AL65</f>
        <v>0</v>
      </c>
      <c r="F65" s="1">
        <f t="shared" ref="F65:F128" si="16">AM65</f>
        <v>0</v>
      </c>
      <c r="G65" s="1">
        <f t="shared" ref="G65:G128" si="17">AN65</f>
        <v>0</v>
      </c>
      <c r="H65" s="2" t="e">
        <f t="shared" si="7"/>
        <v>#DIV/0!</v>
      </c>
      <c r="I65" s="2" t="e">
        <f t="shared" si="8"/>
        <v>#DIV/0!</v>
      </c>
      <c r="J65" s="2" t="e">
        <f t="shared" si="9"/>
        <v>#DIV/0!</v>
      </c>
      <c r="K65" s="2">
        <f t="shared" si="10"/>
        <v>0</v>
      </c>
      <c r="L65" s="2">
        <f>AN65/SUM(AN1:AN$765)</f>
        <v>0</v>
      </c>
      <c r="N65" s="3" t="s">
        <v>103</v>
      </c>
      <c r="O65" s="1" t="s">
        <v>6161</v>
      </c>
      <c r="P65" s="1">
        <v>24</v>
      </c>
      <c r="Q65" s="1"/>
      <c r="R65" s="1"/>
      <c r="S65" s="1"/>
      <c r="T65" s="1"/>
      <c r="U65" s="1"/>
      <c r="V65" s="1"/>
      <c r="W65" s="1"/>
      <c r="X65" s="1"/>
      <c r="Y65" s="1"/>
      <c r="Z65" s="1">
        <v>4710.9934012006997</v>
      </c>
      <c r="AA65" s="1"/>
      <c r="AB65" s="1"/>
      <c r="AC65" s="1"/>
      <c r="AD65" s="1"/>
      <c r="AE65" s="1">
        <v>14749914.8486332</v>
      </c>
      <c r="AF65" s="1">
        <v>0</v>
      </c>
      <c r="AG65" s="1">
        <v>0</v>
      </c>
      <c r="AH65" s="1"/>
      <c r="AI65" s="1"/>
      <c r="AJ65" s="1"/>
      <c r="AK65" s="1"/>
      <c r="AL65" s="1"/>
      <c r="AM65" s="1"/>
      <c r="AN65" s="1"/>
    </row>
    <row r="66" spans="1:40" x14ac:dyDescent="0.3">
      <c r="A66" t="str">
        <f t="shared" si="11"/>
        <v>Aircraft</v>
      </c>
      <c r="B66" t="str">
        <f t="shared" si="12"/>
        <v>F-16 FALCON</v>
      </c>
      <c r="C66">
        <f t="shared" si="13"/>
        <v>1894</v>
      </c>
      <c r="D66" s="1">
        <f t="shared" si="14"/>
        <v>0</v>
      </c>
      <c r="E66" s="1">
        <f t="shared" si="15"/>
        <v>0</v>
      </c>
      <c r="F66" s="1">
        <f t="shared" si="16"/>
        <v>0</v>
      </c>
      <c r="G66" s="1">
        <f t="shared" si="17"/>
        <v>0</v>
      </c>
      <c r="H66" s="2" t="e">
        <f t="shared" ref="H66:H129" si="18">AM66/AL66-1</f>
        <v>#DIV/0!</v>
      </c>
      <c r="I66" s="2" t="e">
        <f t="shared" ref="I66:I129" si="19">AM66/AF66-1</f>
        <v>#DIV/0!</v>
      </c>
      <c r="J66" s="2" t="e">
        <f t="shared" ref="J66:J129" si="20">AN66/AM66</f>
        <v>#DIV/0!</v>
      </c>
      <c r="K66" s="2">
        <f t="shared" ref="K66:K129" si="21">AM66/SUM(AM$1:AM$765)</f>
        <v>0</v>
      </c>
      <c r="L66" s="2">
        <f>AN66/SUM(AN1:AN$765)</f>
        <v>0</v>
      </c>
      <c r="N66" s="3" t="s">
        <v>103</v>
      </c>
      <c r="O66" s="1" t="s">
        <v>6162</v>
      </c>
      <c r="P66" s="1">
        <v>1894</v>
      </c>
      <c r="Q66" s="1"/>
      <c r="R66" s="1"/>
      <c r="S66" s="1"/>
      <c r="T66" s="1">
        <v>6628.6967601819397</v>
      </c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3">
      <c r="A67" t="str">
        <f t="shared" si="11"/>
        <v>Aircraft</v>
      </c>
      <c r="B67" t="str">
        <f t="shared" si="12"/>
        <v>F/A-18A/B/C/D</v>
      </c>
      <c r="C67">
        <f t="shared" si="13"/>
        <v>25</v>
      </c>
      <c r="D67" s="1">
        <f t="shared" si="14"/>
        <v>0</v>
      </c>
      <c r="E67" s="1">
        <f t="shared" si="15"/>
        <v>0</v>
      </c>
      <c r="F67" s="1">
        <f t="shared" si="16"/>
        <v>0</v>
      </c>
      <c r="G67" s="1">
        <f t="shared" si="17"/>
        <v>0</v>
      </c>
      <c r="H67" s="2" t="e">
        <f t="shared" si="18"/>
        <v>#DIV/0!</v>
      </c>
      <c r="I67" s="2" t="e">
        <f t="shared" si="19"/>
        <v>#DIV/0!</v>
      </c>
      <c r="J67" s="2" t="e">
        <f t="shared" si="20"/>
        <v>#DIV/0!</v>
      </c>
      <c r="K67" s="2">
        <f t="shared" si="21"/>
        <v>0</v>
      </c>
      <c r="L67" s="2">
        <f>AN67/SUM(AN1:AN$765)</f>
        <v>0</v>
      </c>
      <c r="N67" s="3" t="s">
        <v>103</v>
      </c>
      <c r="O67" s="1" t="s">
        <v>6163</v>
      </c>
      <c r="P67" s="1">
        <v>25</v>
      </c>
      <c r="Q67" s="1"/>
      <c r="R67" s="1"/>
      <c r="S67" s="1"/>
      <c r="T67" s="1"/>
      <c r="U67" s="1"/>
      <c r="V67" s="1"/>
      <c r="W67" s="1"/>
      <c r="X67" s="1">
        <v>240856.26406955399</v>
      </c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3">
      <c r="A68" t="str">
        <f t="shared" si="11"/>
        <v>Aircraft</v>
      </c>
      <c r="B68" t="str">
        <f t="shared" si="12"/>
        <v>F/A-22</v>
      </c>
      <c r="C68">
        <f t="shared" si="13"/>
        <v>671</v>
      </c>
      <c r="D68" s="1">
        <f t="shared" si="14"/>
        <v>0</v>
      </c>
      <c r="E68" s="1">
        <f t="shared" si="15"/>
        <v>0</v>
      </c>
      <c r="F68" s="1">
        <f t="shared" si="16"/>
        <v>0</v>
      </c>
      <c r="G68" s="1">
        <f t="shared" si="17"/>
        <v>0</v>
      </c>
      <c r="H68" s="2" t="e">
        <f t="shared" si="18"/>
        <v>#DIV/0!</v>
      </c>
      <c r="I68" s="2" t="e">
        <f t="shared" si="19"/>
        <v>#DIV/0!</v>
      </c>
      <c r="J68" s="2" t="e">
        <f t="shared" si="20"/>
        <v>#DIV/0!</v>
      </c>
      <c r="K68" s="2">
        <f t="shared" si="21"/>
        <v>0</v>
      </c>
      <c r="L68" s="2">
        <f>AN68/SUM(AN1:AN$765)</f>
        <v>0</v>
      </c>
      <c r="N68" s="3" t="s">
        <v>103</v>
      </c>
      <c r="O68" s="1" t="s">
        <v>6164</v>
      </c>
      <c r="P68" s="1">
        <v>671</v>
      </c>
      <c r="Q68" s="1"/>
      <c r="R68" s="1"/>
      <c r="S68" s="1"/>
      <c r="T68" s="1"/>
      <c r="U68" s="1">
        <v>1710668.1645583501</v>
      </c>
      <c r="V68" s="1"/>
      <c r="W68" s="1"/>
      <c r="X68" s="1"/>
      <c r="Y68" s="1"/>
      <c r="Z68" s="1"/>
      <c r="AA68" s="1"/>
      <c r="AB68" s="1"/>
      <c r="AC68" s="1"/>
      <c r="AD68" s="1">
        <v>1159495.0022243899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3">
      <c r="A69" t="str">
        <f t="shared" si="11"/>
        <v>Aircraft</v>
      </c>
      <c r="B69" t="str">
        <f t="shared" si="12"/>
        <v>FCA</v>
      </c>
      <c r="C69">
        <f t="shared" si="13"/>
        <v>79</v>
      </c>
      <c r="D69" s="1">
        <f t="shared" si="14"/>
        <v>0</v>
      </c>
      <c r="E69" s="1">
        <f t="shared" si="15"/>
        <v>0</v>
      </c>
      <c r="F69" s="1">
        <f t="shared" si="16"/>
        <v>0</v>
      </c>
      <c r="G69" s="1">
        <f t="shared" si="17"/>
        <v>0</v>
      </c>
      <c r="H69" s="2" t="e">
        <f t="shared" si="18"/>
        <v>#DIV/0!</v>
      </c>
      <c r="I69" s="2" t="e">
        <f t="shared" si="19"/>
        <v>#DIV/0!</v>
      </c>
      <c r="J69" s="2" t="e">
        <f t="shared" si="20"/>
        <v>#DIV/0!</v>
      </c>
      <c r="K69" s="2">
        <f t="shared" si="21"/>
        <v>0</v>
      </c>
      <c r="L69" s="2">
        <f>AN69/SUM(AN1:AN$765)</f>
        <v>0</v>
      </c>
      <c r="N69" s="3" t="s">
        <v>103</v>
      </c>
      <c r="O69" s="1" t="s">
        <v>6165</v>
      </c>
      <c r="P69" s="1">
        <v>79</v>
      </c>
      <c r="Q69" s="1"/>
      <c r="R69" s="1"/>
      <c r="S69" s="1"/>
      <c r="T69" s="1"/>
      <c r="U69" s="1"/>
      <c r="V69" s="1"/>
      <c r="W69" s="1"/>
      <c r="X69" s="1">
        <v>82641030.414073601</v>
      </c>
      <c r="Y69" s="1">
        <v>39507655.1443303</v>
      </c>
      <c r="Z69" s="1">
        <v>298260186.85069299</v>
      </c>
      <c r="AA69" s="1">
        <v>320726857.78431898</v>
      </c>
      <c r="AB69" s="1"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3">
      <c r="A70" t="str">
        <f t="shared" si="11"/>
        <v>Aircraft</v>
      </c>
      <c r="B70" t="str">
        <f t="shared" si="12"/>
        <v>GLOBAL HAWK</v>
      </c>
      <c r="C70">
        <f t="shared" si="13"/>
        <v>659</v>
      </c>
      <c r="D70" s="1">
        <f t="shared" si="14"/>
        <v>0</v>
      </c>
      <c r="E70" s="1">
        <f t="shared" si="15"/>
        <v>0</v>
      </c>
      <c r="F70" s="1">
        <f t="shared" si="16"/>
        <v>0</v>
      </c>
      <c r="G70" s="1">
        <f t="shared" si="17"/>
        <v>0</v>
      </c>
      <c r="H70" s="2" t="e">
        <f t="shared" si="18"/>
        <v>#DIV/0!</v>
      </c>
      <c r="I70" s="2" t="e">
        <f t="shared" si="19"/>
        <v>#DIV/0!</v>
      </c>
      <c r="J70" s="2" t="e">
        <f t="shared" si="20"/>
        <v>#DIV/0!</v>
      </c>
      <c r="K70" s="2">
        <f t="shared" si="21"/>
        <v>0</v>
      </c>
      <c r="L70" s="2">
        <f>AN70/SUM(AN1:AN$765)</f>
        <v>0</v>
      </c>
      <c r="N70" s="3" t="s">
        <v>103</v>
      </c>
      <c r="O70" s="1" t="s">
        <v>6166</v>
      </c>
      <c r="P70" s="1">
        <v>659</v>
      </c>
      <c r="Q70" s="1"/>
      <c r="R70" s="1"/>
      <c r="S70" s="1"/>
      <c r="T70" s="1"/>
      <c r="U70" s="1">
        <v>32174.177879471801</v>
      </c>
      <c r="V70" s="1">
        <v>-12985.674081642501</v>
      </c>
      <c r="W70" s="1">
        <v>1224293.50064812</v>
      </c>
      <c r="X70" s="1">
        <v>1815181.47413859</v>
      </c>
      <c r="Y70" s="1">
        <v>3043778.8866433902</v>
      </c>
      <c r="Z70" s="1">
        <v>1918131.76812966</v>
      </c>
      <c r="AA70" s="1">
        <v>1158270.8059028201</v>
      </c>
      <c r="AB70" s="1"/>
      <c r="AC70" s="1">
        <v>721612.90096231597</v>
      </c>
      <c r="AD70" s="1">
        <v>-6764.1339967964996</v>
      </c>
      <c r="AE70" s="1"/>
      <c r="AF70" s="1"/>
      <c r="AG70" s="1">
        <v>3237065.9825997399</v>
      </c>
      <c r="AH70" s="1"/>
      <c r="AI70" s="1"/>
      <c r="AJ70" s="1"/>
      <c r="AK70" s="1"/>
      <c r="AL70" s="1"/>
      <c r="AM70" s="1"/>
      <c r="AN70" s="1"/>
    </row>
    <row r="71" spans="1:40" x14ac:dyDescent="0.3">
      <c r="A71" t="str">
        <f t="shared" si="11"/>
        <v>Aircraft</v>
      </c>
      <c r="B71" t="str">
        <f t="shared" si="12"/>
        <v>H-1 UPGRADE</v>
      </c>
      <c r="C71">
        <f t="shared" si="13"/>
        <v>2</v>
      </c>
      <c r="D71" s="1">
        <f t="shared" si="14"/>
        <v>5901665.0496034399</v>
      </c>
      <c r="E71" s="1">
        <f t="shared" si="15"/>
        <v>7788275.8296341496</v>
      </c>
      <c r="F71" s="1">
        <f t="shared" si="16"/>
        <v>904761.73060000001</v>
      </c>
      <c r="G71" s="1">
        <f t="shared" si="17"/>
        <v>6528412.6868579602</v>
      </c>
      <c r="H71" s="2">
        <f t="shared" si="18"/>
        <v>-0.88383029178840722</v>
      </c>
      <c r="I71" s="2">
        <f t="shared" si="19"/>
        <v>-0.84669381894846862</v>
      </c>
      <c r="J71" s="2">
        <f t="shared" si="20"/>
        <v>7.2156154112846824</v>
      </c>
      <c r="K71" s="2">
        <f t="shared" si="21"/>
        <v>8.0311239400335799E-6</v>
      </c>
      <c r="L71" s="2">
        <f>AN71/SUM(AN1:AN$765)</f>
        <v>1.1846080698018999E-4</v>
      </c>
      <c r="N71" s="3" t="s">
        <v>103</v>
      </c>
      <c r="O71" s="1" t="s">
        <v>6167</v>
      </c>
      <c r="P71" s="1">
        <v>2</v>
      </c>
      <c r="Q71" s="1"/>
      <c r="R71" s="1"/>
      <c r="S71" s="1"/>
      <c r="T71" s="1"/>
      <c r="U71" s="1">
        <v>4477526.9763673004</v>
      </c>
      <c r="V71" s="1">
        <v>2044041.8253158401</v>
      </c>
      <c r="W71" s="1">
        <v>9152567.78812805</v>
      </c>
      <c r="X71" s="1">
        <v>537715.63124264602</v>
      </c>
      <c r="Y71" s="1"/>
      <c r="Z71" s="1">
        <v>2867861.1755966302</v>
      </c>
      <c r="AA71" s="1">
        <v>2964182.3591099498</v>
      </c>
      <c r="AB71" s="1">
        <v>1150121.7954051399</v>
      </c>
      <c r="AC71" s="1">
        <v>1561803.88181643</v>
      </c>
      <c r="AD71" s="1">
        <v>8597248.0709908903</v>
      </c>
      <c r="AE71" s="1">
        <v>3132058.7268125201</v>
      </c>
      <c r="AF71" s="1">
        <v>5901665.0496034399</v>
      </c>
      <c r="AG71" s="1">
        <v>6892435.1056990698</v>
      </c>
      <c r="AH71" s="1">
        <v>13642920.511901701</v>
      </c>
      <c r="AI71" s="1">
        <v>3298446.49027101</v>
      </c>
      <c r="AJ71" s="1">
        <v>3055202.4519345998</v>
      </c>
      <c r="AK71" s="1">
        <v>9132962.3553496301</v>
      </c>
      <c r="AL71" s="1">
        <v>7788275.8296341496</v>
      </c>
      <c r="AM71" s="1">
        <v>904761.73060000001</v>
      </c>
      <c r="AN71" s="1">
        <v>6528412.6868579602</v>
      </c>
    </row>
    <row r="72" spans="1:40" x14ac:dyDescent="0.3">
      <c r="A72" t="str">
        <f t="shared" si="11"/>
        <v>Aircraft</v>
      </c>
      <c r="B72" t="str">
        <f t="shared" si="12"/>
        <v>HAEUAV</v>
      </c>
      <c r="C72">
        <f t="shared" si="13"/>
        <v>701</v>
      </c>
      <c r="D72" s="1">
        <f t="shared" si="14"/>
        <v>0</v>
      </c>
      <c r="E72" s="1">
        <f t="shared" si="15"/>
        <v>0</v>
      </c>
      <c r="F72" s="1">
        <f t="shared" si="16"/>
        <v>0</v>
      </c>
      <c r="G72" s="1">
        <f t="shared" si="17"/>
        <v>0</v>
      </c>
      <c r="H72" s="2" t="e">
        <f t="shared" si="18"/>
        <v>#DIV/0!</v>
      </c>
      <c r="I72" s="2" t="e">
        <f t="shared" si="19"/>
        <v>#DIV/0!</v>
      </c>
      <c r="J72" s="2" t="e">
        <f t="shared" si="20"/>
        <v>#DIV/0!</v>
      </c>
      <c r="K72" s="2">
        <f t="shared" si="21"/>
        <v>0</v>
      </c>
      <c r="L72" s="2">
        <f>AN72/SUM(AN1:AN$765)</f>
        <v>0</v>
      </c>
      <c r="N72" s="3" t="s">
        <v>103</v>
      </c>
      <c r="O72" s="1" t="s">
        <v>6168</v>
      </c>
      <c r="P72" s="1">
        <v>701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>
        <v>1518127.1855579501</v>
      </c>
      <c r="AC72" s="1">
        <v>0</v>
      </c>
      <c r="AD72" s="1">
        <v>-16371.233893340601</v>
      </c>
      <c r="AE72" s="1"/>
      <c r="AF72" s="1"/>
      <c r="AG72" s="1">
        <v>-2666.0614619482799</v>
      </c>
      <c r="AH72" s="1"/>
      <c r="AI72" s="1">
        <v>-1737.0186750113401</v>
      </c>
      <c r="AJ72" s="1"/>
      <c r="AK72" s="1">
        <v>-20892.454570818802</v>
      </c>
      <c r="AL72" s="1"/>
      <c r="AM72" s="1"/>
      <c r="AN72" s="1"/>
    </row>
    <row r="73" spans="1:40" x14ac:dyDescent="0.3">
      <c r="A73" t="str">
        <f t="shared" si="11"/>
        <v>Aircraft</v>
      </c>
      <c r="B73" t="str">
        <f t="shared" si="12"/>
        <v>HELICOPTER NEW TRAINING</v>
      </c>
      <c r="C73">
        <f t="shared" si="13"/>
        <v>123</v>
      </c>
      <c r="D73" s="1">
        <f t="shared" si="14"/>
        <v>0</v>
      </c>
      <c r="E73" s="1">
        <f t="shared" si="15"/>
        <v>0</v>
      </c>
      <c r="F73" s="1">
        <f t="shared" si="16"/>
        <v>0</v>
      </c>
      <c r="G73" s="1">
        <f t="shared" si="17"/>
        <v>0</v>
      </c>
      <c r="H73" s="2" t="e">
        <f t="shared" si="18"/>
        <v>#DIV/0!</v>
      </c>
      <c r="I73" s="2" t="e">
        <f t="shared" si="19"/>
        <v>#DIV/0!</v>
      </c>
      <c r="J73" s="2" t="e">
        <f t="shared" si="20"/>
        <v>#DIV/0!</v>
      </c>
      <c r="K73" s="2">
        <f t="shared" si="21"/>
        <v>0</v>
      </c>
      <c r="L73" s="2">
        <f>AN73/SUM(AN1:AN$765)</f>
        <v>0</v>
      </c>
      <c r="N73" s="3" t="s">
        <v>103</v>
      </c>
      <c r="O73" s="1" t="s">
        <v>6169</v>
      </c>
      <c r="P73" s="1">
        <v>123</v>
      </c>
      <c r="Q73" s="1"/>
      <c r="R73" s="1">
        <v>35562139.846982896</v>
      </c>
      <c r="S73" s="1">
        <v>42389432.563162602</v>
      </c>
      <c r="T73" s="1">
        <v>14601178.1659713</v>
      </c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x14ac:dyDescent="0.3">
      <c r="A74" t="str">
        <f t="shared" si="11"/>
        <v>Aircraft</v>
      </c>
      <c r="B74" t="str">
        <f t="shared" si="12"/>
        <v>IMDS</v>
      </c>
      <c r="C74">
        <f t="shared" si="13"/>
        <v>1974</v>
      </c>
      <c r="D74" s="1">
        <f t="shared" si="14"/>
        <v>0</v>
      </c>
      <c r="E74" s="1">
        <f t="shared" si="15"/>
        <v>0</v>
      </c>
      <c r="F74" s="1">
        <f t="shared" si="16"/>
        <v>0</v>
      </c>
      <c r="G74" s="1">
        <f t="shared" si="17"/>
        <v>0</v>
      </c>
      <c r="H74" s="2" t="e">
        <f t="shared" si="18"/>
        <v>#DIV/0!</v>
      </c>
      <c r="I74" s="2" t="e">
        <f t="shared" si="19"/>
        <v>#DIV/0!</v>
      </c>
      <c r="J74" s="2" t="e">
        <f t="shared" si="20"/>
        <v>#DIV/0!</v>
      </c>
      <c r="K74" s="2">
        <f t="shared" si="21"/>
        <v>0</v>
      </c>
      <c r="L74" s="2">
        <f>AN74/SUM(AN1:AN$765)</f>
        <v>0</v>
      </c>
      <c r="N74" s="3" t="s">
        <v>103</v>
      </c>
      <c r="O74" s="1" t="s">
        <v>6170</v>
      </c>
      <c r="P74" s="1">
        <v>1974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>
        <v>4018.2214299612601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3">
      <c r="A75" t="str">
        <f t="shared" si="11"/>
        <v>Aircraft</v>
      </c>
      <c r="B75" t="str">
        <f t="shared" si="12"/>
        <v>INTGR FAMILY OF TEST EQUI</v>
      </c>
      <c r="C75">
        <f t="shared" si="13"/>
        <v>492</v>
      </c>
      <c r="D75" s="1">
        <f t="shared" si="14"/>
        <v>0</v>
      </c>
      <c r="E75" s="1">
        <f t="shared" si="15"/>
        <v>0</v>
      </c>
      <c r="F75" s="1">
        <f t="shared" si="16"/>
        <v>0</v>
      </c>
      <c r="G75" s="1">
        <f t="shared" si="17"/>
        <v>0</v>
      </c>
      <c r="H75" s="2" t="e">
        <f t="shared" si="18"/>
        <v>#DIV/0!</v>
      </c>
      <c r="I75" s="2" t="e">
        <f t="shared" si="19"/>
        <v>#DIV/0!</v>
      </c>
      <c r="J75" s="2" t="e">
        <f t="shared" si="20"/>
        <v>#DIV/0!</v>
      </c>
      <c r="K75" s="2">
        <f t="shared" si="21"/>
        <v>0</v>
      </c>
      <c r="L75" s="2">
        <f>AN75/SUM(AN1:AN$765)</f>
        <v>0</v>
      </c>
      <c r="N75" s="3" t="s">
        <v>103</v>
      </c>
      <c r="O75" s="1" t="s">
        <v>6171</v>
      </c>
      <c r="P75" s="1">
        <v>492</v>
      </c>
      <c r="Q75" s="1"/>
      <c r="R75" s="1"/>
      <c r="S75" s="1"/>
      <c r="T75" s="1">
        <v>1634298.3289503499</v>
      </c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x14ac:dyDescent="0.3">
      <c r="A76" t="str">
        <f t="shared" si="11"/>
        <v>Aircraft</v>
      </c>
      <c r="B76" t="str">
        <f t="shared" si="12"/>
        <v>IRST</v>
      </c>
      <c r="C76">
        <f t="shared" si="13"/>
        <v>2189</v>
      </c>
      <c r="D76" s="1">
        <f t="shared" si="14"/>
        <v>0</v>
      </c>
      <c r="E76" s="1">
        <f t="shared" si="15"/>
        <v>0</v>
      </c>
      <c r="F76" s="1">
        <f t="shared" si="16"/>
        <v>-703644</v>
      </c>
      <c r="G76" s="1">
        <f t="shared" si="17"/>
        <v>0</v>
      </c>
      <c r="H76" s="2" t="e">
        <f t="shared" si="18"/>
        <v>#DIV/0!</v>
      </c>
      <c r="I76" s="2" t="e">
        <f t="shared" si="19"/>
        <v>#DIV/0!</v>
      </c>
      <c r="J76" s="2">
        <f t="shared" si="20"/>
        <v>0</v>
      </c>
      <c r="K76" s="2">
        <f t="shared" si="21"/>
        <v>-6.245900973191525E-6</v>
      </c>
      <c r="L76" s="2">
        <f>AN76/SUM(AN1:AN$765)</f>
        <v>0</v>
      </c>
      <c r="N76" s="3" t="s">
        <v>103</v>
      </c>
      <c r="O76" s="1" t="s">
        <v>6172</v>
      </c>
      <c r="P76" s="1">
        <v>2189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>
        <v>2010088.23302109</v>
      </c>
      <c r="AI76" s="1">
        <v>0</v>
      </c>
      <c r="AJ76" s="1"/>
      <c r="AK76" s="1">
        <v>19211122.180046901</v>
      </c>
      <c r="AL76" s="1"/>
      <c r="AM76" s="1">
        <v>-703644</v>
      </c>
      <c r="AN76" s="1"/>
    </row>
    <row r="77" spans="1:40" x14ac:dyDescent="0.3">
      <c r="A77" t="str">
        <f t="shared" si="11"/>
        <v>Aircraft</v>
      </c>
      <c r="B77" t="str">
        <f t="shared" si="12"/>
        <v>ITEP</v>
      </c>
      <c r="C77">
        <f t="shared" si="13"/>
        <v>2185</v>
      </c>
      <c r="D77" s="1">
        <f t="shared" si="14"/>
        <v>0</v>
      </c>
      <c r="E77" s="1">
        <f t="shared" si="15"/>
        <v>165985057.031138</v>
      </c>
      <c r="F77" s="1">
        <f t="shared" si="16"/>
        <v>136670000</v>
      </c>
      <c r="G77" s="1">
        <f t="shared" si="17"/>
        <v>78402324.315467596</v>
      </c>
      <c r="H77" s="2">
        <f t="shared" si="18"/>
        <v>-0.17661262739837258</v>
      </c>
      <c r="I77" s="2" t="e">
        <f t="shared" si="19"/>
        <v>#DIV/0!</v>
      </c>
      <c r="J77" s="2">
        <f t="shared" si="20"/>
        <v>0.57366155202654279</v>
      </c>
      <c r="K77" s="2">
        <f t="shared" si="21"/>
        <v>1.2131522275555333E-3</v>
      </c>
      <c r="L77" s="2">
        <f>AN77/SUM(AN1:AN$765)</f>
        <v>1.4226433059646027E-3</v>
      </c>
      <c r="N77" s="3" t="s">
        <v>103</v>
      </c>
      <c r="O77" s="1" t="s">
        <v>6173</v>
      </c>
      <c r="P77" s="1">
        <v>2185</v>
      </c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>
        <v>155469161.796469</v>
      </c>
      <c r="AK77" s="1">
        <v>84698011.382714793</v>
      </c>
      <c r="AL77" s="1">
        <v>165985057.031138</v>
      </c>
      <c r="AM77" s="1">
        <v>136670000</v>
      </c>
      <c r="AN77" s="1">
        <v>78402324.315467596</v>
      </c>
    </row>
    <row r="78" spans="1:40" x14ac:dyDescent="0.3">
      <c r="A78" t="str">
        <f t="shared" si="11"/>
        <v>Aircraft</v>
      </c>
      <c r="B78" t="str">
        <f t="shared" si="12"/>
        <v>JPATS</v>
      </c>
      <c r="C78">
        <f t="shared" si="13"/>
        <v>1834</v>
      </c>
      <c r="D78" s="1">
        <f t="shared" si="14"/>
        <v>0</v>
      </c>
      <c r="E78" s="1">
        <f t="shared" si="15"/>
        <v>0</v>
      </c>
      <c r="F78" s="1">
        <f t="shared" si="16"/>
        <v>0</v>
      </c>
      <c r="G78" s="1">
        <f t="shared" si="17"/>
        <v>0</v>
      </c>
      <c r="H78" s="2" t="e">
        <f t="shared" si="18"/>
        <v>#DIV/0!</v>
      </c>
      <c r="I78" s="2" t="e">
        <f t="shared" si="19"/>
        <v>#DIV/0!</v>
      </c>
      <c r="J78" s="2" t="e">
        <f t="shared" si="20"/>
        <v>#DIV/0!</v>
      </c>
      <c r="K78" s="2">
        <f t="shared" si="21"/>
        <v>0</v>
      </c>
      <c r="L78" s="2">
        <f>AN78/SUM(AN1:AN$765)</f>
        <v>0</v>
      </c>
      <c r="N78" s="3" t="s">
        <v>103</v>
      </c>
      <c r="O78" s="1" t="s">
        <v>6174</v>
      </c>
      <c r="P78" s="1">
        <v>1834</v>
      </c>
      <c r="Q78" s="1"/>
      <c r="R78" s="1"/>
      <c r="S78" s="1"/>
      <c r="T78" s="1"/>
      <c r="U78" s="1"/>
      <c r="V78" s="1">
        <v>3990.2616077442799</v>
      </c>
      <c r="W78" s="1">
        <v>593332.05054466997</v>
      </c>
      <c r="X78" s="1">
        <v>96744.558993902101</v>
      </c>
      <c r="Y78" s="1"/>
      <c r="Z78" s="1"/>
      <c r="AA78" s="1"/>
      <c r="AB78" s="1"/>
      <c r="AC78" s="1"/>
      <c r="AD78" s="1"/>
      <c r="AE78" s="1">
        <v>-34168.144696239098</v>
      </c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3">
      <c r="A79" t="str">
        <f t="shared" si="11"/>
        <v>Aircraft</v>
      </c>
      <c r="B79" t="str">
        <f t="shared" si="12"/>
        <v>JSF (F-35)</v>
      </c>
      <c r="C79">
        <f t="shared" si="13"/>
        <v>87</v>
      </c>
      <c r="D79" s="1">
        <f t="shared" si="14"/>
        <v>0</v>
      </c>
      <c r="E79" s="1">
        <f t="shared" si="15"/>
        <v>-4341.3076353926399</v>
      </c>
      <c r="F79" s="1">
        <f t="shared" si="16"/>
        <v>8220505.3290999997</v>
      </c>
      <c r="G79" s="1">
        <f t="shared" si="17"/>
        <v>0</v>
      </c>
      <c r="H79" s="2">
        <f t="shared" si="18"/>
        <v>-1894.5551265895292</v>
      </c>
      <c r="I79" s="2" t="e">
        <f t="shared" si="19"/>
        <v>#DIV/0!</v>
      </c>
      <c r="J79" s="2">
        <f t="shared" si="20"/>
        <v>0</v>
      </c>
      <c r="K79" s="2">
        <f t="shared" si="21"/>
        <v>7.2969374051582621E-5</v>
      </c>
      <c r="L79" s="2">
        <f>AN79/SUM(AN1:AN$765)</f>
        <v>0</v>
      </c>
      <c r="N79" s="3" t="s">
        <v>103</v>
      </c>
      <c r="O79" s="1" t="s">
        <v>6175</v>
      </c>
      <c r="P79" s="1">
        <v>87</v>
      </c>
      <c r="Q79" s="1"/>
      <c r="R79" s="1"/>
      <c r="S79" s="1"/>
      <c r="T79" s="1"/>
      <c r="U79" s="1"/>
      <c r="V79" s="1"/>
      <c r="W79" s="1"/>
      <c r="X79" s="1"/>
      <c r="Y79" s="1"/>
      <c r="Z79" s="1">
        <v>272366.67731311597</v>
      </c>
      <c r="AA79" s="1">
        <v>33359.806760218802</v>
      </c>
      <c r="AB79" s="1"/>
      <c r="AC79" s="1">
        <v>0</v>
      </c>
      <c r="AD79" s="1"/>
      <c r="AE79" s="1"/>
      <c r="AF79" s="1">
        <v>0</v>
      </c>
      <c r="AG79" s="1">
        <v>21797062.567120198</v>
      </c>
      <c r="AH79" s="1">
        <v>1062178.5802122799</v>
      </c>
      <c r="AI79" s="1">
        <v>221819.011597515</v>
      </c>
      <c r="AJ79" s="1">
        <v>-13903.909014925401</v>
      </c>
      <c r="AK79" s="1">
        <v>3583854.9361156998</v>
      </c>
      <c r="AL79" s="1">
        <v>-4341.3076353926399</v>
      </c>
      <c r="AM79" s="1">
        <v>8220505.3290999997</v>
      </c>
      <c r="AN79" s="1">
        <v>0</v>
      </c>
    </row>
    <row r="80" spans="1:40" x14ac:dyDescent="0.3">
      <c r="A80" t="str">
        <f t="shared" si="11"/>
        <v>Aircraft</v>
      </c>
      <c r="B80" t="str">
        <f t="shared" si="12"/>
        <v>JSTARS</v>
      </c>
      <c r="C80">
        <f t="shared" si="13"/>
        <v>679</v>
      </c>
      <c r="D80" s="1">
        <f t="shared" si="14"/>
        <v>0</v>
      </c>
      <c r="E80" s="1">
        <f t="shared" si="15"/>
        <v>0</v>
      </c>
      <c r="F80" s="1">
        <f t="shared" si="16"/>
        <v>0</v>
      </c>
      <c r="G80" s="1">
        <f t="shared" si="17"/>
        <v>0</v>
      </c>
      <c r="H80" s="2" t="e">
        <f t="shared" si="18"/>
        <v>#DIV/0!</v>
      </c>
      <c r="I80" s="2" t="e">
        <f t="shared" si="19"/>
        <v>#DIV/0!</v>
      </c>
      <c r="J80" s="2" t="e">
        <f t="shared" si="20"/>
        <v>#DIV/0!</v>
      </c>
      <c r="K80" s="2">
        <f t="shared" si="21"/>
        <v>0</v>
      </c>
      <c r="L80" s="2">
        <f>AN80/SUM(AN1:AN$765)</f>
        <v>0</v>
      </c>
      <c r="N80" s="3" t="s">
        <v>103</v>
      </c>
      <c r="O80" s="1" t="s">
        <v>6176</v>
      </c>
      <c r="P80" s="1">
        <v>679</v>
      </c>
      <c r="Q80" s="1"/>
      <c r="R80" s="1"/>
      <c r="S80" s="1"/>
      <c r="T80" s="1"/>
      <c r="U80" s="1">
        <v>723816.36621443601</v>
      </c>
      <c r="V80" s="1"/>
      <c r="W80" s="1"/>
      <c r="X80" s="1">
        <v>-53534.538573700796</v>
      </c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3">
      <c r="A81" t="str">
        <f t="shared" si="11"/>
        <v>Aircraft</v>
      </c>
      <c r="B81" t="str">
        <f t="shared" si="12"/>
        <v>JTUAV</v>
      </c>
      <c r="C81">
        <f t="shared" si="13"/>
        <v>1811</v>
      </c>
      <c r="D81" s="1">
        <f t="shared" si="14"/>
        <v>-2542895.7953634202</v>
      </c>
      <c r="E81" s="1">
        <f t="shared" si="15"/>
        <v>0</v>
      </c>
      <c r="F81" s="1">
        <f t="shared" si="16"/>
        <v>3578922.75</v>
      </c>
      <c r="G81" s="1">
        <f t="shared" si="17"/>
        <v>3250824.81693993</v>
      </c>
      <c r="H81" s="2" t="e">
        <f t="shared" si="18"/>
        <v>#DIV/0!</v>
      </c>
      <c r="I81" s="2">
        <f t="shared" si="19"/>
        <v>-2.407420137516298</v>
      </c>
      <c r="J81" s="2">
        <f t="shared" si="20"/>
        <v>0.90832494692430288</v>
      </c>
      <c r="K81" s="2">
        <f t="shared" si="21"/>
        <v>3.1768333258298641E-5</v>
      </c>
      <c r="L81" s="2">
        <f>AN81/SUM(AN1:AN$765)</f>
        <v>5.8987590037184655E-5</v>
      </c>
      <c r="N81" s="3" t="s">
        <v>103</v>
      </c>
      <c r="O81" s="1" t="s">
        <v>6177</v>
      </c>
      <c r="P81" s="1">
        <v>1811</v>
      </c>
      <c r="Q81" s="1"/>
      <c r="R81" s="1"/>
      <c r="S81" s="1"/>
      <c r="T81" s="1"/>
      <c r="U81" s="1"/>
      <c r="V81" s="1"/>
      <c r="W81" s="1"/>
      <c r="X81" s="1"/>
      <c r="Y81" s="1"/>
      <c r="Z81" s="1">
        <v>21521518.828811999</v>
      </c>
      <c r="AA81" s="1">
        <v>34841939.762244001</v>
      </c>
      <c r="AB81" s="1">
        <v>46867402.202124096</v>
      </c>
      <c r="AC81" s="1">
        <v>57681490.095713802</v>
      </c>
      <c r="AD81" s="1">
        <v>43630774.1849792</v>
      </c>
      <c r="AE81" s="1">
        <v>-1449041.72790033</v>
      </c>
      <c r="AF81" s="1">
        <v>-2542895.7953634202</v>
      </c>
      <c r="AG81" s="1">
        <v>-180307.609993919</v>
      </c>
      <c r="AH81" s="1">
        <v>0</v>
      </c>
      <c r="AI81" s="1"/>
      <c r="AJ81" s="1">
        <v>0</v>
      </c>
      <c r="AK81" s="1"/>
      <c r="AL81" s="1"/>
      <c r="AM81" s="1">
        <v>3578922.75</v>
      </c>
      <c r="AN81" s="1">
        <v>3250824.81693993</v>
      </c>
    </row>
    <row r="82" spans="1:40" x14ac:dyDescent="0.3">
      <c r="A82" t="str">
        <f t="shared" si="11"/>
        <v>Aircraft</v>
      </c>
      <c r="B82" t="str">
        <f t="shared" si="12"/>
        <v>KC-135 STRATOLIFTER</v>
      </c>
      <c r="C82">
        <f t="shared" si="13"/>
        <v>1419</v>
      </c>
      <c r="D82" s="1">
        <f t="shared" si="14"/>
        <v>0</v>
      </c>
      <c r="E82" s="1">
        <f t="shared" si="15"/>
        <v>0</v>
      </c>
      <c r="F82" s="1">
        <f t="shared" si="16"/>
        <v>0</v>
      </c>
      <c r="G82" s="1">
        <f t="shared" si="17"/>
        <v>0</v>
      </c>
      <c r="H82" s="2" t="e">
        <f t="shared" si="18"/>
        <v>#DIV/0!</v>
      </c>
      <c r="I82" s="2" t="e">
        <f t="shared" si="19"/>
        <v>#DIV/0!</v>
      </c>
      <c r="J82" s="2" t="e">
        <f t="shared" si="20"/>
        <v>#DIV/0!</v>
      </c>
      <c r="K82" s="2">
        <f t="shared" si="21"/>
        <v>0</v>
      </c>
      <c r="L82" s="2">
        <f>AN82/SUM(AN1:AN$765)</f>
        <v>0</v>
      </c>
      <c r="N82" s="3" t="s">
        <v>103</v>
      </c>
      <c r="O82" s="1" t="s">
        <v>6178</v>
      </c>
      <c r="P82" s="1">
        <v>1419</v>
      </c>
      <c r="Q82" s="1"/>
      <c r="R82" s="1"/>
      <c r="S82" s="1"/>
      <c r="T82" s="1">
        <v>412641.70675550099</v>
      </c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x14ac:dyDescent="0.3">
      <c r="A83" t="str">
        <f t="shared" si="11"/>
        <v>Aircraft</v>
      </c>
      <c r="B83" t="str">
        <f t="shared" si="12"/>
        <v>KC-135R</v>
      </c>
      <c r="C83">
        <f t="shared" si="13"/>
        <v>77</v>
      </c>
      <c r="D83" s="1">
        <f t="shared" si="14"/>
        <v>0</v>
      </c>
      <c r="E83" s="1">
        <f t="shared" si="15"/>
        <v>0</v>
      </c>
      <c r="F83" s="1">
        <f t="shared" si="16"/>
        <v>0</v>
      </c>
      <c r="G83" s="1">
        <f t="shared" si="17"/>
        <v>0</v>
      </c>
      <c r="H83" s="2" t="e">
        <f t="shared" si="18"/>
        <v>#DIV/0!</v>
      </c>
      <c r="I83" s="2" t="e">
        <f t="shared" si="19"/>
        <v>#DIV/0!</v>
      </c>
      <c r="J83" s="2" t="e">
        <f t="shared" si="20"/>
        <v>#DIV/0!</v>
      </c>
      <c r="K83" s="2">
        <f t="shared" si="21"/>
        <v>0</v>
      </c>
      <c r="L83" s="2">
        <f>AN83/SUM(AN1:AN$765)</f>
        <v>0</v>
      </c>
      <c r="N83" s="3" t="s">
        <v>103</v>
      </c>
      <c r="O83" s="1" t="s">
        <v>6179</v>
      </c>
      <c r="P83" s="1">
        <v>77</v>
      </c>
      <c r="Q83" s="1"/>
      <c r="R83" s="1"/>
      <c r="S83" s="1"/>
      <c r="T83" s="1"/>
      <c r="U83" s="1"/>
      <c r="V83" s="1"/>
      <c r="W83" s="1">
        <v>0</v>
      </c>
      <c r="X83" s="1">
        <v>4166.8214822743203</v>
      </c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x14ac:dyDescent="0.3">
      <c r="A84" t="str">
        <f t="shared" si="11"/>
        <v>Aircraft</v>
      </c>
      <c r="B84" t="str">
        <f t="shared" si="12"/>
        <v>KIOWA WARRIOR</v>
      </c>
      <c r="C84">
        <f t="shared" si="13"/>
        <v>70</v>
      </c>
      <c r="D84" s="1">
        <f t="shared" si="14"/>
        <v>-67245182.949842304</v>
      </c>
      <c r="E84" s="1">
        <f t="shared" si="15"/>
        <v>-4726968.7382095</v>
      </c>
      <c r="F84" s="1">
        <f t="shared" si="16"/>
        <v>-10456144.3804</v>
      </c>
      <c r="G84" s="1">
        <f t="shared" si="17"/>
        <v>-12106264.127417199</v>
      </c>
      <c r="H84" s="2">
        <f t="shared" si="18"/>
        <v>1.2120189405696431</v>
      </c>
      <c r="I84" s="2">
        <f t="shared" si="19"/>
        <v>-0.84450716137988402</v>
      </c>
      <c r="J84" s="2">
        <f t="shared" si="20"/>
        <v>1.1578134049210664</v>
      </c>
      <c r="K84" s="2">
        <f t="shared" si="21"/>
        <v>-9.2814039999447815E-5</v>
      </c>
      <c r="L84" s="2">
        <f>AN84/SUM(AN1:AN$765)</f>
        <v>-2.1967327845804266E-4</v>
      </c>
      <c r="N84" s="3" t="s">
        <v>103</v>
      </c>
      <c r="O84" s="1" t="s">
        <v>6180</v>
      </c>
      <c r="P84" s="1">
        <v>70</v>
      </c>
      <c r="Q84" s="1"/>
      <c r="R84" s="1"/>
      <c r="S84" s="1"/>
      <c r="T84" s="1"/>
      <c r="U84" s="1"/>
      <c r="V84" s="1">
        <v>14638290.5882117</v>
      </c>
      <c r="W84" s="1">
        <v>18938639.243930701</v>
      </c>
      <c r="X84" s="1">
        <v>160765218.23497501</v>
      </c>
      <c r="Y84" s="1">
        <v>585348192.66982305</v>
      </c>
      <c r="Z84" s="1">
        <v>530314100.33658201</v>
      </c>
      <c r="AA84" s="1">
        <v>430485637.80660999</v>
      </c>
      <c r="AB84" s="1">
        <v>402442689.00273001</v>
      </c>
      <c r="AC84" s="1">
        <v>370245558.34513402</v>
      </c>
      <c r="AD84" s="1">
        <v>400655284.66444302</v>
      </c>
      <c r="AE84" s="1">
        <v>148064020.35686401</v>
      </c>
      <c r="AF84" s="1">
        <v>-67245182.949842304</v>
      </c>
      <c r="AG84" s="1">
        <v>-33685841.025944099</v>
      </c>
      <c r="AH84" s="1">
        <v>-28527289.112239901</v>
      </c>
      <c r="AI84" s="1">
        <v>-9949393.2533760704</v>
      </c>
      <c r="AJ84" s="1">
        <v>-8625950.4040643405</v>
      </c>
      <c r="AK84" s="1">
        <v>-6171505.5846860399</v>
      </c>
      <c r="AL84" s="1">
        <v>-4726968.7382095</v>
      </c>
      <c r="AM84" s="1">
        <v>-10456144.3804</v>
      </c>
      <c r="AN84" s="1">
        <v>-12106264.127417199</v>
      </c>
    </row>
    <row r="85" spans="1:40" x14ac:dyDescent="0.3">
      <c r="A85" t="str">
        <f t="shared" si="11"/>
        <v>Aircraft</v>
      </c>
      <c r="B85" t="str">
        <f t="shared" si="12"/>
        <v>LONGBOW APACHE</v>
      </c>
      <c r="C85">
        <f t="shared" si="13"/>
        <v>1872</v>
      </c>
      <c r="D85" s="1">
        <f t="shared" si="14"/>
        <v>0</v>
      </c>
      <c r="E85" s="1">
        <f t="shared" si="15"/>
        <v>0</v>
      </c>
      <c r="F85" s="1">
        <f t="shared" si="16"/>
        <v>0</v>
      </c>
      <c r="G85" s="1">
        <f t="shared" si="17"/>
        <v>0</v>
      </c>
      <c r="H85" s="2" t="e">
        <f t="shared" si="18"/>
        <v>#DIV/0!</v>
      </c>
      <c r="I85" s="2" t="e">
        <f t="shared" si="19"/>
        <v>#DIV/0!</v>
      </c>
      <c r="J85" s="2" t="e">
        <f t="shared" si="20"/>
        <v>#DIV/0!</v>
      </c>
      <c r="K85" s="2">
        <f t="shared" si="21"/>
        <v>0</v>
      </c>
      <c r="L85" s="2">
        <f>AN85/SUM(AN1:AN$765)</f>
        <v>0</v>
      </c>
      <c r="N85" s="3" t="s">
        <v>103</v>
      </c>
      <c r="O85" s="1" t="s">
        <v>6181</v>
      </c>
      <c r="P85" s="1">
        <v>1872</v>
      </c>
      <c r="Q85" s="1">
        <v>107665886.15595201</v>
      </c>
      <c r="R85" s="1">
        <v>41965786.8302643</v>
      </c>
      <c r="S85" s="1">
        <v>81955366.683988094</v>
      </c>
      <c r="T85" s="1">
        <v>155734648.922703</v>
      </c>
      <c r="U85" s="1">
        <v>15651856.950600401</v>
      </c>
      <c r="V85" s="1">
        <v>7821288.1014023898</v>
      </c>
      <c r="W85" s="1">
        <v>68053533.881786704</v>
      </c>
      <c r="X85" s="1">
        <v>46139.859300454998</v>
      </c>
      <c r="Y85" s="1">
        <v>-499323.08899248898</v>
      </c>
      <c r="Z85" s="1">
        <v>5136923.3407082502</v>
      </c>
      <c r="AA85" s="1">
        <v>3836729.6906807902</v>
      </c>
      <c r="AB85" s="1">
        <v>1405633.3723661201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x14ac:dyDescent="0.3">
      <c r="A86" t="str">
        <f t="shared" si="11"/>
        <v>Aircraft</v>
      </c>
      <c r="B86" t="str">
        <f t="shared" si="12"/>
        <v>LONGBOW APACHE BLK III</v>
      </c>
      <c r="C86">
        <f t="shared" si="13"/>
        <v>616</v>
      </c>
      <c r="D86" s="1">
        <f t="shared" si="14"/>
        <v>968327451.75886703</v>
      </c>
      <c r="E86" s="1">
        <f t="shared" si="15"/>
        <v>183079528.32988501</v>
      </c>
      <c r="F86" s="1">
        <f t="shared" si="16"/>
        <v>345445849.62800002</v>
      </c>
      <c r="G86" s="1">
        <f t="shared" si="17"/>
        <v>115292283.962919</v>
      </c>
      <c r="H86" s="2">
        <f t="shared" si="18"/>
        <v>0.88686224385258661</v>
      </c>
      <c r="I86" s="2">
        <f t="shared" si="19"/>
        <v>-0.6432551313085948</v>
      </c>
      <c r="J86" s="2">
        <f t="shared" si="20"/>
        <v>0.33374922317658096</v>
      </c>
      <c r="K86" s="2">
        <f t="shared" si="21"/>
        <v>3.0663525424454675E-3</v>
      </c>
      <c r="L86" s="2">
        <f>AN86/SUM(AN1:AN$765)</f>
        <v>2.0920272127296895E-3</v>
      </c>
      <c r="N86" s="3" t="s">
        <v>103</v>
      </c>
      <c r="O86" s="1" t="s">
        <v>6182</v>
      </c>
      <c r="P86" s="1">
        <v>616</v>
      </c>
      <c r="Q86" s="1"/>
      <c r="R86" s="1"/>
      <c r="S86" s="1"/>
      <c r="T86" s="1"/>
      <c r="U86" s="1"/>
      <c r="V86" s="1"/>
      <c r="W86" s="1"/>
      <c r="X86" s="1">
        <v>21498583.6683928</v>
      </c>
      <c r="Y86" s="1">
        <v>29171819.740926798</v>
      </c>
      <c r="Z86" s="1">
        <v>150367069.87584099</v>
      </c>
      <c r="AA86" s="1">
        <v>23945676.615420502</v>
      </c>
      <c r="AB86" s="1">
        <v>242634557.44333601</v>
      </c>
      <c r="AC86" s="1">
        <v>369228969.09435499</v>
      </c>
      <c r="AD86" s="1">
        <v>1672363435.09531</v>
      </c>
      <c r="AE86" s="1">
        <v>200529915.74518701</v>
      </c>
      <c r="AF86" s="1">
        <v>968327451.75886703</v>
      </c>
      <c r="AG86" s="1">
        <v>1591937324.1872799</v>
      </c>
      <c r="AH86" s="1">
        <v>273420291.31256598</v>
      </c>
      <c r="AI86" s="1">
        <v>414373911.70298803</v>
      </c>
      <c r="AJ86" s="1">
        <v>235506714.690303</v>
      </c>
      <c r="AK86" s="1">
        <v>424301072.23714203</v>
      </c>
      <c r="AL86" s="1">
        <v>183079528.32988501</v>
      </c>
      <c r="AM86" s="1">
        <v>345445849.62800002</v>
      </c>
      <c r="AN86" s="1">
        <v>115292283.962919</v>
      </c>
    </row>
    <row r="87" spans="1:40" x14ac:dyDescent="0.3">
      <c r="A87" t="str">
        <f t="shared" si="11"/>
        <v>Aircraft</v>
      </c>
      <c r="B87" t="str">
        <f t="shared" si="12"/>
        <v>LUH</v>
      </c>
      <c r="C87">
        <f t="shared" si="13"/>
        <v>78</v>
      </c>
      <c r="D87" s="1">
        <f t="shared" si="14"/>
        <v>647738636.74704504</v>
      </c>
      <c r="E87" s="1">
        <f t="shared" si="15"/>
        <v>0</v>
      </c>
      <c r="F87" s="1">
        <f t="shared" si="16"/>
        <v>134719992.93610001</v>
      </c>
      <c r="G87" s="1">
        <f t="shared" si="17"/>
        <v>224693458.277576</v>
      </c>
      <c r="H87" s="2" t="e">
        <f t="shared" si="18"/>
        <v>#DIV/0!</v>
      </c>
      <c r="I87" s="2">
        <f t="shared" si="19"/>
        <v>-0.79201488796057284</v>
      </c>
      <c r="J87" s="2">
        <f t="shared" si="20"/>
        <v>1.6678553300114256</v>
      </c>
      <c r="K87" s="2">
        <f t="shared" si="21"/>
        <v>1.1958429759764062E-3</v>
      </c>
      <c r="L87" s="2">
        <f>AN87/SUM(AN1:AN$765)</f>
        <v>4.0771577514260816E-3</v>
      </c>
      <c r="N87" s="3" t="s">
        <v>103</v>
      </c>
      <c r="O87" s="1" t="s">
        <v>6183</v>
      </c>
      <c r="P87" s="1">
        <v>78</v>
      </c>
      <c r="Q87" s="1"/>
      <c r="R87" s="1"/>
      <c r="S87" s="1"/>
      <c r="T87" s="1"/>
      <c r="U87" s="1"/>
      <c r="V87" s="1"/>
      <c r="W87" s="1">
        <v>71431433.110872597</v>
      </c>
      <c r="X87" s="1">
        <v>240991699.242946</v>
      </c>
      <c r="Y87" s="1">
        <v>377903366.63104099</v>
      </c>
      <c r="Z87" s="1">
        <v>402209082.01855701</v>
      </c>
      <c r="AA87" s="1">
        <v>541501810.88255703</v>
      </c>
      <c r="AB87" s="1">
        <v>557244462.39669299</v>
      </c>
      <c r="AC87" s="1">
        <v>483200806.95087701</v>
      </c>
      <c r="AD87" s="1">
        <v>351423951.31638002</v>
      </c>
      <c r="AE87" s="1">
        <v>322117649.374605</v>
      </c>
      <c r="AF87" s="1">
        <v>647738636.74704504</v>
      </c>
      <c r="AG87" s="1">
        <v>185724431.41843599</v>
      </c>
      <c r="AH87" s="1">
        <v>589697.67183724698</v>
      </c>
      <c r="AI87" s="1">
        <v>-4304660.5440318296</v>
      </c>
      <c r="AJ87" s="1">
        <v>0</v>
      </c>
      <c r="AK87" s="1"/>
      <c r="AL87" s="1"/>
      <c r="AM87" s="1">
        <v>134719992.93610001</v>
      </c>
      <c r="AN87" s="1">
        <v>224693458.277576</v>
      </c>
    </row>
    <row r="88" spans="1:40" x14ac:dyDescent="0.3">
      <c r="A88" t="str">
        <f t="shared" si="11"/>
        <v>Aircraft</v>
      </c>
      <c r="B88" t="str">
        <f t="shared" si="12"/>
        <v>MANEUVER CONTROL SYSTEM (</v>
      </c>
      <c r="C88">
        <f t="shared" si="13"/>
        <v>509</v>
      </c>
      <c r="D88" s="1">
        <f t="shared" si="14"/>
        <v>0</v>
      </c>
      <c r="E88" s="1">
        <f t="shared" si="15"/>
        <v>0</v>
      </c>
      <c r="F88" s="1">
        <f t="shared" si="16"/>
        <v>0</v>
      </c>
      <c r="G88" s="1">
        <f t="shared" si="17"/>
        <v>0</v>
      </c>
      <c r="H88" s="2" t="e">
        <f t="shared" si="18"/>
        <v>#DIV/0!</v>
      </c>
      <c r="I88" s="2" t="e">
        <f t="shared" si="19"/>
        <v>#DIV/0!</v>
      </c>
      <c r="J88" s="2" t="e">
        <f t="shared" si="20"/>
        <v>#DIV/0!</v>
      </c>
      <c r="K88" s="2">
        <f t="shared" si="21"/>
        <v>0</v>
      </c>
      <c r="L88" s="2">
        <f>AN88/SUM(AN1:AN$765)</f>
        <v>0</v>
      </c>
      <c r="N88" s="3" t="s">
        <v>103</v>
      </c>
      <c r="O88" s="1" t="s">
        <v>6184</v>
      </c>
      <c r="P88" s="1">
        <v>509</v>
      </c>
      <c r="Q88" s="1">
        <v>46048.306418421402</v>
      </c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x14ac:dyDescent="0.3">
      <c r="A89" t="str">
        <f t="shared" si="11"/>
        <v>Aircraft</v>
      </c>
      <c r="B89" t="str">
        <f t="shared" si="12"/>
        <v>MH-60R</v>
      </c>
      <c r="C89">
        <f t="shared" si="13"/>
        <v>84</v>
      </c>
      <c r="D89" s="1">
        <f t="shared" si="14"/>
        <v>6135642.3619375601</v>
      </c>
      <c r="E89" s="1">
        <f t="shared" si="15"/>
        <v>-8019.6569619322199</v>
      </c>
      <c r="F89" s="1">
        <f t="shared" si="16"/>
        <v>-42971.190399999999</v>
      </c>
      <c r="G89" s="1">
        <f t="shared" si="17"/>
        <v>0</v>
      </c>
      <c r="H89" s="2">
        <f t="shared" si="18"/>
        <v>4.3582329772926736</v>
      </c>
      <c r="I89" s="2">
        <f t="shared" si="19"/>
        <v>-1.0070035357123439</v>
      </c>
      <c r="J89" s="2">
        <f t="shared" si="20"/>
        <v>0</v>
      </c>
      <c r="K89" s="2">
        <f t="shared" si="21"/>
        <v>-3.8143407737230519E-7</v>
      </c>
      <c r="L89" s="2">
        <f>AN89/SUM(AN1:AN$765)</f>
        <v>0</v>
      </c>
      <c r="N89" s="3" t="s">
        <v>103</v>
      </c>
      <c r="O89" s="1" t="s">
        <v>6185</v>
      </c>
      <c r="P89" s="1">
        <v>84</v>
      </c>
      <c r="Q89" s="1"/>
      <c r="R89" s="1"/>
      <c r="S89" s="1"/>
      <c r="T89" s="1"/>
      <c r="U89" s="1">
        <v>401280929.436584</v>
      </c>
      <c r="V89" s="1">
        <v>253994986.79108599</v>
      </c>
      <c r="W89" s="1">
        <v>380446822.20566601</v>
      </c>
      <c r="X89" s="1">
        <v>15282582.037774799</v>
      </c>
      <c r="Y89" s="1">
        <v>1530246.11919418</v>
      </c>
      <c r="Z89" s="1">
        <v>8536867.6828944497</v>
      </c>
      <c r="AA89" s="1">
        <v>-1453876.89967305</v>
      </c>
      <c r="AB89" s="1">
        <v>-547696.63610744395</v>
      </c>
      <c r="AC89" s="1">
        <v>-726309.87197659002</v>
      </c>
      <c r="AD89" s="1"/>
      <c r="AE89" s="1">
        <v>0</v>
      </c>
      <c r="AF89" s="1">
        <v>6135642.3619375601</v>
      </c>
      <c r="AG89" s="1">
        <v>7276154.92822689</v>
      </c>
      <c r="AH89" s="1">
        <v>2929906.3732246198</v>
      </c>
      <c r="AI89" s="1">
        <v>4421257.2774690604</v>
      </c>
      <c r="AJ89" s="1">
        <v>1230107.55059268</v>
      </c>
      <c r="AK89" s="1">
        <v>-17440.542400249698</v>
      </c>
      <c r="AL89" s="1">
        <v>-8019.6569619322199</v>
      </c>
      <c r="AM89" s="1">
        <v>-42971.190399999999</v>
      </c>
      <c r="AN89" s="1"/>
    </row>
    <row r="90" spans="1:40" x14ac:dyDescent="0.3">
      <c r="A90" t="str">
        <f t="shared" si="11"/>
        <v>Aircraft</v>
      </c>
      <c r="B90" t="str">
        <f t="shared" si="12"/>
        <v>MH-60S</v>
      </c>
      <c r="C90">
        <f t="shared" si="13"/>
        <v>687</v>
      </c>
      <c r="D90" s="1">
        <f t="shared" si="14"/>
        <v>1142781.3909749701</v>
      </c>
      <c r="E90" s="1">
        <f t="shared" si="15"/>
        <v>-3729.6751310959398</v>
      </c>
      <c r="F90" s="1">
        <f t="shared" si="16"/>
        <v>-7524.8397999999997</v>
      </c>
      <c r="G90" s="1">
        <f t="shared" si="17"/>
        <v>0</v>
      </c>
      <c r="H90" s="2">
        <f t="shared" si="18"/>
        <v>1.0175590461652022</v>
      </c>
      <c r="I90" s="2">
        <f t="shared" si="19"/>
        <v>-1.0065846712760873</v>
      </c>
      <c r="J90" s="2">
        <f t="shared" si="20"/>
        <v>0</v>
      </c>
      <c r="K90" s="2">
        <f t="shared" si="21"/>
        <v>-6.679429403211044E-8</v>
      </c>
      <c r="L90" s="2">
        <f>AN90/SUM(AN1:AN$765)</f>
        <v>0</v>
      </c>
      <c r="N90" s="3" t="s">
        <v>103</v>
      </c>
      <c r="O90" s="1" t="s">
        <v>6186</v>
      </c>
      <c r="P90" s="1">
        <v>687</v>
      </c>
      <c r="Q90" s="1"/>
      <c r="R90" s="1"/>
      <c r="S90" s="1"/>
      <c r="T90" s="1"/>
      <c r="U90" s="1">
        <v>157746897.211088</v>
      </c>
      <c r="V90" s="1">
        <v>251204836.32179999</v>
      </c>
      <c r="W90" s="1">
        <v>70417313.522462502</v>
      </c>
      <c r="X90" s="1">
        <v>0</v>
      </c>
      <c r="Y90" s="1">
        <v>-59919.779430785798</v>
      </c>
      <c r="Z90" s="1">
        <v>-32408.1906925357</v>
      </c>
      <c r="AA90" s="1">
        <v>1201327.5497161599</v>
      </c>
      <c r="AB90" s="1">
        <v>15697.571646799501</v>
      </c>
      <c r="AC90" s="1">
        <v>-57528.503537693599</v>
      </c>
      <c r="AD90" s="1">
        <v>2999745.2746381401</v>
      </c>
      <c r="AE90" s="1">
        <v>0</v>
      </c>
      <c r="AF90" s="1">
        <v>1142781.3909749701</v>
      </c>
      <c r="AG90" s="1">
        <v>7095.90450039798</v>
      </c>
      <c r="AH90" s="1">
        <v>10524.358705945</v>
      </c>
      <c r="AI90" s="1">
        <v>6105.8919037411697</v>
      </c>
      <c r="AJ90" s="1"/>
      <c r="AK90" s="1"/>
      <c r="AL90" s="1">
        <v>-3729.6751310959398</v>
      </c>
      <c r="AM90" s="1">
        <v>-7524.8397999999997</v>
      </c>
      <c r="AN90" s="1"/>
    </row>
    <row r="91" spans="1:40" x14ac:dyDescent="0.3">
      <c r="A91" t="str">
        <f t="shared" si="11"/>
        <v>Aircraft</v>
      </c>
      <c r="B91" t="str">
        <f t="shared" si="12"/>
        <v>MMA</v>
      </c>
      <c r="C91">
        <f t="shared" si="13"/>
        <v>1333</v>
      </c>
      <c r="D91" s="1">
        <f t="shared" si="14"/>
        <v>0</v>
      </c>
      <c r="E91" s="1">
        <f t="shared" si="15"/>
        <v>-5197644.4672125699</v>
      </c>
      <c r="F91" s="1">
        <f t="shared" si="16"/>
        <v>133082.49609999999</v>
      </c>
      <c r="G91" s="1">
        <f t="shared" si="17"/>
        <v>0</v>
      </c>
      <c r="H91" s="2">
        <f t="shared" si="18"/>
        <v>-1.025604386167523</v>
      </c>
      <c r="I91" s="2" t="e">
        <f t="shared" si="19"/>
        <v>#DIV/0!</v>
      </c>
      <c r="J91" s="2">
        <f t="shared" si="20"/>
        <v>0</v>
      </c>
      <c r="K91" s="2">
        <f t="shared" si="21"/>
        <v>1.1813077236581954E-6</v>
      </c>
      <c r="L91" s="2">
        <f>AN91/SUM(AN1:AN$765)</f>
        <v>0</v>
      </c>
      <c r="N91" s="3" t="s">
        <v>103</v>
      </c>
      <c r="O91" s="1" t="s">
        <v>6187</v>
      </c>
      <c r="P91" s="1">
        <v>1333</v>
      </c>
      <c r="Q91" s="1"/>
      <c r="R91" s="1"/>
      <c r="S91" s="1"/>
      <c r="T91" s="1"/>
      <c r="U91" s="1">
        <v>120689.610291572</v>
      </c>
      <c r="V91" s="1">
        <v>269775.75493457803</v>
      </c>
      <c r="W91" s="1">
        <v>5277.95880710441</v>
      </c>
      <c r="X91" s="1"/>
      <c r="Y91" s="1"/>
      <c r="Z91" s="1"/>
      <c r="AA91" s="1"/>
      <c r="AB91" s="1">
        <v>4366.5137454563401</v>
      </c>
      <c r="AC91" s="1"/>
      <c r="AD91" s="1"/>
      <c r="AE91" s="1"/>
      <c r="AF91" s="1"/>
      <c r="AG91" s="1"/>
      <c r="AH91" s="1">
        <v>10419013.193422601</v>
      </c>
      <c r="AI91" s="1">
        <v>70956.086949476099</v>
      </c>
      <c r="AJ91" s="1">
        <v>18553593.343392201</v>
      </c>
      <c r="AK91" s="1">
        <v>50655.1592803733</v>
      </c>
      <c r="AL91" s="1">
        <v>-5197644.4672125699</v>
      </c>
      <c r="AM91" s="1">
        <v>133082.49609999999</v>
      </c>
      <c r="AN91" s="1"/>
    </row>
    <row r="92" spans="1:40" x14ac:dyDescent="0.3">
      <c r="A92" t="str">
        <f t="shared" si="11"/>
        <v>Aircraft</v>
      </c>
      <c r="B92" t="str">
        <f t="shared" si="12"/>
        <v>MQ-1C Gray Eagle</v>
      </c>
      <c r="C92">
        <f t="shared" si="13"/>
        <v>2036</v>
      </c>
      <c r="D92" s="1">
        <f t="shared" si="14"/>
        <v>0</v>
      </c>
      <c r="E92" s="1">
        <f t="shared" si="15"/>
        <v>501089903.45975399</v>
      </c>
      <c r="F92" s="1">
        <f t="shared" si="16"/>
        <v>525541200.5</v>
      </c>
      <c r="G92" s="1">
        <f t="shared" si="17"/>
        <v>252431942.41052401</v>
      </c>
      <c r="H92" s="2">
        <f t="shared" si="18"/>
        <v>4.8796227725649732E-2</v>
      </c>
      <c r="I92" s="2" t="e">
        <f t="shared" si="19"/>
        <v>#DIV/0!</v>
      </c>
      <c r="J92" s="2">
        <f t="shared" si="20"/>
        <v>0.48032759785600104</v>
      </c>
      <c r="K92" s="2">
        <f t="shared" si="21"/>
        <v>4.6649702060348594E-3</v>
      </c>
      <c r="L92" s="2">
        <f>AN92/SUM(AN1:AN$765)</f>
        <v>4.5804842677492534E-3</v>
      </c>
      <c r="N92" s="3" t="s">
        <v>103</v>
      </c>
      <c r="O92" s="1" t="s">
        <v>6188</v>
      </c>
      <c r="P92" s="1">
        <v>2036</v>
      </c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>
        <v>470288470.679456</v>
      </c>
      <c r="AI92" s="1">
        <v>559295303.53074706</v>
      </c>
      <c r="AJ92" s="1">
        <v>922434073.32563198</v>
      </c>
      <c r="AK92" s="1">
        <v>723869580.57973504</v>
      </c>
      <c r="AL92" s="1">
        <v>501089903.45975399</v>
      </c>
      <c r="AM92" s="1">
        <v>525541200.5</v>
      </c>
      <c r="AN92" s="1">
        <v>252431942.41052401</v>
      </c>
    </row>
    <row r="93" spans="1:40" x14ac:dyDescent="0.3">
      <c r="A93" t="str">
        <f t="shared" si="11"/>
        <v>Aircraft</v>
      </c>
      <c r="B93" t="str">
        <f t="shared" si="12"/>
        <v>MROI</v>
      </c>
      <c r="C93">
        <f t="shared" si="13"/>
        <v>2148</v>
      </c>
      <c r="D93" s="1">
        <f t="shared" si="14"/>
        <v>0</v>
      </c>
      <c r="E93" s="1">
        <f t="shared" si="15"/>
        <v>7301029.1652511396</v>
      </c>
      <c r="F93" s="1">
        <f t="shared" si="16"/>
        <v>1512778.3119999999</v>
      </c>
      <c r="G93" s="1">
        <f t="shared" si="17"/>
        <v>1320278.23836251</v>
      </c>
      <c r="H93" s="2">
        <f t="shared" si="18"/>
        <v>-0.7927993057198035</v>
      </c>
      <c r="I93" s="2" t="e">
        <f t="shared" si="19"/>
        <v>#DIV/0!</v>
      </c>
      <c r="J93" s="2">
        <f t="shared" si="20"/>
        <v>0.87275063893334692</v>
      </c>
      <c r="K93" s="2">
        <f t="shared" si="21"/>
        <v>1.3428187451529228E-5</v>
      </c>
      <c r="L93" s="2">
        <f>AN93/SUM(AN1:AN$765)</f>
        <v>2.3957006558370689E-5</v>
      </c>
      <c r="N93" s="3" t="s">
        <v>103</v>
      </c>
      <c r="O93" s="1" t="s">
        <v>6189</v>
      </c>
      <c r="P93" s="1">
        <v>2148</v>
      </c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>
        <v>214682.892914497</v>
      </c>
      <c r="AI93" s="1"/>
      <c r="AJ93" s="1">
        <v>8507.3308446030696</v>
      </c>
      <c r="AK93" s="1">
        <v>7085659.1267385101</v>
      </c>
      <c r="AL93" s="1">
        <v>7301029.1652511396</v>
      </c>
      <c r="AM93" s="1">
        <v>1512778.3119999999</v>
      </c>
      <c r="AN93" s="1">
        <v>1320278.23836251</v>
      </c>
    </row>
    <row r="94" spans="1:40" x14ac:dyDescent="0.3">
      <c r="A94" t="str">
        <f t="shared" si="11"/>
        <v>Aircraft</v>
      </c>
      <c r="B94" t="str">
        <f t="shared" si="12"/>
        <v>MSE</v>
      </c>
      <c r="C94">
        <f t="shared" si="13"/>
        <v>662</v>
      </c>
      <c r="D94" s="1">
        <f t="shared" si="14"/>
        <v>0</v>
      </c>
      <c r="E94" s="1">
        <f t="shared" si="15"/>
        <v>0</v>
      </c>
      <c r="F94" s="1">
        <f t="shared" si="16"/>
        <v>0</v>
      </c>
      <c r="G94" s="1">
        <f t="shared" si="17"/>
        <v>0</v>
      </c>
      <c r="H94" s="2" t="e">
        <f t="shared" si="18"/>
        <v>#DIV/0!</v>
      </c>
      <c r="I94" s="2" t="e">
        <f t="shared" si="19"/>
        <v>#DIV/0!</v>
      </c>
      <c r="J94" s="2" t="e">
        <f t="shared" si="20"/>
        <v>#DIV/0!</v>
      </c>
      <c r="K94" s="2">
        <f t="shared" si="21"/>
        <v>0</v>
      </c>
      <c r="L94" s="2">
        <f>AN94/SUM(AN1:AN$765)</f>
        <v>0</v>
      </c>
      <c r="N94" s="3" t="s">
        <v>103</v>
      </c>
      <c r="O94" s="1" t="s">
        <v>6190</v>
      </c>
      <c r="P94" s="1">
        <v>662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>
        <v>0</v>
      </c>
      <c r="AE94" s="1">
        <v>-114168.040967771</v>
      </c>
      <c r="AF94" s="1"/>
      <c r="AG94" s="1"/>
      <c r="AH94" s="1"/>
      <c r="AI94" s="1"/>
      <c r="AJ94" s="1"/>
      <c r="AK94" s="1"/>
      <c r="AL94" s="1"/>
      <c r="AM94" s="1"/>
      <c r="AN94" s="1"/>
    </row>
    <row r="95" spans="1:40" x14ac:dyDescent="0.3">
      <c r="A95" t="str">
        <f t="shared" si="11"/>
        <v>Aircraft</v>
      </c>
      <c r="B95" t="str">
        <f t="shared" si="12"/>
        <v>MULTI SYS TEST EQUIP (MTE</v>
      </c>
      <c r="C95">
        <f t="shared" si="13"/>
        <v>411</v>
      </c>
      <c r="D95" s="1">
        <f t="shared" si="14"/>
        <v>0</v>
      </c>
      <c r="E95" s="1">
        <f t="shared" si="15"/>
        <v>0</v>
      </c>
      <c r="F95" s="1">
        <f t="shared" si="16"/>
        <v>0</v>
      </c>
      <c r="G95" s="1">
        <f t="shared" si="17"/>
        <v>0</v>
      </c>
      <c r="H95" s="2" t="e">
        <f t="shared" si="18"/>
        <v>#DIV/0!</v>
      </c>
      <c r="I95" s="2" t="e">
        <f t="shared" si="19"/>
        <v>#DIV/0!</v>
      </c>
      <c r="J95" s="2" t="e">
        <f t="shared" si="20"/>
        <v>#DIV/0!</v>
      </c>
      <c r="K95" s="2">
        <f t="shared" si="21"/>
        <v>0</v>
      </c>
      <c r="L95" s="2">
        <f>AN95/SUM(AN1:AN$765)</f>
        <v>0</v>
      </c>
      <c r="N95" s="3" t="s">
        <v>103</v>
      </c>
      <c r="O95" s="1" t="s">
        <v>6191</v>
      </c>
      <c r="P95" s="1">
        <v>411</v>
      </c>
      <c r="Q95" s="1"/>
      <c r="R95" s="1">
        <v>72194.818780120302</v>
      </c>
      <c r="S95" s="1"/>
      <c r="T95" s="1">
        <v>129114.82218165899</v>
      </c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x14ac:dyDescent="0.3">
      <c r="A96" t="str">
        <f t="shared" si="11"/>
        <v>Aircraft</v>
      </c>
      <c r="B96" t="str">
        <f t="shared" si="12"/>
        <v>NAVY EPS</v>
      </c>
      <c r="C96">
        <f t="shared" si="13"/>
        <v>2194</v>
      </c>
      <c r="D96" s="1">
        <f t="shared" si="14"/>
        <v>0</v>
      </c>
      <c r="E96" s="1">
        <f t="shared" si="15"/>
        <v>17488.979729574901</v>
      </c>
      <c r="F96" s="1">
        <f t="shared" si="16"/>
        <v>-3089.6201000000001</v>
      </c>
      <c r="G96" s="1">
        <f t="shared" si="17"/>
        <v>-7458.9991000616601</v>
      </c>
      <c r="H96" s="2">
        <f t="shared" si="18"/>
        <v>-1.1766609686656146</v>
      </c>
      <c r="I96" s="2" t="e">
        <f t="shared" si="19"/>
        <v>#DIV/0!</v>
      </c>
      <c r="J96" s="2">
        <f t="shared" si="20"/>
        <v>2.4142123816651955</v>
      </c>
      <c r="K96" s="2">
        <f t="shared" si="21"/>
        <v>-2.742503480365369E-8</v>
      </c>
      <c r="L96" s="2">
        <f>AN96/SUM(AN1:AN$765)</f>
        <v>-1.3534669069505161E-7</v>
      </c>
      <c r="N96" s="3" t="s">
        <v>103</v>
      </c>
      <c r="O96" s="1" t="s">
        <v>6192</v>
      </c>
      <c r="P96" s="1">
        <v>2194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>
        <v>7023373.0095151598</v>
      </c>
      <c r="AK96" s="1">
        <v>-5525240.0933259604</v>
      </c>
      <c r="AL96" s="1">
        <v>17488.979729574901</v>
      </c>
      <c r="AM96" s="1">
        <v>-3089.6201000000001</v>
      </c>
      <c r="AN96" s="1">
        <v>-7458.9991000616601</v>
      </c>
    </row>
    <row r="97" spans="1:40" x14ac:dyDescent="0.3">
      <c r="A97" t="str">
        <f t="shared" si="11"/>
        <v>Aircraft</v>
      </c>
      <c r="B97" t="str">
        <f t="shared" si="12"/>
        <v>OH-58 KIOWA (AHIP)</v>
      </c>
      <c r="C97">
        <f t="shared" si="13"/>
        <v>1898</v>
      </c>
      <c r="D97" s="1">
        <f t="shared" si="14"/>
        <v>0</v>
      </c>
      <c r="E97" s="1">
        <f t="shared" si="15"/>
        <v>0</v>
      </c>
      <c r="F97" s="1">
        <f t="shared" si="16"/>
        <v>0</v>
      </c>
      <c r="G97" s="1">
        <f t="shared" si="17"/>
        <v>0</v>
      </c>
      <c r="H97" s="2" t="e">
        <f t="shared" si="18"/>
        <v>#DIV/0!</v>
      </c>
      <c r="I97" s="2" t="e">
        <f t="shared" si="19"/>
        <v>#DIV/0!</v>
      </c>
      <c r="J97" s="2" t="e">
        <f t="shared" si="20"/>
        <v>#DIV/0!</v>
      </c>
      <c r="K97" s="2">
        <f t="shared" si="21"/>
        <v>0</v>
      </c>
      <c r="L97" s="2">
        <f>AN97/SUM(AN1:AN$765)</f>
        <v>0</v>
      </c>
      <c r="N97" s="3" t="s">
        <v>103</v>
      </c>
      <c r="O97" s="1" t="s">
        <v>6193</v>
      </c>
      <c r="P97" s="1">
        <v>1898</v>
      </c>
      <c r="Q97" s="1">
        <v>1499144798.93185</v>
      </c>
      <c r="R97" s="1">
        <v>199983705.292137</v>
      </c>
      <c r="S97" s="1">
        <v>275406776.22388202</v>
      </c>
      <c r="T97" s="1">
        <v>381555293.46755302</v>
      </c>
      <c r="U97" s="1">
        <v>987495.87689323595</v>
      </c>
      <c r="V97" s="1">
        <v>-723647.80164960399</v>
      </c>
      <c r="W97" s="1">
        <v>-125832.130500503</v>
      </c>
      <c r="X97" s="1">
        <v>-160495.756417556</v>
      </c>
      <c r="Y97" s="1">
        <v>-167710.968151479</v>
      </c>
      <c r="Z97" s="1">
        <v>0</v>
      </c>
      <c r="AA97" s="1"/>
      <c r="AB97" s="1">
        <v>-11088.7398560772</v>
      </c>
      <c r="AC97" s="1">
        <v>-14636.8438972073</v>
      </c>
      <c r="AD97" s="1">
        <v>-93396.887845152902</v>
      </c>
      <c r="AE97" s="1">
        <v>0</v>
      </c>
      <c r="AF97" s="1">
        <v>0</v>
      </c>
      <c r="AG97" s="1"/>
      <c r="AH97" s="1"/>
      <c r="AI97" s="1">
        <v>0</v>
      </c>
      <c r="AJ97" s="1"/>
      <c r="AK97" s="1">
        <v>-240324.72327059301</v>
      </c>
      <c r="AL97" s="1"/>
      <c r="AM97" s="1"/>
      <c r="AN97" s="1"/>
    </row>
    <row r="98" spans="1:40" x14ac:dyDescent="0.3">
      <c r="A98" t="str">
        <f t="shared" si="11"/>
        <v>Aircraft</v>
      </c>
      <c r="B98" t="str">
        <f t="shared" si="12"/>
        <v>Other UAS</v>
      </c>
      <c r="C98">
        <f t="shared" si="13"/>
        <v>2258</v>
      </c>
      <c r="D98" s="1">
        <f t="shared" si="14"/>
        <v>0</v>
      </c>
      <c r="E98" s="1">
        <f t="shared" si="15"/>
        <v>0</v>
      </c>
      <c r="F98" s="1">
        <f t="shared" si="16"/>
        <v>0</v>
      </c>
      <c r="G98" s="1">
        <f t="shared" si="17"/>
        <v>0</v>
      </c>
      <c r="H98" s="2" t="e">
        <f t="shared" si="18"/>
        <v>#DIV/0!</v>
      </c>
      <c r="I98" s="2" t="e">
        <f t="shared" si="19"/>
        <v>#DIV/0!</v>
      </c>
      <c r="J98" s="2" t="e">
        <f t="shared" si="20"/>
        <v>#DIV/0!</v>
      </c>
      <c r="K98" s="2">
        <f t="shared" si="21"/>
        <v>0</v>
      </c>
      <c r="L98" s="2">
        <f>AN98/SUM(AN1:AN$765)</f>
        <v>0</v>
      </c>
      <c r="N98" s="3" t="s">
        <v>103</v>
      </c>
      <c r="O98" s="1" t="s">
        <v>6194</v>
      </c>
      <c r="P98" s="1">
        <v>2258</v>
      </c>
      <c r="Q98" s="1"/>
      <c r="R98" s="1"/>
      <c r="S98" s="1"/>
      <c r="T98" s="1"/>
      <c r="U98" s="1"/>
      <c r="V98" s="1"/>
      <c r="W98" s="1"/>
      <c r="X98" s="1"/>
      <c r="Y98" s="1">
        <v>58794861.417754203</v>
      </c>
      <c r="Z98" s="1">
        <v>28813897.765185598</v>
      </c>
      <c r="AA98" s="1">
        <v>57246150.542234801</v>
      </c>
      <c r="AB98" s="1">
        <v>7796595.9174358305</v>
      </c>
      <c r="AC98" s="1">
        <v>16952404.439165499</v>
      </c>
      <c r="AD98" s="1">
        <v>12171685.430609699</v>
      </c>
      <c r="AE98" s="1">
        <v>13527231.968216101</v>
      </c>
      <c r="AF98" s="1"/>
      <c r="AG98" s="1">
        <v>12095478.9602542</v>
      </c>
      <c r="AH98" s="1">
        <v>123774531.926605</v>
      </c>
      <c r="AI98" s="1">
        <v>40774473.656478003</v>
      </c>
      <c r="AJ98" s="1"/>
      <c r="AK98" s="1"/>
      <c r="AL98" s="1"/>
      <c r="AM98" s="1"/>
      <c r="AN98" s="1"/>
    </row>
    <row r="99" spans="1:40" x14ac:dyDescent="0.3">
      <c r="A99" t="str">
        <f t="shared" si="11"/>
        <v>Aircraft</v>
      </c>
      <c r="B99" t="str">
        <f t="shared" si="12"/>
        <v>PREDATOR</v>
      </c>
      <c r="C99">
        <f t="shared" si="13"/>
        <v>676</v>
      </c>
      <c r="D99" s="1">
        <f t="shared" si="14"/>
        <v>-498760.284579203</v>
      </c>
      <c r="E99" s="1">
        <f t="shared" si="15"/>
        <v>-982768.32775618602</v>
      </c>
      <c r="F99" s="1">
        <f t="shared" si="16"/>
        <v>0</v>
      </c>
      <c r="G99" s="1">
        <f t="shared" si="17"/>
        <v>0</v>
      </c>
      <c r="H99" s="2">
        <f t="shared" si="18"/>
        <v>-1</v>
      </c>
      <c r="I99" s="2">
        <f t="shared" si="19"/>
        <v>-1</v>
      </c>
      <c r="J99" s="2" t="e">
        <f t="shared" si="20"/>
        <v>#DIV/0!</v>
      </c>
      <c r="K99" s="2">
        <f t="shared" si="21"/>
        <v>0</v>
      </c>
      <c r="L99" s="2">
        <f>AN99/SUM(AN1:AN$765)</f>
        <v>0</v>
      </c>
      <c r="N99" s="3" t="s">
        <v>103</v>
      </c>
      <c r="O99" s="1" t="s">
        <v>6195</v>
      </c>
      <c r="P99" s="1">
        <v>676</v>
      </c>
      <c r="Q99" s="1"/>
      <c r="R99" s="1"/>
      <c r="S99" s="1"/>
      <c r="T99" s="1"/>
      <c r="U99" s="1"/>
      <c r="V99" s="1"/>
      <c r="W99" s="1"/>
      <c r="X99" s="1"/>
      <c r="Y99" s="1">
        <v>825877.06429206103</v>
      </c>
      <c r="Z99" s="1">
        <v>782093.24475045304</v>
      </c>
      <c r="AA99" s="1">
        <v>96921.410903131095</v>
      </c>
      <c r="AB99" s="1">
        <v>97384667.423377693</v>
      </c>
      <c r="AC99" s="1">
        <v>5449017.5442603296</v>
      </c>
      <c r="AD99" s="1">
        <v>35226925.828982398</v>
      </c>
      <c r="AE99" s="1">
        <v>-2669524.3151964801</v>
      </c>
      <c r="AF99" s="1">
        <v>-498760.284579203</v>
      </c>
      <c r="AG99" s="1">
        <v>1921638.7453392099</v>
      </c>
      <c r="AH99" s="1">
        <v>0</v>
      </c>
      <c r="AI99" s="1"/>
      <c r="AJ99" s="1"/>
      <c r="AK99" s="1"/>
      <c r="AL99" s="1">
        <v>-982768.32775618602</v>
      </c>
      <c r="AM99" s="1"/>
      <c r="AN99" s="1"/>
    </row>
    <row r="100" spans="1:40" x14ac:dyDescent="0.3">
      <c r="A100" t="str">
        <f t="shared" si="11"/>
        <v>Aircraft</v>
      </c>
      <c r="B100" t="str">
        <f t="shared" si="12"/>
        <v>QM-107 GD MSL TGT SYS</v>
      </c>
      <c r="C100">
        <f t="shared" si="13"/>
        <v>154</v>
      </c>
      <c r="D100" s="1">
        <f t="shared" si="14"/>
        <v>0</v>
      </c>
      <c r="E100" s="1">
        <f t="shared" si="15"/>
        <v>0</v>
      </c>
      <c r="F100" s="1">
        <f t="shared" si="16"/>
        <v>0</v>
      </c>
      <c r="G100" s="1">
        <f t="shared" si="17"/>
        <v>0</v>
      </c>
      <c r="H100" s="2" t="e">
        <f t="shared" si="18"/>
        <v>#DIV/0!</v>
      </c>
      <c r="I100" s="2" t="e">
        <f t="shared" si="19"/>
        <v>#DIV/0!</v>
      </c>
      <c r="J100" s="2" t="e">
        <f t="shared" si="20"/>
        <v>#DIV/0!</v>
      </c>
      <c r="K100" s="2">
        <f t="shared" si="21"/>
        <v>0</v>
      </c>
      <c r="L100" s="2">
        <f>AN100/SUM(AN1:AN$765)</f>
        <v>0</v>
      </c>
      <c r="N100" s="3" t="s">
        <v>103</v>
      </c>
      <c r="O100" s="1" t="s">
        <v>6196</v>
      </c>
      <c r="P100" s="1">
        <v>154</v>
      </c>
      <c r="Q100" s="1">
        <v>4197558.4153869702</v>
      </c>
      <c r="R100" s="1">
        <v>239708.69373269999</v>
      </c>
      <c r="S100" s="1">
        <v>4994861.4922734201</v>
      </c>
      <c r="T100" s="1">
        <v>497249.78266712901</v>
      </c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x14ac:dyDescent="0.3">
      <c r="A101" t="str">
        <f t="shared" si="11"/>
        <v>Aircraft</v>
      </c>
      <c r="B101" t="str">
        <f t="shared" si="12"/>
        <v>RAH 66 COMMANCHE</v>
      </c>
      <c r="C101">
        <f t="shared" si="13"/>
        <v>117</v>
      </c>
      <c r="D101" s="1">
        <f t="shared" si="14"/>
        <v>0</v>
      </c>
      <c r="E101" s="1">
        <f t="shared" si="15"/>
        <v>0</v>
      </c>
      <c r="F101" s="1">
        <f t="shared" si="16"/>
        <v>0</v>
      </c>
      <c r="G101" s="1">
        <f t="shared" si="17"/>
        <v>0</v>
      </c>
      <c r="H101" s="2" t="e">
        <f t="shared" si="18"/>
        <v>#DIV/0!</v>
      </c>
      <c r="I101" s="2" t="e">
        <f t="shared" si="19"/>
        <v>#DIV/0!</v>
      </c>
      <c r="J101" s="2" t="e">
        <f t="shared" si="20"/>
        <v>#DIV/0!</v>
      </c>
      <c r="K101" s="2">
        <f t="shared" si="21"/>
        <v>0</v>
      </c>
      <c r="L101" s="2">
        <f>AN101/SUM(AN1:AN$765)</f>
        <v>0</v>
      </c>
      <c r="N101" s="3" t="s">
        <v>103</v>
      </c>
      <c r="O101" s="1" t="s">
        <v>6197</v>
      </c>
      <c r="P101" s="1">
        <v>117</v>
      </c>
      <c r="Q101" s="1">
        <v>15374587.5424919</v>
      </c>
      <c r="R101" s="1">
        <v>843503679.70520496</v>
      </c>
      <c r="S101" s="1">
        <v>1029835795.58837</v>
      </c>
      <c r="T101" s="1">
        <v>1182232638.69346</v>
      </c>
      <c r="U101" s="1"/>
      <c r="V101" s="1"/>
      <c r="W101" s="1"/>
      <c r="X101" s="1"/>
      <c r="Y101" s="1"/>
      <c r="Z101" s="1">
        <v>-754.81462898789903</v>
      </c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x14ac:dyDescent="0.3">
      <c r="A102" t="str">
        <f t="shared" si="11"/>
        <v>Aircraft</v>
      </c>
      <c r="B102" t="str">
        <f t="shared" si="12"/>
        <v>RPV (AQUILA)</v>
      </c>
      <c r="C102">
        <f t="shared" si="13"/>
        <v>640</v>
      </c>
      <c r="D102" s="1">
        <f t="shared" si="14"/>
        <v>0</v>
      </c>
      <c r="E102" s="1">
        <f t="shared" si="15"/>
        <v>0</v>
      </c>
      <c r="F102" s="1">
        <f t="shared" si="16"/>
        <v>0</v>
      </c>
      <c r="G102" s="1">
        <f t="shared" si="17"/>
        <v>0</v>
      </c>
      <c r="H102" s="2" t="e">
        <f t="shared" si="18"/>
        <v>#DIV/0!</v>
      </c>
      <c r="I102" s="2" t="e">
        <f t="shared" si="19"/>
        <v>#DIV/0!</v>
      </c>
      <c r="J102" s="2" t="e">
        <f t="shared" si="20"/>
        <v>#DIV/0!</v>
      </c>
      <c r="K102" s="2">
        <f t="shared" si="21"/>
        <v>0</v>
      </c>
      <c r="L102" s="2">
        <f>AN102/SUM(AN1:AN$765)</f>
        <v>0</v>
      </c>
      <c r="N102" s="3" t="s">
        <v>103</v>
      </c>
      <c r="O102" s="1" t="s">
        <v>6198</v>
      </c>
      <c r="P102" s="1">
        <v>640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>
        <v>48406898.234573103</v>
      </c>
      <c r="AC102" s="1">
        <v>53652557.084963098</v>
      </c>
      <c r="AD102" s="1">
        <v>10085957.903598201</v>
      </c>
      <c r="AE102" s="1">
        <v>-489867.70010146598</v>
      </c>
      <c r="AF102" s="1">
        <v>0</v>
      </c>
      <c r="AG102" s="1">
        <v>6518.95333816948</v>
      </c>
      <c r="AH102" s="1">
        <v>-346027.59079902997</v>
      </c>
      <c r="AI102" s="1">
        <v>-2139630.4052019599</v>
      </c>
      <c r="AJ102" s="1"/>
      <c r="AK102" s="1"/>
      <c r="AL102" s="1"/>
      <c r="AM102" s="1"/>
      <c r="AN102" s="1"/>
    </row>
    <row r="103" spans="1:40" x14ac:dyDescent="0.3">
      <c r="A103" t="str">
        <f t="shared" si="11"/>
        <v>Aircraft</v>
      </c>
      <c r="B103" t="str">
        <f t="shared" si="12"/>
        <v>RQ-7B Shadow Tactical Unmanned Aircraft System (RQ-7B Shadow)</v>
      </c>
      <c r="C103">
        <f t="shared" si="13"/>
        <v>2233</v>
      </c>
      <c r="D103" s="1">
        <f t="shared" si="14"/>
        <v>0</v>
      </c>
      <c r="E103" s="1">
        <f t="shared" si="15"/>
        <v>121058938.09769601</v>
      </c>
      <c r="F103" s="1">
        <f t="shared" si="16"/>
        <v>105962350.4982</v>
      </c>
      <c r="G103" s="1">
        <f t="shared" si="17"/>
        <v>60771591.6586475</v>
      </c>
      <c r="H103" s="2">
        <f t="shared" si="18"/>
        <v>-0.12470444427087968</v>
      </c>
      <c r="I103" s="2" t="e">
        <f t="shared" si="19"/>
        <v>#DIV/0!</v>
      </c>
      <c r="J103" s="2">
        <f t="shared" si="20"/>
        <v>0.57352060777171832</v>
      </c>
      <c r="K103" s="2">
        <f t="shared" si="21"/>
        <v>9.4057555823451756E-4</v>
      </c>
      <c r="L103" s="2">
        <f>AN103/SUM(AN1:AN$765)</f>
        <v>1.1027262115101942E-3</v>
      </c>
      <c r="N103" s="3" t="s">
        <v>103</v>
      </c>
      <c r="O103" s="1" t="s">
        <v>6199</v>
      </c>
      <c r="P103" s="1">
        <v>2233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>
        <v>121058938.09769601</v>
      </c>
      <c r="AM103" s="1">
        <v>105962350.4982</v>
      </c>
      <c r="AN103" s="1">
        <v>60771591.6586475</v>
      </c>
    </row>
    <row r="104" spans="1:40" x14ac:dyDescent="0.3">
      <c r="A104" t="str">
        <f t="shared" si="11"/>
        <v>Aircraft</v>
      </c>
      <c r="B104" t="str">
        <f t="shared" si="12"/>
        <v>S-3A</v>
      </c>
      <c r="C104">
        <f t="shared" si="13"/>
        <v>1317</v>
      </c>
      <c r="D104" s="1">
        <f t="shared" si="14"/>
        <v>0</v>
      </c>
      <c r="E104" s="1">
        <f t="shared" si="15"/>
        <v>0</v>
      </c>
      <c r="F104" s="1">
        <f t="shared" si="16"/>
        <v>0</v>
      </c>
      <c r="G104" s="1">
        <f t="shared" si="17"/>
        <v>0</v>
      </c>
      <c r="H104" s="2" t="e">
        <f t="shared" si="18"/>
        <v>#DIV/0!</v>
      </c>
      <c r="I104" s="2" t="e">
        <f t="shared" si="19"/>
        <v>#DIV/0!</v>
      </c>
      <c r="J104" s="2" t="e">
        <f t="shared" si="20"/>
        <v>#DIV/0!</v>
      </c>
      <c r="K104" s="2">
        <f t="shared" si="21"/>
        <v>0</v>
      </c>
      <c r="L104" s="2">
        <f>AN104/SUM(AN1:AN$765)</f>
        <v>0</v>
      </c>
      <c r="N104" s="3" t="s">
        <v>103</v>
      </c>
      <c r="O104" s="1" t="s">
        <v>6200</v>
      </c>
      <c r="P104" s="1">
        <v>1317</v>
      </c>
      <c r="Q104" s="1"/>
      <c r="R104" s="1"/>
      <c r="S104" s="1"/>
      <c r="T104" s="1"/>
      <c r="U104" s="1"/>
      <c r="V104" s="1"/>
      <c r="W104" s="1"/>
      <c r="X104" s="1"/>
      <c r="Y104" s="1">
        <v>5707.6800041413098</v>
      </c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x14ac:dyDescent="0.3">
      <c r="A105" t="str">
        <f t="shared" si="11"/>
        <v>Aircraft</v>
      </c>
      <c r="B105" t="str">
        <f t="shared" si="12"/>
        <v>SCOUT</v>
      </c>
      <c r="C105">
        <f t="shared" si="13"/>
        <v>85</v>
      </c>
      <c r="D105" s="1">
        <f t="shared" si="14"/>
        <v>18766913.4583611</v>
      </c>
      <c r="E105" s="1">
        <f t="shared" si="15"/>
        <v>-1586725.08471367</v>
      </c>
      <c r="F105" s="1">
        <f t="shared" si="16"/>
        <v>-526.97</v>
      </c>
      <c r="G105" s="1">
        <f t="shared" si="17"/>
        <v>-1774878.6949921499</v>
      </c>
      <c r="H105" s="2">
        <f t="shared" si="18"/>
        <v>-0.99966788827814168</v>
      </c>
      <c r="I105" s="2">
        <f t="shared" si="19"/>
        <v>-1.0000280797373085</v>
      </c>
      <c r="J105" s="2">
        <f t="shared" si="20"/>
        <v>3368.0829933243826</v>
      </c>
      <c r="K105" s="2">
        <f t="shared" si="21"/>
        <v>-4.6776529549640697E-9</v>
      </c>
      <c r="L105" s="2">
        <f>AN105/SUM(AN1:AN$765)</f>
        <v>-3.2205923949012616E-5</v>
      </c>
      <c r="N105" s="3" t="s">
        <v>103</v>
      </c>
      <c r="O105" s="1" t="s">
        <v>6201</v>
      </c>
      <c r="P105" s="1">
        <v>85</v>
      </c>
      <c r="Q105" s="1"/>
      <c r="R105" s="1"/>
      <c r="S105" s="1"/>
      <c r="T105" s="1"/>
      <c r="U105" s="1"/>
      <c r="V105" s="1"/>
      <c r="W105" s="1"/>
      <c r="X105" s="1">
        <v>52214793.463995099</v>
      </c>
      <c r="Y105" s="1">
        <v>1176275.77817392</v>
      </c>
      <c r="Z105" s="1">
        <v>9934485.6794001907</v>
      </c>
      <c r="AA105" s="1">
        <v>544491.96420275001</v>
      </c>
      <c r="AB105" s="1">
        <v>13274761.820621099</v>
      </c>
      <c r="AC105" s="1">
        <v>62564365.1942496</v>
      </c>
      <c r="AD105" s="1">
        <v>51259232.093947701</v>
      </c>
      <c r="AE105" s="1">
        <v>161647859.284022</v>
      </c>
      <c r="AF105" s="1">
        <v>18766913.4583611</v>
      </c>
      <c r="AG105" s="1">
        <v>81599984.879834905</v>
      </c>
      <c r="AH105" s="1">
        <v>69337113.622012094</v>
      </c>
      <c r="AI105" s="1">
        <v>-146862.95061053801</v>
      </c>
      <c r="AJ105" s="1">
        <v>-571577.86890903197</v>
      </c>
      <c r="AK105" s="1">
        <v>-1645894.5977791699</v>
      </c>
      <c r="AL105" s="1">
        <v>-1586725.08471367</v>
      </c>
      <c r="AM105" s="1">
        <v>-526.97</v>
      </c>
      <c r="AN105" s="1">
        <v>-1774878.6949921499</v>
      </c>
    </row>
    <row r="106" spans="1:40" x14ac:dyDescent="0.3">
      <c r="A106" t="str">
        <f t="shared" si="11"/>
        <v>Aircraft</v>
      </c>
      <c r="B106" t="str">
        <f t="shared" si="12"/>
        <v>SCOUT ASH</v>
      </c>
      <c r="C106">
        <f t="shared" si="13"/>
        <v>115</v>
      </c>
      <c r="D106" s="1">
        <f t="shared" si="14"/>
        <v>0</v>
      </c>
      <c r="E106" s="1">
        <f t="shared" si="15"/>
        <v>0</v>
      </c>
      <c r="F106" s="1">
        <f t="shared" si="16"/>
        <v>0</v>
      </c>
      <c r="G106" s="1">
        <f t="shared" si="17"/>
        <v>0</v>
      </c>
      <c r="H106" s="2" t="e">
        <f t="shared" si="18"/>
        <v>#DIV/0!</v>
      </c>
      <c r="I106" s="2" t="e">
        <f t="shared" si="19"/>
        <v>#DIV/0!</v>
      </c>
      <c r="J106" s="2" t="e">
        <f t="shared" si="20"/>
        <v>#DIV/0!</v>
      </c>
      <c r="K106" s="2">
        <f t="shared" si="21"/>
        <v>0</v>
      </c>
      <c r="L106" s="2">
        <f>AN106/SUM(AN1:AN$765)</f>
        <v>0</v>
      </c>
      <c r="N106" s="3" t="s">
        <v>103</v>
      </c>
      <c r="O106" s="1" t="s">
        <v>6202</v>
      </c>
      <c r="P106" s="1">
        <v>115</v>
      </c>
      <c r="Q106" s="1">
        <v>1922557.18622034</v>
      </c>
      <c r="R106" s="1">
        <v>2669799.6077786102</v>
      </c>
      <c r="S106" s="1">
        <v>1458722.55542666</v>
      </c>
      <c r="T106" s="1">
        <v>2095614.47982395</v>
      </c>
      <c r="U106" s="1"/>
      <c r="V106" s="1"/>
      <c r="W106" s="1"/>
      <c r="X106" s="1"/>
      <c r="Y106" s="1">
        <v>-107346.464933019</v>
      </c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x14ac:dyDescent="0.3">
      <c r="A107" t="str">
        <f t="shared" si="11"/>
        <v>Aircraft</v>
      </c>
      <c r="B107" t="str">
        <f t="shared" si="12"/>
        <v>SHILLELAGH MISSILE</v>
      </c>
      <c r="C107">
        <f t="shared" si="13"/>
        <v>1373</v>
      </c>
      <c r="D107" s="1">
        <f t="shared" si="14"/>
        <v>0</v>
      </c>
      <c r="E107" s="1">
        <f t="shared" si="15"/>
        <v>0</v>
      </c>
      <c r="F107" s="1">
        <f t="shared" si="16"/>
        <v>0</v>
      </c>
      <c r="G107" s="1">
        <f t="shared" si="17"/>
        <v>0</v>
      </c>
      <c r="H107" s="2" t="e">
        <f t="shared" si="18"/>
        <v>#DIV/0!</v>
      </c>
      <c r="I107" s="2" t="e">
        <f t="shared" si="19"/>
        <v>#DIV/0!</v>
      </c>
      <c r="J107" s="2" t="e">
        <f t="shared" si="20"/>
        <v>#DIV/0!</v>
      </c>
      <c r="K107" s="2">
        <f t="shared" si="21"/>
        <v>0</v>
      </c>
      <c r="L107" s="2">
        <f>AN107/SUM(AN1:AN$765)</f>
        <v>0</v>
      </c>
      <c r="N107" s="3" t="s">
        <v>103</v>
      </c>
      <c r="O107" s="1" t="s">
        <v>6203</v>
      </c>
      <c r="P107" s="1">
        <v>1373</v>
      </c>
      <c r="Q107" s="1"/>
      <c r="R107" s="1"/>
      <c r="S107" s="1"/>
      <c r="T107" s="1"/>
      <c r="U107" s="1">
        <v>6167.0892967309301</v>
      </c>
      <c r="V107" s="1"/>
      <c r="W107" s="1"/>
      <c r="X107" s="1"/>
      <c r="Y107" s="1"/>
      <c r="Z107" s="1">
        <v>11268.775392031799</v>
      </c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3">
      <c r="A108" t="str">
        <f t="shared" si="11"/>
        <v>Aircraft</v>
      </c>
      <c r="B108" t="str">
        <f t="shared" si="12"/>
        <v>SPS</v>
      </c>
      <c r="C108">
        <f t="shared" si="13"/>
        <v>1961</v>
      </c>
      <c r="D108" s="1">
        <f t="shared" si="14"/>
        <v>0</v>
      </c>
      <c r="E108" s="1">
        <f t="shared" si="15"/>
        <v>0</v>
      </c>
      <c r="F108" s="1">
        <f t="shared" si="16"/>
        <v>0</v>
      </c>
      <c r="G108" s="1">
        <f t="shared" si="17"/>
        <v>0</v>
      </c>
      <c r="H108" s="2" t="e">
        <f t="shared" si="18"/>
        <v>#DIV/0!</v>
      </c>
      <c r="I108" s="2" t="e">
        <f t="shared" si="19"/>
        <v>#DIV/0!</v>
      </c>
      <c r="J108" s="2" t="e">
        <f t="shared" si="20"/>
        <v>#DIV/0!</v>
      </c>
      <c r="K108" s="2">
        <f t="shared" si="21"/>
        <v>0</v>
      </c>
      <c r="L108" s="2">
        <f>AN108/SUM(AN1:AN$765)</f>
        <v>0</v>
      </c>
      <c r="N108" s="3" t="s">
        <v>103</v>
      </c>
      <c r="O108" s="1" t="s">
        <v>6204</v>
      </c>
      <c r="P108" s="1">
        <v>1961</v>
      </c>
      <c r="Q108" s="1"/>
      <c r="R108" s="1"/>
      <c r="S108" s="1"/>
      <c r="T108" s="1"/>
      <c r="U108" s="1"/>
      <c r="V108" s="1">
        <v>742615.98083345103</v>
      </c>
      <c r="W108" s="1"/>
      <c r="X108" s="1"/>
      <c r="Y108" s="1">
        <v>10256.2233470911</v>
      </c>
      <c r="Z108" s="1">
        <v>294934.727226811</v>
      </c>
      <c r="AA108" s="1">
        <v>115961.14776662699</v>
      </c>
      <c r="AB108" s="1">
        <v>47486.638471144899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3">
      <c r="A109" t="str">
        <f t="shared" si="11"/>
        <v>Aircraft</v>
      </c>
      <c r="B109" t="str">
        <f t="shared" si="12"/>
        <v>T-45TS</v>
      </c>
      <c r="C109">
        <f t="shared" si="13"/>
        <v>651</v>
      </c>
      <c r="D109" s="1">
        <f t="shared" si="14"/>
        <v>0</v>
      </c>
      <c r="E109" s="1">
        <f t="shared" si="15"/>
        <v>0</v>
      </c>
      <c r="F109" s="1">
        <f t="shared" si="16"/>
        <v>0</v>
      </c>
      <c r="G109" s="1">
        <f t="shared" si="17"/>
        <v>0</v>
      </c>
      <c r="H109" s="2" t="e">
        <f t="shared" si="18"/>
        <v>#DIV/0!</v>
      </c>
      <c r="I109" s="2" t="e">
        <f t="shared" si="19"/>
        <v>#DIV/0!</v>
      </c>
      <c r="J109" s="2" t="e">
        <f t="shared" si="20"/>
        <v>#DIV/0!</v>
      </c>
      <c r="K109" s="2">
        <f t="shared" si="21"/>
        <v>0</v>
      </c>
      <c r="L109" s="2">
        <f>AN109/SUM(AN1:AN$765)</f>
        <v>0</v>
      </c>
      <c r="N109" s="3" t="s">
        <v>103</v>
      </c>
      <c r="O109" s="1" t="s">
        <v>6205</v>
      </c>
      <c r="P109" s="1">
        <v>651</v>
      </c>
      <c r="Q109" s="1"/>
      <c r="R109" s="1"/>
      <c r="S109" s="1"/>
      <c r="T109" s="1"/>
      <c r="U109" s="1">
        <v>99997.285350225196</v>
      </c>
      <c r="V109" s="1">
        <v>936220.18250847398</v>
      </c>
      <c r="W109" s="1">
        <v>33555.234800134</v>
      </c>
      <c r="X109" s="1"/>
      <c r="Y109" s="1">
        <v>0</v>
      </c>
      <c r="Z109" s="1">
        <v>-12209.6415341384</v>
      </c>
      <c r="AA109" s="1">
        <v>-60173.006940617699</v>
      </c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3">
      <c r="A110" t="str">
        <f t="shared" si="11"/>
        <v>Aircraft</v>
      </c>
      <c r="B110" t="str">
        <f t="shared" si="12"/>
        <v>T-700</v>
      </c>
      <c r="C110">
        <f t="shared" si="13"/>
        <v>136</v>
      </c>
      <c r="D110" s="1">
        <f t="shared" si="14"/>
        <v>0</v>
      </c>
      <c r="E110" s="1">
        <f t="shared" si="15"/>
        <v>0</v>
      </c>
      <c r="F110" s="1">
        <f t="shared" si="16"/>
        <v>0</v>
      </c>
      <c r="G110" s="1">
        <f t="shared" si="17"/>
        <v>0</v>
      </c>
      <c r="H110" s="2" t="e">
        <f t="shared" si="18"/>
        <v>#DIV/0!</v>
      </c>
      <c r="I110" s="2" t="e">
        <f t="shared" si="19"/>
        <v>#DIV/0!</v>
      </c>
      <c r="J110" s="2" t="e">
        <f t="shared" si="20"/>
        <v>#DIV/0!</v>
      </c>
      <c r="K110" s="2">
        <f t="shared" si="21"/>
        <v>0</v>
      </c>
      <c r="L110" s="2">
        <f>AN110/SUM(AN1:AN$765)</f>
        <v>0</v>
      </c>
      <c r="N110" s="3" t="s">
        <v>103</v>
      </c>
      <c r="O110" s="1" t="s">
        <v>6206</v>
      </c>
      <c r="P110" s="1">
        <v>136</v>
      </c>
      <c r="Q110" s="1">
        <v>57021086.262744799</v>
      </c>
      <c r="R110" s="1">
        <v>18218777.237903401</v>
      </c>
      <c r="S110" s="1">
        <v>56684872.9186389</v>
      </c>
      <c r="T110" s="1">
        <v>226318924.44223201</v>
      </c>
      <c r="U110" s="1"/>
      <c r="V110" s="1"/>
      <c r="W110" s="1"/>
      <c r="X110" s="1"/>
      <c r="Y110" s="1"/>
      <c r="Z110" s="1">
        <v>-125274.248666393</v>
      </c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x14ac:dyDescent="0.3">
      <c r="A111" t="str">
        <f t="shared" si="11"/>
        <v>Aircraft</v>
      </c>
      <c r="B111" t="str">
        <f t="shared" si="12"/>
        <v>T-800</v>
      </c>
      <c r="C111">
        <f t="shared" si="13"/>
        <v>135</v>
      </c>
      <c r="D111" s="1">
        <f t="shared" si="14"/>
        <v>0</v>
      </c>
      <c r="E111" s="1">
        <f t="shared" si="15"/>
        <v>0</v>
      </c>
      <c r="F111" s="1">
        <f t="shared" si="16"/>
        <v>0</v>
      </c>
      <c r="G111" s="1">
        <f t="shared" si="17"/>
        <v>0</v>
      </c>
      <c r="H111" s="2" t="e">
        <f t="shared" si="18"/>
        <v>#DIV/0!</v>
      </c>
      <c r="I111" s="2" t="e">
        <f t="shared" si="19"/>
        <v>#DIV/0!</v>
      </c>
      <c r="J111" s="2" t="e">
        <f t="shared" si="20"/>
        <v>#DIV/0!</v>
      </c>
      <c r="K111" s="2">
        <f t="shared" si="21"/>
        <v>0</v>
      </c>
      <c r="L111" s="2">
        <f>AN111/SUM(AN1:AN$765)</f>
        <v>0</v>
      </c>
      <c r="N111" s="3" t="s">
        <v>103</v>
      </c>
      <c r="O111" s="1" t="s">
        <v>6207</v>
      </c>
      <c r="P111" s="1">
        <v>135</v>
      </c>
      <c r="Q111" s="1">
        <v>32373387.717514198</v>
      </c>
      <c r="R111" s="1">
        <v>20784681.046300501</v>
      </c>
      <c r="S111" s="1">
        <v>58784082.069697604</v>
      </c>
      <c r="T111" s="1">
        <v>79708652.228505701</v>
      </c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x14ac:dyDescent="0.3">
      <c r="A112" t="str">
        <f t="shared" si="11"/>
        <v>Aircraft</v>
      </c>
      <c r="B112" t="str">
        <f t="shared" si="12"/>
        <v>TACTICAL UAV</v>
      </c>
      <c r="C112">
        <f t="shared" si="13"/>
        <v>677</v>
      </c>
      <c r="D112" s="1">
        <f t="shared" si="14"/>
        <v>370034937.67893499</v>
      </c>
      <c r="E112" s="1">
        <f t="shared" si="15"/>
        <v>1156159.7269987301</v>
      </c>
      <c r="F112" s="1">
        <f t="shared" si="16"/>
        <v>0</v>
      </c>
      <c r="G112" s="1">
        <f t="shared" si="17"/>
        <v>0</v>
      </c>
      <c r="H112" s="2">
        <f t="shared" si="18"/>
        <v>-1</v>
      </c>
      <c r="I112" s="2">
        <f t="shared" si="19"/>
        <v>-1</v>
      </c>
      <c r="J112" s="2" t="e">
        <f t="shared" si="20"/>
        <v>#DIV/0!</v>
      </c>
      <c r="K112" s="2">
        <f t="shared" si="21"/>
        <v>0</v>
      </c>
      <c r="L112" s="2">
        <f>AN112/SUM(AN1:AN$765)</f>
        <v>0</v>
      </c>
      <c r="N112" s="3" t="s">
        <v>103</v>
      </c>
      <c r="O112" s="1" t="s">
        <v>6208</v>
      </c>
      <c r="P112" s="1">
        <v>677</v>
      </c>
      <c r="Q112" s="1"/>
      <c r="R112" s="1"/>
      <c r="S112" s="1"/>
      <c r="T112" s="1"/>
      <c r="U112" s="1">
        <v>114459904.06502099</v>
      </c>
      <c r="V112" s="1">
        <v>246191027.858374</v>
      </c>
      <c r="W112" s="1">
        <v>568543909.38408804</v>
      </c>
      <c r="X112" s="1">
        <v>542377196.49558198</v>
      </c>
      <c r="Y112" s="1">
        <v>1242185554.2188599</v>
      </c>
      <c r="Z112" s="1">
        <v>752279123.00629795</v>
      </c>
      <c r="AA112" s="1">
        <v>1235455423.8538301</v>
      </c>
      <c r="AB112" s="1">
        <v>1441425810.1435599</v>
      </c>
      <c r="AC112" s="1">
        <v>2360524177.1645699</v>
      </c>
      <c r="AD112" s="1">
        <v>827853389.87439895</v>
      </c>
      <c r="AE112" s="1">
        <v>665225398.11259103</v>
      </c>
      <c r="AF112" s="1">
        <v>370034937.67893499</v>
      </c>
      <c r="AG112" s="1">
        <v>415531238.70448601</v>
      </c>
      <c r="AH112" s="1">
        <v>-65520832.471701398</v>
      </c>
      <c r="AI112" s="1">
        <v>34516926.924569301</v>
      </c>
      <c r="AJ112" s="1">
        <v>-16241587.498734901</v>
      </c>
      <c r="AK112" s="1">
        <v>-2678751.0848365501</v>
      </c>
      <c r="AL112" s="1">
        <v>1156159.7269987301</v>
      </c>
      <c r="AM112" s="1">
        <v>0</v>
      </c>
      <c r="AN112" s="1">
        <v>0</v>
      </c>
    </row>
    <row r="113" spans="1:40" x14ac:dyDescent="0.3">
      <c r="A113" t="str">
        <f t="shared" si="11"/>
        <v>Aircraft</v>
      </c>
      <c r="B113" t="str">
        <f t="shared" si="12"/>
        <v>U-21 UTE</v>
      </c>
      <c r="C113">
        <f t="shared" si="13"/>
        <v>127</v>
      </c>
      <c r="D113" s="1">
        <f t="shared" si="14"/>
        <v>0</v>
      </c>
      <c r="E113" s="1">
        <f t="shared" si="15"/>
        <v>0</v>
      </c>
      <c r="F113" s="1">
        <f t="shared" si="16"/>
        <v>0</v>
      </c>
      <c r="G113" s="1">
        <f t="shared" si="17"/>
        <v>0</v>
      </c>
      <c r="H113" s="2" t="e">
        <f t="shared" si="18"/>
        <v>#DIV/0!</v>
      </c>
      <c r="I113" s="2" t="e">
        <f t="shared" si="19"/>
        <v>#DIV/0!</v>
      </c>
      <c r="J113" s="2" t="e">
        <f t="shared" si="20"/>
        <v>#DIV/0!</v>
      </c>
      <c r="K113" s="2">
        <f t="shared" si="21"/>
        <v>0</v>
      </c>
      <c r="L113" s="2">
        <f>AN113/SUM(AN1:AN$765)</f>
        <v>0</v>
      </c>
      <c r="N113" s="3" t="s">
        <v>103</v>
      </c>
      <c r="O113" s="1" t="s">
        <v>6209</v>
      </c>
      <c r="P113" s="1">
        <v>127</v>
      </c>
      <c r="Q113" s="1"/>
      <c r="R113" s="1"/>
      <c r="S113" s="1">
        <v>22545.958071192599</v>
      </c>
      <c r="T113" s="1">
        <v>2058.7055914955899</v>
      </c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3">
      <c r="A114" t="str">
        <f t="shared" si="11"/>
        <v>Aircraft</v>
      </c>
      <c r="B114" t="str">
        <f t="shared" si="12"/>
        <v>UAV HUNTER (SHORT RANGE U</v>
      </c>
      <c r="C114">
        <f t="shared" si="13"/>
        <v>171</v>
      </c>
      <c r="D114" s="1">
        <f t="shared" si="14"/>
        <v>0</v>
      </c>
      <c r="E114" s="1">
        <f t="shared" si="15"/>
        <v>0</v>
      </c>
      <c r="F114" s="1">
        <f t="shared" si="16"/>
        <v>0</v>
      </c>
      <c r="G114" s="1">
        <f t="shared" si="17"/>
        <v>0</v>
      </c>
      <c r="H114" s="2" t="e">
        <f t="shared" si="18"/>
        <v>#DIV/0!</v>
      </c>
      <c r="I114" s="2" t="e">
        <f t="shared" si="19"/>
        <v>#DIV/0!</v>
      </c>
      <c r="J114" s="2" t="e">
        <f t="shared" si="20"/>
        <v>#DIV/0!</v>
      </c>
      <c r="K114" s="2">
        <f t="shared" si="21"/>
        <v>0</v>
      </c>
      <c r="L114" s="2">
        <f>AN114/SUM(AN1:AN$765)</f>
        <v>0</v>
      </c>
      <c r="N114" s="3" t="s">
        <v>103</v>
      </c>
      <c r="O114" s="1" t="s">
        <v>6210</v>
      </c>
      <c r="P114" s="1">
        <v>171</v>
      </c>
      <c r="Q114" s="1">
        <v>18747254.369729798</v>
      </c>
      <c r="R114" s="1">
        <v>27125000.209804501</v>
      </c>
      <c r="S114" s="1"/>
      <c r="T114" s="1">
        <v>-6.0953533426960398</v>
      </c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x14ac:dyDescent="0.3">
      <c r="A115" t="str">
        <f t="shared" si="11"/>
        <v>Aircraft</v>
      </c>
      <c r="B115" t="str">
        <f t="shared" si="12"/>
        <v>UH-1 IROQUOIS</v>
      </c>
      <c r="C115">
        <f t="shared" si="13"/>
        <v>1897</v>
      </c>
      <c r="D115" s="1">
        <f t="shared" si="14"/>
        <v>0</v>
      </c>
      <c r="E115" s="1">
        <f t="shared" si="15"/>
        <v>0</v>
      </c>
      <c r="F115" s="1">
        <f t="shared" si="16"/>
        <v>0</v>
      </c>
      <c r="G115" s="1">
        <f t="shared" si="17"/>
        <v>0</v>
      </c>
      <c r="H115" s="2" t="e">
        <f t="shared" si="18"/>
        <v>#DIV/0!</v>
      </c>
      <c r="I115" s="2" t="e">
        <f t="shared" si="19"/>
        <v>#DIV/0!</v>
      </c>
      <c r="J115" s="2" t="e">
        <f t="shared" si="20"/>
        <v>#DIV/0!</v>
      </c>
      <c r="K115" s="2">
        <f t="shared" si="21"/>
        <v>0</v>
      </c>
      <c r="L115" s="2">
        <f>AN115/SUM(AN1:AN$765)</f>
        <v>0</v>
      </c>
      <c r="N115" s="3" t="s">
        <v>103</v>
      </c>
      <c r="O115" s="1" t="s">
        <v>6211</v>
      </c>
      <c r="P115" s="1">
        <v>1897</v>
      </c>
      <c r="Q115" s="1">
        <v>588110223.87603998</v>
      </c>
      <c r="R115" s="1">
        <v>162719008.56546101</v>
      </c>
      <c r="S115" s="1">
        <v>54453556.0694675</v>
      </c>
      <c r="T115" s="1">
        <v>34736754.306510396</v>
      </c>
      <c r="U115" s="1">
        <v>1674821.4002163501</v>
      </c>
      <c r="V115" s="1">
        <v>1732385.6473564201</v>
      </c>
      <c r="W115" s="1">
        <v>768974.13083640405</v>
      </c>
      <c r="X115" s="1">
        <v>136081.69439171499</v>
      </c>
      <c r="Y115" s="1">
        <v>0</v>
      </c>
      <c r="Z115" s="1"/>
      <c r="AA115" s="1"/>
      <c r="AB115" s="1"/>
      <c r="AC115" s="1">
        <v>-779533.93221376499</v>
      </c>
      <c r="AD115" s="1"/>
      <c r="AE115" s="1"/>
      <c r="AF115" s="1"/>
      <c r="AG115" s="1"/>
      <c r="AH115" s="1"/>
      <c r="AI115" s="1">
        <v>0</v>
      </c>
      <c r="AJ115" s="1">
        <v>-20918.7943071599</v>
      </c>
      <c r="AK115" s="1"/>
      <c r="AL115" s="1"/>
      <c r="AM115" s="1"/>
      <c r="AN115" s="1"/>
    </row>
    <row r="116" spans="1:40" x14ac:dyDescent="0.3">
      <c r="A116" t="str">
        <f t="shared" si="11"/>
        <v>Aircraft</v>
      </c>
      <c r="B116" t="str">
        <f t="shared" si="12"/>
        <v>UH-1N REPLACEMENT</v>
      </c>
      <c r="C116">
        <f t="shared" si="13"/>
        <v>2196</v>
      </c>
      <c r="D116" s="1">
        <f t="shared" si="14"/>
        <v>0</v>
      </c>
      <c r="E116" s="1">
        <f t="shared" si="15"/>
        <v>0</v>
      </c>
      <c r="F116" s="1">
        <f t="shared" si="16"/>
        <v>0</v>
      </c>
      <c r="G116" s="1">
        <f t="shared" si="17"/>
        <v>-73725.373341937506</v>
      </c>
      <c r="H116" s="2" t="e">
        <f t="shared" si="18"/>
        <v>#DIV/0!</v>
      </c>
      <c r="I116" s="2" t="e">
        <f t="shared" si="19"/>
        <v>#DIV/0!</v>
      </c>
      <c r="J116" s="2" t="e">
        <f t="shared" si="20"/>
        <v>#DIV/0!</v>
      </c>
      <c r="K116" s="2">
        <f t="shared" si="21"/>
        <v>0</v>
      </c>
      <c r="L116" s="2">
        <f>AN116/SUM(AN1:AN$765)</f>
        <v>-1.3377780541635851E-6</v>
      </c>
      <c r="N116" s="3" t="s">
        <v>103</v>
      </c>
      <c r="O116" s="1" t="s">
        <v>6212</v>
      </c>
      <c r="P116" s="1">
        <v>2196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>
        <v>874672.55218060606</v>
      </c>
      <c r="AK116" s="1">
        <v>0</v>
      </c>
      <c r="AL116" s="1"/>
      <c r="AM116" s="1">
        <v>0</v>
      </c>
      <c r="AN116" s="1">
        <v>-73725.373341937506</v>
      </c>
    </row>
    <row r="117" spans="1:40" x14ac:dyDescent="0.3">
      <c r="A117" t="str">
        <f t="shared" si="11"/>
        <v>Aircraft</v>
      </c>
      <c r="B117" t="str">
        <f t="shared" si="12"/>
        <v>UH-60 BLACKHAWK UTTAS</v>
      </c>
      <c r="C117">
        <f t="shared" si="13"/>
        <v>111</v>
      </c>
      <c r="D117" s="1">
        <f t="shared" si="14"/>
        <v>0</v>
      </c>
      <c r="E117" s="1">
        <f t="shared" si="15"/>
        <v>-471286.36888769298</v>
      </c>
      <c r="F117" s="1">
        <f t="shared" si="16"/>
        <v>0</v>
      </c>
      <c r="G117" s="1">
        <f t="shared" si="17"/>
        <v>0</v>
      </c>
      <c r="H117" s="2">
        <f t="shared" si="18"/>
        <v>-1</v>
      </c>
      <c r="I117" s="2" t="e">
        <f t="shared" si="19"/>
        <v>#DIV/0!</v>
      </c>
      <c r="J117" s="2" t="e">
        <f t="shared" si="20"/>
        <v>#DIV/0!</v>
      </c>
      <c r="K117" s="2">
        <f t="shared" si="21"/>
        <v>0</v>
      </c>
      <c r="L117" s="2">
        <f>AN117/SUM(AN1:AN$765)</f>
        <v>0</v>
      </c>
      <c r="N117" s="3" t="s">
        <v>103</v>
      </c>
      <c r="O117" s="1" t="s">
        <v>6213</v>
      </c>
      <c r="P117" s="1">
        <v>111</v>
      </c>
      <c r="Q117" s="1">
        <v>1594485144.9536901</v>
      </c>
      <c r="R117" s="1">
        <v>3334869006.8031001</v>
      </c>
      <c r="S117" s="1">
        <v>546732775.96695697</v>
      </c>
      <c r="T117" s="1">
        <v>1629597339.4953001</v>
      </c>
      <c r="U117" s="1">
        <v>355831.83004953701</v>
      </c>
      <c r="V117" s="1"/>
      <c r="W117" s="1"/>
      <c r="X117" s="1"/>
      <c r="Y117" s="1">
        <v>-25388.526275495798</v>
      </c>
      <c r="Z117" s="1">
        <v>-1363619.79301998</v>
      </c>
      <c r="AA117" s="1">
        <v>1972.9120540765</v>
      </c>
      <c r="AB117" s="1">
        <v>-828109.92415845196</v>
      </c>
      <c r="AC117" s="1"/>
      <c r="AD117" s="1"/>
      <c r="AE117" s="1"/>
      <c r="AF117" s="1"/>
      <c r="AG117" s="1"/>
      <c r="AH117" s="1">
        <v>-2547552.7983935499</v>
      </c>
      <c r="AI117" s="1">
        <v>1953752.3086781299</v>
      </c>
      <c r="AJ117" s="1">
        <v>0</v>
      </c>
      <c r="AK117" s="1">
        <v>0</v>
      </c>
      <c r="AL117" s="1">
        <v>-471286.36888769298</v>
      </c>
      <c r="AM117" s="1"/>
      <c r="AN117" s="1"/>
    </row>
    <row r="118" spans="1:40" x14ac:dyDescent="0.3">
      <c r="A118" t="str">
        <f t="shared" si="11"/>
        <v>Aircraft</v>
      </c>
      <c r="B118" t="str">
        <f t="shared" si="12"/>
        <v>ZBL</v>
      </c>
      <c r="C118">
        <f t="shared" si="13"/>
        <v>2015</v>
      </c>
      <c r="D118" s="1">
        <f t="shared" si="14"/>
        <v>276441268.52512002</v>
      </c>
      <c r="E118" s="1">
        <f t="shared" si="15"/>
        <v>-3422665.55399166</v>
      </c>
      <c r="F118" s="1">
        <f t="shared" si="16"/>
        <v>-32844612</v>
      </c>
      <c r="G118" s="1">
        <f t="shared" si="17"/>
        <v>-647028.92200632195</v>
      </c>
      <c r="H118" s="2">
        <f t="shared" si="18"/>
        <v>8.5962084176454798</v>
      </c>
      <c r="I118" s="2">
        <f t="shared" si="19"/>
        <v>-1.118812260467599</v>
      </c>
      <c r="J118" s="2">
        <f t="shared" si="20"/>
        <v>1.9699697533535239E-2</v>
      </c>
      <c r="K118" s="2">
        <f t="shared" si="21"/>
        <v>-2.9154543214309799E-4</v>
      </c>
      <c r="L118" s="2">
        <f>AN118/SUM(AN1:AN$765)</f>
        <v>-1.174061321133802E-5</v>
      </c>
      <c r="N118" s="3" t="s">
        <v>103</v>
      </c>
      <c r="O118" s="1" t="s">
        <v>6214</v>
      </c>
      <c r="P118" s="1">
        <v>2015</v>
      </c>
      <c r="Q118" s="1"/>
      <c r="R118" s="1"/>
      <c r="S118" s="1"/>
      <c r="T118" s="1"/>
      <c r="U118" s="1"/>
      <c r="V118" s="1">
        <v>15751676.076256501</v>
      </c>
      <c r="W118" s="1">
        <v>37908328.846194498</v>
      </c>
      <c r="X118" s="1">
        <v>38787769.515102901</v>
      </c>
      <c r="Y118" s="1">
        <v>52483575.484512798</v>
      </c>
      <c r="Z118" s="1">
        <v>45020207.608253598</v>
      </c>
      <c r="AA118" s="1">
        <v>111303190.473572</v>
      </c>
      <c r="AB118" s="1">
        <v>314957139.98869002</v>
      </c>
      <c r="AC118" s="1">
        <v>274085382.97559601</v>
      </c>
      <c r="AD118" s="1">
        <v>263049506.73115101</v>
      </c>
      <c r="AE118" s="1">
        <v>270738531.04353398</v>
      </c>
      <c r="AF118" s="1">
        <v>276441268.52512002</v>
      </c>
      <c r="AG118" s="1">
        <v>268651025.669873</v>
      </c>
      <c r="AH118" s="1">
        <v>131715476.5275</v>
      </c>
      <c r="AI118" s="1">
        <v>-10587392.284530399</v>
      </c>
      <c r="AJ118" s="1">
        <v>-47721264.876020201</v>
      </c>
      <c r="AK118" s="1">
        <v>-31330656.7752163</v>
      </c>
      <c r="AL118" s="1">
        <v>-3422665.55399166</v>
      </c>
      <c r="AM118" s="1">
        <v>-32844612</v>
      </c>
      <c r="AN118" s="1">
        <v>-647028.92200632195</v>
      </c>
    </row>
    <row r="119" spans="1:40" x14ac:dyDescent="0.3">
      <c r="A119" t="str">
        <f t="shared" si="11"/>
        <v>Aircraft</v>
      </c>
      <c r="B119">
        <f t="shared" si="12"/>
        <v>0</v>
      </c>
      <c r="C119">
        <f t="shared" si="13"/>
        <v>0</v>
      </c>
      <c r="D119" s="1">
        <f t="shared" si="14"/>
        <v>6698891340.63591</v>
      </c>
      <c r="E119" s="1">
        <f t="shared" si="15"/>
        <v>6007618122.8747997</v>
      </c>
      <c r="F119" s="1">
        <f t="shared" si="16"/>
        <v>4134139939.0815001</v>
      </c>
      <c r="G119" s="1">
        <f t="shared" si="17"/>
        <v>5658615912.8446302</v>
      </c>
      <c r="H119" s="2">
        <f t="shared" si="18"/>
        <v>-0.3118504115066475</v>
      </c>
      <c r="I119" s="2">
        <f t="shared" si="19"/>
        <v>-0.38286206942878165</v>
      </c>
      <c r="J119" s="2">
        <f t="shared" si="20"/>
        <v>1.3687528715106412</v>
      </c>
      <c r="K119" s="2">
        <f t="shared" si="21"/>
        <v>3.6696722588154082E-2</v>
      </c>
      <c r="L119" s="2">
        <f>AN119/SUM(AN1:AN$765)</f>
        <v>0.10267797695692819</v>
      </c>
      <c r="N119" s="3" t="s">
        <v>103</v>
      </c>
      <c r="O119" s="1"/>
      <c r="P119" s="1"/>
      <c r="Q119" s="1">
        <v>3589426280.4826298</v>
      </c>
      <c r="R119" s="1">
        <v>4323063488.5110598</v>
      </c>
      <c r="S119" s="1">
        <v>5339062969.66992</v>
      </c>
      <c r="T119" s="1">
        <v>4740599191.3977404</v>
      </c>
      <c r="U119" s="1">
        <v>10938302824.580299</v>
      </c>
      <c r="V119" s="1">
        <v>9736193050.9517593</v>
      </c>
      <c r="W119" s="1">
        <v>8933600781.92659</v>
      </c>
      <c r="X119" s="1">
        <v>8774227889.4004307</v>
      </c>
      <c r="Y119" s="1">
        <v>11753732360.339701</v>
      </c>
      <c r="Z119" s="1">
        <v>8783763090.4664593</v>
      </c>
      <c r="AA119" s="1">
        <v>8195885499.8195896</v>
      </c>
      <c r="AB119" s="1">
        <v>8810073285.9600105</v>
      </c>
      <c r="AC119" s="1">
        <v>9245580869.9827709</v>
      </c>
      <c r="AD119" s="1">
        <v>6858370316.6821899</v>
      </c>
      <c r="AE119" s="1">
        <v>6004061289.6828604</v>
      </c>
      <c r="AF119" s="1">
        <v>6698891340.63591</v>
      </c>
      <c r="AG119" s="1">
        <v>8075691941.8976297</v>
      </c>
      <c r="AH119" s="1">
        <v>10328743326.0975</v>
      </c>
      <c r="AI119" s="1">
        <v>8572478129.4750605</v>
      </c>
      <c r="AJ119" s="1">
        <v>8370005141.7740898</v>
      </c>
      <c r="AK119" s="1">
        <v>8892854072.3584709</v>
      </c>
      <c r="AL119" s="1">
        <v>6007618122.8747997</v>
      </c>
      <c r="AM119" s="1">
        <v>4134139939.0815001</v>
      </c>
      <c r="AN119" s="1">
        <v>5658615912.8446302</v>
      </c>
    </row>
    <row r="120" spans="1:40" x14ac:dyDescent="0.3">
      <c r="A120" t="str">
        <f t="shared" si="11"/>
        <v>Electronics, Comms, &amp; Sensors</v>
      </c>
      <c r="B120" t="str">
        <f t="shared" si="12"/>
        <v>10KW 60 CYCLE GE</v>
      </c>
      <c r="C120">
        <f t="shared" si="13"/>
        <v>564</v>
      </c>
      <c r="D120" s="1">
        <f t="shared" si="14"/>
        <v>0</v>
      </c>
      <c r="E120" s="1">
        <f t="shared" si="15"/>
        <v>0</v>
      </c>
      <c r="F120" s="1">
        <f t="shared" si="16"/>
        <v>0</v>
      </c>
      <c r="G120" s="1">
        <f t="shared" si="17"/>
        <v>0</v>
      </c>
      <c r="H120" s="2" t="e">
        <f t="shared" si="18"/>
        <v>#DIV/0!</v>
      </c>
      <c r="I120" s="2" t="e">
        <f t="shared" si="19"/>
        <v>#DIV/0!</v>
      </c>
      <c r="J120" s="2" t="e">
        <f t="shared" si="20"/>
        <v>#DIV/0!</v>
      </c>
      <c r="K120" s="2">
        <f t="shared" si="21"/>
        <v>0</v>
      </c>
      <c r="L120" s="2">
        <f>AN120/SUM(AN1:AN$765)</f>
        <v>0</v>
      </c>
      <c r="N120" s="3" t="s">
        <v>6215</v>
      </c>
      <c r="O120" s="1" t="s">
        <v>6216</v>
      </c>
      <c r="P120" s="1">
        <v>564</v>
      </c>
      <c r="Q120" s="1"/>
      <c r="R120" s="1">
        <v>131301.30973131399</v>
      </c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3">
      <c r="A121" t="str">
        <f t="shared" si="11"/>
        <v>Electronics, Comms, &amp; Sensors</v>
      </c>
      <c r="B121" t="str">
        <f t="shared" si="12"/>
        <v>155 MM HIP</v>
      </c>
      <c r="C121">
        <f t="shared" si="13"/>
        <v>688</v>
      </c>
      <c r="D121" s="1">
        <f t="shared" si="14"/>
        <v>0</v>
      </c>
      <c r="E121" s="1">
        <f t="shared" si="15"/>
        <v>0</v>
      </c>
      <c r="F121" s="1">
        <f t="shared" si="16"/>
        <v>0</v>
      </c>
      <c r="G121" s="1">
        <f t="shared" si="17"/>
        <v>0</v>
      </c>
      <c r="H121" s="2" t="e">
        <f t="shared" si="18"/>
        <v>#DIV/0!</v>
      </c>
      <c r="I121" s="2" t="e">
        <f t="shared" si="19"/>
        <v>#DIV/0!</v>
      </c>
      <c r="J121" s="2" t="e">
        <f t="shared" si="20"/>
        <v>#DIV/0!</v>
      </c>
      <c r="K121" s="2">
        <f t="shared" si="21"/>
        <v>0</v>
      </c>
      <c r="L121" s="2">
        <f>AN121/SUM(AN1:AN$765)</f>
        <v>0</v>
      </c>
      <c r="N121" s="3" t="s">
        <v>6215</v>
      </c>
      <c r="O121" s="1" t="s">
        <v>6217</v>
      </c>
      <c r="P121" s="1">
        <v>688</v>
      </c>
      <c r="Q121" s="1"/>
      <c r="R121" s="1"/>
      <c r="S121" s="1"/>
      <c r="T121" s="1"/>
      <c r="U121" s="1"/>
      <c r="V121" s="1"/>
      <c r="W121" s="1"/>
      <c r="X121" s="1"/>
      <c r="Y121" s="1"/>
      <c r="Z121" s="1">
        <v>28420.908411145301</v>
      </c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x14ac:dyDescent="0.3">
      <c r="A122" t="str">
        <f t="shared" si="11"/>
        <v>Electronics, Comms, &amp; Sensors</v>
      </c>
      <c r="B122" t="str">
        <f t="shared" si="12"/>
        <v>214 COMMERCIAL</v>
      </c>
      <c r="C122">
        <f t="shared" si="13"/>
        <v>107</v>
      </c>
      <c r="D122" s="1">
        <f t="shared" si="14"/>
        <v>0</v>
      </c>
      <c r="E122" s="1">
        <f t="shared" si="15"/>
        <v>0</v>
      </c>
      <c r="F122" s="1">
        <f t="shared" si="16"/>
        <v>0</v>
      </c>
      <c r="G122" s="1">
        <f t="shared" si="17"/>
        <v>0</v>
      </c>
      <c r="H122" s="2" t="e">
        <f t="shared" si="18"/>
        <v>#DIV/0!</v>
      </c>
      <c r="I122" s="2" t="e">
        <f t="shared" si="19"/>
        <v>#DIV/0!</v>
      </c>
      <c r="J122" s="2" t="e">
        <f t="shared" si="20"/>
        <v>#DIV/0!</v>
      </c>
      <c r="K122" s="2">
        <f t="shared" si="21"/>
        <v>0</v>
      </c>
      <c r="L122" s="2">
        <f>AN122/SUM(AN1:AN$765)</f>
        <v>0</v>
      </c>
      <c r="N122" s="3" t="s">
        <v>6215</v>
      </c>
      <c r="O122" s="1" t="s">
        <v>6218</v>
      </c>
      <c r="P122" s="1">
        <v>107</v>
      </c>
      <c r="Q122" s="1">
        <v>373000.97636951198</v>
      </c>
      <c r="R122" s="1">
        <v>6312860.0189314904</v>
      </c>
      <c r="S122" s="1">
        <v>456994.36379156902</v>
      </c>
      <c r="T122" s="1">
        <v>4427004.8461350603</v>
      </c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x14ac:dyDescent="0.3">
      <c r="A123" t="str">
        <f t="shared" si="11"/>
        <v>Electronics, Comms, &amp; Sensors</v>
      </c>
      <c r="B123" t="str">
        <f t="shared" si="12"/>
        <v>319</v>
      </c>
      <c r="C123">
        <f t="shared" si="13"/>
        <v>1322</v>
      </c>
      <c r="D123" s="1">
        <f t="shared" si="14"/>
        <v>0</v>
      </c>
      <c r="E123" s="1">
        <f t="shared" si="15"/>
        <v>0</v>
      </c>
      <c r="F123" s="1">
        <f t="shared" si="16"/>
        <v>0</v>
      </c>
      <c r="G123" s="1">
        <f t="shared" si="17"/>
        <v>0</v>
      </c>
      <c r="H123" s="2" t="e">
        <f t="shared" si="18"/>
        <v>#DIV/0!</v>
      </c>
      <c r="I123" s="2" t="e">
        <f t="shared" si="19"/>
        <v>#DIV/0!</v>
      </c>
      <c r="J123" s="2" t="e">
        <f t="shared" si="20"/>
        <v>#DIV/0!</v>
      </c>
      <c r="K123" s="2">
        <f t="shared" si="21"/>
        <v>0</v>
      </c>
      <c r="L123" s="2">
        <f>AN123/SUM(AN1:AN$765)</f>
        <v>0</v>
      </c>
      <c r="N123" s="3" t="s">
        <v>6215</v>
      </c>
      <c r="O123" s="1" t="s">
        <v>6219</v>
      </c>
      <c r="P123" s="1">
        <v>1322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>
        <v>12592.999997597301</v>
      </c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x14ac:dyDescent="0.3">
      <c r="A124" t="str">
        <f t="shared" si="11"/>
        <v>Electronics, Comms, &amp; Sensors</v>
      </c>
      <c r="B124" t="str">
        <f t="shared" si="12"/>
        <v>466</v>
      </c>
      <c r="C124">
        <f t="shared" si="13"/>
        <v>2044</v>
      </c>
      <c r="D124" s="1">
        <f t="shared" si="14"/>
        <v>121029.969128235</v>
      </c>
      <c r="E124" s="1">
        <f t="shared" si="15"/>
        <v>173400.95600042399</v>
      </c>
      <c r="F124" s="1">
        <f t="shared" si="16"/>
        <v>0</v>
      </c>
      <c r="G124" s="1">
        <f t="shared" si="17"/>
        <v>0</v>
      </c>
      <c r="H124" s="2">
        <f t="shared" si="18"/>
        <v>-1</v>
      </c>
      <c r="I124" s="2">
        <f t="shared" si="19"/>
        <v>-1</v>
      </c>
      <c r="J124" s="2" t="e">
        <f t="shared" si="20"/>
        <v>#DIV/0!</v>
      </c>
      <c r="K124" s="2">
        <f t="shared" si="21"/>
        <v>0</v>
      </c>
      <c r="L124" s="2">
        <f>AN124/SUM(AN1:AN$765)</f>
        <v>0</v>
      </c>
      <c r="N124" s="3" t="s">
        <v>6215</v>
      </c>
      <c r="O124" s="1" t="s">
        <v>6220</v>
      </c>
      <c r="P124" s="1">
        <v>2044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>
        <v>121029.969128235</v>
      </c>
      <c r="AG124" s="1">
        <v>135297.83225387399</v>
      </c>
      <c r="AH124" s="1">
        <v>229633.45562478399</v>
      </c>
      <c r="AI124" s="1">
        <v>67767.879753622401</v>
      </c>
      <c r="AJ124" s="1">
        <v>81598.809587428099</v>
      </c>
      <c r="AK124" s="1">
        <v>0</v>
      </c>
      <c r="AL124" s="1">
        <v>173400.95600042399</v>
      </c>
      <c r="AM124" s="1"/>
      <c r="AN124" s="1"/>
    </row>
    <row r="125" spans="1:40" x14ac:dyDescent="0.3">
      <c r="A125" t="str">
        <f t="shared" si="11"/>
        <v>Electronics, Comms, &amp; Sensors</v>
      </c>
      <c r="B125" t="str">
        <f t="shared" si="12"/>
        <v>469</v>
      </c>
      <c r="C125">
        <f t="shared" si="13"/>
        <v>2045</v>
      </c>
      <c r="D125" s="1">
        <f t="shared" si="14"/>
        <v>285400.89730960398</v>
      </c>
      <c r="E125" s="1">
        <f t="shared" si="15"/>
        <v>0</v>
      </c>
      <c r="F125" s="1">
        <f t="shared" si="16"/>
        <v>0</v>
      </c>
      <c r="G125" s="1">
        <f t="shared" si="17"/>
        <v>0</v>
      </c>
      <c r="H125" s="2" t="e">
        <f t="shared" si="18"/>
        <v>#DIV/0!</v>
      </c>
      <c r="I125" s="2">
        <f t="shared" si="19"/>
        <v>-1</v>
      </c>
      <c r="J125" s="2" t="e">
        <f t="shared" si="20"/>
        <v>#DIV/0!</v>
      </c>
      <c r="K125" s="2">
        <f t="shared" si="21"/>
        <v>0</v>
      </c>
      <c r="L125" s="2">
        <f>AN125/SUM(AN1:AN$765)</f>
        <v>0</v>
      </c>
      <c r="N125" s="3" t="s">
        <v>6215</v>
      </c>
      <c r="O125" s="1" t="s">
        <v>6221</v>
      </c>
      <c r="P125" s="1">
        <v>2045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>
        <v>285400.89730960398</v>
      </c>
      <c r="AG125" s="1"/>
      <c r="AH125" s="1"/>
      <c r="AI125" s="1"/>
      <c r="AJ125" s="1"/>
      <c r="AK125" s="1"/>
      <c r="AL125" s="1"/>
      <c r="AM125" s="1"/>
      <c r="AN125" s="1"/>
    </row>
    <row r="126" spans="1:40" x14ac:dyDescent="0.3">
      <c r="A126" t="str">
        <f t="shared" si="11"/>
        <v>Electronics, Comms, &amp; Sensors</v>
      </c>
      <c r="B126" t="str">
        <f t="shared" si="12"/>
        <v>470</v>
      </c>
      <c r="C126">
        <f t="shared" si="13"/>
        <v>2046</v>
      </c>
      <c r="D126" s="1">
        <f t="shared" si="14"/>
        <v>0</v>
      </c>
      <c r="E126" s="1">
        <f t="shared" si="15"/>
        <v>262.85227658429</v>
      </c>
      <c r="F126" s="1">
        <f t="shared" si="16"/>
        <v>3337.9198999999999</v>
      </c>
      <c r="G126" s="1">
        <f t="shared" si="17"/>
        <v>0</v>
      </c>
      <c r="H126" s="2">
        <f t="shared" si="18"/>
        <v>11.698843408836197</v>
      </c>
      <c r="I126" s="2" t="e">
        <f t="shared" si="19"/>
        <v>#DIV/0!</v>
      </c>
      <c r="J126" s="2">
        <f t="shared" si="20"/>
        <v>0</v>
      </c>
      <c r="K126" s="2">
        <f t="shared" si="21"/>
        <v>2.9629069745276526E-8</v>
      </c>
      <c r="L126" s="2">
        <f>AN126/SUM(AN1:AN$765)</f>
        <v>0</v>
      </c>
      <c r="N126" s="3" t="s">
        <v>6215</v>
      </c>
      <c r="O126" s="1" t="s">
        <v>6222</v>
      </c>
      <c r="P126" s="1">
        <v>2046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>
        <v>262.85227658429</v>
      </c>
      <c r="AM126" s="1">
        <v>3337.9198999999999</v>
      </c>
      <c r="AN126" s="1"/>
    </row>
    <row r="127" spans="1:40" x14ac:dyDescent="0.3">
      <c r="A127" t="str">
        <f t="shared" si="11"/>
        <v>Electronics, Comms, &amp; Sensors</v>
      </c>
      <c r="B127" t="str">
        <f t="shared" si="12"/>
        <v>511</v>
      </c>
      <c r="C127">
        <f t="shared" si="13"/>
        <v>1810</v>
      </c>
      <c r="D127" s="1">
        <f t="shared" si="14"/>
        <v>0</v>
      </c>
      <c r="E127" s="1">
        <f t="shared" si="15"/>
        <v>0</v>
      </c>
      <c r="F127" s="1">
        <f t="shared" si="16"/>
        <v>0</v>
      </c>
      <c r="G127" s="1">
        <f t="shared" si="17"/>
        <v>0</v>
      </c>
      <c r="H127" s="2" t="e">
        <f t="shared" si="18"/>
        <v>#DIV/0!</v>
      </c>
      <c r="I127" s="2" t="e">
        <f t="shared" si="19"/>
        <v>#DIV/0!</v>
      </c>
      <c r="J127" s="2" t="e">
        <f t="shared" si="20"/>
        <v>#DIV/0!</v>
      </c>
      <c r="K127" s="2">
        <f t="shared" si="21"/>
        <v>0</v>
      </c>
      <c r="L127" s="2">
        <f>AN127/SUM(AN1:AN$765)</f>
        <v>0</v>
      </c>
      <c r="N127" s="3" t="s">
        <v>6215</v>
      </c>
      <c r="O127" s="1" t="s">
        <v>6223</v>
      </c>
      <c r="P127" s="1">
        <v>1810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>
        <v>111300.206176583</v>
      </c>
      <c r="AE127" s="1">
        <v>109187.861294292</v>
      </c>
      <c r="AF127" s="1"/>
      <c r="AG127" s="1"/>
      <c r="AH127" s="1"/>
      <c r="AI127" s="1"/>
      <c r="AJ127" s="1">
        <v>0</v>
      </c>
      <c r="AK127" s="1"/>
      <c r="AL127" s="1"/>
      <c r="AM127" s="1"/>
      <c r="AN127" s="1"/>
    </row>
    <row r="128" spans="1:40" x14ac:dyDescent="0.3">
      <c r="A128" t="str">
        <f t="shared" si="11"/>
        <v>Electronics, Comms, &amp; Sensors</v>
      </c>
      <c r="B128" t="str">
        <f t="shared" si="12"/>
        <v>ACS</v>
      </c>
      <c r="C128">
        <f t="shared" si="13"/>
        <v>1365</v>
      </c>
      <c r="D128" s="1">
        <f t="shared" si="14"/>
        <v>-369269.12468528998</v>
      </c>
      <c r="E128" s="1">
        <f t="shared" si="15"/>
        <v>0</v>
      </c>
      <c r="F128" s="1">
        <f t="shared" si="16"/>
        <v>0</v>
      </c>
      <c r="G128" s="1">
        <f t="shared" si="17"/>
        <v>0</v>
      </c>
      <c r="H128" s="2" t="e">
        <f t="shared" si="18"/>
        <v>#DIV/0!</v>
      </c>
      <c r="I128" s="2">
        <f t="shared" si="19"/>
        <v>-1</v>
      </c>
      <c r="J128" s="2" t="e">
        <f t="shared" si="20"/>
        <v>#DIV/0!</v>
      </c>
      <c r="K128" s="2">
        <f t="shared" si="21"/>
        <v>0</v>
      </c>
      <c r="L128" s="2">
        <f>AN128/SUM(AN1:AN$765)</f>
        <v>0</v>
      </c>
      <c r="N128" s="3" t="s">
        <v>6215</v>
      </c>
      <c r="O128" s="1" t="s">
        <v>6224</v>
      </c>
      <c r="P128" s="1">
        <v>1365</v>
      </c>
      <c r="Q128" s="1"/>
      <c r="R128" s="1"/>
      <c r="S128" s="1"/>
      <c r="T128" s="1"/>
      <c r="U128" s="1">
        <v>130593247.661961</v>
      </c>
      <c r="V128" s="1">
        <v>180168107.32506701</v>
      </c>
      <c r="W128" s="1">
        <v>468547.12299688801</v>
      </c>
      <c r="X128" s="1">
        <v>0</v>
      </c>
      <c r="Y128" s="1"/>
      <c r="Z128" s="1"/>
      <c r="AA128" s="1"/>
      <c r="AB128" s="1">
        <v>15388594.6976435</v>
      </c>
      <c r="AC128" s="1">
        <v>10074399.9980778</v>
      </c>
      <c r="AD128" s="1">
        <v>17348165.3562776</v>
      </c>
      <c r="AE128" s="1">
        <v>13637880.8116225</v>
      </c>
      <c r="AF128" s="1">
        <v>-369269.12468528998</v>
      </c>
      <c r="AG128" s="1"/>
      <c r="AH128" s="1"/>
      <c r="AI128" s="1"/>
      <c r="AJ128" s="1"/>
      <c r="AK128" s="1"/>
      <c r="AL128" s="1"/>
      <c r="AM128" s="1"/>
      <c r="AN128" s="1"/>
    </row>
    <row r="129" spans="1:40" x14ac:dyDescent="0.3">
      <c r="A129" t="str">
        <f t="shared" ref="A129:A192" si="22">N129</f>
        <v>Electronics, Comms, &amp; Sensors</v>
      </c>
      <c r="B129" t="str">
        <f t="shared" ref="B129:B192" si="23">O129</f>
        <v>ACWS</v>
      </c>
      <c r="C129">
        <f t="shared" ref="C129:C192" si="24">P129</f>
        <v>2190</v>
      </c>
      <c r="D129" s="1">
        <f t="shared" ref="D129:D192" si="25">AF129</f>
        <v>0</v>
      </c>
      <c r="E129" s="1">
        <f t="shared" ref="E129:E192" si="26">AL129</f>
        <v>83768.265848711293</v>
      </c>
      <c r="F129" s="1">
        <f t="shared" ref="F129:F192" si="27">AM129</f>
        <v>36387.179700000001</v>
      </c>
      <c r="G129" s="1">
        <f t="shared" ref="G129:G192" si="28">AN129</f>
        <v>0</v>
      </c>
      <c r="H129" s="2">
        <f t="shared" si="18"/>
        <v>-0.56562095047166616</v>
      </c>
      <c r="I129" s="2" t="e">
        <f t="shared" si="19"/>
        <v>#DIV/0!</v>
      </c>
      <c r="J129" s="2">
        <f t="shared" si="20"/>
        <v>0</v>
      </c>
      <c r="K129" s="2">
        <f t="shared" si="21"/>
        <v>3.2299105954136595E-7</v>
      </c>
      <c r="L129" s="2">
        <f>AN129/SUM(AN1:AN$765)</f>
        <v>0</v>
      </c>
      <c r="N129" s="3" t="s">
        <v>6215</v>
      </c>
      <c r="O129" s="1" t="s">
        <v>6109</v>
      </c>
      <c r="P129" s="1">
        <v>2190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691649.92663798295</v>
      </c>
      <c r="AL129" s="1">
        <v>83768.265848711293</v>
      </c>
      <c r="AM129" s="1">
        <v>36387.179700000001</v>
      </c>
      <c r="AN129" s="1">
        <v>0</v>
      </c>
    </row>
    <row r="130" spans="1:40" x14ac:dyDescent="0.3">
      <c r="A130" t="str">
        <f t="shared" si="22"/>
        <v>Electronics, Comms, &amp; Sensors</v>
      </c>
      <c r="B130" t="str">
        <f t="shared" si="23"/>
        <v>ADS</v>
      </c>
      <c r="C130">
        <f t="shared" si="24"/>
        <v>1379</v>
      </c>
      <c r="D130" s="1">
        <f t="shared" si="25"/>
        <v>299861.89176889497</v>
      </c>
      <c r="E130" s="1">
        <f t="shared" si="26"/>
        <v>0</v>
      </c>
      <c r="F130" s="1">
        <f t="shared" si="27"/>
        <v>0</v>
      </c>
      <c r="G130" s="1">
        <f t="shared" si="28"/>
        <v>0</v>
      </c>
      <c r="H130" s="2" t="e">
        <f t="shared" ref="H130:H193" si="29">AM130/AL130-1</f>
        <v>#DIV/0!</v>
      </c>
      <c r="I130" s="2">
        <f t="shared" ref="I130:I193" si="30">AM130/AF130-1</f>
        <v>-1</v>
      </c>
      <c r="J130" s="2" t="e">
        <f t="shared" ref="J130:J193" si="31">AN130/AM130</f>
        <v>#DIV/0!</v>
      </c>
      <c r="K130" s="2">
        <f t="shared" ref="K130:K193" si="32">AM130/SUM(AM$1:AM$765)</f>
        <v>0</v>
      </c>
      <c r="L130" s="2">
        <f>AN130/SUM(AN1:AN$765)</f>
        <v>0</v>
      </c>
      <c r="N130" s="3" t="s">
        <v>6215</v>
      </c>
      <c r="O130" s="1" t="s">
        <v>6225</v>
      </c>
      <c r="P130" s="1">
        <v>1379</v>
      </c>
      <c r="Q130" s="1"/>
      <c r="R130" s="1"/>
      <c r="S130" s="1"/>
      <c r="T130" s="1"/>
      <c r="U130" s="1"/>
      <c r="V130" s="1"/>
      <c r="W130" s="1">
        <v>746756.37099436601</v>
      </c>
      <c r="X130" s="1"/>
      <c r="Y130" s="1">
        <v>19062.1255346248</v>
      </c>
      <c r="Z130" s="1"/>
      <c r="AA130" s="1"/>
      <c r="AB130" s="1"/>
      <c r="AC130" s="1"/>
      <c r="AD130" s="1">
        <v>742001.37451055297</v>
      </c>
      <c r="AE130" s="1">
        <v>727919.07529528195</v>
      </c>
      <c r="AF130" s="1">
        <v>299861.89176889497</v>
      </c>
      <c r="AG130" s="1">
        <v>297397.50630335201</v>
      </c>
      <c r="AH130" s="1">
        <v>65086.7361078307</v>
      </c>
      <c r="AI130" s="1"/>
      <c r="AJ130" s="1"/>
      <c r="AK130" s="1"/>
      <c r="AL130" s="1"/>
      <c r="AM130" s="1"/>
      <c r="AN130" s="1"/>
    </row>
    <row r="131" spans="1:40" x14ac:dyDescent="0.3">
      <c r="A131" t="str">
        <f t="shared" si="22"/>
        <v>Electronics, Comms, &amp; Sensors</v>
      </c>
      <c r="B131" t="str">
        <f t="shared" si="23"/>
        <v>ADV WIDEBAND</v>
      </c>
      <c r="C131">
        <f t="shared" si="24"/>
        <v>699</v>
      </c>
      <c r="D131" s="1">
        <f t="shared" si="25"/>
        <v>0</v>
      </c>
      <c r="E131" s="1">
        <f t="shared" si="26"/>
        <v>0</v>
      </c>
      <c r="F131" s="1">
        <f t="shared" si="27"/>
        <v>0</v>
      </c>
      <c r="G131" s="1">
        <f t="shared" si="28"/>
        <v>0</v>
      </c>
      <c r="H131" s="2" t="e">
        <f t="shared" si="29"/>
        <v>#DIV/0!</v>
      </c>
      <c r="I131" s="2" t="e">
        <f t="shared" si="30"/>
        <v>#DIV/0!</v>
      </c>
      <c r="J131" s="2" t="e">
        <f t="shared" si="31"/>
        <v>#DIV/0!</v>
      </c>
      <c r="K131" s="2">
        <f t="shared" si="32"/>
        <v>0</v>
      </c>
      <c r="L131" s="2">
        <f>AN131/SUM(AN1:AN$765)</f>
        <v>0</v>
      </c>
      <c r="N131" s="3" t="s">
        <v>6215</v>
      </c>
      <c r="O131" s="1" t="s">
        <v>6226</v>
      </c>
      <c r="P131" s="1">
        <v>699</v>
      </c>
      <c r="Q131" s="1"/>
      <c r="R131" s="1"/>
      <c r="S131" s="1"/>
      <c r="T131" s="1"/>
      <c r="U131" s="1">
        <v>104032.81676894899</v>
      </c>
      <c r="V131" s="1">
        <v>5306645.1586368801</v>
      </c>
      <c r="W131" s="1">
        <v>1075826.9661401501</v>
      </c>
      <c r="X131" s="1"/>
      <c r="Y131" s="1"/>
      <c r="Z131" s="1"/>
      <c r="AA131" s="1"/>
      <c r="AB131" s="1"/>
      <c r="AC131" s="1"/>
      <c r="AD131" s="1"/>
      <c r="AE131" s="1">
        <v>-1870.2910080945201</v>
      </c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x14ac:dyDescent="0.3">
      <c r="A132" t="str">
        <f t="shared" si="22"/>
        <v>Electronics, Comms, &amp; Sensors</v>
      </c>
      <c r="B132" t="str">
        <f t="shared" si="23"/>
        <v>AFATDS (ATCCS)</v>
      </c>
      <c r="C132">
        <f t="shared" si="24"/>
        <v>1817</v>
      </c>
      <c r="D132" s="1">
        <f t="shared" si="25"/>
        <v>-7490647.2116399202</v>
      </c>
      <c r="E132" s="1">
        <f t="shared" si="26"/>
        <v>0</v>
      </c>
      <c r="F132" s="1">
        <f t="shared" si="27"/>
        <v>0</v>
      </c>
      <c r="G132" s="1">
        <f t="shared" si="28"/>
        <v>0</v>
      </c>
      <c r="H132" s="2" t="e">
        <f t="shared" si="29"/>
        <v>#DIV/0!</v>
      </c>
      <c r="I132" s="2">
        <f t="shared" si="30"/>
        <v>-1</v>
      </c>
      <c r="J132" s="2" t="e">
        <f t="shared" si="31"/>
        <v>#DIV/0!</v>
      </c>
      <c r="K132" s="2">
        <f t="shared" si="32"/>
        <v>0</v>
      </c>
      <c r="L132" s="2">
        <f>AN132/SUM(AN1:AN$765)</f>
        <v>0</v>
      </c>
      <c r="N132" s="3" t="s">
        <v>6215</v>
      </c>
      <c r="O132" s="1" t="s">
        <v>6227</v>
      </c>
      <c r="P132" s="1">
        <v>1817</v>
      </c>
      <c r="Q132" s="1"/>
      <c r="R132" s="1"/>
      <c r="S132" s="1"/>
      <c r="T132" s="1"/>
      <c r="U132" s="1"/>
      <c r="V132" s="1">
        <v>0</v>
      </c>
      <c r="W132" s="1"/>
      <c r="X132" s="1">
        <v>336647.01803039998</v>
      </c>
      <c r="Y132" s="1"/>
      <c r="Z132" s="1">
        <v>989704.49605056597</v>
      </c>
      <c r="AA132" s="1">
        <v>-25911348.4978825</v>
      </c>
      <c r="AB132" s="1">
        <v>-19541261.337013401</v>
      </c>
      <c r="AC132" s="1">
        <v>-23575.9209730617</v>
      </c>
      <c r="AD132" s="1">
        <v>-15297473.5141342</v>
      </c>
      <c r="AE132" s="1">
        <v>0</v>
      </c>
      <c r="AF132" s="1">
        <v>-7490647.2116399202</v>
      </c>
      <c r="AG132" s="1">
        <v>-1354.7883920147899</v>
      </c>
      <c r="AH132" s="1">
        <v>0</v>
      </c>
      <c r="AI132" s="1">
        <v>-25551466.4884791</v>
      </c>
      <c r="AJ132" s="1">
        <v>0</v>
      </c>
      <c r="AK132" s="1"/>
      <c r="AL132" s="1"/>
      <c r="AM132" s="1"/>
      <c r="AN132" s="1"/>
    </row>
    <row r="133" spans="1:40" x14ac:dyDescent="0.3">
      <c r="A133" t="str">
        <f t="shared" si="22"/>
        <v>Electronics, Comms, &amp; Sensors</v>
      </c>
      <c r="B133" t="str">
        <f t="shared" si="23"/>
        <v>AFATDS ADV FLD ART TAC DA</v>
      </c>
      <c r="C133">
        <f t="shared" si="24"/>
        <v>461</v>
      </c>
      <c r="D133" s="1">
        <f t="shared" si="25"/>
        <v>0</v>
      </c>
      <c r="E133" s="1">
        <f t="shared" si="26"/>
        <v>0</v>
      </c>
      <c r="F133" s="1">
        <f t="shared" si="27"/>
        <v>0</v>
      </c>
      <c r="G133" s="1">
        <f t="shared" si="28"/>
        <v>0</v>
      </c>
      <c r="H133" s="2" t="e">
        <f t="shared" si="29"/>
        <v>#DIV/0!</v>
      </c>
      <c r="I133" s="2" t="e">
        <f t="shared" si="30"/>
        <v>#DIV/0!</v>
      </c>
      <c r="J133" s="2" t="e">
        <f t="shared" si="31"/>
        <v>#DIV/0!</v>
      </c>
      <c r="K133" s="2">
        <f t="shared" si="32"/>
        <v>0</v>
      </c>
      <c r="L133" s="2">
        <f>AN133/SUM(AN1:AN$765)</f>
        <v>0</v>
      </c>
      <c r="N133" s="3" t="s">
        <v>6215</v>
      </c>
      <c r="O133" s="1" t="s">
        <v>6228</v>
      </c>
      <c r="P133" s="1">
        <v>461</v>
      </c>
      <c r="Q133" s="1">
        <v>56222535.921597198</v>
      </c>
      <c r="R133" s="1">
        <v>68802540.952221498</v>
      </c>
      <c r="S133" s="1">
        <v>16815175.573495999</v>
      </c>
      <c r="T133" s="1">
        <v>376916.84081395902</v>
      </c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x14ac:dyDescent="0.3">
      <c r="A134" t="str">
        <f t="shared" si="22"/>
        <v>Electronics, Comms, &amp; Sensors</v>
      </c>
      <c r="B134" t="str">
        <f t="shared" si="23"/>
        <v>AIG</v>
      </c>
      <c r="C134">
        <f t="shared" si="24"/>
        <v>2056</v>
      </c>
      <c r="D134" s="1">
        <f t="shared" si="25"/>
        <v>0</v>
      </c>
      <c r="E134" s="1">
        <f t="shared" si="26"/>
        <v>0</v>
      </c>
      <c r="F134" s="1">
        <f t="shared" si="27"/>
        <v>0</v>
      </c>
      <c r="G134" s="1">
        <f t="shared" si="28"/>
        <v>0</v>
      </c>
      <c r="H134" s="2" t="e">
        <f t="shared" si="29"/>
        <v>#DIV/0!</v>
      </c>
      <c r="I134" s="2" t="e">
        <f t="shared" si="30"/>
        <v>#DIV/0!</v>
      </c>
      <c r="J134" s="2" t="e">
        <f t="shared" si="31"/>
        <v>#DIV/0!</v>
      </c>
      <c r="K134" s="2">
        <f t="shared" si="32"/>
        <v>0</v>
      </c>
      <c r="L134" s="2">
        <f>AN134/SUM(AN1:AN$765)</f>
        <v>0</v>
      </c>
      <c r="N134" s="3" t="s">
        <v>6215</v>
      </c>
      <c r="O134" s="1" t="s">
        <v>6115</v>
      </c>
      <c r="P134" s="1">
        <v>2056</v>
      </c>
      <c r="Q134" s="1"/>
      <c r="R134" s="1"/>
      <c r="S134" s="1"/>
      <c r="T134" s="1">
        <v>12044857.070607999</v>
      </c>
      <c r="U134" s="1"/>
      <c r="V134" s="1">
        <v>-33739.6541369724</v>
      </c>
      <c r="W134" s="1">
        <v>88641.745263687306</v>
      </c>
      <c r="X134" s="1">
        <v>0</v>
      </c>
      <c r="Y134" s="1">
        <v>0</v>
      </c>
      <c r="Z134" s="1"/>
      <c r="AA134" s="1">
        <v>0</v>
      </c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x14ac:dyDescent="0.3">
      <c r="A135" t="str">
        <f t="shared" si="22"/>
        <v>Electronics, Comms, &amp; Sensors</v>
      </c>
      <c r="B135" t="str">
        <f t="shared" si="23"/>
        <v>AIR TRAFFIC CNTL COMM CON</v>
      </c>
      <c r="C135">
        <f t="shared" si="24"/>
        <v>487</v>
      </c>
      <c r="D135" s="1">
        <f t="shared" si="25"/>
        <v>0</v>
      </c>
      <c r="E135" s="1">
        <f t="shared" si="26"/>
        <v>0</v>
      </c>
      <c r="F135" s="1">
        <f t="shared" si="27"/>
        <v>0</v>
      </c>
      <c r="G135" s="1">
        <f t="shared" si="28"/>
        <v>0</v>
      </c>
      <c r="H135" s="2" t="e">
        <f t="shared" si="29"/>
        <v>#DIV/0!</v>
      </c>
      <c r="I135" s="2" t="e">
        <f t="shared" si="30"/>
        <v>#DIV/0!</v>
      </c>
      <c r="J135" s="2" t="e">
        <f t="shared" si="31"/>
        <v>#DIV/0!</v>
      </c>
      <c r="K135" s="2">
        <f t="shared" si="32"/>
        <v>0</v>
      </c>
      <c r="L135" s="2">
        <f>AN135/SUM(AN1:AN$765)</f>
        <v>0</v>
      </c>
      <c r="N135" s="3" t="s">
        <v>6215</v>
      </c>
      <c r="O135" s="1" t="s">
        <v>6116</v>
      </c>
      <c r="P135" s="1">
        <v>487</v>
      </c>
      <c r="Q135" s="1">
        <v>28392673.200646698</v>
      </c>
      <c r="R135" s="1"/>
      <c r="S135" s="1"/>
      <c r="T135" s="1">
        <v>240263.59038572101</v>
      </c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x14ac:dyDescent="0.3">
      <c r="A136" t="str">
        <f t="shared" si="22"/>
        <v>Electronics, Comms, &amp; Sensors</v>
      </c>
      <c r="B136" t="str">
        <f t="shared" si="23"/>
        <v>ALL SOURCE ANALYSIS SYS</v>
      </c>
      <c r="C136">
        <f t="shared" si="24"/>
        <v>439</v>
      </c>
      <c r="D136" s="1">
        <f t="shared" si="25"/>
        <v>0</v>
      </c>
      <c r="E136" s="1">
        <f t="shared" si="26"/>
        <v>0</v>
      </c>
      <c r="F136" s="1">
        <f t="shared" si="27"/>
        <v>0</v>
      </c>
      <c r="G136" s="1">
        <f t="shared" si="28"/>
        <v>0</v>
      </c>
      <c r="H136" s="2" t="e">
        <f t="shared" si="29"/>
        <v>#DIV/0!</v>
      </c>
      <c r="I136" s="2" t="e">
        <f t="shared" si="30"/>
        <v>#DIV/0!</v>
      </c>
      <c r="J136" s="2" t="e">
        <f t="shared" si="31"/>
        <v>#DIV/0!</v>
      </c>
      <c r="K136" s="2">
        <f t="shared" si="32"/>
        <v>0</v>
      </c>
      <c r="L136" s="2">
        <f>AN136/SUM(AN1:AN$765)</f>
        <v>0</v>
      </c>
      <c r="N136" s="3" t="s">
        <v>6215</v>
      </c>
      <c r="O136" s="1" t="s">
        <v>6229</v>
      </c>
      <c r="P136" s="1">
        <v>439</v>
      </c>
      <c r="Q136" s="1"/>
      <c r="R136" s="1"/>
      <c r="S136" s="1">
        <v>1817508.9124360201</v>
      </c>
      <c r="T136" s="1">
        <v>17300.136624907002</v>
      </c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x14ac:dyDescent="0.3">
      <c r="A137" t="str">
        <f t="shared" si="22"/>
        <v>Electronics, Comms, &amp; Sensors</v>
      </c>
      <c r="B137" t="str">
        <f t="shared" si="23"/>
        <v>AN/ALQ-133 QUICK LOOK</v>
      </c>
      <c r="C137">
        <f t="shared" si="24"/>
        <v>415</v>
      </c>
      <c r="D137" s="1">
        <f t="shared" si="25"/>
        <v>0</v>
      </c>
      <c r="E137" s="1">
        <f t="shared" si="26"/>
        <v>0</v>
      </c>
      <c r="F137" s="1">
        <f t="shared" si="27"/>
        <v>0</v>
      </c>
      <c r="G137" s="1">
        <f t="shared" si="28"/>
        <v>0</v>
      </c>
      <c r="H137" s="2" t="e">
        <f t="shared" si="29"/>
        <v>#DIV/0!</v>
      </c>
      <c r="I137" s="2" t="e">
        <f t="shared" si="30"/>
        <v>#DIV/0!</v>
      </c>
      <c r="J137" s="2" t="e">
        <f t="shared" si="31"/>
        <v>#DIV/0!</v>
      </c>
      <c r="K137" s="2">
        <f t="shared" si="32"/>
        <v>0</v>
      </c>
      <c r="L137" s="2">
        <f>AN137/SUM(AN1:AN$765)</f>
        <v>0</v>
      </c>
      <c r="N137" s="3" t="s">
        <v>6215</v>
      </c>
      <c r="O137" s="1" t="s">
        <v>6230</v>
      </c>
      <c r="P137" s="1">
        <v>415</v>
      </c>
      <c r="Q137" s="1">
        <v>3433426.3557594898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x14ac:dyDescent="0.3">
      <c r="A138" t="str">
        <f t="shared" si="22"/>
        <v>Electronics, Comms, &amp; Sensors</v>
      </c>
      <c r="B138" t="str">
        <f t="shared" si="23"/>
        <v>AN/ALQ-136 COUNTERMEASURE</v>
      </c>
      <c r="C138">
        <f t="shared" si="24"/>
        <v>431</v>
      </c>
      <c r="D138" s="1">
        <f t="shared" si="25"/>
        <v>0</v>
      </c>
      <c r="E138" s="1">
        <f t="shared" si="26"/>
        <v>0</v>
      </c>
      <c r="F138" s="1">
        <f t="shared" si="27"/>
        <v>0</v>
      </c>
      <c r="G138" s="1">
        <f t="shared" si="28"/>
        <v>0</v>
      </c>
      <c r="H138" s="2" t="e">
        <f t="shared" si="29"/>
        <v>#DIV/0!</v>
      </c>
      <c r="I138" s="2" t="e">
        <f t="shared" si="30"/>
        <v>#DIV/0!</v>
      </c>
      <c r="J138" s="2" t="e">
        <f t="shared" si="31"/>
        <v>#DIV/0!</v>
      </c>
      <c r="K138" s="2">
        <f t="shared" si="32"/>
        <v>0</v>
      </c>
      <c r="L138" s="2">
        <f>AN138/SUM(AN1:AN$765)</f>
        <v>0</v>
      </c>
      <c r="N138" s="3" t="s">
        <v>6215</v>
      </c>
      <c r="O138" s="1" t="s">
        <v>6231</v>
      </c>
      <c r="P138" s="1">
        <v>431</v>
      </c>
      <c r="Q138" s="1"/>
      <c r="R138" s="1"/>
      <c r="S138" s="1">
        <v>1396330.5998220099</v>
      </c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x14ac:dyDescent="0.3">
      <c r="A139" t="str">
        <f t="shared" si="22"/>
        <v>Electronics, Comms, &amp; Sensors</v>
      </c>
      <c r="B139" t="str">
        <f t="shared" si="23"/>
        <v>AN/ALQ-136 COUNTERMEASURES</v>
      </c>
      <c r="C139">
        <f t="shared" si="24"/>
        <v>2150</v>
      </c>
      <c r="D139" s="1">
        <f t="shared" si="25"/>
        <v>0</v>
      </c>
      <c r="E139" s="1">
        <f t="shared" si="26"/>
        <v>0</v>
      </c>
      <c r="F139" s="1">
        <f t="shared" si="27"/>
        <v>0</v>
      </c>
      <c r="G139" s="1">
        <f t="shared" si="28"/>
        <v>0</v>
      </c>
      <c r="H139" s="2" t="e">
        <f t="shared" si="29"/>
        <v>#DIV/0!</v>
      </c>
      <c r="I139" s="2" t="e">
        <f t="shared" si="30"/>
        <v>#DIV/0!</v>
      </c>
      <c r="J139" s="2" t="e">
        <f t="shared" si="31"/>
        <v>#DIV/0!</v>
      </c>
      <c r="K139" s="2">
        <f t="shared" si="32"/>
        <v>0</v>
      </c>
      <c r="L139" s="2">
        <f>AN139/SUM(AN1:AN$765)</f>
        <v>0</v>
      </c>
      <c r="N139" s="3" t="s">
        <v>6215</v>
      </c>
      <c r="O139" s="1" t="s">
        <v>6232</v>
      </c>
      <c r="P139" s="1">
        <v>2150</v>
      </c>
      <c r="Q139" s="1"/>
      <c r="R139" s="1"/>
      <c r="S139" s="1"/>
      <c r="T139" s="1">
        <v>4266445.6198967602</v>
      </c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x14ac:dyDescent="0.3">
      <c r="A140" t="str">
        <f t="shared" si="22"/>
        <v>Electronics, Comms, &amp; Sensors</v>
      </c>
      <c r="B140" t="str">
        <f t="shared" si="23"/>
        <v>AN/APR-39</v>
      </c>
      <c r="C140">
        <f t="shared" si="24"/>
        <v>498</v>
      </c>
      <c r="D140" s="1">
        <f t="shared" si="25"/>
        <v>0</v>
      </c>
      <c r="E140" s="1">
        <f t="shared" si="26"/>
        <v>0</v>
      </c>
      <c r="F140" s="1">
        <f t="shared" si="27"/>
        <v>0</v>
      </c>
      <c r="G140" s="1">
        <f t="shared" si="28"/>
        <v>0</v>
      </c>
      <c r="H140" s="2" t="e">
        <f t="shared" si="29"/>
        <v>#DIV/0!</v>
      </c>
      <c r="I140" s="2" t="e">
        <f t="shared" si="30"/>
        <v>#DIV/0!</v>
      </c>
      <c r="J140" s="2" t="e">
        <f t="shared" si="31"/>
        <v>#DIV/0!</v>
      </c>
      <c r="K140" s="2">
        <f t="shared" si="32"/>
        <v>0</v>
      </c>
      <c r="L140" s="2">
        <f>AN140/SUM(AN1:AN$765)</f>
        <v>0</v>
      </c>
      <c r="N140" s="3" t="s">
        <v>6215</v>
      </c>
      <c r="O140" s="1" t="s">
        <v>6233</v>
      </c>
      <c r="P140" s="1">
        <v>498</v>
      </c>
      <c r="Q140" s="1">
        <v>-91511.718558826295</v>
      </c>
      <c r="R140" s="1">
        <v>42898490.696374297</v>
      </c>
      <c r="S140" s="1">
        <v>21254437.1359405</v>
      </c>
      <c r="T140" s="1">
        <v>27381157.707283601</v>
      </c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x14ac:dyDescent="0.3">
      <c r="A141" t="str">
        <f t="shared" si="22"/>
        <v>Electronics, Comms, &amp; Sensors</v>
      </c>
      <c r="B141" t="str">
        <f t="shared" si="23"/>
        <v>AN/APX-72</v>
      </c>
      <c r="C141">
        <f t="shared" si="24"/>
        <v>497</v>
      </c>
      <c r="D141" s="1">
        <f t="shared" si="25"/>
        <v>0</v>
      </c>
      <c r="E141" s="1">
        <f t="shared" si="26"/>
        <v>0</v>
      </c>
      <c r="F141" s="1">
        <f t="shared" si="27"/>
        <v>0</v>
      </c>
      <c r="G141" s="1">
        <f t="shared" si="28"/>
        <v>0</v>
      </c>
      <c r="H141" s="2" t="e">
        <f t="shared" si="29"/>
        <v>#DIV/0!</v>
      </c>
      <c r="I141" s="2" t="e">
        <f t="shared" si="30"/>
        <v>#DIV/0!</v>
      </c>
      <c r="J141" s="2" t="e">
        <f t="shared" si="31"/>
        <v>#DIV/0!</v>
      </c>
      <c r="K141" s="2">
        <f t="shared" si="32"/>
        <v>0</v>
      </c>
      <c r="L141" s="2">
        <f>AN141/SUM(AN1:AN$765)</f>
        <v>0</v>
      </c>
      <c r="N141" s="3" t="s">
        <v>6215</v>
      </c>
      <c r="O141" s="1" t="s">
        <v>6234</v>
      </c>
      <c r="P141" s="1">
        <v>497</v>
      </c>
      <c r="Q141" s="1"/>
      <c r="R141" s="1">
        <v>876001.45031986199</v>
      </c>
      <c r="S141" s="1"/>
      <c r="T141" s="1">
        <v>-390.102613932547</v>
      </c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x14ac:dyDescent="0.3">
      <c r="A142" t="str">
        <f t="shared" si="22"/>
        <v>Electronics, Comms, &amp; Sensors</v>
      </c>
      <c r="B142" t="str">
        <f t="shared" si="23"/>
        <v>AN/ASM-189 AIR COND SHELT</v>
      </c>
      <c r="C142">
        <f t="shared" si="24"/>
        <v>418</v>
      </c>
      <c r="D142" s="1">
        <f t="shared" si="25"/>
        <v>0</v>
      </c>
      <c r="E142" s="1">
        <f t="shared" si="26"/>
        <v>0</v>
      </c>
      <c r="F142" s="1">
        <f t="shared" si="27"/>
        <v>0</v>
      </c>
      <c r="G142" s="1">
        <f t="shared" si="28"/>
        <v>0</v>
      </c>
      <c r="H142" s="2" t="e">
        <f t="shared" si="29"/>
        <v>#DIV/0!</v>
      </c>
      <c r="I142" s="2" t="e">
        <f t="shared" si="30"/>
        <v>#DIV/0!</v>
      </c>
      <c r="J142" s="2" t="e">
        <f t="shared" si="31"/>
        <v>#DIV/0!</v>
      </c>
      <c r="K142" s="2">
        <f t="shared" si="32"/>
        <v>0</v>
      </c>
      <c r="L142" s="2">
        <f>AN142/SUM(AN1:AN$765)</f>
        <v>0</v>
      </c>
      <c r="N142" s="3" t="s">
        <v>6215</v>
      </c>
      <c r="O142" s="1" t="s">
        <v>6235</v>
      </c>
      <c r="P142" s="1">
        <v>418</v>
      </c>
      <c r="Q142" s="1"/>
      <c r="R142" s="1">
        <v>62349.783950623903</v>
      </c>
      <c r="S142" s="1">
        <v>73486.343568593205</v>
      </c>
      <c r="T142" s="1">
        <v>106287.723913262</v>
      </c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x14ac:dyDescent="0.3">
      <c r="A143" t="str">
        <f t="shared" si="22"/>
        <v>Electronics, Comms, &amp; Sensors</v>
      </c>
      <c r="B143" t="str">
        <f t="shared" si="23"/>
        <v>AN/GRC-103 RADIO</v>
      </c>
      <c r="C143">
        <f t="shared" si="24"/>
        <v>512</v>
      </c>
      <c r="D143" s="1">
        <f t="shared" si="25"/>
        <v>0</v>
      </c>
      <c r="E143" s="1">
        <f t="shared" si="26"/>
        <v>0</v>
      </c>
      <c r="F143" s="1">
        <f t="shared" si="27"/>
        <v>0</v>
      </c>
      <c r="G143" s="1">
        <f t="shared" si="28"/>
        <v>0</v>
      </c>
      <c r="H143" s="2" t="e">
        <f t="shared" si="29"/>
        <v>#DIV/0!</v>
      </c>
      <c r="I143" s="2" t="e">
        <f t="shared" si="30"/>
        <v>#DIV/0!</v>
      </c>
      <c r="J143" s="2" t="e">
        <f t="shared" si="31"/>
        <v>#DIV/0!</v>
      </c>
      <c r="K143" s="2">
        <f t="shared" si="32"/>
        <v>0</v>
      </c>
      <c r="L143" s="2">
        <f>AN143/SUM(AN1:AN$765)</f>
        <v>0</v>
      </c>
      <c r="N143" s="3" t="s">
        <v>6215</v>
      </c>
      <c r="O143" s="1" t="s">
        <v>6236</v>
      </c>
      <c r="P143" s="1">
        <v>512</v>
      </c>
      <c r="Q143" s="1"/>
      <c r="R143" s="1"/>
      <c r="S143" s="1">
        <v>123229.392403031</v>
      </c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x14ac:dyDescent="0.3">
      <c r="A144" t="str">
        <f t="shared" si="22"/>
        <v>Electronics, Comms, &amp; Sensors</v>
      </c>
      <c r="B144" t="str">
        <f t="shared" si="23"/>
        <v>AN/GRC-142/122 RADIO</v>
      </c>
      <c r="C144">
        <f t="shared" si="24"/>
        <v>521</v>
      </c>
      <c r="D144" s="1">
        <f t="shared" si="25"/>
        <v>0</v>
      </c>
      <c r="E144" s="1">
        <f t="shared" si="26"/>
        <v>0</v>
      </c>
      <c r="F144" s="1">
        <f t="shared" si="27"/>
        <v>0</v>
      </c>
      <c r="G144" s="1">
        <f t="shared" si="28"/>
        <v>0</v>
      </c>
      <c r="H144" s="2" t="e">
        <f t="shared" si="29"/>
        <v>#DIV/0!</v>
      </c>
      <c r="I144" s="2" t="e">
        <f t="shared" si="30"/>
        <v>#DIV/0!</v>
      </c>
      <c r="J144" s="2" t="e">
        <f t="shared" si="31"/>
        <v>#DIV/0!</v>
      </c>
      <c r="K144" s="2">
        <f t="shared" si="32"/>
        <v>0</v>
      </c>
      <c r="L144" s="2">
        <f>AN144/SUM(AN1:AN$765)</f>
        <v>0</v>
      </c>
      <c r="N144" s="3" t="s">
        <v>6215</v>
      </c>
      <c r="O144" s="1" t="s">
        <v>6237</v>
      </c>
      <c r="P144" s="1">
        <v>521</v>
      </c>
      <c r="Q144" s="1"/>
      <c r="R144" s="1"/>
      <c r="S144" s="1"/>
      <c r="T144" s="1">
        <v>49524.745909405297</v>
      </c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x14ac:dyDescent="0.3">
      <c r="A145" t="str">
        <f t="shared" si="22"/>
        <v>Electronics, Comms, &amp; Sensors</v>
      </c>
      <c r="B145" t="str">
        <f t="shared" si="23"/>
        <v>AN/GRC-143 RADIO</v>
      </c>
      <c r="C145">
        <f t="shared" si="24"/>
        <v>522</v>
      </c>
      <c r="D145" s="1">
        <f t="shared" si="25"/>
        <v>0</v>
      </c>
      <c r="E145" s="1">
        <f t="shared" si="26"/>
        <v>0</v>
      </c>
      <c r="F145" s="1">
        <f t="shared" si="27"/>
        <v>0</v>
      </c>
      <c r="G145" s="1">
        <f t="shared" si="28"/>
        <v>0</v>
      </c>
      <c r="H145" s="2" t="e">
        <f t="shared" si="29"/>
        <v>#DIV/0!</v>
      </c>
      <c r="I145" s="2" t="e">
        <f t="shared" si="30"/>
        <v>#DIV/0!</v>
      </c>
      <c r="J145" s="2" t="e">
        <f t="shared" si="31"/>
        <v>#DIV/0!</v>
      </c>
      <c r="K145" s="2">
        <f t="shared" si="32"/>
        <v>0</v>
      </c>
      <c r="L145" s="2">
        <f>AN145/SUM(AN1:AN$765)</f>
        <v>0</v>
      </c>
      <c r="N145" s="3" t="s">
        <v>6215</v>
      </c>
      <c r="O145" s="1" t="s">
        <v>6238</v>
      </c>
      <c r="P145" s="1">
        <v>522</v>
      </c>
      <c r="Q145" s="1">
        <v>-141791.62197759299</v>
      </c>
      <c r="R145" s="1"/>
      <c r="S145" s="1"/>
      <c r="T145" s="1">
        <v>106594.015418733</v>
      </c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x14ac:dyDescent="0.3">
      <c r="A146" t="str">
        <f t="shared" si="22"/>
        <v>Electronics, Comms, &amp; Sensors</v>
      </c>
      <c r="B146" t="str">
        <f t="shared" si="23"/>
        <v>AN/GSG-10 (TACFIRE)</v>
      </c>
      <c r="C146">
        <f t="shared" si="24"/>
        <v>467</v>
      </c>
      <c r="D146" s="1">
        <f t="shared" si="25"/>
        <v>0</v>
      </c>
      <c r="E146" s="1">
        <f t="shared" si="26"/>
        <v>0</v>
      </c>
      <c r="F146" s="1">
        <f t="shared" si="27"/>
        <v>0</v>
      </c>
      <c r="G146" s="1">
        <f t="shared" si="28"/>
        <v>0</v>
      </c>
      <c r="H146" s="2" t="e">
        <f t="shared" si="29"/>
        <v>#DIV/0!</v>
      </c>
      <c r="I146" s="2" t="e">
        <f t="shared" si="30"/>
        <v>#DIV/0!</v>
      </c>
      <c r="J146" s="2" t="e">
        <f t="shared" si="31"/>
        <v>#DIV/0!</v>
      </c>
      <c r="K146" s="2">
        <f t="shared" si="32"/>
        <v>0</v>
      </c>
      <c r="L146" s="2">
        <f>AN146/SUM(AN1:AN$765)</f>
        <v>0</v>
      </c>
      <c r="N146" s="3" t="s">
        <v>6215</v>
      </c>
      <c r="O146" s="1" t="s">
        <v>6239</v>
      </c>
      <c r="P146" s="1">
        <v>467</v>
      </c>
      <c r="Q146" s="1">
        <v>252139.52145662799</v>
      </c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x14ac:dyDescent="0.3">
      <c r="A147" t="str">
        <f t="shared" si="22"/>
        <v>Electronics, Comms, &amp; Sensors</v>
      </c>
      <c r="B147" t="str">
        <f t="shared" si="23"/>
        <v>AN/MSC-46 SAT COMM TERM</v>
      </c>
      <c r="C147">
        <f t="shared" si="24"/>
        <v>459</v>
      </c>
      <c r="D147" s="1">
        <f t="shared" si="25"/>
        <v>0</v>
      </c>
      <c r="E147" s="1">
        <f t="shared" si="26"/>
        <v>0</v>
      </c>
      <c r="F147" s="1">
        <f t="shared" si="27"/>
        <v>0</v>
      </c>
      <c r="G147" s="1">
        <f t="shared" si="28"/>
        <v>0</v>
      </c>
      <c r="H147" s="2" t="e">
        <f t="shared" si="29"/>
        <v>#DIV/0!</v>
      </c>
      <c r="I147" s="2" t="e">
        <f t="shared" si="30"/>
        <v>#DIV/0!</v>
      </c>
      <c r="J147" s="2" t="e">
        <f t="shared" si="31"/>
        <v>#DIV/0!</v>
      </c>
      <c r="K147" s="2">
        <f t="shared" si="32"/>
        <v>0</v>
      </c>
      <c r="L147" s="2">
        <f>AN147/SUM(AN1:AN$765)</f>
        <v>0</v>
      </c>
      <c r="N147" s="3" t="s">
        <v>6215</v>
      </c>
      <c r="O147" s="1" t="s">
        <v>6240</v>
      </c>
      <c r="P147" s="1">
        <v>459</v>
      </c>
      <c r="Q147" s="1"/>
      <c r="R147" s="1"/>
      <c r="S147" s="1"/>
      <c r="T147" s="1">
        <v>103742.91389268699</v>
      </c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x14ac:dyDescent="0.3">
      <c r="A148" t="str">
        <f t="shared" si="22"/>
        <v>Electronics, Comms, &amp; Sensors</v>
      </c>
      <c r="B148" t="str">
        <f t="shared" si="23"/>
        <v>AN/SQQ-89</v>
      </c>
      <c r="C148">
        <f t="shared" si="24"/>
        <v>49</v>
      </c>
      <c r="D148" s="1">
        <f t="shared" si="25"/>
        <v>0</v>
      </c>
      <c r="E148" s="1">
        <f t="shared" si="26"/>
        <v>0</v>
      </c>
      <c r="F148" s="1">
        <f t="shared" si="27"/>
        <v>0</v>
      </c>
      <c r="G148" s="1">
        <f t="shared" si="28"/>
        <v>0</v>
      </c>
      <c r="H148" s="2" t="e">
        <f t="shared" si="29"/>
        <v>#DIV/0!</v>
      </c>
      <c r="I148" s="2" t="e">
        <f t="shared" si="30"/>
        <v>#DIV/0!</v>
      </c>
      <c r="J148" s="2" t="e">
        <f t="shared" si="31"/>
        <v>#DIV/0!</v>
      </c>
      <c r="K148" s="2">
        <f t="shared" si="32"/>
        <v>0</v>
      </c>
      <c r="L148" s="2">
        <f>AN148/SUM(AN1:AN$765)</f>
        <v>0</v>
      </c>
      <c r="N148" s="3" t="s">
        <v>6215</v>
      </c>
      <c r="O148" s="1" t="s">
        <v>6241</v>
      </c>
      <c r="P148" s="1">
        <v>49</v>
      </c>
      <c r="Q148" s="1"/>
      <c r="R148" s="1"/>
      <c r="S148" s="1"/>
      <c r="T148" s="1"/>
      <c r="U148" s="1"/>
      <c r="V148" s="1"/>
      <c r="W148" s="1"/>
      <c r="X148" s="1">
        <v>8573.1467466780596</v>
      </c>
      <c r="Y148" s="1"/>
      <c r="Z148" s="1"/>
      <c r="AA148" s="1"/>
      <c r="AB148" s="1">
        <v>3266.9088875073098</v>
      </c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x14ac:dyDescent="0.3">
      <c r="A149" t="str">
        <f t="shared" si="22"/>
        <v>Electronics, Comms, &amp; Sensors</v>
      </c>
      <c r="B149" t="str">
        <f t="shared" si="23"/>
        <v>AN/TPQ-36</v>
      </c>
      <c r="C149">
        <f t="shared" si="24"/>
        <v>505</v>
      </c>
      <c r="D149" s="1">
        <f t="shared" si="25"/>
        <v>0</v>
      </c>
      <c r="E149" s="1">
        <f t="shared" si="26"/>
        <v>0</v>
      </c>
      <c r="F149" s="1">
        <f t="shared" si="27"/>
        <v>0</v>
      </c>
      <c r="G149" s="1">
        <f t="shared" si="28"/>
        <v>0</v>
      </c>
      <c r="H149" s="2" t="e">
        <f t="shared" si="29"/>
        <v>#DIV/0!</v>
      </c>
      <c r="I149" s="2" t="e">
        <f t="shared" si="30"/>
        <v>#DIV/0!</v>
      </c>
      <c r="J149" s="2" t="e">
        <f t="shared" si="31"/>
        <v>#DIV/0!</v>
      </c>
      <c r="K149" s="2">
        <f t="shared" si="32"/>
        <v>0</v>
      </c>
      <c r="L149" s="2">
        <f>AN149/SUM(AN1:AN$765)</f>
        <v>0</v>
      </c>
      <c r="N149" s="3" t="s">
        <v>6215</v>
      </c>
      <c r="O149" s="1" t="s">
        <v>6242</v>
      </c>
      <c r="P149" s="1">
        <v>505</v>
      </c>
      <c r="Q149" s="1">
        <v>285604.52224744798</v>
      </c>
      <c r="R149" s="1">
        <v>12082365.924444299</v>
      </c>
      <c r="S149" s="1">
        <v>9040781.6547934096</v>
      </c>
      <c r="T149" s="1">
        <v>6053874.4631989896</v>
      </c>
      <c r="U149" s="1">
        <v>-6677.2947064701302</v>
      </c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x14ac:dyDescent="0.3">
      <c r="A150" t="str">
        <f t="shared" si="22"/>
        <v>Electronics, Comms, &amp; Sensors</v>
      </c>
      <c r="B150" t="str">
        <f t="shared" si="23"/>
        <v>AN/TPQ-37</v>
      </c>
      <c r="C150">
        <f t="shared" si="24"/>
        <v>507</v>
      </c>
      <c r="D150" s="1">
        <f t="shared" si="25"/>
        <v>0</v>
      </c>
      <c r="E150" s="1">
        <f t="shared" si="26"/>
        <v>0</v>
      </c>
      <c r="F150" s="1">
        <f t="shared" si="27"/>
        <v>0</v>
      </c>
      <c r="G150" s="1">
        <f t="shared" si="28"/>
        <v>0</v>
      </c>
      <c r="H150" s="2" t="e">
        <f t="shared" si="29"/>
        <v>#DIV/0!</v>
      </c>
      <c r="I150" s="2" t="e">
        <f t="shared" si="30"/>
        <v>#DIV/0!</v>
      </c>
      <c r="J150" s="2" t="e">
        <f t="shared" si="31"/>
        <v>#DIV/0!</v>
      </c>
      <c r="K150" s="2">
        <f t="shared" si="32"/>
        <v>0</v>
      </c>
      <c r="L150" s="2">
        <f>AN150/SUM(AN1:AN$765)</f>
        <v>0</v>
      </c>
      <c r="N150" s="3" t="s">
        <v>6215</v>
      </c>
      <c r="O150" s="1" t="s">
        <v>6243</v>
      </c>
      <c r="P150" s="1">
        <v>507</v>
      </c>
      <c r="Q150" s="1"/>
      <c r="R150" s="1">
        <v>53755729.5073952</v>
      </c>
      <c r="S150" s="1">
        <v>37748391.043140903</v>
      </c>
      <c r="T150" s="1">
        <v>40781970.320286103</v>
      </c>
      <c r="U150" s="1"/>
      <c r="V150" s="1"/>
      <c r="W150" s="1"/>
      <c r="X150" s="1"/>
      <c r="Y150" s="1"/>
      <c r="Z150" s="1"/>
      <c r="AA150" s="1">
        <v>-31093.603788586599</v>
      </c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x14ac:dyDescent="0.3">
      <c r="A151" t="str">
        <f t="shared" si="22"/>
        <v>Electronics, Comms, &amp; Sensors</v>
      </c>
      <c r="B151" t="str">
        <f t="shared" si="23"/>
        <v>AN/TPX-46 (MARK XIFF)</v>
      </c>
      <c r="C151">
        <f t="shared" si="24"/>
        <v>501</v>
      </c>
      <c r="D151" s="1">
        <f t="shared" si="25"/>
        <v>0</v>
      </c>
      <c r="E151" s="1">
        <f t="shared" si="26"/>
        <v>0</v>
      </c>
      <c r="F151" s="1">
        <f t="shared" si="27"/>
        <v>0</v>
      </c>
      <c r="G151" s="1">
        <f t="shared" si="28"/>
        <v>0</v>
      </c>
      <c r="H151" s="2" t="e">
        <f t="shared" si="29"/>
        <v>#DIV/0!</v>
      </c>
      <c r="I151" s="2" t="e">
        <f t="shared" si="30"/>
        <v>#DIV/0!</v>
      </c>
      <c r="J151" s="2" t="e">
        <f t="shared" si="31"/>
        <v>#DIV/0!</v>
      </c>
      <c r="K151" s="2">
        <f t="shared" si="32"/>
        <v>0</v>
      </c>
      <c r="L151" s="2">
        <f>AN151/SUM(AN1:AN$765)</f>
        <v>0</v>
      </c>
      <c r="N151" s="3" t="s">
        <v>6215</v>
      </c>
      <c r="O151" s="1" t="s">
        <v>6244</v>
      </c>
      <c r="P151" s="1">
        <v>501</v>
      </c>
      <c r="Q151" s="1"/>
      <c r="R151" s="1">
        <v>125961.54961308801</v>
      </c>
      <c r="S151" s="1">
        <v>19963.375878577001</v>
      </c>
      <c r="T151" s="1">
        <v>152376.21437572301</v>
      </c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x14ac:dyDescent="0.3">
      <c r="A152" t="str">
        <f t="shared" si="22"/>
        <v>Electronics, Comms, &amp; Sensors</v>
      </c>
      <c r="B152" t="str">
        <f t="shared" si="23"/>
        <v>AN/TRC-110 RADIO</v>
      </c>
      <c r="C152">
        <f t="shared" si="24"/>
        <v>518</v>
      </c>
      <c r="D152" s="1">
        <f t="shared" si="25"/>
        <v>0</v>
      </c>
      <c r="E152" s="1">
        <f t="shared" si="26"/>
        <v>0</v>
      </c>
      <c r="F152" s="1">
        <f t="shared" si="27"/>
        <v>0</v>
      </c>
      <c r="G152" s="1">
        <f t="shared" si="28"/>
        <v>0</v>
      </c>
      <c r="H152" s="2" t="e">
        <f t="shared" si="29"/>
        <v>#DIV/0!</v>
      </c>
      <c r="I152" s="2" t="e">
        <f t="shared" si="30"/>
        <v>#DIV/0!</v>
      </c>
      <c r="J152" s="2" t="e">
        <f t="shared" si="31"/>
        <v>#DIV/0!</v>
      </c>
      <c r="K152" s="2">
        <f t="shared" si="32"/>
        <v>0</v>
      </c>
      <c r="L152" s="2">
        <f>AN152/SUM(AN1:AN$765)</f>
        <v>0</v>
      </c>
      <c r="N152" s="3" t="s">
        <v>6215</v>
      </c>
      <c r="O152" s="1" t="s">
        <v>6245</v>
      </c>
      <c r="P152" s="1">
        <v>518</v>
      </c>
      <c r="Q152" s="1"/>
      <c r="R152" s="1">
        <v>66900.805498949005</v>
      </c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x14ac:dyDescent="0.3">
      <c r="A153" t="str">
        <f t="shared" si="22"/>
        <v>Electronics, Comms, &amp; Sensors</v>
      </c>
      <c r="B153" t="str">
        <f t="shared" si="23"/>
        <v>AN/TSC-61 FLIGHT COORD CN</v>
      </c>
      <c r="C153">
        <f t="shared" si="24"/>
        <v>424</v>
      </c>
      <c r="D153" s="1">
        <f t="shared" si="25"/>
        <v>0</v>
      </c>
      <c r="E153" s="1">
        <f t="shared" si="26"/>
        <v>0</v>
      </c>
      <c r="F153" s="1">
        <f t="shared" si="27"/>
        <v>0</v>
      </c>
      <c r="G153" s="1">
        <f t="shared" si="28"/>
        <v>0</v>
      </c>
      <c r="H153" s="2" t="e">
        <f t="shared" si="29"/>
        <v>#DIV/0!</v>
      </c>
      <c r="I153" s="2" t="e">
        <f t="shared" si="30"/>
        <v>#DIV/0!</v>
      </c>
      <c r="J153" s="2" t="e">
        <f t="shared" si="31"/>
        <v>#DIV/0!</v>
      </c>
      <c r="K153" s="2">
        <f t="shared" si="32"/>
        <v>0</v>
      </c>
      <c r="L153" s="2">
        <f>AN153/SUM(AN1:AN$765)</f>
        <v>0</v>
      </c>
      <c r="N153" s="3" t="s">
        <v>6215</v>
      </c>
      <c r="O153" s="1" t="s">
        <v>6246</v>
      </c>
      <c r="P153" s="1">
        <v>424</v>
      </c>
      <c r="Q153" s="1"/>
      <c r="R153" s="1">
        <v>46863.690869200102</v>
      </c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x14ac:dyDescent="0.3">
      <c r="A154" t="str">
        <f t="shared" si="22"/>
        <v>Electronics, Comms, &amp; Sensors</v>
      </c>
      <c r="B154" t="str">
        <f t="shared" si="23"/>
        <v>AN/TSC-75 COMM CENTRAL</v>
      </c>
      <c r="C154">
        <f t="shared" si="24"/>
        <v>448</v>
      </c>
      <c r="D154" s="1">
        <f t="shared" si="25"/>
        <v>0</v>
      </c>
      <c r="E154" s="1">
        <f t="shared" si="26"/>
        <v>0</v>
      </c>
      <c r="F154" s="1">
        <f t="shared" si="27"/>
        <v>0</v>
      </c>
      <c r="G154" s="1">
        <f t="shared" si="28"/>
        <v>0</v>
      </c>
      <c r="H154" s="2" t="e">
        <f t="shared" si="29"/>
        <v>#DIV/0!</v>
      </c>
      <c r="I154" s="2" t="e">
        <f t="shared" si="30"/>
        <v>#DIV/0!</v>
      </c>
      <c r="J154" s="2" t="e">
        <f t="shared" si="31"/>
        <v>#DIV/0!</v>
      </c>
      <c r="K154" s="2">
        <f t="shared" si="32"/>
        <v>0</v>
      </c>
      <c r="L154" s="2">
        <f>AN154/SUM(AN1:AN$765)</f>
        <v>0</v>
      </c>
      <c r="N154" s="3" t="s">
        <v>6215</v>
      </c>
      <c r="O154" s="1" t="s">
        <v>6247</v>
      </c>
      <c r="P154" s="1">
        <v>448</v>
      </c>
      <c r="Q154" s="1"/>
      <c r="R154" s="1">
        <v>120670.691286197</v>
      </c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x14ac:dyDescent="0.3">
      <c r="A155" t="str">
        <f t="shared" si="22"/>
        <v>Electronics, Comms, &amp; Sensors</v>
      </c>
      <c r="B155" t="str">
        <f t="shared" si="23"/>
        <v>AN/TSM-55 ELEC TEST EQUIP</v>
      </c>
      <c r="C155">
        <f t="shared" si="24"/>
        <v>410</v>
      </c>
      <c r="D155" s="1">
        <f t="shared" si="25"/>
        <v>0</v>
      </c>
      <c r="E155" s="1">
        <f t="shared" si="26"/>
        <v>0</v>
      </c>
      <c r="F155" s="1">
        <f t="shared" si="27"/>
        <v>0</v>
      </c>
      <c r="G155" s="1">
        <f t="shared" si="28"/>
        <v>0</v>
      </c>
      <c r="H155" s="2" t="e">
        <f t="shared" si="29"/>
        <v>#DIV/0!</v>
      </c>
      <c r="I155" s="2" t="e">
        <f t="shared" si="30"/>
        <v>#DIV/0!</v>
      </c>
      <c r="J155" s="2" t="e">
        <f t="shared" si="31"/>
        <v>#DIV/0!</v>
      </c>
      <c r="K155" s="2">
        <f t="shared" si="32"/>
        <v>0</v>
      </c>
      <c r="L155" s="2">
        <f>AN155/SUM(AN1:AN$765)</f>
        <v>0</v>
      </c>
      <c r="N155" s="3" t="s">
        <v>6215</v>
      </c>
      <c r="O155" s="1" t="s">
        <v>6248</v>
      </c>
      <c r="P155" s="1">
        <v>410</v>
      </c>
      <c r="Q155" s="1">
        <v>75470.750624717999</v>
      </c>
      <c r="R155" s="1"/>
      <c r="S155" s="1">
        <v>248303.70822447899</v>
      </c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x14ac:dyDescent="0.3">
      <c r="A156" t="str">
        <f t="shared" si="22"/>
        <v>Electronics, Comms, &amp; Sensors</v>
      </c>
      <c r="B156" t="str">
        <f t="shared" si="23"/>
        <v>AN/TSQ-114</v>
      </c>
      <c r="C156">
        <f t="shared" si="24"/>
        <v>453</v>
      </c>
      <c r="D156" s="1">
        <f t="shared" si="25"/>
        <v>0</v>
      </c>
      <c r="E156" s="1">
        <f t="shared" si="26"/>
        <v>0</v>
      </c>
      <c r="F156" s="1">
        <f t="shared" si="27"/>
        <v>0</v>
      </c>
      <c r="G156" s="1">
        <f t="shared" si="28"/>
        <v>0</v>
      </c>
      <c r="H156" s="2" t="e">
        <f t="shared" si="29"/>
        <v>#DIV/0!</v>
      </c>
      <c r="I156" s="2" t="e">
        <f t="shared" si="30"/>
        <v>#DIV/0!</v>
      </c>
      <c r="J156" s="2" t="e">
        <f t="shared" si="31"/>
        <v>#DIV/0!</v>
      </c>
      <c r="K156" s="2">
        <f t="shared" si="32"/>
        <v>0</v>
      </c>
      <c r="L156" s="2">
        <f>AN156/SUM(AN1:AN$765)</f>
        <v>0</v>
      </c>
      <c r="N156" s="3" t="s">
        <v>6215</v>
      </c>
      <c r="O156" s="1" t="s">
        <v>6249</v>
      </c>
      <c r="P156" s="1">
        <v>453</v>
      </c>
      <c r="Q156" s="1"/>
      <c r="R156" s="1"/>
      <c r="S156" s="1"/>
      <c r="T156" s="1">
        <v>133316.04447311201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x14ac:dyDescent="0.3">
      <c r="A157" t="str">
        <f t="shared" si="22"/>
        <v>Electronics, Comms, &amp; Sensors</v>
      </c>
      <c r="B157" t="str">
        <f t="shared" si="23"/>
        <v>AN/TTC-39 CIRCUIT SWITCH</v>
      </c>
      <c r="C157">
        <f t="shared" si="24"/>
        <v>434</v>
      </c>
      <c r="D157" s="1">
        <f t="shared" si="25"/>
        <v>0</v>
      </c>
      <c r="E157" s="1">
        <f t="shared" si="26"/>
        <v>0</v>
      </c>
      <c r="F157" s="1">
        <f t="shared" si="27"/>
        <v>0</v>
      </c>
      <c r="G157" s="1">
        <f t="shared" si="28"/>
        <v>0</v>
      </c>
      <c r="H157" s="2" t="e">
        <f t="shared" si="29"/>
        <v>#DIV/0!</v>
      </c>
      <c r="I157" s="2" t="e">
        <f t="shared" si="30"/>
        <v>#DIV/0!</v>
      </c>
      <c r="J157" s="2" t="e">
        <f t="shared" si="31"/>
        <v>#DIV/0!</v>
      </c>
      <c r="K157" s="2">
        <f t="shared" si="32"/>
        <v>0</v>
      </c>
      <c r="L157" s="2">
        <f>AN157/SUM(AN1:AN$765)</f>
        <v>0</v>
      </c>
      <c r="N157" s="3" t="s">
        <v>6215</v>
      </c>
      <c r="O157" s="1" t="s">
        <v>6250</v>
      </c>
      <c r="P157" s="1">
        <v>434</v>
      </c>
      <c r="Q157" s="1">
        <v>11926629.310664801</v>
      </c>
      <c r="R157" s="1">
        <v>120783917.86285999</v>
      </c>
      <c r="S157" s="1">
        <v>30976219.159210701</v>
      </c>
      <c r="T157" s="1">
        <v>26118072.492256701</v>
      </c>
      <c r="U157" s="1"/>
      <c r="V157" s="1"/>
      <c r="W157" s="1"/>
      <c r="X157" s="1"/>
      <c r="Y157" s="1">
        <v>70461.880673757507</v>
      </c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x14ac:dyDescent="0.3">
      <c r="A158" t="str">
        <f t="shared" si="22"/>
        <v>Electronics, Comms, &amp; Sensors</v>
      </c>
      <c r="B158" t="str">
        <f t="shared" si="23"/>
        <v>AN/TTC-39(Z) SYSTEM</v>
      </c>
      <c r="C158">
        <f t="shared" si="24"/>
        <v>455</v>
      </c>
      <c r="D158" s="1">
        <f t="shared" si="25"/>
        <v>0</v>
      </c>
      <c r="E158" s="1">
        <f t="shared" si="26"/>
        <v>0</v>
      </c>
      <c r="F158" s="1">
        <f t="shared" si="27"/>
        <v>0</v>
      </c>
      <c r="G158" s="1">
        <f t="shared" si="28"/>
        <v>0</v>
      </c>
      <c r="H158" s="2" t="e">
        <f t="shared" si="29"/>
        <v>#DIV/0!</v>
      </c>
      <c r="I158" s="2" t="e">
        <f t="shared" si="30"/>
        <v>#DIV/0!</v>
      </c>
      <c r="J158" s="2" t="e">
        <f t="shared" si="31"/>
        <v>#DIV/0!</v>
      </c>
      <c r="K158" s="2">
        <f t="shared" si="32"/>
        <v>0</v>
      </c>
      <c r="L158" s="2">
        <f>AN158/SUM(AN1:AN$765)</f>
        <v>0</v>
      </c>
      <c r="N158" s="3" t="s">
        <v>6215</v>
      </c>
      <c r="O158" s="1" t="s">
        <v>6251</v>
      </c>
      <c r="P158" s="1">
        <v>455</v>
      </c>
      <c r="Q158" s="1"/>
      <c r="R158" s="1">
        <v>-249624.71503348701</v>
      </c>
      <c r="S158" s="1">
        <v>65224.565297567897</v>
      </c>
      <c r="T158" s="1">
        <v>-124947.12433359001</v>
      </c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x14ac:dyDescent="0.3">
      <c r="A159" t="str">
        <f t="shared" si="22"/>
        <v>Electronics, Comms, &amp; Sensors</v>
      </c>
      <c r="B159" t="str">
        <f t="shared" si="23"/>
        <v>AN/TYC-39 MESSAGE SWITCH</v>
      </c>
      <c r="C159">
        <f t="shared" si="24"/>
        <v>433</v>
      </c>
      <c r="D159" s="1">
        <f t="shared" si="25"/>
        <v>0</v>
      </c>
      <c r="E159" s="1">
        <f t="shared" si="26"/>
        <v>0</v>
      </c>
      <c r="F159" s="1">
        <f t="shared" si="27"/>
        <v>0</v>
      </c>
      <c r="G159" s="1">
        <f t="shared" si="28"/>
        <v>0</v>
      </c>
      <c r="H159" s="2" t="e">
        <f t="shared" si="29"/>
        <v>#DIV/0!</v>
      </c>
      <c r="I159" s="2" t="e">
        <f t="shared" si="30"/>
        <v>#DIV/0!</v>
      </c>
      <c r="J159" s="2" t="e">
        <f t="shared" si="31"/>
        <v>#DIV/0!</v>
      </c>
      <c r="K159" s="2">
        <f t="shared" si="32"/>
        <v>0</v>
      </c>
      <c r="L159" s="2">
        <f>AN159/SUM(AN1:AN$765)</f>
        <v>0</v>
      </c>
      <c r="N159" s="3" t="s">
        <v>6215</v>
      </c>
      <c r="O159" s="1" t="s">
        <v>6252</v>
      </c>
      <c r="P159" s="1">
        <v>433</v>
      </c>
      <c r="Q159" s="1">
        <v>12912130.9286811</v>
      </c>
      <c r="R159" s="1">
        <v>-360054.42472809798</v>
      </c>
      <c r="S159" s="1">
        <v>-3182604.7103097001</v>
      </c>
      <c r="T159" s="1">
        <v>-344491.08486915199</v>
      </c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x14ac:dyDescent="0.3">
      <c r="A160" t="str">
        <f t="shared" si="22"/>
        <v>Electronics, Comms, &amp; Sensors</v>
      </c>
      <c r="B160" t="str">
        <f t="shared" si="23"/>
        <v>AN/USM-410 TEST STATION</v>
      </c>
      <c r="C160">
        <f t="shared" si="24"/>
        <v>436</v>
      </c>
      <c r="D160" s="1">
        <f t="shared" si="25"/>
        <v>0</v>
      </c>
      <c r="E160" s="1">
        <f t="shared" si="26"/>
        <v>0</v>
      </c>
      <c r="F160" s="1">
        <f t="shared" si="27"/>
        <v>0</v>
      </c>
      <c r="G160" s="1">
        <f t="shared" si="28"/>
        <v>0</v>
      </c>
      <c r="H160" s="2" t="e">
        <f t="shared" si="29"/>
        <v>#DIV/0!</v>
      </c>
      <c r="I160" s="2" t="e">
        <f t="shared" si="30"/>
        <v>#DIV/0!</v>
      </c>
      <c r="J160" s="2" t="e">
        <f t="shared" si="31"/>
        <v>#DIV/0!</v>
      </c>
      <c r="K160" s="2">
        <f t="shared" si="32"/>
        <v>0</v>
      </c>
      <c r="L160" s="2">
        <f>AN160/SUM(AN1:AN$765)</f>
        <v>0</v>
      </c>
      <c r="N160" s="3" t="s">
        <v>6215</v>
      </c>
      <c r="O160" s="1" t="s">
        <v>6253</v>
      </c>
      <c r="P160" s="1">
        <v>436</v>
      </c>
      <c r="Q160" s="1">
        <v>293321.24896514497</v>
      </c>
      <c r="R160" s="1">
        <v>1104233.9978605099</v>
      </c>
      <c r="S160" s="1">
        <v>240709.70526483399</v>
      </c>
      <c r="T160" s="1">
        <v>228575.750351102</v>
      </c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x14ac:dyDescent="0.3">
      <c r="A161" t="str">
        <f t="shared" si="22"/>
        <v>Electronics, Comms, &amp; Sensors</v>
      </c>
      <c r="B161" t="str">
        <f t="shared" si="23"/>
        <v>AN/VVS-2</v>
      </c>
      <c r="C161">
        <f t="shared" si="24"/>
        <v>558</v>
      </c>
      <c r="D161" s="1">
        <f t="shared" si="25"/>
        <v>0</v>
      </c>
      <c r="E161" s="1">
        <f t="shared" si="26"/>
        <v>0</v>
      </c>
      <c r="F161" s="1">
        <f t="shared" si="27"/>
        <v>0</v>
      </c>
      <c r="G161" s="1">
        <f t="shared" si="28"/>
        <v>0</v>
      </c>
      <c r="H161" s="2" t="e">
        <f t="shared" si="29"/>
        <v>#DIV/0!</v>
      </c>
      <c r="I161" s="2" t="e">
        <f t="shared" si="30"/>
        <v>#DIV/0!</v>
      </c>
      <c r="J161" s="2" t="e">
        <f t="shared" si="31"/>
        <v>#DIV/0!</v>
      </c>
      <c r="K161" s="2">
        <f t="shared" si="32"/>
        <v>0</v>
      </c>
      <c r="L161" s="2">
        <f>AN161/SUM(AN1:AN$765)</f>
        <v>0</v>
      </c>
      <c r="N161" s="3" t="s">
        <v>6215</v>
      </c>
      <c r="O161" s="1" t="s">
        <v>6254</v>
      </c>
      <c r="P161" s="1">
        <v>558</v>
      </c>
      <c r="Q161" s="1"/>
      <c r="R161" s="1"/>
      <c r="S161" s="1"/>
      <c r="T161" s="1">
        <v>4315.5101666288001</v>
      </c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x14ac:dyDescent="0.3">
      <c r="A162" t="str">
        <f t="shared" si="22"/>
        <v>Electronics, Comms, &amp; Sensors</v>
      </c>
      <c r="B162" t="str">
        <f t="shared" si="23"/>
        <v>AOC-WS</v>
      </c>
      <c r="C162">
        <f t="shared" si="24"/>
        <v>1363</v>
      </c>
      <c r="D162" s="1">
        <f t="shared" si="25"/>
        <v>0</v>
      </c>
      <c r="E162" s="1">
        <f t="shared" si="26"/>
        <v>0</v>
      </c>
      <c r="F162" s="1">
        <f t="shared" si="27"/>
        <v>0</v>
      </c>
      <c r="G162" s="1">
        <f t="shared" si="28"/>
        <v>0</v>
      </c>
      <c r="H162" s="2" t="e">
        <f t="shared" si="29"/>
        <v>#DIV/0!</v>
      </c>
      <c r="I162" s="2" t="e">
        <f t="shared" si="30"/>
        <v>#DIV/0!</v>
      </c>
      <c r="J162" s="2" t="e">
        <f t="shared" si="31"/>
        <v>#DIV/0!</v>
      </c>
      <c r="K162" s="2">
        <f t="shared" si="32"/>
        <v>0</v>
      </c>
      <c r="L162" s="2">
        <f>AN162/SUM(AN1:AN$765)</f>
        <v>0</v>
      </c>
      <c r="N162" s="3" t="s">
        <v>6215</v>
      </c>
      <c r="O162" s="1" t="s">
        <v>6255</v>
      </c>
      <c r="P162" s="1">
        <v>1363</v>
      </c>
      <c r="Q162" s="1"/>
      <c r="R162" s="1"/>
      <c r="S162" s="1"/>
      <c r="T162" s="1"/>
      <c r="U162" s="1">
        <v>1202888.8336042401</v>
      </c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x14ac:dyDescent="0.3">
      <c r="A163" t="str">
        <f t="shared" si="22"/>
        <v>Electronics, Comms, &amp; Sensors</v>
      </c>
      <c r="B163" t="str">
        <f t="shared" si="23"/>
        <v>ARL</v>
      </c>
      <c r="C163">
        <f t="shared" si="24"/>
        <v>1942</v>
      </c>
      <c r="D163" s="1">
        <f t="shared" si="25"/>
        <v>0</v>
      </c>
      <c r="E163" s="1">
        <f t="shared" si="26"/>
        <v>0</v>
      </c>
      <c r="F163" s="1">
        <f t="shared" si="27"/>
        <v>0</v>
      </c>
      <c r="G163" s="1">
        <f t="shared" si="28"/>
        <v>0</v>
      </c>
      <c r="H163" s="2" t="e">
        <f t="shared" si="29"/>
        <v>#DIV/0!</v>
      </c>
      <c r="I163" s="2" t="e">
        <f t="shared" si="30"/>
        <v>#DIV/0!</v>
      </c>
      <c r="J163" s="2" t="e">
        <f t="shared" si="31"/>
        <v>#DIV/0!</v>
      </c>
      <c r="K163" s="2">
        <f t="shared" si="32"/>
        <v>0</v>
      </c>
      <c r="L163" s="2">
        <f>AN163/SUM(AN1:AN$765)</f>
        <v>0</v>
      </c>
      <c r="N163" s="3" t="s">
        <v>6215</v>
      </c>
      <c r="O163" s="1" t="s">
        <v>6121</v>
      </c>
      <c r="P163" s="1">
        <v>1942</v>
      </c>
      <c r="Q163" s="1"/>
      <c r="R163" s="1"/>
      <c r="S163" s="1"/>
      <c r="T163" s="1">
        <v>2608105.6935244901</v>
      </c>
      <c r="U163" s="1">
        <v>2870800.8923388501</v>
      </c>
      <c r="V163" s="1">
        <v>4023708.1999759101</v>
      </c>
      <c r="W163" s="1">
        <v>3987274.8762694402</v>
      </c>
      <c r="X163" s="1"/>
      <c r="Y163" s="1">
        <v>0</v>
      </c>
      <c r="Z163" s="1"/>
      <c r="AA163" s="1">
        <v>-29143.112926045102</v>
      </c>
      <c r="AB163" s="1">
        <v>-4635.4294377976603</v>
      </c>
      <c r="AC163" s="1"/>
      <c r="AD163" s="1"/>
      <c r="AE163" s="1"/>
      <c r="AF163" s="1"/>
      <c r="AG163" s="1">
        <v>0</v>
      </c>
      <c r="AH163" s="1"/>
      <c r="AI163" s="1"/>
      <c r="AJ163" s="1"/>
      <c r="AK163" s="1"/>
      <c r="AL163" s="1"/>
      <c r="AM163" s="1"/>
      <c r="AN163" s="1"/>
    </row>
    <row r="164" spans="1:40" x14ac:dyDescent="0.3">
      <c r="A164" t="str">
        <f t="shared" si="22"/>
        <v>Electronics, Comms, &amp; Sensors</v>
      </c>
      <c r="B164" t="str">
        <f t="shared" si="23"/>
        <v>ARMORED MORTAR SYSTEM</v>
      </c>
      <c r="C164">
        <f t="shared" si="24"/>
        <v>334</v>
      </c>
      <c r="D164" s="1">
        <f t="shared" si="25"/>
        <v>0</v>
      </c>
      <c r="E164" s="1">
        <f t="shared" si="26"/>
        <v>0</v>
      </c>
      <c r="F164" s="1">
        <f t="shared" si="27"/>
        <v>0</v>
      </c>
      <c r="G164" s="1">
        <f t="shared" si="28"/>
        <v>0</v>
      </c>
      <c r="H164" s="2" t="e">
        <f t="shared" si="29"/>
        <v>#DIV/0!</v>
      </c>
      <c r="I164" s="2" t="e">
        <f t="shared" si="30"/>
        <v>#DIV/0!</v>
      </c>
      <c r="J164" s="2" t="e">
        <f t="shared" si="31"/>
        <v>#DIV/0!</v>
      </c>
      <c r="K164" s="2">
        <f t="shared" si="32"/>
        <v>0</v>
      </c>
      <c r="L164" s="2">
        <f>AN164/SUM(AN1:AN$765)</f>
        <v>0</v>
      </c>
      <c r="N164" s="3" t="s">
        <v>6215</v>
      </c>
      <c r="O164" s="1" t="s">
        <v>6256</v>
      </c>
      <c r="P164" s="1">
        <v>334</v>
      </c>
      <c r="Q164" s="1"/>
      <c r="R164" s="1"/>
      <c r="S164" s="1"/>
      <c r="T164" s="1">
        <v>14087.8854133062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x14ac:dyDescent="0.3">
      <c r="A165" t="str">
        <f t="shared" si="22"/>
        <v>Electronics, Comms, &amp; Sensors</v>
      </c>
      <c r="B165" t="str">
        <f t="shared" si="23"/>
        <v>ARMY DATA DISTRIBUTION SY</v>
      </c>
      <c r="C165">
        <f t="shared" si="24"/>
        <v>460</v>
      </c>
      <c r="D165" s="1">
        <f t="shared" si="25"/>
        <v>0</v>
      </c>
      <c r="E165" s="1">
        <f t="shared" si="26"/>
        <v>0</v>
      </c>
      <c r="F165" s="1">
        <f t="shared" si="27"/>
        <v>0</v>
      </c>
      <c r="G165" s="1">
        <f t="shared" si="28"/>
        <v>0</v>
      </c>
      <c r="H165" s="2" t="e">
        <f t="shared" si="29"/>
        <v>#DIV/0!</v>
      </c>
      <c r="I165" s="2" t="e">
        <f t="shared" si="30"/>
        <v>#DIV/0!</v>
      </c>
      <c r="J165" s="2" t="e">
        <f t="shared" si="31"/>
        <v>#DIV/0!</v>
      </c>
      <c r="K165" s="2">
        <f t="shared" si="32"/>
        <v>0</v>
      </c>
      <c r="L165" s="2">
        <f>AN165/SUM(AN1:AN$765)</f>
        <v>0</v>
      </c>
      <c r="N165" s="3" t="s">
        <v>6215</v>
      </c>
      <c r="O165" s="1" t="s">
        <v>6257</v>
      </c>
      <c r="P165" s="1">
        <v>460</v>
      </c>
      <c r="Q165" s="1">
        <v>46048.306418421402</v>
      </c>
      <c r="R165" s="1">
        <v>1402017.5124949799</v>
      </c>
      <c r="S165" s="1">
        <v>2151992.9070086698</v>
      </c>
      <c r="T165" s="1">
        <v>96282.201401226601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x14ac:dyDescent="0.3">
      <c r="A166" t="str">
        <f t="shared" si="22"/>
        <v>Electronics, Comms, &amp; Sensors</v>
      </c>
      <c r="B166" t="str">
        <f t="shared" si="23"/>
        <v>ASAS (ATCCS)</v>
      </c>
      <c r="C166">
        <f t="shared" si="24"/>
        <v>655</v>
      </c>
      <c r="D166" s="1">
        <f t="shared" si="25"/>
        <v>0</v>
      </c>
      <c r="E166" s="1">
        <f t="shared" si="26"/>
        <v>0</v>
      </c>
      <c r="F166" s="1">
        <f t="shared" si="27"/>
        <v>0</v>
      </c>
      <c r="G166" s="1">
        <f t="shared" si="28"/>
        <v>0</v>
      </c>
      <c r="H166" s="2" t="e">
        <f t="shared" si="29"/>
        <v>#DIV/0!</v>
      </c>
      <c r="I166" s="2" t="e">
        <f t="shared" si="30"/>
        <v>#DIV/0!</v>
      </c>
      <c r="J166" s="2" t="e">
        <f t="shared" si="31"/>
        <v>#DIV/0!</v>
      </c>
      <c r="K166" s="2">
        <f t="shared" si="32"/>
        <v>0</v>
      </c>
      <c r="L166" s="2">
        <f>AN166/SUM(AN1:AN$765)</f>
        <v>0</v>
      </c>
      <c r="N166" s="3" t="s">
        <v>6215</v>
      </c>
      <c r="O166" s="1" t="s">
        <v>6258</v>
      </c>
      <c r="P166" s="1">
        <v>655</v>
      </c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>
        <v>4337413.9128831001</v>
      </c>
      <c r="AC166" s="1">
        <v>4262578.5961242002</v>
      </c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x14ac:dyDescent="0.3">
      <c r="A167" t="str">
        <f t="shared" si="22"/>
        <v>Electronics, Comms, &amp; Sensors</v>
      </c>
      <c r="B167" t="str">
        <f t="shared" si="23"/>
        <v>AT NAV,INTEGR AND CRD ATN</v>
      </c>
      <c r="C167">
        <f t="shared" si="24"/>
        <v>486</v>
      </c>
      <c r="D167" s="1">
        <f t="shared" si="25"/>
        <v>0</v>
      </c>
      <c r="E167" s="1">
        <f t="shared" si="26"/>
        <v>0</v>
      </c>
      <c r="F167" s="1">
        <f t="shared" si="27"/>
        <v>0</v>
      </c>
      <c r="G167" s="1">
        <f t="shared" si="28"/>
        <v>0</v>
      </c>
      <c r="H167" s="2" t="e">
        <f t="shared" si="29"/>
        <v>#DIV/0!</v>
      </c>
      <c r="I167" s="2" t="e">
        <f t="shared" si="30"/>
        <v>#DIV/0!</v>
      </c>
      <c r="J167" s="2" t="e">
        <f t="shared" si="31"/>
        <v>#DIV/0!</v>
      </c>
      <c r="K167" s="2">
        <f t="shared" si="32"/>
        <v>0</v>
      </c>
      <c r="L167" s="2">
        <f>AN167/SUM(AN1:AN$765)</f>
        <v>0</v>
      </c>
      <c r="N167" s="3" t="s">
        <v>6215</v>
      </c>
      <c r="O167" s="1" t="s">
        <v>6259</v>
      </c>
      <c r="P167" s="1">
        <v>486</v>
      </c>
      <c r="Q167" s="1">
        <v>46920.800645296702</v>
      </c>
      <c r="R167" s="1"/>
      <c r="S167" s="1">
        <v>-70802.818596350393</v>
      </c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x14ac:dyDescent="0.3">
      <c r="A168" t="str">
        <f t="shared" si="22"/>
        <v>Electronics, Comms, &amp; Sensors</v>
      </c>
      <c r="B168" t="str">
        <f t="shared" si="23"/>
        <v>ATCCS-CHS</v>
      </c>
      <c r="C168">
        <f t="shared" si="24"/>
        <v>1853</v>
      </c>
      <c r="D168" s="1">
        <f t="shared" si="25"/>
        <v>0</v>
      </c>
      <c r="E168" s="1">
        <f t="shared" si="26"/>
        <v>0</v>
      </c>
      <c r="F168" s="1">
        <f t="shared" si="27"/>
        <v>0</v>
      </c>
      <c r="G168" s="1">
        <f t="shared" si="28"/>
        <v>0</v>
      </c>
      <c r="H168" s="2" t="e">
        <f t="shared" si="29"/>
        <v>#DIV/0!</v>
      </c>
      <c r="I168" s="2" t="e">
        <f t="shared" si="30"/>
        <v>#DIV/0!</v>
      </c>
      <c r="J168" s="2" t="e">
        <f t="shared" si="31"/>
        <v>#DIV/0!</v>
      </c>
      <c r="K168" s="2">
        <f t="shared" si="32"/>
        <v>0</v>
      </c>
      <c r="L168" s="2">
        <f>AN168/SUM(AN1:AN$765)</f>
        <v>0</v>
      </c>
      <c r="N168" s="3" t="s">
        <v>6215</v>
      </c>
      <c r="O168" s="1" t="s">
        <v>6260</v>
      </c>
      <c r="P168" s="1">
        <v>1853</v>
      </c>
      <c r="Q168" s="1"/>
      <c r="R168" s="1"/>
      <c r="S168" s="1"/>
      <c r="T168" s="1"/>
      <c r="U168" s="1"/>
      <c r="V168" s="1"/>
      <c r="W168" s="1"/>
      <c r="X168" s="1">
        <v>12319.8971022078</v>
      </c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x14ac:dyDescent="0.3">
      <c r="A169" t="str">
        <f t="shared" si="22"/>
        <v>Electronics, Comms, &amp; Sensors</v>
      </c>
      <c r="B169" t="str">
        <f t="shared" si="23"/>
        <v>ATIRCMS/CMWS</v>
      </c>
      <c r="C169">
        <f t="shared" si="24"/>
        <v>630</v>
      </c>
      <c r="D169" s="1">
        <f t="shared" si="25"/>
        <v>1115438.25947761</v>
      </c>
      <c r="E169" s="1">
        <f t="shared" si="26"/>
        <v>-948.158696171271</v>
      </c>
      <c r="F169" s="1">
        <f t="shared" si="27"/>
        <v>0</v>
      </c>
      <c r="G169" s="1">
        <f t="shared" si="28"/>
        <v>0</v>
      </c>
      <c r="H169" s="2">
        <f t="shared" si="29"/>
        <v>-1</v>
      </c>
      <c r="I169" s="2">
        <f t="shared" si="30"/>
        <v>-1</v>
      </c>
      <c r="J169" s="2" t="e">
        <f t="shared" si="31"/>
        <v>#DIV/0!</v>
      </c>
      <c r="K169" s="2">
        <f t="shared" si="32"/>
        <v>0</v>
      </c>
      <c r="L169" s="2">
        <f>AN169/SUM(AN1:AN$765)</f>
        <v>0</v>
      </c>
      <c r="N169" s="3" t="s">
        <v>6215</v>
      </c>
      <c r="O169" s="1" t="s">
        <v>6261</v>
      </c>
      <c r="P169" s="1">
        <v>630</v>
      </c>
      <c r="Q169" s="1"/>
      <c r="R169" s="1"/>
      <c r="S169" s="1"/>
      <c r="T169" s="1"/>
      <c r="U169" s="1">
        <v>26886.1888659941</v>
      </c>
      <c r="V169" s="1">
        <v>611454.17616268399</v>
      </c>
      <c r="W169" s="1">
        <v>251416507.32299301</v>
      </c>
      <c r="X169" s="1">
        <v>420326930.99012601</v>
      </c>
      <c r="Y169" s="1">
        <v>648811293.86855102</v>
      </c>
      <c r="Z169" s="1">
        <v>613146430.20113695</v>
      </c>
      <c r="AA169" s="1">
        <v>237104256.017851</v>
      </c>
      <c r="AB169" s="1">
        <v>229344313.876237</v>
      </c>
      <c r="AC169" s="1">
        <v>106119918.779029</v>
      </c>
      <c r="AD169" s="1">
        <v>234840156.07904899</v>
      </c>
      <c r="AE169" s="1">
        <v>13062488.6012422</v>
      </c>
      <c r="AF169" s="1">
        <v>1115438.25947761</v>
      </c>
      <c r="AG169" s="1">
        <v>4008025.37460713</v>
      </c>
      <c r="AH169" s="1">
        <v>-239001.54902899201</v>
      </c>
      <c r="AI169" s="1">
        <v>-121590.698954539</v>
      </c>
      <c r="AJ169" s="1">
        <v>-581153.04841066001</v>
      </c>
      <c r="AK169" s="1">
        <v>-714398.67683357303</v>
      </c>
      <c r="AL169" s="1">
        <v>-948.158696171271</v>
      </c>
      <c r="AM169" s="1"/>
      <c r="AN169" s="1"/>
    </row>
    <row r="170" spans="1:40" x14ac:dyDescent="0.3">
      <c r="A170" t="str">
        <f t="shared" si="22"/>
        <v>Electronics, Comms, &amp; Sensors</v>
      </c>
      <c r="B170" t="str">
        <f t="shared" si="23"/>
        <v>AUTO TEST SUPPORT SYS</v>
      </c>
      <c r="C170">
        <f t="shared" si="24"/>
        <v>425</v>
      </c>
      <c r="D170" s="1">
        <f t="shared" si="25"/>
        <v>0</v>
      </c>
      <c r="E170" s="1">
        <f t="shared" si="26"/>
        <v>0</v>
      </c>
      <c r="F170" s="1">
        <f t="shared" si="27"/>
        <v>0</v>
      </c>
      <c r="G170" s="1">
        <f t="shared" si="28"/>
        <v>0</v>
      </c>
      <c r="H170" s="2" t="e">
        <f t="shared" si="29"/>
        <v>#DIV/0!</v>
      </c>
      <c r="I170" s="2" t="e">
        <f t="shared" si="30"/>
        <v>#DIV/0!</v>
      </c>
      <c r="J170" s="2" t="e">
        <f t="shared" si="31"/>
        <v>#DIV/0!</v>
      </c>
      <c r="K170" s="2">
        <f t="shared" si="32"/>
        <v>0</v>
      </c>
      <c r="L170" s="2">
        <f>AN170/SUM(AN1:AN$765)</f>
        <v>0</v>
      </c>
      <c r="N170" s="3" t="s">
        <v>6215</v>
      </c>
      <c r="O170" s="1" t="s">
        <v>6122</v>
      </c>
      <c r="P170" s="1">
        <v>425</v>
      </c>
      <c r="Q170" s="1">
        <v>105856.16994067701</v>
      </c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x14ac:dyDescent="0.3">
      <c r="A171" t="str">
        <f t="shared" si="22"/>
        <v>Electronics, Comms, &amp; Sensors</v>
      </c>
      <c r="B171" t="str">
        <f t="shared" si="23"/>
        <v>AUTODIN</v>
      </c>
      <c r="C171">
        <f t="shared" si="24"/>
        <v>538</v>
      </c>
      <c r="D171" s="1">
        <f t="shared" si="25"/>
        <v>0</v>
      </c>
      <c r="E171" s="1">
        <f t="shared" si="26"/>
        <v>0</v>
      </c>
      <c r="F171" s="1">
        <f t="shared" si="27"/>
        <v>0</v>
      </c>
      <c r="G171" s="1">
        <f t="shared" si="28"/>
        <v>0</v>
      </c>
      <c r="H171" s="2" t="e">
        <f t="shared" si="29"/>
        <v>#DIV/0!</v>
      </c>
      <c r="I171" s="2" t="e">
        <f t="shared" si="30"/>
        <v>#DIV/0!</v>
      </c>
      <c r="J171" s="2" t="e">
        <f t="shared" si="31"/>
        <v>#DIV/0!</v>
      </c>
      <c r="K171" s="2">
        <f t="shared" si="32"/>
        <v>0</v>
      </c>
      <c r="L171" s="2">
        <f>AN171/SUM(AN1:AN$765)</f>
        <v>0</v>
      </c>
      <c r="N171" s="3" t="s">
        <v>6215</v>
      </c>
      <c r="O171" s="1" t="s">
        <v>6262</v>
      </c>
      <c r="P171" s="1">
        <v>538</v>
      </c>
      <c r="Q171" s="1">
        <v>63175.044945974601</v>
      </c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x14ac:dyDescent="0.3">
      <c r="A172" t="str">
        <f t="shared" si="22"/>
        <v>Electronics, Comms, &amp; Sensors</v>
      </c>
      <c r="B172" t="str">
        <f t="shared" si="23"/>
        <v>AVENGER - FADS, LOS, RPMS</v>
      </c>
      <c r="C172">
        <f t="shared" si="24"/>
        <v>160</v>
      </c>
      <c r="D172" s="1">
        <f t="shared" si="25"/>
        <v>0</v>
      </c>
      <c r="E172" s="1">
        <f t="shared" si="26"/>
        <v>0</v>
      </c>
      <c r="F172" s="1">
        <f t="shared" si="27"/>
        <v>0</v>
      </c>
      <c r="G172" s="1">
        <f t="shared" si="28"/>
        <v>0</v>
      </c>
      <c r="H172" s="2" t="e">
        <f t="shared" si="29"/>
        <v>#DIV/0!</v>
      </c>
      <c r="I172" s="2" t="e">
        <f t="shared" si="30"/>
        <v>#DIV/0!</v>
      </c>
      <c r="J172" s="2" t="e">
        <f t="shared" si="31"/>
        <v>#DIV/0!</v>
      </c>
      <c r="K172" s="2">
        <f t="shared" si="32"/>
        <v>0</v>
      </c>
      <c r="L172" s="2">
        <f>AN172/SUM(AN1:AN$765)</f>
        <v>0</v>
      </c>
      <c r="N172" s="3" t="s">
        <v>6215</v>
      </c>
      <c r="O172" s="1" t="s">
        <v>6263</v>
      </c>
      <c r="P172" s="1">
        <v>160</v>
      </c>
      <c r="Q172" s="1">
        <v>1763643.6729053401</v>
      </c>
      <c r="R172" s="1">
        <v>12348205.526997801</v>
      </c>
      <c r="S172" s="1">
        <v>20419458.651420299</v>
      </c>
      <c r="T172" s="1">
        <v>41052863.061218798</v>
      </c>
      <c r="U172" s="1">
        <v>672926.72342143999</v>
      </c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x14ac:dyDescent="0.3">
      <c r="A173" t="str">
        <f t="shared" si="22"/>
        <v>Electronics, Comms, &amp; Sensors</v>
      </c>
      <c r="B173" t="str">
        <f t="shared" si="23"/>
        <v>AVIONICS</v>
      </c>
      <c r="C173">
        <f t="shared" si="24"/>
        <v>488</v>
      </c>
      <c r="D173" s="1">
        <f t="shared" si="25"/>
        <v>0</v>
      </c>
      <c r="E173" s="1">
        <f t="shared" si="26"/>
        <v>0</v>
      </c>
      <c r="F173" s="1">
        <f t="shared" si="27"/>
        <v>0</v>
      </c>
      <c r="G173" s="1">
        <f t="shared" si="28"/>
        <v>0</v>
      </c>
      <c r="H173" s="2" t="e">
        <f t="shared" si="29"/>
        <v>#DIV/0!</v>
      </c>
      <c r="I173" s="2" t="e">
        <f t="shared" si="30"/>
        <v>#DIV/0!</v>
      </c>
      <c r="J173" s="2" t="e">
        <f t="shared" si="31"/>
        <v>#DIV/0!</v>
      </c>
      <c r="K173" s="2">
        <f t="shared" si="32"/>
        <v>0</v>
      </c>
      <c r="L173" s="2">
        <f>AN173/SUM(AN1:AN$765)</f>
        <v>0</v>
      </c>
      <c r="N173" s="3" t="s">
        <v>6215</v>
      </c>
      <c r="O173" s="1" t="s">
        <v>6264</v>
      </c>
      <c r="P173" s="1">
        <v>488</v>
      </c>
      <c r="Q173" s="1">
        <v>1395729.0147325001</v>
      </c>
      <c r="R173" s="1">
        <v>1369665.0338347999</v>
      </c>
      <c r="S173" s="1">
        <v>2316245.4450521902</v>
      </c>
      <c r="T173" s="1">
        <v>889990.160758727</v>
      </c>
      <c r="U173" s="1"/>
      <c r="V173" s="1"/>
      <c r="W173" s="1"/>
      <c r="X173" s="1"/>
      <c r="Y173" s="1"/>
      <c r="Z173" s="1"/>
      <c r="AA173" s="1">
        <v>-8660.6245986447302</v>
      </c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x14ac:dyDescent="0.3">
      <c r="A174" t="str">
        <f t="shared" si="22"/>
        <v>Electronics, Comms, &amp; Sensors</v>
      </c>
      <c r="B174" t="str">
        <f t="shared" si="23"/>
        <v>B1-CMUP COMPUTER UPGRADE</v>
      </c>
      <c r="C174">
        <f t="shared" si="24"/>
        <v>669</v>
      </c>
      <c r="D174" s="1">
        <f t="shared" si="25"/>
        <v>0</v>
      </c>
      <c r="E174" s="1">
        <f t="shared" si="26"/>
        <v>0</v>
      </c>
      <c r="F174" s="1">
        <f t="shared" si="27"/>
        <v>0</v>
      </c>
      <c r="G174" s="1">
        <f t="shared" si="28"/>
        <v>0</v>
      </c>
      <c r="H174" s="2" t="e">
        <f t="shared" si="29"/>
        <v>#DIV/0!</v>
      </c>
      <c r="I174" s="2" t="e">
        <f t="shared" si="30"/>
        <v>#DIV/0!</v>
      </c>
      <c r="J174" s="2" t="e">
        <f t="shared" si="31"/>
        <v>#DIV/0!</v>
      </c>
      <c r="K174" s="2">
        <f t="shared" si="32"/>
        <v>0</v>
      </c>
      <c r="L174" s="2">
        <f>AN174/SUM(AN1:AN$765)</f>
        <v>0</v>
      </c>
      <c r="N174" s="3" t="s">
        <v>6215</v>
      </c>
      <c r="O174" s="1" t="s">
        <v>6265</v>
      </c>
      <c r="P174" s="1">
        <v>669</v>
      </c>
      <c r="Q174" s="1"/>
      <c r="R174" s="1"/>
      <c r="S174" s="1"/>
      <c r="T174" s="1"/>
      <c r="U174" s="1"/>
      <c r="V174" s="1"/>
      <c r="W174" s="1"/>
      <c r="X174" s="1">
        <v>34216.381237852896</v>
      </c>
      <c r="Y174" s="1">
        <v>654355.19493728701</v>
      </c>
      <c r="Z174" s="1">
        <v>3012238.25639837</v>
      </c>
      <c r="AA174" s="1">
        <v>2767353.7762516998</v>
      </c>
      <c r="AB174" s="1"/>
      <c r="AC174" s="1">
        <v>-418.17575092021201</v>
      </c>
      <c r="AD174" s="1">
        <v>-3785.4436789613401</v>
      </c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x14ac:dyDescent="0.3">
      <c r="A175" t="str">
        <f t="shared" si="22"/>
        <v>Electronics, Comms, &amp; Sensors</v>
      </c>
      <c r="B175" t="str">
        <f t="shared" si="23"/>
        <v>BAT FLD CMBT ID SYS - NEA</v>
      </c>
      <c r="C175">
        <f t="shared" si="24"/>
        <v>489</v>
      </c>
      <c r="D175" s="1">
        <f t="shared" si="25"/>
        <v>0</v>
      </c>
      <c r="E175" s="1">
        <f t="shared" si="26"/>
        <v>0</v>
      </c>
      <c r="F175" s="1">
        <f t="shared" si="27"/>
        <v>0</v>
      </c>
      <c r="G175" s="1">
        <f t="shared" si="28"/>
        <v>0</v>
      </c>
      <c r="H175" s="2" t="e">
        <f t="shared" si="29"/>
        <v>#DIV/0!</v>
      </c>
      <c r="I175" s="2" t="e">
        <f t="shared" si="30"/>
        <v>#DIV/0!</v>
      </c>
      <c r="J175" s="2" t="e">
        <f t="shared" si="31"/>
        <v>#DIV/0!</v>
      </c>
      <c r="K175" s="2">
        <f t="shared" si="32"/>
        <v>0</v>
      </c>
      <c r="L175" s="2">
        <f>AN175/SUM(AN1:AN$765)</f>
        <v>0</v>
      </c>
      <c r="N175" s="3" t="s">
        <v>6215</v>
      </c>
      <c r="O175" s="1" t="s">
        <v>6266</v>
      </c>
      <c r="P175" s="1">
        <v>489</v>
      </c>
      <c r="Q175" s="1"/>
      <c r="R175" s="1">
        <v>3755682.8140718201</v>
      </c>
      <c r="S175" s="1">
        <v>43231303.110082597</v>
      </c>
      <c r="T175" s="1">
        <v>46940939.3419815</v>
      </c>
      <c r="U175" s="1">
        <v>2680375.2761598299</v>
      </c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x14ac:dyDescent="0.3">
      <c r="A176" t="str">
        <f t="shared" si="22"/>
        <v>Electronics, Comms, &amp; Sensors</v>
      </c>
      <c r="B176" t="str">
        <f t="shared" si="23"/>
        <v>BAT FLD CMBT ID SYS - NEAR TRM</v>
      </c>
      <c r="C176">
        <f t="shared" si="24"/>
        <v>2152</v>
      </c>
      <c r="D176" s="1">
        <f t="shared" si="25"/>
        <v>0</v>
      </c>
      <c r="E176" s="1">
        <f t="shared" si="26"/>
        <v>0</v>
      </c>
      <c r="F176" s="1">
        <f t="shared" si="27"/>
        <v>0</v>
      </c>
      <c r="G176" s="1">
        <f t="shared" si="28"/>
        <v>0</v>
      </c>
      <c r="H176" s="2" t="e">
        <f t="shared" si="29"/>
        <v>#DIV/0!</v>
      </c>
      <c r="I176" s="2" t="e">
        <f t="shared" si="30"/>
        <v>#DIV/0!</v>
      </c>
      <c r="J176" s="2" t="e">
        <f t="shared" si="31"/>
        <v>#DIV/0!</v>
      </c>
      <c r="K176" s="2">
        <f t="shared" si="32"/>
        <v>0</v>
      </c>
      <c r="L176" s="2">
        <f>AN176/SUM(AN1:AN$765)</f>
        <v>0</v>
      </c>
      <c r="N176" s="3" t="s">
        <v>6215</v>
      </c>
      <c r="O176" s="1" t="s">
        <v>6267</v>
      </c>
      <c r="P176" s="1">
        <v>2152</v>
      </c>
      <c r="Q176" s="1"/>
      <c r="R176" s="1"/>
      <c r="S176" s="1"/>
      <c r="T176" s="1">
        <v>410753.67105760099</v>
      </c>
      <c r="U176" s="1">
        <v>417648.49599105702</v>
      </c>
      <c r="V176" s="1">
        <v>413061.37182742701</v>
      </c>
      <c r="W176" s="1">
        <v>407863.87899562903</v>
      </c>
      <c r="X176" s="1">
        <v>163298.04932769801</v>
      </c>
      <c r="Y176" s="1">
        <v>232222.17564220799</v>
      </c>
      <c r="Z176" s="1">
        <v>0</v>
      </c>
      <c r="AA176" s="1"/>
      <c r="AB176" s="1"/>
      <c r="AC176" s="1">
        <v>-1239.23935076355</v>
      </c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x14ac:dyDescent="0.3">
      <c r="A177" t="str">
        <f t="shared" si="22"/>
        <v>Electronics, Comms, &amp; Sensors</v>
      </c>
      <c r="B177" t="str">
        <f t="shared" si="23"/>
        <v>BIOMETRICS</v>
      </c>
      <c r="C177">
        <f t="shared" si="24"/>
        <v>1992</v>
      </c>
      <c r="D177" s="1">
        <f t="shared" si="25"/>
        <v>0</v>
      </c>
      <c r="E177" s="1">
        <f t="shared" si="26"/>
        <v>20831868.801970702</v>
      </c>
      <c r="F177" s="1">
        <f t="shared" si="27"/>
        <v>7975361.625</v>
      </c>
      <c r="G177" s="1">
        <f t="shared" si="28"/>
        <v>0</v>
      </c>
      <c r="H177" s="2">
        <f t="shared" si="29"/>
        <v>-0.61715572900278981</v>
      </c>
      <c r="I177" s="2" t="e">
        <f t="shared" si="30"/>
        <v>#DIV/0!</v>
      </c>
      <c r="J177" s="2">
        <f t="shared" si="31"/>
        <v>0</v>
      </c>
      <c r="K177" s="2">
        <f t="shared" si="32"/>
        <v>7.0793354217675195E-5</v>
      </c>
      <c r="L177" s="2">
        <f>AN177/SUM(AN1:AN$765)</f>
        <v>0</v>
      </c>
      <c r="N177" s="3" t="s">
        <v>6215</v>
      </c>
      <c r="O177" s="1" t="s">
        <v>6268</v>
      </c>
      <c r="P177" s="1">
        <v>1992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>
        <v>28263131.704003301</v>
      </c>
      <c r="AI177" s="1">
        <v>24958719.419406001</v>
      </c>
      <c r="AJ177" s="1">
        <v>29174462.288391698</v>
      </c>
      <c r="AK177" s="1">
        <v>15722061.466055</v>
      </c>
      <c r="AL177" s="1">
        <v>20831868.801970702</v>
      </c>
      <c r="AM177" s="1">
        <v>7975361.625</v>
      </c>
      <c r="AN177" s="1"/>
    </row>
    <row r="178" spans="1:40" x14ac:dyDescent="0.3">
      <c r="A178" t="str">
        <f t="shared" si="22"/>
        <v>Electronics, Comms, &amp; Sensors</v>
      </c>
      <c r="B178" t="str">
        <f t="shared" si="23"/>
        <v>BSM</v>
      </c>
      <c r="C178">
        <f t="shared" si="24"/>
        <v>1972</v>
      </c>
      <c r="D178" s="1">
        <f t="shared" si="25"/>
        <v>0</v>
      </c>
      <c r="E178" s="1">
        <f t="shared" si="26"/>
        <v>0</v>
      </c>
      <c r="F178" s="1">
        <f t="shared" si="27"/>
        <v>0</v>
      </c>
      <c r="G178" s="1">
        <f t="shared" si="28"/>
        <v>0</v>
      </c>
      <c r="H178" s="2" t="e">
        <f t="shared" si="29"/>
        <v>#DIV/0!</v>
      </c>
      <c r="I178" s="2" t="e">
        <f t="shared" si="30"/>
        <v>#DIV/0!</v>
      </c>
      <c r="J178" s="2" t="e">
        <f t="shared" si="31"/>
        <v>#DIV/0!</v>
      </c>
      <c r="K178" s="2">
        <f t="shared" si="32"/>
        <v>0</v>
      </c>
      <c r="L178" s="2">
        <f>AN178/SUM(AN1:AN$765)</f>
        <v>0</v>
      </c>
      <c r="N178" s="3" t="s">
        <v>6215</v>
      </c>
      <c r="O178" s="1" t="s">
        <v>6269</v>
      </c>
      <c r="P178" s="1">
        <v>1972</v>
      </c>
      <c r="Q178" s="1"/>
      <c r="R178" s="1"/>
      <c r="S178" s="1"/>
      <c r="T178" s="1"/>
      <c r="U178" s="1"/>
      <c r="V178" s="1">
        <v>1153034.02089395</v>
      </c>
      <c r="W178" s="1">
        <v>56848.160290560401</v>
      </c>
      <c r="X178" s="1">
        <v>1229796.12773986</v>
      </c>
      <c r="Y178" s="1">
        <v>22037.416736952298</v>
      </c>
      <c r="Z178" s="1"/>
      <c r="AA178" s="1"/>
      <c r="AB178" s="1">
        <v>8878349.6849398706</v>
      </c>
      <c r="AC178" s="1">
        <v>1190256.8812824001</v>
      </c>
      <c r="AD178" s="1">
        <v>7677.3398217857903</v>
      </c>
      <c r="AE178" s="1">
        <v>13495.643919943701</v>
      </c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x14ac:dyDescent="0.3">
      <c r="A179" t="str">
        <f t="shared" si="22"/>
        <v>Electronics, Comms, &amp; Sensors</v>
      </c>
      <c r="B179" t="str">
        <f t="shared" si="23"/>
        <v>BSM ENERGY</v>
      </c>
      <c r="C179">
        <f t="shared" si="24"/>
        <v>1962</v>
      </c>
      <c r="D179" s="1">
        <f t="shared" si="25"/>
        <v>0</v>
      </c>
      <c r="E179" s="1">
        <f t="shared" si="26"/>
        <v>0</v>
      </c>
      <c r="F179" s="1">
        <f t="shared" si="27"/>
        <v>0</v>
      </c>
      <c r="G179" s="1">
        <f t="shared" si="28"/>
        <v>0</v>
      </c>
      <c r="H179" s="2" t="e">
        <f t="shared" si="29"/>
        <v>#DIV/0!</v>
      </c>
      <c r="I179" s="2" t="e">
        <f t="shared" si="30"/>
        <v>#DIV/0!</v>
      </c>
      <c r="J179" s="2" t="e">
        <f t="shared" si="31"/>
        <v>#DIV/0!</v>
      </c>
      <c r="K179" s="2">
        <f t="shared" si="32"/>
        <v>0</v>
      </c>
      <c r="L179" s="2">
        <f>AN179/SUM(AN1:AN$765)</f>
        <v>0</v>
      </c>
      <c r="N179" s="3" t="s">
        <v>6215</v>
      </c>
      <c r="O179" s="1" t="s">
        <v>6135</v>
      </c>
      <c r="P179" s="1">
        <v>1962</v>
      </c>
      <c r="Q179" s="1"/>
      <c r="R179" s="1"/>
      <c r="S179" s="1"/>
      <c r="T179" s="1"/>
      <c r="U179" s="1"/>
      <c r="V179" s="1"/>
      <c r="W179" s="1">
        <v>49215.742508313197</v>
      </c>
      <c r="X179" s="1"/>
      <c r="Y179" s="1"/>
      <c r="Z179" s="1">
        <v>207199.25486916801</v>
      </c>
      <c r="AA179" s="1"/>
      <c r="AB179" s="1">
        <v>0</v>
      </c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x14ac:dyDescent="0.3">
      <c r="A180" t="str">
        <f t="shared" si="22"/>
        <v>Electronics, Comms, &amp; Sensors</v>
      </c>
      <c r="B180" t="str">
        <f t="shared" si="23"/>
        <v>BTLFLD DIGITALIZATION</v>
      </c>
      <c r="C180">
        <f t="shared" si="24"/>
        <v>633</v>
      </c>
      <c r="D180" s="1">
        <f t="shared" si="25"/>
        <v>0</v>
      </c>
      <c r="E180" s="1">
        <f t="shared" si="26"/>
        <v>0</v>
      </c>
      <c r="F180" s="1">
        <f t="shared" si="27"/>
        <v>0</v>
      </c>
      <c r="G180" s="1">
        <f t="shared" si="28"/>
        <v>0</v>
      </c>
      <c r="H180" s="2" t="e">
        <f t="shared" si="29"/>
        <v>#DIV/0!</v>
      </c>
      <c r="I180" s="2" t="e">
        <f t="shared" si="30"/>
        <v>#DIV/0!</v>
      </c>
      <c r="J180" s="2" t="e">
        <f t="shared" si="31"/>
        <v>#DIV/0!</v>
      </c>
      <c r="K180" s="2">
        <f t="shared" si="32"/>
        <v>0</v>
      </c>
      <c r="L180" s="2">
        <f>AN180/SUM(AN1:AN$765)</f>
        <v>0</v>
      </c>
      <c r="N180" s="3" t="s">
        <v>6215</v>
      </c>
      <c r="O180" s="1" t="s">
        <v>6270</v>
      </c>
      <c r="P180" s="1">
        <v>633</v>
      </c>
      <c r="Q180" s="1"/>
      <c r="R180" s="1"/>
      <c r="S180" s="1"/>
      <c r="T180" s="1"/>
      <c r="U180" s="1"/>
      <c r="V180" s="1"/>
      <c r="W180" s="1"/>
      <c r="X180" s="1">
        <v>0</v>
      </c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x14ac:dyDescent="0.3">
      <c r="A181" t="str">
        <f t="shared" si="22"/>
        <v>Electronics, Comms, &amp; Sensors</v>
      </c>
      <c r="B181" t="str">
        <f t="shared" si="23"/>
        <v>CAC2S INC 1</v>
      </c>
      <c r="C181">
        <f t="shared" si="24"/>
        <v>2153</v>
      </c>
      <c r="D181" s="1">
        <f t="shared" si="25"/>
        <v>0</v>
      </c>
      <c r="E181" s="1">
        <f t="shared" si="26"/>
        <v>0</v>
      </c>
      <c r="F181" s="1">
        <f t="shared" si="27"/>
        <v>0</v>
      </c>
      <c r="G181" s="1">
        <f t="shared" si="28"/>
        <v>0</v>
      </c>
      <c r="H181" s="2" t="e">
        <f t="shared" si="29"/>
        <v>#DIV/0!</v>
      </c>
      <c r="I181" s="2" t="e">
        <f t="shared" si="30"/>
        <v>#DIV/0!</v>
      </c>
      <c r="J181" s="2" t="e">
        <f t="shared" si="31"/>
        <v>#DIV/0!</v>
      </c>
      <c r="K181" s="2">
        <f t="shared" si="32"/>
        <v>0</v>
      </c>
      <c r="L181" s="2">
        <f>AN181/SUM(AN1:AN$765)</f>
        <v>0</v>
      </c>
      <c r="N181" s="3" t="s">
        <v>6215</v>
      </c>
      <c r="O181" s="1" t="s">
        <v>6271</v>
      </c>
      <c r="P181" s="1">
        <v>2153</v>
      </c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>
        <v>10103.632933307201</v>
      </c>
      <c r="AJ181" s="1"/>
      <c r="AK181" s="1"/>
      <c r="AL181" s="1"/>
      <c r="AM181" s="1"/>
      <c r="AN181" s="1"/>
    </row>
    <row r="182" spans="1:40" x14ac:dyDescent="0.3">
      <c r="A182" t="str">
        <f t="shared" si="22"/>
        <v>Electronics, Comms, &amp; Sensors</v>
      </c>
      <c r="B182" t="str">
        <f t="shared" si="23"/>
        <v>CBDP</v>
      </c>
      <c r="C182">
        <f t="shared" si="24"/>
        <v>1344</v>
      </c>
      <c r="D182" s="1">
        <f t="shared" si="25"/>
        <v>0</v>
      </c>
      <c r="E182" s="1">
        <f t="shared" si="26"/>
        <v>0</v>
      </c>
      <c r="F182" s="1">
        <f t="shared" si="27"/>
        <v>0</v>
      </c>
      <c r="G182" s="1">
        <f t="shared" si="28"/>
        <v>416352.41138624301</v>
      </c>
      <c r="H182" s="2" t="e">
        <f t="shared" si="29"/>
        <v>#DIV/0!</v>
      </c>
      <c r="I182" s="2" t="e">
        <f t="shared" si="30"/>
        <v>#DIV/0!</v>
      </c>
      <c r="J182" s="2" t="e">
        <f t="shared" si="31"/>
        <v>#DIV/0!</v>
      </c>
      <c r="K182" s="2">
        <f t="shared" si="32"/>
        <v>0</v>
      </c>
      <c r="L182" s="2">
        <f>AN182/SUM(AN1:AN$765)</f>
        <v>7.5548904468384887E-6</v>
      </c>
      <c r="N182" s="3" t="s">
        <v>6215</v>
      </c>
      <c r="O182" s="1" t="s">
        <v>6272</v>
      </c>
      <c r="P182" s="1">
        <v>1344</v>
      </c>
      <c r="Q182" s="1"/>
      <c r="R182" s="1"/>
      <c r="S182" s="1"/>
      <c r="T182" s="1"/>
      <c r="U182" s="1"/>
      <c r="V182" s="1">
        <v>533430.41391516395</v>
      </c>
      <c r="W182" s="1">
        <v>719207.523223456</v>
      </c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>
        <v>416352.41138624301</v>
      </c>
    </row>
    <row r="183" spans="1:40" x14ac:dyDescent="0.3">
      <c r="A183" t="str">
        <f t="shared" si="22"/>
        <v>Electronics, Comms, &amp; Sensors</v>
      </c>
      <c r="B183" t="str">
        <f t="shared" si="23"/>
        <v>CEC</v>
      </c>
      <c r="C183">
        <f t="shared" si="24"/>
        <v>1843</v>
      </c>
      <c r="D183" s="1">
        <f t="shared" si="25"/>
        <v>0</v>
      </c>
      <c r="E183" s="1">
        <f t="shared" si="26"/>
        <v>0</v>
      </c>
      <c r="F183" s="1">
        <f t="shared" si="27"/>
        <v>0</v>
      </c>
      <c r="G183" s="1">
        <f t="shared" si="28"/>
        <v>0</v>
      </c>
      <c r="H183" s="2" t="e">
        <f t="shared" si="29"/>
        <v>#DIV/0!</v>
      </c>
      <c r="I183" s="2" t="e">
        <f t="shared" si="30"/>
        <v>#DIV/0!</v>
      </c>
      <c r="J183" s="2" t="e">
        <f t="shared" si="31"/>
        <v>#DIV/0!</v>
      </c>
      <c r="K183" s="2">
        <f t="shared" si="32"/>
        <v>0</v>
      </c>
      <c r="L183" s="2">
        <f>AN183/SUM(AN1:AN$765)</f>
        <v>0</v>
      </c>
      <c r="N183" s="3" t="s">
        <v>6215</v>
      </c>
      <c r="O183" s="1" t="s">
        <v>6273</v>
      </c>
      <c r="P183" s="1">
        <v>1843</v>
      </c>
      <c r="Q183" s="1"/>
      <c r="R183" s="1"/>
      <c r="S183" s="1"/>
      <c r="T183" s="1"/>
      <c r="U183" s="1">
        <v>2003084.2883880299</v>
      </c>
      <c r="V183" s="1">
        <v>-4316.5275713297397</v>
      </c>
      <c r="W183" s="1">
        <v>1416755.1423834199</v>
      </c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x14ac:dyDescent="0.3">
      <c r="A184" t="str">
        <f t="shared" si="22"/>
        <v>Electronics, Comms, &amp; Sensors</v>
      </c>
      <c r="B184" t="str">
        <f t="shared" si="23"/>
        <v>CGS</v>
      </c>
      <c r="C184">
        <f t="shared" si="24"/>
        <v>1816</v>
      </c>
      <c r="D184" s="1">
        <f t="shared" si="25"/>
        <v>0</v>
      </c>
      <c r="E184" s="1">
        <f t="shared" si="26"/>
        <v>0</v>
      </c>
      <c r="F184" s="1">
        <f t="shared" si="27"/>
        <v>0</v>
      </c>
      <c r="G184" s="1">
        <f t="shared" si="28"/>
        <v>0</v>
      </c>
      <c r="H184" s="2" t="e">
        <f t="shared" si="29"/>
        <v>#DIV/0!</v>
      </c>
      <c r="I184" s="2" t="e">
        <f t="shared" si="30"/>
        <v>#DIV/0!</v>
      </c>
      <c r="J184" s="2" t="e">
        <f t="shared" si="31"/>
        <v>#DIV/0!</v>
      </c>
      <c r="K184" s="2">
        <f t="shared" si="32"/>
        <v>0</v>
      </c>
      <c r="L184" s="2">
        <f>AN184/SUM(AN1:AN$765)</f>
        <v>0</v>
      </c>
      <c r="N184" s="3" t="s">
        <v>6215</v>
      </c>
      <c r="O184" s="1" t="s">
        <v>6274</v>
      </c>
      <c r="P184" s="1">
        <v>1816</v>
      </c>
      <c r="Q184" s="1"/>
      <c r="R184" s="1"/>
      <c r="S184" s="1"/>
      <c r="T184" s="1"/>
      <c r="U184" s="1"/>
      <c r="V184" s="1">
        <v>571336.45553402801</v>
      </c>
      <c r="W184" s="1"/>
      <c r="X184" s="1"/>
      <c r="Y184" s="1"/>
      <c r="Z184" s="1"/>
      <c r="AA184" s="1"/>
      <c r="AB184" s="1">
        <v>12003.1038641619</v>
      </c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x14ac:dyDescent="0.3">
      <c r="A185" t="str">
        <f t="shared" si="22"/>
        <v>Electronics, Comms, &amp; Sensors</v>
      </c>
      <c r="B185" t="str">
        <f t="shared" si="23"/>
        <v>CHAALS</v>
      </c>
      <c r="C185">
        <f t="shared" si="24"/>
        <v>449</v>
      </c>
      <c r="D185" s="1">
        <f t="shared" si="25"/>
        <v>0</v>
      </c>
      <c r="E185" s="1">
        <f t="shared" si="26"/>
        <v>0</v>
      </c>
      <c r="F185" s="1">
        <f t="shared" si="27"/>
        <v>0</v>
      </c>
      <c r="G185" s="1">
        <f t="shared" si="28"/>
        <v>0</v>
      </c>
      <c r="H185" s="2" t="e">
        <f t="shared" si="29"/>
        <v>#DIV/0!</v>
      </c>
      <c r="I185" s="2" t="e">
        <f t="shared" si="30"/>
        <v>#DIV/0!</v>
      </c>
      <c r="J185" s="2" t="e">
        <f t="shared" si="31"/>
        <v>#DIV/0!</v>
      </c>
      <c r="K185" s="2">
        <f t="shared" si="32"/>
        <v>0</v>
      </c>
      <c r="L185" s="2">
        <f>AN185/SUM(AN1:AN$765)</f>
        <v>0</v>
      </c>
      <c r="N185" s="3" t="s">
        <v>6215</v>
      </c>
      <c r="O185" s="1" t="s">
        <v>6275</v>
      </c>
      <c r="P185" s="1">
        <v>449</v>
      </c>
      <c r="Q185" s="1"/>
      <c r="R185" s="1"/>
      <c r="S185" s="1">
        <v>5671897.13895969</v>
      </c>
      <c r="T185" s="1">
        <v>8498638.4016842507</v>
      </c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x14ac:dyDescent="0.3">
      <c r="A186" t="str">
        <f t="shared" si="22"/>
        <v>Electronics, Comms, &amp; Sensors</v>
      </c>
      <c r="B186" t="str">
        <f t="shared" si="23"/>
        <v>CHCS II</v>
      </c>
      <c r="C186">
        <f t="shared" si="24"/>
        <v>1958</v>
      </c>
      <c r="D186" s="1">
        <f t="shared" si="25"/>
        <v>0</v>
      </c>
      <c r="E186" s="1">
        <f t="shared" si="26"/>
        <v>0</v>
      </c>
      <c r="F186" s="1">
        <f t="shared" si="27"/>
        <v>0</v>
      </c>
      <c r="G186" s="1">
        <f t="shared" si="28"/>
        <v>0</v>
      </c>
      <c r="H186" s="2" t="e">
        <f t="shared" si="29"/>
        <v>#DIV/0!</v>
      </c>
      <c r="I186" s="2" t="e">
        <f t="shared" si="30"/>
        <v>#DIV/0!</v>
      </c>
      <c r="J186" s="2" t="e">
        <f t="shared" si="31"/>
        <v>#DIV/0!</v>
      </c>
      <c r="K186" s="2">
        <f t="shared" si="32"/>
        <v>0</v>
      </c>
      <c r="L186" s="2">
        <f>AN186/SUM(AN1:AN$765)</f>
        <v>0</v>
      </c>
      <c r="N186" s="3" t="s">
        <v>6215</v>
      </c>
      <c r="O186" s="1" t="s">
        <v>6276</v>
      </c>
      <c r="P186" s="1">
        <v>1958</v>
      </c>
      <c r="Q186" s="1"/>
      <c r="R186" s="1"/>
      <c r="S186" s="1"/>
      <c r="T186" s="1"/>
      <c r="U186" s="1">
        <v>140905.94184773901</v>
      </c>
      <c r="V186" s="1"/>
      <c r="W186" s="1">
        <v>14148378.801550301</v>
      </c>
      <c r="X186" s="1">
        <v>3966897.0609587301</v>
      </c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x14ac:dyDescent="0.3">
      <c r="A187" t="str">
        <f t="shared" si="22"/>
        <v>Electronics, Comms, &amp; Sensors</v>
      </c>
      <c r="B187" t="str">
        <f t="shared" si="23"/>
        <v>CIRCM</v>
      </c>
      <c r="C187">
        <f t="shared" si="24"/>
        <v>2180</v>
      </c>
      <c r="D187" s="1">
        <f t="shared" si="25"/>
        <v>0</v>
      </c>
      <c r="E187" s="1">
        <f t="shared" si="26"/>
        <v>332548.44202145602</v>
      </c>
      <c r="F187" s="1">
        <f t="shared" si="27"/>
        <v>-94472.468800000002</v>
      </c>
      <c r="G187" s="1">
        <f t="shared" si="28"/>
        <v>135302003.92658001</v>
      </c>
      <c r="H187" s="2">
        <f t="shared" si="29"/>
        <v>-1.284086337093423</v>
      </c>
      <c r="I187" s="2" t="e">
        <f t="shared" si="30"/>
        <v>#DIV/0!</v>
      </c>
      <c r="J187" s="2">
        <f t="shared" si="31"/>
        <v>-1432.1844834288909</v>
      </c>
      <c r="K187" s="2">
        <f t="shared" si="32"/>
        <v>-8.3858554157745388E-7</v>
      </c>
      <c r="L187" s="2">
        <f>AN187/SUM(AN1:AN$765)</f>
        <v>2.4551120371793717E-3</v>
      </c>
      <c r="N187" s="3" t="s">
        <v>6215</v>
      </c>
      <c r="O187" s="1" t="s">
        <v>6151</v>
      </c>
      <c r="P187" s="1">
        <v>2180</v>
      </c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>
        <v>175305.90033228701</v>
      </c>
      <c r="AI187" s="1"/>
      <c r="AJ187" s="1"/>
      <c r="AK187" s="1"/>
      <c r="AL187" s="1">
        <v>332548.44202145602</v>
      </c>
      <c r="AM187" s="1">
        <v>-94472.468800000002</v>
      </c>
      <c r="AN187" s="1">
        <v>135302003.92658001</v>
      </c>
    </row>
    <row r="188" spans="1:40" x14ac:dyDescent="0.3">
      <c r="A188" t="str">
        <f t="shared" si="22"/>
        <v>Electronics, Comms, &amp; Sensors</v>
      </c>
      <c r="B188" t="str">
        <f t="shared" si="23"/>
        <v>CIS (MK XV IFF)</v>
      </c>
      <c r="C188">
        <f t="shared" si="24"/>
        <v>672</v>
      </c>
      <c r="D188" s="1">
        <f t="shared" si="25"/>
        <v>0</v>
      </c>
      <c r="E188" s="1">
        <f t="shared" si="26"/>
        <v>0</v>
      </c>
      <c r="F188" s="1">
        <f t="shared" si="27"/>
        <v>0</v>
      </c>
      <c r="G188" s="1">
        <f t="shared" si="28"/>
        <v>0</v>
      </c>
      <c r="H188" s="2" t="e">
        <f t="shared" si="29"/>
        <v>#DIV/0!</v>
      </c>
      <c r="I188" s="2" t="e">
        <f t="shared" si="30"/>
        <v>#DIV/0!</v>
      </c>
      <c r="J188" s="2" t="e">
        <f t="shared" si="31"/>
        <v>#DIV/0!</v>
      </c>
      <c r="K188" s="2">
        <f t="shared" si="32"/>
        <v>0</v>
      </c>
      <c r="L188" s="2">
        <f>AN188/SUM(AN1:AN$765)</f>
        <v>0</v>
      </c>
      <c r="N188" s="3" t="s">
        <v>6215</v>
      </c>
      <c r="O188" s="1" t="s">
        <v>6277</v>
      </c>
      <c r="P188" s="1">
        <v>672</v>
      </c>
      <c r="Q188" s="1"/>
      <c r="R188" s="1"/>
      <c r="S188" s="1"/>
      <c r="T188" s="1"/>
      <c r="U188" s="1"/>
      <c r="V188" s="1"/>
      <c r="W188" s="1"/>
      <c r="X188" s="1"/>
      <c r="Y188" s="1"/>
      <c r="Z188" s="1">
        <v>11245.760935641199</v>
      </c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x14ac:dyDescent="0.3">
      <c r="A189" t="str">
        <f t="shared" si="22"/>
        <v>Electronics, Comms, &amp; Sensors</v>
      </c>
      <c r="B189" t="str">
        <f t="shared" si="23"/>
        <v>COMBAT SUPPORT TRAINING S</v>
      </c>
      <c r="C189">
        <f t="shared" si="24"/>
        <v>490</v>
      </c>
      <c r="D189" s="1">
        <f t="shared" si="25"/>
        <v>0</v>
      </c>
      <c r="E189" s="1">
        <f t="shared" si="26"/>
        <v>0</v>
      </c>
      <c r="F189" s="1">
        <f t="shared" si="27"/>
        <v>0</v>
      </c>
      <c r="G189" s="1">
        <f t="shared" si="28"/>
        <v>0</v>
      </c>
      <c r="H189" s="2" t="e">
        <f t="shared" si="29"/>
        <v>#DIV/0!</v>
      </c>
      <c r="I189" s="2" t="e">
        <f t="shared" si="30"/>
        <v>#DIV/0!</v>
      </c>
      <c r="J189" s="2" t="e">
        <f t="shared" si="31"/>
        <v>#DIV/0!</v>
      </c>
      <c r="K189" s="2">
        <f t="shared" si="32"/>
        <v>0</v>
      </c>
      <c r="L189" s="2">
        <f>AN189/SUM(AN1:AN$765)</f>
        <v>0</v>
      </c>
      <c r="N189" s="3" t="s">
        <v>6215</v>
      </c>
      <c r="O189" s="1" t="s">
        <v>6278</v>
      </c>
      <c r="P189" s="1">
        <v>490</v>
      </c>
      <c r="Q189" s="1"/>
      <c r="R189" s="1"/>
      <c r="S189" s="1"/>
      <c r="T189" s="1">
        <v>4255961.6121473303</v>
      </c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x14ac:dyDescent="0.3">
      <c r="A190" t="str">
        <f t="shared" si="22"/>
        <v>Electronics, Comms, &amp; Sensors</v>
      </c>
      <c r="B190" t="str">
        <f t="shared" si="23"/>
        <v>COMMON GROUND EQUIPMENT</v>
      </c>
      <c r="C190">
        <f t="shared" si="24"/>
        <v>591</v>
      </c>
      <c r="D190" s="1">
        <f t="shared" si="25"/>
        <v>0</v>
      </c>
      <c r="E190" s="1">
        <f t="shared" si="26"/>
        <v>0</v>
      </c>
      <c r="F190" s="1">
        <f t="shared" si="27"/>
        <v>0</v>
      </c>
      <c r="G190" s="1">
        <f t="shared" si="28"/>
        <v>0</v>
      </c>
      <c r="H190" s="2" t="e">
        <f t="shared" si="29"/>
        <v>#DIV/0!</v>
      </c>
      <c r="I190" s="2" t="e">
        <f t="shared" si="30"/>
        <v>#DIV/0!</v>
      </c>
      <c r="J190" s="2" t="e">
        <f t="shared" si="31"/>
        <v>#DIV/0!</v>
      </c>
      <c r="K190" s="2">
        <f t="shared" si="32"/>
        <v>0</v>
      </c>
      <c r="L190" s="2">
        <f>AN190/SUM(AN1:AN$765)</f>
        <v>0</v>
      </c>
      <c r="N190" s="3" t="s">
        <v>6215</v>
      </c>
      <c r="O190" s="1" t="s">
        <v>6279</v>
      </c>
      <c r="P190" s="1">
        <v>591</v>
      </c>
      <c r="Q190" s="1">
        <v>1053562.63063278</v>
      </c>
      <c r="R190" s="1">
        <v>57420.167888746597</v>
      </c>
      <c r="S190" s="1"/>
      <c r="T190" s="1">
        <v>8087642.4403312802</v>
      </c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x14ac:dyDescent="0.3">
      <c r="A191" t="str">
        <f t="shared" si="22"/>
        <v>Electronics, Comms, &amp; Sensors</v>
      </c>
      <c r="B191" t="str">
        <f t="shared" si="23"/>
        <v>CORPS/THEATER ADP SVC CTR</v>
      </c>
      <c r="C191">
        <f t="shared" si="24"/>
        <v>542</v>
      </c>
      <c r="D191" s="1">
        <f t="shared" si="25"/>
        <v>0</v>
      </c>
      <c r="E191" s="1">
        <f t="shared" si="26"/>
        <v>0</v>
      </c>
      <c r="F191" s="1">
        <f t="shared" si="27"/>
        <v>0</v>
      </c>
      <c r="G191" s="1">
        <f t="shared" si="28"/>
        <v>0</v>
      </c>
      <c r="H191" s="2" t="e">
        <f t="shared" si="29"/>
        <v>#DIV/0!</v>
      </c>
      <c r="I191" s="2" t="e">
        <f t="shared" si="30"/>
        <v>#DIV/0!</v>
      </c>
      <c r="J191" s="2" t="e">
        <f t="shared" si="31"/>
        <v>#DIV/0!</v>
      </c>
      <c r="K191" s="2">
        <f t="shared" si="32"/>
        <v>0</v>
      </c>
      <c r="L191" s="2">
        <f>AN191/SUM(AN1:AN$765)</f>
        <v>0</v>
      </c>
      <c r="N191" s="3" t="s">
        <v>6215</v>
      </c>
      <c r="O191" s="1" t="s">
        <v>6280</v>
      </c>
      <c r="P191" s="1">
        <v>542</v>
      </c>
      <c r="Q191" s="1"/>
      <c r="R191" s="1"/>
      <c r="S191" s="1"/>
      <c r="T191" s="1">
        <v>92966.329182799993</v>
      </c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x14ac:dyDescent="0.3">
      <c r="A192" t="str">
        <f t="shared" si="22"/>
        <v>Electronics, Comms, &amp; Sensors</v>
      </c>
      <c r="B192" t="str">
        <f t="shared" si="23"/>
        <v>CSSCS CBT SRV SPPT CTRL S</v>
      </c>
      <c r="C192">
        <f t="shared" si="24"/>
        <v>462</v>
      </c>
      <c r="D192" s="1">
        <f t="shared" si="25"/>
        <v>0</v>
      </c>
      <c r="E192" s="1">
        <f t="shared" si="26"/>
        <v>0</v>
      </c>
      <c r="F192" s="1">
        <f t="shared" si="27"/>
        <v>0</v>
      </c>
      <c r="G192" s="1">
        <f t="shared" si="28"/>
        <v>0</v>
      </c>
      <c r="H192" s="2" t="e">
        <f t="shared" si="29"/>
        <v>#DIV/0!</v>
      </c>
      <c r="I192" s="2" t="e">
        <f t="shared" si="30"/>
        <v>#DIV/0!</v>
      </c>
      <c r="J192" s="2" t="e">
        <f t="shared" si="31"/>
        <v>#DIV/0!</v>
      </c>
      <c r="K192" s="2">
        <f t="shared" si="32"/>
        <v>0</v>
      </c>
      <c r="L192" s="2">
        <f>AN192/SUM(AN1:AN$765)</f>
        <v>0</v>
      </c>
      <c r="N192" s="3" t="s">
        <v>6215</v>
      </c>
      <c r="O192" s="1" t="s">
        <v>6281</v>
      </c>
      <c r="P192" s="1">
        <v>462</v>
      </c>
      <c r="Q192" s="1"/>
      <c r="R192" s="1"/>
      <c r="S192" s="1">
        <v>40648.880872948597</v>
      </c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x14ac:dyDescent="0.3">
      <c r="A193" t="str">
        <f t="shared" ref="A193:A256" si="33">N193</f>
        <v>Electronics, Comms, &amp; Sensors</v>
      </c>
      <c r="B193" t="str">
        <f t="shared" ref="B193:B256" si="34">O193</f>
        <v>CX-4566 A/G CABLE ASSEMBL</v>
      </c>
      <c r="C193">
        <f t="shared" ref="C193:C256" si="35">P193</f>
        <v>406</v>
      </c>
      <c r="D193" s="1">
        <f t="shared" ref="D193:D256" si="36">AF193</f>
        <v>0</v>
      </c>
      <c r="E193" s="1">
        <f t="shared" ref="E193:E256" si="37">AL193</f>
        <v>0</v>
      </c>
      <c r="F193" s="1">
        <f t="shared" ref="F193:F256" si="38">AM193</f>
        <v>0</v>
      </c>
      <c r="G193" s="1">
        <f t="shared" ref="G193:G256" si="39">AN193</f>
        <v>0</v>
      </c>
      <c r="H193" s="2" t="e">
        <f t="shared" si="29"/>
        <v>#DIV/0!</v>
      </c>
      <c r="I193" s="2" t="e">
        <f t="shared" si="30"/>
        <v>#DIV/0!</v>
      </c>
      <c r="J193" s="2" t="e">
        <f t="shared" si="31"/>
        <v>#DIV/0!</v>
      </c>
      <c r="K193" s="2">
        <f t="shared" si="32"/>
        <v>0</v>
      </c>
      <c r="L193" s="2">
        <f>AN193/SUM(AN1:AN$765)</f>
        <v>0</v>
      </c>
      <c r="N193" s="3" t="s">
        <v>6215</v>
      </c>
      <c r="O193" s="1" t="s">
        <v>6282</v>
      </c>
      <c r="P193" s="1">
        <v>406</v>
      </c>
      <c r="Q193" s="1"/>
      <c r="R193" s="1"/>
      <c r="S193" s="1">
        <v>79319.283265204198</v>
      </c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x14ac:dyDescent="0.3">
      <c r="A194" t="str">
        <f t="shared" si="33"/>
        <v>Electronics, Comms, &amp; Sensors</v>
      </c>
      <c r="B194" t="str">
        <f t="shared" si="34"/>
        <v>DCGS ARMY</v>
      </c>
      <c r="C194">
        <f t="shared" si="35"/>
        <v>1381</v>
      </c>
      <c r="D194" s="1">
        <f t="shared" si="36"/>
        <v>46303202.480384603</v>
      </c>
      <c r="E194" s="1">
        <f t="shared" si="37"/>
        <v>28275349.112562299</v>
      </c>
      <c r="F194" s="1">
        <f t="shared" si="38"/>
        <v>5349167.7792999996</v>
      </c>
      <c r="G194" s="1">
        <f t="shared" si="39"/>
        <v>5230928.2220183602</v>
      </c>
      <c r="H194" s="2">
        <f t="shared" ref="H194:H257" si="40">AM194/AL194-1</f>
        <v>-0.81081868315735672</v>
      </c>
      <c r="I194" s="2">
        <f t="shared" ref="I194:I257" si="41">AM194/AF194-1</f>
        <v>-0.8844752092133138</v>
      </c>
      <c r="J194" s="2">
        <f t="shared" ref="J194:J257" si="42">AN194/AM194</f>
        <v>0.97789570973279283</v>
      </c>
      <c r="K194" s="2">
        <f t="shared" ref="K194:K257" si="43">AM194/SUM(AM$1:AM$765)</f>
        <v>4.7481925858096728E-5</v>
      </c>
      <c r="L194" s="2">
        <f>AN194/SUM(AN1:AN$765)</f>
        <v>9.4917403074587135E-5</v>
      </c>
      <c r="N194" s="3" t="s">
        <v>6215</v>
      </c>
      <c r="O194" s="1" t="s">
        <v>6283</v>
      </c>
      <c r="P194" s="1">
        <v>1381</v>
      </c>
      <c r="Q194" s="1"/>
      <c r="R194" s="1"/>
      <c r="S194" s="1"/>
      <c r="T194" s="1"/>
      <c r="U194" s="1"/>
      <c r="V194" s="1"/>
      <c r="W194" s="1"/>
      <c r="X194" s="1">
        <v>1341569.5490623901</v>
      </c>
      <c r="Y194" s="1"/>
      <c r="Z194" s="1"/>
      <c r="AA194" s="1"/>
      <c r="AB194" s="1"/>
      <c r="AC194" s="1">
        <v>60840.560888391599</v>
      </c>
      <c r="AD194" s="1">
        <v>23707362.494045898</v>
      </c>
      <c r="AE194" s="1">
        <v>58255643.160845399</v>
      </c>
      <c r="AF194" s="1">
        <v>46303202.480384603</v>
      </c>
      <c r="AG194" s="1">
        <v>37047349.4183162</v>
      </c>
      <c r="AH194" s="1">
        <v>82381185.940417007</v>
      </c>
      <c r="AI194" s="1">
        <v>33329552.095069699</v>
      </c>
      <c r="AJ194" s="1">
        <v>49043601.744941399</v>
      </c>
      <c r="AK194" s="1">
        <v>34938912.362726703</v>
      </c>
      <c r="AL194" s="1">
        <v>28275349.112562299</v>
      </c>
      <c r="AM194" s="1">
        <v>5349167.7792999996</v>
      </c>
      <c r="AN194" s="1">
        <v>5230928.2220183602</v>
      </c>
    </row>
    <row r="195" spans="1:40" x14ac:dyDescent="0.3">
      <c r="A195" t="str">
        <f t="shared" si="33"/>
        <v>Electronics, Comms, &amp; Sensors</v>
      </c>
      <c r="B195" t="str">
        <f t="shared" si="34"/>
        <v>DCS TRANSMISSION FACILITI</v>
      </c>
      <c r="C195">
        <f t="shared" si="35"/>
        <v>537</v>
      </c>
      <c r="D195" s="1">
        <f t="shared" si="36"/>
        <v>0</v>
      </c>
      <c r="E195" s="1">
        <f t="shared" si="37"/>
        <v>0</v>
      </c>
      <c r="F195" s="1">
        <f t="shared" si="38"/>
        <v>0</v>
      </c>
      <c r="G195" s="1">
        <f t="shared" si="39"/>
        <v>0</v>
      </c>
      <c r="H195" s="2" t="e">
        <f t="shared" si="40"/>
        <v>#DIV/0!</v>
      </c>
      <c r="I195" s="2" t="e">
        <f t="shared" si="41"/>
        <v>#DIV/0!</v>
      </c>
      <c r="J195" s="2" t="e">
        <f t="shared" si="42"/>
        <v>#DIV/0!</v>
      </c>
      <c r="K195" s="2">
        <f t="shared" si="43"/>
        <v>0</v>
      </c>
      <c r="L195" s="2">
        <f>AN195/SUM(AN1:AN$765)</f>
        <v>0</v>
      </c>
      <c r="N195" s="3" t="s">
        <v>6215</v>
      </c>
      <c r="O195" s="1" t="s">
        <v>6284</v>
      </c>
      <c r="P195" s="1">
        <v>537</v>
      </c>
      <c r="Q195" s="1"/>
      <c r="R195" s="1">
        <v>4397012.4551663697</v>
      </c>
      <c r="S195" s="1">
        <v>537388.299418343</v>
      </c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x14ac:dyDescent="0.3">
      <c r="A196" t="str">
        <f t="shared" si="33"/>
        <v>Electronics, Comms, &amp; Sensors</v>
      </c>
      <c r="B196" t="str">
        <f t="shared" si="34"/>
        <v>DGTL TOPOGRAPHIC SPPT SYS</v>
      </c>
      <c r="C196">
        <f t="shared" si="35"/>
        <v>469</v>
      </c>
      <c r="D196" s="1">
        <f t="shared" si="36"/>
        <v>0</v>
      </c>
      <c r="E196" s="1">
        <f t="shared" si="37"/>
        <v>0</v>
      </c>
      <c r="F196" s="1">
        <f t="shared" si="38"/>
        <v>0</v>
      </c>
      <c r="G196" s="1">
        <f t="shared" si="39"/>
        <v>0</v>
      </c>
      <c r="H196" s="2" t="e">
        <f t="shared" si="40"/>
        <v>#DIV/0!</v>
      </c>
      <c r="I196" s="2" t="e">
        <f t="shared" si="41"/>
        <v>#DIV/0!</v>
      </c>
      <c r="J196" s="2" t="e">
        <f t="shared" si="42"/>
        <v>#DIV/0!</v>
      </c>
      <c r="K196" s="2">
        <f t="shared" si="43"/>
        <v>0</v>
      </c>
      <c r="L196" s="2">
        <f>AN196/SUM(AN1:AN$765)</f>
        <v>0</v>
      </c>
      <c r="N196" s="3" t="s">
        <v>6215</v>
      </c>
      <c r="O196" s="1" t="s">
        <v>6285</v>
      </c>
      <c r="P196" s="1">
        <v>469</v>
      </c>
      <c r="Q196" s="1">
        <v>6991769.6488567796</v>
      </c>
      <c r="R196" s="1">
        <v>15950767.3675406</v>
      </c>
      <c r="S196" s="1">
        <v>26923838.658794601</v>
      </c>
      <c r="T196" s="1">
        <v>24277902.080318499</v>
      </c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x14ac:dyDescent="0.3">
      <c r="A197" t="str">
        <f t="shared" si="33"/>
        <v>Electronics, Comms, &amp; Sensors</v>
      </c>
      <c r="B197" t="str">
        <f t="shared" si="34"/>
        <v>DIMHRS</v>
      </c>
      <c r="C197">
        <f t="shared" si="35"/>
        <v>1967</v>
      </c>
      <c r="D197" s="1">
        <f t="shared" si="36"/>
        <v>0</v>
      </c>
      <c r="E197" s="1">
        <f t="shared" si="37"/>
        <v>0</v>
      </c>
      <c r="F197" s="1">
        <f t="shared" si="38"/>
        <v>0</v>
      </c>
      <c r="G197" s="1">
        <f t="shared" si="39"/>
        <v>0</v>
      </c>
      <c r="H197" s="2" t="e">
        <f t="shared" si="40"/>
        <v>#DIV/0!</v>
      </c>
      <c r="I197" s="2" t="e">
        <f t="shared" si="41"/>
        <v>#DIV/0!</v>
      </c>
      <c r="J197" s="2" t="e">
        <f t="shared" si="42"/>
        <v>#DIV/0!</v>
      </c>
      <c r="K197" s="2">
        <f t="shared" si="43"/>
        <v>0</v>
      </c>
      <c r="L197" s="2">
        <f>AN197/SUM(AN1:AN$765)</f>
        <v>0</v>
      </c>
      <c r="N197" s="3" t="s">
        <v>6215</v>
      </c>
      <c r="O197" s="1" t="s">
        <v>6286</v>
      </c>
      <c r="P197" s="1">
        <v>1967</v>
      </c>
      <c r="Q197" s="1"/>
      <c r="R197" s="1"/>
      <c r="S197" s="1"/>
      <c r="T197" s="1"/>
      <c r="U197" s="1"/>
      <c r="V197" s="1"/>
      <c r="W197" s="1"/>
      <c r="X197" s="1">
        <v>3115726.47479271</v>
      </c>
      <c r="Y197" s="1">
        <v>3336015.4343817602</v>
      </c>
      <c r="Z197" s="1">
        <v>9616348.1467037108</v>
      </c>
      <c r="AA197" s="1">
        <v>12296586.343041699</v>
      </c>
      <c r="AB197" s="1">
        <v>11925744.607130099</v>
      </c>
      <c r="AC197" s="1">
        <v>-511787.10768857098</v>
      </c>
      <c r="AD197" s="1">
        <v>996502.936391911</v>
      </c>
      <c r="AE197" s="1">
        <v>1006925.7253819701</v>
      </c>
      <c r="AF197" s="1">
        <v>0</v>
      </c>
      <c r="AG197" s="1"/>
      <c r="AH197" s="1"/>
      <c r="AI197" s="1"/>
      <c r="AJ197" s="1"/>
      <c r="AK197" s="1"/>
      <c r="AL197" s="1"/>
      <c r="AM197" s="1"/>
      <c r="AN197" s="1"/>
    </row>
    <row r="198" spans="1:40" x14ac:dyDescent="0.3">
      <c r="A198" t="str">
        <f t="shared" si="33"/>
        <v>Electronics, Comms, &amp; Sensors</v>
      </c>
      <c r="B198" t="str">
        <f t="shared" si="34"/>
        <v>DJC2</v>
      </c>
      <c r="C198">
        <f t="shared" si="35"/>
        <v>1982</v>
      </c>
      <c r="D198" s="1">
        <f t="shared" si="36"/>
        <v>0</v>
      </c>
      <c r="E198" s="1">
        <f t="shared" si="37"/>
        <v>0</v>
      </c>
      <c r="F198" s="1">
        <f t="shared" si="38"/>
        <v>0</v>
      </c>
      <c r="G198" s="1">
        <f t="shared" si="39"/>
        <v>0</v>
      </c>
      <c r="H198" s="2" t="e">
        <f t="shared" si="40"/>
        <v>#DIV/0!</v>
      </c>
      <c r="I198" s="2" t="e">
        <f t="shared" si="41"/>
        <v>#DIV/0!</v>
      </c>
      <c r="J198" s="2" t="e">
        <f t="shared" si="42"/>
        <v>#DIV/0!</v>
      </c>
      <c r="K198" s="2">
        <f t="shared" si="43"/>
        <v>0</v>
      </c>
      <c r="L198" s="2">
        <f>AN198/SUM(AN1:AN$765)</f>
        <v>0</v>
      </c>
      <c r="N198" s="3" t="s">
        <v>6215</v>
      </c>
      <c r="O198" s="1" t="s">
        <v>6287</v>
      </c>
      <c r="P198" s="1">
        <v>1982</v>
      </c>
      <c r="Q198" s="1"/>
      <c r="R198" s="1"/>
      <c r="S198" s="1"/>
      <c r="T198" s="1"/>
      <c r="U198" s="1"/>
      <c r="V198" s="1">
        <v>118018.772226156</v>
      </c>
      <c r="W198" s="1">
        <v>30307.367698437702</v>
      </c>
      <c r="X198" s="1">
        <v>95103.413759538002</v>
      </c>
      <c r="Y198" s="1"/>
      <c r="Z198" s="1">
        <v>5166535.9062488498</v>
      </c>
      <c r="AA198" s="1">
        <v>0</v>
      </c>
      <c r="AB198" s="1"/>
      <c r="AC198" s="1">
        <v>-6851.7633995526803</v>
      </c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x14ac:dyDescent="0.3">
      <c r="A199" t="str">
        <f t="shared" si="33"/>
        <v>Electronics, Comms, &amp; Sensors</v>
      </c>
      <c r="B199" t="str">
        <f t="shared" si="34"/>
        <v>DJN</v>
      </c>
      <c r="C199">
        <f t="shared" si="35"/>
        <v>1931</v>
      </c>
      <c r="D199" s="1">
        <f t="shared" si="36"/>
        <v>-811280.94914166699</v>
      </c>
      <c r="E199" s="1">
        <f t="shared" si="37"/>
        <v>0</v>
      </c>
      <c r="F199" s="1">
        <f t="shared" si="38"/>
        <v>0</v>
      </c>
      <c r="G199" s="1">
        <f t="shared" si="39"/>
        <v>0</v>
      </c>
      <c r="H199" s="2" t="e">
        <f t="shared" si="40"/>
        <v>#DIV/0!</v>
      </c>
      <c r="I199" s="2">
        <f t="shared" si="41"/>
        <v>-1</v>
      </c>
      <c r="J199" s="2" t="e">
        <f t="shared" si="42"/>
        <v>#DIV/0!</v>
      </c>
      <c r="K199" s="2">
        <f t="shared" si="43"/>
        <v>0</v>
      </c>
      <c r="L199" s="2">
        <f>AN199/SUM(AN1:AN$765)</f>
        <v>0</v>
      </c>
      <c r="N199" s="3" t="s">
        <v>6215</v>
      </c>
      <c r="O199" s="1" t="s">
        <v>6154</v>
      </c>
      <c r="P199" s="1">
        <v>1931</v>
      </c>
      <c r="Q199" s="1"/>
      <c r="R199" s="1">
        <v>2701312.8686004099</v>
      </c>
      <c r="S199" s="1">
        <v>762290.36539355898</v>
      </c>
      <c r="T199" s="1">
        <v>5858411.7198820896</v>
      </c>
      <c r="U199" s="1">
        <v>6140513.9910446303</v>
      </c>
      <c r="V199" s="1">
        <v>9744239.0572774205</v>
      </c>
      <c r="W199" s="1">
        <v>1547687.6685735499</v>
      </c>
      <c r="X199" s="1">
        <v>168797.094540427</v>
      </c>
      <c r="Y199" s="1">
        <v>-307124.35291298799</v>
      </c>
      <c r="Z199" s="1">
        <v>-550586.32278294</v>
      </c>
      <c r="AA199" s="1">
        <v>0</v>
      </c>
      <c r="AB199" s="1"/>
      <c r="AC199" s="1">
        <v>-350772.97773307201</v>
      </c>
      <c r="AD199" s="1">
        <v>-15185.0581293585</v>
      </c>
      <c r="AE199" s="1">
        <v>-23210.548954711201</v>
      </c>
      <c r="AF199" s="1">
        <v>-811280.94914166699</v>
      </c>
      <c r="AG199" s="1">
        <v>-44218.250827207601</v>
      </c>
      <c r="AH199" s="1"/>
      <c r="AI199" s="1"/>
      <c r="AJ199" s="1"/>
      <c r="AK199" s="1"/>
      <c r="AL199" s="1"/>
      <c r="AM199" s="1"/>
      <c r="AN199" s="1"/>
    </row>
    <row r="200" spans="1:40" x14ac:dyDescent="0.3">
      <c r="A200" t="str">
        <f t="shared" si="33"/>
        <v>Electronics, Comms, &amp; Sensors</v>
      </c>
      <c r="B200" t="str">
        <f t="shared" si="34"/>
        <v>DLS</v>
      </c>
      <c r="C200">
        <f t="shared" si="35"/>
        <v>1968</v>
      </c>
      <c r="D200" s="1">
        <f t="shared" si="36"/>
        <v>0</v>
      </c>
      <c r="E200" s="1">
        <f t="shared" si="37"/>
        <v>0</v>
      </c>
      <c r="F200" s="1">
        <f t="shared" si="38"/>
        <v>0</v>
      </c>
      <c r="G200" s="1">
        <f t="shared" si="39"/>
        <v>0</v>
      </c>
      <c r="H200" s="2" t="e">
        <f t="shared" si="40"/>
        <v>#DIV/0!</v>
      </c>
      <c r="I200" s="2" t="e">
        <f t="shared" si="41"/>
        <v>#DIV/0!</v>
      </c>
      <c r="J200" s="2" t="e">
        <f t="shared" si="42"/>
        <v>#DIV/0!</v>
      </c>
      <c r="K200" s="2">
        <f t="shared" si="43"/>
        <v>0</v>
      </c>
      <c r="L200" s="2">
        <f>AN200/SUM(AN1:AN$765)</f>
        <v>0</v>
      </c>
      <c r="N200" s="3" t="s">
        <v>6215</v>
      </c>
      <c r="O200" s="1" t="s">
        <v>6288</v>
      </c>
      <c r="P200" s="1">
        <v>1968</v>
      </c>
      <c r="Q200" s="1"/>
      <c r="R200" s="1"/>
      <c r="S200" s="1"/>
      <c r="T200" s="1"/>
      <c r="U200" s="1">
        <v>27357304.8064548</v>
      </c>
      <c r="V200" s="1">
        <v>40536093.206147499</v>
      </c>
      <c r="W200" s="1">
        <v>7038657.9024587804</v>
      </c>
      <c r="X200" s="1"/>
      <c r="Y200" s="1">
        <v>20314854.3495447</v>
      </c>
      <c r="Z200" s="1">
        <v>593737.00571605703</v>
      </c>
      <c r="AA200" s="1">
        <v>0</v>
      </c>
      <c r="AB200" s="1">
        <v>-23069.914075126999</v>
      </c>
      <c r="AC200" s="1"/>
      <c r="AD200" s="1"/>
      <c r="AE200" s="1">
        <v>59268.966644260901</v>
      </c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x14ac:dyDescent="0.3">
      <c r="A201" t="str">
        <f t="shared" si="33"/>
        <v>Electronics, Comms, &amp; Sensors</v>
      </c>
      <c r="B201" t="str">
        <f t="shared" si="34"/>
        <v>DMLSS</v>
      </c>
      <c r="C201">
        <f t="shared" si="35"/>
        <v>1959</v>
      </c>
      <c r="D201" s="1">
        <f t="shared" si="36"/>
        <v>0</v>
      </c>
      <c r="E201" s="1">
        <f t="shared" si="37"/>
        <v>0</v>
      </c>
      <c r="F201" s="1">
        <f t="shared" si="38"/>
        <v>0</v>
      </c>
      <c r="G201" s="1">
        <f t="shared" si="39"/>
        <v>0</v>
      </c>
      <c r="H201" s="2" t="e">
        <f t="shared" si="40"/>
        <v>#DIV/0!</v>
      </c>
      <c r="I201" s="2" t="e">
        <f t="shared" si="41"/>
        <v>#DIV/0!</v>
      </c>
      <c r="J201" s="2" t="e">
        <f t="shared" si="42"/>
        <v>#DIV/0!</v>
      </c>
      <c r="K201" s="2">
        <f t="shared" si="43"/>
        <v>0</v>
      </c>
      <c r="L201" s="2">
        <f>AN201/SUM(AN1:AN$765)</f>
        <v>0</v>
      </c>
      <c r="N201" s="3" t="s">
        <v>6215</v>
      </c>
      <c r="O201" s="1" t="s">
        <v>6289</v>
      </c>
      <c r="P201" s="1">
        <v>1959</v>
      </c>
      <c r="Q201" s="1"/>
      <c r="R201" s="1"/>
      <c r="S201" s="1"/>
      <c r="T201" s="1"/>
      <c r="U201" s="1">
        <v>3493932.7577532101</v>
      </c>
      <c r="V201" s="1">
        <v>743342.13915063499</v>
      </c>
      <c r="W201" s="1">
        <v>37057.562432398001</v>
      </c>
      <c r="X201" s="1"/>
      <c r="Y201" s="1"/>
      <c r="Z201" s="1">
        <v>-64676.807318811399</v>
      </c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x14ac:dyDescent="0.3">
      <c r="A202" t="str">
        <f t="shared" si="33"/>
        <v>Electronics, Comms, &amp; Sensors</v>
      </c>
      <c r="B202" t="str">
        <f t="shared" si="34"/>
        <v>DMS</v>
      </c>
      <c r="C202">
        <f t="shared" si="35"/>
        <v>1960</v>
      </c>
      <c r="D202" s="1">
        <f t="shared" si="36"/>
        <v>0</v>
      </c>
      <c r="E202" s="1">
        <f t="shared" si="37"/>
        <v>0</v>
      </c>
      <c r="F202" s="1">
        <f t="shared" si="38"/>
        <v>0</v>
      </c>
      <c r="G202" s="1">
        <f t="shared" si="39"/>
        <v>0</v>
      </c>
      <c r="H202" s="2" t="e">
        <f t="shared" si="40"/>
        <v>#DIV/0!</v>
      </c>
      <c r="I202" s="2" t="e">
        <f t="shared" si="41"/>
        <v>#DIV/0!</v>
      </c>
      <c r="J202" s="2" t="e">
        <f t="shared" si="42"/>
        <v>#DIV/0!</v>
      </c>
      <c r="K202" s="2">
        <f t="shared" si="43"/>
        <v>0</v>
      </c>
      <c r="L202" s="2">
        <f>AN202/SUM(AN1:AN$765)</f>
        <v>0</v>
      </c>
      <c r="N202" s="3" t="s">
        <v>6215</v>
      </c>
      <c r="O202" s="1" t="s">
        <v>6290</v>
      </c>
      <c r="P202" s="1">
        <v>1960</v>
      </c>
      <c r="Q202" s="1"/>
      <c r="R202" s="1"/>
      <c r="S202" s="1"/>
      <c r="T202" s="1"/>
      <c r="U202" s="1"/>
      <c r="V202" s="1">
        <v>1253047.5316252499</v>
      </c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x14ac:dyDescent="0.3">
      <c r="A203" t="str">
        <f t="shared" si="33"/>
        <v>Electronics, Comms, &amp; Sensors</v>
      </c>
      <c r="B203" t="str">
        <f t="shared" si="34"/>
        <v>DPPS</v>
      </c>
      <c r="C203">
        <f t="shared" si="35"/>
        <v>1950</v>
      </c>
      <c r="D203" s="1">
        <f t="shared" si="36"/>
        <v>0</v>
      </c>
      <c r="E203" s="1">
        <f t="shared" si="37"/>
        <v>0</v>
      </c>
      <c r="F203" s="1">
        <f t="shared" si="38"/>
        <v>0</v>
      </c>
      <c r="G203" s="1">
        <f t="shared" si="39"/>
        <v>0</v>
      </c>
      <c r="H203" s="2" t="e">
        <f t="shared" si="40"/>
        <v>#DIV/0!</v>
      </c>
      <c r="I203" s="2" t="e">
        <f t="shared" si="41"/>
        <v>#DIV/0!</v>
      </c>
      <c r="J203" s="2" t="e">
        <f t="shared" si="42"/>
        <v>#DIV/0!</v>
      </c>
      <c r="K203" s="2">
        <f t="shared" si="43"/>
        <v>0</v>
      </c>
      <c r="L203" s="2">
        <f>AN203/SUM(AN1:AN$765)</f>
        <v>0</v>
      </c>
      <c r="N203" s="3" t="s">
        <v>6215</v>
      </c>
      <c r="O203" s="1" t="s">
        <v>6291</v>
      </c>
      <c r="P203" s="1">
        <v>1950</v>
      </c>
      <c r="Q203" s="1"/>
      <c r="R203" s="1"/>
      <c r="S203" s="1"/>
      <c r="T203" s="1"/>
      <c r="U203" s="1"/>
      <c r="V203" s="1">
        <v>345297.66357637499</v>
      </c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x14ac:dyDescent="0.3">
      <c r="A204" t="str">
        <f t="shared" si="33"/>
        <v>Electronics, Comms, &amp; Sensors</v>
      </c>
      <c r="B204" t="str">
        <f t="shared" si="34"/>
        <v>DTS</v>
      </c>
      <c r="C204">
        <f t="shared" si="35"/>
        <v>1970</v>
      </c>
      <c r="D204" s="1">
        <f t="shared" si="36"/>
        <v>0</v>
      </c>
      <c r="E204" s="1">
        <f t="shared" si="37"/>
        <v>0</v>
      </c>
      <c r="F204" s="1">
        <f t="shared" si="38"/>
        <v>0</v>
      </c>
      <c r="G204" s="1">
        <f t="shared" si="39"/>
        <v>0</v>
      </c>
      <c r="H204" s="2" t="e">
        <f t="shared" si="40"/>
        <v>#DIV/0!</v>
      </c>
      <c r="I204" s="2" t="e">
        <f t="shared" si="41"/>
        <v>#DIV/0!</v>
      </c>
      <c r="J204" s="2" t="e">
        <f t="shared" si="42"/>
        <v>#DIV/0!</v>
      </c>
      <c r="K204" s="2">
        <f t="shared" si="43"/>
        <v>0</v>
      </c>
      <c r="L204" s="2">
        <f>AN204/SUM(AN1:AN$765)</f>
        <v>0</v>
      </c>
      <c r="N204" s="3" t="s">
        <v>6215</v>
      </c>
      <c r="O204" s="1" t="s">
        <v>6155</v>
      </c>
      <c r="P204" s="1">
        <v>1970</v>
      </c>
      <c r="Q204" s="1"/>
      <c r="R204" s="1"/>
      <c r="S204" s="1"/>
      <c r="T204" s="1"/>
      <c r="U204" s="1">
        <v>15073178.404923899</v>
      </c>
      <c r="V204" s="1">
        <v>4439824.3451615097</v>
      </c>
      <c r="W204" s="1">
        <v>13924277.3696681</v>
      </c>
      <c r="X204" s="1">
        <v>23971185.1040144</v>
      </c>
      <c r="Y204" s="1">
        <v>1719.5903454311899</v>
      </c>
      <c r="Z204" s="1"/>
      <c r="AA204" s="1">
        <v>-7431.1517985978398</v>
      </c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x14ac:dyDescent="0.3">
      <c r="A205" t="str">
        <f t="shared" si="33"/>
        <v>Electronics, Comms, &amp; Sensors</v>
      </c>
      <c r="B205" t="str">
        <f t="shared" si="34"/>
        <v>Distributed Common Ground System - Army Increment 2 (DCGS-A Inc 2)</v>
      </c>
      <c r="C205">
        <f t="shared" si="35"/>
        <v>2239</v>
      </c>
      <c r="D205" s="1">
        <f t="shared" si="36"/>
        <v>0</v>
      </c>
      <c r="E205" s="1">
        <f t="shared" si="37"/>
        <v>180893.73721848501</v>
      </c>
      <c r="F205" s="1">
        <f t="shared" si="38"/>
        <v>222964.43030000001</v>
      </c>
      <c r="G205" s="1">
        <f t="shared" si="39"/>
        <v>61156.320354165502</v>
      </c>
      <c r="H205" s="2">
        <f t="shared" si="40"/>
        <v>0.23257130804203374</v>
      </c>
      <c r="I205" s="2" t="e">
        <f t="shared" si="41"/>
        <v>#DIV/0!</v>
      </c>
      <c r="J205" s="2">
        <f t="shared" si="42"/>
        <v>0.2742873393387425</v>
      </c>
      <c r="K205" s="2">
        <f t="shared" si="43"/>
        <v>1.9791453521921084E-6</v>
      </c>
      <c r="L205" s="2">
        <f>AN205/SUM(AN1:AN$765)</f>
        <v>1.109707276269051E-6</v>
      </c>
      <c r="N205" s="3" t="s">
        <v>6215</v>
      </c>
      <c r="O205" s="1" t="s">
        <v>6292</v>
      </c>
      <c r="P205" s="1">
        <v>2239</v>
      </c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>
        <v>125309.610423998</v>
      </c>
      <c r="AK205" s="1">
        <v>335301.20359393599</v>
      </c>
      <c r="AL205" s="1">
        <v>180893.73721848501</v>
      </c>
      <c r="AM205" s="1">
        <v>222964.43030000001</v>
      </c>
      <c r="AN205" s="1">
        <v>61156.320354165502</v>
      </c>
    </row>
    <row r="206" spans="1:40" x14ac:dyDescent="0.3">
      <c r="A206" t="str">
        <f t="shared" si="33"/>
        <v>Electronics, Comms, &amp; Sensors</v>
      </c>
      <c r="B206" t="str">
        <f t="shared" si="34"/>
        <v>ELECTRONICS ALL SOURCE AN</v>
      </c>
      <c r="C206">
        <f t="shared" si="35"/>
        <v>1940</v>
      </c>
      <c r="D206" s="1">
        <f t="shared" si="36"/>
        <v>0</v>
      </c>
      <c r="E206" s="1">
        <f t="shared" si="37"/>
        <v>0</v>
      </c>
      <c r="F206" s="1">
        <f t="shared" si="38"/>
        <v>0</v>
      </c>
      <c r="G206" s="1">
        <f t="shared" si="39"/>
        <v>0</v>
      </c>
      <c r="H206" s="2" t="e">
        <f t="shared" si="40"/>
        <v>#DIV/0!</v>
      </c>
      <c r="I206" s="2" t="e">
        <f t="shared" si="41"/>
        <v>#DIV/0!</v>
      </c>
      <c r="J206" s="2" t="e">
        <f t="shared" si="42"/>
        <v>#DIV/0!</v>
      </c>
      <c r="K206" s="2">
        <f t="shared" si="43"/>
        <v>0</v>
      </c>
      <c r="L206" s="2">
        <f>AN206/SUM(AN1:AN$765)</f>
        <v>0</v>
      </c>
      <c r="N206" s="3" t="s">
        <v>6215</v>
      </c>
      <c r="O206" s="1" t="s">
        <v>6293</v>
      </c>
      <c r="P206" s="1">
        <v>1940</v>
      </c>
      <c r="Q206" s="1">
        <v>40480797.961245999</v>
      </c>
      <c r="R206" s="1">
        <v>45588228.037722804</v>
      </c>
      <c r="S206" s="1">
        <v>57498254.307216398</v>
      </c>
      <c r="T206" s="1">
        <v>29524215.369850401</v>
      </c>
      <c r="U206" s="1">
        <v>15861371.389004501</v>
      </c>
      <c r="V206" s="1">
        <v>1941006.74528461</v>
      </c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x14ac:dyDescent="0.3">
      <c r="A207" t="str">
        <f t="shared" si="33"/>
        <v>Electronics, Comms, &amp; Sensors</v>
      </c>
      <c r="B207" t="str">
        <f t="shared" si="34"/>
        <v>FAAD C2I(ATCCS)</v>
      </c>
      <c r="C207">
        <f t="shared" si="35"/>
        <v>1841</v>
      </c>
      <c r="D207" s="1">
        <f t="shared" si="36"/>
        <v>453827.77926898398</v>
      </c>
      <c r="E207" s="1">
        <f t="shared" si="37"/>
        <v>0</v>
      </c>
      <c r="F207" s="1">
        <f t="shared" si="38"/>
        <v>0</v>
      </c>
      <c r="G207" s="1">
        <f t="shared" si="39"/>
        <v>0</v>
      </c>
      <c r="H207" s="2" t="e">
        <f t="shared" si="40"/>
        <v>#DIV/0!</v>
      </c>
      <c r="I207" s="2">
        <f t="shared" si="41"/>
        <v>-1</v>
      </c>
      <c r="J207" s="2" t="e">
        <f t="shared" si="42"/>
        <v>#DIV/0!</v>
      </c>
      <c r="K207" s="2">
        <f t="shared" si="43"/>
        <v>0</v>
      </c>
      <c r="L207" s="2">
        <f>AN207/SUM(AN1:AN$765)</f>
        <v>0</v>
      </c>
      <c r="N207" s="3" t="s">
        <v>6215</v>
      </c>
      <c r="O207" s="1" t="s">
        <v>6294</v>
      </c>
      <c r="P207" s="1">
        <v>1841</v>
      </c>
      <c r="Q207" s="1"/>
      <c r="R207" s="1"/>
      <c r="S207" s="1"/>
      <c r="T207" s="1"/>
      <c r="U207" s="1">
        <v>4288089.0464625303</v>
      </c>
      <c r="V207" s="1">
        <v>25004450.318271201</v>
      </c>
      <c r="W207" s="1">
        <v>14058723.408568701</v>
      </c>
      <c r="X207" s="1">
        <v>875864.650838812</v>
      </c>
      <c r="Y207" s="1">
        <v>-111281.489633288</v>
      </c>
      <c r="Z207" s="1">
        <v>-124723.787429986</v>
      </c>
      <c r="AA207" s="1">
        <v>-29524.083096651699</v>
      </c>
      <c r="AB207" s="1">
        <v>74434781.449979097</v>
      </c>
      <c r="AC207" s="1">
        <v>24971691.061935399</v>
      </c>
      <c r="AD207" s="1">
        <v>-6178640.94407437</v>
      </c>
      <c r="AE207" s="1">
        <v>642182.34021008597</v>
      </c>
      <c r="AF207" s="1">
        <v>453827.77926898398</v>
      </c>
      <c r="AG207" s="1">
        <v>-5809465.19287185</v>
      </c>
      <c r="AH207" s="1">
        <v>-18120.9704313765</v>
      </c>
      <c r="AI207" s="1">
        <v>-916560.18827261298</v>
      </c>
      <c r="AJ207" s="1"/>
      <c r="AK207" s="1"/>
      <c r="AL207" s="1"/>
      <c r="AM207" s="1"/>
      <c r="AN207" s="1"/>
    </row>
    <row r="208" spans="1:40" x14ac:dyDescent="0.3">
      <c r="A208" t="str">
        <f t="shared" si="33"/>
        <v>Electronics, Comms, &amp; Sensors</v>
      </c>
      <c r="B208" t="str">
        <f t="shared" si="34"/>
        <v>FAB-T</v>
      </c>
      <c r="C208">
        <f t="shared" si="35"/>
        <v>88</v>
      </c>
      <c r="D208" s="1">
        <f t="shared" si="36"/>
        <v>0</v>
      </c>
      <c r="E208" s="1">
        <f t="shared" si="37"/>
        <v>0</v>
      </c>
      <c r="F208" s="1">
        <f t="shared" si="38"/>
        <v>0</v>
      </c>
      <c r="G208" s="1">
        <f t="shared" si="39"/>
        <v>0</v>
      </c>
      <c r="H208" s="2" t="e">
        <f t="shared" si="40"/>
        <v>#DIV/0!</v>
      </c>
      <c r="I208" s="2" t="e">
        <f t="shared" si="41"/>
        <v>#DIV/0!</v>
      </c>
      <c r="J208" s="2" t="e">
        <f t="shared" si="42"/>
        <v>#DIV/0!</v>
      </c>
      <c r="K208" s="2">
        <f t="shared" si="43"/>
        <v>0</v>
      </c>
      <c r="L208" s="2">
        <f>AN208/SUM(AN1:AN$765)</f>
        <v>0</v>
      </c>
      <c r="N208" s="3" t="s">
        <v>6215</v>
      </c>
      <c r="O208" s="1" t="s">
        <v>6295</v>
      </c>
      <c r="P208" s="1">
        <v>88</v>
      </c>
      <c r="Q208" s="1"/>
      <c r="R208" s="1"/>
      <c r="S208" s="1"/>
      <c r="T208" s="1"/>
      <c r="U208" s="1"/>
      <c r="V208" s="1"/>
      <c r="W208" s="1"/>
      <c r="X208" s="1"/>
      <c r="Y208" s="1">
        <v>71813.558666212703</v>
      </c>
      <c r="Z208" s="1"/>
      <c r="AA208" s="1">
        <v>25796.942333519801</v>
      </c>
      <c r="AB208" s="1"/>
      <c r="AC208" s="1"/>
      <c r="AD208" s="1"/>
      <c r="AE208" s="1"/>
      <c r="AF208" s="1"/>
      <c r="AG208" s="1">
        <v>535053.09528088896</v>
      </c>
      <c r="AH208" s="1">
        <v>25127.563817636699</v>
      </c>
      <c r="AI208" s="1">
        <v>0</v>
      </c>
      <c r="AJ208" s="1"/>
      <c r="AK208" s="1"/>
      <c r="AL208" s="1"/>
      <c r="AM208" s="1"/>
      <c r="AN208" s="1"/>
    </row>
    <row r="209" spans="1:40" x14ac:dyDescent="0.3">
      <c r="A209" t="str">
        <f t="shared" si="33"/>
        <v>Electronics, Comms, &amp; Sensors</v>
      </c>
      <c r="B209" t="str">
        <f t="shared" si="34"/>
        <v>FBCB2</v>
      </c>
      <c r="C209">
        <f t="shared" si="35"/>
        <v>698</v>
      </c>
      <c r="D209" s="1">
        <f t="shared" si="36"/>
        <v>-128496.602200134</v>
      </c>
      <c r="E209" s="1">
        <f t="shared" si="37"/>
        <v>-36.719336009700299</v>
      </c>
      <c r="F209" s="1">
        <f t="shared" si="38"/>
        <v>0</v>
      </c>
      <c r="G209" s="1">
        <f t="shared" si="39"/>
        <v>0</v>
      </c>
      <c r="H209" s="2">
        <f t="shared" si="40"/>
        <v>-1</v>
      </c>
      <c r="I209" s="2">
        <f t="shared" si="41"/>
        <v>-1</v>
      </c>
      <c r="J209" s="2" t="e">
        <f t="shared" si="42"/>
        <v>#DIV/0!</v>
      </c>
      <c r="K209" s="2">
        <f t="shared" si="43"/>
        <v>0</v>
      </c>
      <c r="L209" s="2">
        <f>AN209/SUM(AN1:AN$765)</f>
        <v>0</v>
      </c>
      <c r="N209" s="3" t="s">
        <v>6215</v>
      </c>
      <c r="O209" s="1" t="s">
        <v>6296</v>
      </c>
      <c r="P209" s="1">
        <v>698</v>
      </c>
      <c r="Q209" s="1"/>
      <c r="R209" s="1"/>
      <c r="S209" s="1"/>
      <c r="T209" s="1"/>
      <c r="U209" s="1">
        <v>93249427.599360794</v>
      </c>
      <c r="V209" s="1">
        <v>190543356.30515701</v>
      </c>
      <c r="W209" s="1">
        <v>269368647.98975301</v>
      </c>
      <c r="X209" s="1">
        <v>795732824.65565002</v>
      </c>
      <c r="Y209" s="1">
        <v>687942546.81642401</v>
      </c>
      <c r="Z209" s="1">
        <v>576157920.18749297</v>
      </c>
      <c r="AA209" s="1">
        <v>231155977.575077</v>
      </c>
      <c r="AB209" s="1">
        <v>136266984.549124</v>
      </c>
      <c r="AC209" s="1">
        <v>131927415.40628301</v>
      </c>
      <c r="AD209" s="1">
        <v>414570.043364749</v>
      </c>
      <c r="AE209" s="1">
        <v>3026370.4577925499</v>
      </c>
      <c r="AF209" s="1">
        <v>-128496.602200134</v>
      </c>
      <c r="AG209" s="1">
        <v>2804.0776966735398</v>
      </c>
      <c r="AH209" s="1">
        <v>-302332.57258211903</v>
      </c>
      <c r="AI209" s="1"/>
      <c r="AJ209" s="1">
        <v>-30314.422201010999</v>
      </c>
      <c r="AK209" s="1"/>
      <c r="AL209" s="1">
        <v>-36.719336009700299</v>
      </c>
      <c r="AM209" s="1"/>
      <c r="AN209" s="1">
        <v>0</v>
      </c>
    </row>
    <row r="210" spans="1:40" x14ac:dyDescent="0.3">
      <c r="A210" t="str">
        <f t="shared" si="33"/>
        <v>Electronics, Comms, &amp; Sensors</v>
      </c>
      <c r="B210" t="str">
        <f t="shared" si="34"/>
        <v>FIREFINDER</v>
      </c>
      <c r="C210">
        <f t="shared" si="35"/>
        <v>477</v>
      </c>
      <c r="D210" s="1">
        <f t="shared" si="36"/>
        <v>0</v>
      </c>
      <c r="E210" s="1">
        <f t="shared" si="37"/>
        <v>0</v>
      </c>
      <c r="F210" s="1">
        <f t="shared" si="38"/>
        <v>0</v>
      </c>
      <c r="G210" s="1">
        <f t="shared" si="39"/>
        <v>0</v>
      </c>
      <c r="H210" s="2" t="e">
        <f t="shared" si="40"/>
        <v>#DIV/0!</v>
      </c>
      <c r="I210" s="2" t="e">
        <f t="shared" si="41"/>
        <v>#DIV/0!</v>
      </c>
      <c r="J210" s="2" t="e">
        <f t="shared" si="42"/>
        <v>#DIV/0!</v>
      </c>
      <c r="K210" s="2">
        <f t="shared" si="43"/>
        <v>0</v>
      </c>
      <c r="L210" s="2">
        <f>AN210/SUM(AN1:AN$765)</f>
        <v>0</v>
      </c>
      <c r="N210" s="3" t="s">
        <v>6215</v>
      </c>
      <c r="O210" s="1" t="s">
        <v>6297</v>
      </c>
      <c r="P210" s="1">
        <v>477</v>
      </c>
      <c r="Q210" s="1">
        <v>740573.09977179905</v>
      </c>
      <c r="R210" s="1">
        <v>613469.81732852606</v>
      </c>
      <c r="S210" s="1">
        <v>157333764.63128901</v>
      </c>
      <c r="T210" s="1">
        <v>74387190.851449996</v>
      </c>
      <c r="U210" s="1"/>
      <c r="V210" s="1"/>
      <c r="W210" s="1"/>
      <c r="X210" s="1"/>
      <c r="Y210" s="1">
        <v>-666507.88582604204</v>
      </c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x14ac:dyDescent="0.3">
      <c r="A211" t="str">
        <f t="shared" si="33"/>
        <v>Electronics, Comms, &amp; Sensors</v>
      </c>
      <c r="B211" t="str">
        <f t="shared" si="34"/>
        <v>FORCE PROVIDER</v>
      </c>
      <c r="C211">
        <f t="shared" si="35"/>
        <v>593</v>
      </c>
      <c r="D211" s="1">
        <f t="shared" si="36"/>
        <v>0</v>
      </c>
      <c r="E211" s="1">
        <f t="shared" si="37"/>
        <v>0</v>
      </c>
      <c r="F211" s="1">
        <f t="shared" si="38"/>
        <v>0</v>
      </c>
      <c r="G211" s="1">
        <f t="shared" si="39"/>
        <v>0</v>
      </c>
      <c r="H211" s="2" t="e">
        <f t="shared" si="40"/>
        <v>#DIV/0!</v>
      </c>
      <c r="I211" s="2" t="e">
        <f t="shared" si="41"/>
        <v>#DIV/0!</v>
      </c>
      <c r="J211" s="2" t="e">
        <f t="shared" si="42"/>
        <v>#DIV/0!</v>
      </c>
      <c r="K211" s="2">
        <f t="shared" si="43"/>
        <v>0</v>
      </c>
      <c r="L211" s="2">
        <f>AN211/SUM(AN1:AN$765)</f>
        <v>0</v>
      </c>
      <c r="N211" s="3" t="s">
        <v>6215</v>
      </c>
      <c r="O211" s="1" t="s">
        <v>6298</v>
      </c>
      <c r="P211" s="1">
        <v>593</v>
      </c>
      <c r="Q211" s="1"/>
      <c r="R211" s="1">
        <v>3424281.6841110601</v>
      </c>
      <c r="S211" s="1"/>
      <c r="T211" s="1">
        <v>439389.64106158703</v>
      </c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x14ac:dyDescent="0.3">
      <c r="A212" t="str">
        <f t="shared" si="33"/>
        <v>Electronics, Comms, &amp; Sensors</v>
      </c>
      <c r="B212" t="str">
        <f t="shared" si="34"/>
        <v>GCCS-A</v>
      </c>
      <c r="C212">
        <f t="shared" si="35"/>
        <v>1983</v>
      </c>
      <c r="D212" s="1">
        <f t="shared" si="36"/>
        <v>0</v>
      </c>
      <c r="E212" s="1">
        <f t="shared" si="37"/>
        <v>0</v>
      </c>
      <c r="F212" s="1">
        <f t="shared" si="38"/>
        <v>0</v>
      </c>
      <c r="G212" s="1">
        <f t="shared" si="39"/>
        <v>0</v>
      </c>
      <c r="H212" s="2" t="e">
        <f t="shared" si="40"/>
        <v>#DIV/0!</v>
      </c>
      <c r="I212" s="2" t="e">
        <f t="shared" si="41"/>
        <v>#DIV/0!</v>
      </c>
      <c r="J212" s="2" t="e">
        <f t="shared" si="42"/>
        <v>#DIV/0!</v>
      </c>
      <c r="K212" s="2">
        <f t="shared" si="43"/>
        <v>0</v>
      </c>
      <c r="L212" s="2">
        <f>AN212/SUM(AN1:AN$765)</f>
        <v>0</v>
      </c>
      <c r="N212" s="3" t="s">
        <v>6215</v>
      </c>
      <c r="O212" s="1" t="s">
        <v>6299</v>
      </c>
      <c r="P212" s="1">
        <v>1983</v>
      </c>
      <c r="Q212" s="1"/>
      <c r="R212" s="1"/>
      <c r="S212" s="1"/>
      <c r="T212" s="1"/>
      <c r="U212" s="1"/>
      <c r="V212" s="1"/>
      <c r="W212" s="1"/>
      <c r="X212" s="1"/>
      <c r="Y212" s="1">
        <v>499880.91436953202</v>
      </c>
      <c r="Z212" s="1">
        <v>58872.069309644598</v>
      </c>
      <c r="AA212" s="1">
        <v>5790.2158714011202</v>
      </c>
      <c r="AB212" s="1"/>
      <c r="AC212" s="1">
        <v>33797.823913481399</v>
      </c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x14ac:dyDescent="0.3">
      <c r="A213" t="str">
        <f t="shared" si="33"/>
        <v>Electronics, Comms, &amp; Sensors</v>
      </c>
      <c r="B213" t="str">
        <f t="shared" si="34"/>
        <v>GCCS-J</v>
      </c>
      <c r="C213">
        <f t="shared" si="35"/>
        <v>1949</v>
      </c>
      <c r="D213" s="1">
        <f t="shared" si="36"/>
        <v>0</v>
      </c>
      <c r="E213" s="1">
        <f t="shared" si="37"/>
        <v>0</v>
      </c>
      <c r="F213" s="1">
        <f t="shared" si="38"/>
        <v>0</v>
      </c>
      <c r="G213" s="1">
        <f t="shared" si="39"/>
        <v>0</v>
      </c>
      <c r="H213" s="2" t="e">
        <f t="shared" si="40"/>
        <v>#DIV/0!</v>
      </c>
      <c r="I213" s="2" t="e">
        <f t="shared" si="41"/>
        <v>#DIV/0!</v>
      </c>
      <c r="J213" s="2" t="e">
        <f t="shared" si="42"/>
        <v>#DIV/0!</v>
      </c>
      <c r="K213" s="2">
        <f t="shared" si="43"/>
        <v>0</v>
      </c>
      <c r="L213" s="2">
        <f>AN213/SUM(AN1:AN$765)</f>
        <v>0</v>
      </c>
      <c r="N213" s="3" t="s">
        <v>6215</v>
      </c>
      <c r="O213" s="1" t="s">
        <v>6300</v>
      </c>
      <c r="P213" s="1">
        <v>1949</v>
      </c>
      <c r="Q213" s="1"/>
      <c r="R213" s="1"/>
      <c r="S213" s="1"/>
      <c r="T213" s="1"/>
      <c r="U213" s="1"/>
      <c r="V213" s="1"/>
      <c r="W213" s="1">
        <v>49310.815673580299</v>
      </c>
      <c r="X213" s="1"/>
      <c r="Y213" s="1"/>
      <c r="Z213" s="1">
        <v>731394.27987196005</v>
      </c>
      <c r="AA213" s="1"/>
      <c r="AB213" s="1">
        <v>1785930.73133664</v>
      </c>
      <c r="AC213" s="1">
        <v>-27577.499223528201</v>
      </c>
      <c r="AD213" s="1"/>
      <c r="AE213" s="1">
        <v>0</v>
      </c>
      <c r="AF213" s="1"/>
      <c r="AG213" s="1"/>
      <c r="AH213" s="1"/>
      <c r="AI213" s="1">
        <v>0</v>
      </c>
      <c r="AJ213" s="1"/>
      <c r="AK213" s="1"/>
      <c r="AL213" s="1"/>
      <c r="AM213" s="1"/>
      <c r="AN213" s="1"/>
    </row>
    <row r="214" spans="1:40" x14ac:dyDescent="0.3">
      <c r="A214" t="str">
        <f t="shared" si="33"/>
        <v>Electronics, Comms, &amp; Sensors</v>
      </c>
      <c r="B214" t="str">
        <f t="shared" si="34"/>
        <v>GCCS-M</v>
      </c>
      <c r="C214">
        <f t="shared" si="35"/>
        <v>1975</v>
      </c>
      <c r="D214" s="1">
        <f t="shared" si="36"/>
        <v>0</v>
      </c>
      <c r="E214" s="1">
        <f t="shared" si="37"/>
        <v>0</v>
      </c>
      <c r="F214" s="1">
        <f t="shared" si="38"/>
        <v>0</v>
      </c>
      <c r="G214" s="1">
        <f t="shared" si="39"/>
        <v>0</v>
      </c>
      <c r="H214" s="2" t="e">
        <f t="shared" si="40"/>
        <v>#DIV/0!</v>
      </c>
      <c r="I214" s="2" t="e">
        <f t="shared" si="41"/>
        <v>#DIV/0!</v>
      </c>
      <c r="J214" s="2" t="e">
        <f t="shared" si="42"/>
        <v>#DIV/0!</v>
      </c>
      <c r="K214" s="2">
        <f t="shared" si="43"/>
        <v>0</v>
      </c>
      <c r="L214" s="2">
        <f>AN214/SUM(AN1:AN$765)</f>
        <v>0</v>
      </c>
      <c r="N214" s="3" t="s">
        <v>6215</v>
      </c>
      <c r="O214" s="1" t="s">
        <v>6301</v>
      </c>
      <c r="P214" s="1">
        <v>1975</v>
      </c>
      <c r="Q214" s="1"/>
      <c r="R214" s="1"/>
      <c r="S214" s="1"/>
      <c r="T214" s="1"/>
      <c r="U214" s="1"/>
      <c r="V214" s="1">
        <v>1344306.72021858</v>
      </c>
      <c r="W214" s="1">
        <v>2503223.3123595598</v>
      </c>
      <c r="X214" s="1">
        <v>0</v>
      </c>
      <c r="Y214" s="1">
        <v>66650.788582604204</v>
      </c>
      <c r="Z214" s="1">
        <v>-97539.310379686998</v>
      </c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x14ac:dyDescent="0.3">
      <c r="A215" t="str">
        <f t="shared" si="33"/>
        <v>Electronics, Comms, &amp; Sensors</v>
      </c>
      <c r="B215" t="str">
        <f t="shared" si="34"/>
        <v>GCH</v>
      </c>
      <c r="C215">
        <f t="shared" si="35"/>
        <v>2083</v>
      </c>
      <c r="D215" s="1">
        <f t="shared" si="36"/>
        <v>0</v>
      </c>
      <c r="E215" s="1">
        <f t="shared" si="37"/>
        <v>0</v>
      </c>
      <c r="F215" s="1">
        <f t="shared" si="38"/>
        <v>0</v>
      </c>
      <c r="G215" s="1">
        <f t="shared" si="39"/>
        <v>0</v>
      </c>
      <c r="H215" s="2" t="e">
        <f t="shared" si="40"/>
        <v>#DIV/0!</v>
      </c>
      <c r="I215" s="2" t="e">
        <f t="shared" si="41"/>
        <v>#DIV/0!</v>
      </c>
      <c r="J215" s="2" t="e">
        <f t="shared" si="42"/>
        <v>#DIV/0!</v>
      </c>
      <c r="K215" s="2">
        <f t="shared" si="43"/>
        <v>0</v>
      </c>
      <c r="L215" s="2">
        <f>AN215/SUM(AN1:AN$765)</f>
        <v>0</v>
      </c>
      <c r="N215" s="3" t="s">
        <v>6215</v>
      </c>
      <c r="O215" s="1" t="s">
        <v>6302</v>
      </c>
      <c r="P215" s="1">
        <v>2083</v>
      </c>
      <c r="Q215" s="1"/>
      <c r="R215" s="1"/>
      <c r="S215" s="1">
        <v>6000456.5688511496</v>
      </c>
      <c r="T215" s="1">
        <v>24293878.001429699</v>
      </c>
      <c r="U215" s="1">
        <v>19875506.905065</v>
      </c>
      <c r="V215" s="1">
        <v>10722384.4161066</v>
      </c>
      <c r="W215" s="1">
        <v>-363122.16779400001</v>
      </c>
      <c r="X215" s="1"/>
      <c r="Y215" s="1"/>
      <c r="Z215" s="1"/>
      <c r="AA215" s="1">
        <v>0</v>
      </c>
      <c r="AB215" s="1"/>
      <c r="AC215" s="1"/>
      <c r="AD215" s="1"/>
      <c r="AE215" s="1"/>
      <c r="AF215" s="1">
        <v>0</v>
      </c>
      <c r="AG215" s="1"/>
      <c r="AH215" s="1"/>
      <c r="AI215" s="1"/>
      <c r="AJ215" s="1"/>
      <c r="AK215" s="1"/>
      <c r="AL215" s="1"/>
      <c r="AM215" s="1"/>
      <c r="AN215" s="1"/>
    </row>
    <row r="216" spans="1:40" x14ac:dyDescent="0.3">
      <c r="A216" t="str">
        <f t="shared" si="33"/>
        <v>Electronics, Comms, &amp; Sensors</v>
      </c>
      <c r="B216" t="str">
        <f t="shared" si="34"/>
        <v>GCSS ARMY</v>
      </c>
      <c r="C216">
        <f t="shared" si="35"/>
        <v>1345</v>
      </c>
      <c r="D216" s="1">
        <f t="shared" si="36"/>
        <v>0</v>
      </c>
      <c r="E216" s="1">
        <f t="shared" si="37"/>
        <v>0</v>
      </c>
      <c r="F216" s="1">
        <f t="shared" si="38"/>
        <v>0</v>
      </c>
      <c r="G216" s="1">
        <f t="shared" si="39"/>
        <v>0</v>
      </c>
      <c r="H216" s="2" t="e">
        <f t="shared" si="40"/>
        <v>#DIV/0!</v>
      </c>
      <c r="I216" s="2" t="e">
        <f t="shared" si="41"/>
        <v>#DIV/0!</v>
      </c>
      <c r="J216" s="2" t="e">
        <f t="shared" si="42"/>
        <v>#DIV/0!</v>
      </c>
      <c r="K216" s="2">
        <f t="shared" si="43"/>
        <v>0</v>
      </c>
      <c r="L216" s="2">
        <f>AN216/SUM(AN1:AN$765)</f>
        <v>0</v>
      </c>
      <c r="N216" s="3" t="s">
        <v>6215</v>
      </c>
      <c r="O216" s="1" t="s">
        <v>6303</v>
      </c>
      <c r="P216" s="1">
        <v>1345</v>
      </c>
      <c r="Q216" s="1"/>
      <c r="R216" s="1"/>
      <c r="S216" s="1"/>
      <c r="T216" s="1"/>
      <c r="U216" s="1">
        <v>5244276.45844559</v>
      </c>
      <c r="V216" s="1">
        <v>33261239.960253101</v>
      </c>
      <c r="W216" s="1">
        <v>47896050.076993503</v>
      </c>
      <c r="X216" s="1">
        <v>39072283.869800203</v>
      </c>
      <c r="Y216" s="1">
        <v>57374686.055823602</v>
      </c>
      <c r="Z216" s="1">
        <v>36343927.184362903</v>
      </c>
      <c r="AA216" s="1">
        <v>7490640.8691905802</v>
      </c>
      <c r="AB216" s="1">
        <v>4559465.4033492198</v>
      </c>
      <c r="AC216" s="1">
        <v>0</v>
      </c>
      <c r="AD216" s="1">
        <v>357245.53997473698</v>
      </c>
      <c r="AE216" s="1"/>
      <c r="AF216" s="1"/>
      <c r="AG216" s="1">
        <v>-4586.1431529034899</v>
      </c>
      <c r="AH216" s="1"/>
      <c r="AI216" s="1">
        <v>-6922.5758162975199</v>
      </c>
      <c r="AJ216" s="1"/>
      <c r="AK216" s="1"/>
      <c r="AL216" s="1"/>
      <c r="AM216" s="1"/>
      <c r="AN216" s="1"/>
    </row>
    <row r="217" spans="1:40" x14ac:dyDescent="0.3">
      <c r="A217" t="str">
        <f t="shared" si="33"/>
        <v>Electronics, Comms, &amp; Sensors</v>
      </c>
      <c r="B217" t="str">
        <f t="shared" si="34"/>
        <v>GCSS DOD</v>
      </c>
      <c r="C217">
        <f t="shared" si="35"/>
        <v>1352</v>
      </c>
      <c r="D217" s="1">
        <f t="shared" si="36"/>
        <v>0</v>
      </c>
      <c r="E217" s="1">
        <f t="shared" si="37"/>
        <v>0</v>
      </c>
      <c r="F217" s="1">
        <f t="shared" si="38"/>
        <v>0</v>
      </c>
      <c r="G217" s="1">
        <f t="shared" si="39"/>
        <v>0</v>
      </c>
      <c r="H217" s="2" t="e">
        <f t="shared" si="40"/>
        <v>#DIV/0!</v>
      </c>
      <c r="I217" s="2" t="e">
        <f t="shared" si="41"/>
        <v>#DIV/0!</v>
      </c>
      <c r="J217" s="2" t="e">
        <f t="shared" si="42"/>
        <v>#DIV/0!</v>
      </c>
      <c r="K217" s="2">
        <f t="shared" si="43"/>
        <v>0</v>
      </c>
      <c r="L217" s="2">
        <f>AN217/SUM(AN1:AN$765)</f>
        <v>0</v>
      </c>
      <c r="N217" s="3" t="s">
        <v>6215</v>
      </c>
      <c r="O217" s="1" t="s">
        <v>6304</v>
      </c>
      <c r="P217" s="1">
        <v>1352</v>
      </c>
      <c r="Q217" s="1"/>
      <c r="R217" s="1"/>
      <c r="S217" s="1"/>
      <c r="T217" s="1"/>
      <c r="U217" s="1"/>
      <c r="V217" s="1">
        <v>-1314571.7642364099</v>
      </c>
      <c r="W217" s="1">
        <v>7158612.2743301196</v>
      </c>
      <c r="X217" s="1">
        <v>7077641.58491976</v>
      </c>
      <c r="Y217" s="1">
        <v>4875587.0138568599</v>
      </c>
      <c r="Z217" s="1"/>
      <c r="AA217" s="1">
        <v>-39931.072909196002</v>
      </c>
      <c r="AB217" s="1"/>
      <c r="AC217" s="1"/>
      <c r="AD217" s="1"/>
      <c r="AE217" s="1"/>
      <c r="AF217" s="1"/>
      <c r="AG217" s="1"/>
      <c r="AH217" s="1"/>
      <c r="AI217" s="1"/>
      <c r="AJ217" s="1"/>
      <c r="AK217" s="1">
        <v>31692.493873711101</v>
      </c>
      <c r="AL217" s="1"/>
      <c r="AM217" s="1"/>
      <c r="AN217" s="1"/>
    </row>
    <row r="218" spans="1:40" x14ac:dyDescent="0.3">
      <c r="A218" t="str">
        <f t="shared" si="33"/>
        <v>Electronics, Comms, &amp; Sensors</v>
      </c>
      <c r="B218" t="str">
        <f t="shared" si="34"/>
        <v>GCSS-A INC 1</v>
      </c>
      <c r="C218">
        <f t="shared" si="35"/>
        <v>2178</v>
      </c>
      <c r="D218" s="1">
        <f t="shared" si="36"/>
        <v>0</v>
      </c>
      <c r="E218" s="1">
        <f t="shared" si="37"/>
        <v>0</v>
      </c>
      <c r="F218" s="1">
        <f t="shared" si="38"/>
        <v>0</v>
      </c>
      <c r="G218" s="1">
        <f t="shared" si="39"/>
        <v>0</v>
      </c>
      <c r="H218" s="2" t="e">
        <f t="shared" si="40"/>
        <v>#DIV/0!</v>
      </c>
      <c r="I218" s="2" t="e">
        <f t="shared" si="41"/>
        <v>#DIV/0!</v>
      </c>
      <c r="J218" s="2" t="e">
        <f t="shared" si="42"/>
        <v>#DIV/0!</v>
      </c>
      <c r="K218" s="2">
        <f t="shared" si="43"/>
        <v>0</v>
      </c>
      <c r="L218" s="2">
        <f>AN218/SUM(AN1:AN$765)</f>
        <v>0</v>
      </c>
      <c r="N218" s="3" t="s">
        <v>6215</v>
      </c>
      <c r="O218" s="1" t="s">
        <v>6305</v>
      </c>
      <c r="P218" s="1">
        <v>2178</v>
      </c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>
        <v>1096552.0088240199</v>
      </c>
      <c r="AK218" s="1"/>
      <c r="AL218" s="1"/>
      <c r="AM218" s="1"/>
      <c r="AN218" s="1"/>
    </row>
    <row r="219" spans="1:40" x14ac:dyDescent="0.3">
      <c r="A219" t="str">
        <f t="shared" si="33"/>
        <v>Electronics, Comms, &amp; Sensors</v>
      </c>
      <c r="B219" t="str">
        <f t="shared" si="34"/>
        <v>GCSS-AF</v>
      </c>
      <c r="C219">
        <f t="shared" si="35"/>
        <v>1346</v>
      </c>
      <c r="D219" s="1">
        <f t="shared" si="36"/>
        <v>336297876.42941898</v>
      </c>
      <c r="E219" s="1">
        <f t="shared" si="37"/>
        <v>106159010.215157</v>
      </c>
      <c r="F219" s="1">
        <f t="shared" si="38"/>
        <v>86596488.650399998</v>
      </c>
      <c r="G219" s="1">
        <f t="shared" si="39"/>
        <v>2812727.38227882</v>
      </c>
      <c r="H219" s="2">
        <f t="shared" si="40"/>
        <v>-0.18427565898654108</v>
      </c>
      <c r="I219" s="2">
        <f t="shared" si="41"/>
        <v>-0.74250063791712773</v>
      </c>
      <c r="J219" s="2">
        <f t="shared" si="42"/>
        <v>3.2480847966412638E-2</v>
      </c>
      <c r="K219" s="2">
        <f t="shared" si="43"/>
        <v>7.68674347733374E-4</v>
      </c>
      <c r="L219" s="2">
        <f>AN219/SUM(AN1:AN$765)</f>
        <v>5.1038126954010044E-5</v>
      </c>
      <c r="N219" s="3" t="s">
        <v>6215</v>
      </c>
      <c r="O219" s="1" t="s">
        <v>6306</v>
      </c>
      <c r="P219" s="1">
        <v>1346</v>
      </c>
      <c r="Q219" s="1"/>
      <c r="R219" s="1"/>
      <c r="S219" s="1"/>
      <c r="T219" s="1"/>
      <c r="U219" s="1"/>
      <c r="V219" s="1"/>
      <c r="W219" s="1"/>
      <c r="X219" s="1"/>
      <c r="Y219" s="1"/>
      <c r="Z219" s="1">
        <v>200875.37304090301</v>
      </c>
      <c r="AA219" s="1"/>
      <c r="AB219" s="1"/>
      <c r="AC219" s="1"/>
      <c r="AD219" s="1"/>
      <c r="AE219" s="1"/>
      <c r="AF219" s="1">
        <v>336297876.42941898</v>
      </c>
      <c r="AG219" s="1">
        <v>252371694.030108</v>
      </c>
      <c r="AH219" s="1">
        <v>135310709.66806099</v>
      </c>
      <c r="AI219" s="1">
        <v>413532753.32530898</v>
      </c>
      <c r="AJ219" s="1">
        <v>213616976.46471399</v>
      </c>
      <c r="AK219" s="1">
        <v>141961048.12692899</v>
      </c>
      <c r="AL219" s="1">
        <v>106159010.215157</v>
      </c>
      <c r="AM219" s="1">
        <v>86596488.650399998</v>
      </c>
      <c r="AN219" s="1">
        <v>2812727.38227882</v>
      </c>
    </row>
    <row r="220" spans="1:40" x14ac:dyDescent="0.3">
      <c r="A220" t="str">
        <f t="shared" si="33"/>
        <v>Electronics, Comms, &amp; Sensors</v>
      </c>
      <c r="B220" t="str">
        <f t="shared" si="34"/>
        <v>GCSS-AT</v>
      </c>
      <c r="C220">
        <f t="shared" si="35"/>
        <v>1969</v>
      </c>
      <c r="D220" s="1">
        <f t="shared" si="36"/>
        <v>0</v>
      </c>
      <c r="E220" s="1">
        <f t="shared" si="37"/>
        <v>0</v>
      </c>
      <c r="F220" s="1">
        <f t="shared" si="38"/>
        <v>0</v>
      </c>
      <c r="G220" s="1">
        <f t="shared" si="39"/>
        <v>0</v>
      </c>
      <c r="H220" s="2" t="e">
        <f t="shared" si="40"/>
        <v>#DIV/0!</v>
      </c>
      <c r="I220" s="2" t="e">
        <f t="shared" si="41"/>
        <v>#DIV/0!</v>
      </c>
      <c r="J220" s="2" t="e">
        <f t="shared" si="42"/>
        <v>#DIV/0!</v>
      </c>
      <c r="K220" s="2">
        <f t="shared" si="43"/>
        <v>0</v>
      </c>
      <c r="L220" s="2">
        <f>AN220/SUM(AN1:AN$765)</f>
        <v>0</v>
      </c>
      <c r="N220" s="3" t="s">
        <v>6215</v>
      </c>
      <c r="O220" s="1" t="s">
        <v>6307</v>
      </c>
      <c r="P220" s="1">
        <v>1969</v>
      </c>
      <c r="Q220" s="1"/>
      <c r="R220" s="1"/>
      <c r="S220" s="1"/>
      <c r="T220" s="1"/>
      <c r="U220" s="1">
        <v>-2741162.6064058999</v>
      </c>
      <c r="V220" s="1">
        <v>32856384.321775299</v>
      </c>
      <c r="W220" s="1">
        <v>144175.658857909</v>
      </c>
      <c r="X220" s="1"/>
      <c r="Y220" s="1">
        <v>7771175.6883581104</v>
      </c>
      <c r="Z220" s="1">
        <v>-1761376.4318182</v>
      </c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x14ac:dyDescent="0.3">
      <c r="A221" t="str">
        <f t="shared" si="33"/>
        <v>Electronics, Comms, &amp; Sensors</v>
      </c>
      <c r="B221" t="str">
        <f t="shared" si="34"/>
        <v>GFD</v>
      </c>
      <c r="C221">
        <f t="shared" si="35"/>
        <v>2084</v>
      </c>
      <c r="D221" s="1">
        <f t="shared" si="36"/>
        <v>0</v>
      </c>
      <c r="E221" s="1">
        <f t="shared" si="37"/>
        <v>0</v>
      </c>
      <c r="F221" s="1">
        <f t="shared" si="38"/>
        <v>0</v>
      </c>
      <c r="G221" s="1">
        <f t="shared" si="39"/>
        <v>0</v>
      </c>
      <c r="H221" s="2" t="e">
        <f t="shared" si="40"/>
        <v>#DIV/0!</v>
      </c>
      <c r="I221" s="2" t="e">
        <f t="shared" si="41"/>
        <v>#DIV/0!</v>
      </c>
      <c r="J221" s="2" t="e">
        <f t="shared" si="42"/>
        <v>#DIV/0!</v>
      </c>
      <c r="K221" s="2">
        <f t="shared" si="43"/>
        <v>0</v>
      </c>
      <c r="L221" s="2">
        <f>AN221/SUM(AN1:AN$765)</f>
        <v>0</v>
      </c>
      <c r="N221" s="3" t="s">
        <v>6215</v>
      </c>
      <c r="O221" s="1" t="s">
        <v>6308</v>
      </c>
      <c r="P221" s="1">
        <v>2084</v>
      </c>
      <c r="Q221" s="1"/>
      <c r="R221" s="1"/>
      <c r="S221" s="1"/>
      <c r="T221" s="1">
        <v>970002.34024996206</v>
      </c>
      <c r="U221" s="1">
        <v>982243.58738364698</v>
      </c>
      <c r="V221" s="1"/>
      <c r="W221" s="1">
        <v>235504.61917517401</v>
      </c>
      <c r="X221" s="1">
        <v>0</v>
      </c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x14ac:dyDescent="0.3">
      <c r="A222" t="str">
        <f t="shared" si="33"/>
        <v>Electronics, Comms, &amp; Sensors</v>
      </c>
      <c r="B222" t="str">
        <f t="shared" si="34"/>
        <v>GFEBS</v>
      </c>
      <c r="C222">
        <f t="shared" si="35"/>
        <v>1986</v>
      </c>
      <c r="D222" s="1">
        <f t="shared" si="36"/>
        <v>0</v>
      </c>
      <c r="E222" s="1">
        <f t="shared" si="37"/>
        <v>0</v>
      </c>
      <c r="F222" s="1">
        <f t="shared" si="38"/>
        <v>0</v>
      </c>
      <c r="G222" s="1">
        <f t="shared" si="39"/>
        <v>0</v>
      </c>
      <c r="H222" s="2" t="e">
        <f t="shared" si="40"/>
        <v>#DIV/0!</v>
      </c>
      <c r="I222" s="2" t="e">
        <f t="shared" si="41"/>
        <v>#DIV/0!</v>
      </c>
      <c r="J222" s="2" t="e">
        <f t="shared" si="42"/>
        <v>#DIV/0!</v>
      </c>
      <c r="K222" s="2">
        <f t="shared" si="43"/>
        <v>0</v>
      </c>
      <c r="L222" s="2">
        <f>AN222/SUM(AN1:AN$765)</f>
        <v>0</v>
      </c>
      <c r="N222" s="3" t="s">
        <v>6215</v>
      </c>
      <c r="O222" s="1" t="s">
        <v>6309</v>
      </c>
      <c r="P222" s="1">
        <v>1986</v>
      </c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>
        <v>402946.27860870102</v>
      </c>
      <c r="AB222" s="1">
        <v>1023194.63440329</v>
      </c>
      <c r="AC222" s="1"/>
      <c r="AD222" s="1">
        <v>-457493.70987812302</v>
      </c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x14ac:dyDescent="0.3">
      <c r="A223" t="str">
        <f t="shared" si="33"/>
        <v>Electronics, Comms, &amp; Sensors</v>
      </c>
      <c r="B223" t="str">
        <f t="shared" si="34"/>
        <v>GHT</v>
      </c>
      <c r="C223">
        <f t="shared" si="35"/>
        <v>2086</v>
      </c>
      <c r="D223" s="1">
        <f t="shared" si="36"/>
        <v>0</v>
      </c>
      <c r="E223" s="1">
        <f t="shared" si="37"/>
        <v>0</v>
      </c>
      <c r="F223" s="1">
        <f t="shared" si="38"/>
        <v>0</v>
      </c>
      <c r="G223" s="1">
        <f t="shared" si="39"/>
        <v>0</v>
      </c>
      <c r="H223" s="2" t="e">
        <f t="shared" si="40"/>
        <v>#DIV/0!</v>
      </c>
      <c r="I223" s="2" t="e">
        <f t="shared" si="41"/>
        <v>#DIV/0!</v>
      </c>
      <c r="J223" s="2" t="e">
        <f t="shared" si="42"/>
        <v>#DIV/0!</v>
      </c>
      <c r="K223" s="2">
        <f t="shared" si="43"/>
        <v>0</v>
      </c>
      <c r="L223" s="2">
        <f>AN223/SUM(AN1:AN$765)</f>
        <v>0</v>
      </c>
      <c r="N223" s="3" t="s">
        <v>6215</v>
      </c>
      <c r="O223" s="1" t="s">
        <v>6310</v>
      </c>
      <c r="P223" s="1">
        <v>2086</v>
      </c>
      <c r="Q223" s="1">
        <v>42309786.604554102</v>
      </c>
      <c r="R223" s="1">
        <v>14722956.9655024</v>
      </c>
      <c r="S223" s="1">
        <v>5667528.6460506003</v>
      </c>
      <c r="T223" s="1">
        <v>4087862.4338241201</v>
      </c>
      <c r="U223" s="1">
        <v>558780.53469675698</v>
      </c>
      <c r="V223" s="1">
        <v>1376253.3552105301</v>
      </c>
      <c r="W223" s="1"/>
      <c r="X223" s="1"/>
      <c r="Y223" s="1">
        <v>0</v>
      </c>
      <c r="Z223" s="1"/>
      <c r="AA223" s="1"/>
      <c r="AB223" s="1">
        <v>-51717.399933139903</v>
      </c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x14ac:dyDescent="0.3">
      <c r="A224" t="str">
        <f t="shared" si="33"/>
        <v>Electronics, Comms, &amp; Sensors</v>
      </c>
      <c r="B224" t="str">
        <f t="shared" si="34"/>
        <v>GIB</v>
      </c>
      <c r="C224">
        <f t="shared" si="35"/>
        <v>1944</v>
      </c>
      <c r="D224" s="1">
        <f t="shared" si="36"/>
        <v>0</v>
      </c>
      <c r="E224" s="1">
        <f t="shared" si="37"/>
        <v>0</v>
      </c>
      <c r="F224" s="1">
        <f t="shared" si="38"/>
        <v>0</v>
      </c>
      <c r="G224" s="1">
        <f t="shared" si="39"/>
        <v>0</v>
      </c>
      <c r="H224" s="2" t="e">
        <f t="shared" si="40"/>
        <v>#DIV/0!</v>
      </c>
      <c r="I224" s="2" t="e">
        <f t="shared" si="41"/>
        <v>#DIV/0!</v>
      </c>
      <c r="J224" s="2" t="e">
        <f t="shared" si="42"/>
        <v>#DIV/0!</v>
      </c>
      <c r="K224" s="2">
        <f t="shared" si="43"/>
        <v>0</v>
      </c>
      <c r="L224" s="2">
        <f>AN224/SUM(AN1:AN$765)</f>
        <v>0</v>
      </c>
      <c r="N224" s="3" t="s">
        <v>6215</v>
      </c>
      <c r="O224" s="1" t="s">
        <v>6311</v>
      </c>
      <c r="P224" s="1">
        <v>1944</v>
      </c>
      <c r="Q224" s="1">
        <v>19866588.523498502</v>
      </c>
      <c r="R224" s="1">
        <v>9912653.3870939203</v>
      </c>
      <c r="S224" s="1">
        <v>-366923.89801314898</v>
      </c>
      <c r="T224" s="1"/>
      <c r="U224" s="1">
        <v>-666212.24173175299</v>
      </c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x14ac:dyDescent="0.3">
      <c r="A225" t="str">
        <f t="shared" si="33"/>
        <v>Electronics, Comms, &amp; Sensors</v>
      </c>
      <c r="B225" t="str">
        <f t="shared" si="34"/>
        <v>GIH</v>
      </c>
      <c r="C225">
        <f t="shared" si="35"/>
        <v>2088</v>
      </c>
      <c r="D225" s="1">
        <f t="shared" si="36"/>
        <v>0</v>
      </c>
      <c r="E225" s="1">
        <f t="shared" si="37"/>
        <v>0</v>
      </c>
      <c r="F225" s="1">
        <f t="shared" si="38"/>
        <v>0</v>
      </c>
      <c r="G225" s="1">
        <f t="shared" si="39"/>
        <v>0</v>
      </c>
      <c r="H225" s="2" t="e">
        <f t="shared" si="40"/>
        <v>#DIV/0!</v>
      </c>
      <c r="I225" s="2" t="e">
        <f t="shared" si="41"/>
        <v>#DIV/0!</v>
      </c>
      <c r="J225" s="2" t="e">
        <f t="shared" si="42"/>
        <v>#DIV/0!</v>
      </c>
      <c r="K225" s="2">
        <f t="shared" si="43"/>
        <v>0</v>
      </c>
      <c r="L225" s="2">
        <f>AN225/SUM(AN1:AN$765)</f>
        <v>0</v>
      </c>
      <c r="N225" s="3" t="s">
        <v>6215</v>
      </c>
      <c r="O225" s="1" t="s">
        <v>6312</v>
      </c>
      <c r="P225" s="1">
        <v>2088</v>
      </c>
      <c r="Q225" s="1"/>
      <c r="R225" s="1"/>
      <c r="S225" s="1"/>
      <c r="T225" s="1">
        <v>383131.053546838</v>
      </c>
      <c r="U225" s="1">
        <v>-3718.6983217142601</v>
      </c>
      <c r="V225" s="1"/>
      <c r="W225" s="1"/>
      <c r="X225" s="1"/>
      <c r="Y225" s="1"/>
      <c r="Z225" s="1"/>
      <c r="AA225" s="1"/>
      <c r="AB225" s="1"/>
      <c r="AC225" s="1"/>
      <c r="AD225" s="1">
        <v>-159214.94493560199</v>
      </c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x14ac:dyDescent="0.3">
      <c r="A226" t="str">
        <f t="shared" si="33"/>
        <v>Electronics, Comms, &amp; Sensors</v>
      </c>
      <c r="B226" t="str">
        <f t="shared" si="34"/>
        <v>GIL</v>
      </c>
      <c r="C226">
        <f t="shared" si="35"/>
        <v>2089</v>
      </c>
      <c r="D226" s="1">
        <f t="shared" si="36"/>
        <v>0</v>
      </c>
      <c r="E226" s="1">
        <f t="shared" si="37"/>
        <v>0</v>
      </c>
      <c r="F226" s="1">
        <f t="shared" si="38"/>
        <v>0</v>
      </c>
      <c r="G226" s="1">
        <f t="shared" si="39"/>
        <v>0</v>
      </c>
      <c r="H226" s="2" t="e">
        <f t="shared" si="40"/>
        <v>#DIV/0!</v>
      </c>
      <c r="I226" s="2" t="e">
        <f t="shared" si="41"/>
        <v>#DIV/0!</v>
      </c>
      <c r="J226" s="2" t="e">
        <f t="shared" si="42"/>
        <v>#DIV/0!</v>
      </c>
      <c r="K226" s="2">
        <f t="shared" si="43"/>
        <v>0</v>
      </c>
      <c r="L226" s="2">
        <f>AN226/SUM(AN1:AN$765)</f>
        <v>0</v>
      </c>
      <c r="N226" s="3" t="s">
        <v>6215</v>
      </c>
      <c r="O226" s="1" t="s">
        <v>6313</v>
      </c>
      <c r="P226" s="1">
        <v>2089</v>
      </c>
      <c r="Q226" s="1"/>
      <c r="R226" s="1"/>
      <c r="S226" s="1"/>
      <c r="T226" s="1">
        <v>5866037.0069137998</v>
      </c>
      <c r="U226" s="1"/>
      <c r="V226" s="1"/>
      <c r="W226" s="1"/>
      <c r="X226" s="1">
        <v>838893.20003256795</v>
      </c>
      <c r="Y226" s="1">
        <v>-7689.3816406571796</v>
      </c>
      <c r="Z226" s="1">
        <v>-9653.9071600941097</v>
      </c>
      <c r="AA226" s="1">
        <v>-6699.2641953012799</v>
      </c>
      <c r="AB226" s="1">
        <v>-20378.269200666</v>
      </c>
      <c r="AC226" s="1"/>
      <c r="AD226" s="1">
        <v>-10528.9129374777</v>
      </c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x14ac:dyDescent="0.3">
      <c r="A227" t="str">
        <f t="shared" si="33"/>
        <v>Electronics, Comms, &amp; Sensors</v>
      </c>
      <c r="B227" t="str">
        <f t="shared" si="34"/>
        <v>GNL</v>
      </c>
      <c r="C227">
        <f t="shared" si="35"/>
        <v>2091</v>
      </c>
      <c r="D227" s="1">
        <f t="shared" si="36"/>
        <v>0</v>
      </c>
      <c r="E227" s="1">
        <f t="shared" si="37"/>
        <v>0</v>
      </c>
      <c r="F227" s="1">
        <f t="shared" si="38"/>
        <v>0</v>
      </c>
      <c r="G227" s="1">
        <f t="shared" si="39"/>
        <v>0</v>
      </c>
      <c r="H227" s="2" t="e">
        <f t="shared" si="40"/>
        <v>#DIV/0!</v>
      </c>
      <c r="I227" s="2" t="e">
        <f t="shared" si="41"/>
        <v>#DIV/0!</v>
      </c>
      <c r="J227" s="2" t="e">
        <f t="shared" si="42"/>
        <v>#DIV/0!</v>
      </c>
      <c r="K227" s="2">
        <f t="shared" si="43"/>
        <v>0</v>
      </c>
      <c r="L227" s="2">
        <f>AN227/SUM(AN1:AN$765)</f>
        <v>0</v>
      </c>
      <c r="N227" s="3" t="s">
        <v>6215</v>
      </c>
      <c r="O227" s="1" t="s">
        <v>6314</v>
      </c>
      <c r="P227" s="1">
        <v>2091</v>
      </c>
      <c r="Q227" s="1">
        <v>22873313.4989544</v>
      </c>
      <c r="R227" s="1">
        <v>630583.86681822396</v>
      </c>
      <c r="S227" s="1">
        <v>56765100.686920702</v>
      </c>
      <c r="T227" s="1">
        <v>39187576.745832004</v>
      </c>
      <c r="U227" s="1">
        <v>50177986.570292898</v>
      </c>
      <c r="V227" s="1">
        <v>43017088.888677299</v>
      </c>
      <c r="W227" s="1">
        <v>25698613.522165399</v>
      </c>
      <c r="X227" s="1">
        <v>882356.768818332</v>
      </c>
      <c r="Y227" s="1">
        <v>0</v>
      </c>
      <c r="Z227" s="1">
        <v>-1401021.7257912001</v>
      </c>
      <c r="AA227" s="1">
        <v>-11127.7594425957</v>
      </c>
      <c r="AB227" s="1"/>
      <c r="AC227" s="1">
        <v>-244476.527350694</v>
      </c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x14ac:dyDescent="0.3">
      <c r="A228" t="str">
        <f t="shared" si="33"/>
        <v>Electronics, Comms, &amp; Sensors</v>
      </c>
      <c r="B228" t="str">
        <f t="shared" si="34"/>
        <v>GNP</v>
      </c>
      <c r="C228">
        <f t="shared" si="35"/>
        <v>2092</v>
      </c>
      <c r="D228" s="1">
        <f t="shared" si="36"/>
        <v>0</v>
      </c>
      <c r="E228" s="1">
        <f t="shared" si="37"/>
        <v>0</v>
      </c>
      <c r="F228" s="1">
        <f t="shared" si="38"/>
        <v>0</v>
      </c>
      <c r="G228" s="1">
        <f t="shared" si="39"/>
        <v>0</v>
      </c>
      <c r="H228" s="2" t="e">
        <f t="shared" si="40"/>
        <v>#DIV/0!</v>
      </c>
      <c r="I228" s="2" t="e">
        <f t="shared" si="41"/>
        <v>#DIV/0!</v>
      </c>
      <c r="J228" s="2" t="e">
        <f t="shared" si="42"/>
        <v>#DIV/0!</v>
      </c>
      <c r="K228" s="2">
        <f t="shared" si="43"/>
        <v>0</v>
      </c>
      <c r="L228" s="2">
        <f>AN228/SUM(AN1:AN$765)</f>
        <v>0</v>
      </c>
      <c r="N228" s="3" t="s">
        <v>6215</v>
      </c>
      <c r="O228" s="1" t="s">
        <v>6315</v>
      </c>
      <c r="P228" s="1">
        <v>2092</v>
      </c>
      <c r="Q228" s="1">
        <v>306988.70945614303</v>
      </c>
      <c r="R228" s="1"/>
      <c r="S228" s="1">
        <v>179491.79183554501</v>
      </c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x14ac:dyDescent="0.3">
      <c r="A229" t="str">
        <f t="shared" si="33"/>
        <v>Electronics, Comms, &amp; Sensors</v>
      </c>
      <c r="B229" t="str">
        <f t="shared" si="34"/>
        <v>GOGGLES AN/PVS-5</v>
      </c>
      <c r="C229">
        <f t="shared" si="35"/>
        <v>555</v>
      </c>
      <c r="D229" s="1">
        <f t="shared" si="36"/>
        <v>0</v>
      </c>
      <c r="E229" s="1">
        <f t="shared" si="37"/>
        <v>0</v>
      </c>
      <c r="F229" s="1">
        <f t="shared" si="38"/>
        <v>0</v>
      </c>
      <c r="G229" s="1">
        <f t="shared" si="39"/>
        <v>0</v>
      </c>
      <c r="H229" s="2" t="e">
        <f t="shared" si="40"/>
        <v>#DIV/0!</v>
      </c>
      <c r="I229" s="2" t="e">
        <f t="shared" si="41"/>
        <v>#DIV/0!</v>
      </c>
      <c r="J229" s="2" t="e">
        <f t="shared" si="42"/>
        <v>#DIV/0!</v>
      </c>
      <c r="K229" s="2">
        <f t="shared" si="43"/>
        <v>0</v>
      </c>
      <c r="L229" s="2">
        <f>AN229/SUM(AN1:AN$765)</f>
        <v>0</v>
      </c>
      <c r="N229" s="3" t="s">
        <v>6215</v>
      </c>
      <c r="O229" s="1" t="s">
        <v>6316</v>
      </c>
      <c r="P229" s="1">
        <v>555</v>
      </c>
      <c r="Q229" s="1"/>
      <c r="R229" s="1">
        <v>925807.13605479104</v>
      </c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x14ac:dyDescent="0.3">
      <c r="A230" t="str">
        <f t="shared" si="33"/>
        <v>Electronics, Comms, &amp; Sensors</v>
      </c>
      <c r="B230" t="str">
        <f t="shared" si="34"/>
        <v>GROUND BASED COMMON SENSO</v>
      </c>
      <c r="C230">
        <f t="shared" si="35"/>
        <v>478</v>
      </c>
      <c r="D230" s="1">
        <f t="shared" si="36"/>
        <v>0</v>
      </c>
      <c r="E230" s="1">
        <f t="shared" si="37"/>
        <v>0</v>
      </c>
      <c r="F230" s="1">
        <f t="shared" si="38"/>
        <v>0</v>
      </c>
      <c r="G230" s="1">
        <f t="shared" si="39"/>
        <v>0</v>
      </c>
      <c r="H230" s="2" t="e">
        <f t="shared" si="40"/>
        <v>#DIV/0!</v>
      </c>
      <c r="I230" s="2" t="e">
        <f t="shared" si="41"/>
        <v>#DIV/0!</v>
      </c>
      <c r="J230" s="2" t="e">
        <f t="shared" si="42"/>
        <v>#DIV/0!</v>
      </c>
      <c r="K230" s="2">
        <f t="shared" si="43"/>
        <v>0</v>
      </c>
      <c r="L230" s="2">
        <f>AN230/SUM(AN1:AN$765)</f>
        <v>0</v>
      </c>
      <c r="N230" s="3" t="s">
        <v>6215</v>
      </c>
      <c r="O230" s="1" t="s">
        <v>6317</v>
      </c>
      <c r="P230" s="1">
        <v>478</v>
      </c>
      <c r="Q230" s="1"/>
      <c r="R230" s="1">
        <v>235193.95415859</v>
      </c>
      <c r="S230" s="1">
        <v>1832126.9798918699</v>
      </c>
      <c r="T230" s="1">
        <v>8424076.9919197205</v>
      </c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x14ac:dyDescent="0.3">
      <c r="A231" t="str">
        <f t="shared" si="33"/>
        <v>Electronics, Comms, &amp; Sensors</v>
      </c>
      <c r="B231" t="str">
        <f t="shared" si="34"/>
        <v>GRU</v>
      </c>
      <c r="C231">
        <f t="shared" si="35"/>
        <v>1945</v>
      </c>
      <c r="D231" s="1">
        <f t="shared" si="36"/>
        <v>0</v>
      </c>
      <c r="E231" s="1">
        <f t="shared" si="37"/>
        <v>322583.31657973502</v>
      </c>
      <c r="F231" s="1">
        <f t="shared" si="38"/>
        <v>0</v>
      </c>
      <c r="G231" s="1">
        <f t="shared" si="39"/>
        <v>0</v>
      </c>
      <c r="H231" s="2">
        <f t="shared" si="40"/>
        <v>-1</v>
      </c>
      <c r="I231" s="2" t="e">
        <f t="shared" si="41"/>
        <v>#DIV/0!</v>
      </c>
      <c r="J231" s="2" t="e">
        <f t="shared" si="42"/>
        <v>#DIV/0!</v>
      </c>
      <c r="K231" s="2">
        <f t="shared" si="43"/>
        <v>0</v>
      </c>
      <c r="L231" s="2">
        <f>AN231/SUM(AN1:AN$765)</f>
        <v>0</v>
      </c>
      <c r="N231" s="3" t="s">
        <v>6215</v>
      </c>
      <c r="O231" s="1" t="s">
        <v>6318</v>
      </c>
      <c r="P231" s="1">
        <v>1945</v>
      </c>
      <c r="Q231" s="1">
        <v>613977.41891228501</v>
      </c>
      <c r="R231" s="1">
        <v>2091245.6694624301</v>
      </c>
      <c r="S231" s="1">
        <v>27483870.753132101</v>
      </c>
      <c r="T231" s="1">
        <v>34359899.943068199</v>
      </c>
      <c r="U231" s="1">
        <v>12480815.793163</v>
      </c>
      <c r="V231" s="1">
        <v>18539517.679264799</v>
      </c>
      <c r="W231" s="1">
        <v>4067332.0739634298</v>
      </c>
      <c r="X231" s="1">
        <v>247729.92055539801</v>
      </c>
      <c r="Y231" s="1"/>
      <c r="Z231" s="1"/>
      <c r="AA231" s="1"/>
      <c r="AB231" s="1"/>
      <c r="AC231" s="1">
        <v>-7773786.0878167599</v>
      </c>
      <c r="AD231" s="1"/>
      <c r="AE231" s="1"/>
      <c r="AF231" s="1"/>
      <c r="AG231" s="1"/>
      <c r="AH231" s="1"/>
      <c r="AI231" s="1"/>
      <c r="AJ231" s="1"/>
      <c r="AK231" s="1"/>
      <c r="AL231" s="1">
        <v>322583.31657973502</v>
      </c>
      <c r="AM231" s="1"/>
      <c r="AN231" s="1"/>
    </row>
    <row r="232" spans="1:40" x14ac:dyDescent="0.3">
      <c r="A232" t="str">
        <f t="shared" si="33"/>
        <v>Electronics, Comms, &amp; Sensors</v>
      </c>
      <c r="B232" t="str">
        <f t="shared" si="34"/>
        <v>GUARDRAIL COMMON SENSOR</v>
      </c>
      <c r="C232">
        <f t="shared" si="35"/>
        <v>440</v>
      </c>
      <c r="D232" s="1">
        <f t="shared" si="36"/>
        <v>0</v>
      </c>
      <c r="E232" s="1">
        <f t="shared" si="37"/>
        <v>0</v>
      </c>
      <c r="F232" s="1">
        <f t="shared" si="38"/>
        <v>0</v>
      </c>
      <c r="G232" s="1">
        <f t="shared" si="39"/>
        <v>0</v>
      </c>
      <c r="H232" s="2" t="e">
        <f t="shared" si="40"/>
        <v>#DIV/0!</v>
      </c>
      <c r="I232" s="2" t="e">
        <f t="shared" si="41"/>
        <v>#DIV/0!</v>
      </c>
      <c r="J232" s="2" t="e">
        <f t="shared" si="42"/>
        <v>#DIV/0!</v>
      </c>
      <c r="K232" s="2">
        <f t="shared" si="43"/>
        <v>0</v>
      </c>
      <c r="L232" s="2">
        <f>AN232/SUM(AN1:AN$765)</f>
        <v>0</v>
      </c>
      <c r="N232" s="3" t="s">
        <v>6215</v>
      </c>
      <c r="O232" s="1" t="s">
        <v>6319</v>
      </c>
      <c r="P232" s="1">
        <v>440</v>
      </c>
      <c r="Q232" s="1">
        <v>1767608.6744474701</v>
      </c>
      <c r="R232" s="1">
        <v>9885743.2045660596</v>
      </c>
      <c r="S232" s="1">
        <v>51939478.306004398</v>
      </c>
      <c r="T232" s="1">
        <v>-7096409.9843886998</v>
      </c>
      <c r="U232" s="1"/>
      <c r="V232" s="1"/>
      <c r="W232" s="1"/>
      <c r="X232" s="1"/>
      <c r="Y232" s="1"/>
      <c r="Z232" s="1"/>
      <c r="AA232" s="1">
        <v>-8681.8832990311403</v>
      </c>
      <c r="AB232" s="1"/>
      <c r="AC232" s="1"/>
      <c r="AD232" s="1"/>
      <c r="AE232" s="1"/>
      <c r="AF232" s="1"/>
      <c r="AG232" s="1">
        <v>0</v>
      </c>
      <c r="AH232" s="1"/>
      <c r="AI232" s="1"/>
      <c r="AJ232" s="1"/>
      <c r="AK232" s="1"/>
      <c r="AL232" s="1"/>
      <c r="AM232" s="1"/>
      <c r="AN232" s="1"/>
    </row>
    <row r="233" spans="1:40" x14ac:dyDescent="0.3">
      <c r="A233" t="str">
        <f t="shared" si="33"/>
        <v>Electronics, Comms, &amp; Sensors</v>
      </c>
      <c r="B233" t="str">
        <f t="shared" si="34"/>
        <v>HFAJ</v>
      </c>
      <c r="C233">
        <f t="shared" si="35"/>
        <v>1861</v>
      </c>
      <c r="D233" s="1">
        <f t="shared" si="36"/>
        <v>425003.603140491</v>
      </c>
      <c r="E233" s="1">
        <f t="shared" si="37"/>
        <v>0</v>
      </c>
      <c r="F233" s="1">
        <f t="shared" si="38"/>
        <v>0</v>
      </c>
      <c r="G233" s="1">
        <f t="shared" si="39"/>
        <v>0</v>
      </c>
      <c r="H233" s="2" t="e">
        <f t="shared" si="40"/>
        <v>#DIV/0!</v>
      </c>
      <c r="I233" s="2">
        <f t="shared" si="41"/>
        <v>-1</v>
      </c>
      <c r="J233" s="2" t="e">
        <f t="shared" si="42"/>
        <v>#DIV/0!</v>
      </c>
      <c r="K233" s="2">
        <f t="shared" si="43"/>
        <v>0</v>
      </c>
      <c r="L233" s="2">
        <f>AN233/SUM(AN1:AN$765)</f>
        <v>0</v>
      </c>
      <c r="N233" s="3" t="s">
        <v>6215</v>
      </c>
      <c r="O233" s="1" t="s">
        <v>6320</v>
      </c>
      <c r="P233" s="1">
        <v>1861</v>
      </c>
      <c r="Q233" s="1"/>
      <c r="R233" s="1"/>
      <c r="S233" s="1"/>
      <c r="T233" s="1"/>
      <c r="U233" s="1"/>
      <c r="V233" s="1"/>
      <c r="W233" s="1"/>
      <c r="X233" s="1"/>
      <c r="Y233" s="1">
        <v>0</v>
      </c>
      <c r="Z233" s="1"/>
      <c r="AA233" s="1"/>
      <c r="AB233" s="1"/>
      <c r="AC233" s="1"/>
      <c r="AD233" s="1">
        <v>1574637.9448504001</v>
      </c>
      <c r="AE233" s="1">
        <v>1367320.4492061399</v>
      </c>
      <c r="AF233" s="1">
        <v>425003.603140491</v>
      </c>
      <c r="AG233" s="1"/>
      <c r="AH233" s="1">
        <v>-507755.01951078197</v>
      </c>
      <c r="AI233" s="1"/>
      <c r="AJ233" s="1"/>
      <c r="AK233" s="1"/>
      <c r="AL233" s="1"/>
      <c r="AM233" s="1"/>
      <c r="AN233" s="1"/>
    </row>
    <row r="234" spans="1:40" x14ac:dyDescent="0.3">
      <c r="A234" t="str">
        <f t="shared" si="33"/>
        <v>Electronics, Comms, &amp; Sensors</v>
      </c>
      <c r="B234" t="str">
        <f t="shared" si="34"/>
        <v>HPCM</v>
      </c>
      <c r="C234">
        <f t="shared" si="35"/>
        <v>1349</v>
      </c>
      <c r="D234" s="1">
        <f t="shared" si="36"/>
        <v>0</v>
      </c>
      <c r="E234" s="1">
        <f t="shared" si="37"/>
        <v>0</v>
      </c>
      <c r="F234" s="1">
        <f t="shared" si="38"/>
        <v>0</v>
      </c>
      <c r="G234" s="1">
        <f t="shared" si="39"/>
        <v>0</v>
      </c>
      <c r="H234" s="2" t="e">
        <f t="shared" si="40"/>
        <v>#DIV/0!</v>
      </c>
      <c r="I234" s="2" t="e">
        <f t="shared" si="41"/>
        <v>#DIV/0!</v>
      </c>
      <c r="J234" s="2" t="e">
        <f t="shared" si="42"/>
        <v>#DIV/0!</v>
      </c>
      <c r="K234" s="2">
        <f t="shared" si="43"/>
        <v>0</v>
      </c>
      <c r="L234" s="2">
        <f>AN234/SUM(AN1:AN$765)</f>
        <v>0</v>
      </c>
      <c r="N234" s="3" t="s">
        <v>6215</v>
      </c>
      <c r="O234" s="1" t="s">
        <v>6321</v>
      </c>
      <c r="P234" s="1">
        <v>1349</v>
      </c>
      <c r="Q234" s="1"/>
      <c r="R234" s="1"/>
      <c r="S234" s="1"/>
      <c r="T234" s="1"/>
      <c r="U234" s="1">
        <v>22307.727492299498</v>
      </c>
      <c r="V234" s="1">
        <v>6649798.3987452602</v>
      </c>
      <c r="W234" s="1">
        <v>11297953.8821746</v>
      </c>
      <c r="X234" s="1">
        <v>2889153.1752643902</v>
      </c>
      <c r="Y234" s="1">
        <v>918732.56977736705</v>
      </c>
      <c r="Z234" s="1">
        <v>1649317.57704245</v>
      </c>
      <c r="AA234" s="1">
        <v>1614751.7658120799</v>
      </c>
      <c r="AB234" s="1">
        <v>8196725.6940714996</v>
      </c>
      <c r="AC234" s="1">
        <v>9436461.1659660209</v>
      </c>
      <c r="AD234" s="1">
        <v>11703325.088960201</v>
      </c>
      <c r="AE234" s="1">
        <v>2930593.55916578</v>
      </c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x14ac:dyDescent="0.3">
      <c r="A235" t="str">
        <f t="shared" si="33"/>
        <v>Electronics, Comms, &amp; Sensors</v>
      </c>
      <c r="B235" t="str">
        <f t="shared" si="34"/>
        <v>IDECM</v>
      </c>
      <c r="C235">
        <f t="shared" si="35"/>
        <v>1803</v>
      </c>
      <c r="D235" s="1">
        <f t="shared" si="36"/>
        <v>0</v>
      </c>
      <c r="E235" s="1">
        <f t="shared" si="37"/>
        <v>0</v>
      </c>
      <c r="F235" s="1">
        <f t="shared" si="38"/>
        <v>-135093.0313</v>
      </c>
      <c r="G235" s="1">
        <f t="shared" si="39"/>
        <v>0</v>
      </c>
      <c r="H235" s="2" t="e">
        <f t="shared" si="40"/>
        <v>#DIV/0!</v>
      </c>
      <c r="I235" s="2" t="e">
        <f t="shared" si="41"/>
        <v>#DIV/0!</v>
      </c>
      <c r="J235" s="2">
        <f t="shared" si="42"/>
        <v>0</v>
      </c>
      <c r="K235" s="2">
        <f t="shared" si="43"/>
        <v>-1.1991542536681377E-6</v>
      </c>
      <c r="L235" s="2">
        <f>AN235/SUM(AN1:AN$765)</f>
        <v>0</v>
      </c>
      <c r="N235" s="3" t="s">
        <v>6215</v>
      </c>
      <c r="O235" s="1" t="s">
        <v>6322</v>
      </c>
      <c r="P235" s="1">
        <v>1803</v>
      </c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>
        <v>4735918.4850279801</v>
      </c>
      <c r="AH235" s="1">
        <v>4704055.2552463701</v>
      </c>
      <c r="AI235" s="1">
        <v>2664604.8038602099</v>
      </c>
      <c r="AJ235" s="1">
        <v>2997430.7939247601</v>
      </c>
      <c r="AK235" s="1">
        <v>72069.891561184006</v>
      </c>
      <c r="AL235" s="1"/>
      <c r="AM235" s="1">
        <v>-135093.0313</v>
      </c>
      <c r="AN235" s="1"/>
    </row>
    <row r="236" spans="1:40" x14ac:dyDescent="0.3">
      <c r="A236" t="str">
        <f t="shared" si="33"/>
        <v>Electronics, Comms, &amp; Sensors</v>
      </c>
      <c r="B236" t="str">
        <f t="shared" si="34"/>
        <v>ILS-S</v>
      </c>
      <c r="C236">
        <f t="shared" si="35"/>
        <v>1973</v>
      </c>
      <c r="D236" s="1">
        <f t="shared" si="36"/>
        <v>0</v>
      </c>
      <c r="E236" s="1">
        <f t="shared" si="37"/>
        <v>0</v>
      </c>
      <c r="F236" s="1">
        <f t="shared" si="38"/>
        <v>0</v>
      </c>
      <c r="G236" s="1">
        <f t="shared" si="39"/>
        <v>0</v>
      </c>
      <c r="H236" s="2" t="e">
        <f t="shared" si="40"/>
        <v>#DIV/0!</v>
      </c>
      <c r="I236" s="2" t="e">
        <f t="shared" si="41"/>
        <v>#DIV/0!</v>
      </c>
      <c r="J236" s="2" t="e">
        <f t="shared" si="42"/>
        <v>#DIV/0!</v>
      </c>
      <c r="K236" s="2">
        <f t="shared" si="43"/>
        <v>0</v>
      </c>
      <c r="L236" s="2">
        <f>AN236/SUM(AN1:AN$765)</f>
        <v>0</v>
      </c>
      <c r="N236" s="3" t="s">
        <v>6215</v>
      </c>
      <c r="O236" s="1" t="s">
        <v>6323</v>
      </c>
      <c r="P236" s="1">
        <v>1973</v>
      </c>
      <c r="Q236" s="1"/>
      <c r="R236" s="1"/>
      <c r="S236" s="1"/>
      <c r="T236" s="1"/>
      <c r="U236" s="1"/>
      <c r="V236" s="1"/>
      <c r="W236" s="1"/>
      <c r="X236" s="1"/>
      <c r="Y236" s="1">
        <v>9872.3148048553394</v>
      </c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x14ac:dyDescent="0.3">
      <c r="A237" t="str">
        <f t="shared" si="33"/>
        <v>Electronics, Comms, &amp; Sensors</v>
      </c>
      <c r="B237" t="str">
        <f t="shared" si="34"/>
        <v>IMAGERY PROCESSING SYSTEM</v>
      </c>
      <c r="C237">
        <f t="shared" si="35"/>
        <v>544</v>
      </c>
      <c r="D237" s="1">
        <f t="shared" si="36"/>
        <v>0</v>
      </c>
      <c r="E237" s="1">
        <f t="shared" si="37"/>
        <v>0</v>
      </c>
      <c r="F237" s="1">
        <f t="shared" si="38"/>
        <v>0</v>
      </c>
      <c r="G237" s="1">
        <f t="shared" si="39"/>
        <v>0</v>
      </c>
      <c r="H237" s="2" t="e">
        <f t="shared" si="40"/>
        <v>#DIV/0!</v>
      </c>
      <c r="I237" s="2" t="e">
        <f t="shared" si="41"/>
        <v>#DIV/0!</v>
      </c>
      <c r="J237" s="2" t="e">
        <f t="shared" si="42"/>
        <v>#DIV/0!</v>
      </c>
      <c r="K237" s="2">
        <f t="shared" si="43"/>
        <v>0</v>
      </c>
      <c r="L237" s="2">
        <f>AN237/SUM(AN1:AN$765)</f>
        <v>0</v>
      </c>
      <c r="N237" s="3" t="s">
        <v>6215</v>
      </c>
      <c r="O237" s="1" t="s">
        <v>6324</v>
      </c>
      <c r="P237" s="1">
        <v>544</v>
      </c>
      <c r="Q237" s="1"/>
      <c r="R237" s="1"/>
      <c r="S237" s="1"/>
      <c r="T237" s="1">
        <v>8326.2526661227894</v>
      </c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x14ac:dyDescent="0.3">
      <c r="A238" t="str">
        <f t="shared" si="33"/>
        <v>Electronics, Comms, &amp; Sensors</v>
      </c>
      <c r="B238" t="str">
        <f t="shared" si="34"/>
        <v>IMDS</v>
      </c>
      <c r="C238">
        <f t="shared" si="35"/>
        <v>1974</v>
      </c>
      <c r="D238" s="1">
        <f t="shared" si="36"/>
        <v>0</v>
      </c>
      <c r="E238" s="1">
        <f t="shared" si="37"/>
        <v>0</v>
      </c>
      <c r="F238" s="1">
        <f t="shared" si="38"/>
        <v>0</v>
      </c>
      <c r="G238" s="1">
        <f t="shared" si="39"/>
        <v>0</v>
      </c>
      <c r="H238" s="2" t="e">
        <f t="shared" si="40"/>
        <v>#DIV/0!</v>
      </c>
      <c r="I238" s="2" t="e">
        <f t="shared" si="41"/>
        <v>#DIV/0!</v>
      </c>
      <c r="J238" s="2" t="e">
        <f t="shared" si="42"/>
        <v>#DIV/0!</v>
      </c>
      <c r="K238" s="2">
        <f t="shared" si="43"/>
        <v>0</v>
      </c>
      <c r="L238" s="2">
        <f>AN238/SUM(AN1:AN$765)</f>
        <v>0</v>
      </c>
      <c r="N238" s="3" t="s">
        <v>6215</v>
      </c>
      <c r="O238" s="1" t="s">
        <v>6170</v>
      </c>
      <c r="P238" s="1">
        <v>1974</v>
      </c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>
        <v>11487.5220791229</v>
      </c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x14ac:dyDescent="0.3">
      <c r="A239" t="str">
        <f t="shared" si="33"/>
        <v>Electronics, Comms, &amp; Sensors</v>
      </c>
      <c r="B239" t="str">
        <f t="shared" si="34"/>
        <v>INTGR FAMILY OF TEST EQUI</v>
      </c>
      <c r="C239">
        <f t="shared" si="35"/>
        <v>492</v>
      </c>
      <c r="D239" s="1">
        <f t="shared" si="36"/>
        <v>0</v>
      </c>
      <c r="E239" s="1">
        <f t="shared" si="37"/>
        <v>0</v>
      </c>
      <c r="F239" s="1">
        <f t="shared" si="38"/>
        <v>0</v>
      </c>
      <c r="G239" s="1">
        <f t="shared" si="39"/>
        <v>0</v>
      </c>
      <c r="H239" s="2" t="e">
        <f t="shared" si="40"/>
        <v>#DIV/0!</v>
      </c>
      <c r="I239" s="2" t="e">
        <f t="shared" si="41"/>
        <v>#DIV/0!</v>
      </c>
      <c r="J239" s="2" t="e">
        <f t="shared" si="42"/>
        <v>#DIV/0!</v>
      </c>
      <c r="K239" s="2">
        <f t="shared" si="43"/>
        <v>0</v>
      </c>
      <c r="L239" s="2">
        <f>AN239/SUM(AN1:AN$765)</f>
        <v>0</v>
      </c>
      <c r="N239" s="3" t="s">
        <v>6215</v>
      </c>
      <c r="O239" s="1" t="s">
        <v>6171</v>
      </c>
      <c r="P239" s="1">
        <v>492</v>
      </c>
      <c r="Q239" s="1"/>
      <c r="R239" s="1"/>
      <c r="S239" s="1">
        <v>1353995.1980463699</v>
      </c>
      <c r="T239" s="1">
        <v>6224215.2077139802</v>
      </c>
      <c r="U239" s="1"/>
      <c r="V239" s="1"/>
      <c r="W239" s="1"/>
      <c r="X239" s="1"/>
      <c r="Y239" s="1"/>
      <c r="Z239" s="1"/>
      <c r="AA239" s="1">
        <v>0</v>
      </c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x14ac:dyDescent="0.3">
      <c r="A240" t="str">
        <f t="shared" si="33"/>
        <v>Electronics, Comms, &amp; Sensors</v>
      </c>
      <c r="B240" t="str">
        <f t="shared" si="34"/>
        <v>IPPS-A INC 2</v>
      </c>
      <c r="C240">
        <f t="shared" si="35"/>
        <v>2183</v>
      </c>
      <c r="D240" s="1">
        <f t="shared" si="36"/>
        <v>0</v>
      </c>
      <c r="E240" s="1">
        <f t="shared" si="37"/>
        <v>0</v>
      </c>
      <c r="F240" s="1">
        <f t="shared" si="38"/>
        <v>0</v>
      </c>
      <c r="G240" s="1">
        <f t="shared" si="39"/>
        <v>0</v>
      </c>
      <c r="H240" s="2" t="e">
        <f t="shared" si="40"/>
        <v>#DIV/0!</v>
      </c>
      <c r="I240" s="2" t="e">
        <f t="shared" si="41"/>
        <v>#DIV/0!</v>
      </c>
      <c r="J240" s="2" t="e">
        <f t="shared" si="42"/>
        <v>#DIV/0!</v>
      </c>
      <c r="K240" s="2">
        <f t="shared" si="43"/>
        <v>0</v>
      </c>
      <c r="L240" s="2">
        <f>AN240/SUM(AN1:AN$765)</f>
        <v>0</v>
      </c>
      <c r="N240" s="3" t="s">
        <v>6215</v>
      </c>
      <c r="O240" s="1" t="s">
        <v>6325</v>
      </c>
      <c r="P240" s="1">
        <v>2183</v>
      </c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>
        <v>5174001.7644598698</v>
      </c>
      <c r="AI240" s="1"/>
      <c r="AJ240" s="1"/>
      <c r="AK240" s="1"/>
      <c r="AL240" s="1"/>
      <c r="AM240" s="1"/>
      <c r="AN240" s="1"/>
    </row>
    <row r="241" spans="1:40" x14ac:dyDescent="0.3">
      <c r="A241" t="str">
        <f t="shared" si="33"/>
        <v>Electronics, Comms, &amp; Sensors</v>
      </c>
      <c r="B241" t="str">
        <f t="shared" si="34"/>
        <v>ISPAN</v>
      </c>
      <c r="C241">
        <f t="shared" si="35"/>
        <v>1963</v>
      </c>
      <c r="D241" s="1">
        <f t="shared" si="36"/>
        <v>0</v>
      </c>
      <c r="E241" s="1">
        <f t="shared" si="37"/>
        <v>0</v>
      </c>
      <c r="F241" s="1">
        <f t="shared" si="38"/>
        <v>0</v>
      </c>
      <c r="G241" s="1">
        <f t="shared" si="39"/>
        <v>0</v>
      </c>
      <c r="H241" s="2" t="e">
        <f t="shared" si="40"/>
        <v>#DIV/0!</v>
      </c>
      <c r="I241" s="2" t="e">
        <f t="shared" si="41"/>
        <v>#DIV/0!</v>
      </c>
      <c r="J241" s="2" t="e">
        <f t="shared" si="42"/>
        <v>#DIV/0!</v>
      </c>
      <c r="K241" s="2">
        <f t="shared" si="43"/>
        <v>0</v>
      </c>
      <c r="L241" s="2">
        <f>AN241/SUM(AN1:AN$765)</f>
        <v>0</v>
      </c>
      <c r="N241" s="3" t="s">
        <v>6215</v>
      </c>
      <c r="O241" s="1" t="s">
        <v>6326</v>
      </c>
      <c r="P241" s="1">
        <v>1963</v>
      </c>
      <c r="Q241" s="1"/>
      <c r="R241" s="1"/>
      <c r="S241" s="1"/>
      <c r="T241" s="1"/>
      <c r="U241" s="1"/>
      <c r="V241" s="1"/>
      <c r="W241" s="1"/>
      <c r="X241" s="1"/>
      <c r="Y241" s="1">
        <v>-11.997141944868799</v>
      </c>
      <c r="Z241" s="1">
        <v>92267.778966782396</v>
      </c>
      <c r="AA241" s="1">
        <v>39167.159891409603</v>
      </c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x14ac:dyDescent="0.3">
      <c r="A242" t="str">
        <f t="shared" si="33"/>
        <v>Electronics, Comms, &amp; Sensors</v>
      </c>
      <c r="B242" t="str">
        <f t="shared" si="34"/>
        <v>JCALS</v>
      </c>
      <c r="C242">
        <f t="shared" si="35"/>
        <v>1954</v>
      </c>
      <c r="D242" s="1">
        <f t="shared" si="36"/>
        <v>0</v>
      </c>
      <c r="E242" s="1">
        <f t="shared" si="37"/>
        <v>0</v>
      </c>
      <c r="F242" s="1">
        <f t="shared" si="38"/>
        <v>0</v>
      </c>
      <c r="G242" s="1">
        <f t="shared" si="39"/>
        <v>0</v>
      </c>
      <c r="H242" s="2" t="e">
        <f t="shared" si="40"/>
        <v>#DIV/0!</v>
      </c>
      <c r="I242" s="2" t="e">
        <f t="shared" si="41"/>
        <v>#DIV/0!</v>
      </c>
      <c r="J242" s="2" t="e">
        <f t="shared" si="42"/>
        <v>#DIV/0!</v>
      </c>
      <c r="K242" s="2">
        <f t="shared" si="43"/>
        <v>0</v>
      </c>
      <c r="L242" s="2">
        <f>AN242/SUM(AN1:AN$765)</f>
        <v>0</v>
      </c>
      <c r="N242" s="3" t="s">
        <v>6215</v>
      </c>
      <c r="O242" s="1" t="s">
        <v>6327</v>
      </c>
      <c r="P242" s="1">
        <v>1954</v>
      </c>
      <c r="Q242" s="1"/>
      <c r="R242" s="1"/>
      <c r="S242" s="1"/>
      <c r="T242" s="1"/>
      <c r="U242" s="1">
        <v>-4457932.4111705199</v>
      </c>
      <c r="V242" s="1">
        <v>19608276.913033701</v>
      </c>
      <c r="W242" s="1">
        <v>18522070.169238999</v>
      </c>
      <c r="X242" s="1">
        <v>214319.142948344</v>
      </c>
      <c r="Y242" s="1">
        <v>236497.49954034601</v>
      </c>
      <c r="Z242" s="1"/>
      <c r="AA242" s="1">
        <v>1450881.4450461499</v>
      </c>
      <c r="AB242" s="1">
        <v>9489539.5826208591</v>
      </c>
      <c r="AC242" s="1">
        <v>11019378.599901101</v>
      </c>
      <c r="AD242" s="1">
        <v>5718776.4903379297</v>
      </c>
      <c r="AE242" s="1">
        <v>2589037.9026855901</v>
      </c>
      <c r="AF242" s="1">
        <v>0</v>
      </c>
      <c r="AG242" s="1">
        <v>-325477.77884851501</v>
      </c>
      <c r="AH242" s="1"/>
      <c r="AI242" s="1"/>
      <c r="AJ242" s="1"/>
      <c r="AK242" s="1"/>
      <c r="AL242" s="1"/>
      <c r="AM242" s="1"/>
      <c r="AN242" s="1"/>
    </row>
    <row r="243" spans="1:40" x14ac:dyDescent="0.3">
      <c r="A243" t="str">
        <f t="shared" si="33"/>
        <v>Electronics, Comms, &amp; Sensors</v>
      </c>
      <c r="B243" t="str">
        <f t="shared" si="34"/>
        <v>JPALS</v>
      </c>
      <c r="C243">
        <f t="shared" si="35"/>
        <v>649</v>
      </c>
      <c r="D243" s="1">
        <f t="shared" si="36"/>
        <v>-135154.999283546</v>
      </c>
      <c r="E243" s="1">
        <f t="shared" si="37"/>
        <v>0</v>
      </c>
      <c r="F243" s="1">
        <f t="shared" si="38"/>
        <v>0</v>
      </c>
      <c r="G243" s="1">
        <f t="shared" si="39"/>
        <v>0</v>
      </c>
      <c r="H243" s="2" t="e">
        <f t="shared" si="40"/>
        <v>#DIV/0!</v>
      </c>
      <c r="I243" s="2">
        <f t="shared" si="41"/>
        <v>-1</v>
      </c>
      <c r="J243" s="2" t="e">
        <f t="shared" si="42"/>
        <v>#DIV/0!</v>
      </c>
      <c r="K243" s="2">
        <f t="shared" si="43"/>
        <v>0</v>
      </c>
      <c r="L243" s="2">
        <f>AN243/SUM(AN1:AN$765)</f>
        <v>0</v>
      </c>
      <c r="N243" s="3" t="s">
        <v>6215</v>
      </c>
      <c r="O243" s="1" t="s">
        <v>6328</v>
      </c>
      <c r="P243" s="1">
        <v>649</v>
      </c>
      <c r="Q243" s="1"/>
      <c r="R243" s="1"/>
      <c r="S243" s="1"/>
      <c r="T243" s="1"/>
      <c r="U243" s="1"/>
      <c r="V243" s="1">
        <v>-8661.9282367820906</v>
      </c>
      <c r="W243" s="1"/>
      <c r="X243" s="1"/>
      <c r="Y243" s="1"/>
      <c r="Z243" s="1">
        <v>527638.23016961804</v>
      </c>
      <c r="AA243" s="1">
        <v>2627648.3014559401</v>
      </c>
      <c r="AB243" s="1">
        <v>0</v>
      </c>
      <c r="AC243" s="1">
        <v>-434458.49991710501</v>
      </c>
      <c r="AD243" s="1"/>
      <c r="AE243" s="1"/>
      <c r="AF243" s="1">
        <v>-135154.999283546</v>
      </c>
      <c r="AG243" s="1"/>
      <c r="AH243" s="1"/>
      <c r="AI243" s="1"/>
      <c r="AJ243" s="1"/>
      <c r="AK243" s="1"/>
      <c r="AL243" s="1"/>
      <c r="AM243" s="1"/>
      <c r="AN243" s="1"/>
    </row>
    <row r="244" spans="1:40" x14ac:dyDescent="0.3">
      <c r="A244" t="str">
        <f t="shared" si="33"/>
        <v>Electronics, Comms, &amp; Sensors</v>
      </c>
      <c r="B244" t="str">
        <f t="shared" si="34"/>
        <v>JSTARS GND STATION MODULE</v>
      </c>
      <c r="C244">
        <f t="shared" si="35"/>
        <v>483</v>
      </c>
      <c r="D244" s="1">
        <f t="shared" si="36"/>
        <v>0</v>
      </c>
      <c r="E244" s="1">
        <f t="shared" si="37"/>
        <v>0</v>
      </c>
      <c r="F244" s="1">
        <f t="shared" si="38"/>
        <v>0</v>
      </c>
      <c r="G244" s="1">
        <f t="shared" si="39"/>
        <v>0</v>
      </c>
      <c r="H244" s="2" t="e">
        <f t="shared" si="40"/>
        <v>#DIV/0!</v>
      </c>
      <c r="I244" s="2" t="e">
        <f t="shared" si="41"/>
        <v>#DIV/0!</v>
      </c>
      <c r="J244" s="2" t="e">
        <f t="shared" si="42"/>
        <v>#DIV/0!</v>
      </c>
      <c r="K244" s="2">
        <f t="shared" si="43"/>
        <v>0</v>
      </c>
      <c r="L244" s="2">
        <f>AN244/SUM(AN1:AN$765)</f>
        <v>0</v>
      </c>
      <c r="N244" s="3" t="s">
        <v>6215</v>
      </c>
      <c r="O244" s="1" t="s">
        <v>6329</v>
      </c>
      <c r="P244" s="1">
        <v>483</v>
      </c>
      <c r="Q244" s="1">
        <v>28023790.720174</v>
      </c>
      <c r="R244" s="1">
        <v>29023290.4530036</v>
      </c>
      <c r="S244" s="1">
        <v>15770725.291591</v>
      </c>
      <c r="T244" s="1">
        <v>3015560.2545853499</v>
      </c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x14ac:dyDescent="0.3">
      <c r="A245" t="str">
        <f t="shared" si="33"/>
        <v>Electronics, Comms, &amp; Sensors</v>
      </c>
      <c r="B245" t="str">
        <f t="shared" si="34"/>
        <v>JSTARS RECAP</v>
      </c>
      <c r="C245">
        <f t="shared" si="35"/>
        <v>2191</v>
      </c>
      <c r="D245" s="1">
        <f t="shared" si="36"/>
        <v>0</v>
      </c>
      <c r="E245" s="1">
        <f t="shared" si="37"/>
        <v>0</v>
      </c>
      <c r="F245" s="1">
        <f t="shared" si="38"/>
        <v>0</v>
      </c>
      <c r="G245" s="1">
        <f t="shared" si="39"/>
        <v>0</v>
      </c>
      <c r="H245" s="2" t="e">
        <f t="shared" si="40"/>
        <v>#DIV/0!</v>
      </c>
      <c r="I245" s="2" t="e">
        <f t="shared" si="41"/>
        <v>#DIV/0!</v>
      </c>
      <c r="J245" s="2" t="e">
        <f t="shared" si="42"/>
        <v>#DIV/0!</v>
      </c>
      <c r="K245" s="2">
        <f t="shared" si="43"/>
        <v>0</v>
      </c>
      <c r="L245" s="2">
        <f>AN245/SUM(AN1:AN$765)</f>
        <v>0</v>
      </c>
      <c r="N245" s="3" t="s">
        <v>6215</v>
      </c>
      <c r="O245" s="1" t="s">
        <v>6330</v>
      </c>
      <c r="P245" s="1">
        <v>2191</v>
      </c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>
        <v>125772.416200308</v>
      </c>
      <c r="AJ245" s="1">
        <v>147406.64250174799</v>
      </c>
      <c r="AK245" s="1">
        <v>0</v>
      </c>
      <c r="AL245" s="1"/>
      <c r="AM245" s="1"/>
      <c r="AN245" s="1"/>
    </row>
    <row r="246" spans="1:40" x14ac:dyDescent="0.3">
      <c r="A246" t="str">
        <f t="shared" si="33"/>
        <v>Electronics, Comms, &amp; Sensors</v>
      </c>
      <c r="B246" t="str">
        <f t="shared" si="34"/>
        <v>JTIDS (ARMY)</v>
      </c>
      <c r="C246">
        <f t="shared" si="35"/>
        <v>66</v>
      </c>
      <c r="D246" s="1">
        <f t="shared" si="36"/>
        <v>0</v>
      </c>
      <c r="E246" s="1">
        <f t="shared" si="37"/>
        <v>0</v>
      </c>
      <c r="F246" s="1">
        <f t="shared" si="38"/>
        <v>0</v>
      </c>
      <c r="G246" s="1">
        <f t="shared" si="39"/>
        <v>0</v>
      </c>
      <c r="H246" s="2" t="e">
        <f t="shared" si="40"/>
        <v>#DIV/0!</v>
      </c>
      <c r="I246" s="2" t="e">
        <f t="shared" si="41"/>
        <v>#DIV/0!</v>
      </c>
      <c r="J246" s="2" t="e">
        <f t="shared" si="42"/>
        <v>#DIV/0!</v>
      </c>
      <c r="K246" s="2">
        <f t="shared" si="43"/>
        <v>0</v>
      </c>
      <c r="L246" s="2">
        <f>AN246/SUM(AN1:AN$765)</f>
        <v>0</v>
      </c>
      <c r="N246" s="3" t="s">
        <v>6215</v>
      </c>
      <c r="O246" s="1" t="s">
        <v>6331</v>
      </c>
      <c r="P246" s="1">
        <v>66</v>
      </c>
      <c r="Q246" s="1"/>
      <c r="R246" s="1"/>
      <c r="S246" s="1"/>
      <c r="T246" s="1"/>
      <c r="U246" s="1">
        <v>0</v>
      </c>
      <c r="V246" s="1"/>
      <c r="W246" s="1"/>
      <c r="X246" s="1">
        <v>0</v>
      </c>
      <c r="Y246" s="1"/>
      <c r="Z246" s="1"/>
      <c r="AA246" s="1"/>
      <c r="AB246" s="1"/>
      <c r="AC246" s="1">
        <v>92241.2063824004</v>
      </c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x14ac:dyDescent="0.3">
      <c r="A247" t="str">
        <f t="shared" si="33"/>
        <v>Electronics, Comms, &amp; Sensors</v>
      </c>
      <c r="B247" t="str">
        <f t="shared" si="34"/>
        <v>JTIDS (NAVY)</v>
      </c>
      <c r="C247">
        <f t="shared" si="35"/>
        <v>67</v>
      </c>
      <c r="D247" s="1">
        <f t="shared" si="36"/>
        <v>0</v>
      </c>
      <c r="E247" s="1">
        <f t="shared" si="37"/>
        <v>0</v>
      </c>
      <c r="F247" s="1">
        <f t="shared" si="38"/>
        <v>0</v>
      </c>
      <c r="G247" s="1">
        <f t="shared" si="39"/>
        <v>0</v>
      </c>
      <c r="H247" s="2" t="e">
        <f t="shared" si="40"/>
        <v>#DIV/0!</v>
      </c>
      <c r="I247" s="2" t="e">
        <f t="shared" si="41"/>
        <v>#DIV/0!</v>
      </c>
      <c r="J247" s="2" t="e">
        <f t="shared" si="42"/>
        <v>#DIV/0!</v>
      </c>
      <c r="K247" s="2">
        <f t="shared" si="43"/>
        <v>0</v>
      </c>
      <c r="L247" s="2">
        <f>AN247/SUM(AN1:AN$765)</f>
        <v>0</v>
      </c>
      <c r="N247" s="3" t="s">
        <v>6215</v>
      </c>
      <c r="O247" s="1" t="s">
        <v>6332</v>
      </c>
      <c r="P247" s="1">
        <v>67</v>
      </c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>
        <v>0</v>
      </c>
      <c r="AB247" s="1"/>
      <c r="AC247" s="1"/>
      <c r="AD247" s="1">
        <v>40232.860362159103</v>
      </c>
      <c r="AE247" s="1"/>
      <c r="AF247" s="1"/>
      <c r="AG247" s="1">
        <v>0</v>
      </c>
      <c r="AH247" s="1"/>
      <c r="AI247" s="1"/>
      <c r="AJ247" s="1"/>
      <c r="AK247" s="1"/>
      <c r="AL247" s="1"/>
      <c r="AM247" s="1"/>
      <c r="AN247" s="1"/>
    </row>
    <row r="248" spans="1:40" x14ac:dyDescent="0.3">
      <c r="A248" t="str">
        <f t="shared" si="33"/>
        <v>Electronics, Comms, &amp; Sensors</v>
      </c>
      <c r="B248" t="str">
        <f t="shared" si="34"/>
        <v>JTIDY (AIR FORCE)</v>
      </c>
      <c r="C248">
        <f t="shared" si="35"/>
        <v>68</v>
      </c>
      <c r="D248" s="1">
        <f t="shared" si="36"/>
        <v>0</v>
      </c>
      <c r="E248" s="1">
        <f t="shared" si="37"/>
        <v>0</v>
      </c>
      <c r="F248" s="1">
        <f t="shared" si="38"/>
        <v>0</v>
      </c>
      <c r="G248" s="1">
        <f t="shared" si="39"/>
        <v>0</v>
      </c>
      <c r="H248" s="2" t="e">
        <f t="shared" si="40"/>
        <v>#DIV/0!</v>
      </c>
      <c r="I248" s="2" t="e">
        <f t="shared" si="41"/>
        <v>#DIV/0!</v>
      </c>
      <c r="J248" s="2" t="e">
        <f t="shared" si="42"/>
        <v>#DIV/0!</v>
      </c>
      <c r="K248" s="2">
        <f t="shared" si="43"/>
        <v>0</v>
      </c>
      <c r="L248" s="2">
        <f>AN248/SUM(AN1:AN$765)</f>
        <v>0</v>
      </c>
      <c r="N248" s="3" t="s">
        <v>6215</v>
      </c>
      <c r="O248" s="1" t="s">
        <v>6333</v>
      </c>
      <c r="P248" s="1">
        <v>68</v>
      </c>
      <c r="Q248" s="1"/>
      <c r="R248" s="1"/>
      <c r="S248" s="1"/>
      <c r="T248" s="1"/>
      <c r="U248" s="1"/>
      <c r="V248" s="1"/>
      <c r="W248" s="1"/>
      <c r="X248" s="1"/>
      <c r="Y248" s="1">
        <v>822963.946944847</v>
      </c>
      <c r="Z248" s="1">
        <v>0</v>
      </c>
      <c r="AA248" s="1"/>
      <c r="AB248" s="1">
        <v>677107.14337655401</v>
      </c>
      <c r="AC248" s="1">
        <v>4919020.9315002803</v>
      </c>
      <c r="AD248" s="1">
        <v>2126192.5719704102</v>
      </c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x14ac:dyDescent="0.3">
      <c r="A249" t="str">
        <f t="shared" si="33"/>
        <v>Electronics, Comms, &amp; Sensors</v>
      </c>
      <c r="B249" t="str">
        <f t="shared" si="34"/>
        <v>JTRS AMF</v>
      </c>
      <c r="C249">
        <f t="shared" si="35"/>
        <v>1374</v>
      </c>
      <c r="D249" s="1">
        <f t="shared" si="36"/>
        <v>0</v>
      </c>
      <c r="E249" s="1">
        <f t="shared" si="37"/>
        <v>0</v>
      </c>
      <c r="F249" s="1">
        <f t="shared" si="38"/>
        <v>0</v>
      </c>
      <c r="G249" s="1">
        <f t="shared" si="39"/>
        <v>0</v>
      </c>
      <c r="H249" s="2" t="e">
        <f t="shared" si="40"/>
        <v>#DIV/0!</v>
      </c>
      <c r="I249" s="2" t="e">
        <f t="shared" si="41"/>
        <v>#DIV/0!</v>
      </c>
      <c r="J249" s="2" t="e">
        <f t="shared" si="42"/>
        <v>#DIV/0!</v>
      </c>
      <c r="K249" s="2">
        <f t="shared" si="43"/>
        <v>0</v>
      </c>
      <c r="L249" s="2">
        <f>AN249/SUM(AN1:AN$765)</f>
        <v>0</v>
      </c>
      <c r="N249" s="3" t="s">
        <v>6215</v>
      </c>
      <c r="O249" s="1" t="s">
        <v>6334</v>
      </c>
      <c r="P249" s="1">
        <v>1374</v>
      </c>
      <c r="Q249" s="1"/>
      <c r="R249" s="1"/>
      <c r="S249" s="1"/>
      <c r="T249" s="1"/>
      <c r="U249" s="1">
        <v>432856.48464754003</v>
      </c>
      <c r="V249" s="1">
        <v>149800.830581616</v>
      </c>
      <c r="W249" s="1"/>
      <c r="X249" s="1"/>
      <c r="Y249" s="1">
        <v>8150.0984183539904</v>
      </c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x14ac:dyDescent="0.3">
      <c r="A250" t="str">
        <f t="shared" si="33"/>
        <v>Electronics, Comms, &amp; Sensors</v>
      </c>
      <c r="B250" t="str">
        <f t="shared" si="34"/>
        <v>JTRS CLUSTER 1</v>
      </c>
      <c r="C250">
        <f t="shared" si="35"/>
        <v>1356</v>
      </c>
      <c r="D250" s="1">
        <f t="shared" si="36"/>
        <v>5330289.6261420799</v>
      </c>
      <c r="E250" s="1">
        <f t="shared" si="37"/>
        <v>0</v>
      </c>
      <c r="F250" s="1">
        <f t="shared" si="38"/>
        <v>0</v>
      </c>
      <c r="G250" s="1">
        <f t="shared" si="39"/>
        <v>0</v>
      </c>
      <c r="H250" s="2" t="e">
        <f t="shared" si="40"/>
        <v>#DIV/0!</v>
      </c>
      <c r="I250" s="2">
        <f t="shared" si="41"/>
        <v>-1</v>
      </c>
      <c r="J250" s="2" t="e">
        <f t="shared" si="42"/>
        <v>#DIV/0!</v>
      </c>
      <c r="K250" s="2">
        <f t="shared" si="43"/>
        <v>0</v>
      </c>
      <c r="L250" s="2">
        <f>AN250/SUM(AN1:AN$765)</f>
        <v>0</v>
      </c>
      <c r="N250" s="3" t="s">
        <v>6215</v>
      </c>
      <c r="O250" s="1" t="s">
        <v>6335</v>
      </c>
      <c r="P250" s="1">
        <v>1356</v>
      </c>
      <c r="Q250" s="1"/>
      <c r="R250" s="1"/>
      <c r="S250" s="1"/>
      <c r="T250" s="1"/>
      <c r="U250" s="1">
        <v>15958662.9494558</v>
      </c>
      <c r="V250" s="1">
        <v>126855807.116863</v>
      </c>
      <c r="W250" s="1">
        <v>189070523.14184001</v>
      </c>
      <c r="X250" s="1">
        <v>45121137.771943301</v>
      </c>
      <c r="Y250" s="1">
        <v>949897.66884481302</v>
      </c>
      <c r="Z250" s="1">
        <v>11229936.954649201</v>
      </c>
      <c r="AA250" s="1"/>
      <c r="AB250" s="1">
        <v>7552.6453346299304</v>
      </c>
      <c r="AC250" s="1"/>
      <c r="AD250" s="1">
        <v>0</v>
      </c>
      <c r="AE250" s="1">
        <v>177594936.08536899</v>
      </c>
      <c r="AF250" s="1">
        <v>5330289.6261420799</v>
      </c>
      <c r="AG250" s="1"/>
      <c r="AH250" s="1"/>
      <c r="AI250" s="1"/>
      <c r="AJ250" s="1"/>
      <c r="AK250" s="1">
        <v>-424639.04249945597</v>
      </c>
      <c r="AL250" s="1"/>
      <c r="AM250" s="1"/>
      <c r="AN250" s="1"/>
    </row>
    <row r="251" spans="1:40" x14ac:dyDescent="0.3">
      <c r="A251" t="str">
        <f t="shared" si="33"/>
        <v>Electronics, Comms, &amp; Sensors</v>
      </c>
      <c r="B251" t="str">
        <f t="shared" si="34"/>
        <v>JTRS CLUSTER 5</v>
      </c>
      <c r="C251">
        <f t="shared" si="35"/>
        <v>1378</v>
      </c>
      <c r="D251" s="1">
        <f t="shared" si="36"/>
        <v>5413475.9252353804</v>
      </c>
      <c r="E251" s="1">
        <f t="shared" si="37"/>
        <v>314664460.72945899</v>
      </c>
      <c r="F251" s="1">
        <f t="shared" si="38"/>
        <v>248790564</v>
      </c>
      <c r="G251" s="1">
        <f t="shared" si="39"/>
        <v>8164926.1688662497</v>
      </c>
      <c r="H251" s="2">
        <f t="shared" si="40"/>
        <v>-0.20934647839399889</v>
      </c>
      <c r="I251" s="2">
        <f t="shared" si="41"/>
        <v>44.957637465466789</v>
      </c>
      <c r="J251" s="2">
        <f t="shared" si="42"/>
        <v>3.2818472041673777E-2</v>
      </c>
      <c r="K251" s="2">
        <f t="shared" si="43"/>
        <v>2.2083912117611582E-3</v>
      </c>
      <c r="L251" s="2">
        <f>AN251/SUM(AN1:AN$765)</f>
        <v>1.4815603566922775E-4</v>
      </c>
      <c r="N251" s="3" t="s">
        <v>6215</v>
      </c>
      <c r="O251" s="1" t="s">
        <v>6336</v>
      </c>
      <c r="P251" s="1">
        <v>1378</v>
      </c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>
        <v>5413475.9252353804</v>
      </c>
      <c r="AG251" s="1">
        <v>17969803.0292539</v>
      </c>
      <c r="AH251" s="1">
        <v>55895690.261903301</v>
      </c>
      <c r="AI251" s="1">
        <v>366307163.705616</v>
      </c>
      <c r="AJ251" s="1">
        <v>164282768.34615999</v>
      </c>
      <c r="AK251" s="1">
        <v>237040183.185974</v>
      </c>
      <c r="AL251" s="1">
        <v>314664460.72945899</v>
      </c>
      <c r="AM251" s="1">
        <v>248790564</v>
      </c>
      <c r="AN251" s="1">
        <v>8164926.1688662497</v>
      </c>
    </row>
    <row r="252" spans="1:40" x14ac:dyDescent="0.3">
      <c r="A252" t="str">
        <f t="shared" si="33"/>
        <v>Electronics, Comms, &amp; Sensors</v>
      </c>
      <c r="B252" t="str">
        <f t="shared" si="34"/>
        <v>JTRS WAVEFORM</v>
      </c>
      <c r="C252">
        <f t="shared" si="35"/>
        <v>689</v>
      </c>
      <c r="D252" s="1">
        <f t="shared" si="36"/>
        <v>1140662.4262724801</v>
      </c>
      <c r="E252" s="1">
        <f t="shared" si="37"/>
        <v>93382.703667507594</v>
      </c>
      <c r="F252" s="1">
        <f t="shared" si="38"/>
        <v>-64499.018600000003</v>
      </c>
      <c r="G252" s="1">
        <f t="shared" si="39"/>
        <v>-356756.89785962697</v>
      </c>
      <c r="H252" s="2">
        <f t="shared" si="40"/>
        <v>-1.6906955578160494</v>
      </c>
      <c r="I252" s="2">
        <f t="shared" si="41"/>
        <v>-1.056545229433719</v>
      </c>
      <c r="J252" s="2">
        <f t="shared" si="42"/>
        <v>5.5311988554757168</v>
      </c>
      <c r="K252" s="2">
        <f t="shared" si="43"/>
        <v>-5.7252599758349145E-7</v>
      </c>
      <c r="L252" s="2">
        <f>AN252/SUM(AN1:AN$765)</f>
        <v>-6.4735046700211955E-6</v>
      </c>
      <c r="N252" s="3" t="s">
        <v>6215</v>
      </c>
      <c r="O252" s="1" t="s">
        <v>6337</v>
      </c>
      <c r="P252" s="1">
        <v>689</v>
      </c>
      <c r="Q252" s="1"/>
      <c r="R252" s="1"/>
      <c r="S252" s="1"/>
      <c r="T252" s="1"/>
      <c r="U252" s="1">
        <v>18637912.203763802</v>
      </c>
      <c r="V252" s="1">
        <v>2559748.4904038399</v>
      </c>
      <c r="W252" s="1">
        <v>31040278.340672702</v>
      </c>
      <c r="X252" s="1">
        <v>472192.59300370002</v>
      </c>
      <c r="Y252" s="1">
        <v>3135615.6752155898</v>
      </c>
      <c r="Z252" s="1"/>
      <c r="AA252" s="1">
        <v>653961.94009997603</v>
      </c>
      <c r="AB252" s="1"/>
      <c r="AC252" s="1">
        <v>142502.387972811</v>
      </c>
      <c r="AD252" s="1">
        <v>1788227.6409117801</v>
      </c>
      <c r="AE252" s="1">
        <v>-3696.5065161799098</v>
      </c>
      <c r="AF252" s="1">
        <v>1140662.4262724801</v>
      </c>
      <c r="AG252" s="1">
        <v>1370915.45949609</v>
      </c>
      <c r="AH252" s="1">
        <v>901319.21591688099</v>
      </c>
      <c r="AI252" s="1">
        <v>144600.57316945901</v>
      </c>
      <c r="AJ252" s="1">
        <v>503988.79411155602</v>
      </c>
      <c r="AK252" s="1">
        <v>169071.314570185</v>
      </c>
      <c r="AL252" s="1">
        <v>93382.703667507594</v>
      </c>
      <c r="AM252" s="1">
        <v>-64499.018600000003</v>
      </c>
      <c r="AN252" s="1">
        <v>-356756.89785962697</v>
      </c>
    </row>
    <row r="253" spans="1:40" x14ac:dyDescent="0.3">
      <c r="A253" t="str">
        <f t="shared" si="33"/>
        <v>Electronics, Comms, &amp; Sensors</v>
      </c>
      <c r="B253" t="str">
        <f t="shared" si="34"/>
        <v>KMI</v>
      </c>
      <c r="C253">
        <f t="shared" si="35"/>
        <v>2001</v>
      </c>
      <c r="D253" s="1">
        <f t="shared" si="36"/>
        <v>0</v>
      </c>
      <c r="E253" s="1">
        <f t="shared" si="37"/>
        <v>0</v>
      </c>
      <c r="F253" s="1">
        <f t="shared" si="38"/>
        <v>0</v>
      </c>
      <c r="G253" s="1">
        <f t="shared" si="39"/>
        <v>0</v>
      </c>
      <c r="H253" s="2" t="e">
        <f t="shared" si="40"/>
        <v>#DIV/0!</v>
      </c>
      <c r="I253" s="2" t="e">
        <f t="shared" si="41"/>
        <v>#DIV/0!</v>
      </c>
      <c r="J253" s="2" t="e">
        <f t="shared" si="42"/>
        <v>#DIV/0!</v>
      </c>
      <c r="K253" s="2">
        <f t="shared" si="43"/>
        <v>0</v>
      </c>
      <c r="L253" s="2">
        <f>AN253/SUM(AN1:AN$765)</f>
        <v>0</v>
      </c>
      <c r="N253" s="3" t="s">
        <v>6215</v>
      </c>
      <c r="O253" s="1" t="s">
        <v>6338</v>
      </c>
      <c r="P253" s="1">
        <v>2001</v>
      </c>
      <c r="Q253" s="1"/>
      <c r="R253" s="1"/>
      <c r="S253" s="1"/>
      <c r="T253" s="1"/>
      <c r="U253" s="1"/>
      <c r="V253" s="1"/>
      <c r="W253" s="1"/>
      <c r="X253" s="1"/>
      <c r="Y253" s="1"/>
      <c r="Z253" s="1">
        <v>9870.6528406109792</v>
      </c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x14ac:dyDescent="0.3">
      <c r="A254" t="str">
        <f t="shared" si="33"/>
        <v>Electronics, Comms, &amp; Sensors</v>
      </c>
      <c r="B254" t="str">
        <f t="shared" si="34"/>
        <v>LAND WARRIOR</v>
      </c>
      <c r="C254">
        <f t="shared" si="35"/>
        <v>692</v>
      </c>
      <c r="D254" s="1">
        <f t="shared" si="36"/>
        <v>0</v>
      </c>
      <c r="E254" s="1">
        <f t="shared" si="37"/>
        <v>0</v>
      </c>
      <c r="F254" s="1">
        <f t="shared" si="38"/>
        <v>0</v>
      </c>
      <c r="G254" s="1">
        <f t="shared" si="39"/>
        <v>0</v>
      </c>
      <c r="H254" s="2" t="e">
        <f t="shared" si="40"/>
        <v>#DIV/0!</v>
      </c>
      <c r="I254" s="2" t="e">
        <f t="shared" si="41"/>
        <v>#DIV/0!</v>
      </c>
      <c r="J254" s="2" t="e">
        <f t="shared" si="42"/>
        <v>#DIV/0!</v>
      </c>
      <c r="K254" s="2">
        <f t="shared" si="43"/>
        <v>0</v>
      </c>
      <c r="L254" s="2">
        <f>AN254/SUM(AN1:AN$765)</f>
        <v>0</v>
      </c>
      <c r="N254" s="3" t="s">
        <v>6215</v>
      </c>
      <c r="O254" s="1" t="s">
        <v>6339</v>
      </c>
      <c r="P254" s="1">
        <v>692</v>
      </c>
      <c r="Q254" s="1"/>
      <c r="R254" s="1"/>
      <c r="S254" s="1"/>
      <c r="T254" s="1"/>
      <c r="U254" s="1">
        <v>686623.43307997799</v>
      </c>
      <c r="V254" s="1">
        <v>17305641.8821369</v>
      </c>
      <c r="W254" s="1">
        <v>33303409.753632899</v>
      </c>
      <c r="X254" s="1">
        <v>23706295.2607035</v>
      </c>
      <c r="Y254" s="1">
        <v>4119298.5428134101</v>
      </c>
      <c r="Z254" s="1">
        <v>362491.931714512</v>
      </c>
      <c r="AA254" s="1">
        <v>36549349.658612803</v>
      </c>
      <c r="AB254" s="1">
        <v>-2305561.57623637</v>
      </c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x14ac:dyDescent="0.3">
      <c r="A255" t="str">
        <f t="shared" si="33"/>
        <v>Electronics, Comms, &amp; Sensors</v>
      </c>
      <c r="B255" t="str">
        <f t="shared" si="34"/>
        <v>LMP</v>
      </c>
      <c r="C255">
        <f t="shared" si="35"/>
        <v>2002</v>
      </c>
      <c r="D255" s="1">
        <f t="shared" si="36"/>
        <v>0</v>
      </c>
      <c r="E255" s="1">
        <f t="shared" si="37"/>
        <v>0</v>
      </c>
      <c r="F255" s="1">
        <f t="shared" si="38"/>
        <v>0</v>
      </c>
      <c r="G255" s="1">
        <f t="shared" si="39"/>
        <v>0</v>
      </c>
      <c r="H255" s="2" t="e">
        <f t="shared" si="40"/>
        <v>#DIV/0!</v>
      </c>
      <c r="I255" s="2" t="e">
        <f t="shared" si="41"/>
        <v>#DIV/0!</v>
      </c>
      <c r="J255" s="2" t="e">
        <f t="shared" si="42"/>
        <v>#DIV/0!</v>
      </c>
      <c r="K255" s="2">
        <f t="shared" si="43"/>
        <v>0</v>
      </c>
      <c r="L255" s="2">
        <f>AN255/SUM(AN1:AN$765)</f>
        <v>0</v>
      </c>
      <c r="N255" s="3" t="s">
        <v>6215</v>
      </c>
      <c r="O255" s="1" t="s">
        <v>6340</v>
      </c>
      <c r="P255" s="1">
        <v>2002</v>
      </c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>
        <v>2000653.34985306</v>
      </c>
      <c r="AB255" s="1">
        <v>-519694.44301212998</v>
      </c>
      <c r="AC255" s="1">
        <v>-286841.307582771</v>
      </c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x14ac:dyDescent="0.3">
      <c r="A256" t="str">
        <f t="shared" si="33"/>
        <v>Electronics, Comms, &amp; Sensors</v>
      </c>
      <c r="B256" t="str">
        <f t="shared" si="34"/>
        <v>M89</v>
      </c>
      <c r="C256">
        <f t="shared" si="35"/>
        <v>2098</v>
      </c>
      <c r="D256" s="1">
        <f t="shared" si="36"/>
        <v>15431143.6469633</v>
      </c>
      <c r="E256" s="1">
        <f t="shared" si="37"/>
        <v>-548215.60387093097</v>
      </c>
      <c r="F256" s="1">
        <f t="shared" si="38"/>
        <v>-1261225.79</v>
      </c>
      <c r="G256" s="1">
        <f t="shared" si="39"/>
        <v>-191910.716814591</v>
      </c>
      <c r="H256" s="2">
        <f t="shared" si="40"/>
        <v>1.3006017725408205</v>
      </c>
      <c r="I256" s="2">
        <f t="shared" si="41"/>
        <v>-1.081732489752838</v>
      </c>
      <c r="J256" s="2">
        <f t="shared" si="42"/>
        <v>0.15216206196877008</v>
      </c>
      <c r="K256" s="2">
        <f t="shared" si="43"/>
        <v>-1.1195279699926738E-5</v>
      </c>
      <c r="L256" s="2">
        <f>AN256/SUM(AN1:AN$765)</f>
        <v>-3.4823010542467245E-6</v>
      </c>
      <c r="N256" s="3" t="s">
        <v>6215</v>
      </c>
      <c r="O256" s="1" t="s">
        <v>6341</v>
      </c>
      <c r="P256" s="1">
        <v>2098</v>
      </c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>
        <v>15431143.6469633</v>
      </c>
      <c r="AG256" s="1">
        <v>28134934.862047199</v>
      </c>
      <c r="AH256" s="1">
        <v>28156639.970893499</v>
      </c>
      <c r="AI256" s="1">
        <v>12661163.2474976</v>
      </c>
      <c r="AJ256" s="1">
        <v>-1181590.06426188</v>
      </c>
      <c r="AK256" s="1">
        <v>-324981.660297063</v>
      </c>
      <c r="AL256" s="1">
        <v>-548215.60387093097</v>
      </c>
      <c r="AM256" s="1">
        <v>-1261225.79</v>
      </c>
      <c r="AN256" s="1">
        <v>-191910.716814591</v>
      </c>
    </row>
    <row r="257" spans="1:40" x14ac:dyDescent="0.3">
      <c r="A257" t="str">
        <f t="shared" ref="A257:A320" si="44">N257</f>
        <v>Electronics, Comms, &amp; Sensors</v>
      </c>
      <c r="B257" t="str">
        <f t="shared" ref="B257:B320" si="45">O257</f>
        <v>MCS (ATCCS)</v>
      </c>
      <c r="C257">
        <f t="shared" ref="C257:C320" si="46">P257</f>
        <v>1854</v>
      </c>
      <c r="D257" s="1">
        <f t="shared" ref="D257:D320" si="47">AF257</f>
        <v>1147587.8562477999</v>
      </c>
      <c r="E257" s="1">
        <f t="shared" ref="E257:E320" si="48">AL257</f>
        <v>6899699.7708824603</v>
      </c>
      <c r="F257" s="1">
        <f t="shared" ref="F257:F320" si="49">AM257</f>
        <v>0</v>
      </c>
      <c r="G257" s="1">
        <f t="shared" ref="G257:G320" si="50">AN257</f>
        <v>-4686.5549124823301</v>
      </c>
      <c r="H257" s="2">
        <f t="shared" si="40"/>
        <v>-1</v>
      </c>
      <c r="I257" s="2">
        <f t="shared" si="41"/>
        <v>-1</v>
      </c>
      <c r="J257" s="2" t="e">
        <f t="shared" si="42"/>
        <v>#DIV/0!</v>
      </c>
      <c r="K257" s="2">
        <f t="shared" si="43"/>
        <v>0</v>
      </c>
      <c r="L257" s="2">
        <f>AN257/SUM(AN1:AN$765)</f>
        <v>-8.5039519331739436E-8</v>
      </c>
      <c r="N257" s="3" t="s">
        <v>6215</v>
      </c>
      <c r="O257" s="1" t="s">
        <v>6342</v>
      </c>
      <c r="P257" s="1">
        <v>1854</v>
      </c>
      <c r="Q257" s="1"/>
      <c r="R257" s="1"/>
      <c r="S257" s="1"/>
      <c r="T257" s="1"/>
      <c r="U257" s="1">
        <v>628388.61736193299</v>
      </c>
      <c r="V257" s="1">
        <v>97482.784031451796</v>
      </c>
      <c r="W257" s="1">
        <v>-3387.6805800302</v>
      </c>
      <c r="X257" s="1"/>
      <c r="Y257" s="1"/>
      <c r="Z257" s="1"/>
      <c r="AA257" s="1"/>
      <c r="AB257" s="1"/>
      <c r="AC257" s="1"/>
      <c r="AD257" s="1"/>
      <c r="AE257" s="1"/>
      <c r="AF257" s="1">
        <v>1147587.8562477999</v>
      </c>
      <c r="AG257" s="1"/>
      <c r="AH257" s="1"/>
      <c r="AI257" s="1">
        <v>-22131.500474939799</v>
      </c>
      <c r="AJ257" s="1">
        <v>702023.85850472003</v>
      </c>
      <c r="AK257" s="1">
        <v>2794423.6508282102</v>
      </c>
      <c r="AL257" s="1">
        <v>6899699.7708824603</v>
      </c>
      <c r="AM257" s="1">
        <v>0</v>
      </c>
      <c r="AN257" s="1">
        <v>-4686.5549124823301</v>
      </c>
    </row>
    <row r="258" spans="1:40" x14ac:dyDescent="0.3">
      <c r="A258" t="str">
        <f t="shared" si="44"/>
        <v>Electronics, Comms, &amp; Sensors</v>
      </c>
      <c r="B258" t="str">
        <f t="shared" si="45"/>
        <v>METEOROLOGICAL MEASURING</v>
      </c>
      <c r="C258">
        <f t="shared" si="46"/>
        <v>480</v>
      </c>
      <c r="D258" s="1">
        <f t="shared" si="47"/>
        <v>0</v>
      </c>
      <c r="E258" s="1">
        <f t="shared" si="48"/>
        <v>0</v>
      </c>
      <c r="F258" s="1">
        <f t="shared" si="49"/>
        <v>0</v>
      </c>
      <c r="G258" s="1">
        <f t="shared" si="50"/>
        <v>0</v>
      </c>
      <c r="H258" s="2" t="e">
        <f t="shared" ref="H258:H321" si="51">AM258/AL258-1</f>
        <v>#DIV/0!</v>
      </c>
      <c r="I258" s="2" t="e">
        <f t="shared" ref="I258:I321" si="52">AM258/AF258-1</f>
        <v>#DIV/0!</v>
      </c>
      <c r="J258" s="2" t="e">
        <f t="shared" ref="J258:J321" si="53">AN258/AM258</f>
        <v>#DIV/0!</v>
      </c>
      <c r="K258" s="2">
        <f t="shared" ref="K258:K321" si="54">AM258/SUM(AM$1:AM$765)</f>
        <v>0</v>
      </c>
      <c r="L258" s="2">
        <f>AN258/SUM(AN1:AN$765)</f>
        <v>0</v>
      </c>
      <c r="N258" s="3" t="s">
        <v>6215</v>
      </c>
      <c r="O258" s="1" t="s">
        <v>6343</v>
      </c>
      <c r="P258" s="1">
        <v>480</v>
      </c>
      <c r="Q258" s="1"/>
      <c r="R258" s="1"/>
      <c r="S258" s="1">
        <v>541747.474532397</v>
      </c>
      <c r="T258" s="1">
        <v>-13028.8177700128</v>
      </c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x14ac:dyDescent="0.3">
      <c r="A259" t="str">
        <f t="shared" si="44"/>
        <v>Electronics, Comms, &amp; Sensors</v>
      </c>
      <c r="B259" t="str">
        <f t="shared" si="45"/>
        <v>MIDS-LVT</v>
      </c>
      <c r="C259">
        <f t="shared" si="46"/>
        <v>1831</v>
      </c>
      <c r="D259" s="1">
        <f t="shared" si="47"/>
        <v>44826.953924315603</v>
      </c>
      <c r="E259" s="1">
        <f t="shared" si="48"/>
        <v>0</v>
      </c>
      <c r="F259" s="1">
        <f t="shared" si="49"/>
        <v>0</v>
      </c>
      <c r="G259" s="1">
        <f t="shared" si="50"/>
        <v>0</v>
      </c>
      <c r="H259" s="2" t="e">
        <f t="shared" si="51"/>
        <v>#DIV/0!</v>
      </c>
      <c r="I259" s="2">
        <f t="shared" si="52"/>
        <v>-1</v>
      </c>
      <c r="J259" s="2" t="e">
        <f t="shared" si="53"/>
        <v>#DIV/0!</v>
      </c>
      <c r="K259" s="2">
        <f t="shared" si="54"/>
        <v>0</v>
      </c>
      <c r="L259" s="2">
        <f>AN259/SUM(AN1:AN$765)</f>
        <v>0</v>
      </c>
      <c r="N259" s="3" t="s">
        <v>6215</v>
      </c>
      <c r="O259" s="1" t="s">
        <v>6344</v>
      </c>
      <c r="P259" s="1">
        <v>1831</v>
      </c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>
        <v>56057.557634328499</v>
      </c>
      <c r="AB259" s="1"/>
      <c r="AC259" s="1">
        <v>766865.84645368205</v>
      </c>
      <c r="AD259" s="1"/>
      <c r="AE259" s="1"/>
      <c r="AF259" s="1">
        <v>44826.953924315603</v>
      </c>
      <c r="AG259" s="1">
        <v>350969.34314207698</v>
      </c>
      <c r="AH259" s="1">
        <v>371841.93967158999</v>
      </c>
      <c r="AI259" s="1">
        <v>22441.848610879901</v>
      </c>
      <c r="AJ259" s="1"/>
      <c r="AK259" s="1"/>
      <c r="AL259" s="1"/>
      <c r="AM259" s="1"/>
      <c r="AN259" s="1"/>
    </row>
    <row r="260" spans="1:40" x14ac:dyDescent="0.3">
      <c r="A260" t="str">
        <f t="shared" si="44"/>
        <v>Electronics, Comms, &amp; Sensors</v>
      </c>
      <c r="B260" t="str">
        <f t="shared" si="45"/>
        <v>MLR</v>
      </c>
      <c r="C260">
        <f t="shared" si="46"/>
        <v>1835</v>
      </c>
      <c r="D260" s="1">
        <f t="shared" si="47"/>
        <v>0</v>
      </c>
      <c r="E260" s="1">
        <f t="shared" si="48"/>
        <v>0</v>
      </c>
      <c r="F260" s="1">
        <f t="shared" si="49"/>
        <v>0</v>
      </c>
      <c r="G260" s="1">
        <f t="shared" si="50"/>
        <v>0</v>
      </c>
      <c r="H260" s="2" t="e">
        <f t="shared" si="51"/>
        <v>#DIV/0!</v>
      </c>
      <c r="I260" s="2" t="e">
        <f t="shared" si="52"/>
        <v>#DIV/0!</v>
      </c>
      <c r="J260" s="2" t="e">
        <f t="shared" si="53"/>
        <v>#DIV/0!</v>
      </c>
      <c r="K260" s="2">
        <f t="shared" si="54"/>
        <v>0</v>
      </c>
      <c r="L260" s="2">
        <f>AN260/SUM(AN1:AN$765)</f>
        <v>0</v>
      </c>
      <c r="N260" s="3" t="s">
        <v>6215</v>
      </c>
      <c r="O260" s="1" t="s">
        <v>6345</v>
      </c>
      <c r="P260" s="1">
        <v>1835</v>
      </c>
      <c r="Q260" s="1"/>
      <c r="R260" s="1"/>
      <c r="S260" s="1"/>
      <c r="T260" s="1"/>
      <c r="U260" s="1"/>
      <c r="V260" s="1"/>
      <c r="W260" s="1"/>
      <c r="X260" s="1"/>
      <c r="Y260" s="1">
        <v>515679.817295152</v>
      </c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x14ac:dyDescent="0.3">
      <c r="A261" t="str">
        <f t="shared" si="44"/>
        <v>Electronics, Comms, &amp; Sensors</v>
      </c>
      <c r="B261" t="str">
        <f t="shared" si="45"/>
        <v>MLS</v>
      </c>
      <c r="C261">
        <f t="shared" si="46"/>
        <v>670</v>
      </c>
      <c r="D261" s="1">
        <f t="shared" si="47"/>
        <v>0</v>
      </c>
      <c r="E261" s="1">
        <f t="shared" si="48"/>
        <v>0</v>
      </c>
      <c r="F261" s="1">
        <f t="shared" si="49"/>
        <v>0</v>
      </c>
      <c r="G261" s="1">
        <f t="shared" si="50"/>
        <v>0</v>
      </c>
      <c r="H261" s="2" t="e">
        <f t="shared" si="51"/>
        <v>#DIV/0!</v>
      </c>
      <c r="I261" s="2" t="e">
        <f t="shared" si="52"/>
        <v>#DIV/0!</v>
      </c>
      <c r="J261" s="2" t="e">
        <f t="shared" si="53"/>
        <v>#DIV/0!</v>
      </c>
      <c r="K261" s="2">
        <f t="shared" si="54"/>
        <v>0</v>
      </c>
      <c r="L261" s="2">
        <f>AN261/SUM(AN1:AN$765)</f>
        <v>0</v>
      </c>
      <c r="N261" s="3" t="s">
        <v>6215</v>
      </c>
      <c r="O261" s="1" t="s">
        <v>6346</v>
      </c>
      <c r="P261" s="1">
        <v>670</v>
      </c>
      <c r="Q261" s="1"/>
      <c r="R261" s="1"/>
      <c r="S261" s="1"/>
      <c r="T261" s="1"/>
      <c r="U261" s="1"/>
      <c r="V261" s="1"/>
      <c r="W261" s="1"/>
      <c r="X261" s="1">
        <v>0</v>
      </c>
      <c r="Y261" s="1">
        <v>3321695.0125738801</v>
      </c>
      <c r="Z261" s="1">
        <v>781737.23049246403</v>
      </c>
      <c r="AA261" s="1"/>
      <c r="AB261" s="1">
        <v>-29.828226055599</v>
      </c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x14ac:dyDescent="0.3">
      <c r="A262" t="str">
        <f t="shared" si="44"/>
        <v>Electronics, Comms, &amp; Sensors</v>
      </c>
      <c r="B262" t="str">
        <f t="shared" si="45"/>
        <v>MOBILE SUBSCRIBER EQUIP</v>
      </c>
      <c r="C262">
        <f t="shared" si="46"/>
        <v>535</v>
      </c>
      <c r="D262" s="1">
        <f t="shared" si="47"/>
        <v>0</v>
      </c>
      <c r="E262" s="1">
        <f t="shared" si="48"/>
        <v>0</v>
      </c>
      <c r="F262" s="1">
        <f t="shared" si="49"/>
        <v>0</v>
      </c>
      <c r="G262" s="1">
        <f t="shared" si="50"/>
        <v>0</v>
      </c>
      <c r="H262" s="2" t="e">
        <f t="shared" si="51"/>
        <v>#DIV/0!</v>
      </c>
      <c r="I262" s="2" t="e">
        <f t="shared" si="52"/>
        <v>#DIV/0!</v>
      </c>
      <c r="J262" s="2" t="e">
        <f t="shared" si="53"/>
        <v>#DIV/0!</v>
      </c>
      <c r="K262" s="2">
        <f t="shared" si="54"/>
        <v>0</v>
      </c>
      <c r="L262" s="2">
        <f>AN262/SUM(AN1:AN$765)</f>
        <v>0</v>
      </c>
      <c r="N262" s="3" t="s">
        <v>6215</v>
      </c>
      <c r="O262" s="1" t="s">
        <v>6347</v>
      </c>
      <c r="P262" s="1">
        <v>535</v>
      </c>
      <c r="Q262" s="1">
        <v>43660564.393572003</v>
      </c>
      <c r="R262" s="1">
        <v>715157120.31977201</v>
      </c>
      <c r="S262" s="1">
        <v>95166793.399808794</v>
      </c>
      <c r="T262" s="1">
        <v>149017953.54631299</v>
      </c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x14ac:dyDescent="0.3">
      <c r="A263" t="str">
        <f t="shared" si="44"/>
        <v>Electronics, Comms, &amp; Sensors</v>
      </c>
      <c r="B263" t="str">
        <f t="shared" si="45"/>
        <v>MP RTIP</v>
      </c>
      <c r="C263">
        <f t="shared" si="46"/>
        <v>697</v>
      </c>
      <c r="D263" s="1">
        <f t="shared" si="47"/>
        <v>12137846.8378959</v>
      </c>
      <c r="E263" s="1">
        <f t="shared" si="48"/>
        <v>-91425.166994065396</v>
      </c>
      <c r="F263" s="1">
        <f t="shared" si="49"/>
        <v>-28770.830099999999</v>
      </c>
      <c r="G263" s="1">
        <f t="shared" si="50"/>
        <v>0</v>
      </c>
      <c r="H263" s="2">
        <f t="shared" si="51"/>
        <v>-0.68530732788415283</v>
      </c>
      <c r="I263" s="2">
        <f t="shared" si="52"/>
        <v>-1.0023703405129627</v>
      </c>
      <c r="J263" s="2">
        <f t="shared" si="53"/>
        <v>0</v>
      </c>
      <c r="K263" s="2">
        <f t="shared" si="54"/>
        <v>-2.5538447811836385E-7</v>
      </c>
      <c r="L263" s="2">
        <f>AN263/SUM(AN1:AN$765)</f>
        <v>0</v>
      </c>
      <c r="N263" s="3" t="s">
        <v>6215</v>
      </c>
      <c r="O263" s="1" t="s">
        <v>6348</v>
      </c>
      <c r="P263" s="1">
        <v>697</v>
      </c>
      <c r="Q263" s="1"/>
      <c r="R263" s="1"/>
      <c r="S263" s="1"/>
      <c r="T263" s="1"/>
      <c r="U263" s="1">
        <v>15362.686506665999</v>
      </c>
      <c r="V263" s="1">
        <v>55911.303113722301</v>
      </c>
      <c r="W263" s="1"/>
      <c r="X263" s="1"/>
      <c r="Y263" s="1"/>
      <c r="Z263" s="1"/>
      <c r="AA263" s="1"/>
      <c r="AB263" s="1"/>
      <c r="AC263" s="1"/>
      <c r="AD263" s="1">
        <v>5998564.1852935804</v>
      </c>
      <c r="AE263" s="1">
        <v>15063444.7472116</v>
      </c>
      <c r="AF263" s="1">
        <v>12137846.8378959</v>
      </c>
      <c r="AG263" s="1">
        <v>10358147.1894584</v>
      </c>
      <c r="AH263" s="1">
        <v>-654569.67736822797</v>
      </c>
      <c r="AI263" s="1"/>
      <c r="AJ263" s="1"/>
      <c r="AK263" s="1"/>
      <c r="AL263" s="1">
        <v>-91425.166994065396</v>
      </c>
      <c r="AM263" s="1">
        <v>-28770.830099999999</v>
      </c>
      <c r="AN263" s="1"/>
    </row>
    <row r="264" spans="1:40" x14ac:dyDescent="0.3">
      <c r="A264" t="str">
        <f t="shared" si="44"/>
        <v>Electronics, Comms, &amp; Sensors</v>
      </c>
      <c r="B264" t="str">
        <f t="shared" si="45"/>
        <v>MPS</v>
      </c>
      <c r="C264">
        <f t="shared" si="46"/>
        <v>1385</v>
      </c>
      <c r="D264" s="1">
        <f t="shared" si="47"/>
        <v>0</v>
      </c>
      <c r="E264" s="1">
        <f t="shared" si="48"/>
        <v>0</v>
      </c>
      <c r="F264" s="1">
        <f t="shared" si="49"/>
        <v>0</v>
      </c>
      <c r="G264" s="1">
        <f t="shared" si="50"/>
        <v>0</v>
      </c>
      <c r="H264" s="2" t="e">
        <f t="shared" si="51"/>
        <v>#DIV/0!</v>
      </c>
      <c r="I264" s="2" t="e">
        <f t="shared" si="52"/>
        <v>#DIV/0!</v>
      </c>
      <c r="J264" s="2" t="e">
        <f t="shared" si="53"/>
        <v>#DIV/0!</v>
      </c>
      <c r="K264" s="2">
        <f t="shared" si="54"/>
        <v>0</v>
      </c>
      <c r="L264" s="2">
        <f>AN264/SUM(AN1:AN$765)</f>
        <v>0</v>
      </c>
      <c r="N264" s="3" t="s">
        <v>6215</v>
      </c>
      <c r="O264" s="1" t="s">
        <v>6349</v>
      </c>
      <c r="P264" s="1">
        <v>1385</v>
      </c>
      <c r="Q264" s="1"/>
      <c r="R264" s="1"/>
      <c r="S264" s="1"/>
      <c r="T264" s="1"/>
      <c r="U264" s="1"/>
      <c r="V264" s="1"/>
      <c r="W264" s="1"/>
      <c r="X264" s="1"/>
      <c r="Y264" s="1">
        <v>-79980.946299125004</v>
      </c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x14ac:dyDescent="0.3">
      <c r="A265" t="str">
        <f t="shared" si="44"/>
        <v>Electronics, Comms, &amp; Sensors</v>
      </c>
      <c r="B265" t="str">
        <f t="shared" si="45"/>
        <v>MQ-1C Gray Eagle</v>
      </c>
      <c r="C265">
        <f t="shared" si="46"/>
        <v>2036</v>
      </c>
      <c r="D265" s="1">
        <f t="shared" si="47"/>
        <v>0</v>
      </c>
      <c r="E265" s="1">
        <f t="shared" si="48"/>
        <v>5140752.3774412097</v>
      </c>
      <c r="F265" s="1">
        <f t="shared" si="49"/>
        <v>4945000</v>
      </c>
      <c r="G265" s="1">
        <f t="shared" si="50"/>
        <v>0</v>
      </c>
      <c r="H265" s="2">
        <f t="shared" si="51"/>
        <v>-3.8078546303886518E-2</v>
      </c>
      <c r="I265" s="2" t="e">
        <f t="shared" si="52"/>
        <v>#DIV/0!</v>
      </c>
      <c r="J265" s="2">
        <f t="shared" si="53"/>
        <v>0</v>
      </c>
      <c r="K265" s="2">
        <f t="shared" si="54"/>
        <v>4.389432768904743E-5</v>
      </c>
      <c r="L265" s="2">
        <f>AN265/SUM(AN1:AN$765)</f>
        <v>0</v>
      </c>
      <c r="N265" s="3" t="s">
        <v>6215</v>
      </c>
      <c r="O265" s="1" t="s">
        <v>6188</v>
      </c>
      <c r="P265" s="1">
        <v>2036</v>
      </c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>
        <v>19995626.049252201</v>
      </c>
      <c r="AK265" s="1">
        <v>12007017.6763788</v>
      </c>
      <c r="AL265" s="1">
        <v>5140752.3774412097</v>
      </c>
      <c r="AM265" s="1">
        <v>4945000</v>
      </c>
      <c r="AN265" s="1">
        <v>0</v>
      </c>
    </row>
    <row r="266" spans="1:40" x14ac:dyDescent="0.3">
      <c r="A266" t="str">
        <f t="shared" si="44"/>
        <v>Electronics, Comms, &amp; Sensors</v>
      </c>
      <c r="B266" t="str">
        <f t="shared" si="45"/>
        <v>MSE</v>
      </c>
      <c r="C266">
        <f t="shared" si="46"/>
        <v>662</v>
      </c>
      <c r="D266" s="1">
        <f t="shared" si="47"/>
        <v>0</v>
      </c>
      <c r="E266" s="1">
        <f t="shared" si="48"/>
        <v>0</v>
      </c>
      <c r="F266" s="1">
        <f t="shared" si="49"/>
        <v>0</v>
      </c>
      <c r="G266" s="1">
        <f t="shared" si="50"/>
        <v>0</v>
      </c>
      <c r="H266" s="2" t="e">
        <f t="shared" si="51"/>
        <v>#DIV/0!</v>
      </c>
      <c r="I266" s="2" t="e">
        <f t="shared" si="52"/>
        <v>#DIV/0!</v>
      </c>
      <c r="J266" s="2" t="e">
        <f t="shared" si="53"/>
        <v>#DIV/0!</v>
      </c>
      <c r="K266" s="2">
        <f t="shared" si="54"/>
        <v>0</v>
      </c>
      <c r="L266" s="2">
        <f>AN266/SUM(AN1:AN$765)</f>
        <v>0</v>
      </c>
      <c r="N266" s="3" t="s">
        <v>6215</v>
      </c>
      <c r="O266" s="1" t="s">
        <v>6190</v>
      </c>
      <c r="P266" s="1">
        <v>662</v>
      </c>
      <c r="Q266" s="1"/>
      <c r="R266" s="1"/>
      <c r="S266" s="1"/>
      <c r="T266" s="1"/>
      <c r="U266" s="1"/>
      <c r="V266" s="1"/>
      <c r="W266" s="1"/>
      <c r="X266" s="1">
        <v>0</v>
      </c>
      <c r="Y266" s="1">
        <v>2093616.41648167</v>
      </c>
      <c r="Z266" s="1">
        <v>2418146.3148063398</v>
      </c>
      <c r="AA266" s="1">
        <v>3446043.1820040001</v>
      </c>
      <c r="AB266" s="1"/>
      <c r="AC266" s="1"/>
      <c r="AD266" s="1"/>
      <c r="AE266" s="1"/>
      <c r="AF266" s="1">
        <v>0</v>
      </c>
      <c r="AG266" s="1"/>
      <c r="AH266" s="1"/>
      <c r="AI266" s="1"/>
      <c r="AJ266" s="1"/>
      <c r="AK266" s="1"/>
      <c r="AL266" s="1"/>
      <c r="AM266" s="1"/>
      <c r="AN266" s="1"/>
    </row>
    <row r="267" spans="1:40" x14ac:dyDescent="0.3">
      <c r="A267" t="str">
        <f t="shared" si="44"/>
        <v>Electronics, Comms, &amp; Sensors</v>
      </c>
      <c r="B267" t="str">
        <f t="shared" si="45"/>
        <v>MULTI SYS TEST EQUIP (MTE</v>
      </c>
      <c r="C267">
        <f t="shared" si="46"/>
        <v>411</v>
      </c>
      <c r="D267" s="1">
        <f t="shared" si="47"/>
        <v>0</v>
      </c>
      <c r="E267" s="1">
        <f t="shared" si="48"/>
        <v>0</v>
      </c>
      <c r="F267" s="1">
        <f t="shared" si="49"/>
        <v>0</v>
      </c>
      <c r="G267" s="1">
        <f t="shared" si="50"/>
        <v>0</v>
      </c>
      <c r="H267" s="2" t="e">
        <f t="shared" si="51"/>
        <v>#DIV/0!</v>
      </c>
      <c r="I267" s="2" t="e">
        <f t="shared" si="52"/>
        <v>#DIV/0!</v>
      </c>
      <c r="J267" s="2" t="e">
        <f t="shared" si="53"/>
        <v>#DIV/0!</v>
      </c>
      <c r="K267" s="2">
        <f t="shared" si="54"/>
        <v>0</v>
      </c>
      <c r="L267" s="2">
        <f>AN267/SUM(AN1:AN$765)</f>
        <v>0</v>
      </c>
      <c r="N267" s="3" t="s">
        <v>6215</v>
      </c>
      <c r="O267" s="1" t="s">
        <v>6191</v>
      </c>
      <c r="P267" s="1">
        <v>411</v>
      </c>
      <c r="Q267" s="1"/>
      <c r="R267" s="1">
        <v>744195.34790381195</v>
      </c>
      <c r="S267" s="1">
        <v>4134920.6348343599</v>
      </c>
      <c r="T267" s="1">
        <v>16434.5964502442</v>
      </c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x14ac:dyDescent="0.3">
      <c r="A268" t="str">
        <f t="shared" si="44"/>
        <v>Electronics, Comms, &amp; Sensors</v>
      </c>
      <c r="B268" t="str">
        <f t="shared" si="45"/>
        <v>N40</v>
      </c>
      <c r="C268">
        <f t="shared" si="46"/>
        <v>2099</v>
      </c>
      <c r="D268" s="1">
        <f t="shared" si="47"/>
        <v>31165365.576313499</v>
      </c>
      <c r="E268" s="1">
        <f t="shared" si="48"/>
        <v>0</v>
      </c>
      <c r="F268" s="1">
        <f t="shared" si="49"/>
        <v>0</v>
      </c>
      <c r="G268" s="1">
        <f t="shared" si="50"/>
        <v>0</v>
      </c>
      <c r="H268" s="2" t="e">
        <f t="shared" si="51"/>
        <v>#DIV/0!</v>
      </c>
      <c r="I268" s="2">
        <f t="shared" si="52"/>
        <v>-1</v>
      </c>
      <c r="J268" s="2" t="e">
        <f t="shared" si="53"/>
        <v>#DIV/0!</v>
      </c>
      <c r="K268" s="2">
        <f t="shared" si="54"/>
        <v>0</v>
      </c>
      <c r="L268" s="2">
        <f>AN268/SUM(AN1:AN$765)</f>
        <v>0</v>
      </c>
      <c r="N268" s="3" t="s">
        <v>6215</v>
      </c>
      <c r="O268" s="1" t="s">
        <v>6350</v>
      </c>
      <c r="P268" s="1">
        <v>2099</v>
      </c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>
        <v>31165365.576313499</v>
      </c>
      <c r="AG268" s="1">
        <v>2617098.0554694999</v>
      </c>
      <c r="AH268" s="1">
        <v>2571192.5766884098</v>
      </c>
      <c r="AI268" s="1"/>
      <c r="AJ268" s="1"/>
      <c r="AK268" s="1"/>
      <c r="AL268" s="1"/>
      <c r="AM268" s="1"/>
      <c r="AN268" s="1"/>
    </row>
    <row r="269" spans="1:40" x14ac:dyDescent="0.3">
      <c r="A269" t="str">
        <f t="shared" si="44"/>
        <v>Electronics, Comms, &amp; Sensors</v>
      </c>
      <c r="B269" t="str">
        <f t="shared" si="45"/>
        <v>N88</v>
      </c>
      <c r="C269">
        <f t="shared" si="46"/>
        <v>2102</v>
      </c>
      <c r="D269" s="1">
        <f t="shared" si="47"/>
        <v>210855.38574459299</v>
      </c>
      <c r="E269" s="1">
        <f t="shared" si="48"/>
        <v>-24572.239410378701</v>
      </c>
      <c r="F269" s="1">
        <f t="shared" si="49"/>
        <v>0</v>
      </c>
      <c r="G269" s="1">
        <f t="shared" si="50"/>
        <v>0</v>
      </c>
      <c r="H269" s="2">
        <f t="shared" si="51"/>
        <v>-1</v>
      </c>
      <c r="I269" s="2">
        <f t="shared" si="52"/>
        <v>-1</v>
      </c>
      <c r="J269" s="2" t="e">
        <f t="shared" si="53"/>
        <v>#DIV/0!</v>
      </c>
      <c r="K269" s="2">
        <f t="shared" si="54"/>
        <v>0</v>
      </c>
      <c r="L269" s="2">
        <f>AN269/SUM(AN1:AN$765)</f>
        <v>0</v>
      </c>
      <c r="N269" s="3" t="s">
        <v>6215</v>
      </c>
      <c r="O269" s="1" t="s">
        <v>6351</v>
      </c>
      <c r="P269" s="1">
        <v>2102</v>
      </c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>
        <v>210855.38574459299</v>
      </c>
      <c r="AG269" s="1">
        <v>288138.062781004</v>
      </c>
      <c r="AH269" s="1">
        <v>20865.636345701299</v>
      </c>
      <c r="AI269" s="1"/>
      <c r="AJ269" s="1"/>
      <c r="AK269" s="1"/>
      <c r="AL269" s="1">
        <v>-24572.239410378701</v>
      </c>
      <c r="AM269" s="1"/>
      <c r="AN269" s="1"/>
    </row>
    <row r="270" spans="1:40" x14ac:dyDescent="0.3">
      <c r="A270" t="str">
        <f t="shared" si="44"/>
        <v>Electronics, Comms, &amp; Sensors</v>
      </c>
      <c r="B270" t="str">
        <f t="shared" si="45"/>
        <v>NAS</v>
      </c>
      <c r="C270">
        <f t="shared" si="46"/>
        <v>1823</v>
      </c>
      <c r="D270" s="1">
        <f t="shared" si="47"/>
        <v>0</v>
      </c>
      <c r="E270" s="1">
        <f t="shared" si="48"/>
        <v>0</v>
      </c>
      <c r="F270" s="1">
        <f t="shared" si="49"/>
        <v>0</v>
      </c>
      <c r="G270" s="1">
        <f t="shared" si="50"/>
        <v>0</v>
      </c>
      <c r="H270" s="2" t="e">
        <f t="shared" si="51"/>
        <v>#DIV/0!</v>
      </c>
      <c r="I270" s="2" t="e">
        <f t="shared" si="52"/>
        <v>#DIV/0!</v>
      </c>
      <c r="J270" s="2" t="e">
        <f t="shared" si="53"/>
        <v>#DIV/0!</v>
      </c>
      <c r="K270" s="2">
        <f t="shared" si="54"/>
        <v>0</v>
      </c>
      <c r="L270" s="2">
        <f>AN270/SUM(AN1:AN$765)</f>
        <v>0</v>
      </c>
      <c r="N270" s="3" t="s">
        <v>6215</v>
      </c>
      <c r="O270" s="1" t="s">
        <v>6352</v>
      </c>
      <c r="P270" s="1">
        <v>1823</v>
      </c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>
        <v>10268.2209426062</v>
      </c>
      <c r="AI270" s="1"/>
      <c r="AJ270" s="1"/>
      <c r="AK270" s="1"/>
      <c r="AL270" s="1"/>
      <c r="AM270" s="1"/>
      <c r="AN270" s="1"/>
    </row>
    <row r="271" spans="1:40" x14ac:dyDescent="0.3">
      <c r="A271" t="str">
        <f t="shared" si="44"/>
        <v>Electronics, Comms, &amp; Sensors</v>
      </c>
      <c r="B271" t="str">
        <f t="shared" si="45"/>
        <v>NAVY ERP</v>
      </c>
      <c r="C271">
        <f t="shared" si="46"/>
        <v>1987</v>
      </c>
      <c r="D271" s="1">
        <f t="shared" si="47"/>
        <v>0</v>
      </c>
      <c r="E271" s="1">
        <f t="shared" si="48"/>
        <v>0</v>
      </c>
      <c r="F271" s="1">
        <f t="shared" si="49"/>
        <v>0</v>
      </c>
      <c r="G271" s="1">
        <f t="shared" si="50"/>
        <v>0</v>
      </c>
      <c r="H271" s="2" t="e">
        <f t="shared" si="51"/>
        <v>#DIV/0!</v>
      </c>
      <c r="I271" s="2" t="e">
        <f t="shared" si="52"/>
        <v>#DIV/0!</v>
      </c>
      <c r="J271" s="2" t="e">
        <f t="shared" si="53"/>
        <v>#DIV/0!</v>
      </c>
      <c r="K271" s="2">
        <f t="shared" si="54"/>
        <v>0</v>
      </c>
      <c r="L271" s="2">
        <f>AN271/SUM(AN1:AN$765)</f>
        <v>0</v>
      </c>
      <c r="N271" s="3" t="s">
        <v>6215</v>
      </c>
      <c r="O271" s="1" t="s">
        <v>6353</v>
      </c>
      <c r="P271" s="1">
        <v>1987</v>
      </c>
      <c r="Q271" s="1"/>
      <c r="R271" s="1"/>
      <c r="S271" s="1"/>
      <c r="T271" s="1"/>
      <c r="U271" s="1"/>
      <c r="V271" s="1"/>
      <c r="W271" s="1"/>
      <c r="X271" s="1"/>
      <c r="Y271" s="1">
        <v>40580.332628518598</v>
      </c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x14ac:dyDescent="0.3">
      <c r="A272" t="str">
        <f t="shared" si="44"/>
        <v>Electronics, Comms, &amp; Sensors</v>
      </c>
      <c r="B272" t="str">
        <f t="shared" si="45"/>
        <v>NCES</v>
      </c>
      <c r="C272">
        <f t="shared" si="46"/>
        <v>664</v>
      </c>
      <c r="D272" s="1">
        <f t="shared" si="47"/>
        <v>0</v>
      </c>
      <c r="E272" s="1">
        <f t="shared" si="48"/>
        <v>0</v>
      </c>
      <c r="F272" s="1">
        <f t="shared" si="49"/>
        <v>0</v>
      </c>
      <c r="G272" s="1">
        <f t="shared" si="50"/>
        <v>0</v>
      </c>
      <c r="H272" s="2" t="e">
        <f t="shared" si="51"/>
        <v>#DIV/0!</v>
      </c>
      <c r="I272" s="2" t="e">
        <f t="shared" si="52"/>
        <v>#DIV/0!</v>
      </c>
      <c r="J272" s="2" t="e">
        <f t="shared" si="53"/>
        <v>#DIV/0!</v>
      </c>
      <c r="K272" s="2">
        <f t="shared" si="54"/>
        <v>0</v>
      </c>
      <c r="L272" s="2">
        <f>AN272/SUM(AN1:AN$765)</f>
        <v>0</v>
      </c>
      <c r="N272" s="3" t="s">
        <v>6215</v>
      </c>
      <c r="O272" s="1" t="s">
        <v>6354</v>
      </c>
      <c r="P272" s="1">
        <v>664</v>
      </c>
      <c r="Q272" s="1"/>
      <c r="R272" s="1"/>
      <c r="S272" s="1"/>
      <c r="T272" s="1"/>
      <c r="U272" s="1"/>
      <c r="V272" s="1"/>
      <c r="W272" s="1"/>
      <c r="X272" s="1"/>
      <c r="Y272" s="1"/>
      <c r="Z272" s="1">
        <v>6398.5580675852398</v>
      </c>
      <c r="AA272" s="1">
        <v>72606.638242829198</v>
      </c>
      <c r="AB272" s="1">
        <v>0</v>
      </c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x14ac:dyDescent="0.3">
      <c r="A273" t="str">
        <f t="shared" si="44"/>
        <v>Electronics, Comms, &amp; Sensors</v>
      </c>
      <c r="B273" t="str">
        <f t="shared" si="45"/>
        <v>NOE COMM EQUIP</v>
      </c>
      <c r="C273">
        <f t="shared" si="46"/>
        <v>456</v>
      </c>
      <c r="D273" s="1">
        <f t="shared" si="47"/>
        <v>0</v>
      </c>
      <c r="E273" s="1">
        <f t="shared" si="48"/>
        <v>0</v>
      </c>
      <c r="F273" s="1">
        <f t="shared" si="49"/>
        <v>0</v>
      </c>
      <c r="G273" s="1">
        <f t="shared" si="50"/>
        <v>0</v>
      </c>
      <c r="H273" s="2" t="e">
        <f t="shared" si="51"/>
        <v>#DIV/0!</v>
      </c>
      <c r="I273" s="2" t="e">
        <f t="shared" si="52"/>
        <v>#DIV/0!</v>
      </c>
      <c r="J273" s="2" t="e">
        <f t="shared" si="53"/>
        <v>#DIV/0!</v>
      </c>
      <c r="K273" s="2">
        <f t="shared" si="54"/>
        <v>0</v>
      </c>
      <c r="L273" s="2">
        <f>AN273/SUM(AN1:AN$765)</f>
        <v>0</v>
      </c>
      <c r="N273" s="3" t="s">
        <v>6215</v>
      </c>
      <c r="O273" s="1" t="s">
        <v>6355</v>
      </c>
      <c r="P273" s="1">
        <v>456</v>
      </c>
      <c r="Q273" s="1">
        <v>-261864.600626189</v>
      </c>
      <c r="R273" s="1">
        <v>156302.744920016</v>
      </c>
      <c r="S273" s="1">
        <v>7501666.7167058103</v>
      </c>
      <c r="T273" s="1">
        <v>868098.69922843401</v>
      </c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x14ac:dyDescent="0.3">
      <c r="A274" t="str">
        <f t="shared" si="44"/>
        <v>Electronics, Comms, &amp; Sensors</v>
      </c>
      <c r="B274" t="str">
        <f t="shared" si="45"/>
        <v>NV LASER SYSTEMS</v>
      </c>
      <c r="C274">
        <f t="shared" si="46"/>
        <v>547</v>
      </c>
      <c r="D274" s="1">
        <f t="shared" si="47"/>
        <v>0</v>
      </c>
      <c r="E274" s="1">
        <f t="shared" si="48"/>
        <v>0</v>
      </c>
      <c r="F274" s="1">
        <f t="shared" si="49"/>
        <v>0</v>
      </c>
      <c r="G274" s="1">
        <f t="shared" si="50"/>
        <v>0</v>
      </c>
      <c r="H274" s="2" t="e">
        <f t="shared" si="51"/>
        <v>#DIV/0!</v>
      </c>
      <c r="I274" s="2" t="e">
        <f t="shared" si="52"/>
        <v>#DIV/0!</v>
      </c>
      <c r="J274" s="2" t="e">
        <f t="shared" si="53"/>
        <v>#DIV/0!</v>
      </c>
      <c r="K274" s="2">
        <f t="shared" si="54"/>
        <v>0</v>
      </c>
      <c r="L274" s="2">
        <f>AN274/SUM(AN1:AN$765)</f>
        <v>0</v>
      </c>
      <c r="N274" s="3" t="s">
        <v>6215</v>
      </c>
      <c r="O274" s="1" t="s">
        <v>6356</v>
      </c>
      <c r="P274" s="1">
        <v>547</v>
      </c>
      <c r="Q274" s="1"/>
      <c r="R274" s="1">
        <v>109088.85412578</v>
      </c>
      <c r="S274" s="1">
        <v>0</v>
      </c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x14ac:dyDescent="0.3">
      <c r="A275" t="str">
        <f t="shared" si="44"/>
        <v>Electronics, Comms, &amp; Sensors</v>
      </c>
      <c r="B275" t="str">
        <f t="shared" si="45"/>
        <v>NV THERMAL SYSTEMS</v>
      </c>
      <c r="C275">
        <f t="shared" si="46"/>
        <v>548</v>
      </c>
      <c r="D275" s="1">
        <f t="shared" si="47"/>
        <v>0</v>
      </c>
      <c r="E275" s="1">
        <f t="shared" si="48"/>
        <v>0</v>
      </c>
      <c r="F275" s="1">
        <f t="shared" si="49"/>
        <v>0</v>
      </c>
      <c r="G275" s="1">
        <f t="shared" si="50"/>
        <v>0</v>
      </c>
      <c r="H275" s="2" t="e">
        <f t="shared" si="51"/>
        <v>#DIV/0!</v>
      </c>
      <c r="I275" s="2" t="e">
        <f t="shared" si="52"/>
        <v>#DIV/0!</v>
      </c>
      <c r="J275" s="2" t="e">
        <f t="shared" si="53"/>
        <v>#DIV/0!</v>
      </c>
      <c r="K275" s="2">
        <f t="shared" si="54"/>
        <v>0</v>
      </c>
      <c r="L275" s="2">
        <f>AN275/SUM(AN1:AN$765)</f>
        <v>0</v>
      </c>
      <c r="N275" s="3" t="s">
        <v>6215</v>
      </c>
      <c r="O275" s="1" t="s">
        <v>6357</v>
      </c>
      <c r="P275" s="1">
        <v>548</v>
      </c>
      <c r="Q275" s="1">
        <v>130583.302622344</v>
      </c>
      <c r="R275" s="1">
        <v>11769845.618369799</v>
      </c>
      <c r="S275" s="1">
        <v>25906771.8235537</v>
      </c>
      <c r="T275" s="1">
        <v>29562468.283590801</v>
      </c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x14ac:dyDescent="0.3">
      <c r="A276" t="str">
        <f t="shared" si="44"/>
        <v>Electronics, Comms, &amp; Sensors</v>
      </c>
      <c r="B276" t="str">
        <f t="shared" si="45"/>
        <v>Other UAS</v>
      </c>
      <c r="C276">
        <f t="shared" si="46"/>
        <v>2258</v>
      </c>
      <c r="D276" s="1">
        <f t="shared" si="47"/>
        <v>0</v>
      </c>
      <c r="E276" s="1">
        <f t="shared" si="48"/>
        <v>0</v>
      </c>
      <c r="F276" s="1">
        <f t="shared" si="49"/>
        <v>0</v>
      </c>
      <c r="G276" s="1">
        <f t="shared" si="50"/>
        <v>0</v>
      </c>
      <c r="H276" s="2" t="e">
        <f t="shared" si="51"/>
        <v>#DIV/0!</v>
      </c>
      <c r="I276" s="2" t="e">
        <f t="shared" si="52"/>
        <v>#DIV/0!</v>
      </c>
      <c r="J276" s="2" t="e">
        <f t="shared" si="53"/>
        <v>#DIV/0!</v>
      </c>
      <c r="K276" s="2">
        <f t="shared" si="54"/>
        <v>0</v>
      </c>
      <c r="L276" s="2">
        <f>AN276/SUM(AN1:AN$765)</f>
        <v>0</v>
      </c>
      <c r="N276" s="3" t="s">
        <v>6215</v>
      </c>
      <c r="O276" s="1" t="s">
        <v>6194</v>
      </c>
      <c r="P276" s="1">
        <v>2258</v>
      </c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>
        <v>27872881.061790101</v>
      </c>
      <c r="AI276" s="1"/>
      <c r="AJ276" s="1"/>
      <c r="AK276" s="1"/>
      <c r="AL276" s="1"/>
      <c r="AM276" s="1"/>
      <c r="AN276" s="1"/>
    </row>
    <row r="277" spans="1:40" x14ac:dyDescent="0.3">
      <c r="A277" t="str">
        <f t="shared" si="44"/>
        <v>Electronics, Comms, &amp; Sensors</v>
      </c>
      <c r="B277" t="str">
        <f t="shared" si="45"/>
        <v>PHOENIX (AIM-54A/B)</v>
      </c>
      <c r="C277">
        <f t="shared" si="46"/>
        <v>40</v>
      </c>
      <c r="D277" s="1">
        <f t="shared" si="47"/>
        <v>0</v>
      </c>
      <c r="E277" s="1">
        <f t="shared" si="48"/>
        <v>0</v>
      </c>
      <c r="F277" s="1">
        <f t="shared" si="49"/>
        <v>0</v>
      </c>
      <c r="G277" s="1">
        <f t="shared" si="50"/>
        <v>0</v>
      </c>
      <c r="H277" s="2" t="e">
        <f t="shared" si="51"/>
        <v>#DIV/0!</v>
      </c>
      <c r="I277" s="2" t="e">
        <f t="shared" si="52"/>
        <v>#DIV/0!</v>
      </c>
      <c r="J277" s="2" t="e">
        <f t="shared" si="53"/>
        <v>#DIV/0!</v>
      </c>
      <c r="K277" s="2">
        <f t="shared" si="54"/>
        <v>0</v>
      </c>
      <c r="L277" s="2">
        <f>AN277/SUM(AN1:AN$765)</f>
        <v>0</v>
      </c>
      <c r="N277" s="3" t="s">
        <v>6215</v>
      </c>
      <c r="O277" s="1" t="s">
        <v>6358</v>
      </c>
      <c r="P277" s="1">
        <v>40</v>
      </c>
      <c r="Q277" s="1"/>
      <c r="R277" s="1"/>
      <c r="S277" s="1"/>
      <c r="T277" s="1"/>
      <c r="U277" s="1"/>
      <c r="V277" s="1"/>
      <c r="W277" s="1"/>
      <c r="X277" s="1">
        <v>47092.431161196997</v>
      </c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x14ac:dyDescent="0.3">
      <c r="A278" t="str">
        <f t="shared" si="44"/>
        <v>Electronics, Comms, &amp; Sensors</v>
      </c>
      <c r="B278" t="str">
        <f t="shared" si="45"/>
        <v>PHYSICAL SECURITY SYSTEMS</v>
      </c>
      <c r="C278">
        <f t="shared" si="46"/>
        <v>596</v>
      </c>
      <c r="D278" s="1">
        <f t="shared" si="47"/>
        <v>0</v>
      </c>
      <c r="E278" s="1">
        <f t="shared" si="48"/>
        <v>0</v>
      </c>
      <c r="F278" s="1">
        <f t="shared" si="49"/>
        <v>0</v>
      </c>
      <c r="G278" s="1">
        <f t="shared" si="50"/>
        <v>0</v>
      </c>
      <c r="H278" s="2" t="e">
        <f t="shared" si="51"/>
        <v>#DIV/0!</v>
      </c>
      <c r="I278" s="2" t="e">
        <f t="shared" si="52"/>
        <v>#DIV/0!</v>
      </c>
      <c r="J278" s="2" t="e">
        <f t="shared" si="53"/>
        <v>#DIV/0!</v>
      </c>
      <c r="K278" s="2">
        <f t="shared" si="54"/>
        <v>0</v>
      </c>
      <c r="L278" s="2">
        <f>AN278/SUM(AN1:AN$765)</f>
        <v>0</v>
      </c>
      <c r="N278" s="3" t="s">
        <v>6215</v>
      </c>
      <c r="O278" s="1" t="s">
        <v>6359</v>
      </c>
      <c r="P278" s="1">
        <v>596</v>
      </c>
      <c r="Q278" s="1"/>
      <c r="R278" s="1"/>
      <c r="S278" s="1">
        <v>6668.4353187561101</v>
      </c>
      <c r="T278" s="1">
        <v>201483.42858115301</v>
      </c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x14ac:dyDescent="0.3">
      <c r="A279" t="str">
        <f t="shared" si="44"/>
        <v>Electronics, Comms, &amp; Sensors</v>
      </c>
      <c r="B279" t="str">
        <f t="shared" si="45"/>
        <v>PKI</v>
      </c>
      <c r="C279">
        <f t="shared" si="46"/>
        <v>1979</v>
      </c>
      <c r="D279" s="1">
        <f t="shared" si="47"/>
        <v>0</v>
      </c>
      <c r="E279" s="1">
        <f t="shared" si="48"/>
        <v>0</v>
      </c>
      <c r="F279" s="1">
        <f t="shared" si="49"/>
        <v>0</v>
      </c>
      <c r="G279" s="1">
        <f t="shared" si="50"/>
        <v>0</v>
      </c>
      <c r="H279" s="2" t="e">
        <f t="shared" si="51"/>
        <v>#DIV/0!</v>
      </c>
      <c r="I279" s="2" t="e">
        <f t="shared" si="52"/>
        <v>#DIV/0!</v>
      </c>
      <c r="J279" s="2" t="e">
        <f t="shared" si="53"/>
        <v>#DIV/0!</v>
      </c>
      <c r="K279" s="2">
        <f t="shared" si="54"/>
        <v>0</v>
      </c>
      <c r="L279" s="2">
        <f>AN279/SUM(AN1:AN$765)</f>
        <v>0</v>
      </c>
      <c r="N279" s="3" t="s">
        <v>6215</v>
      </c>
      <c r="O279" s="1" t="s">
        <v>6360</v>
      </c>
      <c r="P279" s="1">
        <v>1979</v>
      </c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>
        <v>11250.899207532701</v>
      </c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x14ac:dyDescent="0.3">
      <c r="A280" t="str">
        <f t="shared" si="44"/>
        <v>Electronics, Comms, &amp; Sensors</v>
      </c>
      <c r="B280" t="str">
        <f t="shared" si="45"/>
        <v>PROPHET SYSTEM</v>
      </c>
      <c r="C280">
        <f t="shared" si="46"/>
        <v>1327</v>
      </c>
      <c r="D280" s="1">
        <f t="shared" si="47"/>
        <v>0</v>
      </c>
      <c r="E280" s="1">
        <f t="shared" si="48"/>
        <v>0</v>
      </c>
      <c r="F280" s="1">
        <f t="shared" si="49"/>
        <v>0</v>
      </c>
      <c r="G280" s="1">
        <f t="shared" si="50"/>
        <v>0</v>
      </c>
      <c r="H280" s="2" t="e">
        <f t="shared" si="51"/>
        <v>#DIV/0!</v>
      </c>
      <c r="I280" s="2" t="e">
        <f t="shared" si="52"/>
        <v>#DIV/0!</v>
      </c>
      <c r="J280" s="2" t="e">
        <f t="shared" si="53"/>
        <v>#DIV/0!</v>
      </c>
      <c r="K280" s="2">
        <f t="shared" si="54"/>
        <v>0</v>
      </c>
      <c r="L280" s="2">
        <f>AN280/SUM(AN1:AN$765)</f>
        <v>0</v>
      </c>
      <c r="N280" s="3" t="s">
        <v>6215</v>
      </c>
      <c r="O280" s="1" t="s">
        <v>6361</v>
      </c>
      <c r="P280" s="1">
        <v>1327</v>
      </c>
      <c r="Q280" s="1"/>
      <c r="R280" s="1"/>
      <c r="S280" s="1"/>
      <c r="T280" s="1"/>
      <c r="U280" s="1">
        <v>4169318.2845049701</v>
      </c>
      <c r="V280" s="1">
        <v>12253596.7801638</v>
      </c>
      <c r="W280" s="1">
        <v>21312463.375422399</v>
      </c>
      <c r="X280" s="1"/>
      <c r="Y280" s="1"/>
      <c r="Z280" s="1"/>
      <c r="AA280" s="1"/>
      <c r="AB280" s="1">
        <v>-11826.135025138999</v>
      </c>
      <c r="AC280" s="1">
        <v>0</v>
      </c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x14ac:dyDescent="0.3">
      <c r="A281" t="str">
        <f t="shared" si="44"/>
        <v>Electronics, Comms, &amp; Sensors</v>
      </c>
      <c r="B281" t="str">
        <f t="shared" si="45"/>
        <v>PRV</v>
      </c>
      <c r="C281">
        <f t="shared" si="46"/>
        <v>1328</v>
      </c>
      <c r="D281" s="1">
        <f t="shared" si="47"/>
        <v>0</v>
      </c>
      <c r="E281" s="1">
        <f t="shared" si="48"/>
        <v>0</v>
      </c>
      <c r="F281" s="1">
        <f t="shared" si="49"/>
        <v>0</v>
      </c>
      <c r="G281" s="1">
        <f t="shared" si="50"/>
        <v>0</v>
      </c>
      <c r="H281" s="2" t="e">
        <f t="shared" si="51"/>
        <v>#DIV/0!</v>
      </c>
      <c r="I281" s="2" t="e">
        <f t="shared" si="52"/>
        <v>#DIV/0!</v>
      </c>
      <c r="J281" s="2" t="e">
        <f t="shared" si="53"/>
        <v>#DIV/0!</v>
      </c>
      <c r="K281" s="2">
        <f t="shared" si="54"/>
        <v>0</v>
      </c>
      <c r="L281" s="2">
        <f>AN281/SUM(AN1:AN$765)</f>
        <v>0</v>
      </c>
      <c r="N281" s="3" t="s">
        <v>6215</v>
      </c>
      <c r="O281" s="1" t="s">
        <v>6362</v>
      </c>
      <c r="P281" s="1">
        <v>1328</v>
      </c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>
        <v>32646.595622680099</v>
      </c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x14ac:dyDescent="0.3">
      <c r="A282" t="str">
        <f t="shared" si="44"/>
        <v>Electronics, Comms, &amp; Sensors</v>
      </c>
      <c r="B282" t="str">
        <f t="shared" si="45"/>
        <v>QCK RESP MULTI-CLR PTR QR</v>
      </c>
      <c r="C282">
        <f t="shared" si="46"/>
        <v>471</v>
      </c>
      <c r="D282" s="1">
        <f t="shared" si="47"/>
        <v>0</v>
      </c>
      <c r="E282" s="1">
        <f t="shared" si="48"/>
        <v>0</v>
      </c>
      <c r="F282" s="1">
        <f t="shared" si="49"/>
        <v>0</v>
      </c>
      <c r="G282" s="1">
        <f t="shared" si="50"/>
        <v>0</v>
      </c>
      <c r="H282" s="2" t="e">
        <f t="shared" si="51"/>
        <v>#DIV/0!</v>
      </c>
      <c r="I282" s="2" t="e">
        <f t="shared" si="52"/>
        <v>#DIV/0!</v>
      </c>
      <c r="J282" s="2" t="e">
        <f t="shared" si="53"/>
        <v>#DIV/0!</v>
      </c>
      <c r="K282" s="2">
        <f t="shared" si="54"/>
        <v>0</v>
      </c>
      <c r="L282" s="2">
        <f>AN282/SUM(AN1:AN$765)</f>
        <v>0</v>
      </c>
      <c r="N282" s="3" t="s">
        <v>6215</v>
      </c>
      <c r="O282" s="1" t="s">
        <v>6363</v>
      </c>
      <c r="P282" s="1">
        <v>471</v>
      </c>
      <c r="Q282" s="1">
        <v>18656747.635261901</v>
      </c>
      <c r="R282" s="1">
        <v>10784898.8643439</v>
      </c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x14ac:dyDescent="0.3">
      <c r="A283" t="str">
        <f t="shared" si="44"/>
        <v>Electronics, Comms, &amp; Sensors</v>
      </c>
      <c r="B283" t="str">
        <f t="shared" si="45"/>
        <v>QM-107 GD MSL TGT SYS</v>
      </c>
      <c r="C283">
        <f t="shared" si="46"/>
        <v>154</v>
      </c>
      <c r="D283" s="1">
        <f t="shared" si="47"/>
        <v>0</v>
      </c>
      <c r="E283" s="1">
        <f t="shared" si="48"/>
        <v>0</v>
      </c>
      <c r="F283" s="1">
        <f t="shared" si="49"/>
        <v>0</v>
      </c>
      <c r="G283" s="1">
        <f t="shared" si="50"/>
        <v>0</v>
      </c>
      <c r="H283" s="2" t="e">
        <f t="shared" si="51"/>
        <v>#DIV/0!</v>
      </c>
      <c r="I283" s="2" t="e">
        <f t="shared" si="52"/>
        <v>#DIV/0!</v>
      </c>
      <c r="J283" s="2" t="e">
        <f t="shared" si="53"/>
        <v>#DIV/0!</v>
      </c>
      <c r="K283" s="2">
        <f t="shared" si="54"/>
        <v>0</v>
      </c>
      <c r="L283" s="2">
        <f>AN283/SUM(AN1:AN$765)</f>
        <v>0</v>
      </c>
      <c r="N283" s="3" t="s">
        <v>6215</v>
      </c>
      <c r="O283" s="1" t="s">
        <v>6196</v>
      </c>
      <c r="P283" s="1">
        <v>154</v>
      </c>
      <c r="Q283" s="1">
        <v>57091.821308593702</v>
      </c>
      <c r="R283" s="1">
        <v>673197.83427280094</v>
      </c>
      <c r="S283" s="1">
        <v>48401.2863483166</v>
      </c>
      <c r="T283" s="1">
        <v>703428.15716049401</v>
      </c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x14ac:dyDescent="0.3">
      <c r="A284" t="str">
        <f t="shared" si="44"/>
        <v>Electronics, Comms, &amp; Sensors</v>
      </c>
      <c r="B284" t="str">
        <f t="shared" si="45"/>
        <v>QUICK ERECT ANTENNA MAST</v>
      </c>
      <c r="C284">
        <f t="shared" si="46"/>
        <v>546</v>
      </c>
      <c r="D284" s="1">
        <f t="shared" si="47"/>
        <v>0</v>
      </c>
      <c r="E284" s="1">
        <f t="shared" si="48"/>
        <v>0</v>
      </c>
      <c r="F284" s="1">
        <f t="shared" si="49"/>
        <v>0</v>
      </c>
      <c r="G284" s="1">
        <f t="shared" si="50"/>
        <v>0</v>
      </c>
      <c r="H284" s="2" t="e">
        <f t="shared" si="51"/>
        <v>#DIV/0!</v>
      </c>
      <c r="I284" s="2" t="e">
        <f t="shared" si="52"/>
        <v>#DIV/0!</v>
      </c>
      <c r="J284" s="2" t="e">
        <f t="shared" si="53"/>
        <v>#DIV/0!</v>
      </c>
      <c r="K284" s="2">
        <f t="shared" si="54"/>
        <v>0</v>
      </c>
      <c r="L284" s="2">
        <f>AN284/SUM(AN1:AN$765)</f>
        <v>0</v>
      </c>
      <c r="N284" s="3" t="s">
        <v>6215</v>
      </c>
      <c r="O284" s="1" t="s">
        <v>6364</v>
      </c>
      <c r="P284" s="1">
        <v>546</v>
      </c>
      <c r="Q284" s="1"/>
      <c r="R284" s="1"/>
      <c r="S284" s="1">
        <v>22129.763225960502</v>
      </c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x14ac:dyDescent="0.3">
      <c r="A285" t="str">
        <f t="shared" si="44"/>
        <v>Electronics, Comms, &amp; Sensors</v>
      </c>
      <c r="B285" t="str">
        <f t="shared" si="45"/>
        <v>RCAS</v>
      </c>
      <c r="C285">
        <f t="shared" si="46"/>
        <v>1956</v>
      </c>
      <c r="D285" s="1">
        <f t="shared" si="47"/>
        <v>0</v>
      </c>
      <c r="E285" s="1">
        <f t="shared" si="48"/>
        <v>0</v>
      </c>
      <c r="F285" s="1">
        <f t="shared" si="49"/>
        <v>0</v>
      </c>
      <c r="G285" s="1">
        <f t="shared" si="50"/>
        <v>0</v>
      </c>
      <c r="H285" s="2" t="e">
        <f t="shared" si="51"/>
        <v>#DIV/0!</v>
      </c>
      <c r="I285" s="2" t="e">
        <f t="shared" si="52"/>
        <v>#DIV/0!</v>
      </c>
      <c r="J285" s="2" t="e">
        <f t="shared" si="53"/>
        <v>#DIV/0!</v>
      </c>
      <c r="K285" s="2">
        <f t="shared" si="54"/>
        <v>0</v>
      </c>
      <c r="L285" s="2">
        <f>AN285/SUM(AN1:AN$765)</f>
        <v>0</v>
      </c>
      <c r="N285" s="3" t="s">
        <v>6215</v>
      </c>
      <c r="O285" s="1" t="s">
        <v>6365</v>
      </c>
      <c r="P285" s="1">
        <v>1956</v>
      </c>
      <c r="Q285" s="1"/>
      <c r="R285" s="1"/>
      <c r="S285" s="1"/>
      <c r="T285" s="1"/>
      <c r="U285" s="1">
        <v>-919262.22512776498</v>
      </c>
      <c r="V285" s="1"/>
      <c r="W285" s="1">
        <v>76998.078788040802</v>
      </c>
      <c r="X285" s="1"/>
      <c r="Y285" s="1"/>
      <c r="Z285" s="1">
        <v>603472.44024587504</v>
      </c>
      <c r="AA285" s="1">
        <v>66425.262284318102</v>
      </c>
      <c r="AB285" s="1"/>
      <c r="AC285" s="1">
        <v>33817.620990987598</v>
      </c>
      <c r="AD285" s="1">
        <v>77761.744048705907</v>
      </c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x14ac:dyDescent="0.3">
      <c r="A286" t="str">
        <f t="shared" si="44"/>
        <v>Electronics, Comms, &amp; Sensors</v>
      </c>
      <c r="B286" t="str">
        <f t="shared" si="45"/>
        <v>REMOTE SENSING CHEM AGENT</v>
      </c>
      <c r="C286">
        <f t="shared" si="46"/>
        <v>583</v>
      </c>
      <c r="D286" s="1">
        <f t="shared" si="47"/>
        <v>0</v>
      </c>
      <c r="E286" s="1">
        <f t="shared" si="48"/>
        <v>0</v>
      </c>
      <c r="F286" s="1">
        <f t="shared" si="49"/>
        <v>0</v>
      </c>
      <c r="G286" s="1">
        <f t="shared" si="50"/>
        <v>0</v>
      </c>
      <c r="H286" s="2" t="e">
        <f t="shared" si="51"/>
        <v>#DIV/0!</v>
      </c>
      <c r="I286" s="2" t="e">
        <f t="shared" si="52"/>
        <v>#DIV/0!</v>
      </c>
      <c r="J286" s="2" t="e">
        <f t="shared" si="53"/>
        <v>#DIV/0!</v>
      </c>
      <c r="K286" s="2">
        <f t="shared" si="54"/>
        <v>0</v>
      </c>
      <c r="L286" s="2">
        <f>AN286/SUM(AN1:AN$765)</f>
        <v>0</v>
      </c>
      <c r="N286" s="3" t="s">
        <v>6215</v>
      </c>
      <c r="O286" s="1" t="s">
        <v>6366</v>
      </c>
      <c r="P286" s="1">
        <v>583</v>
      </c>
      <c r="Q286" s="1"/>
      <c r="R286" s="1"/>
      <c r="S286" s="1"/>
      <c r="T286" s="1">
        <v>119136.728759665</v>
      </c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x14ac:dyDescent="0.3">
      <c r="A287" t="str">
        <f t="shared" si="44"/>
        <v>Electronics, Comms, &amp; Sensors</v>
      </c>
      <c r="B287" t="str">
        <f t="shared" si="45"/>
        <v>RMS</v>
      </c>
      <c r="C287">
        <f t="shared" si="46"/>
        <v>691</v>
      </c>
      <c r="D287" s="1">
        <f t="shared" si="47"/>
        <v>0</v>
      </c>
      <c r="E287" s="1">
        <f t="shared" si="48"/>
        <v>0</v>
      </c>
      <c r="F287" s="1">
        <f t="shared" si="49"/>
        <v>0</v>
      </c>
      <c r="G287" s="1">
        <f t="shared" si="50"/>
        <v>0</v>
      </c>
      <c r="H287" s="2" t="e">
        <f t="shared" si="51"/>
        <v>#DIV/0!</v>
      </c>
      <c r="I287" s="2" t="e">
        <f t="shared" si="52"/>
        <v>#DIV/0!</v>
      </c>
      <c r="J287" s="2" t="e">
        <f t="shared" si="53"/>
        <v>#DIV/0!</v>
      </c>
      <c r="K287" s="2">
        <f t="shared" si="54"/>
        <v>0</v>
      </c>
      <c r="L287" s="2">
        <f>AN287/SUM(AN1:AN$765)</f>
        <v>0</v>
      </c>
      <c r="N287" s="3" t="s">
        <v>6215</v>
      </c>
      <c r="O287" s="1" t="s">
        <v>6367</v>
      </c>
      <c r="P287" s="1">
        <v>691</v>
      </c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>
        <v>1572865.22502694</v>
      </c>
      <c r="AH287" s="1">
        <v>10814547.0429029</v>
      </c>
      <c r="AI287" s="1">
        <v>0</v>
      </c>
      <c r="AJ287" s="1"/>
      <c r="AK287" s="1"/>
      <c r="AL287" s="1"/>
      <c r="AM287" s="1"/>
      <c r="AN287" s="1"/>
    </row>
    <row r="288" spans="1:40" x14ac:dyDescent="0.3">
      <c r="A288" t="str">
        <f t="shared" si="44"/>
        <v>Electronics, Comms, &amp; Sensors</v>
      </c>
      <c r="B288" t="str">
        <f t="shared" si="45"/>
        <v>RV-1</v>
      </c>
      <c r="C288">
        <f t="shared" si="46"/>
        <v>120</v>
      </c>
      <c r="D288" s="1">
        <f t="shared" si="47"/>
        <v>0</v>
      </c>
      <c r="E288" s="1">
        <f t="shared" si="48"/>
        <v>0</v>
      </c>
      <c r="F288" s="1">
        <f t="shared" si="49"/>
        <v>0</v>
      </c>
      <c r="G288" s="1">
        <f t="shared" si="50"/>
        <v>0</v>
      </c>
      <c r="H288" s="2" t="e">
        <f t="shared" si="51"/>
        <v>#DIV/0!</v>
      </c>
      <c r="I288" s="2" t="e">
        <f t="shared" si="52"/>
        <v>#DIV/0!</v>
      </c>
      <c r="J288" s="2" t="e">
        <f t="shared" si="53"/>
        <v>#DIV/0!</v>
      </c>
      <c r="K288" s="2">
        <f t="shared" si="54"/>
        <v>0</v>
      </c>
      <c r="L288" s="2">
        <f>AN288/SUM(AN1:AN$765)</f>
        <v>0</v>
      </c>
      <c r="N288" s="3" t="s">
        <v>6215</v>
      </c>
      <c r="O288" s="1" t="s">
        <v>6368</v>
      </c>
      <c r="P288" s="1">
        <v>120</v>
      </c>
      <c r="Q288" s="1"/>
      <c r="R288" s="1"/>
      <c r="S288" s="1">
        <v>156456.649524621</v>
      </c>
      <c r="T288" s="1">
        <v>48572.346949609098</v>
      </c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x14ac:dyDescent="0.3">
      <c r="A289" t="str">
        <f t="shared" si="44"/>
        <v>Electronics, Comms, &amp; Sensors</v>
      </c>
      <c r="B289" t="str">
        <f t="shared" si="45"/>
        <v>SEC MOB ANTI-JAM REL TAC</v>
      </c>
      <c r="C289">
        <f t="shared" si="46"/>
        <v>464</v>
      </c>
      <c r="D289" s="1">
        <f t="shared" si="47"/>
        <v>0</v>
      </c>
      <c r="E289" s="1">
        <f t="shared" si="48"/>
        <v>0</v>
      </c>
      <c r="F289" s="1">
        <f t="shared" si="49"/>
        <v>0</v>
      </c>
      <c r="G289" s="1">
        <f t="shared" si="50"/>
        <v>0</v>
      </c>
      <c r="H289" s="2" t="e">
        <f t="shared" si="51"/>
        <v>#DIV/0!</v>
      </c>
      <c r="I289" s="2" t="e">
        <f t="shared" si="52"/>
        <v>#DIV/0!</v>
      </c>
      <c r="J289" s="2" t="e">
        <f t="shared" si="53"/>
        <v>#DIV/0!</v>
      </c>
      <c r="K289" s="2">
        <f t="shared" si="54"/>
        <v>0</v>
      </c>
      <c r="L289" s="2">
        <f>AN289/SUM(AN1:AN$765)</f>
        <v>0</v>
      </c>
      <c r="N289" s="3" t="s">
        <v>6215</v>
      </c>
      <c r="O289" s="1" t="s">
        <v>6369</v>
      </c>
      <c r="P289" s="1">
        <v>464</v>
      </c>
      <c r="Q289" s="1"/>
      <c r="R289" s="1"/>
      <c r="S289" s="1">
        <v>85338937.597774595</v>
      </c>
      <c r="T289" s="1">
        <v>45145844.068012498</v>
      </c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x14ac:dyDescent="0.3">
      <c r="A290" t="str">
        <f t="shared" si="44"/>
        <v>Electronics, Comms, &amp; Sensors</v>
      </c>
      <c r="B290" t="str">
        <f t="shared" si="45"/>
        <v>SGL CHAN ANTI-JAM MANPORT</v>
      </c>
      <c r="C290">
        <f t="shared" si="46"/>
        <v>463</v>
      </c>
      <c r="D290" s="1">
        <f t="shared" si="47"/>
        <v>0</v>
      </c>
      <c r="E290" s="1">
        <f t="shared" si="48"/>
        <v>0</v>
      </c>
      <c r="F290" s="1">
        <f t="shared" si="49"/>
        <v>0</v>
      </c>
      <c r="G290" s="1">
        <f t="shared" si="50"/>
        <v>0</v>
      </c>
      <c r="H290" s="2" t="e">
        <f t="shared" si="51"/>
        <v>#DIV/0!</v>
      </c>
      <c r="I290" s="2" t="e">
        <f t="shared" si="52"/>
        <v>#DIV/0!</v>
      </c>
      <c r="J290" s="2" t="e">
        <f t="shared" si="53"/>
        <v>#DIV/0!</v>
      </c>
      <c r="K290" s="2">
        <f t="shared" si="54"/>
        <v>0</v>
      </c>
      <c r="L290" s="2">
        <f>AN290/SUM(AN1:AN$765)</f>
        <v>0</v>
      </c>
      <c r="N290" s="3" t="s">
        <v>6215</v>
      </c>
      <c r="O290" s="1" t="s">
        <v>6370</v>
      </c>
      <c r="P290" s="1">
        <v>463</v>
      </c>
      <c r="Q290" s="1"/>
      <c r="R290" s="1">
        <v>883185.28121451498</v>
      </c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x14ac:dyDescent="0.3">
      <c r="A291" t="str">
        <f t="shared" si="44"/>
        <v>Electronics, Comms, &amp; Sensors</v>
      </c>
      <c r="B291" t="str">
        <f t="shared" si="45"/>
        <v>SIGHT CREW SRVD WPNS AN/T</v>
      </c>
      <c r="C291">
        <f t="shared" si="46"/>
        <v>551</v>
      </c>
      <c r="D291" s="1">
        <f t="shared" si="47"/>
        <v>0</v>
      </c>
      <c r="E291" s="1">
        <f t="shared" si="48"/>
        <v>0</v>
      </c>
      <c r="F291" s="1">
        <f t="shared" si="49"/>
        <v>0</v>
      </c>
      <c r="G291" s="1">
        <f t="shared" si="50"/>
        <v>0</v>
      </c>
      <c r="H291" s="2" t="e">
        <f t="shared" si="51"/>
        <v>#DIV/0!</v>
      </c>
      <c r="I291" s="2" t="e">
        <f t="shared" si="52"/>
        <v>#DIV/0!</v>
      </c>
      <c r="J291" s="2" t="e">
        <f t="shared" si="53"/>
        <v>#DIV/0!</v>
      </c>
      <c r="K291" s="2">
        <f t="shared" si="54"/>
        <v>0</v>
      </c>
      <c r="L291" s="2">
        <f>AN291/SUM(AN1:AN$765)</f>
        <v>0</v>
      </c>
      <c r="N291" s="3" t="s">
        <v>6215</v>
      </c>
      <c r="O291" s="1" t="s">
        <v>6371</v>
      </c>
      <c r="P291" s="1">
        <v>551</v>
      </c>
      <c r="Q291" s="1"/>
      <c r="R291" s="1"/>
      <c r="S291" s="1">
        <v>263903.25009148102</v>
      </c>
      <c r="T291" s="1">
        <v>468970.390833691</v>
      </c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x14ac:dyDescent="0.3">
      <c r="A292" t="str">
        <f t="shared" si="44"/>
        <v>Electronics, Comms, &amp; Sensors</v>
      </c>
      <c r="B292" t="str">
        <f t="shared" si="45"/>
        <v>SIGHT INDIVIDUAL AN/PVS-4</v>
      </c>
      <c r="C292">
        <f t="shared" si="46"/>
        <v>553</v>
      </c>
      <c r="D292" s="1">
        <f t="shared" si="47"/>
        <v>0</v>
      </c>
      <c r="E292" s="1">
        <f t="shared" si="48"/>
        <v>0</v>
      </c>
      <c r="F292" s="1">
        <f t="shared" si="49"/>
        <v>0</v>
      </c>
      <c r="G292" s="1">
        <f t="shared" si="50"/>
        <v>0</v>
      </c>
      <c r="H292" s="2" t="e">
        <f t="shared" si="51"/>
        <v>#DIV/0!</v>
      </c>
      <c r="I292" s="2" t="e">
        <f t="shared" si="52"/>
        <v>#DIV/0!</v>
      </c>
      <c r="J292" s="2" t="e">
        <f t="shared" si="53"/>
        <v>#DIV/0!</v>
      </c>
      <c r="K292" s="2">
        <f t="shared" si="54"/>
        <v>0</v>
      </c>
      <c r="L292" s="2">
        <f>AN292/SUM(AN1:AN$765)</f>
        <v>0</v>
      </c>
      <c r="N292" s="3" t="s">
        <v>6215</v>
      </c>
      <c r="O292" s="1" t="s">
        <v>6372</v>
      </c>
      <c r="P292" s="1">
        <v>553</v>
      </c>
      <c r="Q292" s="1"/>
      <c r="R292" s="1">
        <v>439683.893268099</v>
      </c>
      <c r="S292" s="1">
        <v>64740.039955357403</v>
      </c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x14ac:dyDescent="0.3">
      <c r="A293" t="str">
        <f t="shared" si="44"/>
        <v>Electronics, Comms, &amp; Sensors</v>
      </c>
      <c r="B293" t="str">
        <f t="shared" si="45"/>
        <v>SIGHT THERMAL NIGHT AN/TA</v>
      </c>
      <c r="C293">
        <f t="shared" si="46"/>
        <v>560</v>
      </c>
      <c r="D293" s="1">
        <f t="shared" si="47"/>
        <v>0</v>
      </c>
      <c r="E293" s="1">
        <f t="shared" si="48"/>
        <v>0</v>
      </c>
      <c r="F293" s="1">
        <f t="shared" si="49"/>
        <v>0</v>
      </c>
      <c r="G293" s="1">
        <f t="shared" si="50"/>
        <v>0</v>
      </c>
      <c r="H293" s="2" t="e">
        <f t="shared" si="51"/>
        <v>#DIV/0!</v>
      </c>
      <c r="I293" s="2" t="e">
        <f t="shared" si="52"/>
        <v>#DIV/0!</v>
      </c>
      <c r="J293" s="2" t="e">
        <f t="shared" si="53"/>
        <v>#DIV/0!</v>
      </c>
      <c r="K293" s="2">
        <f t="shared" si="54"/>
        <v>0</v>
      </c>
      <c r="L293" s="2">
        <f>AN293/SUM(AN1:AN$765)</f>
        <v>0</v>
      </c>
      <c r="N293" s="3" t="s">
        <v>6215</v>
      </c>
      <c r="O293" s="1" t="s">
        <v>6373</v>
      </c>
      <c r="P293" s="1">
        <v>560</v>
      </c>
      <c r="Q293" s="1">
        <v>18286084.620274398</v>
      </c>
      <c r="R293" s="1">
        <v>322630.357063465</v>
      </c>
      <c r="S293" s="1">
        <v>704726.58058677404</v>
      </c>
      <c r="T293" s="1">
        <v>1675711.6833989599</v>
      </c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x14ac:dyDescent="0.3">
      <c r="A294" t="str">
        <f t="shared" si="44"/>
        <v>Electronics, Comms, &amp; Sensors</v>
      </c>
      <c r="B294" t="str">
        <f t="shared" si="45"/>
        <v>SINCGARS</v>
      </c>
      <c r="C294">
        <f t="shared" si="46"/>
        <v>2112</v>
      </c>
      <c r="D294" s="1">
        <f t="shared" si="47"/>
        <v>120845.395977608</v>
      </c>
      <c r="E294" s="1">
        <f t="shared" si="48"/>
        <v>58119.824081318096</v>
      </c>
      <c r="F294" s="1">
        <f t="shared" si="49"/>
        <v>38919604</v>
      </c>
      <c r="G294" s="1">
        <f t="shared" si="50"/>
        <v>-396239.55689373403</v>
      </c>
      <c r="H294" s="2">
        <f t="shared" si="51"/>
        <v>668.64421546675374</v>
      </c>
      <c r="I294" s="2">
        <f t="shared" si="52"/>
        <v>321.06112351364709</v>
      </c>
      <c r="J294" s="2">
        <f t="shared" si="53"/>
        <v>-1.0180976067838049E-2</v>
      </c>
      <c r="K294" s="2">
        <f t="shared" si="54"/>
        <v>3.4547014186126618E-4</v>
      </c>
      <c r="L294" s="2">
        <f>AN294/SUM(AN1:AN$765)</f>
        <v>-7.1899342027802619E-6</v>
      </c>
      <c r="N294" s="3" t="s">
        <v>6215</v>
      </c>
      <c r="O294" s="1" t="s">
        <v>6374</v>
      </c>
      <c r="P294" s="1">
        <v>2112</v>
      </c>
      <c r="Q294" s="1">
        <v>53294561.628767103</v>
      </c>
      <c r="R294" s="1">
        <v>213245229.068674</v>
      </c>
      <c r="S294" s="1">
        <v>118701170.74538399</v>
      </c>
      <c r="T294" s="1">
        <v>211913973.986422</v>
      </c>
      <c r="U294" s="1">
        <v>414813247.34215301</v>
      </c>
      <c r="V294" s="1">
        <v>1170381621.1564701</v>
      </c>
      <c r="W294" s="1">
        <v>1215626427.9106901</v>
      </c>
      <c r="X294" s="1">
        <v>756952962.31382406</v>
      </c>
      <c r="Y294" s="1">
        <v>968756291.03789902</v>
      </c>
      <c r="Z294" s="1">
        <v>583744825.06816697</v>
      </c>
      <c r="AA294" s="1">
        <v>72616589.832163498</v>
      </c>
      <c r="AB294" s="1">
        <v>114645050.43952399</v>
      </c>
      <c r="AC294" s="1">
        <v>95814045.354717106</v>
      </c>
      <c r="AD294" s="1">
        <v>-671972.335952861</v>
      </c>
      <c r="AE294" s="1">
        <v>-184426.69305939501</v>
      </c>
      <c r="AF294" s="1">
        <v>120845.395977608</v>
      </c>
      <c r="AG294" s="1">
        <v>-341510.77581083501</v>
      </c>
      <c r="AH294" s="1">
        <v>0</v>
      </c>
      <c r="AI294" s="1"/>
      <c r="AJ294" s="1"/>
      <c r="AK294" s="1"/>
      <c r="AL294" s="1">
        <v>58119.824081318096</v>
      </c>
      <c r="AM294" s="1">
        <v>38919604</v>
      </c>
      <c r="AN294" s="1">
        <v>-396239.55689373403</v>
      </c>
    </row>
    <row r="295" spans="1:40" x14ac:dyDescent="0.3">
      <c r="A295" t="str">
        <f t="shared" si="44"/>
        <v>Electronics, Comms, &amp; Sensors</v>
      </c>
      <c r="B295" t="str">
        <f t="shared" si="45"/>
        <v>SMART-T</v>
      </c>
      <c r="C295">
        <f t="shared" si="46"/>
        <v>1837</v>
      </c>
      <c r="D295" s="1">
        <f t="shared" si="47"/>
        <v>-334581.55683553999</v>
      </c>
      <c r="E295" s="1">
        <f t="shared" si="48"/>
        <v>0</v>
      </c>
      <c r="F295" s="1">
        <f t="shared" si="49"/>
        <v>-9703.2998000000007</v>
      </c>
      <c r="G295" s="1">
        <f t="shared" si="50"/>
        <v>0</v>
      </c>
      <c r="H295" s="2" t="e">
        <f t="shared" si="51"/>
        <v>#DIV/0!</v>
      </c>
      <c r="I295" s="2">
        <f t="shared" si="52"/>
        <v>-0.97099870090935836</v>
      </c>
      <c r="J295" s="2">
        <f t="shared" si="53"/>
        <v>0</v>
      </c>
      <c r="K295" s="2">
        <f t="shared" si="54"/>
        <v>-8.6131409724220112E-8</v>
      </c>
      <c r="L295" s="2">
        <f>AN295/SUM(AN1:AN$765)</f>
        <v>0</v>
      </c>
      <c r="N295" s="3" t="s">
        <v>6215</v>
      </c>
      <c r="O295" s="1" t="s">
        <v>6375</v>
      </c>
      <c r="P295" s="1">
        <v>1837</v>
      </c>
      <c r="Q295" s="1"/>
      <c r="R295" s="1"/>
      <c r="S295" s="1"/>
      <c r="T295" s="1"/>
      <c r="U295" s="1">
        <v>106658095.810775</v>
      </c>
      <c r="V295" s="1">
        <v>137823970.85937899</v>
      </c>
      <c r="W295" s="1">
        <v>8384094.1895440798</v>
      </c>
      <c r="X295" s="1">
        <v>143754618.54466701</v>
      </c>
      <c r="Y295" s="1">
        <v>131529733.934544</v>
      </c>
      <c r="Z295" s="1">
        <v>141451280.97934601</v>
      </c>
      <c r="AA295" s="1">
        <v>11520056.052533999</v>
      </c>
      <c r="AB295" s="1">
        <v>9329152.8698778208</v>
      </c>
      <c r="AC295" s="1">
        <v>14928052.4239437</v>
      </c>
      <c r="AD295" s="1">
        <v>4562201.8571233302</v>
      </c>
      <c r="AE295" s="1">
        <v>4623107.9730250202</v>
      </c>
      <c r="AF295" s="1">
        <v>-334581.55683553999</v>
      </c>
      <c r="AG295" s="1">
        <v>-1540008.64444142</v>
      </c>
      <c r="AH295" s="1">
        <v>377158.88928323402</v>
      </c>
      <c r="AI295" s="1">
        <v>-236830.16083884001</v>
      </c>
      <c r="AJ295" s="1">
        <v>-336940.20339274203</v>
      </c>
      <c r="AK295" s="1"/>
      <c r="AL295" s="1"/>
      <c r="AM295" s="1">
        <v>-9703.2998000000007</v>
      </c>
      <c r="AN295" s="1"/>
    </row>
    <row r="296" spans="1:40" x14ac:dyDescent="0.3">
      <c r="A296" t="str">
        <f t="shared" si="44"/>
        <v>Electronics, Comms, &amp; Sensors</v>
      </c>
      <c r="B296" t="str">
        <f t="shared" si="45"/>
        <v>SPS</v>
      </c>
      <c r="C296">
        <f t="shared" si="46"/>
        <v>1961</v>
      </c>
      <c r="D296" s="1">
        <f t="shared" si="47"/>
        <v>0</v>
      </c>
      <c r="E296" s="1">
        <f t="shared" si="48"/>
        <v>0</v>
      </c>
      <c r="F296" s="1">
        <f t="shared" si="49"/>
        <v>0</v>
      </c>
      <c r="G296" s="1">
        <f t="shared" si="50"/>
        <v>0</v>
      </c>
      <c r="H296" s="2" t="e">
        <f t="shared" si="51"/>
        <v>#DIV/0!</v>
      </c>
      <c r="I296" s="2" t="e">
        <f t="shared" si="52"/>
        <v>#DIV/0!</v>
      </c>
      <c r="J296" s="2" t="e">
        <f t="shared" si="53"/>
        <v>#DIV/0!</v>
      </c>
      <c r="K296" s="2">
        <f t="shared" si="54"/>
        <v>0</v>
      </c>
      <c r="L296" s="2">
        <f>AN296/SUM(AN1:AN$765)</f>
        <v>0</v>
      </c>
      <c r="N296" s="3" t="s">
        <v>6215</v>
      </c>
      <c r="O296" s="1" t="s">
        <v>6204</v>
      </c>
      <c r="P296" s="1">
        <v>1961</v>
      </c>
      <c r="Q296" s="1"/>
      <c r="R296" s="1"/>
      <c r="S296" s="1"/>
      <c r="T296" s="1"/>
      <c r="U296" s="1">
        <v>0</v>
      </c>
      <c r="V296" s="1">
        <v>6593360.1616637995</v>
      </c>
      <c r="W296" s="1">
        <v>993565.58099753095</v>
      </c>
      <c r="X296" s="1">
        <v>794394.58163190796</v>
      </c>
      <c r="Y296" s="1">
        <v>13782549.9440253</v>
      </c>
      <c r="Z296" s="1">
        <v>33741144.548752598</v>
      </c>
      <c r="AA296" s="1">
        <v>16019471.138950899</v>
      </c>
      <c r="AB296" s="1">
        <v>6321939.4294371502</v>
      </c>
      <c r="AC296" s="1">
        <v>356813.52500691998</v>
      </c>
      <c r="AD296" s="1">
        <v>-114736.340341804</v>
      </c>
      <c r="AE296" s="1">
        <v>-4222.1126164814596</v>
      </c>
      <c r="AF296" s="1">
        <v>0</v>
      </c>
      <c r="AG296" s="1"/>
      <c r="AH296" s="1"/>
      <c r="AI296" s="1"/>
      <c r="AJ296" s="1"/>
      <c r="AK296" s="1"/>
      <c r="AL296" s="1"/>
      <c r="AM296" s="1"/>
      <c r="AN296" s="1"/>
    </row>
    <row r="297" spans="1:40" x14ac:dyDescent="0.3">
      <c r="A297" t="str">
        <f t="shared" si="44"/>
        <v>Electronics, Comms, &amp; Sensors</v>
      </c>
      <c r="B297" t="str">
        <f t="shared" si="45"/>
        <v>STATUS OF FORCES AGREEMENT</v>
      </c>
      <c r="C297">
        <f t="shared" si="46"/>
        <v>2202</v>
      </c>
      <c r="D297" s="1">
        <f t="shared" si="47"/>
        <v>0</v>
      </c>
      <c r="E297" s="1">
        <f t="shared" si="48"/>
        <v>2123918.4231896801</v>
      </c>
      <c r="F297" s="1">
        <f t="shared" si="49"/>
        <v>8623275.4715999998</v>
      </c>
      <c r="G297" s="1">
        <f t="shared" si="50"/>
        <v>652052.42517692805</v>
      </c>
      <c r="H297" s="2">
        <f t="shared" si="51"/>
        <v>3.060078474506402</v>
      </c>
      <c r="I297" s="2" t="e">
        <f t="shared" si="52"/>
        <v>#DIV/0!</v>
      </c>
      <c r="J297" s="2">
        <f t="shared" si="53"/>
        <v>7.5615400125440199E-2</v>
      </c>
      <c r="K297" s="2">
        <f t="shared" si="54"/>
        <v>7.6544566087631026E-5</v>
      </c>
      <c r="L297" s="2">
        <f>AN297/SUM(AN1:AN$765)</f>
        <v>1.1831766799201037E-5</v>
      </c>
      <c r="N297" s="3" t="s">
        <v>6215</v>
      </c>
      <c r="O297" s="1" t="s">
        <v>6376</v>
      </c>
      <c r="P297" s="1">
        <v>2202</v>
      </c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>
        <v>13643408.8865487</v>
      </c>
      <c r="AJ297" s="1">
        <v>24237336.515989002</v>
      </c>
      <c r="AK297" s="1">
        <v>2327643.90261717</v>
      </c>
      <c r="AL297" s="1">
        <v>2123918.4231896801</v>
      </c>
      <c r="AM297" s="1">
        <v>8623275.4715999998</v>
      </c>
      <c r="AN297" s="1">
        <v>652052.42517692805</v>
      </c>
    </row>
    <row r="298" spans="1:40" x14ac:dyDescent="0.3">
      <c r="A298" t="str">
        <f t="shared" si="44"/>
        <v>Electronics, Comms, &amp; Sensors</v>
      </c>
      <c r="B298" t="str">
        <f t="shared" si="45"/>
        <v>STD ARMY CND &amp; CTRL SYS S</v>
      </c>
      <c r="C298">
        <f t="shared" si="46"/>
        <v>472</v>
      </c>
      <c r="D298" s="1">
        <f t="shared" si="47"/>
        <v>0</v>
      </c>
      <c r="E298" s="1">
        <f t="shared" si="48"/>
        <v>0</v>
      </c>
      <c r="F298" s="1">
        <f t="shared" si="49"/>
        <v>0</v>
      </c>
      <c r="G298" s="1">
        <f t="shared" si="50"/>
        <v>0</v>
      </c>
      <c r="H298" s="2" t="e">
        <f t="shared" si="51"/>
        <v>#DIV/0!</v>
      </c>
      <c r="I298" s="2" t="e">
        <f t="shared" si="52"/>
        <v>#DIV/0!</v>
      </c>
      <c r="J298" s="2" t="e">
        <f t="shared" si="53"/>
        <v>#DIV/0!</v>
      </c>
      <c r="K298" s="2">
        <f t="shared" si="54"/>
        <v>0</v>
      </c>
      <c r="L298" s="2">
        <f>AN298/SUM(AN1:AN$765)</f>
        <v>0</v>
      </c>
      <c r="N298" s="3" t="s">
        <v>6215</v>
      </c>
      <c r="O298" s="1" t="s">
        <v>6377</v>
      </c>
      <c r="P298" s="1">
        <v>472</v>
      </c>
      <c r="Q298" s="1">
        <v>1564046.07693715</v>
      </c>
      <c r="R298" s="1">
        <v>1597984.3426181399</v>
      </c>
      <c r="S298" s="1"/>
      <c r="T298" s="1">
        <v>323270.11220655602</v>
      </c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x14ac:dyDescent="0.3">
      <c r="A299" t="str">
        <f t="shared" si="44"/>
        <v>Electronics, Comms, &amp; Sensors</v>
      </c>
      <c r="B299" t="str">
        <f t="shared" si="45"/>
        <v>STINGRAY</v>
      </c>
      <c r="C299">
        <f t="shared" si="46"/>
        <v>1871</v>
      </c>
      <c r="D299" s="1">
        <f t="shared" si="47"/>
        <v>0</v>
      </c>
      <c r="E299" s="1">
        <f t="shared" si="48"/>
        <v>0</v>
      </c>
      <c r="F299" s="1">
        <f t="shared" si="49"/>
        <v>0</v>
      </c>
      <c r="G299" s="1">
        <f t="shared" si="50"/>
        <v>0</v>
      </c>
      <c r="H299" s="2" t="e">
        <f t="shared" si="51"/>
        <v>#DIV/0!</v>
      </c>
      <c r="I299" s="2" t="e">
        <f t="shared" si="52"/>
        <v>#DIV/0!</v>
      </c>
      <c r="J299" s="2" t="e">
        <f t="shared" si="53"/>
        <v>#DIV/0!</v>
      </c>
      <c r="K299" s="2">
        <f t="shared" si="54"/>
        <v>0</v>
      </c>
      <c r="L299" s="2">
        <f>AN299/SUM(AN1:AN$765)</f>
        <v>0</v>
      </c>
      <c r="N299" s="3" t="s">
        <v>6215</v>
      </c>
      <c r="O299" s="1" t="s">
        <v>6378</v>
      </c>
      <c r="P299" s="1">
        <v>1871</v>
      </c>
      <c r="Q299" s="1"/>
      <c r="R299" s="1"/>
      <c r="S299" s="1"/>
      <c r="T299" s="1"/>
      <c r="U299" s="1"/>
      <c r="V299" s="1"/>
      <c r="W299" s="1"/>
      <c r="X299" s="1"/>
      <c r="Y299" s="1">
        <v>14900662.378336299</v>
      </c>
      <c r="Z299" s="1">
        <v>0</v>
      </c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x14ac:dyDescent="0.3">
      <c r="A300" t="str">
        <f t="shared" si="44"/>
        <v>Electronics, Comms, &amp; Sensors</v>
      </c>
      <c r="B300" t="str">
        <f t="shared" si="45"/>
        <v>SURTASS</v>
      </c>
      <c r="C300">
        <f t="shared" si="46"/>
        <v>47</v>
      </c>
      <c r="D300" s="1">
        <f t="shared" si="47"/>
        <v>0</v>
      </c>
      <c r="E300" s="1">
        <f t="shared" si="48"/>
        <v>0</v>
      </c>
      <c r="F300" s="1">
        <f t="shared" si="49"/>
        <v>0</v>
      </c>
      <c r="G300" s="1">
        <f t="shared" si="50"/>
        <v>0</v>
      </c>
      <c r="H300" s="2" t="e">
        <f t="shared" si="51"/>
        <v>#DIV/0!</v>
      </c>
      <c r="I300" s="2" t="e">
        <f t="shared" si="52"/>
        <v>#DIV/0!</v>
      </c>
      <c r="J300" s="2" t="e">
        <f t="shared" si="53"/>
        <v>#DIV/0!</v>
      </c>
      <c r="K300" s="2">
        <f t="shared" si="54"/>
        <v>0</v>
      </c>
      <c r="L300" s="2">
        <f>AN300/SUM(AN1:AN$765)</f>
        <v>0</v>
      </c>
      <c r="N300" s="3" t="s">
        <v>6215</v>
      </c>
      <c r="O300" s="1" t="s">
        <v>6379</v>
      </c>
      <c r="P300" s="1">
        <v>47</v>
      </c>
      <c r="Q300" s="1"/>
      <c r="R300" s="1"/>
      <c r="S300" s="1"/>
      <c r="T300" s="1"/>
      <c r="U300" s="1"/>
      <c r="V300" s="1"/>
      <c r="W300" s="1"/>
      <c r="X300" s="1"/>
      <c r="Y300" s="1">
        <v>14643.018156403999</v>
      </c>
      <c r="Z300" s="1">
        <v>26007.956065534199</v>
      </c>
      <c r="AA300" s="1">
        <v>-165.98793261712001</v>
      </c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x14ac:dyDescent="0.3">
      <c r="A301" t="str">
        <f t="shared" si="44"/>
        <v>Electronics, Comms, &amp; Sensors</v>
      </c>
      <c r="B301" t="str">
        <f t="shared" si="45"/>
        <v>TACFIRE</v>
      </c>
      <c r="C301">
        <f t="shared" si="46"/>
        <v>48</v>
      </c>
      <c r="D301" s="1">
        <f t="shared" si="47"/>
        <v>0</v>
      </c>
      <c r="E301" s="1">
        <f t="shared" si="48"/>
        <v>0</v>
      </c>
      <c r="F301" s="1">
        <f t="shared" si="49"/>
        <v>0</v>
      </c>
      <c r="G301" s="1">
        <f t="shared" si="50"/>
        <v>0</v>
      </c>
      <c r="H301" s="2" t="e">
        <f t="shared" si="51"/>
        <v>#DIV/0!</v>
      </c>
      <c r="I301" s="2" t="e">
        <f t="shared" si="52"/>
        <v>#DIV/0!</v>
      </c>
      <c r="J301" s="2" t="e">
        <f t="shared" si="53"/>
        <v>#DIV/0!</v>
      </c>
      <c r="K301" s="2">
        <f t="shared" si="54"/>
        <v>0</v>
      </c>
      <c r="L301" s="2">
        <f>AN301/SUM(AN1:AN$765)</f>
        <v>0</v>
      </c>
      <c r="N301" s="3" t="s">
        <v>6215</v>
      </c>
      <c r="O301" s="1" t="s">
        <v>6380</v>
      </c>
      <c r="P301" s="1">
        <v>48</v>
      </c>
      <c r="Q301" s="1"/>
      <c r="R301" s="1"/>
      <c r="S301" s="1"/>
      <c r="T301" s="1"/>
      <c r="U301" s="1"/>
      <c r="V301" s="1"/>
      <c r="W301" s="1"/>
      <c r="X301" s="1">
        <v>60873.424352246002</v>
      </c>
      <c r="Y301" s="1"/>
      <c r="Z301" s="1"/>
      <c r="AA301" s="1"/>
      <c r="AB301" s="1"/>
      <c r="AC301" s="1"/>
      <c r="AD301" s="1">
        <v>632432.50487449497</v>
      </c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 x14ac:dyDescent="0.3">
      <c r="A302" t="str">
        <f t="shared" si="44"/>
        <v>Electronics, Comms, &amp; Sensors</v>
      </c>
      <c r="B302" t="str">
        <f t="shared" si="45"/>
        <v>TACSATCOM</v>
      </c>
      <c r="C302">
        <f t="shared" si="46"/>
        <v>540</v>
      </c>
      <c r="D302" s="1">
        <f t="shared" si="47"/>
        <v>0</v>
      </c>
      <c r="E302" s="1">
        <f t="shared" si="48"/>
        <v>0</v>
      </c>
      <c r="F302" s="1">
        <f t="shared" si="49"/>
        <v>0</v>
      </c>
      <c r="G302" s="1">
        <f t="shared" si="50"/>
        <v>0</v>
      </c>
      <c r="H302" s="2" t="e">
        <f t="shared" si="51"/>
        <v>#DIV/0!</v>
      </c>
      <c r="I302" s="2" t="e">
        <f t="shared" si="52"/>
        <v>#DIV/0!</v>
      </c>
      <c r="J302" s="2" t="e">
        <f t="shared" si="53"/>
        <v>#DIV/0!</v>
      </c>
      <c r="K302" s="2">
        <f t="shared" si="54"/>
        <v>0</v>
      </c>
      <c r="L302" s="2">
        <f>AN302/SUM(AN1:AN$765)</f>
        <v>0</v>
      </c>
      <c r="N302" s="3" t="s">
        <v>6215</v>
      </c>
      <c r="O302" s="1" t="s">
        <v>6381</v>
      </c>
      <c r="P302" s="1">
        <v>540</v>
      </c>
      <c r="Q302" s="1">
        <v>6956514.4191708202</v>
      </c>
      <c r="R302" s="1">
        <v>2397299.8967408701</v>
      </c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 x14ac:dyDescent="0.3">
      <c r="A303" t="str">
        <f t="shared" si="44"/>
        <v>Electronics, Comms, &amp; Sensors</v>
      </c>
      <c r="B303" t="str">
        <f t="shared" si="45"/>
        <v>TACTAS</v>
      </c>
      <c r="C303">
        <f t="shared" si="46"/>
        <v>56</v>
      </c>
      <c r="D303" s="1">
        <f t="shared" si="47"/>
        <v>0</v>
      </c>
      <c r="E303" s="1">
        <f t="shared" si="48"/>
        <v>0</v>
      </c>
      <c r="F303" s="1">
        <f t="shared" si="49"/>
        <v>0</v>
      </c>
      <c r="G303" s="1">
        <f t="shared" si="50"/>
        <v>0</v>
      </c>
      <c r="H303" s="2" t="e">
        <f t="shared" si="51"/>
        <v>#DIV/0!</v>
      </c>
      <c r="I303" s="2" t="e">
        <f t="shared" si="52"/>
        <v>#DIV/0!</v>
      </c>
      <c r="J303" s="2" t="e">
        <f t="shared" si="53"/>
        <v>#DIV/0!</v>
      </c>
      <c r="K303" s="2">
        <f t="shared" si="54"/>
        <v>0</v>
      </c>
      <c r="L303" s="2">
        <f>AN303/SUM(AN1:AN$765)</f>
        <v>0</v>
      </c>
      <c r="N303" s="3" t="s">
        <v>6215</v>
      </c>
      <c r="O303" s="1" t="s">
        <v>6382</v>
      </c>
      <c r="P303" s="1">
        <v>56</v>
      </c>
      <c r="Q303" s="1"/>
      <c r="R303" s="1"/>
      <c r="S303" s="1"/>
      <c r="T303" s="1"/>
      <c r="U303" s="1"/>
      <c r="V303" s="1"/>
      <c r="W303" s="1"/>
      <c r="X303" s="1">
        <v>86526.184562028197</v>
      </c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 x14ac:dyDescent="0.3">
      <c r="A304" t="str">
        <f t="shared" si="44"/>
        <v>Electronics, Comms, &amp; Sensors</v>
      </c>
      <c r="B304" t="str">
        <f t="shared" si="45"/>
        <v>TBMCS</v>
      </c>
      <c r="C304">
        <f t="shared" si="46"/>
        <v>1971</v>
      </c>
      <c r="D304" s="1">
        <f t="shared" si="47"/>
        <v>0</v>
      </c>
      <c r="E304" s="1">
        <f t="shared" si="48"/>
        <v>0</v>
      </c>
      <c r="F304" s="1">
        <f t="shared" si="49"/>
        <v>0</v>
      </c>
      <c r="G304" s="1">
        <f t="shared" si="50"/>
        <v>0</v>
      </c>
      <c r="H304" s="2" t="e">
        <f t="shared" si="51"/>
        <v>#DIV/0!</v>
      </c>
      <c r="I304" s="2" t="e">
        <f t="shared" si="52"/>
        <v>#DIV/0!</v>
      </c>
      <c r="J304" s="2" t="e">
        <f t="shared" si="53"/>
        <v>#DIV/0!</v>
      </c>
      <c r="K304" s="2">
        <f t="shared" si="54"/>
        <v>0</v>
      </c>
      <c r="L304" s="2">
        <f>AN304/SUM(AN1:AN$765)</f>
        <v>0</v>
      </c>
      <c r="N304" s="3" t="s">
        <v>6215</v>
      </c>
      <c r="O304" s="1" t="s">
        <v>6383</v>
      </c>
      <c r="P304" s="1">
        <v>1971</v>
      </c>
      <c r="Q304" s="1"/>
      <c r="R304" s="1"/>
      <c r="S304" s="1"/>
      <c r="T304" s="1"/>
      <c r="U304" s="1">
        <v>72847.812643053694</v>
      </c>
      <c r="V304" s="1"/>
      <c r="W304" s="1"/>
      <c r="X304" s="1"/>
      <c r="Y304" s="1"/>
      <c r="Z304" s="1">
        <v>-21754.470326629002</v>
      </c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1:40" x14ac:dyDescent="0.3">
      <c r="A305" t="str">
        <f t="shared" si="44"/>
        <v>Electronics, Comms, &amp; Sensors</v>
      </c>
      <c r="B305" t="str">
        <f t="shared" si="45"/>
        <v>TCAIMS II</v>
      </c>
      <c r="C305">
        <f t="shared" si="46"/>
        <v>1957</v>
      </c>
      <c r="D305" s="1">
        <f t="shared" si="47"/>
        <v>0</v>
      </c>
      <c r="E305" s="1">
        <f t="shared" si="48"/>
        <v>0</v>
      </c>
      <c r="F305" s="1">
        <f t="shared" si="49"/>
        <v>0</v>
      </c>
      <c r="G305" s="1">
        <f t="shared" si="50"/>
        <v>0</v>
      </c>
      <c r="H305" s="2" t="e">
        <f t="shared" si="51"/>
        <v>#DIV/0!</v>
      </c>
      <c r="I305" s="2" t="e">
        <f t="shared" si="52"/>
        <v>#DIV/0!</v>
      </c>
      <c r="J305" s="2" t="e">
        <f t="shared" si="53"/>
        <v>#DIV/0!</v>
      </c>
      <c r="K305" s="2">
        <f t="shared" si="54"/>
        <v>0</v>
      </c>
      <c r="L305" s="2">
        <f>AN305/SUM(AN1:AN$765)</f>
        <v>0</v>
      </c>
      <c r="N305" s="3" t="s">
        <v>6215</v>
      </c>
      <c r="O305" s="1" t="s">
        <v>6384</v>
      </c>
      <c r="P305" s="1">
        <v>1957</v>
      </c>
      <c r="Q305" s="1"/>
      <c r="R305" s="1"/>
      <c r="S305" s="1"/>
      <c r="T305" s="1"/>
      <c r="U305" s="1"/>
      <c r="V305" s="1">
        <v>1559.1470826207801</v>
      </c>
      <c r="W305" s="1"/>
      <c r="X305" s="1">
        <v>5767.1422083208899</v>
      </c>
      <c r="Y305" s="1">
        <v>21546.8669329843</v>
      </c>
      <c r="Z305" s="1">
        <v>-4750.5815810427202</v>
      </c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1:40" x14ac:dyDescent="0.3">
      <c r="A306" t="str">
        <f t="shared" si="44"/>
        <v>Electronics, Comms, &amp; Sensors</v>
      </c>
      <c r="B306" t="str">
        <f t="shared" si="45"/>
        <v>TDC</v>
      </c>
      <c r="C306">
        <f t="shared" si="46"/>
        <v>2005</v>
      </c>
      <c r="D306" s="1">
        <f t="shared" si="47"/>
        <v>0</v>
      </c>
      <c r="E306" s="1">
        <f t="shared" si="48"/>
        <v>0</v>
      </c>
      <c r="F306" s="1">
        <f t="shared" si="49"/>
        <v>0</v>
      </c>
      <c r="G306" s="1">
        <f t="shared" si="50"/>
        <v>0</v>
      </c>
      <c r="H306" s="2" t="e">
        <f t="shared" si="51"/>
        <v>#DIV/0!</v>
      </c>
      <c r="I306" s="2" t="e">
        <f t="shared" si="52"/>
        <v>#DIV/0!</v>
      </c>
      <c r="J306" s="2" t="e">
        <f t="shared" si="53"/>
        <v>#DIV/0!</v>
      </c>
      <c r="K306" s="2">
        <f t="shared" si="54"/>
        <v>0</v>
      </c>
      <c r="L306" s="2">
        <f>AN306/SUM(AN1:AN$765)</f>
        <v>0</v>
      </c>
      <c r="N306" s="3" t="s">
        <v>6215</v>
      </c>
      <c r="O306" s="1" t="s">
        <v>6385</v>
      </c>
      <c r="P306" s="1">
        <v>2005</v>
      </c>
      <c r="Q306" s="1"/>
      <c r="R306" s="1"/>
      <c r="S306" s="1"/>
      <c r="T306" s="1"/>
      <c r="U306" s="1"/>
      <c r="V306" s="1"/>
      <c r="W306" s="1"/>
      <c r="X306" s="1"/>
      <c r="Y306" s="1">
        <v>396434.64150155801</v>
      </c>
      <c r="Z306" s="1">
        <v>230737.15079222</v>
      </c>
      <c r="AA306" s="1">
        <v>212932.37598118701</v>
      </c>
      <c r="AB306" s="1">
        <v>0</v>
      </c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1:40" x14ac:dyDescent="0.3">
      <c r="A307" t="str">
        <f t="shared" si="44"/>
        <v>Electronics, Comms, &amp; Sensors</v>
      </c>
      <c r="B307" t="str">
        <f t="shared" si="45"/>
        <v>TEAMMATE</v>
      </c>
      <c r="C307">
        <f t="shared" si="46"/>
        <v>441</v>
      </c>
      <c r="D307" s="1">
        <f t="shared" si="47"/>
        <v>0</v>
      </c>
      <c r="E307" s="1">
        <f t="shared" si="48"/>
        <v>0</v>
      </c>
      <c r="F307" s="1">
        <f t="shared" si="49"/>
        <v>0</v>
      </c>
      <c r="G307" s="1">
        <f t="shared" si="50"/>
        <v>0</v>
      </c>
      <c r="H307" s="2" t="e">
        <f t="shared" si="51"/>
        <v>#DIV/0!</v>
      </c>
      <c r="I307" s="2" t="e">
        <f t="shared" si="52"/>
        <v>#DIV/0!</v>
      </c>
      <c r="J307" s="2" t="e">
        <f t="shared" si="53"/>
        <v>#DIV/0!</v>
      </c>
      <c r="K307" s="2">
        <f t="shared" si="54"/>
        <v>0</v>
      </c>
      <c r="L307" s="2">
        <f>AN307/SUM(AN1:AN$765)</f>
        <v>0</v>
      </c>
      <c r="N307" s="3" t="s">
        <v>6215</v>
      </c>
      <c r="O307" s="1" t="s">
        <v>6386</v>
      </c>
      <c r="P307" s="1">
        <v>441</v>
      </c>
      <c r="Q307" s="1"/>
      <c r="R307" s="1"/>
      <c r="S307" s="1"/>
      <c r="T307" s="1">
        <v>21425.166999576599</v>
      </c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1:40" x14ac:dyDescent="0.3">
      <c r="A308" t="str">
        <f t="shared" si="44"/>
        <v>Electronics, Comms, &amp; Sensors</v>
      </c>
      <c r="B308" t="str">
        <f t="shared" si="45"/>
        <v>TEST EQUIPMENT MOD TEMOD</v>
      </c>
      <c r="C308">
        <f t="shared" si="46"/>
        <v>494</v>
      </c>
      <c r="D308" s="1">
        <f t="shared" si="47"/>
        <v>0</v>
      </c>
      <c r="E308" s="1">
        <f t="shared" si="48"/>
        <v>0</v>
      </c>
      <c r="F308" s="1">
        <f t="shared" si="49"/>
        <v>0</v>
      </c>
      <c r="G308" s="1">
        <f t="shared" si="50"/>
        <v>0</v>
      </c>
      <c r="H308" s="2" t="e">
        <f t="shared" si="51"/>
        <v>#DIV/0!</v>
      </c>
      <c r="I308" s="2" t="e">
        <f t="shared" si="52"/>
        <v>#DIV/0!</v>
      </c>
      <c r="J308" s="2" t="e">
        <f t="shared" si="53"/>
        <v>#DIV/0!</v>
      </c>
      <c r="K308" s="2">
        <f t="shared" si="54"/>
        <v>0</v>
      </c>
      <c r="L308" s="2">
        <f>AN308/SUM(AN1:AN$765)</f>
        <v>0</v>
      </c>
      <c r="N308" s="3" t="s">
        <v>6215</v>
      </c>
      <c r="O308" s="1" t="s">
        <v>6387</v>
      </c>
      <c r="P308" s="1">
        <v>494</v>
      </c>
      <c r="Q308" s="1">
        <v>17267841.8485296</v>
      </c>
      <c r="R308" s="1">
        <v>3749776.7396604</v>
      </c>
      <c r="S308" s="1">
        <v>2327487.3647709801</v>
      </c>
      <c r="T308" s="1">
        <v>384348.60037704097</v>
      </c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1:40" x14ac:dyDescent="0.3">
      <c r="A309" t="str">
        <f t="shared" si="44"/>
        <v>Electronics, Comms, &amp; Sensors</v>
      </c>
      <c r="B309" t="str">
        <f t="shared" si="45"/>
        <v>THIRD GEN NV SYSTEM</v>
      </c>
      <c r="C309">
        <f t="shared" si="46"/>
        <v>549</v>
      </c>
      <c r="D309" s="1">
        <f t="shared" si="47"/>
        <v>0</v>
      </c>
      <c r="E309" s="1">
        <f t="shared" si="48"/>
        <v>0</v>
      </c>
      <c r="F309" s="1">
        <f t="shared" si="49"/>
        <v>0</v>
      </c>
      <c r="G309" s="1">
        <f t="shared" si="50"/>
        <v>0</v>
      </c>
      <c r="H309" s="2" t="e">
        <f t="shared" si="51"/>
        <v>#DIV/0!</v>
      </c>
      <c r="I309" s="2" t="e">
        <f t="shared" si="52"/>
        <v>#DIV/0!</v>
      </c>
      <c r="J309" s="2" t="e">
        <f t="shared" si="53"/>
        <v>#DIV/0!</v>
      </c>
      <c r="K309" s="2">
        <f t="shared" si="54"/>
        <v>0</v>
      </c>
      <c r="L309" s="2">
        <f>AN309/SUM(AN1:AN$765)</f>
        <v>0</v>
      </c>
      <c r="N309" s="3" t="s">
        <v>6215</v>
      </c>
      <c r="O309" s="1" t="s">
        <v>6388</v>
      </c>
      <c r="P309" s="1">
        <v>549</v>
      </c>
      <c r="Q309" s="1">
        <v>113101.103483842</v>
      </c>
      <c r="R309" s="1">
        <v>2710411.7567427801</v>
      </c>
      <c r="S309" s="1">
        <v>563307.29929492401</v>
      </c>
      <c r="T309" s="1">
        <v>1861866.82216157</v>
      </c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1:40" x14ac:dyDescent="0.3">
      <c r="A310" t="str">
        <f t="shared" si="44"/>
        <v>Electronics, Comms, &amp; Sensors</v>
      </c>
      <c r="B310" t="str">
        <f t="shared" si="45"/>
        <v>TMIP</v>
      </c>
      <c r="C310">
        <f t="shared" si="46"/>
        <v>1952</v>
      </c>
      <c r="D310" s="1">
        <f t="shared" si="47"/>
        <v>0</v>
      </c>
      <c r="E310" s="1">
        <f t="shared" si="48"/>
        <v>0</v>
      </c>
      <c r="F310" s="1">
        <f t="shared" si="49"/>
        <v>0</v>
      </c>
      <c r="G310" s="1">
        <f t="shared" si="50"/>
        <v>0</v>
      </c>
      <c r="H310" s="2" t="e">
        <f t="shared" si="51"/>
        <v>#DIV/0!</v>
      </c>
      <c r="I310" s="2" t="e">
        <f t="shared" si="52"/>
        <v>#DIV/0!</v>
      </c>
      <c r="J310" s="2" t="e">
        <f t="shared" si="53"/>
        <v>#DIV/0!</v>
      </c>
      <c r="K310" s="2">
        <f t="shared" si="54"/>
        <v>0</v>
      </c>
      <c r="L310" s="2">
        <f>AN310/SUM(AN1:AN$765)</f>
        <v>0</v>
      </c>
      <c r="N310" s="3" t="s">
        <v>6215</v>
      </c>
      <c r="O310" s="1" t="s">
        <v>6389</v>
      </c>
      <c r="P310" s="1">
        <v>1952</v>
      </c>
      <c r="Q310" s="1"/>
      <c r="R310" s="1"/>
      <c r="S310" s="1"/>
      <c r="T310" s="1"/>
      <c r="U310" s="1"/>
      <c r="V310" s="1"/>
      <c r="W310" s="1"/>
      <c r="X310" s="1"/>
      <c r="Y310" s="1">
        <v>131568.656662061</v>
      </c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1:40" x14ac:dyDescent="0.3">
      <c r="A311" t="str">
        <f t="shared" si="44"/>
        <v>Electronics, Comms, &amp; Sensors</v>
      </c>
      <c r="B311" t="str">
        <f t="shared" si="45"/>
        <v>WCS</v>
      </c>
      <c r="C311">
        <f t="shared" si="46"/>
        <v>2195</v>
      </c>
      <c r="D311" s="1">
        <f t="shared" si="47"/>
        <v>0</v>
      </c>
      <c r="E311" s="1">
        <f t="shared" si="48"/>
        <v>0</v>
      </c>
      <c r="F311" s="1">
        <f t="shared" si="49"/>
        <v>37093.25</v>
      </c>
      <c r="G311" s="1">
        <f t="shared" si="50"/>
        <v>0</v>
      </c>
      <c r="H311" s="2" t="e">
        <f t="shared" si="51"/>
        <v>#DIV/0!</v>
      </c>
      <c r="I311" s="2" t="e">
        <f t="shared" si="52"/>
        <v>#DIV/0!</v>
      </c>
      <c r="J311" s="2">
        <f t="shared" si="53"/>
        <v>0</v>
      </c>
      <c r="K311" s="2">
        <f t="shared" si="54"/>
        <v>3.2925849758377323E-7</v>
      </c>
      <c r="L311" s="2">
        <f>AN311/SUM(AN1:AN$765)</f>
        <v>0</v>
      </c>
      <c r="N311" s="3" t="s">
        <v>6215</v>
      </c>
      <c r="O311" s="1" t="s">
        <v>6390</v>
      </c>
      <c r="P311" s="1">
        <v>2195</v>
      </c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>
        <v>37093.25</v>
      </c>
      <c r="AN311" s="1"/>
    </row>
    <row r="312" spans="1:40" x14ac:dyDescent="0.3">
      <c r="A312" t="str">
        <f t="shared" si="44"/>
        <v>Electronics, Comms, &amp; Sensors</v>
      </c>
      <c r="B312" t="str">
        <f t="shared" si="45"/>
        <v>WIN-T</v>
      </c>
      <c r="C312">
        <f t="shared" si="46"/>
        <v>700</v>
      </c>
      <c r="D312" s="1">
        <f t="shared" si="47"/>
        <v>41744144.4325151</v>
      </c>
      <c r="E312" s="1">
        <f t="shared" si="48"/>
        <v>-4447421.7523567202</v>
      </c>
      <c r="F312" s="1">
        <f t="shared" si="49"/>
        <v>7459064.7938999999</v>
      </c>
      <c r="G312" s="1">
        <f t="shared" si="50"/>
        <v>-108684.37153827499</v>
      </c>
      <c r="H312" s="2">
        <f t="shared" si="51"/>
        <v>-2.6771660546804199</v>
      </c>
      <c r="I312" s="2">
        <f t="shared" si="52"/>
        <v>-0.82131470424651876</v>
      </c>
      <c r="J312" s="2">
        <f t="shared" si="53"/>
        <v>-1.4570777241023129E-2</v>
      </c>
      <c r="K312" s="2">
        <f t="shared" si="54"/>
        <v>6.6210441722403167E-5</v>
      </c>
      <c r="L312" s="2">
        <f>AN312/SUM(AN1:AN$765)</f>
        <v>-1.9721238494123663E-6</v>
      </c>
      <c r="N312" s="3" t="s">
        <v>6215</v>
      </c>
      <c r="O312" s="1" t="s">
        <v>6391</v>
      </c>
      <c r="P312" s="1">
        <v>700</v>
      </c>
      <c r="Q312" s="1"/>
      <c r="R312" s="1"/>
      <c r="S312" s="1"/>
      <c r="T312" s="1"/>
      <c r="U312" s="1">
        <v>25621287.019177001</v>
      </c>
      <c r="V312" s="1">
        <v>45380921.886221603</v>
      </c>
      <c r="W312" s="1">
        <v>18154005.594985899</v>
      </c>
      <c r="X312" s="1">
        <v>53682587.300598301</v>
      </c>
      <c r="Y312" s="1">
        <v>14577949.5784945</v>
      </c>
      <c r="Z312" s="1">
        <v>80062972.724748299</v>
      </c>
      <c r="AA312" s="1">
        <v>189352448.983511</v>
      </c>
      <c r="AB312" s="1">
        <v>498046264.69031</v>
      </c>
      <c r="AC312" s="1">
        <v>519772098.50366497</v>
      </c>
      <c r="AD312" s="1">
        <v>593026351.69330001</v>
      </c>
      <c r="AE312" s="1">
        <v>567248714.06422806</v>
      </c>
      <c r="AF312" s="1">
        <v>41744144.4325151</v>
      </c>
      <c r="AG312" s="1">
        <v>-48852976.316295199</v>
      </c>
      <c r="AH312" s="1">
        <v>11999622.7287963</v>
      </c>
      <c r="AI312" s="1">
        <v>60633663.813254803</v>
      </c>
      <c r="AJ312" s="1">
        <v>-10840131.3425037</v>
      </c>
      <c r="AK312" s="1">
        <v>-11811909.3967271</v>
      </c>
      <c r="AL312" s="1">
        <v>-4447421.7523567202</v>
      </c>
      <c r="AM312" s="1">
        <v>7459064.7938999999</v>
      </c>
      <c r="AN312" s="1">
        <v>-108684.37153827499</v>
      </c>
    </row>
    <row r="313" spans="1:40" x14ac:dyDescent="0.3">
      <c r="A313" t="str">
        <f t="shared" si="44"/>
        <v>Electronics, Comms, &amp; Sensors</v>
      </c>
      <c r="B313" t="str">
        <f t="shared" si="45"/>
        <v>ZBL</v>
      </c>
      <c r="C313">
        <f t="shared" si="46"/>
        <v>2015</v>
      </c>
      <c r="D313" s="1">
        <f t="shared" si="47"/>
        <v>57480153.292853497</v>
      </c>
      <c r="E313" s="1">
        <f t="shared" si="48"/>
        <v>11640813.7500581</v>
      </c>
      <c r="F313" s="1">
        <f t="shared" si="49"/>
        <v>14412182.890699999</v>
      </c>
      <c r="G313" s="1">
        <f t="shared" si="50"/>
        <v>-953163.38816421002</v>
      </c>
      <c r="H313" s="2">
        <f t="shared" si="51"/>
        <v>0.23807348868785638</v>
      </c>
      <c r="I313" s="2">
        <f t="shared" si="52"/>
        <v>-0.74926679792811435</v>
      </c>
      <c r="J313" s="2">
        <f t="shared" si="53"/>
        <v>-6.6135948689582225E-2</v>
      </c>
      <c r="K313" s="2">
        <f t="shared" si="54"/>
        <v>1.2792984398763774E-4</v>
      </c>
      <c r="L313" s="2">
        <f>AN313/SUM(AN1:AN$765)</f>
        <v>-1.729555246609995E-5</v>
      </c>
      <c r="N313" s="3" t="s">
        <v>6215</v>
      </c>
      <c r="O313" s="1" t="s">
        <v>6214</v>
      </c>
      <c r="P313" s="1">
        <v>2015</v>
      </c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>
        <v>22952498.4978831</v>
      </c>
      <c r="AE313" s="1">
        <v>50604545.759874403</v>
      </c>
      <c r="AF313" s="1">
        <v>57480153.292853497</v>
      </c>
      <c r="AG313" s="1">
        <v>28604630.715187799</v>
      </c>
      <c r="AH313" s="1">
        <v>35564997.935180403</v>
      </c>
      <c r="AI313" s="1">
        <v>24850516.870538201</v>
      </c>
      <c r="AJ313" s="1">
        <v>12967094.6183354</v>
      </c>
      <c r="AK313" s="1">
        <v>18204511.076752599</v>
      </c>
      <c r="AL313" s="1">
        <v>11640813.7500581</v>
      </c>
      <c r="AM313" s="1">
        <v>14412182.890699999</v>
      </c>
      <c r="AN313" s="1">
        <v>-953163.38816421002</v>
      </c>
    </row>
    <row r="314" spans="1:40" x14ac:dyDescent="0.3">
      <c r="A314" t="str">
        <f t="shared" si="44"/>
        <v>Electronics, Comms, &amp; Sensors</v>
      </c>
      <c r="B314">
        <f t="shared" si="45"/>
        <v>0</v>
      </c>
      <c r="C314">
        <f t="shared" si="46"/>
        <v>0</v>
      </c>
      <c r="D314" s="1">
        <f t="shared" si="47"/>
        <v>11798070637.5973</v>
      </c>
      <c r="E314" s="1">
        <f t="shared" si="48"/>
        <v>10323063552.854401</v>
      </c>
      <c r="F314" s="1">
        <f t="shared" si="49"/>
        <v>10300362295.8589</v>
      </c>
      <c r="G314" s="1">
        <f t="shared" si="50"/>
        <v>4827407927.3958397</v>
      </c>
      <c r="H314" s="2">
        <f t="shared" si="51"/>
        <v>-2.1990813947109222E-3</v>
      </c>
      <c r="I314" s="2">
        <f t="shared" si="52"/>
        <v>-0.12694519195075871</v>
      </c>
      <c r="J314" s="2">
        <f t="shared" si="53"/>
        <v>0.46866389635019184</v>
      </c>
      <c r="K314" s="2">
        <f t="shared" si="54"/>
        <v>9.143123921745995E-2</v>
      </c>
      <c r="L314" s="2">
        <f>AN314/SUM(AN1:AN$765)</f>
        <v>8.7595356809023306E-2</v>
      </c>
      <c r="N314" s="3" t="s">
        <v>6215</v>
      </c>
      <c r="O314" s="1"/>
      <c r="P314" s="1"/>
      <c r="Q314" s="1">
        <v>6955984176.9076099</v>
      </c>
      <c r="R314" s="1">
        <v>8637473178.3238792</v>
      </c>
      <c r="S314" s="1">
        <v>9663994420.8604202</v>
      </c>
      <c r="T314" s="1">
        <v>13282908707.204</v>
      </c>
      <c r="U314" s="1">
        <v>16456370920.6066</v>
      </c>
      <c r="V314" s="1">
        <v>20198251426.942501</v>
      </c>
      <c r="W314" s="1">
        <v>20670573004.486</v>
      </c>
      <c r="X314" s="1">
        <v>24881655317.569099</v>
      </c>
      <c r="Y314" s="1">
        <v>30638665631.84</v>
      </c>
      <c r="Z314" s="1">
        <v>28154775570.8578</v>
      </c>
      <c r="AA314" s="1">
        <v>28343330867.473202</v>
      </c>
      <c r="AB314" s="1">
        <v>21334733457.240898</v>
      </c>
      <c r="AC314" s="1">
        <v>18460124069.050301</v>
      </c>
      <c r="AD314" s="1">
        <v>13674993118.441601</v>
      </c>
      <c r="AE314" s="1">
        <v>12402078087.4424</v>
      </c>
      <c r="AF314" s="1">
        <v>11798070637.5973</v>
      </c>
      <c r="AG314" s="1">
        <v>12782887433.0951</v>
      </c>
      <c r="AH314" s="1">
        <v>12676646006.976801</v>
      </c>
      <c r="AI314" s="1">
        <v>13514904271.499399</v>
      </c>
      <c r="AJ314" s="1">
        <v>12714430472.674801</v>
      </c>
      <c r="AK314" s="1">
        <v>12547137964.296301</v>
      </c>
      <c r="AL314" s="1">
        <v>10323063552.854401</v>
      </c>
      <c r="AM314" s="1">
        <v>10300362295.8589</v>
      </c>
      <c r="AN314" s="1">
        <v>4827407927.3958397</v>
      </c>
    </row>
    <row r="315" spans="1:40" x14ac:dyDescent="0.3">
      <c r="A315" t="str">
        <f t="shared" si="44"/>
        <v>Facilities and Construction</v>
      </c>
      <c r="B315" t="str">
        <f t="shared" si="45"/>
        <v>466</v>
      </c>
      <c r="C315">
        <f t="shared" si="46"/>
        <v>2044</v>
      </c>
      <c r="D315" s="1">
        <f t="shared" si="47"/>
        <v>0</v>
      </c>
      <c r="E315" s="1">
        <f t="shared" si="48"/>
        <v>198024.364457797</v>
      </c>
      <c r="F315" s="1">
        <f t="shared" si="49"/>
        <v>0</v>
      </c>
      <c r="G315" s="1">
        <f t="shared" si="50"/>
        <v>0</v>
      </c>
      <c r="H315" s="2">
        <f t="shared" si="51"/>
        <v>-1</v>
      </c>
      <c r="I315" s="2" t="e">
        <f t="shared" si="52"/>
        <v>#DIV/0!</v>
      </c>
      <c r="J315" s="2" t="e">
        <f t="shared" si="53"/>
        <v>#DIV/0!</v>
      </c>
      <c r="K315" s="2">
        <f t="shared" si="54"/>
        <v>0</v>
      </c>
      <c r="L315" s="2">
        <f>AN315/SUM(AN1:AN$765)</f>
        <v>0</v>
      </c>
      <c r="N315" s="3" t="s">
        <v>6392</v>
      </c>
      <c r="O315" s="1" t="s">
        <v>6220</v>
      </c>
      <c r="P315" s="1">
        <v>2044</v>
      </c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>
        <v>198024.364457797</v>
      </c>
      <c r="AM315" s="1"/>
      <c r="AN315" s="1"/>
    </row>
    <row r="316" spans="1:40" x14ac:dyDescent="0.3">
      <c r="A316" t="str">
        <f t="shared" si="44"/>
        <v>Facilities and Construction</v>
      </c>
      <c r="B316" t="str">
        <f t="shared" si="45"/>
        <v>8711</v>
      </c>
      <c r="C316">
        <f t="shared" si="46"/>
        <v>1874</v>
      </c>
      <c r="D316" s="1">
        <f t="shared" si="47"/>
        <v>0</v>
      </c>
      <c r="E316" s="1">
        <f t="shared" si="48"/>
        <v>0</v>
      </c>
      <c r="F316" s="1">
        <f t="shared" si="49"/>
        <v>0</v>
      </c>
      <c r="G316" s="1">
        <f t="shared" si="50"/>
        <v>0</v>
      </c>
      <c r="H316" s="2" t="e">
        <f t="shared" si="51"/>
        <v>#DIV/0!</v>
      </c>
      <c r="I316" s="2" t="e">
        <f t="shared" si="52"/>
        <v>#DIV/0!</v>
      </c>
      <c r="J316" s="2" t="e">
        <f t="shared" si="53"/>
        <v>#DIV/0!</v>
      </c>
      <c r="K316" s="2">
        <f t="shared" si="54"/>
        <v>0</v>
      </c>
      <c r="L316" s="2">
        <f>AN316/SUM(AN1:AN$765)</f>
        <v>0</v>
      </c>
      <c r="N316" s="3" t="s">
        <v>6392</v>
      </c>
      <c r="O316" s="1" t="s">
        <v>6393</v>
      </c>
      <c r="P316" s="1">
        <v>1874</v>
      </c>
      <c r="Q316" s="1"/>
      <c r="R316" s="1"/>
      <c r="S316" s="1"/>
      <c r="T316" s="1"/>
      <c r="U316" s="1"/>
      <c r="V316" s="1"/>
      <c r="W316" s="1"/>
      <c r="X316" s="1"/>
      <c r="Y316" s="1">
        <v>46292.945724126002</v>
      </c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1:40" x14ac:dyDescent="0.3">
      <c r="A317" t="str">
        <f t="shared" si="44"/>
        <v>Facilities and Construction</v>
      </c>
      <c r="B317" t="str">
        <f t="shared" si="45"/>
        <v>8712</v>
      </c>
      <c r="C317">
        <f t="shared" si="46"/>
        <v>1875</v>
      </c>
      <c r="D317" s="1">
        <f t="shared" si="47"/>
        <v>0</v>
      </c>
      <c r="E317" s="1">
        <f t="shared" si="48"/>
        <v>0</v>
      </c>
      <c r="F317" s="1">
        <f t="shared" si="49"/>
        <v>0</v>
      </c>
      <c r="G317" s="1">
        <f t="shared" si="50"/>
        <v>0</v>
      </c>
      <c r="H317" s="2" t="e">
        <f t="shared" si="51"/>
        <v>#DIV/0!</v>
      </c>
      <c r="I317" s="2" t="e">
        <f t="shared" si="52"/>
        <v>#DIV/0!</v>
      </c>
      <c r="J317" s="2" t="e">
        <f t="shared" si="53"/>
        <v>#DIV/0!</v>
      </c>
      <c r="K317" s="2">
        <f t="shared" si="54"/>
        <v>0</v>
      </c>
      <c r="L317" s="2">
        <f>AN317/SUM(AN1:AN$765)</f>
        <v>0</v>
      </c>
      <c r="N317" s="3" t="s">
        <v>6392</v>
      </c>
      <c r="O317" s="1" t="s">
        <v>6394</v>
      </c>
      <c r="P317" s="1">
        <v>1875</v>
      </c>
      <c r="Q317" s="1"/>
      <c r="R317" s="1"/>
      <c r="S317" s="1"/>
      <c r="T317" s="1"/>
      <c r="U317" s="1"/>
      <c r="V317" s="1"/>
      <c r="W317" s="1"/>
      <c r="X317" s="1"/>
      <c r="Y317" s="1">
        <v>-1339.68085051034</v>
      </c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1:40" x14ac:dyDescent="0.3">
      <c r="A318" t="str">
        <f t="shared" si="44"/>
        <v>Facilities and Construction</v>
      </c>
      <c r="B318" t="str">
        <f t="shared" si="45"/>
        <v>ACWS</v>
      </c>
      <c r="C318">
        <f t="shared" si="46"/>
        <v>2190</v>
      </c>
      <c r="D318" s="1">
        <f t="shared" si="47"/>
        <v>0</v>
      </c>
      <c r="E318" s="1">
        <f t="shared" si="48"/>
        <v>0</v>
      </c>
      <c r="F318" s="1">
        <f t="shared" si="49"/>
        <v>281953.39850000001</v>
      </c>
      <c r="G318" s="1">
        <f t="shared" si="50"/>
        <v>3549.32221947368</v>
      </c>
      <c r="H318" s="2" t="e">
        <f t="shared" si="51"/>
        <v>#DIV/0!</v>
      </c>
      <c r="I318" s="2" t="e">
        <f t="shared" si="52"/>
        <v>#DIV/0!</v>
      </c>
      <c r="J318" s="2">
        <f t="shared" si="53"/>
        <v>1.2588329271277359E-2</v>
      </c>
      <c r="K318" s="2">
        <f t="shared" si="54"/>
        <v>2.5027613481900051E-6</v>
      </c>
      <c r="L318" s="2">
        <f>AN318/SUM(AN1:AN$765)</f>
        <v>6.4403951545215646E-8</v>
      </c>
      <c r="N318" s="3" t="s">
        <v>6392</v>
      </c>
      <c r="O318" s="1" t="s">
        <v>6109</v>
      </c>
      <c r="P318" s="1">
        <v>2190</v>
      </c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>
        <v>281953.39850000001</v>
      </c>
      <c r="AN318" s="1">
        <v>3549.32221947368</v>
      </c>
    </row>
    <row r="319" spans="1:40" x14ac:dyDescent="0.3">
      <c r="A319" t="str">
        <f t="shared" si="44"/>
        <v>Facilities and Construction</v>
      </c>
      <c r="B319" t="str">
        <f t="shared" si="45"/>
        <v>AH-64E New Build</v>
      </c>
      <c r="C319">
        <f t="shared" si="46"/>
        <v>2040</v>
      </c>
      <c r="D319" s="1">
        <f t="shared" si="47"/>
        <v>0</v>
      </c>
      <c r="E319" s="1">
        <f t="shared" si="48"/>
        <v>0</v>
      </c>
      <c r="F319" s="1">
        <f t="shared" si="49"/>
        <v>710500</v>
      </c>
      <c r="G319" s="1">
        <f t="shared" si="50"/>
        <v>746075.39936999802</v>
      </c>
      <c r="H319" s="2" t="e">
        <f t="shared" si="51"/>
        <v>#DIV/0!</v>
      </c>
      <c r="I319" s="2" t="e">
        <f t="shared" si="52"/>
        <v>#DIV/0!</v>
      </c>
      <c r="J319" s="2">
        <f t="shared" si="53"/>
        <v>1.0500709350738888</v>
      </c>
      <c r="K319" s="2">
        <f t="shared" si="54"/>
        <v>6.3067583059794134E-6</v>
      </c>
      <c r="L319" s="2">
        <f>AN319/SUM(AN1:AN$765)</f>
        <v>1.3537853398170203E-5</v>
      </c>
      <c r="N319" s="3" t="s">
        <v>6392</v>
      </c>
      <c r="O319" s="1" t="s">
        <v>6113</v>
      </c>
      <c r="P319" s="1">
        <v>2040</v>
      </c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>
        <v>710500</v>
      </c>
      <c r="AN319" s="1">
        <v>746075.39936999802</v>
      </c>
    </row>
    <row r="320" spans="1:40" x14ac:dyDescent="0.3">
      <c r="A320" t="str">
        <f t="shared" si="44"/>
        <v>Facilities and Construction</v>
      </c>
      <c r="B320" t="str">
        <f t="shared" si="45"/>
        <v>AIR CONDITIONERS</v>
      </c>
      <c r="C320">
        <f t="shared" si="46"/>
        <v>586</v>
      </c>
      <c r="D320" s="1">
        <f t="shared" si="47"/>
        <v>0</v>
      </c>
      <c r="E320" s="1">
        <f t="shared" si="48"/>
        <v>0</v>
      </c>
      <c r="F320" s="1">
        <f t="shared" si="49"/>
        <v>0</v>
      </c>
      <c r="G320" s="1">
        <f t="shared" si="50"/>
        <v>0</v>
      </c>
      <c r="H320" s="2" t="e">
        <f t="shared" si="51"/>
        <v>#DIV/0!</v>
      </c>
      <c r="I320" s="2" t="e">
        <f t="shared" si="52"/>
        <v>#DIV/0!</v>
      </c>
      <c r="J320" s="2" t="e">
        <f t="shared" si="53"/>
        <v>#DIV/0!</v>
      </c>
      <c r="K320" s="2">
        <f t="shared" si="54"/>
        <v>0</v>
      </c>
      <c r="L320" s="2">
        <f>AN320/SUM(AN1:AN$765)</f>
        <v>0</v>
      </c>
      <c r="N320" s="3" t="s">
        <v>6392</v>
      </c>
      <c r="O320" s="1" t="s">
        <v>6395</v>
      </c>
      <c r="P320" s="1">
        <v>586</v>
      </c>
      <c r="Q320" s="1"/>
      <c r="R320" s="1"/>
      <c r="S320" s="1">
        <v>929420.54913937498</v>
      </c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1:40" x14ac:dyDescent="0.3">
      <c r="A321" t="str">
        <f t="shared" ref="A321:A384" si="55">N321</f>
        <v>Facilities and Construction</v>
      </c>
      <c r="B321" t="str">
        <f t="shared" ref="B321:B384" si="56">O321</f>
        <v>AIR TRAFFIC CNTL COMM CON</v>
      </c>
      <c r="C321">
        <f t="shared" ref="C321:C384" si="57">P321</f>
        <v>487</v>
      </c>
      <c r="D321" s="1">
        <f t="shared" ref="D321:D384" si="58">AF321</f>
        <v>0</v>
      </c>
      <c r="E321" s="1">
        <f t="shared" ref="E321:E384" si="59">AL321</f>
        <v>0</v>
      </c>
      <c r="F321" s="1">
        <f t="shared" ref="F321:F384" si="60">AM321</f>
        <v>0</v>
      </c>
      <c r="G321" s="1">
        <f t="shared" ref="G321:G384" si="61">AN321</f>
        <v>0</v>
      </c>
      <c r="H321" s="2" t="e">
        <f t="shared" si="51"/>
        <v>#DIV/0!</v>
      </c>
      <c r="I321" s="2" t="e">
        <f t="shared" si="52"/>
        <v>#DIV/0!</v>
      </c>
      <c r="J321" s="2" t="e">
        <f t="shared" si="53"/>
        <v>#DIV/0!</v>
      </c>
      <c r="K321" s="2">
        <f t="shared" si="54"/>
        <v>0</v>
      </c>
      <c r="L321" s="2">
        <f>AN321/SUM(AN1:AN$765)</f>
        <v>0</v>
      </c>
      <c r="N321" s="3" t="s">
        <v>6392</v>
      </c>
      <c r="O321" s="1" t="s">
        <v>6116</v>
      </c>
      <c r="P321" s="1">
        <v>487</v>
      </c>
      <c r="Q321" s="1">
        <v>545045.52779898304</v>
      </c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1:40" x14ac:dyDescent="0.3">
      <c r="A322" t="str">
        <f t="shared" si="55"/>
        <v>Facilities and Construction</v>
      </c>
      <c r="B322" t="str">
        <f t="shared" si="56"/>
        <v>AN/TVQ-2 LASER DESIGNATOR</v>
      </c>
      <c r="C322">
        <f t="shared" si="57"/>
        <v>428</v>
      </c>
      <c r="D322" s="1">
        <f t="shared" si="58"/>
        <v>0</v>
      </c>
      <c r="E322" s="1">
        <f t="shared" si="59"/>
        <v>0</v>
      </c>
      <c r="F322" s="1">
        <f t="shared" si="60"/>
        <v>0</v>
      </c>
      <c r="G322" s="1">
        <f t="shared" si="61"/>
        <v>0</v>
      </c>
      <c r="H322" s="2" t="e">
        <f t="shared" ref="H322:H385" si="62">AM322/AL322-1</f>
        <v>#DIV/0!</v>
      </c>
      <c r="I322" s="2" t="e">
        <f t="shared" ref="I322:I385" si="63">AM322/AF322-1</f>
        <v>#DIV/0!</v>
      </c>
      <c r="J322" s="2" t="e">
        <f t="shared" ref="J322:J385" si="64">AN322/AM322</f>
        <v>#DIV/0!</v>
      </c>
      <c r="K322" s="2">
        <f t="shared" ref="K322:K385" si="65">AM322/SUM(AM$1:AM$765)</f>
        <v>0</v>
      </c>
      <c r="L322" s="2">
        <f>AN322/SUM(AN1:AN$765)</f>
        <v>0</v>
      </c>
      <c r="N322" s="3" t="s">
        <v>6392</v>
      </c>
      <c r="O322" s="1" t="s">
        <v>6396</v>
      </c>
      <c r="P322" s="1">
        <v>428</v>
      </c>
      <c r="Q322" s="1"/>
      <c r="R322" s="1">
        <v>5818975.5886169802</v>
      </c>
      <c r="S322" s="1">
        <v>1064023.8633576301</v>
      </c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1:40" x14ac:dyDescent="0.3">
      <c r="A323" t="str">
        <f t="shared" si="55"/>
        <v>Facilities and Construction</v>
      </c>
      <c r="B323" t="str">
        <f t="shared" si="56"/>
        <v>AUTO CHEM AGENT ALARM</v>
      </c>
      <c r="C323">
        <f t="shared" si="57"/>
        <v>584</v>
      </c>
      <c r="D323" s="1">
        <f t="shared" si="58"/>
        <v>0</v>
      </c>
      <c r="E323" s="1">
        <f t="shared" si="59"/>
        <v>0</v>
      </c>
      <c r="F323" s="1">
        <f t="shared" si="60"/>
        <v>0</v>
      </c>
      <c r="G323" s="1">
        <f t="shared" si="61"/>
        <v>0</v>
      </c>
      <c r="H323" s="2" t="e">
        <f t="shared" si="62"/>
        <v>#DIV/0!</v>
      </c>
      <c r="I323" s="2" t="e">
        <f t="shared" si="63"/>
        <v>#DIV/0!</v>
      </c>
      <c r="J323" s="2" t="e">
        <f t="shared" si="64"/>
        <v>#DIV/0!</v>
      </c>
      <c r="K323" s="2">
        <f t="shared" si="65"/>
        <v>0</v>
      </c>
      <c r="L323" s="2">
        <f>AN323/SUM(AN1:AN$765)</f>
        <v>0</v>
      </c>
      <c r="N323" s="3" t="s">
        <v>6392</v>
      </c>
      <c r="O323" s="1" t="s">
        <v>6397</v>
      </c>
      <c r="P323" s="1">
        <v>584</v>
      </c>
      <c r="Q323" s="1"/>
      <c r="R323" s="1">
        <v>632382.19075759698</v>
      </c>
      <c r="S323" s="1">
        <v>3871109.0097274599</v>
      </c>
      <c r="T323" s="1">
        <v>14651312.447215</v>
      </c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1:40" x14ac:dyDescent="0.3">
      <c r="A324" t="str">
        <f t="shared" si="55"/>
        <v>Facilities and Construction</v>
      </c>
      <c r="B324" t="str">
        <f t="shared" si="56"/>
        <v>AUTO TEST SUPPORT SYS</v>
      </c>
      <c r="C324">
        <f t="shared" si="57"/>
        <v>425</v>
      </c>
      <c r="D324" s="1">
        <f t="shared" si="58"/>
        <v>0</v>
      </c>
      <c r="E324" s="1">
        <f t="shared" si="59"/>
        <v>0</v>
      </c>
      <c r="F324" s="1">
        <f t="shared" si="60"/>
        <v>0</v>
      </c>
      <c r="G324" s="1">
        <f t="shared" si="61"/>
        <v>0</v>
      </c>
      <c r="H324" s="2" t="e">
        <f t="shared" si="62"/>
        <v>#DIV/0!</v>
      </c>
      <c r="I324" s="2" t="e">
        <f t="shared" si="63"/>
        <v>#DIV/0!</v>
      </c>
      <c r="J324" s="2" t="e">
        <f t="shared" si="64"/>
        <v>#DIV/0!</v>
      </c>
      <c r="K324" s="2">
        <f t="shared" si="65"/>
        <v>0</v>
      </c>
      <c r="L324" s="2">
        <f>AN324/SUM(AN1:AN$765)</f>
        <v>0</v>
      </c>
      <c r="N324" s="3" t="s">
        <v>6392</v>
      </c>
      <c r="O324" s="1" t="s">
        <v>6122</v>
      </c>
      <c r="P324" s="1">
        <v>425</v>
      </c>
      <c r="Q324" s="1"/>
      <c r="R324" s="1"/>
      <c r="S324" s="1"/>
      <c r="T324" s="1">
        <v>1645.7454025279301</v>
      </c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1:40" x14ac:dyDescent="0.3">
      <c r="A325" t="str">
        <f t="shared" si="55"/>
        <v>Facilities and Construction</v>
      </c>
      <c r="B325" t="str">
        <f t="shared" si="56"/>
        <v>BASE REALIGN &amp; CLOS (BRAC</v>
      </c>
      <c r="C325">
        <f t="shared" si="57"/>
        <v>610</v>
      </c>
      <c r="D325" s="1">
        <f t="shared" si="58"/>
        <v>0</v>
      </c>
      <c r="E325" s="1">
        <f t="shared" si="59"/>
        <v>0</v>
      </c>
      <c r="F325" s="1">
        <f t="shared" si="60"/>
        <v>0</v>
      </c>
      <c r="G325" s="1">
        <f t="shared" si="61"/>
        <v>0</v>
      </c>
      <c r="H325" s="2" t="e">
        <f t="shared" si="62"/>
        <v>#DIV/0!</v>
      </c>
      <c r="I325" s="2" t="e">
        <f t="shared" si="63"/>
        <v>#DIV/0!</v>
      </c>
      <c r="J325" s="2" t="e">
        <f t="shared" si="64"/>
        <v>#DIV/0!</v>
      </c>
      <c r="K325" s="2">
        <f t="shared" si="65"/>
        <v>0</v>
      </c>
      <c r="L325" s="2">
        <f>AN325/SUM(AN1:AN$765)</f>
        <v>0</v>
      </c>
      <c r="N325" s="3" t="s">
        <v>6392</v>
      </c>
      <c r="O325" s="1" t="s">
        <v>6398</v>
      </c>
      <c r="P325" s="1">
        <v>610</v>
      </c>
      <c r="Q325" s="1">
        <v>55056282.582913198</v>
      </c>
      <c r="R325" s="1">
        <v>61292684.969700597</v>
      </c>
      <c r="S325" s="1">
        <v>50401150.721597902</v>
      </c>
      <c r="T325" s="1">
        <v>86065861.950803995</v>
      </c>
      <c r="U325" s="1">
        <v>-1654.0770134985</v>
      </c>
      <c r="V325" s="1"/>
      <c r="W325" s="1"/>
      <c r="X325" s="1"/>
      <c r="Y325" s="1">
        <v>-110061.91563662799</v>
      </c>
      <c r="Z325" s="1">
        <v>-108921.466318786</v>
      </c>
      <c r="AA325" s="1">
        <v>-28187.112701882899</v>
      </c>
      <c r="AB325" s="1">
        <v>-18261.132374536901</v>
      </c>
      <c r="AC325" s="1">
        <v>-17077.5812518116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1:40" x14ac:dyDescent="0.3">
      <c r="A326" t="str">
        <f t="shared" si="55"/>
        <v>Facilities and Construction</v>
      </c>
      <c r="B326" t="str">
        <f t="shared" si="56"/>
        <v>BIOMETRICS</v>
      </c>
      <c r="C326">
        <f t="shared" si="57"/>
        <v>1992</v>
      </c>
      <c r="D326" s="1">
        <f t="shared" si="58"/>
        <v>0</v>
      </c>
      <c r="E326" s="1">
        <f t="shared" si="59"/>
        <v>0</v>
      </c>
      <c r="F326" s="1">
        <f t="shared" si="60"/>
        <v>0</v>
      </c>
      <c r="G326" s="1">
        <f t="shared" si="61"/>
        <v>0</v>
      </c>
      <c r="H326" s="2" t="e">
        <f t="shared" si="62"/>
        <v>#DIV/0!</v>
      </c>
      <c r="I326" s="2" t="e">
        <f t="shared" si="63"/>
        <v>#DIV/0!</v>
      </c>
      <c r="J326" s="2" t="e">
        <f t="shared" si="64"/>
        <v>#DIV/0!</v>
      </c>
      <c r="K326" s="2">
        <f t="shared" si="65"/>
        <v>0</v>
      </c>
      <c r="L326" s="2">
        <f>AN326/SUM(AN1:AN$765)</f>
        <v>0</v>
      </c>
      <c r="N326" s="3" t="s">
        <v>6392</v>
      </c>
      <c r="O326" s="1" t="s">
        <v>6268</v>
      </c>
      <c r="P326" s="1">
        <v>1992</v>
      </c>
      <c r="Q326" s="1"/>
      <c r="R326" s="1"/>
      <c r="S326" s="1"/>
      <c r="T326" s="1"/>
      <c r="U326" s="1"/>
      <c r="V326" s="1"/>
      <c r="W326" s="1"/>
      <c r="X326" s="1"/>
      <c r="Y326" s="1">
        <v>16576.051120493699</v>
      </c>
      <c r="Z326" s="1"/>
      <c r="AA326" s="1"/>
      <c r="AB326" s="1"/>
      <c r="AC326" s="1"/>
      <c r="AD326" s="1">
        <v>-15377.978486731199</v>
      </c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1:40" x14ac:dyDescent="0.3">
      <c r="A327" t="str">
        <f t="shared" si="55"/>
        <v>Facilities and Construction</v>
      </c>
      <c r="B327" t="str">
        <f t="shared" si="56"/>
        <v>BRAC ACTIVITIES</v>
      </c>
      <c r="C327">
        <f t="shared" si="57"/>
        <v>2014</v>
      </c>
      <c r="D327" s="1">
        <f t="shared" si="58"/>
        <v>10678651.264846699</v>
      </c>
      <c r="E327" s="1">
        <f t="shared" si="59"/>
        <v>3586168.8707122002</v>
      </c>
      <c r="F327" s="1">
        <f t="shared" si="60"/>
        <v>782349.875</v>
      </c>
      <c r="G327" s="1">
        <f t="shared" si="61"/>
        <v>-283063.90158519801</v>
      </c>
      <c r="H327" s="2">
        <f t="shared" si="62"/>
        <v>-0.78184243319120994</v>
      </c>
      <c r="I327" s="2">
        <f t="shared" si="63"/>
        <v>-0.92673701429173594</v>
      </c>
      <c r="J327" s="2">
        <f t="shared" si="64"/>
        <v>-0.36181242003163611</v>
      </c>
      <c r="K327" s="2">
        <f t="shared" si="65"/>
        <v>6.9445342327068344E-6</v>
      </c>
      <c r="L327" s="2">
        <f>AN327/SUM(AN1:AN$765)</f>
        <v>-5.136314111429457E-6</v>
      </c>
      <c r="N327" s="3" t="s">
        <v>6392</v>
      </c>
      <c r="O327" s="1" t="s">
        <v>6399</v>
      </c>
      <c r="P327" s="1">
        <v>2014</v>
      </c>
      <c r="Q327" s="1">
        <v>36053335.701347299</v>
      </c>
      <c r="R327" s="1">
        <v>64264293.813774496</v>
      </c>
      <c r="S327" s="1">
        <v>112804043.864657</v>
      </c>
      <c r="T327" s="1">
        <v>71038689.444660798</v>
      </c>
      <c r="U327" s="1">
        <v>221251157.723755</v>
      </c>
      <c r="V327" s="1">
        <v>239329126.26654899</v>
      </c>
      <c r="W327" s="1">
        <v>480822864.886527</v>
      </c>
      <c r="X327" s="1">
        <v>246906918.879971</v>
      </c>
      <c r="Y327" s="1">
        <v>173217679.90735099</v>
      </c>
      <c r="Z327" s="1">
        <v>193985855.839699</v>
      </c>
      <c r="AA327" s="1">
        <v>144449884.057468</v>
      </c>
      <c r="AB327" s="1">
        <v>47437735.472957902</v>
      </c>
      <c r="AC327" s="1">
        <v>67612769.752575099</v>
      </c>
      <c r="AD327" s="1">
        <v>57473531.892126203</v>
      </c>
      <c r="AE327" s="1">
        <v>22815954.6637442</v>
      </c>
      <c r="AF327" s="1">
        <v>10678651.264846699</v>
      </c>
      <c r="AG327" s="1">
        <v>32288193.715847</v>
      </c>
      <c r="AH327" s="1">
        <v>29300370.831184302</v>
      </c>
      <c r="AI327" s="1">
        <v>3109725.1267264499</v>
      </c>
      <c r="AJ327" s="1">
        <v>2173477.7797696502</v>
      </c>
      <c r="AK327" s="1">
        <v>640952.59484401799</v>
      </c>
      <c r="AL327" s="1">
        <v>3586168.8707122002</v>
      </c>
      <c r="AM327" s="1">
        <v>782349.875</v>
      </c>
      <c r="AN327" s="1">
        <v>-283063.90158519801</v>
      </c>
    </row>
    <row r="328" spans="1:40" x14ac:dyDescent="0.3">
      <c r="A328" t="str">
        <f t="shared" si="55"/>
        <v>Facilities and Construction</v>
      </c>
      <c r="B328" t="str">
        <f t="shared" si="56"/>
        <v>BSM</v>
      </c>
      <c r="C328">
        <f t="shared" si="57"/>
        <v>1972</v>
      </c>
      <c r="D328" s="1">
        <f t="shared" si="58"/>
        <v>0</v>
      </c>
      <c r="E328" s="1">
        <f t="shared" si="59"/>
        <v>0</v>
      </c>
      <c r="F328" s="1">
        <f t="shared" si="60"/>
        <v>0</v>
      </c>
      <c r="G328" s="1">
        <f t="shared" si="61"/>
        <v>0</v>
      </c>
      <c r="H328" s="2" t="e">
        <f t="shared" si="62"/>
        <v>#DIV/0!</v>
      </c>
      <c r="I328" s="2" t="e">
        <f t="shared" si="63"/>
        <v>#DIV/0!</v>
      </c>
      <c r="J328" s="2" t="e">
        <f t="shared" si="64"/>
        <v>#DIV/0!</v>
      </c>
      <c r="K328" s="2">
        <f t="shared" si="65"/>
        <v>0</v>
      </c>
      <c r="L328" s="2">
        <f>AN328/SUM(AN1:AN$765)</f>
        <v>0</v>
      </c>
      <c r="N328" s="3" t="s">
        <v>6392</v>
      </c>
      <c r="O328" s="1" t="s">
        <v>6269</v>
      </c>
      <c r="P328" s="1">
        <v>1972</v>
      </c>
      <c r="Q328" s="1"/>
      <c r="R328" s="1"/>
      <c r="S328" s="1"/>
      <c r="T328" s="1"/>
      <c r="U328" s="1"/>
      <c r="V328" s="1"/>
      <c r="W328" s="1">
        <v>91715.124025915095</v>
      </c>
      <c r="X328" s="1">
        <v>7710.3888042345798</v>
      </c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 x14ac:dyDescent="0.3">
      <c r="A329" t="str">
        <f t="shared" si="55"/>
        <v>Facilities and Construction</v>
      </c>
      <c r="B329" t="str">
        <f t="shared" si="56"/>
        <v>BSM ENERGY</v>
      </c>
      <c r="C329">
        <f t="shared" si="57"/>
        <v>1962</v>
      </c>
      <c r="D329" s="1">
        <f t="shared" si="58"/>
        <v>0</v>
      </c>
      <c r="E329" s="1">
        <f t="shared" si="59"/>
        <v>0</v>
      </c>
      <c r="F329" s="1">
        <f t="shared" si="60"/>
        <v>0</v>
      </c>
      <c r="G329" s="1">
        <f t="shared" si="61"/>
        <v>0</v>
      </c>
      <c r="H329" s="2" t="e">
        <f t="shared" si="62"/>
        <v>#DIV/0!</v>
      </c>
      <c r="I329" s="2" t="e">
        <f t="shared" si="63"/>
        <v>#DIV/0!</v>
      </c>
      <c r="J329" s="2" t="e">
        <f t="shared" si="64"/>
        <v>#DIV/0!</v>
      </c>
      <c r="K329" s="2">
        <f t="shared" si="65"/>
        <v>0</v>
      </c>
      <c r="L329" s="2">
        <f>AN329/SUM(AN1:AN$765)</f>
        <v>0</v>
      </c>
      <c r="N329" s="3" t="s">
        <v>6392</v>
      </c>
      <c r="O329" s="1" t="s">
        <v>6135</v>
      </c>
      <c r="P329" s="1">
        <v>1962</v>
      </c>
      <c r="Q329" s="1"/>
      <c r="R329" s="1"/>
      <c r="S329" s="1"/>
      <c r="T329" s="1"/>
      <c r="U329" s="1">
        <v>155908.65835686299</v>
      </c>
      <c r="V329" s="1"/>
      <c r="W329" s="1"/>
      <c r="X329" s="1"/>
      <c r="Y329" s="1"/>
      <c r="Z329" s="1"/>
      <c r="AA329" s="1"/>
      <c r="AB329" s="1">
        <v>12316.081719701</v>
      </c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1:40" x14ac:dyDescent="0.3">
      <c r="A330" t="str">
        <f t="shared" si="55"/>
        <v>Facilities and Construction</v>
      </c>
      <c r="B330" t="str">
        <f t="shared" si="56"/>
        <v>CBDP</v>
      </c>
      <c r="C330">
        <f t="shared" si="57"/>
        <v>1344</v>
      </c>
      <c r="D330" s="1">
        <f t="shared" si="58"/>
        <v>0</v>
      </c>
      <c r="E330" s="1">
        <f t="shared" si="59"/>
        <v>0</v>
      </c>
      <c r="F330" s="1">
        <f t="shared" si="60"/>
        <v>0</v>
      </c>
      <c r="G330" s="1">
        <f t="shared" si="61"/>
        <v>0</v>
      </c>
      <c r="H330" s="2" t="e">
        <f t="shared" si="62"/>
        <v>#DIV/0!</v>
      </c>
      <c r="I330" s="2" t="e">
        <f t="shared" si="63"/>
        <v>#DIV/0!</v>
      </c>
      <c r="J330" s="2" t="e">
        <f t="shared" si="64"/>
        <v>#DIV/0!</v>
      </c>
      <c r="K330" s="2">
        <f t="shared" si="65"/>
        <v>0</v>
      </c>
      <c r="L330" s="2">
        <f>AN330/SUM(AN1:AN$765)</f>
        <v>0</v>
      </c>
      <c r="N330" s="3" t="s">
        <v>6392</v>
      </c>
      <c r="O330" s="1" t="s">
        <v>6272</v>
      </c>
      <c r="P330" s="1">
        <v>1344</v>
      </c>
      <c r="Q330" s="1"/>
      <c r="R330" s="1"/>
      <c r="S330" s="1"/>
      <c r="T330" s="1"/>
      <c r="U330" s="1">
        <v>822427.32083032595</v>
      </c>
      <c r="V330" s="1">
        <v>1319904.62472085</v>
      </c>
      <c r="W330" s="1">
        <v>14997565.3230417</v>
      </c>
      <c r="X330" s="1"/>
      <c r="Y330" s="1"/>
      <c r="Z330" s="1">
        <v>14144389.517032599</v>
      </c>
      <c r="AA330" s="1">
        <v>0</v>
      </c>
      <c r="AB330" s="1">
        <v>0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1:40" x14ac:dyDescent="0.3">
      <c r="A331" t="str">
        <f t="shared" si="55"/>
        <v>Facilities and Construction</v>
      </c>
      <c r="B331" t="str">
        <f t="shared" si="56"/>
        <v>CHEM AGENT DETECTOR NETWO</v>
      </c>
      <c r="C331">
        <f t="shared" si="57"/>
        <v>605</v>
      </c>
      <c r="D331" s="1">
        <f t="shared" si="58"/>
        <v>0</v>
      </c>
      <c r="E331" s="1">
        <f t="shared" si="59"/>
        <v>0</v>
      </c>
      <c r="F331" s="1">
        <f t="shared" si="60"/>
        <v>0</v>
      </c>
      <c r="G331" s="1">
        <f t="shared" si="61"/>
        <v>0</v>
      </c>
      <c r="H331" s="2" t="e">
        <f t="shared" si="62"/>
        <v>#DIV/0!</v>
      </c>
      <c r="I331" s="2" t="e">
        <f t="shared" si="63"/>
        <v>#DIV/0!</v>
      </c>
      <c r="J331" s="2" t="e">
        <f t="shared" si="64"/>
        <v>#DIV/0!</v>
      </c>
      <c r="K331" s="2">
        <f t="shared" si="65"/>
        <v>0</v>
      </c>
      <c r="L331" s="2">
        <f>AN331/SUM(AN1:AN$765)</f>
        <v>0</v>
      </c>
      <c r="N331" s="3" t="s">
        <v>6392</v>
      </c>
      <c r="O331" s="1" t="s">
        <v>6400</v>
      </c>
      <c r="P331" s="1">
        <v>605</v>
      </c>
      <c r="Q331" s="1">
        <v>5007740.3971629301</v>
      </c>
      <c r="R331" s="1">
        <v>131474.83221669201</v>
      </c>
      <c r="S331" s="1">
        <v>57459.736095476503</v>
      </c>
      <c r="T331" s="1">
        <v>66280.872248476706</v>
      </c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spans="1:40" x14ac:dyDescent="0.3">
      <c r="A332" t="str">
        <f t="shared" si="55"/>
        <v>Facilities and Construction</v>
      </c>
      <c r="B332" t="str">
        <f t="shared" si="56"/>
        <v>CHEM DEMIL-ACWA</v>
      </c>
      <c r="C332">
        <f t="shared" si="57"/>
        <v>654</v>
      </c>
      <c r="D332" s="1">
        <f t="shared" si="58"/>
        <v>558146194.56895804</v>
      </c>
      <c r="E332" s="1">
        <f t="shared" si="59"/>
        <v>778354288.67911804</v>
      </c>
      <c r="F332" s="1">
        <f t="shared" si="60"/>
        <v>787757338.92060006</v>
      </c>
      <c r="G332" s="1">
        <f t="shared" si="61"/>
        <v>633935976.67359805</v>
      </c>
      <c r="H332" s="2">
        <f t="shared" si="62"/>
        <v>1.2080681481744238E-2</v>
      </c>
      <c r="I332" s="2">
        <f t="shared" si="63"/>
        <v>0.41138172504958992</v>
      </c>
      <c r="J332" s="2">
        <f t="shared" si="64"/>
        <v>0.80473509461965664</v>
      </c>
      <c r="K332" s="2">
        <f t="shared" si="65"/>
        <v>6.9925336246780215E-3</v>
      </c>
      <c r="L332" s="2">
        <f>AN332/SUM(AN1:AN$765)</f>
        <v>1.1503036185457866E-2</v>
      </c>
      <c r="N332" s="3" t="s">
        <v>6392</v>
      </c>
      <c r="O332" s="1" t="s">
        <v>6401</v>
      </c>
      <c r="P332" s="1">
        <v>654</v>
      </c>
      <c r="Q332" s="1"/>
      <c r="R332" s="1"/>
      <c r="S332" s="1"/>
      <c r="T332" s="1"/>
      <c r="U332" s="1"/>
      <c r="V332" s="1"/>
      <c r="W332" s="1"/>
      <c r="X332" s="1">
        <v>13166685.041324301</v>
      </c>
      <c r="Y332" s="1">
        <v>50021736.755029701</v>
      </c>
      <c r="Z332" s="1">
        <v>261241742.933328</v>
      </c>
      <c r="AA332" s="1">
        <v>411955644.795699</v>
      </c>
      <c r="AB332" s="1">
        <v>402847091.96231002</v>
      </c>
      <c r="AC332" s="1">
        <v>487941811.48965102</v>
      </c>
      <c r="AD332" s="1">
        <v>779014921.08990395</v>
      </c>
      <c r="AE332" s="1">
        <v>778699730.28778505</v>
      </c>
      <c r="AF332" s="1">
        <v>558146194.56895804</v>
      </c>
      <c r="AG332" s="1">
        <v>573629270.14997494</v>
      </c>
      <c r="AH332" s="1">
        <v>518157995.80970901</v>
      </c>
      <c r="AI332" s="1">
        <v>807101369.25100398</v>
      </c>
      <c r="AJ332" s="1">
        <v>542572103.74481702</v>
      </c>
      <c r="AK332" s="1">
        <v>762162876.49834502</v>
      </c>
      <c r="AL332" s="1">
        <v>778354288.67911804</v>
      </c>
      <c r="AM332" s="1">
        <v>787757338.92060006</v>
      </c>
      <c r="AN332" s="1">
        <v>633935976.67359805</v>
      </c>
    </row>
    <row r="333" spans="1:40" x14ac:dyDescent="0.3">
      <c r="A333" t="str">
        <f t="shared" si="55"/>
        <v>Facilities and Construction</v>
      </c>
      <c r="B333" t="str">
        <f t="shared" si="56"/>
        <v>CHEM DEMIL-CMA</v>
      </c>
      <c r="C333">
        <f t="shared" si="57"/>
        <v>690</v>
      </c>
      <c r="D333" s="1">
        <f t="shared" si="58"/>
        <v>0</v>
      </c>
      <c r="E333" s="1">
        <f t="shared" si="59"/>
        <v>0</v>
      </c>
      <c r="F333" s="1">
        <f t="shared" si="60"/>
        <v>125092848</v>
      </c>
      <c r="G333" s="1">
        <f t="shared" si="61"/>
        <v>544592.168302943</v>
      </c>
      <c r="H333" s="2" t="e">
        <f t="shared" si="62"/>
        <v>#DIV/0!</v>
      </c>
      <c r="I333" s="2" t="e">
        <f t="shared" si="63"/>
        <v>#DIV/0!</v>
      </c>
      <c r="J333" s="2">
        <f t="shared" si="64"/>
        <v>4.3535036335805785E-3</v>
      </c>
      <c r="K333" s="2">
        <f t="shared" si="65"/>
        <v>1.1103875554435191E-3</v>
      </c>
      <c r="L333" s="2">
        <f>AN333/SUM(AN1:AN$765)</f>
        <v>9.8818550276586848E-6</v>
      </c>
      <c r="N333" s="3" t="s">
        <v>6392</v>
      </c>
      <c r="O333" s="1" t="s">
        <v>6402</v>
      </c>
      <c r="P333" s="1">
        <v>690</v>
      </c>
      <c r="Q333" s="1"/>
      <c r="R333" s="1"/>
      <c r="S333" s="1"/>
      <c r="T333" s="1"/>
      <c r="U333" s="1">
        <v>2069583.53925625</v>
      </c>
      <c r="V333" s="1">
        <v>12117223.3820039</v>
      </c>
      <c r="W333" s="1">
        <v>11853059.802663799</v>
      </c>
      <c r="X333" s="1">
        <v>19881121.052864701</v>
      </c>
      <c r="Y333" s="1">
        <v>14712986.2940345</v>
      </c>
      <c r="Z333" s="1">
        <v>11195363.912977399</v>
      </c>
      <c r="AA333" s="1">
        <v>6158078.5224622898</v>
      </c>
      <c r="AB333" s="1">
        <v>31229875.834392201</v>
      </c>
      <c r="AC333" s="1">
        <v>14228907.211975301</v>
      </c>
      <c r="AD333" s="1">
        <v>2462349.07254571</v>
      </c>
      <c r="AE333" s="1">
        <v>-7293.22745912143</v>
      </c>
      <c r="AF333" s="1"/>
      <c r="AG333" s="1">
        <v>-36992.574188877101</v>
      </c>
      <c r="AH333" s="1">
        <v>-514929.32115343201</v>
      </c>
      <c r="AI333" s="1"/>
      <c r="AJ333" s="1"/>
      <c r="AK333" s="1"/>
      <c r="AL333" s="1"/>
      <c r="AM333" s="1">
        <v>125092848</v>
      </c>
      <c r="AN333" s="1">
        <v>544592.168302943</v>
      </c>
    </row>
    <row r="334" spans="1:40" x14ac:dyDescent="0.3">
      <c r="A334" t="str">
        <f t="shared" si="55"/>
        <v>Facilities and Construction</v>
      </c>
      <c r="B334" t="str">
        <f t="shared" si="56"/>
        <v>COLL PROT EQUIP, TEMPER T</v>
      </c>
      <c r="C334">
        <f t="shared" si="57"/>
        <v>606</v>
      </c>
      <c r="D334" s="1">
        <f t="shared" si="58"/>
        <v>0</v>
      </c>
      <c r="E334" s="1">
        <f t="shared" si="59"/>
        <v>0</v>
      </c>
      <c r="F334" s="1">
        <f t="shared" si="60"/>
        <v>0</v>
      </c>
      <c r="G334" s="1">
        <f t="shared" si="61"/>
        <v>0</v>
      </c>
      <c r="H334" s="2" t="e">
        <f t="shared" si="62"/>
        <v>#DIV/0!</v>
      </c>
      <c r="I334" s="2" t="e">
        <f t="shared" si="63"/>
        <v>#DIV/0!</v>
      </c>
      <c r="J334" s="2" t="e">
        <f t="shared" si="64"/>
        <v>#DIV/0!</v>
      </c>
      <c r="K334" s="2">
        <f t="shared" si="65"/>
        <v>0</v>
      </c>
      <c r="L334" s="2">
        <f>AN334/SUM(AN1:AN$765)</f>
        <v>0</v>
      </c>
      <c r="N334" s="3" t="s">
        <v>6392</v>
      </c>
      <c r="O334" s="1" t="s">
        <v>6403</v>
      </c>
      <c r="P334" s="1">
        <v>606</v>
      </c>
      <c r="Q334" s="1">
        <v>490899.18237111799</v>
      </c>
      <c r="R334" s="1">
        <v>8087835.7191581298</v>
      </c>
      <c r="S334" s="1">
        <v>4237660.1959389104</v>
      </c>
      <c r="T334" s="1">
        <v>14024412.9751104</v>
      </c>
      <c r="U334" s="1"/>
      <c r="V334" s="1"/>
      <c r="W334" s="1"/>
      <c r="X334" s="1"/>
      <c r="Y334" s="1"/>
      <c r="Z334" s="1"/>
      <c r="AA334" s="1">
        <v>-296611.85361297597</v>
      </c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spans="1:40" x14ac:dyDescent="0.3">
      <c r="A335" t="str">
        <f t="shared" si="55"/>
        <v>Facilities and Construction</v>
      </c>
      <c r="B335" t="str">
        <f t="shared" si="56"/>
        <v>CONTAINERIZED KITCHEN</v>
      </c>
      <c r="C335">
        <f t="shared" si="57"/>
        <v>592</v>
      </c>
      <c r="D335" s="1">
        <f t="shared" si="58"/>
        <v>0</v>
      </c>
      <c r="E335" s="1">
        <f t="shared" si="59"/>
        <v>0</v>
      </c>
      <c r="F335" s="1">
        <f t="shared" si="60"/>
        <v>0</v>
      </c>
      <c r="G335" s="1">
        <f t="shared" si="61"/>
        <v>0</v>
      </c>
      <c r="H335" s="2" t="e">
        <f t="shared" si="62"/>
        <v>#DIV/0!</v>
      </c>
      <c r="I335" s="2" t="e">
        <f t="shared" si="63"/>
        <v>#DIV/0!</v>
      </c>
      <c r="J335" s="2" t="e">
        <f t="shared" si="64"/>
        <v>#DIV/0!</v>
      </c>
      <c r="K335" s="2">
        <f t="shared" si="65"/>
        <v>0</v>
      </c>
      <c r="L335" s="2">
        <f>AN335/SUM(AN1:AN$765)</f>
        <v>0</v>
      </c>
      <c r="N335" s="3" t="s">
        <v>6392</v>
      </c>
      <c r="O335" s="1" t="s">
        <v>6404</v>
      </c>
      <c r="P335" s="1">
        <v>592</v>
      </c>
      <c r="Q335" s="1">
        <v>1025794.6939974501</v>
      </c>
      <c r="R335" s="1">
        <v>1369168.1285357601</v>
      </c>
      <c r="S335" s="1">
        <v>4309658.7982323803</v>
      </c>
      <c r="T335" s="1">
        <v>14058568.2875662</v>
      </c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spans="1:40" x14ac:dyDescent="0.3">
      <c r="A336" t="str">
        <f t="shared" si="55"/>
        <v>Facilities and Construction</v>
      </c>
      <c r="B336" t="str">
        <f t="shared" si="56"/>
        <v>DADS</v>
      </c>
      <c r="C336">
        <f t="shared" si="57"/>
        <v>1994</v>
      </c>
      <c r="D336" s="1">
        <f t="shared" si="58"/>
        <v>0</v>
      </c>
      <c r="E336" s="1">
        <f t="shared" si="59"/>
        <v>0</v>
      </c>
      <c r="F336" s="1">
        <f t="shared" si="60"/>
        <v>0</v>
      </c>
      <c r="G336" s="1">
        <f t="shared" si="61"/>
        <v>0</v>
      </c>
      <c r="H336" s="2" t="e">
        <f t="shared" si="62"/>
        <v>#DIV/0!</v>
      </c>
      <c r="I336" s="2" t="e">
        <f t="shared" si="63"/>
        <v>#DIV/0!</v>
      </c>
      <c r="J336" s="2" t="e">
        <f t="shared" si="64"/>
        <v>#DIV/0!</v>
      </c>
      <c r="K336" s="2">
        <f t="shared" si="65"/>
        <v>0</v>
      </c>
      <c r="L336" s="2">
        <f>AN336/SUM(AN1:AN$765)</f>
        <v>0</v>
      </c>
      <c r="N336" s="3" t="s">
        <v>6392</v>
      </c>
      <c r="O336" s="1" t="s">
        <v>6405</v>
      </c>
      <c r="P336" s="1">
        <v>1994</v>
      </c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>
        <v>12558.986074435301</v>
      </c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spans="1:40" x14ac:dyDescent="0.3">
      <c r="A337" t="str">
        <f t="shared" si="55"/>
        <v>Facilities and Construction</v>
      </c>
      <c r="B337" t="str">
        <f t="shared" si="56"/>
        <v>DEF ENVIR &amp; RESTORA PRG (</v>
      </c>
      <c r="C337">
        <f t="shared" si="57"/>
        <v>611</v>
      </c>
      <c r="D337" s="1">
        <f t="shared" si="58"/>
        <v>0</v>
      </c>
      <c r="E337" s="1">
        <f t="shared" si="59"/>
        <v>0</v>
      </c>
      <c r="F337" s="1">
        <f t="shared" si="60"/>
        <v>0</v>
      </c>
      <c r="G337" s="1">
        <f t="shared" si="61"/>
        <v>0</v>
      </c>
      <c r="H337" s="2" t="e">
        <f t="shared" si="62"/>
        <v>#DIV/0!</v>
      </c>
      <c r="I337" s="2" t="e">
        <f t="shared" si="63"/>
        <v>#DIV/0!</v>
      </c>
      <c r="J337" s="2" t="e">
        <f t="shared" si="64"/>
        <v>#DIV/0!</v>
      </c>
      <c r="K337" s="2">
        <f t="shared" si="65"/>
        <v>0</v>
      </c>
      <c r="L337" s="2">
        <f>AN337/SUM(AN1:AN$765)</f>
        <v>0</v>
      </c>
      <c r="N337" s="3" t="s">
        <v>6392</v>
      </c>
      <c r="O337" s="1" t="s">
        <v>6406</v>
      </c>
      <c r="P337" s="1">
        <v>611</v>
      </c>
      <c r="Q337" s="1">
        <v>240493382.882604</v>
      </c>
      <c r="R337" s="1">
        <v>196939485.175318</v>
      </c>
      <c r="S337" s="1">
        <v>216736347.959216</v>
      </c>
      <c r="T337" s="1">
        <v>142997661.43235499</v>
      </c>
      <c r="U337" s="1">
        <v>1064535.30171473</v>
      </c>
      <c r="V337" s="1"/>
      <c r="W337" s="1"/>
      <c r="X337" s="1">
        <v>-4033.4614217704402</v>
      </c>
      <c r="Y337" s="1">
        <v>15156.509695008401</v>
      </c>
      <c r="Z337" s="1">
        <v>-194623.280945807</v>
      </c>
      <c r="AA337" s="1">
        <v>10727.585535699</v>
      </c>
      <c r="AB337" s="1">
        <v>-184044.51537782999</v>
      </c>
      <c r="AC337" s="1">
        <v>-31531.890621493701</v>
      </c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spans="1:40" x14ac:dyDescent="0.3">
      <c r="A338" t="str">
        <f t="shared" si="55"/>
        <v>Facilities and Construction</v>
      </c>
      <c r="B338" t="str">
        <f t="shared" si="56"/>
        <v>DEMOLITION MUNITIONS ALL</v>
      </c>
      <c r="C338">
        <f t="shared" si="57"/>
        <v>381</v>
      </c>
      <c r="D338" s="1">
        <f t="shared" si="58"/>
        <v>0</v>
      </c>
      <c r="E338" s="1">
        <f t="shared" si="59"/>
        <v>0</v>
      </c>
      <c r="F338" s="1">
        <f t="shared" si="60"/>
        <v>0</v>
      </c>
      <c r="G338" s="1">
        <f t="shared" si="61"/>
        <v>0</v>
      </c>
      <c r="H338" s="2" t="e">
        <f t="shared" si="62"/>
        <v>#DIV/0!</v>
      </c>
      <c r="I338" s="2" t="e">
        <f t="shared" si="63"/>
        <v>#DIV/0!</v>
      </c>
      <c r="J338" s="2" t="e">
        <f t="shared" si="64"/>
        <v>#DIV/0!</v>
      </c>
      <c r="K338" s="2">
        <f t="shared" si="65"/>
        <v>0</v>
      </c>
      <c r="L338" s="2">
        <f>AN338/SUM(AN1:AN$765)</f>
        <v>0</v>
      </c>
      <c r="N338" s="3" t="s">
        <v>6392</v>
      </c>
      <c r="O338" s="1" t="s">
        <v>6407</v>
      </c>
      <c r="P338" s="1">
        <v>381</v>
      </c>
      <c r="Q338" s="1">
        <v>58651.000806620897</v>
      </c>
      <c r="R338" s="1"/>
      <c r="S338" s="1">
        <v>69139.5921812624</v>
      </c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spans="1:40" x14ac:dyDescent="0.3">
      <c r="A339" t="str">
        <f t="shared" si="55"/>
        <v>Facilities and Construction</v>
      </c>
      <c r="B339" t="str">
        <f t="shared" si="56"/>
        <v>DERP</v>
      </c>
      <c r="C339">
        <f t="shared" si="57"/>
        <v>2016</v>
      </c>
      <c r="D339" s="1">
        <f t="shared" si="58"/>
        <v>49981368.416840397</v>
      </c>
      <c r="E339" s="1">
        <f t="shared" si="59"/>
        <v>51031086.520469002</v>
      </c>
      <c r="F339" s="1">
        <f t="shared" si="60"/>
        <v>29357394.1116</v>
      </c>
      <c r="G339" s="1">
        <f t="shared" si="61"/>
        <v>9871425.9299793392</v>
      </c>
      <c r="H339" s="2">
        <f t="shared" si="62"/>
        <v>-0.42471548004715709</v>
      </c>
      <c r="I339" s="2">
        <f t="shared" si="63"/>
        <v>-0.41263324631767162</v>
      </c>
      <c r="J339" s="2">
        <f t="shared" si="64"/>
        <v>0.33625007357444026</v>
      </c>
      <c r="K339" s="2">
        <f t="shared" si="65"/>
        <v>2.6059111774137146E-4</v>
      </c>
      <c r="L339" s="2">
        <f>AN339/SUM(AN1:AN$765)</f>
        <v>1.7912119496742951E-4</v>
      </c>
      <c r="N339" s="3" t="s">
        <v>6392</v>
      </c>
      <c r="O339" s="1" t="s">
        <v>6408</v>
      </c>
      <c r="P339" s="1">
        <v>2016</v>
      </c>
      <c r="Q339" s="1">
        <v>80622717.984482795</v>
      </c>
      <c r="R339" s="1">
        <v>63134018.823290102</v>
      </c>
      <c r="S339" s="1">
        <v>31474013.041561801</v>
      </c>
      <c r="T339" s="1">
        <v>82642952.280002907</v>
      </c>
      <c r="U339" s="1">
        <v>161129150.020843</v>
      </c>
      <c r="V339" s="1">
        <v>189007460.72523299</v>
      </c>
      <c r="W339" s="1">
        <v>166168670.28119501</v>
      </c>
      <c r="X339" s="1">
        <v>150016976.30622801</v>
      </c>
      <c r="Y339" s="1">
        <v>104963814.434282</v>
      </c>
      <c r="Z339" s="1">
        <v>126748098.198158</v>
      </c>
      <c r="AA339" s="1">
        <v>117898933.521908</v>
      </c>
      <c r="AB339" s="1">
        <v>92489954.076086104</v>
      </c>
      <c r="AC339" s="1">
        <v>105067671.493577</v>
      </c>
      <c r="AD339" s="1">
        <v>107378407.648825</v>
      </c>
      <c r="AE339" s="1">
        <v>70151387.393011793</v>
      </c>
      <c r="AF339" s="1">
        <v>49981368.416840397</v>
      </c>
      <c r="AG339" s="1">
        <v>65699526.303229697</v>
      </c>
      <c r="AH339" s="1">
        <v>40605069.263241403</v>
      </c>
      <c r="AI339" s="1">
        <v>21089949.585395299</v>
      </c>
      <c r="AJ339" s="1">
        <v>32103186.4611989</v>
      </c>
      <c r="AK339" s="1">
        <v>65537545.9027505</v>
      </c>
      <c r="AL339" s="1">
        <v>51031086.520469002</v>
      </c>
      <c r="AM339" s="1">
        <v>29357394.1116</v>
      </c>
      <c r="AN339" s="1">
        <v>9871425.9299793392</v>
      </c>
    </row>
    <row r="340" spans="1:40" x14ac:dyDescent="0.3">
      <c r="A340" t="str">
        <f t="shared" si="55"/>
        <v>Facilities and Construction</v>
      </c>
      <c r="B340" t="str">
        <f t="shared" si="56"/>
        <v>DTS</v>
      </c>
      <c r="C340">
        <f t="shared" si="57"/>
        <v>1970</v>
      </c>
      <c r="D340" s="1">
        <f t="shared" si="58"/>
        <v>0</v>
      </c>
      <c r="E340" s="1">
        <f t="shared" si="59"/>
        <v>0</v>
      </c>
      <c r="F340" s="1">
        <f t="shared" si="60"/>
        <v>0</v>
      </c>
      <c r="G340" s="1">
        <f t="shared" si="61"/>
        <v>0</v>
      </c>
      <c r="H340" s="2" t="e">
        <f t="shared" si="62"/>
        <v>#DIV/0!</v>
      </c>
      <c r="I340" s="2" t="e">
        <f t="shared" si="63"/>
        <v>#DIV/0!</v>
      </c>
      <c r="J340" s="2" t="e">
        <f t="shared" si="64"/>
        <v>#DIV/0!</v>
      </c>
      <c r="K340" s="2">
        <f t="shared" si="65"/>
        <v>0</v>
      </c>
      <c r="L340" s="2">
        <f>AN340/SUM(AN1:AN$765)</f>
        <v>0</v>
      </c>
      <c r="N340" s="3" t="s">
        <v>6392</v>
      </c>
      <c r="O340" s="1" t="s">
        <v>6155</v>
      </c>
      <c r="P340" s="1">
        <v>1970</v>
      </c>
      <c r="Q340" s="1"/>
      <c r="R340" s="1"/>
      <c r="S340" s="1"/>
      <c r="T340" s="1"/>
      <c r="U340" s="1">
        <v>51721.143737730599</v>
      </c>
      <c r="V340" s="1">
        <v>24149.4559241485</v>
      </c>
      <c r="W340" s="1">
        <v>17157.910061135201</v>
      </c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spans="1:40" x14ac:dyDescent="0.3">
      <c r="A341" t="str">
        <f t="shared" si="55"/>
        <v>Facilities and Construction</v>
      </c>
      <c r="B341" t="str">
        <f t="shared" si="56"/>
        <v>ENVIR PROTECT AGENCY SUPE</v>
      </c>
      <c r="C341">
        <f t="shared" si="57"/>
        <v>613</v>
      </c>
      <c r="D341" s="1">
        <f t="shared" si="58"/>
        <v>0</v>
      </c>
      <c r="E341" s="1">
        <f t="shared" si="59"/>
        <v>0</v>
      </c>
      <c r="F341" s="1">
        <f t="shared" si="60"/>
        <v>0</v>
      </c>
      <c r="G341" s="1">
        <f t="shared" si="61"/>
        <v>0</v>
      </c>
      <c r="H341" s="2" t="e">
        <f t="shared" si="62"/>
        <v>#DIV/0!</v>
      </c>
      <c r="I341" s="2" t="e">
        <f t="shared" si="63"/>
        <v>#DIV/0!</v>
      </c>
      <c r="J341" s="2" t="e">
        <f t="shared" si="64"/>
        <v>#DIV/0!</v>
      </c>
      <c r="K341" s="2">
        <f t="shared" si="65"/>
        <v>0</v>
      </c>
      <c r="L341" s="2">
        <f>AN341/SUM(AN1:AN$765)</f>
        <v>0</v>
      </c>
      <c r="N341" s="3" t="s">
        <v>6392</v>
      </c>
      <c r="O341" s="1" t="s">
        <v>6409</v>
      </c>
      <c r="P341" s="1">
        <v>613</v>
      </c>
      <c r="Q341" s="1">
        <v>215723699.95007601</v>
      </c>
      <c r="R341" s="1">
        <v>186265359.910685</v>
      </c>
      <c r="S341" s="1">
        <v>222708917.92047101</v>
      </c>
      <c r="T341" s="1">
        <v>240061675.71089101</v>
      </c>
      <c r="U341" s="1">
        <v>608313.59634199098</v>
      </c>
      <c r="V341" s="1"/>
      <c r="W341" s="1"/>
      <c r="X341" s="1"/>
      <c r="Y341" s="1">
        <v>320127.56731656002</v>
      </c>
      <c r="Z341" s="1">
        <v>-1525946.3728249299</v>
      </c>
      <c r="AA341" s="1">
        <v>-114529.909491561</v>
      </c>
      <c r="AB341" s="1">
        <v>-130615.07055014699</v>
      </c>
      <c r="AC341" s="1">
        <v>0</v>
      </c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spans="1:40" x14ac:dyDescent="0.3">
      <c r="A342" t="str">
        <f t="shared" si="55"/>
        <v>Facilities and Construction</v>
      </c>
      <c r="B342" t="str">
        <f t="shared" si="56"/>
        <v>EPA SUPERFUND</v>
      </c>
      <c r="C342">
        <f t="shared" si="57"/>
        <v>2021</v>
      </c>
      <c r="D342" s="1">
        <f t="shared" si="58"/>
        <v>114276219.604283</v>
      </c>
      <c r="E342" s="1">
        <f t="shared" si="59"/>
        <v>110568968.969676</v>
      </c>
      <c r="F342" s="1">
        <f t="shared" si="60"/>
        <v>137789400.36210001</v>
      </c>
      <c r="G342" s="1">
        <f t="shared" si="61"/>
        <v>129569383.999017</v>
      </c>
      <c r="H342" s="2">
        <f t="shared" si="62"/>
        <v>0.24618508833060848</v>
      </c>
      <c r="I342" s="2">
        <f t="shared" si="63"/>
        <v>0.20575742564147381</v>
      </c>
      <c r="J342" s="2">
        <f t="shared" si="64"/>
        <v>0.94034362337392119</v>
      </c>
      <c r="K342" s="2">
        <f t="shared" si="65"/>
        <v>1.2230885928354639E-3</v>
      </c>
      <c r="L342" s="2">
        <f>AN342/SUM(AN1:AN$765)</f>
        <v>2.3510912261027563E-3</v>
      </c>
      <c r="N342" s="3" t="s">
        <v>6392</v>
      </c>
      <c r="O342" s="1" t="s">
        <v>6410</v>
      </c>
      <c r="P342" s="1">
        <v>2021</v>
      </c>
      <c r="Q342" s="1">
        <v>57917934.388660297</v>
      </c>
      <c r="R342" s="1">
        <v>111446138.159915</v>
      </c>
      <c r="S342" s="1">
        <v>167439115.24044999</v>
      </c>
      <c r="T342" s="1">
        <v>176783557.37962699</v>
      </c>
      <c r="U342" s="1">
        <v>338591675.39631099</v>
      </c>
      <c r="V342" s="1">
        <v>312278616.90424103</v>
      </c>
      <c r="W342" s="1">
        <v>236976274.045183</v>
      </c>
      <c r="X342" s="1">
        <v>258952752.66119501</v>
      </c>
      <c r="Y342" s="1">
        <v>197768155.67740899</v>
      </c>
      <c r="Z342" s="1">
        <v>298765635.19756502</v>
      </c>
      <c r="AA342" s="1">
        <v>282639863.28892201</v>
      </c>
      <c r="AB342" s="1">
        <v>219032439.27008799</v>
      </c>
      <c r="AC342" s="1">
        <v>129044191.237721</v>
      </c>
      <c r="AD342" s="1">
        <v>116432057.624015</v>
      </c>
      <c r="AE342" s="1">
        <v>129177955.98977</v>
      </c>
      <c r="AF342" s="1">
        <v>114276219.604283</v>
      </c>
      <c r="AG342" s="1">
        <v>243104513.09364101</v>
      </c>
      <c r="AH342" s="1">
        <v>90891663.869929895</v>
      </c>
      <c r="AI342" s="1">
        <v>121658691.898311</v>
      </c>
      <c r="AJ342" s="1">
        <v>125344987.92804</v>
      </c>
      <c r="AK342" s="1">
        <v>112354155.667345</v>
      </c>
      <c r="AL342" s="1">
        <v>110568968.969676</v>
      </c>
      <c r="AM342" s="1">
        <v>137789400.36210001</v>
      </c>
      <c r="AN342" s="1">
        <v>129569383.999017</v>
      </c>
    </row>
    <row r="343" spans="1:40" x14ac:dyDescent="0.3">
      <c r="A343" t="str">
        <f t="shared" si="55"/>
        <v>Facilities and Construction</v>
      </c>
      <c r="B343" t="str">
        <f t="shared" si="56"/>
        <v>FORK LIFT FRONT/SIDE LOAD</v>
      </c>
      <c r="C343">
        <f t="shared" si="57"/>
        <v>287</v>
      </c>
      <c r="D343" s="1">
        <f t="shared" si="58"/>
        <v>0</v>
      </c>
      <c r="E343" s="1">
        <f t="shared" si="59"/>
        <v>0</v>
      </c>
      <c r="F343" s="1">
        <f t="shared" si="60"/>
        <v>0</v>
      </c>
      <c r="G343" s="1">
        <f t="shared" si="61"/>
        <v>0</v>
      </c>
      <c r="H343" s="2" t="e">
        <f t="shared" si="62"/>
        <v>#DIV/0!</v>
      </c>
      <c r="I343" s="2" t="e">
        <f t="shared" si="63"/>
        <v>#DIV/0!</v>
      </c>
      <c r="J343" s="2" t="e">
        <f t="shared" si="64"/>
        <v>#DIV/0!</v>
      </c>
      <c r="K343" s="2">
        <f t="shared" si="65"/>
        <v>0</v>
      </c>
      <c r="L343" s="2">
        <f>AN343/SUM(AN1:AN$765)</f>
        <v>0</v>
      </c>
      <c r="N343" s="3" t="s">
        <v>6392</v>
      </c>
      <c r="O343" s="1" t="s">
        <v>6411</v>
      </c>
      <c r="P343" s="1">
        <v>287</v>
      </c>
      <c r="Q343" s="1"/>
      <c r="R343" s="1"/>
      <c r="S343" s="1"/>
      <c r="T343" s="1">
        <v>5025.6188310528896</v>
      </c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spans="1:40" x14ac:dyDescent="0.3">
      <c r="A344" t="str">
        <f t="shared" si="55"/>
        <v>Facilities and Construction</v>
      </c>
      <c r="B344" t="str">
        <f t="shared" si="56"/>
        <v>FWD AREA REFUELING SYS AD</v>
      </c>
      <c r="C344">
        <f t="shared" si="57"/>
        <v>594</v>
      </c>
      <c r="D344" s="1">
        <f t="shared" si="58"/>
        <v>0</v>
      </c>
      <c r="E344" s="1">
        <f t="shared" si="59"/>
        <v>0</v>
      </c>
      <c r="F344" s="1">
        <f t="shared" si="60"/>
        <v>0</v>
      </c>
      <c r="G344" s="1">
        <f t="shared" si="61"/>
        <v>0</v>
      </c>
      <c r="H344" s="2" t="e">
        <f t="shared" si="62"/>
        <v>#DIV/0!</v>
      </c>
      <c r="I344" s="2" t="e">
        <f t="shared" si="63"/>
        <v>#DIV/0!</v>
      </c>
      <c r="J344" s="2" t="e">
        <f t="shared" si="64"/>
        <v>#DIV/0!</v>
      </c>
      <c r="K344" s="2">
        <f t="shared" si="65"/>
        <v>0</v>
      </c>
      <c r="L344" s="2">
        <f>AN344/SUM(AN1:AN$765)</f>
        <v>0</v>
      </c>
      <c r="N344" s="3" t="s">
        <v>6392</v>
      </c>
      <c r="O344" s="1" t="s">
        <v>6412</v>
      </c>
      <c r="P344" s="1">
        <v>594</v>
      </c>
      <c r="Q344" s="1"/>
      <c r="R344" s="1">
        <v>4401773.2811742797</v>
      </c>
      <c r="S344" s="1">
        <v>2629360.62966068</v>
      </c>
      <c r="T344" s="1">
        <v>37196837.391784199</v>
      </c>
      <c r="U344" s="1"/>
      <c r="V344" s="1"/>
      <c r="W344" s="1"/>
      <c r="X344" s="1"/>
      <c r="Y344" s="1"/>
      <c r="Z344" s="1"/>
      <c r="AA344" s="1">
        <v>0</v>
      </c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spans="1:40" x14ac:dyDescent="0.3">
      <c r="A345" t="str">
        <f t="shared" si="55"/>
        <v>Facilities and Construction</v>
      </c>
      <c r="B345" t="str">
        <f t="shared" si="56"/>
        <v>GFEBS</v>
      </c>
      <c r="C345">
        <f t="shared" si="57"/>
        <v>1986</v>
      </c>
      <c r="D345" s="1">
        <f t="shared" si="58"/>
        <v>0</v>
      </c>
      <c r="E345" s="1">
        <f t="shared" si="59"/>
        <v>0</v>
      </c>
      <c r="F345" s="1">
        <f t="shared" si="60"/>
        <v>0</v>
      </c>
      <c r="G345" s="1">
        <f t="shared" si="61"/>
        <v>0</v>
      </c>
      <c r="H345" s="2" t="e">
        <f t="shared" si="62"/>
        <v>#DIV/0!</v>
      </c>
      <c r="I345" s="2" t="e">
        <f t="shared" si="63"/>
        <v>#DIV/0!</v>
      </c>
      <c r="J345" s="2" t="e">
        <f t="shared" si="64"/>
        <v>#DIV/0!</v>
      </c>
      <c r="K345" s="2">
        <f t="shared" si="65"/>
        <v>0</v>
      </c>
      <c r="L345" s="2">
        <f>AN345/SUM(AN1:AN$765)</f>
        <v>0</v>
      </c>
      <c r="N345" s="3" t="s">
        <v>6392</v>
      </c>
      <c r="O345" s="1" t="s">
        <v>6309</v>
      </c>
      <c r="P345" s="1">
        <v>1986</v>
      </c>
      <c r="Q345" s="1"/>
      <c r="R345" s="1"/>
      <c r="S345" s="1"/>
      <c r="T345" s="1"/>
      <c r="U345" s="1"/>
      <c r="V345" s="1"/>
      <c r="W345" s="1"/>
      <c r="X345" s="1"/>
      <c r="Y345" s="1">
        <v>1078801.6659033999</v>
      </c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spans="1:40" x14ac:dyDescent="0.3">
      <c r="A346" t="str">
        <f t="shared" si="55"/>
        <v>Facilities and Construction</v>
      </c>
      <c r="B346" t="str">
        <f t="shared" si="56"/>
        <v>GIL</v>
      </c>
      <c r="C346">
        <f t="shared" si="57"/>
        <v>2089</v>
      </c>
      <c r="D346" s="1">
        <f t="shared" si="58"/>
        <v>0</v>
      </c>
      <c r="E346" s="1">
        <f t="shared" si="59"/>
        <v>0</v>
      </c>
      <c r="F346" s="1">
        <f t="shared" si="60"/>
        <v>0</v>
      </c>
      <c r="G346" s="1">
        <f t="shared" si="61"/>
        <v>0</v>
      </c>
      <c r="H346" s="2" t="e">
        <f t="shared" si="62"/>
        <v>#DIV/0!</v>
      </c>
      <c r="I346" s="2" t="e">
        <f t="shared" si="63"/>
        <v>#DIV/0!</v>
      </c>
      <c r="J346" s="2" t="e">
        <f t="shared" si="64"/>
        <v>#DIV/0!</v>
      </c>
      <c r="K346" s="2">
        <f t="shared" si="65"/>
        <v>0</v>
      </c>
      <c r="L346" s="2">
        <f>AN346/SUM(AN1:AN$765)</f>
        <v>0</v>
      </c>
      <c r="N346" s="3" t="s">
        <v>6392</v>
      </c>
      <c r="O346" s="1" t="s">
        <v>6313</v>
      </c>
      <c r="P346" s="1">
        <v>2089</v>
      </c>
      <c r="Q346" s="1"/>
      <c r="R346" s="1"/>
      <c r="S346" s="1"/>
      <c r="T346" s="1">
        <v>1240139.25736824</v>
      </c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spans="1:40" x14ac:dyDescent="0.3">
      <c r="A347" t="str">
        <f t="shared" si="55"/>
        <v>Facilities and Construction</v>
      </c>
      <c r="B347" t="str">
        <f t="shared" si="56"/>
        <v>HURRICANE KATRINA</v>
      </c>
      <c r="C347">
        <f t="shared" si="57"/>
        <v>2017</v>
      </c>
      <c r="D347" s="1">
        <f t="shared" si="58"/>
        <v>-94421.688418584294</v>
      </c>
      <c r="E347" s="1">
        <f t="shared" si="59"/>
        <v>0</v>
      </c>
      <c r="F347" s="1">
        <f t="shared" si="60"/>
        <v>0</v>
      </c>
      <c r="G347" s="1">
        <f t="shared" si="61"/>
        <v>0</v>
      </c>
      <c r="H347" s="2" t="e">
        <f t="shared" si="62"/>
        <v>#DIV/0!</v>
      </c>
      <c r="I347" s="2">
        <f t="shared" si="63"/>
        <v>-1</v>
      </c>
      <c r="J347" s="2" t="e">
        <f t="shared" si="64"/>
        <v>#DIV/0!</v>
      </c>
      <c r="K347" s="2">
        <f t="shared" si="65"/>
        <v>0</v>
      </c>
      <c r="L347" s="2">
        <f>AN347/SUM(AN1:AN$765)</f>
        <v>0</v>
      </c>
      <c r="N347" s="3" t="s">
        <v>6392</v>
      </c>
      <c r="O347" s="1" t="s">
        <v>6413</v>
      </c>
      <c r="P347" s="1">
        <v>2017</v>
      </c>
      <c r="Q347" s="1"/>
      <c r="R347" s="1"/>
      <c r="S347" s="1"/>
      <c r="T347" s="1"/>
      <c r="U347" s="1"/>
      <c r="V347" s="1">
        <v>739935272.84618497</v>
      </c>
      <c r="W347" s="1">
        <v>4127271997.8340101</v>
      </c>
      <c r="X347" s="1">
        <v>489597984.18198901</v>
      </c>
      <c r="Y347" s="1">
        <v>-152553660.06786901</v>
      </c>
      <c r="Z347" s="1">
        <v>-40414811.625591002</v>
      </c>
      <c r="AA347" s="1">
        <v>-60155527.339612998</v>
      </c>
      <c r="AB347" s="1">
        <v>1744847.6633703299</v>
      </c>
      <c r="AC347" s="1">
        <v>-178852.68138895501</v>
      </c>
      <c r="AD347" s="1">
        <v>1231453.39275608</v>
      </c>
      <c r="AE347" s="1">
        <v>-269181.23480431002</v>
      </c>
      <c r="AF347" s="1">
        <v>-94421.688418584294</v>
      </c>
      <c r="AG347" s="1"/>
      <c r="AH347" s="1"/>
      <c r="AI347" s="1"/>
      <c r="AJ347" s="1"/>
      <c r="AK347" s="1"/>
      <c r="AL347" s="1"/>
      <c r="AM347" s="1"/>
      <c r="AN347" s="1"/>
    </row>
    <row r="348" spans="1:40" x14ac:dyDescent="0.3">
      <c r="A348" t="str">
        <f t="shared" si="55"/>
        <v>Facilities and Construction</v>
      </c>
      <c r="B348" t="str">
        <f t="shared" si="56"/>
        <v>HURRICANE RITA</v>
      </c>
      <c r="C348">
        <f t="shared" si="57"/>
        <v>2018</v>
      </c>
      <c r="D348" s="1">
        <f t="shared" si="58"/>
        <v>0</v>
      </c>
      <c r="E348" s="1">
        <f t="shared" si="59"/>
        <v>0</v>
      </c>
      <c r="F348" s="1">
        <f t="shared" si="60"/>
        <v>0</v>
      </c>
      <c r="G348" s="1">
        <f t="shared" si="61"/>
        <v>0</v>
      </c>
      <c r="H348" s="2" t="e">
        <f t="shared" si="62"/>
        <v>#DIV/0!</v>
      </c>
      <c r="I348" s="2" t="e">
        <f t="shared" si="63"/>
        <v>#DIV/0!</v>
      </c>
      <c r="J348" s="2" t="e">
        <f t="shared" si="64"/>
        <v>#DIV/0!</v>
      </c>
      <c r="K348" s="2">
        <f t="shared" si="65"/>
        <v>0</v>
      </c>
      <c r="L348" s="2">
        <f>AN348/SUM(AN1:AN$765)</f>
        <v>0</v>
      </c>
      <c r="N348" s="3" t="s">
        <v>6392</v>
      </c>
      <c r="O348" s="1" t="s">
        <v>6414</v>
      </c>
      <c r="P348" s="1">
        <v>2018</v>
      </c>
      <c r="Q348" s="1"/>
      <c r="R348" s="1"/>
      <c r="S348" s="1"/>
      <c r="T348" s="1"/>
      <c r="U348" s="1"/>
      <c r="V348" s="1">
        <v>34597763.937950999</v>
      </c>
      <c r="W348" s="1">
        <v>573121512.85523796</v>
      </c>
      <c r="X348" s="1">
        <v>3695336.51408146</v>
      </c>
      <c r="Y348" s="1">
        <v>1215069.8384758499</v>
      </c>
      <c r="Z348" s="1">
        <v>-3832630.7228453401</v>
      </c>
      <c r="AA348" s="1">
        <v>-351933.32881183701</v>
      </c>
      <c r="AB348" s="1">
        <v>-672133.90222557099</v>
      </c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spans="1:40" x14ac:dyDescent="0.3">
      <c r="A349" t="str">
        <f t="shared" si="55"/>
        <v>Facilities and Construction</v>
      </c>
      <c r="B349" t="str">
        <f t="shared" si="56"/>
        <v>IMPRVD CHEMICAL AGENT MON</v>
      </c>
      <c r="C349">
        <f t="shared" si="57"/>
        <v>577</v>
      </c>
      <c r="D349" s="1">
        <f t="shared" si="58"/>
        <v>0</v>
      </c>
      <c r="E349" s="1">
        <f t="shared" si="59"/>
        <v>0</v>
      </c>
      <c r="F349" s="1">
        <f t="shared" si="60"/>
        <v>0</v>
      </c>
      <c r="G349" s="1">
        <f t="shared" si="61"/>
        <v>0</v>
      </c>
      <c r="H349" s="2" t="e">
        <f t="shared" si="62"/>
        <v>#DIV/0!</v>
      </c>
      <c r="I349" s="2" t="e">
        <f t="shared" si="63"/>
        <v>#DIV/0!</v>
      </c>
      <c r="J349" s="2" t="e">
        <f t="shared" si="64"/>
        <v>#DIV/0!</v>
      </c>
      <c r="K349" s="2">
        <f t="shared" si="65"/>
        <v>0</v>
      </c>
      <c r="L349" s="2">
        <f>AN349/SUM(AN1:AN$765)</f>
        <v>0</v>
      </c>
      <c r="N349" s="3" t="s">
        <v>6392</v>
      </c>
      <c r="O349" s="1" t="s">
        <v>6415</v>
      </c>
      <c r="P349" s="1">
        <v>577</v>
      </c>
      <c r="Q349" s="1"/>
      <c r="R349" s="1">
        <v>6188401.8050326305</v>
      </c>
      <c r="S349" s="1">
        <v>9832567.5003940295</v>
      </c>
      <c r="T349" s="1">
        <v>7202278.65275966</v>
      </c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spans="1:40" x14ac:dyDescent="0.3">
      <c r="A350" t="str">
        <f t="shared" si="55"/>
        <v>Facilities and Construction</v>
      </c>
      <c r="B350" t="str">
        <f t="shared" si="56"/>
        <v>INLAND PETROLEUM DIST SYS</v>
      </c>
      <c r="C350">
        <f t="shared" si="57"/>
        <v>578</v>
      </c>
      <c r="D350" s="1">
        <f t="shared" si="58"/>
        <v>0</v>
      </c>
      <c r="E350" s="1">
        <f t="shared" si="59"/>
        <v>0</v>
      </c>
      <c r="F350" s="1">
        <f t="shared" si="60"/>
        <v>0</v>
      </c>
      <c r="G350" s="1">
        <f t="shared" si="61"/>
        <v>0</v>
      </c>
      <c r="H350" s="2" t="e">
        <f t="shared" si="62"/>
        <v>#DIV/0!</v>
      </c>
      <c r="I350" s="2" t="e">
        <f t="shared" si="63"/>
        <v>#DIV/0!</v>
      </c>
      <c r="J350" s="2" t="e">
        <f t="shared" si="64"/>
        <v>#DIV/0!</v>
      </c>
      <c r="K350" s="2">
        <f t="shared" si="65"/>
        <v>0</v>
      </c>
      <c r="L350" s="2">
        <f>AN350/SUM(AN1:AN$765)</f>
        <v>0</v>
      </c>
      <c r="N350" s="3" t="s">
        <v>6392</v>
      </c>
      <c r="O350" s="1" t="s">
        <v>6416</v>
      </c>
      <c r="P350" s="1">
        <v>578</v>
      </c>
      <c r="Q350" s="1">
        <v>292770.28501817398</v>
      </c>
      <c r="R350" s="1"/>
      <c r="S350" s="1">
        <v>12533522.961229701</v>
      </c>
      <c r="T350" s="1">
        <v>27092561.012566902</v>
      </c>
      <c r="U350" s="1"/>
      <c r="V350" s="1"/>
      <c r="W350" s="1"/>
      <c r="X350" s="1"/>
      <c r="Y350" s="1"/>
      <c r="Z350" s="1">
        <v>43605.127525977798</v>
      </c>
      <c r="AA350" s="1">
        <v>-12156.0519378805</v>
      </c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spans="1:40" x14ac:dyDescent="0.3">
      <c r="A351" t="str">
        <f t="shared" si="55"/>
        <v>Facilities and Construction</v>
      </c>
      <c r="B351" t="str">
        <f t="shared" si="56"/>
        <v>INTGR FAMILY OF TEST EQUI</v>
      </c>
      <c r="C351">
        <f t="shared" si="57"/>
        <v>492</v>
      </c>
      <c r="D351" s="1">
        <f t="shared" si="58"/>
        <v>0</v>
      </c>
      <c r="E351" s="1">
        <f t="shared" si="59"/>
        <v>0</v>
      </c>
      <c r="F351" s="1">
        <f t="shared" si="60"/>
        <v>0</v>
      </c>
      <c r="G351" s="1">
        <f t="shared" si="61"/>
        <v>0</v>
      </c>
      <c r="H351" s="2" t="e">
        <f t="shared" si="62"/>
        <v>#DIV/0!</v>
      </c>
      <c r="I351" s="2" t="e">
        <f t="shared" si="63"/>
        <v>#DIV/0!</v>
      </c>
      <c r="J351" s="2" t="e">
        <f t="shared" si="64"/>
        <v>#DIV/0!</v>
      </c>
      <c r="K351" s="2">
        <f t="shared" si="65"/>
        <v>0</v>
      </c>
      <c r="L351" s="2">
        <f>AN351/SUM(AN1:AN$765)</f>
        <v>0</v>
      </c>
      <c r="N351" s="3" t="s">
        <v>6392</v>
      </c>
      <c r="O351" s="1" t="s">
        <v>6171</v>
      </c>
      <c r="P351" s="1">
        <v>492</v>
      </c>
      <c r="Q351" s="1"/>
      <c r="R351" s="1"/>
      <c r="S351" s="1">
        <v>455956.98261016997</v>
      </c>
      <c r="T351" s="1">
        <v>47810628.928432398</v>
      </c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spans="1:40" x14ac:dyDescent="0.3">
      <c r="A352" t="str">
        <f t="shared" si="55"/>
        <v>Facilities and Construction</v>
      </c>
      <c r="B352" t="str">
        <f t="shared" si="56"/>
        <v>JADC2</v>
      </c>
      <c r="C352">
        <f t="shared" si="57"/>
        <v>2254</v>
      </c>
      <c r="D352" s="1">
        <f t="shared" si="58"/>
        <v>0</v>
      </c>
      <c r="E352" s="1">
        <f t="shared" si="59"/>
        <v>243253.304256923</v>
      </c>
      <c r="F352" s="1">
        <f t="shared" si="60"/>
        <v>0</v>
      </c>
      <c r="G352" s="1">
        <f t="shared" si="61"/>
        <v>0</v>
      </c>
      <c r="H352" s="2">
        <f t="shared" si="62"/>
        <v>-1</v>
      </c>
      <c r="I352" s="2" t="e">
        <f t="shared" si="63"/>
        <v>#DIV/0!</v>
      </c>
      <c r="J352" s="2" t="e">
        <f t="shared" si="64"/>
        <v>#DIV/0!</v>
      </c>
      <c r="K352" s="2">
        <f t="shared" si="65"/>
        <v>0</v>
      </c>
      <c r="L352" s="2">
        <f>AN352/SUM(AN1:AN$765)</f>
        <v>0</v>
      </c>
      <c r="N352" s="3" t="s">
        <v>6392</v>
      </c>
      <c r="O352" s="1" t="s">
        <v>6417</v>
      </c>
      <c r="P352" s="1">
        <v>2254</v>
      </c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>
        <v>243253.304256923</v>
      </c>
      <c r="AM352" s="1"/>
      <c r="AN352" s="1"/>
    </row>
    <row r="353" spans="1:40" x14ac:dyDescent="0.3">
      <c r="A353" t="str">
        <f t="shared" si="55"/>
        <v>Facilities and Construction</v>
      </c>
      <c r="B353" t="str">
        <f t="shared" si="56"/>
        <v>KMI</v>
      </c>
      <c r="C353">
        <f t="shared" si="57"/>
        <v>2001</v>
      </c>
      <c r="D353" s="1">
        <f t="shared" si="58"/>
        <v>0</v>
      </c>
      <c r="E353" s="1">
        <f t="shared" si="59"/>
        <v>0</v>
      </c>
      <c r="F353" s="1">
        <f t="shared" si="60"/>
        <v>0</v>
      </c>
      <c r="G353" s="1">
        <f t="shared" si="61"/>
        <v>0</v>
      </c>
      <c r="H353" s="2" t="e">
        <f t="shared" si="62"/>
        <v>#DIV/0!</v>
      </c>
      <c r="I353" s="2" t="e">
        <f t="shared" si="63"/>
        <v>#DIV/0!</v>
      </c>
      <c r="J353" s="2" t="e">
        <f t="shared" si="64"/>
        <v>#DIV/0!</v>
      </c>
      <c r="K353" s="2">
        <f t="shared" si="65"/>
        <v>0</v>
      </c>
      <c r="L353" s="2">
        <f>AN353/SUM(AN1:AN$765)</f>
        <v>0</v>
      </c>
      <c r="N353" s="3" t="s">
        <v>6392</v>
      </c>
      <c r="O353" s="1" t="s">
        <v>6338</v>
      </c>
      <c r="P353" s="1">
        <v>2001</v>
      </c>
      <c r="Q353" s="1"/>
      <c r="R353" s="1"/>
      <c r="S353" s="1"/>
      <c r="T353" s="1"/>
      <c r="U353" s="1"/>
      <c r="V353" s="1"/>
      <c r="W353" s="1"/>
      <c r="X353" s="1"/>
      <c r="Y353" s="1"/>
      <c r="Z353" s="1">
        <v>14514.3463360802</v>
      </c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spans="1:40" x14ac:dyDescent="0.3">
      <c r="A354" t="str">
        <f t="shared" si="55"/>
        <v>Facilities and Construction</v>
      </c>
      <c r="B354" t="str">
        <f t="shared" si="56"/>
        <v>LAB PETROLEUM MODULAR BAS</v>
      </c>
      <c r="C354">
        <f t="shared" si="57"/>
        <v>595</v>
      </c>
      <c r="D354" s="1">
        <f t="shared" si="58"/>
        <v>0</v>
      </c>
      <c r="E354" s="1">
        <f t="shared" si="59"/>
        <v>0</v>
      </c>
      <c r="F354" s="1">
        <f t="shared" si="60"/>
        <v>0</v>
      </c>
      <c r="G354" s="1">
        <f t="shared" si="61"/>
        <v>0</v>
      </c>
      <c r="H354" s="2" t="e">
        <f t="shared" si="62"/>
        <v>#DIV/0!</v>
      </c>
      <c r="I354" s="2" t="e">
        <f t="shared" si="63"/>
        <v>#DIV/0!</v>
      </c>
      <c r="J354" s="2" t="e">
        <f t="shared" si="64"/>
        <v>#DIV/0!</v>
      </c>
      <c r="K354" s="2">
        <f t="shared" si="65"/>
        <v>0</v>
      </c>
      <c r="L354" s="2">
        <f>AN354/SUM(AN1:AN$765)</f>
        <v>0</v>
      </c>
      <c r="N354" s="3" t="s">
        <v>6392</v>
      </c>
      <c r="O354" s="1" t="s">
        <v>6418</v>
      </c>
      <c r="P354" s="1">
        <v>595</v>
      </c>
      <c r="Q354" s="1"/>
      <c r="R354" s="1">
        <v>197184.64247509101</v>
      </c>
      <c r="S354" s="1"/>
      <c r="T354" s="1">
        <v>676020.40085506102</v>
      </c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spans="1:40" x14ac:dyDescent="0.3">
      <c r="A355" t="str">
        <f t="shared" si="55"/>
        <v>Facilities and Construction</v>
      </c>
      <c r="B355" t="str">
        <f t="shared" si="56"/>
        <v>LAND COMBAT SUPT SYS (LCS</v>
      </c>
      <c r="C355">
        <f t="shared" si="57"/>
        <v>412</v>
      </c>
      <c r="D355" s="1">
        <f t="shared" si="58"/>
        <v>0</v>
      </c>
      <c r="E355" s="1">
        <f t="shared" si="59"/>
        <v>0</v>
      </c>
      <c r="F355" s="1">
        <f t="shared" si="60"/>
        <v>0</v>
      </c>
      <c r="G355" s="1">
        <f t="shared" si="61"/>
        <v>0</v>
      </c>
      <c r="H355" s="2" t="e">
        <f t="shared" si="62"/>
        <v>#DIV/0!</v>
      </c>
      <c r="I355" s="2" t="e">
        <f t="shared" si="63"/>
        <v>#DIV/0!</v>
      </c>
      <c r="J355" s="2" t="e">
        <f t="shared" si="64"/>
        <v>#DIV/0!</v>
      </c>
      <c r="K355" s="2">
        <f t="shared" si="65"/>
        <v>0</v>
      </c>
      <c r="L355" s="2">
        <f>AN355/SUM(AN1:AN$765)</f>
        <v>0</v>
      </c>
      <c r="N355" s="3" t="s">
        <v>6392</v>
      </c>
      <c r="O355" s="1" t="s">
        <v>6419</v>
      </c>
      <c r="P355" s="1">
        <v>412</v>
      </c>
      <c r="Q355" s="1">
        <v>387658.87938101799</v>
      </c>
      <c r="R355" s="1">
        <v>247657.60104015601</v>
      </c>
      <c r="S355" s="1">
        <v>45439.780490639001</v>
      </c>
      <c r="T355" s="1">
        <v>9884583.0825247802</v>
      </c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spans="1:40" x14ac:dyDescent="0.3">
      <c r="A356" t="str">
        <f t="shared" si="55"/>
        <v>Facilities and Construction</v>
      </c>
      <c r="B356" t="str">
        <f t="shared" si="56"/>
        <v>MASK, PROTECTIVE NBC ALL</v>
      </c>
      <c r="C356">
        <f t="shared" si="57"/>
        <v>579</v>
      </c>
      <c r="D356" s="1">
        <f t="shared" si="58"/>
        <v>0</v>
      </c>
      <c r="E356" s="1">
        <f t="shared" si="59"/>
        <v>0</v>
      </c>
      <c r="F356" s="1">
        <f t="shared" si="60"/>
        <v>0</v>
      </c>
      <c r="G356" s="1">
        <f t="shared" si="61"/>
        <v>0</v>
      </c>
      <c r="H356" s="2" t="e">
        <f t="shared" si="62"/>
        <v>#DIV/0!</v>
      </c>
      <c r="I356" s="2" t="e">
        <f t="shared" si="63"/>
        <v>#DIV/0!</v>
      </c>
      <c r="J356" s="2" t="e">
        <f t="shared" si="64"/>
        <v>#DIV/0!</v>
      </c>
      <c r="K356" s="2">
        <f t="shared" si="65"/>
        <v>0</v>
      </c>
      <c r="L356" s="2">
        <f>AN356/SUM(AN1:AN$765)</f>
        <v>0</v>
      </c>
      <c r="N356" s="3" t="s">
        <v>6392</v>
      </c>
      <c r="O356" s="1" t="s">
        <v>6420</v>
      </c>
      <c r="P356" s="1">
        <v>579</v>
      </c>
      <c r="Q356" s="1">
        <v>535777.70023350697</v>
      </c>
      <c r="R356" s="1">
        <v>3562836.23373118</v>
      </c>
      <c r="S356" s="1">
        <v>9384148.6139732506</v>
      </c>
      <c r="T356" s="1">
        <v>17447219.024904601</v>
      </c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spans="1:40" x14ac:dyDescent="0.3">
      <c r="A357" t="str">
        <f t="shared" si="55"/>
        <v>Facilities and Construction</v>
      </c>
      <c r="B357" t="str">
        <f t="shared" si="56"/>
        <v>MQ-9 Reaper</v>
      </c>
      <c r="C357">
        <f t="shared" si="57"/>
        <v>1805</v>
      </c>
      <c r="D357" s="1">
        <f t="shared" si="58"/>
        <v>0</v>
      </c>
      <c r="E357" s="1">
        <f t="shared" si="59"/>
        <v>0</v>
      </c>
      <c r="F357" s="1">
        <f t="shared" si="60"/>
        <v>0</v>
      </c>
      <c r="G357" s="1">
        <f t="shared" si="61"/>
        <v>0</v>
      </c>
      <c r="H357" s="2" t="e">
        <f t="shared" si="62"/>
        <v>#DIV/0!</v>
      </c>
      <c r="I357" s="2" t="e">
        <f t="shared" si="63"/>
        <v>#DIV/0!</v>
      </c>
      <c r="J357" s="2" t="e">
        <f t="shared" si="64"/>
        <v>#DIV/0!</v>
      </c>
      <c r="K357" s="2">
        <f t="shared" si="65"/>
        <v>0</v>
      </c>
      <c r="L357" s="2">
        <f>AN357/SUM(AN1:AN$765)</f>
        <v>0</v>
      </c>
      <c r="N357" s="3" t="s">
        <v>6392</v>
      </c>
      <c r="O357" s="1" t="s">
        <v>6421</v>
      </c>
      <c r="P357" s="1">
        <v>1805</v>
      </c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>
        <v>15809751.0397115</v>
      </c>
      <c r="AC357" s="1"/>
      <c r="AD357" s="1">
        <v>25500113.904012699</v>
      </c>
      <c r="AE357" s="1"/>
      <c r="AF357" s="1"/>
      <c r="AG357" s="1"/>
      <c r="AH357" s="1"/>
      <c r="AI357" s="1"/>
      <c r="AJ357" s="1">
        <v>55618075.365465097</v>
      </c>
      <c r="AK357" s="1"/>
      <c r="AL357" s="1"/>
      <c r="AM357" s="1"/>
      <c r="AN357" s="1"/>
    </row>
    <row r="358" spans="1:40" x14ac:dyDescent="0.3">
      <c r="A358" t="str">
        <f t="shared" si="55"/>
        <v>Facilities and Construction</v>
      </c>
      <c r="B358" t="str">
        <f t="shared" si="56"/>
        <v>MSE</v>
      </c>
      <c r="C358">
        <f t="shared" si="57"/>
        <v>662</v>
      </c>
      <c r="D358" s="1">
        <f t="shared" si="58"/>
        <v>0</v>
      </c>
      <c r="E358" s="1">
        <f t="shared" si="59"/>
        <v>0</v>
      </c>
      <c r="F358" s="1">
        <f t="shared" si="60"/>
        <v>0</v>
      </c>
      <c r="G358" s="1">
        <f t="shared" si="61"/>
        <v>0</v>
      </c>
      <c r="H358" s="2" t="e">
        <f t="shared" si="62"/>
        <v>#DIV/0!</v>
      </c>
      <c r="I358" s="2" t="e">
        <f t="shared" si="63"/>
        <v>#DIV/0!</v>
      </c>
      <c r="J358" s="2" t="e">
        <f t="shared" si="64"/>
        <v>#DIV/0!</v>
      </c>
      <c r="K358" s="2">
        <f t="shared" si="65"/>
        <v>0</v>
      </c>
      <c r="L358" s="2">
        <f>AN358/SUM(AN1:AN$765)</f>
        <v>0</v>
      </c>
      <c r="N358" s="3" t="s">
        <v>6392</v>
      </c>
      <c r="O358" s="1" t="s">
        <v>6190</v>
      </c>
      <c r="P358" s="1">
        <v>662</v>
      </c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>
        <v>533625.069235684</v>
      </c>
      <c r="AD358" s="1">
        <v>14473.9734787859</v>
      </c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spans="1:40" x14ac:dyDescent="0.3">
      <c r="A359" t="str">
        <f t="shared" si="55"/>
        <v>Facilities and Construction</v>
      </c>
      <c r="B359" t="str">
        <f t="shared" si="56"/>
        <v>MULTI SYS TEST EQUIP (MTE</v>
      </c>
      <c r="C359">
        <f t="shared" si="57"/>
        <v>411</v>
      </c>
      <c r="D359" s="1">
        <f t="shared" si="58"/>
        <v>0</v>
      </c>
      <c r="E359" s="1">
        <f t="shared" si="59"/>
        <v>0</v>
      </c>
      <c r="F359" s="1">
        <f t="shared" si="60"/>
        <v>0</v>
      </c>
      <c r="G359" s="1">
        <f t="shared" si="61"/>
        <v>0</v>
      </c>
      <c r="H359" s="2" t="e">
        <f t="shared" si="62"/>
        <v>#DIV/0!</v>
      </c>
      <c r="I359" s="2" t="e">
        <f t="shared" si="63"/>
        <v>#DIV/0!</v>
      </c>
      <c r="J359" s="2" t="e">
        <f t="shared" si="64"/>
        <v>#DIV/0!</v>
      </c>
      <c r="K359" s="2">
        <f t="shared" si="65"/>
        <v>0</v>
      </c>
      <c r="L359" s="2">
        <f>AN359/SUM(AN1:AN$765)</f>
        <v>0</v>
      </c>
      <c r="N359" s="3" t="s">
        <v>6392</v>
      </c>
      <c r="O359" s="1" t="s">
        <v>6191</v>
      </c>
      <c r="P359" s="1">
        <v>411</v>
      </c>
      <c r="Q359" s="1"/>
      <c r="R359" s="1"/>
      <c r="S359" s="1">
        <v>947456.69440999196</v>
      </c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spans="1:40" x14ac:dyDescent="0.3">
      <c r="A360" t="str">
        <f t="shared" si="55"/>
        <v>Facilities and Construction</v>
      </c>
      <c r="B360" t="str">
        <f t="shared" si="56"/>
        <v>N78</v>
      </c>
      <c r="C360">
        <f t="shared" si="57"/>
        <v>2100</v>
      </c>
      <c r="D360" s="1">
        <f t="shared" si="58"/>
        <v>0</v>
      </c>
      <c r="E360" s="1">
        <f t="shared" si="59"/>
        <v>0</v>
      </c>
      <c r="F360" s="1">
        <f t="shared" si="60"/>
        <v>0</v>
      </c>
      <c r="G360" s="1">
        <f t="shared" si="61"/>
        <v>0</v>
      </c>
      <c r="H360" s="2" t="e">
        <f t="shared" si="62"/>
        <v>#DIV/0!</v>
      </c>
      <c r="I360" s="2" t="e">
        <f t="shared" si="63"/>
        <v>#DIV/0!</v>
      </c>
      <c r="J360" s="2" t="e">
        <f t="shared" si="64"/>
        <v>#DIV/0!</v>
      </c>
      <c r="K360" s="2">
        <f t="shared" si="65"/>
        <v>0</v>
      </c>
      <c r="L360" s="2">
        <f>AN360/SUM(AN1:AN$765)</f>
        <v>0</v>
      </c>
      <c r="N360" s="3" t="s">
        <v>6392</v>
      </c>
      <c r="O360" s="1" t="s">
        <v>6422</v>
      </c>
      <c r="P360" s="1">
        <v>2100</v>
      </c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>
        <v>555143.85178499704</v>
      </c>
      <c r="AI360" s="1">
        <v>30412.528923233702</v>
      </c>
      <c r="AJ360" s="1"/>
      <c r="AK360" s="1"/>
      <c r="AL360" s="1"/>
      <c r="AM360" s="1"/>
      <c r="AN360" s="1"/>
    </row>
    <row r="361" spans="1:40" x14ac:dyDescent="0.3">
      <c r="A361" t="str">
        <f t="shared" si="55"/>
        <v>Facilities and Construction</v>
      </c>
      <c r="B361" t="str">
        <f t="shared" si="56"/>
        <v>NAVY EPS</v>
      </c>
      <c r="C361">
        <f t="shared" si="57"/>
        <v>2194</v>
      </c>
      <c r="D361" s="1">
        <f t="shared" si="58"/>
        <v>0</v>
      </c>
      <c r="E361" s="1">
        <f t="shared" si="59"/>
        <v>0</v>
      </c>
      <c r="F361" s="1">
        <f t="shared" si="60"/>
        <v>226052.4375</v>
      </c>
      <c r="G361" s="1">
        <f t="shared" si="61"/>
        <v>0</v>
      </c>
      <c r="H361" s="2" t="e">
        <f t="shared" si="62"/>
        <v>#DIV/0!</v>
      </c>
      <c r="I361" s="2" t="e">
        <f t="shared" si="63"/>
        <v>#DIV/0!</v>
      </c>
      <c r="J361" s="2">
        <f t="shared" si="64"/>
        <v>0</v>
      </c>
      <c r="K361" s="2">
        <f t="shared" si="65"/>
        <v>2.0065560700774346E-6</v>
      </c>
      <c r="L361" s="2">
        <f>AN361/SUM(AN1:AN$765)</f>
        <v>0</v>
      </c>
      <c r="N361" s="3" t="s">
        <v>6392</v>
      </c>
      <c r="O361" s="1" t="s">
        <v>6192</v>
      </c>
      <c r="P361" s="1">
        <v>2194</v>
      </c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>
        <v>226052.4375</v>
      </c>
      <c r="AN361" s="1"/>
    </row>
    <row r="362" spans="1:40" x14ac:dyDescent="0.3">
      <c r="A362" t="str">
        <f t="shared" si="55"/>
        <v>Facilities and Construction</v>
      </c>
      <c r="B362" t="str">
        <f t="shared" si="56"/>
        <v>NCES</v>
      </c>
      <c r="C362">
        <f t="shared" si="57"/>
        <v>664</v>
      </c>
      <c r="D362" s="1">
        <f t="shared" si="58"/>
        <v>0</v>
      </c>
      <c r="E362" s="1">
        <f t="shared" si="59"/>
        <v>0</v>
      </c>
      <c r="F362" s="1">
        <f t="shared" si="60"/>
        <v>0</v>
      </c>
      <c r="G362" s="1">
        <f t="shared" si="61"/>
        <v>0</v>
      </c>
      <c r="H362" s="2" t="e">
        <f t="shared" si="62"/>
        <v>#DIV/0!</v>
      </c>
      <c r="I362" s="2" t="e">
        <f t="shared" si="63"/>
        <v>#DIV/0!</v>
      </c>
      <c r="J362" s="2" t="e">
        <f t="shared" si="64"/>
        <v>#DIV/0!</v>
      </c>
      <c r="K362" s="2">
        <f t="shared" si="65"/>
        <v>0</v>
      </c>
      <c r="L362" s="2">
        <f>AN362/SUM(AN1:AN$765)</f>
        <v>0</v>
      </c>
      <c r="N362" s="3" t="s">
        <v>6392</v>
      </c>
      <c r="O362" s="1" t="s">
        <v>6354</v>
      </c>
      <c r="P362" s="1">
        <v>664</v>
      </c>
      <c r="Q362" s="1"/>
      <c r="R362" s="1"/>
      <c r="S362" s="1"/>
      <c r="T362" s="1"/>
      <c r="U362" s="1"/>
      <c r="V362" s="1"/>
      <c r="W362" s="1"/>
      <c r="X362" s="1"/>
      <c r="Y362" s="1">
        <v>-6839.7039243468398</v>
      </c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spans="1:40" x14ac:dyDescent="0.3">
      <c r="A363" t="str">
        <f t="shared" si="55"/>
        <v>Facilities and Construction</v>
      </c>
      <c r="B363" t="str">
        <f t="shared" si="56"/>
        <v>OTHER ENVIRONMENTAL PROGR</v>
      </c>
      <c r="C363">
        <f t="shared" si="57"/>
        <v>2115</v>
      </c>
      <c r="D363" s="1">
        <f t="shared" si="58"/>
        <v>441554327.91076201</v>
      </c>
      <c r="E363" s="1">
        <f t="shared" si="59"/>
        <v>410657499.53740501</v>
      </c>
      <c r="F363" s="1">
        <f t="shared" si="60"/>
        <v>355295507.20609999</v>
      </c>
      <c r="G363" s="1">
        <f t="shared" si="61"/>
        <v>134085425.872536</v>
      </c>
      <c r="H363" s="2">
        <f t="shared" si="62"/>
        <v>-0.13481305563314649</v>
      </c>
      <c r="I363" s="2">
        <f t="shared" si="63"/>
        <v>-0.19535267859970995</v>
      </c>
      <c r="J363" s="2">
        <f t="shared" si="64"/>
        <v>0.37739127895798485</v>
      </c>
      <c r="K363" s="2">
        <f t="shared" si="65"/>
        <v>3.1537830980284867E-3</v>
      </c>
      <c r="L363" s="2">
        <f>AN363/SUM(AN1:AN$765)</f>
        <v>2.4330367142870925E-3</v>
      </c>
      <c r="N363" s="3" t="s">
        <v>6392</v>
      </c>
      <c r="O363" s="1" t="s">
        <v>6423</v>
      </c>
      <c r="P363" s="1">
        <v>2115</v>
      </c>
      <c r="Q363" s="1">
        <v>614010935.61643696</v>
      </c>
      <c r="R363" s="1">
        <v>574710279.602018</v>
      </c>
      <c r="S363" s="1">
        <v>494184524.18074697</v>
      </c>
      <c r="T363" s="1">
        <v>704006296.85353398</v>
      </c>
      <c r="U363" s="1">
        <v>814292448.104635</v>
      </c>
      <c r="V363" s="1">
        <v>788820216.15457904</v>
      </c>
      <c r="W363" s="1">
        <v>613746747.515908</v>
      </c>
      <c r="X363" s="1">
        <v>797437576.85703599</v>
      </c>
      <c r="Y363" s="1">
        <v>865716904.18934906</v>
      </c>
      <c r="Z363" s="1">
        <v>788520080.81483495</v>
      </c>
      <c r="AA363" s="1">
        <v>684774489.20867002</v>
      </c>
      <c r="AB363" s="1">
        <v>804051274.39537704</v>
      </c>
      <c r="AC363" s="1">
        <v>621912607.342417</v>
      </c>
      <c r="AD363" s="1">
        <v>551922989.02357697</v>
      </c>
      <c r="AE363" s="1">
        <v>622429267.98589504</v>
      </c>
      <c r="AF363" s="1">
        <v>441554327.91076201</v>
      </c>
      <c r="AG363" s="1">
        <v>501690145.933837</v>
      </c>
      <c r="AH363" s="1">
        <v>465864067.88854402</v>
      </c>
      <c r="AI363" s="1">
        <v>322172600.56819999</v>
      </c>
      <c r="AJ363" s="1">
        <v>433654458.02912599</v>
      </c>
      <c r="AK363" s="1">
        <v>375268383.71842301</v>
      </c>
      <c r="AL363" s="1">
        <v>410657499.53740501</v>
      </c>
      <c r="AM363" s="1">
        <v>355295507.20609999</v>
      </c>
      <c r="AN363" s="1">
        <v>134085425.872536</v>
      </c>
    </row>
    <row r="364" spans="1:40" x14ac:dyDescent="0.3">
      <c r="A364" t="str">
        <f t="shared" si="55"/>
        <v>Facilities and Construction</v>
      </c>
      <c r="B364" t="str">
        <f t="shared" si="56"/>
        <v>Other UAS</v>
      </c>
      <c r="C364">
        <f t="shared" si="57"/>
        <v>2258</v>
      </c>
      <c r="D364" s="1">
        <f t="shared" si="58"/>
        <v>75902834.019207805</v>
      </c>
      <c r="E364" s="1">
        <f t="shared" si="59"/>
        <v>0</v>
      </c>
      <c r="F364" s="1">
        <f t="shared" si="60"/>
        <v>0</v>
      </c>
      <c r="G364" s="1">
        <f t="shared" si="61"/>
        <v>0</v>
      </c>
      <c r="H364" s="2" t="e">
        <f t="shared" si="62"/>
        <v>#DIV/0!</v>
      </c>
      <c r="I364" s="2">
        <f t="shared" si="63"/>
        <v>-1</v>
      </c>
      <c r="J364" s="2" t="e">
        <f t="shared" si="64"/>
        <v>#DIV/0!</v>
      </c>
      <c r="K364" s="2">
        <f t="shared" si="65"/>
        <v>0</v>
      </c>
      <c r="L364" s="2">
        <f>AN364/SUM(AN1:AN$765)</f>
        <v>0</v>
      </c>
      <c r="N364" s="3" t="s">
        <v>6392</v>
      </c>
      <c r="O364" s="1" t="s">
        <v>6194</v>
      </c>
      <c r="P364" s="1">
        <v>2258</v>
      </c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>
        <v>54861544.458816603</v>
      </c>
      <c r="AB364" s="1">
        <v>110292153.02547801</v>
      </c>
      <c r="AC364" s="1">
        <v>82175976.606920794</v>
      </c>
      <c r="AD364" s="1">
        <v>60844446.6104839</v>
      </c>
      <c r="AE364" s="1">
        <v>24438763.170861602</v>
      </c>
      <c r="AF364" s="1">
        <v>75902834.019207805</v>
      </c>
      <c r="AG364" s="1">
        <v>13687199.1871807</v>
      </c>
      <c r="AH364" s="1">
        <v>38711057.3278917</v>
      </c>
      <c r="AI364" s="1"/>
      <c r="AJ364" s="1"/>
      <c r="AK364" s="1"/>
      <c r="AL364" s="1"/>
      <c r="AM364" s="1"/>
      <c r="AN364" s="1"/>
    </row>
    <row r="365" spans="1:40" x14ac:dyDescent="0.3">
      <c r="A365" t="str">
        <f t="shared" si="55"/>
        <v>Facilities and Construction</v>
      </c>
      <c r="B365" t="str">
        <f t="shared" si="56"/>
        <v>PKI</v>
      </c>
      <c r="C365">
        <f t="shared" si="57"/>
        <v>1979</v>
      </c>
      <c r="D365" s="1">
        <f t="shared" si="58"/>
        <v>0</v>
      </c>
      <c r="E365" s="1">
        <f t="shared" si="59"/>
        <v>0</v>
      </c>
      <c r="F365" s="1">
        <f t="shared" si="60"/>
        <v>0</v>
      </c>
      <c r="G365" s="1">
        <f t="shared" si="61"/>
        <v>0</v>
      </c>
      <c r="H365" s="2" t="e">
        <f t="shared" si="62"/>
        <v>#DIV/0!</v>
      </c>
      <c r="I365" s="2" t="e">
        <f t="shared" si="63"/>
        <v>#DIV/0!</v>
      </c>
      <c r="J365" s="2" t="e">
        <f t="shared" si="64"/>
        <v>#DIV/0!</v>
      </c>
      <c r="K365" s="2">
        <f t="shared" si="65"/>
        <v>0</v>
      </c>
      <c r="L365" s="2">
        <f>AN365/SUM(AN1:AN$765)</f>
        <v>0</v>
      </c>
      <c r="N365" s="3" t="s">
        <v>6392</v>
      </c>
      <c r="O365" s="1" t="s">
        <v>6360</v>
      </c>
      <c r="P365" s="1">
        <v>1979</v>
      </c>
      <c r="Q365" s="1"/>
      <c r="R365" s="1"/>
      <c r="S365" s="1"/>
      <c r="T365" s="1"/>
      <c r="U365" s="1"/>
      <c r="V365" s="1"/>
      <c r="W365" s="1"/>
      <c r="X365" s="1">
        <v>837569.22081156797</v>
      </c>
      <c r="Y365" s="1">
        <v>15015.0896518891</v>
      </c>
      <c r="Z365" s="1"/>
      <c r="AA365" s="1"/>
      <c r="AB365" s="1"/>
      <c r="AC365" s="1">
        <v>62214.457188129498</v>
      </c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spans="1:40" x14ac:dyDescent="0.3">
      <c r="A366" t="str">
        <f t="shared" si="55"/>
        <v>Facilities and Construction</v>
      </c>
      <c r="B366" t="str">
        <f t="shared" si="56"/>
        <v>PUMP, ASSY LIQ GAS WHL 35</v>
      </c>
      <c r="C366">
        <f t="shared" si="57"/>
        <v>597</v>
      </c>
      <c r="D366" s="1">
        <f t="shared" si="58"/>
        <v>0</v>
      </c>
      <c r="E366" s="1">
        <f t="shared" si="59"/>
        <v>0</v>
      </c>
      <c r="F366" s="1">
        <f t="shared" si="60"/>
        <v>0</v>
      </c>
      <c r="G366" s="1">
        <f t="shared" si="61"/>
        <v>0</v>
      </c>
      <c r="H366" s="2" t="e">
        <f t="shared" si="62"/>
        <v>#DIV/0!</v>
      </c>
      <c r="I366" s="2" t="e">
        <f t="shared" si="63"/>
        <v>#DIV/0!</v>
      </c>
      <c r="J366" s="2" t="e">
        <f t="shared" si="64"/>
        <v>#DIV/0!</v>
      </c>
      <c r="K366" s="2">
        <f t="shared" si="65"/>
        <v>0</v>
      </c>
      <c r="L366" s="2">
        <f>AN366/SUM(AN1:AN$765)</f>
        <v>0</v>
      </c>
      <c r="N366" s="3" t="s">
        <v>6392</v>
      </c>
      <c r="O366" s="1" t="s">
        <v>6424</v>
      </c>
      <c r="P366" s="1">
        <v>597</v>
      </c>
      <c r="Q366" s="1"/>
      <c r="R366" s="1">
        <v>166032.62391830701</v>
      </c>
      <c r="S366" s="1">
        <v>7027109.8622249598</v>
      </c>
      <c r="T366" s="1">
        <v>59550.078319804597</v>
      </c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spans="1:40" x14ac:dyDescent="0.3">
      <c r="A367" t="str">
        <f t="shared" si="55"/>
        <v>Facilities and Construction</v>
      </c>
      <c r="B367" t="str">
        <f t="shared" si="56"/>
        <v>QM-107 GD MSL TGT SYS</v>
      </c>
      <c r="C367">
        <f t="shared" si="57"/>
        <v>154</v>
      </c>
      <c r="D367" s="1">
        <f t="shared" si="58"/>
        <v>0</v>
      </c>
      <c r="E367" s="1">
        <f t="shared" si="59"/>
        <v>0</v>
      </c>
      <c r="F367" s="1">
        <f t="shared" si="60"/>
        <v>0</v>
      </c>
      <c r="G367" s="1">
        <f t="shared" si="61"/>
        <v>0</v>
      </c>
      <c r="H367" s="2" t="e">
        <f t="shared" si="62"/>
        <v>#DIV/0!</v>
      </c>
      <c r="I367" s="2" t="e">
        <f t="shared" si="63"/>
        <v>#DIV/0!</v>
      </c>
      <c r="J367" s="2" t="e">
        <f t="shared" si="64"/>
        <v>#DIV/0!</v>
      </c>
      <c r="K367" s="2">
        <f t="shared" si="65"/>
        <v>0</v>
      </c>
      <c r="L367" s="2">
        <f>AN367/SUM(AN1:AN$765)</f>
        <v>0</v>
      </c>
      <c r="N367" s="3" t="s">
        <v>6392</v>
      </c>
      <c r="O367" s="1" t="s">
        <v>6196</v>
      </c>
      <c r="P367" s="1">
        <v>154</v>
      </c>
      <c r="Q367" s="1"/>
      <c r="R367" s="1"/>
      <c r="S367" s="1"/>
      <c r="T367" s="1">
        <v>16404.119683530698</v>
      </c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spans="1:40" x14ac:dyDescent="0.3">
      <c r="A368" t="str">
        <f t="shared" si="55"/>
        <v>Facilities and Construction</v>
      </c>
      <c r="B368" t="str">
        <f t="shared" si="56"/>
        <v>RAIL GARRISON</v>
      </c>
      <c r="C368">
        <f t="shared" si="57"/>
        <v>1870</v>
      </c>
      <c r="D368" s="1">
        <f t="shared" si="58"/>
        <v>0</v>
      </c>
      <c r="E368" s="1">
        <f t="shared" si="59"/>
        <v>0</v>
      </c>
      <c r="F368" s="1">
        <f t="shared" si="60"/>
        <v>0</v>
      </c>
      <c r="G368" s="1">
        <f t="shared" si="61"/>
        <v>0</v>
      </c>
      <c r="H368" s="2" t="e">
        <f t="shared" si="62"/>
        <v>#DIV/0!</v>
      </c>
      <c r="I368" s="2" t="e">
        <f t="shared" si="63"/>
        <v>#DIV/0!</v>
      </c>
      <c r="J368" s="2" t="e">
        <f t="shared" si="64"/>
        <v>#DIV/0!</v>
      </c>
      <c r="K368" s="2">
        <f t="shared" si="65"/>
        <v>0</v>
      </c>
      <c r="L368" s="2">
        <f>AN368/SUM(AN1:AN$765)</f>
        <v>0</v>
      </c>
      <c r="N368" s="3" t="s">
        <v>6392</v>
      </c>
      <c r="O368" s="1" t="s">
        <v>6425</v>
      </c>
      <c r="P368" s="1">
        <v>1870</v>
      </c>
      <c r="Q368" s="1"/>
      <c r="R368" s="1"/>
      <c r="S368" s="1"/>
      <c r="T368" s="1"/>
      <c r="U368" s="1"/>
      <c r="V368" s="1"/>
      <c r="W368" s="1"/>
      <c r="X368" s="1"/>
      <c r="Y368" s="1">
        <v>3947.0596998618198</v>
      </c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spans="1:40" x14ac:dyDescent="0.3">
      <c r="A369" t="str">
        <f t="shared" si="55"/>
        <v>Facilities and Construction</v>
      </c>
      <c r="B369" t="str">
        <f t="shared" si="56"/>
        <v>REMOTE SENSING CHEM AGENT</v>
      </c>
      <c r="C369">
        <f t="shared" si="57"/>
        <v>583</v>
      </c>
      <c r="D369" s="1">
        <f t="shared" si="58"/>
        <v>0</v>
      </c>
      <c r="E369" s="1">
        <f t="shared" si="59"/>
        <v>0</v>
      </c>
      <c r="F369" s="1">
        <f t="shared" si="60"/>
        <v>0</v>
      </c>
      <c r="G369" s="1">
        <f t="shared" si="61"/>
        <v>0</v>
      </c>
      <c r="H369" s="2" t="e">
        <f t="shared" si="62"/>
        <v>#DIV/0!</v>
      </c>
      <c r="I369" s="2" t="e">
        <f t="shared" si="63"/>
        <v>#DIV/0!</v>
      </c>
      <c r="J369" s="2" t="e">
        <f t="shared" si="64"/>
        <v>#DIV/0!</v>
      </c>
      <c r="K369" s="2">
        <f t="shared" si="65"/>
        <v>0</v>
      </c>
      <c r="L369" s="2">
        <f>AN369/SUM(AN1:AN$765)</f>
        <v>0</v>
      </c>
      <c r="N369" s="3" t="s">
        <v>6392</v>
      </c>
      <c r="O369" s="1" t="s">
        <v>6366</v>
      </c>
      <c r="P369" s="1">
        <v>583</v>
      </c>
      <c r="Q369" s="1"/>
      <c r="R369" s="1"/>
      <c r="S369" s="1">
        <v>20579.903317223099</v>
      </c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spans="1:40" x14ac:dyDescent="0.3">
      <c r="A370" t="str">
        <f t="shared" si="55"/>
        <v>Facilities and Construction</v>
      </c>
      <c r="B370" t="str">
        <f t="shared" si="56"/>
        <v>RSA DINING FACILITY</v>
      </c>
      <c r="C370">
        <f t="shared" si="57"/>
        <v>2020</v>
      </c>
      <c r="D370" s="1">
        <f t="shared" si="58"/>
        <v>80648184.224456802</v>
      </c>
      <c r="E370" s="1">
        <f t="shared" si="59"/>
        <v>19327820.700158101</v>
      </c>
      <c r="F370" s="1">
        <f t="shared" si="60"/>
        <v>19100543.541700002</v>
      </c>
      <c r="G370" s="1">
        <f t="shared" si="61"/>
        <v>10205838.2908729</v>
      </c>
      <c r="H370" s="2">
        <f t="shared" si="62"/>
        <v>-1.175906802861848E-2</v>
      </c>
      <c r="I370" s="2">
        <f t="shared" si="63"/>
        <v>-0.76316213780411801</v>
      </c>
      <c r="J370" s="2">
        <f t="shared" si="64"/>
        <v>0.53432187773042561</v>
      </c>
      <c r="K370" s="2">
        <f t="shared" si="65"/>
        <v>1.6954611066901889E-4</v>
      </c>
      <c r="L370" s="2">
        <f>AN370/SUM(AN1:AN$765)</f>
        <v>1.8518924857184523E-4</v>
      </c>
      <c r="N370" s="3" t="s">
        <v>6392</v>
      </c>
      <c r="O370" s="1" t="s">
        <v>6426</v>
      </c>
      <c r="P370" s="1">
        <v>2020</v>
      </c>
      <c r="Q370" s="1"/>
      <c r="R370" s="1"/>
      <c r="S370" s="1"/>
      <c r="T370" s="1"/>
      <c r="U370" s="1"/>
      <c r="V370" s="1"/>
      <c r="W370" s="1"/>
      <c r="X370" s="1"/>
      <c r="Y370" s="1"/>
      <c r="Z370" s="1">
        <v>29478155.592718601</v>
      </c>
      <c r="AA370" s="1">
        <v>58039706.186209999</v>
      </c>
      <c r="AB370" s="1">
        <v>65729761.400570199</v>
      </c>
      <c r="AC370" s="1">
        <v>45177432.300926097</v>
      </c>
      <c r="AD370" s="1">
        <v>38269315.480816498</v>
      </c>
      <c r="AE370" s="1">
        <v>33119023.370387901</v>
      </c>
      <c r="AF370" s="1">
        <v>80648184.224456802</v>
      </c>
      <c r="AG370" s="1">
        <v>72193708.825434193</v>
      </c>
      <c r="AH370" s="1">
        <v>98229009.0732968</v>
      </c>
      <c r="AI370" s="1">
        <v>59877227.565041497</v>
      </c>
      <c r="AJ370" s="1">
        <v>72509782.7579263</v>
      </c>
      <c r="AK370" s="1">
        <v>66444375.2237029</v>
      </c>
      <c r="AL370" s="1">
        <v>19327820.700158101</v>
      </c>
      <c r="AM370" s="1">
        <v>19100543.541700002</v>
      </c>
      <c r="AN370" s="1">
        <v>10205838.2908729</v>
      </c>
    </row>
    <row r="371" spans="1:40" x14ac:dyDescent="0.3">
      <c r="A371" t="str">
        <f t="shared" si="55"/>
        <v>Facilities and Construction</v>
      </c>
      <c r="B371" t="str">
        <f t="shared" si="56"/>
        <v>SHELTER SYSTEM M51 CB</v>
      </c>
      <c r="C371">
        <f t="shared" si="57"/>
        <v>575</v>
      </c>
      <c r="D371" s="1">
        <f t="shared" si="58"/>
        <v>0</v>
      </c>
      <c r="E371" s="1">
        <f t="shared" si="59"/>
        <v>0</v>
      </c>
      <c r="F371" s="1">
        <f t="shared" si="60"/>
        <v>0</v>
      </c>
      <c r="G371" s="1">
        <f t="shared" si="61"/>
        <v>0</v>
      </c>
      <c r="H371" s="2" t="e">
        <f t="shared" si="62"/>
        <v>#DIV/0!</v>
      </c>
      <c r="I371" s="2" t="e">
        <f t="shared" si="63"/>
        <v>#DIV/0!</v>
      </c>
      <c r="J371" s="2" t="e">
        <f t="shared" si="64"/>
        <v>#DIV/0!</v>
      </c>
      <c r="K371" s="2">
        <f t="shared" si="65"/>
        <v>0</v>
      </c>
      <c r="L371" s="2">
        <f>AN371/SUM(AN1:AN$765)</f>
        <v>0</v>
      </c>
      <c r="N371" s="3" t="s">
        <v>6392</v>
      </c>
      <c r="O371" s="1" t="s">
        <v>6427</v>
      </c>
      <c r="P371" s="1">
        <v>575</v>
      </c>
      <c r="Q371" s="1"/>
      <c r="R371" s="1"/>
      <c r="S371" s="1"/>
      <c r="T371" s="1">
        <v>15168.286793299099</v>
      </c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spans="1:40" x14ac:dyDescent="0.3">
      <c r="A372" t="str">
        <f t="shared" si="55"/>
        <v>Facilities and Construction</v>
      </c>
      <c r="B372" t="str">
        <f t="shared" si="56"/>
        <v>SIMP COLL PROT EQMT, M20</v>
      </c>
      <c r="C372">
        <f t="shared" si="57"/>
        <v>581</v>
      </c>
      <c r="D372" s="1">
        <f t="shared" si="58"/>
        <v>0</v>
      </c>
      <c r="E372" s="1">
        <f t="shared" si="59"/>
        <v>0</v>
      </c>
      <c r="F372" s="1">
        <f t="shared" si="60"/>
        <v>0</v>
      </c>
      <c r="G372" s="1">
        <f t="shared" si="61"/>
        <v>0</v>
      </c>
      <c r="H372" s="2" t="e">
        <f t="shared" si="62"/>
        <v>#DIV/0!</v>
      </c>
      <c r="I372" s="2" t="e">
        <f t="shared" si="63"/>
        <v>#DIV/0!</v>
      </c>
      <c r="J372" s="2" t="e">
        <f t="shared" si="64"/>
        <v>#DIV/0!</v>
      </c>
      <c r="K372" s="2">
        <f t="shared" si="65"/>
        <v>0</v>
      </c>
      <c r="L372" s="2">
        <f>AN372/SUM(AN1:AN$765)</f>
        <v>0</v>
      </c>
      <c r="N372" s="3" t="s">
        <v>6392</v>
      </c>
      <c r="O372" s="1" t="s">
        <v>6428</v>
      </c>
      <c r="P372" s="1">
        <v>581</v>
      </c>
      <c r="Q372" s="1"/>
      <c r="R372" s="1"/>
      <c r="S372" s="1"/>
      <c r="T372" s="1">
        <v>886912.00732066599</v>
      </c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spans="1:40" x14ac:dyDescent="0.3">
      <c r="A373" t="str">
        <f t="shared" si="55"/>
        <v>Facilities and Construction</v>
      </c>
      <c r="B373" t="str">
        <f t="shared" si="56"/>
        <v>SPS</v>
      </c>
      <c r="C373">
        <f t="shared" si="57"/>
        <v>1961</v>
      </c>
      <c r="D373" s="1">
        <f t="shared" si="58"/>
        <v>39898.183741799097</v>
      </c>
      <c r="E373" s="1">
        <f t="shared" si="59"/>
        <v>0</v>
      </c>
      <c r="F373" s="1">
        <f t="shared" si="60"/>
        <v>0</v>
      </c>
      <c r="G373" s="1">
        <f t="shared" si="61"/>
        <v>0</v>
      </c>
      <c r="H373" s="2" t="e">
        <f t="shared" si="62"/>
        <v>#DIV/0!</v>
      </c>
      <c r="I373" s="2">
        <f t="shared" si="63"/>
        <v>-1</v>
      </c>
      <c r="J373" s="2" t="e">
        <f t="shared" si="64"/>
        <v>#DIV/0!</v>
      </c>
      <c r="K373" s="2">
        <f t="shared" si="65"/>
        <v>0</v>
      </c>
      <c r="L373" s="2">
        <f>AN373/SUM(AN1:AN$765)</f>
        <v>0</v>
      </c>
      <c r="N373" s="3" t="s">
        <v>6392</v>
      </c>
      <c r="O373" s="1" t="s">
        <v>6204</v>
      </c>
      <c r="P373" s="1">
        <v>1961</v>
      </c>
      <c r="Q373" s="1"/>
      <c r="R373" s="1"/>
      <c r="S373" s="1"/>
      <c r="T373" s="1"/>
      <c r="U373" s="1">
        <v>77176.377489529099</v>
      </c>
      <c r="V373" s="1">
        <v>211062.89607560099</v>
      </c>
      <c r="W373" s="1">
        <v>165774.23066322799</v>
      </c>
      <c r="X373" s="1">
        <v>22290.181541362901</v>
      </c>
      <c r="Y373" s="1">
        <v>3240496.9931489802</v>
      </c>
      <c r="Z373" s="1">
        <v>110769291.243434</v>
      </c>
      <c r="AA373" s="1">
        <v>163490737.765562</v>
      </c>
      <c r="AB373" s="1">
        <v>65534538.010233499</v>
      </c>
      <c r="AC373" s="1">
        <v>3805063.37782371</v>
      </c>
      <c r="AD373" s="1">
        <v>453558.57978854398</v>
      </c>
      <c r="AE373" s="1">
        <v>5395.1420743352101</v>
      </c>
      <c r="AF373" s="1">
        <v>39898.183741799097</v>
      </c>
      <c r="AG373" s="1"/>
      <c r="AH373" s="1"/>
      <c r="AI373" s="1"/>
      <c r="AJ373" s="1">
        <v>-17628.408042924199</v>
      </c>
      <c r="AK373" s="1"/>
      <c r="AL373" s="1"/>
      <c r="AM373" s="1"/>
      <c r="AN373" s="1"/>
    </row>
    <row r="374" spans="1:40" x14ac:dyDescent="0.3">
      <c r="A374" t="str">
        <f t="shared" si="55"/>
        <v>Facilities and Construction</v>
      </c>
      <c r="B374" t="str">
        <f t="shared" si="56"/>
        <v>STATUS OF FORCES AGREEMENT</v>
      </c>
      <c r="C374">
        <f t="shared" si="57"/>
        <v>2202</v>
      </c>
      <c r="D374" s="1">
        <f t="shared" si="58"/>
        <v>0</v>
      </c>
      <c r="E374" s="1">
        <f t="shared" si="59"/>
        <v>707161305.76294196</v>
      </c>
      <c r="F374" s="1">
        <f t="shared" si="60"/>
        <v>1117986481.8324001</v>
      </c>
      <c r="G374" s="1">
        <f t="shared" si="61"/>
        <v>586931110.49307895</v>
      </c>
      <c r="H374" s="2">
        <f t="shared" si="62"/>
        <v>0.58094973907859293</v>
      </c>
      <c r="I374" s="2" t="e">
        <f t="shared" si="63"/>
        <v>#DIV/0!</v>
      </c>
      <c r="J374" s="2">
        <f t="shared" si="64"/>
        <v>0.52498945204694092</v>
      </c>
      <c r="K374" s="2">
        <f t="shared" si="65"/>
        <v>9.9238149616737402E-3</v>
      </c>
      <c r="L374" s="2">
        <f>AN374/SUM(AN1:AN$765)</f>
        <v>1.0650113025292259E-2</v>
      </c>
      <c r="N374" s="3" t="s">
        <v>6392</v>
      </c>
      <c r="O374" s="1" t="s">
        <v>6376</v>
      </c>
      <c r="P374" s="1">
        <v>2202</v>
      </c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>
        <v>466950545.14358199</v>
      </c>
      <c r="AJ374" s="1">
        <v>872667816.51665199</v>
      </c>
      <c r="AK374" s="1">
        <v>991036624.08664</v>
      </c>
      <c r="AL374" s="1">
        <v>707161305.76294196</v>
      </c>
      <c r="AM374" s="1">
        <v>1117986481.8324001</v>
      </c>
      <c r="AN374" s="1">
        <v>586931110.49307895</v>
      </c>
    </row>
    <row r="375" spans="1:40" x14ac:dyDescent="0.3">
      <c r="A375" t="str">
        <f t="shared" si="55"/>
        <v>Facilities and Construction</v>
      </c>
      <c r="B375" t="str">
        <f t="shared" si="56"/>
        <v>TOOL OUTFIT HYD REPAIR</v>
      </c>
      <c r="C375">
        <f t="shared" si="57"/>
        <v>603</v>
      </c>
      <c r="D375" s="1">
        <f t="shared" si="58"/>
        <v>0</v>
      </c>
      <c r="E375" s="1">
        <f t="shared" si="59"/>
        <v>0</v>
      </c>
      <c r="F375" s="1">
        <f t="shared" si="60"/>
        <v>0</v>
      </c>
      <c r="G375" s="1">
        <f t="shared" si="61"/>
        <v>0</v>
      </c>
      <c r="H375" s="2" t="e">
        <f t="shared" si="62"/>
        <v>#DIV/0!</v>
      </c>
      <c r="I375" s="2" t="e">
        <f t="shared" si="63"/>
        <v>#DIV/0!</v>
      </c>
      <c r="J375" s="2" t="e">
        <f t="shared" si="64"/>
        <v>#DIV/0!</v>
      </c>
      <c r="K375" s="2">
        <f t="shared" si="65"/>
        <v>0</v>
      </c>
      <c r="L375" s="2">
        <f>AN375/SUM(AN1:AN$765)</f>
        <v>0</v>
      </c>
      <c r="N375" s="3" t="s">
        <v>6392</v>
      </c>
      <c r="O375" s="1" t="s">
        <v>6429</v>
      </c>
      <c r="P375" s="1">
        <v>603</v>
      </c>
      <c r="Q375" s="1"/>
      <c r="R375" s="1"/>
      <c r="S375" s="1"/>
      <c r="T375" s="1">
        <v>64944.466028090603</v>
      </c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spans="1:40" x14ac:dyDescent="0.3">
      <c r="A376" t="str">
        <f t="shared" si="55"/>
        <v>Facilities and Construction</v>
      </c>
      <c r="B376" t="str">
        <f t="shared" si="56"/>
        <v>TRACTOR 32,000 GVW</v>
      </c>
      <c r="C376">
        <f t="shared" si="57"/>
        <v>296</v>
      </c>
      <c r="D376" s="1">
        <f t="shared" si="58"/>
        <v>0</v>
      </c>
      <c r="E376" s="1">
        <f t="shared" si="59"/>
        <v>0</v>
      </c>
      <c r="F376" s="1">
        <f t="shared" si="60"/>
        <v>0</v>
      </c>
      <c r="G376" s="1">
        <f t="shared" si="61"/>
        <v>0</v>
      </c>
      <c r="H376" s="2" t="e">
        <f t="shared" si="62"/>
        <v>#DIV/0!</v>
      </c>
      <c r="I376" s="2" t="e">
        <f t="shared" si="63"/>
        <v>#DIV/0!</v>
      </c>
      <c r="J376" s="2" t="e">
        <f t="shared" si="64"/>
        <v>#DIV/0!</v>
      </c>
      <c r="K376" s="2">
        <f t="shared" si="65"/>
        <v>0</v>
      </c>
      <c r="L376" s="2">
        <f>AN376/SUM(AN1:AN$765)</f>
        <v>0</v>
      </c>
      <c r="N376" s="3" t="s">
        <v>6392</v>
      </c>
      <c r="O376" s="1" t="s">
        <v>6430</v>
      </c>
      <c r="P376" s="1">
        <v>296</v>
      </c>
      <c r="Q376" s="1">
        <v>6580388.6208850499</v>
      </c>
      <c r="R376" s="1"/>
      <c r="S376" s="1">
        <v>540710.09335099696</v>
      </c>
      <c r="T376" s="1">
        <v>39007.213716583297</v>
      </c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spans="1:40" x14ac:dyDescent="0.3">
      <c r="A377" t="str">
        <f t="shared" si="55"/>
        <v>Facilities and Construction</v>
      </c>
      <c r="B377" t="str">
        <f t="shared" si="56"/>
        <v>ZBL</v>
      </c>
      <c r="C377">
        <f t="shared" si="57"/>
        <v>2015</v>
      </c>
      <c r="D377" s="1">
        <f t="shared" si="58"/>
        <v>0</v>
      </c>
      <c r="E377" s="1">
        <f t="shared" si="59"/>
        <v>0</v>
      </c>
      <c r="F377" s="1">
        <f t="shared" si="60"/>
        <v>0</v>
      </c>
      <c r="G377" s="1">
        <f t="shared" si="61"/>
        <v>0</v>
      </c>
      <c r="H377" s="2" t="e">
        <f t="shared" si="62"/>
        <v>#DIV/0!</v>
      </c>
      <c r="I377" s="2" t="e">
        <f t="shared" si="63"/>
        <v>#DIV/0!</v>
      </c>
      <c r="J377" s="2" t="e">
        <f t="shared" si="64"/>
        <v>#DIV/0!</v>
      </c>
      <c r="K377" s="2">
        <f t="shared" si="65"/>
        <v>0</v>
      </c>
      <c r="L377" s="2">
        <f>AN377/SUM(AN1:AN$765)</f>
        <v>0</v>
      </c>
      <c r="N377" s="3" t="s">
        <v>6392</v>
      </c>
      <c r="O377" s="1" t="s">
        <v>6214</v>
      </c>
      <c r="P377" s="1">
        <v>2015</v>
      </c>
      <c r="Q377" s="1"/>
      <c r="R377" s="1"/>
      <c r="S377" s="1"/>
      <c r="T377" s="1"/>
      <c r="U377" s="1"/>
      <c r="V377" s="1"/>
      <c r="W377" s="1"/>
      <c r="X377" s="1">
        <v>6804.0847195857596</v>
      </c>
      <c r="Y377" s="1"/>
      <c r="Z377" s="1">
        <v>3252828.7770195301</v>
      </c>
      <c r="AA377" s="1">
        <v>1812808.52972634</v>
      </c>
      <c r="AB377" s="1">
        <v>0</v>
      </c>
      <c r="AC377" s="1"/>
      <c r="AD377" s="1"/>
      <c r="AE377" s="1">
        <v>-61856.476317243898</v>
      </c>
      <c r="AF377" s="1"/>
      <c r="AG377" s="1"/>
      <c r="AH377" s="1">
        <v>16163.4515161821</v>
      </c>
      <c r="AI377" s="1"/>
      <c r="AJ377" s="1">
        <v>142564.373270699</v>
      </c>
      <c r="AK377" s="1">
        <v>78266.644482768301</v>
      </c>
      <c r="AL377" s="1">
        <v>0</v>
      </c>
      <c r="AM377" s="1"/>
      <c r="AN377" s="1"/>
    </row>
    <row r="378" spans="1:40" x14ac:dyDescent="0.3">
      <c r="A378" t="str">
        <f t="shared" si="55"/>
        <v>Facilities and Construction</v>
      </c>
      <c r="B378">
        <f t="shared" si="56"/>
        <v>0</v>
      </c>
      <c r="C378">
        <f t="shared" si="57"/>
        <v>0</v>
      </c>
      <c r="D378" s="1">
        <f t="shared" si="58"/>
        <v>23795647635.622101</v>
      </c>
      <c r="E378" s="1">
        <f t="shared" si="59"/>
        <v>25241948154.821999</v>
      </c>
      <c r="F378" s="1">
        <f t="shared" si="60"/>
        <v>26646952161.303101</v>
      </c>
      <c r="G378" s="1">
        <f t="shared" si="61"/>
        <v>13153027585.681299</v>
      </c>
      <c r="H378" s="2">
        <f t="shared" si="62"/>
        <v>5.5661472635292641E-2</v>
      </c>
      <c r="I378" s="2">
        <f t="shared" si="63"/>
        <v>0.11982462378593106</v>
      </c>
      <c r="J378" s="2">
        <f t="shared" si="64"/>
        <v>0.49360345250974791</v>
      </c>
      <c r="K378" s="2">
        <f t="shared" si="65"/>
        <v>0.23653186048182184</v>
      </c>
      <c r="L378" s="2">
        <f>AN378/SUM(AN1:AN$765)</f>
        <v>0.23866724374963016</v>
      </c>
      <c r="N378" s="3" t="s">
        <v>6392</v>
      </c>
      <c r="O378" s="1"/>
      <c r="P378" s="1"/>
      <c r="Q378" s="1">
        <v>15628900830.562799</v>
      </c>
      <c r="R378" s="1">
        <v>17200850726.167</v>
      </c>
      <c r="S378" s="1">
        <v>19578890816.851398</v>
      </c>
      <c r="T378" s="1">
        <v>25924974300.120899</v>
      </c>
      <c r="U378" s="1">
        <v>28572201619.329102</v>
      </c>
      <c r="V378" s="1">
        <v>29651857600.605202</v>
      </c>
      <c r="W378" s="1">
        <v>29683279154.596298</v>
      </c>
      <c r="X378" s="1">
        <v>33899036641.009602</v>
      </c>
      <c r="Y378" s="1">
        <v>46495440947.094101</v>
      </c>
      <c r="Z378" s="1">
        <v>55596526500.747101</v>
      </c>
      <c r="AA378" s="1">
        <v>49247080090.674202</v>
      </c>
      <c r="AB378" s="1">
        <v>40773774396.928101</v>
      </c>
      <c r="AC378" s="1">
        <v>36053986296.917503</v>
      </c>
      <c r="AD378" s="1">
        <v>27050614974.733299</v>
      </c>
      <c r="AE378" s="1">
        <v>27626939052.1633</v>
      </c>
      <c r="AF378" s="1">
        <v>23795647635.622101</v>
      </c>
      <c r="AG378" s="1">
        <v>23176576539.655102</v>
      </c>
      <c r="AH378" s="1">
        <v>22819858381.060699</v>
      </c>
      <c r="AI378" s="1">
        <v>28561952200.944599</v>
      </c>
      <c r="AJ378" s="1">
        <v>31361523413.671799</v>
      </c>
      <c r="AK378" s="1">
        <v>35322137797.775597</v>
      </c>
      <c r="AL378" s="1">
        <v>25241948154.821999</v>
      </c>
      <c r="AM378" s="1">
        <v>26646952161.303101</v>
      </c>
      <c r="AN378" s="1">
        <v>13153027585.681299</v>
      </c>
    </row>
    <row r="379" spans="1:40" x14ac:dyDescent="0.3">
      <c r="A379" t="str">
        <f t="shared" si="55"/>
        <v>Land Vehicles</v>
      </c>
      <c r="B379" t="str">
        <f t="shared" si="56"/>
        <v>155 MM HIP</v>
      </c>
      <c r="C379">
        <f t="shared" si="57"/>
        <v>688</v>
      </c>
      <c r="D379" s="1">
        <f t="shared" si="58"/>
        <v>0</v>
      </c>
      <c r="E379" s="1">
        <f t="shared" si="59"/>
        <v>0</v>
      </c>
      <c r="F379" s="1">
        <f t="shared" si="60"/>
        <v>0</v>
      </c>
      <c r="G379" s="1">
        <f t="shared" si="61"/>
        <v>0</v>
      </c>
      <c r="H379" s="2" t="e">
        <f t="shared" si="62"/>
        <v>#DIV/0!</v>
      </c>
      <c r="I379" s="2" t="e">
        <f t="shared" si="63"/>
        <v>#DIV/0!</v>
      </c>
      <c r="J379" s="2" t="e">
        <f t="shared" si="64"/>
        <v>#DIV/0!</v>
      </c>
      <c r="K379" s="2">
        <f t="shared" si="65"/>
        <v>0</v>
      </c>
      <c r="L379" s="2">
        <f>AN379/SUM(AN1:AN$765)</f>
        <v>0</v>
      </c>
      <c r="N379" s="3" t="s">
        <v>6431</v>
      </c>
      <c r="O379" s="1" t="s">
        <v>6217</v>
      </c>
      <c r="P379" s="1">
        <v>688</v>
      </c>
      <c r="Q379" s="1"/>
      <c r="R379" s="1"/>
      <c r="S379" s="1"/>
      <c r="T379" s="1"/>
      <c r="U379" s="1"/>
      <c r="V379" s="1"/>
      <c r="W379" s="1"/>
      <c r="X379" s="1">
        <v>53596.7427409425</v>
      </c>
      <c r="Y379" s="1">
        <v>696409.04160017101</v>
      </c>
      <c r="Z379" s="1">
        <v>18391.348748609002</v>
      </c>
      <c r="AA379" s="1"/>
      <c r="AB379" s="1"/>
      <c r="AC379" s="1">
        <v>10238.738648046399</v>
      </c>
      <c r="AD379" s="1">
        <v>299720.68384691799</v>
      </c>
      <c r="AE379" s="1">
        <v>-303.29961470636698</v>
      </c>
      <c r="AF379" s="1"/>
      <c r="AG379" s="1"/>
      <c r="AH379" s="1"/>
      <c r="AI379" s="1"/>
      <c r="AJ379" s="1"/>
      <c r="AK379" s="1"/>
      <c r="AL379" s="1"/>
      <c r="AM379" s="1"/>
      <c r="AN379" s="1"/>
    </row>
    <row r="380" spans="1:40" x14ac:dyDescent="0.3">
      <c r="A380" t="str">
        <f t="shared" si="55"/>
        <v>Land Vehicles</v>
      </c>
      <c r="B380" t="str">
        <f t="shared" si="56"/>
        <v>466</v>
      </c>
      <c r="C380">
        <f t="shared" si="57"/>
        <v>2044</v>
      </c>
      <c r="D380" s="1">
        <f t="shared" si="58"/>
        <v>0</v>
      </c>
      <c r="E380" s="1">
        <f t="shared" si="59"/>
        <v>105854215.70569301</v>
      </c>
      <c r="F380" s="1">
        <f t="shared" si="60"/>
        <v>384386352.9914</v>
      </c>
      <c r="G380" s="1">
        <f t="shared" si="61"/>
        <v>166992536.498018</v>
      </c>
      <c r="H380" s="2">
        <f t="shared" si="62"/>
        <v>2.6312805345430101</v>
      </c>
      <c r="I380" s="2" t="e">
        <f t="shared" si="63"/>
        <v>#DIV/0!</v>
      </c>
      <c r="J380" s="2">
        <f t="shared" si="64"/>
        <v>0.43443929577217372</v>
      </c>
      <c r="K380" s="2">
        <f t="shared" si="65"/>
        <v>3.4120081976546754E-3</v>
      </c>
      <c r="L380" s="2">
        <f>AN380/SUM(AN1:AN$765)</f>
        <v>3.030150142475888E-3</v>
      </c>
      <c r="N380" s="3" t="s">
        <v>6431</v>
      </c>
      <c r="O380" s="1" t="s">
        <v>6220</v>
      </c>
      <c r="P380" s="1">
        <v>2044</v>
      </c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>
        <v>693096.78434021398</v>
      </c>
      <c r="AH380" s="1">
        <v>98972489.270243898</v>
      </c>
      <c r="AI380" s="1">
        <v>808844846.56522906</v>
      </c>
      <c r="AJ380" s="1">
        <v>93472032.225446701</v>
      </c>
      <c r="AK380" s="1">
        <v>708695420.824229</v>
      </c>
      <c r="AL380" s="1">
        <v>105854215.70569301</v>
      </c>
      <c r="AM380" s="1">
        <v>384386352.9914</v>
      </c>
      <c r="AN380" s="1">
        <v>166992536.498018</v>
      </c>
    </row>
    <row r="381" spans="1:40" x14ac:dyDescent="0.3">
      <c r="A381" t="str">
        <f t="shared" si="55"/>
        <v>Land Vehicles</v>
      </c>
      <c r="B381" t="str">
        <f t="shared" si="56"/>
        <v>469</v>
      </c>
      <c r="C381">
        <f t="shared" si="57"/>
        <v>2045</v>
      </c>
      <c r="D381" s="1">
        <f t="shared" si="58"/>
        <v>17272.044965888301</v>
      </c>
      <c r="E381" s="1">
        <f t="shared" si="59"/>
        <v>0</v>
      </c>
      <c r="F381" s="1">
        <f t="shared" si="60"/>
        <v>0</v>
      </c>
      <c r="G381" s="1">
        <f t="shared" si="61"/>
        <v>0</v>
      </c>
      <c r="H381" s="2" t="e">
        <f t="shared" si="62"/>
        <v>#DIV/0!</v>
      </c>
      <c r="I381" s="2">
        <f t="shared" si="63"/>
        <v>-1</v>
      </c>
      <c r="J381" s="2" t="e">
        <f t="shared" si="64"/>
        <v>#DIV/0!</v>
      </c>
      <c r="K381" s="2">
        <f t="shared" si="65"/>
        <v>0</v>
      </c>
      <c r="L381" s="2">
        <f>AN381/SUM(AN1:AN$765)</f>
        <v>0</v>
      </c>
      <c r="N381" s="3" t="s">
        <v>6431</v>
      </c>
      <c r="O381" s="1" t="s">
        <v>6221</v>
      </c>
      <c r="P381" s="1">
        <v>2045</v>
      </c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>
        <v>17272.044965888301</v>
      </c>
      <c r="AG381" s="1"/>
      <c r="AH381" s="1"/>
      <c r="AI381" s="1"/>
      <c r="AJ381" s="1"/>
      <c r="AK381" s="1"/>
      <c r="AL381" s="1"/>
      <c r="AM381" s="1"/>
      <c r="AN381" s="1"/>
    </row>
    <row r="382" spans="1:40" x14ac:dyDescent="0.3">
      <c r="A382" t="str">
        <f t="shared" si="55"/>
        <v>Land Vehicles</v>
      </c>
      <c r="B382" t="str">
        <f t="shared" si="56"/>
        <v>579</v>
      </c>
      <c r="C382">
        <f t="shared" si="57"/>
        <v>2248</v>
      </c>
      <c r="D382" s="1">
        <f t="shared" si="58"/>
        <v>0</v>
      </c>
      <c r="E382" s="1">
        <f t="shared" si="59"/>
        <v>0</v>
      </c>
      <c r="F382" s="1">
        <f t="shared" si="60"/>
        <v>0</v>
      </c>
      <c r="G382" s="1">
        <f t="shared" si="61"/>
        <v>0</v>
      </c>
      <c r="H382" s="2" t="e">
        <f t="shared" si="62"/>
        <v>#DIV/0!</v>
      </c>
      <c r="I382" s="2" t="e">
        <f t="shared" si="63"/>
        <v>#DIV/0!</v>
      </c>
      <c r="J382" s="2" t="e">
        <f t="shared" si="64"/>
        <v>#DIV/0!</v>
      </c>
      <c r="K382" s="2">
        <f t="shared" si="65"/>
        <v>0</v>
      </c>
      <c r="L382" s="2">
        <f>AN382/SUM(AN1:AN$765)</f>
        <v>0</v>
      </c>
      <c r="N382" s="3" t="s">
        <v>6431</v>
      </c>
      <c r="O382" s="1" t="s">
        <v>6432</v>
      </c>
      <c r="P382" s="1">
        <v>2248</v>
      </c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>
        <v>46420.303504403797</v>
      </c>
      <c r="AK382" s="1"/>
      <c r="AL382" s="1"/>
      <c r="AM382" s="1"/>
      <c r="AN382" s="1"/>
    </row>
    <row r="383" spans="1:40" x14ac:dyDescent="0.3">
      <c r="A383" t="str">
        <f t="shared" si="55"/>
        <v>Land Vehicles</v>
      </c>
      <c r="B383" t="str">
        <f t="shared" si="56"/>
        <v>ABRAMS SERIES (M1/M1A1/M1</v>
      </c>
      <c r="C383">
        <f t="shared" si="57"/>
        <v>250</v>
      </c>
      <c r="D383" s="1">
        <f t="shared" si="58"/>
        <v>0</v>
      </c>
      <c r="E383" s="1">
        <f t="shared" si="59"/>
        <v>0</v>
      </c>
      <c r="F383" s="1">
        <f t="shared" si="60"/>
        <v>0</v>
      </c>
      <c r="G383" s="1">
        <f t="shared" si="61"/>
        <v>0</v>
      </c>
      <c r="H383" s="2" t="e">
        <f t="shared" si="62"/>
        <v>#DIV/0!</v>
      </c>
      <c r="I383" s="2" t="e">
        <f t="shared" si="63"/>
        <v>#DIV/0!</v>
      </c>
      <c r="J383" s="2" t="e">
        <f t="shared" si="64"/>
        <v>#DIV/0!</v>
      </c>
      <c r="K383" s="2">
        <f t="shared" si="65"/>
        <v>0</v>
      </c>
      <c r="L383" s="2">
        <f>AN383/SUM(AN1:AN$765)</f>
        <v>0</v>
      </c>
      <c r="N383" s="3" t="s">
        <v>6431</v>
      </c>
      <c r="O383" s="1" t="s">
        <v>6433</v>
      </c>
      <c r="P383" s="1">
        <v>250</v>
      </c>
      <c r="Q383" s="1">
        <v>499995309.53566599</v>
      </c>
      <c r="R383" s="1">
        <v>431375960.05101001</v>
      </c>
      <c r="S383" s="1">
        <v>493537940.64122599</v>
      </c>
      <c r="T383" s="1">
        <v>592347033.66399002</v>
      </c>
      <c r="U383" s="1">
        <v>482257.16063252097</v>
      </c>
      <c r="V383" s="1"/>
      <c r="W383" s="1"/>
      <c r="X383" s="1"/>
      <c r="Y383" s="1">
        <v>-3171808.4264221899</v>
      </c>
      <c r="Z383" s="1">
        <v>12790689.5495953</v>
      </c>
      <c r="AA383" s="1">
        <v>48175.199404680003</v>
      </c>
      <c r="AB383" s="1">
        <v>0</v>
      </c>
      <c r="AC383" s="1">
        <v>0</v>
      </c>
      <c r="AD383" s="1">
        <v>0</v>
      </c>
      <c r="AE383" s="1">
        <v>-2557282.8455133098</v>
      </c>
      <c r="AF383" s="1"/>
      <c r="AG383" s="1"/>
      <c r="AH383" s="1"/>
      <c r="AI383" s="1"/>
      <c r="AJ383" s="1"/>
      <c r="AK383" s="1"/>
      <c r="AL383" s="1"/>
      <c r="AM383" s="1"/>
      <c r="AN383" s="1"/>
    </row>
    <row r="384" spans="1:40" x14ac:dyDescent="0.3">
      <c r="A384" t="str">
        <f t="shared" si="55"/>
        <v>Land Vehicles</v>
      </c>
      <c r="B384" t="str">
        <f t="shared" si="56"/>
        <v>ABRAMS UPGRADE</v>
      </c>
      <c r="C384">
        <f t="shared" si="57"/>
        <v>1839</v>
      </c>
      <c r="D384" s="1">
        <f t="shared" si="58"/>
        <v>7553328.8683337905</v>
      </c>
      <c r="E384" s="1">
        <f t="shared" si="59"/>
        <v>-71968.063253784698</v>
      </c>
      <c r="F384" s="1">
        <f t="shared" si="60"/>
        <v>-1270691.4663</v>
      </c>
      <c r="G384" s="1">
        <f t="shared" si="61"/>
        <v>0</v>
      </c>
      <c r="H384" s="2">
        <f t="shared" si="62"/>
        <v>16.656324331239748</v>
      </c>
      <c r="I384" s="2">
        <f t="shared" si="63"/>
        <v>-1.1682293315239041</v>
      </c>
      <c r="J384" s="2">
        <f t="shared" si="64"/>
        <v>0</v>
      </c>
      <c r="K384" s="2">
        <f t="shared" si="65"/>
        <v>-1.1279301842962259E-5</v>
      </c>
      <c r="L384" s="2">
        <f>AN384/SUM(AN1:AN$765)</f>
        <v>0</v>
      </c>
      <c r="N384" s="3" t="s">
        <v>6431</v>
      </c>
      <c r="O384" s="1" t="s">
        <v>6434</v>
      </c>
      <c r="P384" s="1">
        <v>1839</v>
      </c>
      <c r="Q384" s="1">
        <v>8552382.2994381804</v>
      </c>
      <c r="R384" s="1">
        <v>2262633.8282703599</v>
      </c>
      <c r="S384" s="1"/>
      <c r="T384" s="1"/>
      <c r="U384" s="1">
        <v>74798423.866903305</v>
      </c>
      <c r="V384" s="1">
        <v>557482661.71058905</v>
      </c>
      <c r="W384" s="1">
        <v>1096771566.2727201</v>
      </c>
      <c r="X384" s="1">
        <v>3155803683.2659302</v>
      </c>
      <c r="Y384" s="1">
        <v>1713879904.90481</v>
      </c>
      <c r="Z384" s="1">
        <v>433576812.93439502</v>
      </c>
      <c r="AA384" s="1">
        <v>310509598.40042597</v>
      </c>
      <c r="AB384" s="1">
        <v>113257698.919762</v>
      </c>
      <c r="AC384" s="1">
        <v>52217244.584958397</v>
      </c>
      <c r="AD384" s="1">
        <v>126243169.204909</v>
      </c>
      <c r="AE384" s="1">
        <v>83134865.303731203</v>
      </c>
      <c r="AF384" s="1">
        <v>7553328.8683337905</v>
      </c>
      <c r="AG384" s="1">
        <v>-7897747.6379786003</v>
      </c>
      <c r="AH384" s="1">
        <v>11218004.792964799</v>
      </c>
      <c r="AI384" s="1">
        <v>-1885890.77002859</v>
      </c>
      <c r="AJ384" s="1">
        <v>-2085481.7460046699</v>
      </c>
      <c r="AK384" s="1">
        <v>-1894797.9845505799</v>
      </c>
      <c r="AL384" s="1">
        <v>-71968.063253784698</v>
      </c>
      <c r="AM384" s="1">
        <v>-1270691.4663</v>
      </c>
      <c r="AN384" s="1"/>
    </row>
    <row r="385" spans="1:40" x14ac:dyDescent="0.3">
      <c r="A385" t="str">
        <f t="shared" ref="A385:A448" si="66">N385</f>
        <v>Land Vehicles</v>
      </c>
      <c r="B385" t="str">
        <f t="shared" ref="B385:B448" si="67">O385</f>
        <v>ACWS</v>
      </c>
      <c r="C385">
        <f t="shared" ref="C385:C448" si="68">P385</f>
        <v>2190</v>
      </c>
      <c r="D385" s="1">
        <f t="shared" ref="D385:D448" si="69">AF385</f>
        <v>0</v>
      </c>
      <c r="E385" s="1">
        <f t="shared" ref="E385:E448" si="70">AL385</f>
        <v>0</v>
      </c>
      <c r="F385" s="1">
        <f t="shared" ref="F385:F448" si="71">AM385</f>
        <v>-270086</v>
      </c>
      <c r="G385" s="1">
        <f t="shared" ref="G385:G448" si="72">AN385</f>
        <v>0</v>
      </c>
      <c r="H385" s="2" t="e">
        <f t="shared" si="62"/>
        <v>#DIV/0!</v>
      </c>
      <c r="I385" s="2" t="e">
        <f t="shared" si="63"/>
        <v>#DIV/0!</v>
      </c>
      <c r="J385" s="2">
        <f t="shared" si="64"/>
        <v>0</v>
      </c>
      <c r="K385" s="2">
        <f t="shared" si="65"/>
        <v>-2.3974203009553215E-6</v>
      </c>
      <c r="L385" s="2">
        <f>AN385/SUM(AN1:AN$765)</f>
        <v>0</v>
      </c>
      <c r="N385" s="3" t="s">
        <v>6431</v>
      </c>
      <c r="O385" s="1" t="s">
        <v>6109</v>
      </c>
      <c r="P385" s="1">
        <v>2190</v>
      </c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>
        <v>5829902.6956115002</v>
      </c>
      <c r="AK385" s="1">
        <v>-5093580.0375348302</v>
      </c>
      <c r="AL385" s="1"/>
      <c r="AM385" s="1">
        <v>-270086</v>
      </c>
      <c r="AN385" s="1"/>
    </row>
    <row r="386" spans="1:40" x14ac:dyDescent="0.3">
      <c r="A386" t="str">
        <f t="shared" si="66"/>
        <v>Land Vehicles</v>
      </c>
      <c r="B386" t="str">
        <f t="shared" si="67"/>
        <v>AFAS (PRE-MS I) 155MM SP</v>
      </c>
      <c r="C386">
        <f t="shared" si="68"/>
        <v>325</v>
      </c>
      <c r="D386" s="1">
        <f t="shared" si="69"/>
        <v>0</v>
      </c>
      <c r="E386" s="1">
        <f t="shared" si="70"/>
        <v>0</v>
      </c>
      <c r="F386" s="1">
        <f t="shared" si="71"/>
        <v>0</v>
      </c>
      <c r="G386" s="1">
        <f t="shared" si="72"/>
        <v>0</v>
      </c>
      <c r="H386" s="2" t="e">
        <f t="shared" ref="H386:H449" si="73">AM386/AL386-1</f>
        <v>#DIV/0!</v>
      </c>
      <c r="I386" s="2" t="e">
        <f t="shared" ref="I386:I449" si="74">AM386/AF386-1</f>
        <v>#DIV/0!</v>
      </c>
      <c r="J386" s="2" t="e">
        <f t="shared" ref="J386:J449" si="75">AN386/AM386</f>
        <v>#DIV/0!</v>
      </c>
      <c r="K386" s="2">
        <f t="shared" ref="K386:K449" si="76">AM386/SUM(AM$1:AM$765)</f>
        <v>0</v>
      </c>
      <c r="L386" s="2">
        <f>AN386/SUM(AN1:AN$765)</f>
        <v>0</v>
      </c>
      <c r="N386" s="3" t="s">
        <v>6431</v>
      </c>
      <c r="O386" s="1" t="s">
        <v>6435</v>
      </c>
      <c r="P386" s="1">
        <v>325</v>
      </c>
      <c r="Q386" s="1"/>
      <c r="R386" s="1">
        <v>347627.059820747</v>
      </c>
      <c r="S386" s="1">
        <v>699030.30188411998</v>
      </c>
      <c r="T386" s="1">
        <v>209756.346905527</v>
      </c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spans="1:40" x14ac:dyDescent="0.3">
      <c r="A387" t="str">
        <f t="shared" si="66"/>
        <v>Land Vehicles</v>
      </c>
      <c r="B387" t="str">
        <f t="shared" si="67"/>
        <v>AIR TRAFFIC CNTL COMM CON</v>
      </c>
      <c r="C387">
        <f t="shared" si="68"/>
        <v>487</v>
      </c>
      <c r="D387" s="1">
        <f t="shared" si="69"/>
        <v>0</v>
      </c>
      <c r="E387" s="1">
        <f t="shared" si="70"/>
        <v>0</v>
      </c>
      <c r="F387" s="1">
        <f t="shared" si="71"/>
        <v>0</v>
      </c>
      <c r="G387" s="1">
        <f t="shared" si="72"/>
        <v>0</v>
      </c>
      <c r="H387" s="2" t="e">
        <f t="shared" si="73"/>
        <v>#DIV/0!</v>
      </c>
      <c r="I387" s="2" t="e">
        <f t="shared" si="74"/>
        <v>#DIV/0!</v>
      </c>
      <c r="J387" s="2" t="e">
        <f t="shared" si="75"/>
        <v>#DIV/0!</v>
      </c>
      <c r="K387" s="2">
        <f t="shared" si="76"/>
        <v>0</v>
      </c>
      <c r="L387" s="2">
        <f>AN387/SUM(AN1:AN$765)</f>
        <v>0</v>
      </c>
      <c r="N387" s="3" t="s">
        <v>6431</v>
      </c>
      <c r="O387" s="1" t="s">
        <v>6116</v>
      </c>
      <c r="P387" s="1">
        <v>487</v>
      </c>
      <c r="Q387" s="1">
        <v>484898.36096627603</v>
      </c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spans="1:40" x14ac:dyDescent="0.3">
      <c r="A388" t="str">
        <f t="shared" si="66"/>
        <v>Land Vehicles</v>
      </c>
      <c r="B388" t="str">
        <f t="shared" si="67"/>
        <v>AMPV</v>
      </c>
      <c r="C388">
        <f t="shared" si="68"/>
        <v>2146</v>
      </c>
      <c r="D388" s="1">
        <f t="shared" si="69"/>
        <v>81689182.584447399</v>
      </c>
      <c r="E388" s="1">
        <f t="shared" si="70"/>
        <v>84762189.842012495</v>
      </c>
      <c r="F388" s="1">
        <f t="shared" si="71"/>
        <v>57752439.698100001</v>
      </c>
      <c r="G388" s="1">
        <f t="shared" si="72"/>
        <v>277295352.99176198</v>
      </c>
      <c r="H388" s="2">
        <f t="shared" si="73"/>
        <v>-0.31865328390235947</v>
      </c>
      <c r="I388" s="2">
        <f t="shared" si="74"/>
        <v>-0.29302218640273991</v>
      </c>
      <c r="J388" s="2">
        <f t="shared" si="75"/>
        <v>4.8014482927703002</v>
      </c>
      <c r="K388" s="2">
        <f t="shared" si="76"/>
        <v>5.1263994195153745E-4</v>
      </c>
      <c r="L388" s="2">
        <f>AN388/SUM(AN1:AN$765)</f>
        <v>5.0316413595278371E-3</v>
      </c>
      <c r="N388" s="3" t="s">
        <v>6431</v>
      </c>
      <c r="O388" s="1" t="s">
        <v>6436</v>
      </c>
      <c r="P388" s="1">
        <v>2146</v>
      </c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>
        <v>81689182.584447399</v>
      </c>
      <c r="AG388" s="1">
        <v>198686158.724161</v>
      </c>
      <c r="AH388" s="1">
        <v>181579788.230432</v>
      </c>
      <c r="AI388" s="1">
        <v>463976512.939812</v>
      </c>
      <c r="AJ388" s="1">
        <v>698378026.06628895</v>
      </c>
      <c r="AK388" s="1">
        <v>569379856.92442203</v>
      </c>
      <c r="AL388" s="1">
        <v>84762189.842012495</v>
      </c>
      <c r="AM388" s="1">
        <v>57752439.698100001</v>
      </c>
      <c r="AN388" s="1">
        <v>277295352.99176198</v>
      </c>
    </row>
    <row r="389" spans="1:40" x14ac:dyDescent="0.3">
      <c r="A389" t="str">
        <f t="shared" si="66"/>
        <v>Land Vehicles</v>
      </c>
      <c r="B389" t="str">
        <f t="shared" si="67"/>
        <v>ARMORED SECURITY VEHICLE</v>
      </c>
      <c r="C389">
        <f t="shared" si="68"/>
        <v>186</v>
      </c>
      <c r="D389" s="1">
        <f t="shared" si="69"/>
        <v>0</v>
      </c>
      <c r="E389" s="1">
        <f t="shared" si="70"/>
        <v>0</v>
      </c>
      <c r="F389" s="1">
        <f t="shared" si="71"/>
        <v>0</v>
      </c>
      <c r="G389" s="1">
        <f t="shared" si="72"/>
        <v>0</v>
      </c>
      <c r="H389" s="2" t="e">
        <f t="shared" si="73"/>
        <v>#DIV/0!</v>
      </c>
      <c r="I389" s="2" t="e">
        <f t="shared" si="74"/>
        <v>#DIV/0!</v>
      </c>
      <c r="J389" s="2" t="e">
        <f t="shared" si="75"/>
        <v>#DIV/0!</v>
      </c>
      <c r="K389" s="2">
        <f t="shared" si="76"/>
        <v>0</v>
      </c>
      <c r="L389" s="2">
        <f>AN389/SUM(AN1:AN$765)</f>
        <v>0</v>
      </c>
      <c r="N389" s="3" t="s">
        <v>6431</v>
      </c>
      <c r="O389" s="1" t="s">
        <v>6437</v>
      </c>
      <c r="P389" s="1">
        <v>186</v>
      </c>
      <c r="Q389" s="1">
        <v>462030.93357189302</v>
      </c>
      <c r="R389" s="1">
        <v>252899.557575713</v>
      </c>
      <c r="S389" s="1">
        <v>1563456.1246703099</v>
      </c>
      <c r="T389" s="1">
        <v>6199999.8927217796</v>
      </c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spans="1:40" x14ac:dyDescent="0.3">
      <c r="A390" t="str">
        <f t="shared" si="66"/>
        <v>Land Vehicles</v>
      </c>
      <c r="B390" t="str">
        <f t="shared" si="67"/>
        <v>BOAT BRIDGE ERECT DE 27 F</v>
      </c>
      <c r="C390">
        <f t="shared" si="68"/>
        <v>576</v>
      </c>
      <c r="D390" s="1">
        <f t="shared" si="69"/>
        <v>0</v>
      </c>
      <c r="E390" s="1">
        <f t="shared" si="70"/>
        <v>0</v>
      </c>
      <c r="F390" s="1">
        <f t="shared" si="71"/>
        <v>0</v>
      </c>
      <c r="G390" s="1">
        <f t="shared" si="72"/>
        <v>0</v>
      </c>
      <c r="H390" s="2" t="e">
        <f t="shared" si="73"/>
        <v>#DIV/0!</v>
      </c>
      <c r="I390" s="2" t="e">
        <f t="shared" si="74"/>
        <v>#DIV/0!</v>
      </c>
      <c r="J390" s="2" t="e">
        <f t="shared" si="75"/>
        <v>#DIV/0!</v>
      </c>
      <c r="K390" s="2">
        <f t="shared" si="76"/>
        <v>0</v>
      </c>
      <c r="L390" s="2">
        <f>AN390/SUM(AN1:AN$765)</f>
        <v>0</v>
      </c>
      <c r="N390" s="3" t="s">
        <v>6431</v>
      </c>
      <c r="O390" s="1" t="s">
        <v>6438</v>
      </c>
      <c r="P390" s="1">
        <v>576</v>
      </c>
      <c r="Q390" s="1"/>
      <c r="R390" s="1"/>
      <c r="S390" s="1">
        <v>2980419.4286481198</v>
      </c>
      <c r="T390" s="1">
        <v>313455.06948647997</v>
      </c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spans="1:40" x14ac:dyDescent="0.3">
      <c r="A391" t="str">
        <f t="shared" si="66"/>
        <v>Land Vehicles</v>
      </c>
      <c r="B391" t="str">
        <f t="shared" si="67"/>
        <v>BRADLEY FVS</v>
      </c>
      <c r="C391">
        <f t="shared" si="68"/>
        <v>27</v>
      </c>
      <c r="D391" s="1">
        <f t="shared" si="69"/>
        <v>89356547.466774896</v>
      </c>
      <c r="E391" s="1">
        <f t="shared" si="70"/>
        <v>-476227.07905051601</v>
      </c>
      <c r="F391" s="1">
        <f t="shared" si="71"/>
        <v>264767.05660000001</v>
      </c>
      <c r="G391" s="1">
        <f t="shared" si="72"/>
        <v>-449398.87987387198</v>
      </c>
      <c r="H391" s="2">
        <f t="shared" si="73"/>
        <v>-1.5559680838138874</v>
      </c>
      <c r="I391" s="2">
        <f t="shared" si="74"/>
        <v>-0.99703695963971251</v>
      </c>
      <c r="J391" s="2">
        <f t="shared" si="75"/>
        <v>-1.697336842599745</v>
      </c>
      <c r="K391" s="2">
        <f t="shared" si="76"/>
        <v>2.3502066620151604E-6</v>
      </c>
      <c r="L391" s="2">
        <f>AN391/SUM(AN1:AN$765)</f>
        <v>-8.1545325823257971E-6</v>
      </c>
      <c r="N391" s="3" t="s">
        <v>6431</v>
      </c>
      <c r="O391" s="1" t="s">
        <v>6439</v>
      </c>
      <c r="P391" s="1">
        <v>27</v>
      </c>
      <c r="Q391" s="1"/>
      <c r="R391" s="1"/>
      <c r="S391" s="1"/>
      <c r="T391" s="1"/>
      <c r="U391" s="1"/>
      <c r="V391" s="1"/>
      <c r="W391" s="1">
        <v>11687010.052064801</v>
      </c>
      <c r="X391" s="1">
        <v>1352091516.4358301</v>
      </c>
      <c r="Y391" s="1">
        <v>4055961618.3487802</v>
      </c>
      <c r="Z391" s="1">
        <v>1407085388.83866</v>
      </c>
      <c r="AA391" s="1">
        <v>640846789.16785395</v>
      </c>
      <c r="AB391" s="1">
        <v>1004844952.06229</v>
      </c>
      <c r="AC391" s="1">
        <v>888778070.69550502</v>
      </c>
      <c r="AD391" s="1">
        <v>382100568.97667098</v>
      </c>
      <c r="AE391" s="1">
        <v>169204153.970292</v>
      </c>
      <c r="AF391" s="1">
        <v>89356547.466774896</v>
      </c>
      <c r="AG391" s="1">
        <v>-12243315.7857226</v>
      </c>
      <c r="AH391" s="1">
        <v>-16302123.415065199</v>
      </c>
      <c r="AI391" s="1">
        <v>-3979294.0239275601</v>
      </c>
      <c r="AJ391" s="1">
        <v>-24376360.788083699</v>
      </c>
      <c r="AK391" s="1">
        <v>-4693646.275897</v>
      </c>
      <c r="AL391" s="1">
        <v>-476227.07905051601</v>
      </c>
      <c r="AM391" s="1">
        <v>264767.05660000001</v>
      </c>
      <c r="AN391" s="1">
        <v>-449398.87987387198</v>
      </c>
    </row>
    <row r="392" spans="1:40" x14ac:dyDescent="0.3">
      <c r="A392" t="str">
        <f t="shared" si="66"/>
        <v>Land Vehicles</v>
      </c>
      <c r="B392" t="str">
        <f t="shared" si="67"/>
        <v>BRADLEY UPGRADE</v>
      </c>
      <c r="C392">
        <f t="shared" si="68"/>
        <v>1849</v>
      </c>
      <c r="D392" s="1">
        <f t="shared" si="69"/>
        <v>70854457.564087197</v>
      </c>
      <c r="E392" s="1">
        <f t="shared" si="70"/>
        <v>0</v>
      </c>
      <c r="F392" s="1">
        <f t="shared" si="71"/>
        <v>0</v>
      </c>
      <c r="G392" s="1">
        <f t="shared" si="72"/>
        <v>0</v>
      </c>
      <c r="H392" s="2" t="e">
        <f t="shared" si="73"/>
        <v>#DIV/0!</v>
      </c>
      <c r="I392" s="2">
        <f t="shared" si="74"/>
        <v>-1</v>
      </c>
      <c r="J392" s="2" t="e">
        <f t="shared" si="75"/>
        <v>#DIV/0!</v>
      </c>
      <c r="K392" s="2">
        <f t="shared" si="76"/>
        <v>0</v>
      </c>
      <c r="L392" s="2">
        <f>AN392/SUM(AN1:AN$765)</f>
        <v>0</v>
      </c>
      <c r="N392" s="3" t="s">
        <v>6431</v>
      </c>
      <c r="O392" s="1" t="s">
        <v>6440</v>
      </c>
      <c r="P392" s="1">
        <v>1849</v>
      </c>
      <c r="Q392" s="1"/>
      <c r="R392" s="1"/>
      <c r="S392" s="1"/>
      <c r="T392" s="1"/>
      <c r="U392" s="1">
        <v>78699121.978139296</v>
      </c>
      <c r="V392" s="1">
        <v>326750760.15963399</v>
      </c>
      <c r="W392" s="1">
        <v>133190355.875985</v>
      </c>
      <c r="X392" s="1">
        <v>44300043.125105403</v>
      </c>
      <c r="Y392" s="1">
        <v>21283484.2926373</v>
      </c>
      <c r="Z392" s="1">
        <v>11992723.1505829</v>
      </c>
      <c r="AA392" s="1">
        <v>70791862.897389993</v>
      </c>
      <c r="AB392" s="1">
        <v>3625197.1912157298</v>
      </c>
      <c r="AC392" s="1">
        <v>73646293.175648302</v>
      </c>
      <c r="AD392" s="1">
        <v>69513447.772592798</v>
      </c>
      <c r="AE392" s="1">
        <v>142308277.138567</v>
      </c>
      <c r="AF392" s="1">
        <v>70854457.564087197</v>
      </c>
      <c r="AG392" s="1">
        <v>60289355.339443401</v>
      </c>
      <c r="AH392" s="1">
        <v>44616847.865347199</v>
      </c>
      <c r="AI392" s="1">
        <v>26534055.0684468</v>
      </c>
      <c r="AJ392" s="1">
        <v>-31713.875437007999</v>
      </c>
      <c r="AK392" s="1">
        <v>-3852432.3478983999</v>
      </c>
      <c r="AL392" s="1">
        <v>0</v>
      </c>
      <c r="AM392" s="1"/>
      <c r="AN392" s="1">
        <v>0</v>
      </c>
    </row>
    <row r="393" spans="1:40" x14ac:dyDescent="0.3">
      <c r="A393" t="str">
        <f t="shared" si="66"/>
        <v>Land Vehicles</v>
      </c>
      <c r="B393" t="str">
        <f t="shared" si="67"/>
        <v>BRADLEY, INFANTRY FT VEH</v>
      </c>
      <c r="C393">
        <f t="shared" si="68"/>
        <v>1928</v>
      </c>
      <c r="D393" s="1">
        <f t="shared" si="69"/>
        <v>0</v>
      </c>
      <c r="E393" s="1">
        <f t="shared" si="70"/>
        <v>0</v>
      </c>
      <c r="F393" s="1">
        <f t="shared" si="71"/>
        <v>0</v>
      </c>
      <c r="G393" s="1">
        <f t="shared" si="72"/>
        <v>0</v>
      </c>
      <c r="H393" s="2" t="e">
        <f t="shared" si="73"/>
        <v>#DIV/0!</v>
      </c>
      <c r="I393" s="2" t="e">
        <f t="shared" si="74"/>
        <v>#DIV/0!</v>
      </c>
      <c r="J393" s="2" t="e">
        <f t="shared" si="75"/>
        <v>#DIV/0!</v>
      </c>
      <c r="K393" s="2">
        <f t="shared" si="76"/>
        <v>0</v>
      </c>
      <c r="L393" s="2">
        <f>AN393/SUM(AN1:AN$765)</f>
        <v>0</v>
      </c>
      <c r="N393" s="3" t="s">
        <v>6431</v>
      </c>
      <c r="O393" s="1" t="s">
        <v>6441</v>
      </c>
      <c r="P393" s="1">
        <v>1928</v>
      </c>
      <c r="Q393" s="1"/>
      <c r="R393" s="1"/>
      <c r="S393" s="1">
        <v>4083845.1413088399</v>
      </c>
      <c r="T393" s="1">
        <v>1795070.8925556301</v>
      </c>
      <c r="U393" s="1">
        <v>-61313.897928424703</v>
      </c>
      <c r="V393" s="1"/>
      <c r="W393" s="1"/>
      <c r="X393" s="1"/>
      <c r="Y393" s="1">
        <v>0</v>
      </c>
      <c r="Z393" s="1">
        <v>-130156.431386236</v>
      </c>
      <c r="AA393" s="1">
        <v>-851.86555960722001</v>
      </c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spans="1:40" x14ac:dyDescent="0.3">
      <c r="A394" t="str">
        <f t="shared" si="66"/>
        <v>Land Vehicles</v>
      </c>
      <c r="B394" t="str">
        <f t="shared" si="67"/>
        <v>BRADLEY,INFANTRY FT VEH F</v>
      </c>
      <c r="C394">
        <f t="shared" si="68"/>
        <v>206</v>
      </c>
      <c r="D394" s="1">
        <f t="shared" si="69"/>
        <v>47479.508829675702</v>
      </c>
      <c r="E394" s="1">
        <f t="shared" si="70"/>
        <v>0</v>
      </c>
      <c r="F394" s="1">
        <f t="shared" si="71"/>
        <v>0</v>
      </c>
      <c r="G394" s="1">
        <f t="shared" si="72"/>
        <v>0</v>
      </c>
      <c r="H394" s="2" t="e">
        <f t="shared" si="73"/>
        <v>#DIV/0!</v>
      </c>
      <c r="I394" s="2">
        <f t="shared" si="74"/>
        <v>-1</v>
      </c>
      <c r="J394" s="2" t="e">
        <f t="shared" si="75"/>
        <v>#DIV/0!</v>
      </c>
      <c r="K394" s="2">
        <f t="shared" si="76"/>
        <v>0</v>
      </c>
      <c r="L394" s="2">
        <f>AN394/SUM(AN1:AN$765)</f>
        <v>0</v>
      </c>
      <c r="N394" s="3" t="s">
        <v>6431</v>
      </c>
      <c r="O394" s="1" t="s">
        <v>6442</v>
      </c>
      <c r="P394" s="1">
        <v>206</v>
      </c>
      <c r="Q394" s="1">
        <v>124067680.54050399</v>
      </c>
      <c r="R394" s="1">
        <v>69314877.132640198</v>
      </c>
      <c r="S394" s="1">
        <v>123138933.695793</v>
      </c>
      <c r="T394" s="1">
        <v>165532923.32573399</v>
      </c>
      <c r="U394" s="1">
        <v>-371.86983217142603</v>
      </c>
      <c r="V394" s="1"/>
      <c r="W394" s="1">
        <v>-187895.70487751599</v>
      </c>
      <c r="X394" s="1"/>
      <c r="Y394" s="1">
        <v>0</v>
      </c>
      <c r="Z394" s="1">
        <v>-79800.427619114402</v>
      </c>
      <c r="AA394" s="1">
        <v>1353831.5122823101</v>
      </c>
      <c r="AB394" s="1"/>
      <c r="AC394" s="1"/>
      <c r="AD394" s="1"/>
      <c r="AE394" s="1"/>
      <c r="AF394" s="1">
        <v>47479.508829675702</v>
      </c>
      <c r="AG394" s="1">
        <v>0</v>
      </c>
      <c r="AH394" s="1"/>
      <c r="AI394" s="1"/>
      <c r="AJ394" s="1"/>
      <c r="AK394" s="1"/>
      <c r="AL394" s="1"/>
      <c r="AM394" s="1"/>
      <c r="AN394" s="1"/>
    </row>
    <row r="395" spans="1:40" x14ac:dyDescent="0.3">
      <c r="A395" t="str">
        <f t="shared" si="66"/>
        <v>Land Vehicles</v>
      </c>
      <c r="B395" t="str">
        <f t="shared" si="67"/>
        <v>BSM</v>
      </c>
      <c r="C395">
        <f t="shared" si="68"/>
        <v>1972</v>
      </c>
      <c r="D395" s="1">
        <f t="shared" si="69"/>
        <v>0</v>
      </c>
      <c r="E395" s="1">
        <f t="shared" si="70"/>
        <v>0</v>
      </c>
      <c r="F395" s="1">
        <f t="shared" si="71"/>
        <v>0</v>
      </c>
      <c r="G395" s="1">
        <f t="shared" si="72"/>
        <v>0</v>
      </c>
      <c r="H395" s="2" t="e">
        <f t="shared" si="73"/>
        <v>#DIV/0!</v>
      </c>
      <c r="I395" s="2" t="e">
        <f t="shared" si="74"/>
        <v>#DIV/0!</v>
      </c>
      <c r="J395" s="2" t="e">
        <f t="shared" si="75"/>
        <v>#DIV/0!</v>
      </c>
      <c r="K395" s="2">
        <f t="shared" si="76"/>
        <v>0</v>
      </c>
      <c r="L395" s="2">
        <f>AN395/SUM(AN1:AN$765)</f>
        <v>0</v>
      </c>
      <c r="N395" s="3" t="s">
        <v>6431</v>
      </c>
      <c r="O395" s="1" t="s">
        <v>6269</v>
      </c>
      <c r="P395" s="1">
        <v>1972</v>
      </c>
      <c r="Q395" s="1"/>
      <c r="R395" s="1"/>
      <c r="S395" s="1"/>
      <c r="T395" s="1"/>
      <c r="U395" s="1"/>
      <c r="V395" s="1"/>
      <c r="W395" s="1">
        <v>16488.203499915799</v>
      </c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1:40" x14ac:dyDescent="0.3">
      <c r="A396" t="str">
        <f t="shared" si="66"/>
        <v>Land Vehicles</v>
      </c>
      <c r="B396" t="str">
        <f t="shared" si="67"/>
        <v>CALIBRATIONS SET, EQUIPME</v>
      </c>
      <c r="C396">
        <f t="shared" si="68"/>
        <v>587</v>
      </c>
      <c r="D396" s="1">
        <f t="shared" si="69"/>
        <v>0</v>
      </c>
      <c r="E396" s="1">
        <f t="shared" si="70"/>
        <v>0</v>
      </c>
      <c r="F396" s="1">
        <f t="shared" si="71"/>
        <v>0</v>
      </c>
      <c r="G396" s="1">
        <f t="shared" si="72"/>
        <v>0</v>
      </c>
      <c r="H396" s="2" t="e">
        <f t="shared" si="73"/>
        <v>#DIV/0!</v>
      </c>
      <c r="I396" s="2" t="e">
        <f t="shared" si="74"/>
        <v>#DIV/0!</v>
      </c>
      <c r="J396" s="2" t="e">
        <f t="shared" si="75"/>
        <v>#DIV/0!</v>
      </c>
      <c r="K396" s="2">
        <f t="shared" si="76"/>
        <v>0</v>
      </c>
      <c r="L396" s="2">
        <f>AN396/SUM(AN1:AN$765)</f>
        <v>0</v>
      </c>
      <c r="N396" s="3" t="s">
        <v>6431</v>
      </c>
      <c r="O396" s="1" t="s">
        <v>6443</v>
      </c>
      <c r="P396" s="1">
        <v>587</v>
      </c>
      <c r="Q396" s="1">
        <v>702357.85263465904</v>
      </c>
      <c r="R396" s="1">
        <v>1006067.59545071</v>
      </c>
      <c r="S396" s="1">
        <v>1333803.5361892499</v>
      </c>
      <c r="T396" s="1">
        <v>2844451.4955491899</v>
      </c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spans="1:40" x14ac:dyDescent="0.3">
      <c r="A397" t="str">
        <f t="shared" si="66"/>
        <v>Land Vehicles</v>
      </c>
      <c r="B397" t="str">
        <f t="shared" si="67"/>
        <v>CARGO 1 1/2 TON M105 TRAI</v>
      </c>
      <c r="C397">
        <f t="shared" si="68"/>
        <v>260</v>
      </c>
      <c r="D397" s="1">
        <f t="shared" si="69"/>
        <v>0</v>
      </c>
      <c r="E397" s="1">
        <f t="shared" si="70"/>
        <v>0</v>
      </c>
      <c r="F397" s="1">
        <f t="shared" si="71"/>
        <v>0</v>
      </c>
      <c r="G397" s="1">
        <f t="shared" si="72"/>
        <v>0</v>
      </c>
      <c r="H397" s="2" t="e">
        <f t="shared" si="73"/>
        <v>#DIV/0!</v>
      </c>
      <c r="I397" s="2" t="e">
        <f t="shared" si="74"/>
        <v>#DIV/0!</v>
      </c>
      <c r="J397" s="2" t="e">
        <f t="shared" si="75"/>
        <v>#DIV/0!</v>
      </c>
      <c r="K397" s="2">
        <f t="shared" si="76"/>
        <v>0</v>
      </c>
      <c r="L397" s="2">
        <f>AN397/SUM(AN1:AN$765)</f>
        <v>0</v>
      </c>
      <c r="N397" s="3" t="s">
        <v>6431</v>
      </c>
      <c r="O397" s="1" t="s">
        <v>6444</v>
      </c>
      <c r="P397" s="1">
        <v>260</v>
      </c>
      <c r="Q397" s="1"/>
      <c r="R397" s="1">
        <v>228729.452839687</v>
      </c>
      <c r="S397" s="1">
        <v>667921.29016886104</v>
      </c>
      <c r="T397" s="1">
        <v>380801.104731592</v>
      </c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spans="1:40" x14ac:dyDescent="0.3">
      <c r="A398" t="str">
        <f t="shared" si="66"/>
        <v>Land Vehicles</v>
      </c>
      <c r="B398" t="str">
        <f t="shared" si="67"/>
        <v>CARGO 3/4 TON M101</v>
      </c>
      <c r="C398">
        <f t="shared" si="68"/>
        <v>256</v>
      </c>
      <c r="D398" s="1">
        <f t="shared" si="69"/>
        <v>0</v>
      </c>
      <c r="E398" s="1">
        <f t="shared" si="70"/>
        <v>0</v>
      </c>
      <c r="F398" s="1">
        <f t="shared" si="71"/>
        <v>0</v>
      </c>
      <c r="G398" s="1">
        <f t="shared" si="72"/>
        <v>0</v>
      </c>
      <c r="H398" s="2" t="e">
        <f t="shared" si="73"/>
        <v>#DIV/0!</v>
      </c>
      <c r="I398" s="2" t="e">
        <f t="shared" si="74"/>
        <v>#DIV/0!</v>
      </c>
      <c r="J398" s="2" t="e">
        <f t="shared" si="75"/>
        <v>#DIV/0!</v>
      </c>
      <c r="K398" s="2">
        <f t="shared" si="76"/>
        <v>0</v>
      </c>
      <c r="L398" s="2">
        <f>AN398/SUM(AN1:AN$765)</f>
        <v>0</v>
      </c>
      <c r="N398" s="3" t="s">
        <v>6431</v>
      </c>
      <c r="O398" s="1" t="s">
        <v>6445</v>
      </c>
      <c r="P398" s="1">
        <v>256</v>
      </c>
      <c r="Q398" s="1"/>
      <c r="R398" s="1"/>
      <c r="S398" s="1">
        <v>440654.05721868802</v>
      </c>
      <c r="T398" s="1">
        <v>1239133.5240666899</v>
      </c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spans="1:40" x14ac:dyDescent="0.3">
      <c r="A399" t="str">
        <f t="shared" si="66"/>
        <v>Land Vehicles</v>
      </c>
      <c r="B399" t="str">
        <f t="shared" si="67"/>
        <v>CARRIER M113 MODS</v>
      </c>
      <c r="C399">
        <f t="shared" si="68"/>
        <v>1929</v>
      </c>
      <c r="D399" s="1">
        <f t="shared" si="69"/>
        <v>0</v>
      </c>
      <c r="E399" s="1">
        <f t="shared" si="70"/>
        <v>0</v>
      </c>
      <c r="F399" s="1">
        <f t="shared" si="71"/>
        <v>0</v>
      </c>
      <c r="G399" s="1">
        <f t="shared" si="72"/>
        <v>0</v>
      </c>
      <c r="H399" s="2" t="e">
        <f t="shared" si="73"/>
        <v>#DIV/0!</v>
      </c>
      <c r="I399" s="2" t="e">
        <f t="shared" si="74"/>
        <v>#DIV/0!</v>
      </c>
      <c r="J399" s="2" t="e">
        <f t="shared" si="75"/>
        <v>#DIV/0!</v>
      </c>
      <c r="K399" s="2">
        <f t="shared" si="76"/>
        <v>0</v>
      </c>
      <c r="L399" s="2">
        <f>AN399/SUM(AN1:AN$765)</f>
        <v>0</v>
      </c>
      <c r="N399" s="3" t="s">
        <v>6431</v>
      </c>
      <c r="O399" s="1" t="s">
        <v>6446</v>
      </c>
      <c r="P399" s="1">
        <v>1929</v>
      </c>
      <c r="Q399" s="1">
        <v>53778340.2888088</v>
      </c>
      <c r="R399" s="1">
        <v>119274021.421206</v>
      </c>
      <c r="S399" s="1">
        <v>117512046.165786</v>
      </c>
      <c r="T399" s="1">
        <v>149618135.56087801</v>
      </c>
      <c r="U399" s="1">
        <v>3053092.9715486099</v>
      </c>
      <c r="V399" s="1">
        <v>21090.3516018583</v>
      </c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spans="1:40" x14ac:dyDescent="0.3">
      <c r="A400" t="str">
        <f t="shared" si="66"/>
        <v>Land Vehicles</v>
      </c>
      <c r="B400" t="str">
        <f t="shared" si="67"/>
        <v>CBDP</v>
      </c>
      <c r="C400">
        <f t="shared" si="68"/>
        <v>1344</v>
      </c>
      <c r="D400" s="1">
        <f t="shared" si="69"/>
        <v>0</v>
      </c>
      <c r="E400" s="1">
        <f t="shared" si="70"/>
        <v>0</v>
      </c>
      <c r="F400" s="1">
        <f t="shared" si="71"/>
        <v>0</v>
      </c>
      <c r="G400" s="1">
        <f t="shared" si="72"/>
        <v>0</v>
      </c>
      <c r="H400" s="2" t="e">
        <f t="shared" si="73"/>
        <v>#DIV/0!</v>
      </c>
      <c r="I400" s="2" t="e">
        <f t="shared" si="74"/>
        <v>#DIV/0!</v>
      </c>
      <c r="J400" s="2" t="e">
        <f t="shared" si="75"/>
        <v>#DIV/0!</v>
      </c>
      <c r="K400" s="2">
        <f t="shared" si="76"/>
        <v>0</v>
      </c>
      <c r="L400" s="2">
        <f>AN400/SUM(AN1:AN$765)</f>
        <v>0</v>
      </c>
      <c r="N400" s="3" t="s">
        <v>6431</v>
      </c>
      <c r="O400" s="1" t="s">
        <v>6272</v>
      </c>
      <c r="P400" s="1">
        <v>1344</v>
      </c>
      <c r="Q400" s="1"/>
      <c r="R400" s="1"/>
      <c r="S400" s="1"/>
      <c r="T400" s="1"/>
      <c r="U400" s="1"/>
      <c r="V400" s="1">
        <v>88280.928934576907</v>
      </c>
      <c r="W400" s="1">
        <v>45923.135093550103</v>
      </c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spans="1:40" x14ac:dyDescent="0.3">
      <c r="A401" t="str">
        <f t="shared" si="66"/>
        <v>Land Vehicles</v>
      </c>
      <c r="B401" t="str">
        <f t="shared" si="67"/>
        <v>CRANE 5 TON 3/8 CU YD</v>
      </c>
      <c r="C401">
        <f t="shared" si="68"/>
        <v>219</v>
      </c>
      <c r="D401" s="1">
        <f t="shared" si="69"/>
        <v>0</v>
      </c>
      <c r="E401" s="1">
        <f t="shared" si="70"/>
        <v>0</v>
      </c>
      <c r="F401" s="1">
        <f t="shared" si="71"/>
        <v>0</v>
      </c>
      <c r="G401" s="1">
        <f t="shared" si="72"/>
        <v>0</v>
      </c>
      <c r="H401" s="2" t="e">
        <f t="shared" si="73"/>
        <v>#DIV/0!</v>
      </c>
      <c r="I401" s="2" t="e">
        <f t="shared" si="74"/>
        <v>#DIV/0!</v>
      </c>
      <c r="J401" s="2" t="e">
        <f t="shared" si="75"/>
        <v>#DIV/0!</v>
      </c>
      <c r="K401" s="2">
        <f t="shared" si="76"/>
        <v>0</v>
      </c>
      <c r="L401" s="2">
        <f>AN401/SUM(AN1:AN$765)</f>
        <v>0</v>
      </c>
      <c r="N401" s="3" t="s">
        <v>6431</v>
      </c>
      <c r="O401" s="1" t="s">
        <v>6447</v>
      </c>
      <c r="P401" s="1">
        <v>219</v>
      </c>
      <c r="Q401" s="1"/>
      <c r="R401" s="1"/>
      <c r="S401" s="1">
        <v>18340.5265753399</v>
      </c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spans="1:40" x14ac:dyDescent="0.3">
      <c r="A402" t="str">
        <f t="shared" si="66"/>
        <v>Land Vehicles</v>
      </c>
      <c r="B402" t="str">
        <f t="shared" si="67"/>
        <v>CRANE HYDRAULIC 25 TON (C</v>
      </c>
      <c r="C402">
        <f t="shared" si="68"/>
        <v>221</v>
      </c>
      <c r="D402" s="1">
        <f t="shared" si="69"/>
        <v>0</v>
      </c>
      <c r="E402" s="1">
        <f t="shared" si="70"/>
        <v>0</v>
      </c>
      <c r="F402" s="1">
        <f t="shared" si="71"/>
        <v>0</v>
      </c>
      <c r="G402" s="1">
        <f t="shared" si="72"/>
        <v>0</v>
      </c>
      <c r="H402" s="2" t="e">
        <f t="shared" si="73"/>
        <v>#DIV/0!</v>
      </c>
      <c r="I402" s="2" t="e">
        <f t="shared" si="74"/>
        <v>#DIV/0!</v>
      </c>
      <c r="J402" s="2" t="e">
        <f t="shared" si="75"/>
        <v>#DIV/0!</v>
      </c>
      <c r="K402" s="2">
        <f t="shared" si="76"/>
        <v>0</v>
      </c>
      <c r="L402" s="2">
        <f>AN402/SUM(AN1:AN$765)</f>
        <v>0</v>
      </c>
      <c r="N402" s="3" t="s">
        <v>6431</v>
      </c>
      <c r="O402" s="1" t="s">
        <v>6448</v>
      </c>
      <c r="P402" s="1">
        <v>221</v>
      </c>
      <c r="Q402" s="1"/>
      <c r="R402" s="1"/>
      <c r="S402" s="1">
        <v>39543.169194570699</v>
      </c>
      <c r="T402" s="1">
        <v>326407.695339709</v>
      </c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spans="1:40" x14ac:dyDescent="0.3">
      <c r="A403" t="str">
        <f t="shared" si="66"/>
        <v>Land Vehicles</v>
      </c>
      <c r="B403" t="str">
        <f t="shared" si="67"/>
        <v>CRANE WHEEL MTD 20T 3/4 C</v>
      </c>
      <c r="C403">
        <f t="shared" si="68"/>
        <v>220</v>
      </c>
      <c r="D403" s="1">
        <f t="shared" si="69"/>
        <v>0</v>
      </c>
      <c r="E403" s="1">
        <f t="shared" si="70"/>
        <v>0</v>
      </c>
      <c r="F403" s="1">
        <f t="shared" si="71"/>
        <v>0</v>
      </c>
      <c r="G403" s="1">
        <f t="shared" si="72"/>
        <v>0</v>
      </c>
      <c r="H403" s="2" t="e">
        <f t="shared" si="73"/>
        <v>#DIV/0!</v>
      </c>
      <c r="I403" s="2" t="e">
        <f t="shared" si="74"/>
        <v>#DIV/0!</v>
      </c>
      <c r="J403" s="2" t="e">
        <f t="shared" si="75"/>
        <v>#DIV/0!</v>
      </c>
      <c r="K403" s="2">
        <f t="shared" si="76"/>
        <v>0</v>
      </c>
      <c r="L403" s="2">
        <f>AN403/SUM(AN1:AN$765)</f>
        <v>0</v>
      </c>
      <c r="N403" s="3" t="s">
        <v>6431</v>
      </c>
      <c r="O403" s="1" t="s">
        <v>6449</v>
      </c>
      <c r="P403" s="1">
        <v>220</v>
      </c>
      <c r="Q403" s="1"/>
      <c r="R403" s="1"/>
      <c r="S403" s="1"/>
      <c r="T403" s="1">
        <v>216659.334566131</v>
      </c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spans="1:40" x14ac:dyDescent="0.3">
      <c r="A404" t="str">
        <f t="shared" si="66"/>
        <v>Land Vehicles</v>
      </c>
      <c r="B404" t="str">
        <f t="shared" si="67"/>
        <v>CRUSADER</v>
      </c>
      <c r="C404">
        <f t="shared" si="68"/>
        <v>1833</v>
      </c>
      <c r="D404" s="1">
        <f t="shared" si="69"/>
        <v>0</v>
      </c>
      <c r="E404" s="1">
        <f t="shared" si="70"/>
        <v>0</v>
      </c>
      <c r="F404" s="1">
        <f t="shared" si="71"/>
        <v>0</v>
      </c>
      <c r="G404" s="1">
        <f t="shared" si="72"/>
        <v>0</v>
      </c>
      <c r="H404" s="2" t="e">
        <f t="shared" si="73"/>
        <v>#DIV/0!</v>
      </c>
      <c r="I404" s="2" t="e">
        <f t="shared" si="74"/>
        <v>#DIV/0!</v>
      </c>
      <c r="J404" s="2" t="e">
        <f t="shared" si="75"/>
        <v>#DIV/0!</v>
      </c>
      <c r="K404" s="2">
        <f t="shared" si="76"/>
        <v>0</v>
      </c>
      <c r="L404" s="2">
        <f>AN404/SUM(AN1:AN$765)</f>
        <v>0</v>
      </c>
      <c r="N404" s="3" t="s">
        <v>6431</v>
      </c>
      <c r="O404" s="1" t="s">
        <v>6450</v>
      </c>
      <c r="P404" s="1">
        <v>1833</v>
      </c>
      <c r="Q404" s="1"/>
      <c r="R404" s="1"/>
      <c r="S404" s="1"/>
      <c r="T404" s="1"/>
      <c r="U404" s="1"/>
      <c r="V404" s="1"/>
      <c r="W404" s="1"/>
      <c r="X404" s="1">
        <v>175555.99591894299</v>
      </c>
      <c r="Y404" s="1"/>
      <c r="Z404" s="1"/>
      <c r="AA404" s="1"/>
      <c r="AB404" s="1">
        <v>11591.9724221097</v>
      </c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spans="1:40" x14ac:dyDescent="0.3">
      <c r="A405" t="str">
        <f t="shared" si="66"/>
        <v>Land Vehicles</v>
      </c>
      <c r="B405" t="str">
        <f t="shared" si="67"/>
        <v>DAD</v>
      </c>
      <c r="C405">
        <f t="shared" si="68"/>
        <v>2073</v>
      </c>
      <c r="D405" s="1">
        <f t="shared" si="69"/>
        <v>-78667.052455382902</v>
      </c>
      <c r="E405" s="1">
        <f t="shared" si="70"/>
        <v>0</v>
      </c>
      <c r="F405" s="1">
        <f t="shared" si="71"/>
        <v>0</v>
      </c>
      <c r="G405" s="1">
        <f t="shared" si="72"/>
        <v>0</v>
      </c>
      <c r="H405" s="2" t="e">
        <f t="shared" si="73"/>
        <v>#DIV/0!</v>
      </c>
      <c r="I405" s="2">
        <f t="shared" si="74"/>
        <v>-1</v>
      </c>
      <c r="J405" s="2" t="e">
        <f t="shared" si="75"/>
        <v>#DIV/0!</v>
      </c>
      <c r="K405" s="2">
        <f t="shared" si="76"/>
        <v>0</v>
      </c>
      <c r="L405" s="2">
        <f>AN405/SUM(AN1:AN$765)</f>
        <v>0</v>
      </c>
      <c r="N405" s="3" t="s">
        <v>6431</v>
      </c>
      <c r="O405" s="1" t="s">
        <v>6451</v>
      </c>
      <c r="P405" s="1">
        <v>2073</v>
      </c>
      <c r="Q405" s="1"/>
      <c r="R405" s="1">
        <v>2303453.8838313799</v>
      </c>
      <c r="S405" s="1">
        <v>5916259.4198811902</v>
      </c>
      <c r="T405" s="1">
        <v>1377234.4209138199</v>
      </c>
      <c r="U405" s="1">
        <v>4110018.43358758</v>
      </c>
      <c r="V405" s="1">
        <v>2086128.6909636599</v>
      </c>
      <c r="W405" s="1">
        <v>3308881.7036412102</v>
      </c>
      <c r="X405" s="1">
        <v>105331.367117962</v>
      </c>
      <c r="Y405" s="1">
        <v>-189577.19153814801</v>
      </c>
      <c r="Z405" s="1"/>
      <c r="AA405" s="1"/>
      <c r="AB405" s="1"/>
      <c r="AC405" s="1"/>
      <c r="AD405" s="1">
        <v>-352505.49916077801</v>
      </c>
      <c r="AE405" s="1"/>
      <c r="AF405" s="1">
        <v>-78667.052455382902</v>
      </c>
      <c r="AG405" s="1"/>
      <c r="AH405" s="1"/>
      <c r="AI405" s="1"/>
      <c r="AJ405" s="1"/>
      <c r="AK405" s="1"/>
      <c r="AL405" s="1"/>
      <c r="AM405" s="1"/>
      <c r="AN405" s="1"/>
    </row>
    <row r="406" spans="1:40" x14ac:dyDescent="0.3">
      <c r="A406" t="str">
        <f t="shared" si="66"/>
        <v>Land Vehicles</v>
      </c>
      <c r="B406" t="str">
        <f t="shared" si="67"/>
        <v>DAL</v>
      </c>
      <c r="C406">
        <f t="shared" si="68"/>
        <v>1926</v>
      </c>
      <c r="D406" s="1">
        <f t="shared" si="69"/>
        <v>0</v>
      </c>
      <c r="E406" s="1">
        <f t="shared" si="70"/>
        <v>0</v>
      </c>
      <c r="F406" s="1">
        <f t="shared" si="71"/>
        <v>0</v>
      </c>
      <c r="G406" s="1">
        <f t="shared" si="72"/>
        <v>0</v>
      </c>
      <c r="H406" s="2" t="e">
        <f t="shared" si="73"/>
        <v>#DIV/0!</v>
      </c>
      <c r="I406" s="2" t="e">
        <f t="shared" si="74"/>
        <v>#DIV/0!</v>
      </c>
      <c r="J406" s="2" t="e">
        <f t="shared" si="75"/>
        <v>#DIV/0!</v>
      </c>
      <c r="K406" s="2">
        <f t="shared" si="76"/>
        <v>0</v>
      </c>
      <c r="L406" s="2">
        <f>AN406/SUM(AN1:AN$765)</f>
        <v>0</v>
      </c>
      <c r="N406" s="3" t="s">
        <v>6431</v>
      </c>
      <c r="O406" s="1" t="s">
        <v>6452</v>
      </c>
      <c r="P406" s="1">
        <v>1926</v>
      </c>
      <c r="Q406" s="1"/>
      <c r="R406" s="1"/>
      <c r="S406" s="1">
        <v>70038759.402864605</v>
      </c>
      <c r="T406" s="1">
        <v>66299560.601825401</v>
      </c>
      <c r="U406" s="1">
        <v>58090983.904358096</v>
      </c>
      <c r="V406" s="1">
        <v>43386185.200084202</v>
      </c>
      <c r="W406" s="1">
        <v>60096094.502726302</v>
      </c>
      <c r="X406" s="1">
        <v>27047135.921373799</v>
      </c>
      <c r="Y406" s="1">
        <v>13960717.232921701</v>
      </c>
      <c r="Z406" s="1">
        <v>-6110484.3840380004</v>
      </c>
      <c r="AA406" s="1"/>
      <c r="AB406" s="1"/>
      <c r="AC406" s="1">
        <v>-486318.8745108</v>
      </c>
      <c r="AD406" s="1">
        <v>-7982883.7200531801</v>
      </c>
      <c r="AE406" s="1">
        <v>0</v>
      </c>
      <c r="AF406" s="1"/>
      <c r="AG406" s="1"/>
      <c r="AH406" s="1"/>
      <c r="AI406" s="1">
        <v>76819.812197375402</v>
      </c>
      <c r="AJ406" s="1"/>
      <c r="AK406" s="1"/>
      <c r="AL406" s="1"/>
      <c r="AM406" s="1"/>
      <c r="AN406" s="1"/>
    </row>
    <row r="407" spans="1:40" x14ac:dyDescent="0.3">
      <c r="A407" t="str">
        <f t="shared" si="66"/>
        <v>Land Vehicles</v>
      </c>
      <c r="B407" t="str">
        <f t="shared" si="67"/>
        <v>DJM</v>
      </c>
      <c r="C407">
        <f t="shared" si="68"/>
        <v>1930</v>
      </c>
      <c r="D407" s="1">
        <f t="shared" si="69"/>
        <v>0</v>
      </c>
      <c r="E407" s="1">
        <f t="shared" si="70"/>
        <v>0</v>
      </c>
      <c r="F407" s="1">
        <f t="shared" si="71"/>
        <v>0</v>
      </c>
      <c r="G407" s="1">
        <f t="shared" si="72"/>
        <v>0</v>
      </c>
      <c r="H407" s="2" t="e">
        <f t="shared" si="73"/>
        <v>#DIV/0!</v>
      </c>
      <c r="I407" s="2" t="e">
        <f t="shared" si="74"/>
        <v>#DIV/0!</v>
      </c>
      <c r="J407" s="2" t="e">
        <f t="shared" si="75"/>
        <v>#DIV/0!</v>
      </c>
      <c r="K407" s="2">
        <f t="shared" si="76"/>
        <v>0</v>
      </c>
      <c r="L407" s="2">
        <f>AN407/SUM(AN1:AN$765)</f>
        <v>0</v>
      </c>
      <c r="N407" s="3" t="s">
        <v>6431</v>
      </c>
      <c r="O407" s="1" t="s">
        <v>6453</v>
      </c>
      <c r="P407" s="1">
        <v>1930</v>
      </c>
      <c r="Q407" s="1">
        <v>691720026.555493</v>
      </c>
      <c r="R407" s="1">
        <v>8756454.1372941006</v>
      </c>
      <c r="S407" s="1">
        <v>9455198.3541382309</v>
      </c>
      <c r="T407" s="1">
        <v>16309085.505726401</v>
      </c>
      <c r="U407" s="1">
        <v>100425716.58386999</v>
      </c>
      <c r="V407" s="1">
        <v>43255567.653237604</v>
      </c>
      <c r="W407" s="1">
        <v>38045838.198405497</v>
      </c>
      <c r="X407" s="1">
        <v>5063305.4866005396</v>
      </c>
      <c r="Y407" s="1">
        <v>6882711.0121876597</v>
      </c>
      <c r="Z407" s="1">
        <v>-28143.157213531202</v>
      </c>
      <c r="AA407" s="1">
        <v>-2736.81238205403</v>
      </c>
      <c r="AB407" s="1">
        <v>-294593.721870651</v>
      </c>
      <c r="AC407" s="1">
        <v>-369326.81534429197</v>
      </c>
      <c r="AD407" s="1">
        <v>-1036112.09513204</v>
      </c>
      <c r="AE407" s="1">
        <v>-21733094.118905202</v>
      </c>
      <c r="AF407" s="1"/>
      <c r="AG407" s="1"/>
      <c r="AH407" s="1"/>
      <c r="AI407" s="1"/>
      <c r="AJ407" s="1"/>
      <c r="AK407" s="1"/>
      <c r="AL407" s="1"/>
      <c r="AM407" s="1"/>
      <c r="AN407" s="1"/>
    </row>
    <row r="408" spans="1:40" x14ac:dyDescent="0.3">
      <c r="A408" t="str">
        <f t="shared" si="66"/>
        <v>Land Vehicles</v>
      </c>
      <c r="B408" t="str">
        <f t="shared" si="67"/>
        <v>DJN</v>
      </c>
      <c r="C408">
        <f t="shared" si="68"/>
        <v>1931</v>
      </c>
      <c r="D408" s="1">
        <f t="shared" si="69"/>
        <v>-25274.578736502499</v>
      </c>
      <c r="E408" s="1">
        <f t="shared" si="70"/>
        <v>0</v>
      </c>
      <c r="F408" s="1">
        <f t="shared" si="71"/>
        <v>-122448.2031</v>
      </c>
      <c r="G408" s="1">
        <f t="shared" si="72"/>
        <v>0</v>
      </c>
      <c r="H408" s="2" t="e">
        <f t="shared" si="73"/>
        <v>#DIV/0!</v>
      </c>
      <c r="I408" s="2">
        <f t="shared" si="74"/>
        <v>3.8447178636119341</v>
      </c>
      <c r="J408" s="2">
        <f t="shared" si="75"/>
        <v>0</v>
      </c>
      <c r="K408" s="2">
        <f t="shared" si="76"/>
        <v>-1.0869123461691472E-6</v>
      </c>
      <c r="L408" s="2">
        <f>AN408/SUM(AN1:AN$765)</f>
        <v>0</v>
      </c>
      <c r="N408" s="3" t="s">
        <v>6431</v>
      </c>
      <c r="O408" s="1" t="s">
        <v>6154</v>
      </c>
      <c r="P408" s="1">
        <v>1931</v>
      </c>
      <c r="Q408" s="1">
        <v>70799791.383398905</v>
      </c>
      <c r="R408" s="1">
        <v>165333162.667133</v>
      </c>
      <c r="S408" s="1">
        <v>149359909.52713001</v>
      </c>
      <c r="T408" s="1">
        <v>178108809.103396</v>
      </c>
      <c r="U408" s="1">
        <v>61779654.4808641</v>
      </c>
      <c r="V408" s="1">
        <v>1684040.5385575199</v>
      </c>
      <c r="W408" s="1">
        <v>3633429.33276289</v>
      </c>
      <c r="X408" s="1">
        <v>9257561.46371953</v>
      </c>
      <c r="Y408" s="1">
        <v>900812.06800932903</v>
      </c>
      <c r="Z408" s="1">
        <v>-312084.51622979698</v>
      </c>
      <c r="AA408" s="1">
        <v>-608462.49508091703</v>
      </c>
      <c r="AB408" s="1">
        <v>-55078.270041011499</v>
      </c>
      <c r="AC408" s="1">
        <v>-557649.12886235001</v>
      </c>
      <c r="AD408" s="1">
        <v>-276824.03016565001</v>
      </c>
      <c r="AE408" s="1">
        <v>-44393.091101680599</v>
      </c>
      <c r="AF408" s="1">
        <v>-25274.578736502499</v>
      </c>
      <c r="AG408" s="1">
        <v>-2510.7726179749302</v>
      </c>
      <c r="AH408" s="1"/>
      <c r="AI408" s="1"/>
      <c r="AJ408" s="1"/>
      <c r="AK408" s="1"/>
      <c r="AL408" s="1"/>
      <c r="AM408" s="1">
        <v>-122448.2031</v>
      </c>
      <c r="AN408" s="1"/>
    </row>
    <row r="409" spans="1:40" x14ac:dyDescent="0.3">
      <c r="A409" t="str">
        <f t="shared" si="66"/>
        <v>Land Vehicles</v>
      </c>
      <c r="B409" t="str">
        <f t="shared" si="67"/>
        <v>DKE</v>
      </c>
      <c r="C409">
        <f t="shared" si="68"/>
        <v>1932</v>
      </c>
      <c r="D409" s="1">
        <f t="shared" si="69"/>
        <v>0</v>
      </c>
      <c r="E409" s="1">
        <f t="shared" si="70"/>
        <v>0</v>
      </c>
      <c r="F409" s="1">
        <f t="shared" si="71"/>
        <v>0</v>
      </c>
      <c r="G409" s="1">
        <f t="shared" si="72"/>
        <v>0</v>
      </c>
      <c r="H409" s="2" t="e">
        <f t="shared" si="73"/>
        <v>#DIV/0!</v>
      </c>
      <c r="I409" s="2" t="e">
        <f t="shared" si="74"/>
        <v>#DIV/0!</v>
      </c>
      <c r="J409" s="2" t="e">
        <f t="shared" si="75"/>
        <v>#DIV/0!</v>
      </c>
      <c r="K409" s="2">
        <f t="shared" si="76"/>
        <v>0</v>
      </c>
      <c r="L409" s="2">
        <f>AN409/SUM(AN1:AN$765)</f>
        <v>0</v>
      </c>
      <c r="N409" s="3" t="s">
        <v>6431</v>
      </c>
      <c r="O409" s="1" t="s">
        <v>6454</v>
      </c>
      <c r="P409" s="1">
        <v>1932</v>
      </c>
      <c r="Q409" s="1">
        <v>1431378.4825506101</v>
      </c>
      <c r="R409" s="1">
        <v>76767.925008402599</v>
      </c>
      <c r="S409" s="1">
        <v>494265.54396160803</v>
      </c>
      <c r="T409" s="1">
        <v>1142639.50913681</v>
      </c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>
        <v>-35324.832977451697</v>
      </c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1:40" x14ac:dyDescent="0.3">
      <c r="A410" t="str">
        <f t="shared" si="66"/>
        <v>Land Vehicles</v>
      </c>
      <c r="B410" t="str">
        <f t="shared" si="67"/>
        <v>DPH</v>
      </c>
      <c r="C410">
        <f t="shared" si="68"/>
        <v>2075</v>
      </c>
      <c r="D410" s="1">
        <f t="shared" si="69"/>
        <v>0</v>
      </c>
      <c r="E410" s="1">
        <f t="shared" si="70"/>
        <v>0</v>
      </c>
      <c r="F410" s="1">
        <f t="shared" si="71"/>
        <v>0</v>
      </c>
      <c r="G410" s="1">
        <f t="shared" si="72"/>
        <v>0</v>
      </c>
      <c r="H410" s="2" t="e">
        <f t="shared" si="73"/>
        <v>#DIV/0!</v>
      </c>
      <c r="I410" s="2" t="e">
        <f t="shared" si="74"/>
        <v>#DIV/0!</v>
      </c>
      <c r="J410" s="2" t="e">
        <f t="shared" si="75"/>
        <v>#DIV/0!</v>
      </c>
      <c r="K410" s="2">
        <f t="shared" si="76"/>
        <v>0</v>
      </c>
      <c r="L410" s="2">
        <f>AN410/SUM(AN1:AN$765)</f>
        <v>0</v>
      </c>
      <c r="N410" s="3" t="s">
        <v>6431</v>
      </c>
      <c r="O410" s="1" t="s">
        <v>6455</v>
      </c>
      <c r="P410" s="1">
        <v>2075</v>
      </c>
      <c r="Q410" s="1"/>
      <c r="R410" s="1"/>
      <c r="S410" s="1"/>
      <c r="T410" s="1">
        <v>50323.237197298498</v>
      </c>
      <c r="U410" s="1">
        <v>1902.4860613890201</v>
      </c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spans="1:40" x14ac:dyDescent="0.3">
      <c r="A411" t="str">
        <f t="shared" si="66"/>
        <v>Land Vehicles</v>
      </c>
      <c r="B411" t="str">
        <f t="shared" si="67"/>
        <v>EDK</v>
      </c>
      <c r="C411">
        <f t="shared" si="68"/>
        <v>2079</v>
      </c>
      <c r="D411" s="1">
        <f t="shared" si="69"/>
        <v>0</v>
      </c>
      <c r="E411" s="1">
        <f t="shared" si="70"/>
        <v>0</v>
      </c>
      <c r="F411" s="1">
        <f t="shared" si="71"/>
        <v>0</v>
      </c>
      <c r="G411" s="1">
        <f t="shared" si="72"/>
        <v>0</v>
      </c>
      <c r="H411" s="2" t="e">
        <f t="shared" si="73"/>
        <v>#DIV/0!</v>
      </c>
      <c r="I411" s="2" t="e">
        <f t="shared" si="74"/>
        <v>#DIV/0!</v>
      </c>
      <c r="J411" s="2" t="e">
        <f t="shared" si="75"/>
        <v>#DIV/0!</v>
      </c>
      <c r="K411" s="2">
        <f t="shared" si="76"/>
        <v>0</v>
      </c>
      <c r="L411" s="2">
        <f>AN411/SUM(AN1:AN$765)</f>
        <v>0</v>
      </c>
      <c r="N411" s="3" t="s">
        <v>6431</v>
      </c>
      <c r="O411" s="1" t="s">
        <v>6456</v>
      </c>
      <c r="P411" s="1">
        <v>2079</v>
      </c>
      <c r="Q411" s="1"/>
      <c r="R411" s="1"/>
      <c r="S411" s="1"/>
      <c r="T411" s="1">
        <v>1980989.83637621</v>
      </c>
      <c r="U411" s="1">
        <v>1337243.91648845</v>
      </c>
      <c r="V411" s="1"/>
      <c r="W411" s="1"/>
      <c r="X411" s="1">
        <v>0</v>
      </c>
      <c r="Y411" s="1">
        <v>-258.36511686160702</v>
      </c>
      <c r="Z411" s="1">
        <v>-187225.889875742</v>
      </c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1:40" x14ac:dyDescent="0.3">
      <c r="A412" t="str">
        <f t="shared" si="66"/>
        <v>Land Vehicles</v>
      </c>
      <c r="B412" t="str">
        <f t="shared" si="67"/>
        <v>EFV (AAAV)</v>
      </c>
      <c r="C412">
        <f t="shared" si="68"/>
        <v>1812</v>
      </c>
      <c r="D412" s="1">
        <f t="shared" si="69"/>
        <v>0</v>
      </c>
      <c r="E412" s="1">
        <f t="shared" si="70"/>
        <v>0</v>
      </c>
      <c r="F412" s="1">
        <f t="shared" si="71"/>
        <v>0</v>
      </c>
      <c r="G412" s="1">
        <f t="shared" si="72"/>
        <v>0</v>
      </c>
      <c r="H412" s="2" t="e">
        <f t="shared" si="73"/>
        <v>#DIV/0!</v>
      </c>
      <c r="I412" s="2" t="e">
        <f t="shared" si="74"/>
        <v>#DIV/0!</v>
      </c>
      <c r="J412" s="2" t="e">
        <f t="shared" si="75"/>
        <v>#DIV/0!</v>
      </c>
      <c r="K412" s="2">
        <f t="shared" si="76"/>
        <v>0</v>
      </c>
      <c r="L412" s="2">
        <f>AN412/SUM(AN1:AN$765)</f>
        <v>0</v>
      </c>
      <c r="N412" s="3" t="s">
        <v>6431</v>
      </c>
      <c r="O412" s="1" t="s">
        <v>6457</v>
      </c>
      <c r="P412" s="1">
        <v>1812</v>
      </c>
      <c r="Q412" s="1"/>
      <c r="R412" s="1"/>
      <c r="S412" s="1"/>
      <c r="T412" s="1"/>
      <c r="U412" s="1"/>
      <c r="V412" s="1">
        <v>133897.53033888401</v>
      </c>
      <c r="W412" s="1">
        <v>35302.903279307699</v>
      </c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spans="1:40" x14ac:dyDescent="0.3">
      <c r="A413" t="str">
        <f t="shared" si="66"/>
        <v>Land Vehicles</v>
      </c>
      <c r="B413" t="str">
        <f t="shared" si="67"/>
        <v>FCS</v>
      </c>
      <c r="C413">
        <f t="shared" si="68"/>
        <v>1310</v>
      </c>
      <c r="D413" s="1">
        <f t="shared" si="69"/>
        <v>-106668377.782573</v>
      </c>
      <c r="E413" s="1">
        <f t="shared" si="70"/>
        <v>0</v>
      </c>
      <c r="F413" s="1">
        <f t="shared" si="71"/>
        <v>0</v>
      </c>
      <c r="G413" s="1">
        <f t="shared" si="72"/>
        <v>0</v>
      </c>
      <c r="H413" s="2" t="e">
        <f t="shared" si="73"/>
        <v>#DIV/0!</v>
      </c>
      <c r="I413" s="2">
        <f t="shared" si="74"/>
        <v>-1</v>
      </c>
      <c r="J413" s="2" t="e">
        <f t="shared" si="75"/>
        <v>#DIV/0!</v>
      </c>
      <c r="K413" s="2">
        <f t="shared" si="76"/>
        <v>0</v>
      </c>
      <c r="L413" s="2">
        <f>AN413/SUM(AN1:AN$765)</f>
        <v>0</v>
      </c>
      <c r="N413" s="3" t="s">
        <v>6431</v>
      </c>
      <c r="O413" s="1" t="s">
        <v>6458</v>
      </c>
      <c r="P413" s="1">
        <v>1310</v>
      </c>
      <c r="Q413" s="1"/>
      <c r="R413" s="1"/>
      <c r="S413" s="1"/>
      <c r="T413" s="1"/>
      <c r="U413" s="1">
        <v>82917232.559583798</v>
      </c>
      <c r="V413" s="1">
        <v>537118260.17872202</v>
      </c>
      <c r="W413" s="1">
        <v>4125809686.2428298</v>
      </c>
      <c r="X413" s="1">
        <v>4082195085.9386902</v>
      </c>
      <c r="Y413" s="1">
        <v>3993419659.6213298</v>
      </c>
      <c r="Z413" s="1">
        <v>3863451061.5618601</v>
      </c>
      <c r="AA413" s="1">
        <v>1872869518.9237299</v>
      </c>
      <c r="AB413" s="1">
        <v>1108791667.2340901</v>
      </c>
      <c r="AC413" s="1">
        <v>-227924989.74728301</v>
      </c>
      <c r="AD413" s="1">
        <v>-61260419.192514099</v>
      </c>
      <c r="AE413" s="1">
        <v>-1286.3907218464101</v>
      </c>
      <c r="AF413" s="1">
        <v>-106668377.782573</v>
      </c>
      <c r="AG413" s="1">
        <v>-278817823.11915499</v>
      </c>
      <c r="AH413" s="1">
        <v>-110950514.942204</v>
      </c>
      <c r="AI413" s="1">
        <v>-2283822.9957746901</v>
      </c>
      <c r="AJ413" s="1"/>
      <c r="AK413" s="1"/>
      <c r="AL413" s="1"/>
      <c r="AM413" s="1"/>
      <c r="AN413" s="1"/>
    </row>
    <row r="414" spans="1:40" x14ac:dyDescent="0.3">
      <c r="A414" t="str">
        <f t="shared" si="66"/>
        <v>Land Vehicles</v>
      </c>
      <c r="B414" t="str">
        <f t="shared" si="67"/>
        <v>FIRE SPT ADA CONVERSION</v>
      </c>
      <c r="C414">
        <f t="shared" si="68"/>
        <v>470</v>
      </c>
      <c r="D414" s="1">
        <f t="shared" si="69"/>
        <v>0</v>
      </c>
      <c r="E414" s="1">
        <f t="shared" si="70"/>
        <v>0</v>
      </c>
      <c r="F414" s="1">
        <f t="shared" si="71"/>
        <v>0</v>
      </c>
      <c r="G414" s="1">
        <f t="shared" si="72"/>
        <v>0</v>
      </c>
      <c r="H414" s="2" t="e">
        <f t="shared" si="73"/>
        <v>#DIV/0!</v>
      </c>
      <c r="I414" s="2" t="e">
        <f t="shared" si="74"/>
        <v>#DIV/0!</v>
      </c>
      <c r="J414" s="2" t="e">
        <f t="shared" si="75"/>
        <v>#DIV/0!</v>
      </c>
      <c r="K414" s="2">
        <f t="shared" si="76"/>
        <v>0</v>
      </c>
      <c r="L414" s="2">
        <f>AN414/SUM(AN1:AN$765)</f>
        <v>0</v>
      </c>
      <c r="N414" s="3" t="s">
        <v>6431</v>
      </c>
      <c r="O414" s="1" t="s">
        <v>6459</v>
      </c>
      <c r="P414" s="1">
        <v>470</v>
      </c>
      <c r="Q414" s="1"/>
      <c r="R414" s="1"/>
      <c r="S414" s="1"/>
      <c r="T414" s="1">
        <v>31447.451733304501</v>
      </c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spans="1:40" x14ac:dyDescent="0.3">
      <c r="A415" t="str">
        <f t="shared" si="66"/>
        <v>Land Vehicles</v>
      </c>
      <c r="B415" t="str">
        <f t="shared" si="67"/>
        <v>FIV</v>
      </c>
      <c r="C415">
        <f t="shared" si="68"/>
        <v>678</v>
      </c>
      <c r="D415" s="1">
        <f t="shared" si="69"/>
        <v>0</v>
      </c>
      <c r="E415" s="1">
        <f t="shared" si="70"/>
        <v>0</v>
      </c>
      <c r="F415" s="1">
        <f t="shared" si="71"/>
        <v>0</v>
      </c>
      <c r="G415" s="1">
        <f t="shared" si="72"/>
        <v>0</v>
      </c>
      <c r="H415" s="2" t="e">
        <f t="shared" si="73"/>
        <v>#DIV/0!</v>
      </c>
      <c r="I415" s="2" t="e">
        <f t="shared" si="74"/>
        <v>#DIV/0!</v>
      </c>
      <c r="J415" s="2" t="e">
        <f t="shared" si="75"/>
        <v>#DIV/0!</v>
      </c>
      <c r="K415" s="2">
        <f t="shared" si="76"/>
        <v>0</v>
      </c>
      <c r="L415" s="2">
        <f>AN415/SUM(AN1:AN$765)</f>
        <v>0</v>
      </c>
      <c r="N415" s="3" t="s">
        <v>6431</v>
      </c>
      <c r="O415" s="1" t="s">
        <v>6460</v>
      </c>
      <c r="P415" s="1">
        <v>678</v>
      </c>
      <c r="Q415" s="1"/>
      <c r="R415" s="1"/>
      <c r="S415" s="1"/>
      <c r="T415" s="1"/>
      <c r="U415" s="1"/>
      <c r="V415" s="1"/>
      <c r="W415" s="1">
        <v>-389042.18854231999</v>
      </c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spans="1:40" x14ac:dyDescent="0.3">
      <c r="A416" t="str">
        <f t="shared" si="66"/>
        <v>Land Vehicles</v>
      </c>
      <c r="B416" t="str">
        <f t="shared" si="67"/>
        <v>FMTV</v>
      </c>
      <c r="C416">
        <f t="shared" si="68"/>
        <v>1857</v>
      </c>
      <c r="D416" s="1">
        <f t="shared" si="69"/>
        <v>-27686234.817308702</v>
      </c>
      <c r="E416" s="1">
        <f t="shared" si="70"/>
        <v>0</v>
      </c>
      <c r="F416" s="1">
        <f t="shared" si="71"/>
        <v>0</v>
      </c>
      <c r="G416" s="1">
        <f t="shared" si="72"/>
        <v>0</v>
      </c>
      <c r="H416" s="2" t="e">
        <f t="shared" si="73"/>
        <v>#DIV/0!</v>
      </c>
      <c r="I416" s="2">
        <f t="shared" si="74"/>
        <v>-1</v>
      </c>
      <c r="J416" s="2" t="e">
        <f t="shared" si="75"/>
        <v>#DIV/0!</v>
      </c>
      <c r="K416" s="2">
        <f t="shared" si="76"/>
        <v>0</v>
      </c>
      <c r="L416" s="2">
        <f>AN416/SUM(AN1:AN$765)</f>
        <v>0</v>
      </c>
      <c r="N416" s="3" t="s">
        <v>6431</v>
      </c>
      <c r="O416" s="1" t="s">
        <v>6461</v>
      </c>
      <c r="P416" s="1">
        <v>1857</v>
      </c>
      <c r="Q416" s="1"/>
      <c r="R416" s="1">
        <v>1154782.6753282901</v>
      </c>
      <c r="S416" s="1">
        <v>90888.210690415901</v>
      </c>
      <c r="T416" s="1">
        <v>0</v>
      </c>
      <c r="U416" s="1">
        <v>100434623.61009</v>
      </c>
      <c r="V416" s="1">
        <v>432669670.57573903</v>
      </c>
      <c r="W416" s="1">
        <v>95565097.483235002</v>
      </c>
      <c r="X416" s="1">
        <v>159323104.41003001</v>
      </c>
      <c r="Y416" s="1">
        <v>5258619087.2483501</v>
      </c>
      <c r="Z416" s="1">
        <v>128189336.300906</v>
      </c>
      <c r="AA416" s="1">
        <v>265265875.94989401</v>
      </c>
      <c r="AB416" s="1">
        <v>87276299.051721096</v>
      </c>
      <c r="AC416" s="1">
        <v>8273323.9204352302</v>
      </c>
      <c r="AD416" s="1">
        <v>34175544.421464898</v>
      </c>
      <c r="AE416" s="1">
        <v>-16020507.967407901</v>
      </c>
      <c r="AF416" s="1">
        <v>-27686234.817308702</v>
      </c>
      <c r="AG416" s="1">
        <v>-398750.576451534</v>
      </c>
      <c r="AH416" s="1">
        <v>-241982.71276903199</v>
      </c>
      <c r="AI416" s="1">
        <v>-0.84501450843663595</v>
      </c>
      <c r="AJ416" s="1"/>
      <c r="AK416" s="1">
        <v>1254865.9527758299</v>
      </c>
      <c r="AL416" s="1"/>
      <c r="AM416" s="1"/>
      <c r="AN416" s="1"/>
    </row>
    <row r="417" spans="1:40" x14ac:dyDescent="0.3">
      <c r="A417" t="str">
        <f t="shared" si="66"/>
        <v>Land Vehicles</v>
      </c>
      <c r="B417" t="str">
        <f t="shared" si="67"/>
        <v>FORK LIFT 10000 LB DD PT</v>
      </c>
      <c r="C417">
        <f t="shared" si="68"/>
        <v>268</v>
      </c>
      <c r="D417" s="1">
        <f t="shared" si="69"/>
        <v>0</v>
      </c>
      <c r="E417" s="1">
        <f t="shared" si="70"/>
        <v>0</v>
      </c>
      <c r="F417" s="1">
        <f t="shared" si="71"/>
        <v>0</v>
      </c>
      <c r="G417" s="1">
        <f t="shared" si="72"/>
        <v>0</v>
      </c>
      <c r="H417" s="2" t="e">
        <f t="shared" si="73"/>
        <v>#DIV/0!</v>
      </c>
      <c r="I417" s="2" t="e">
        <f t="shared" si="74"/>
        <v>#DIV/0!</v>
      </c>
      <c r="J417" s="2" t="e">
        <f t="shared" si="75"/>
        <v>#DIV/0!</v>
      </c>
      <c r="K417" s="2">
        <f t="shared" si="76"/>
        <v>0</v>
      </c>
      <c r="L417" s="2">
        <f>AN417/SUM(AN1:AN$765)</f>
        <v>0</v>
      </c>
      <c r="N417" s="3" t="s">
        <v>6431</v>
      </c>
      <c r="O417" s="1" t="s">
        <v>6462</v>
      </c>
      <c r="P417" s="1">
        <v>268</v>
      </c>
      <c r="Q417" s="1"/>
      <c r="R417" s="1"/>
      <c r="S417" s="1">
        <v>119090.738438316</v>
      </c>
      <c r="T417" s="1">
        <v>249909.48705053801</v>
      </c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spans="1:40" x14ac:dyDescent="0.3">
      <c r="A418" t="str">
        <f t="shared" si="66"/>
        <v>Land Vehicles</v>
      </c>
      <c r="B418" t="str">
        <f t="shared" si="67"/>
        <v>FORK LIFT 15000 LB</v>
      </c>
      <c r="C418">
        <f t="shared" si="68"/>
        <v>270</v>
      </c>
      <c r="D418" s="1">
        <f t="shared" si="69"/>
        <v>0</v>
      </c>
      <c r="E418" s="1">
        <f t="shared" si="70"/>
        <v>0</v>
      </c>
      <c r="F418" s="1">
        <f t="shared" si="71"/>
        <v>0</v>
      </c>
      <c r="G418" s="1">
        <f t="shared" si="72"/>
        <v>0</v>
      </c>
      <c r="H418" s="2" t="e">
        <f t="shared" si="73"/>
        <v>#DIV/0!</v>
      </c>
      <c r="I418" s="2" t="e">
        <f t="shared" si="74"/>
        <v>#DIV/0!</v>
      </c>
      <c r="J418" s="2" t="e">
        <f t="shared" si="75"/>
        <v>#DIV/0!</v>
      </c>
      <c r="K418" s="2">
        <f t="shared" si="76"/>
        <v>0</v>
      </c>
      <c r="L418" s="2">
        <f>AN418/SUM(AN1:AN$765)</f>
        <v>0</v>
      </c>
      <c r="N418" s="3" t="s">
        <v>6431</v>
      </c>
      <c r="O418" s="1" t="s">
        <v>6463</v>
      </c>
      <c r="P418" s="1">
        <v>270</v>
      </c>
      <c r="Q418" s="1"/>
      <c r="R418" s="1">
        <v>782329.28028135502</v>
      </c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spans="1:40" x14ac:dyDescent="0.3">
      <c r="A419" t="str">
        <f t="shared" si="66"/>
        <v>Land Vehicles</v>
      </c>
      <c r="B419" t="str">
        <f t="shared" si="67"/>
        <v>FORK LIFT 4000 LB GE PT</v>
      </c>
      <c r="C419">
        <f t="shared" si="68"/>
        <v>267</v>
      </c>
      <c r="D419" s="1">
        <f t="shared" si="69"/>
        <v>0</v>
      </c>
      <c r="E419" s="1">
        <f t="shared" si="70"/>
        <v>0</v>
      </c>
      <c r="F419" s="1">
        <f t="shared" si="71"/>
        <v>0</v>
      </c>
      <c r="G419" s="1">
        <f t="shared" si="72"/>
        <v>0</v>
      </c>
      <c r="H419" s="2" t="e">
        <f t="shared" si="73"/>
        <v>#DIV/0!</v>
      </c>
      <c r="I419" s="2" t="e">
        <f t="shared" si="74"/>
        <v>#DIV/0!</v>
      </c>
      <c r="J419" s="2" t="e">
        <f t="shared" si="75"/>
        <v>#DIV/0!</v>
      </c>
      <c r="K419" s="2">
        <f t="shared" si="76"/>
        <v>0</v>
      </c>
      <c r="L419" s="2">
        <f>AN419/SUM(AN1:AN$765)</f>
        <v>0</v>
      </c>
      <c r="N419" s="3" t="s">
        <v>6431</v>
      </c>
      <c r="O419" s="1" t="s">
        <v>6464</v>
      </c>
      <c r="P419" s="1">
        <v>267</v>
      </c>
      <c r="Q419" s="1">
        <v>174418.05887258201</v>
      </c>
      <c r="R419" s="1"/>
      <c r="S419" s="1">
        <v>323071.24861141801</v>
      </c>
      <c r="T419" s="1">
        <v>2291525.2316115401</v>
      </c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spans="1:40" x14ac:dyDescent="0.3">
      <c r="A420" t="str">
        <f t="shared" si="66"/>
        <v>Land Vehicles</v>
      </c>
      <c r="B420" t="str">
        <f t="shared" si="67"/>
        <v>FORK LIFT 50000 LB</v>
      </c>
      <c r="C420">
        <f t="shared" si="68"/>
        <v>272</v>
      </c>
      <c r="D420" s="1">
        <f t="shared" si="69"/>
        <v>0</v>
      </c>
      <c r="E420" s="1">
        <f t="shared" si="70"/>
        <v>0</v>
      </c>
      <c r="F420" s="1">
        <f t="shared" si="71"/>
        <v>0</v>
      </c>
      <c r="G420" s="1">
        <f t="shared" si="72"/>
        <v>0</v>
      </c>
      <c r="H420" s="2" t="e">
        <f t="shared" si="73"/>
        <v>#DIV/0!</v>
      </c>
      <c r="I420" s="2" t="e">
        <f t="shared" si="74"/>
        <v>#DIV/0!</v>
      </c>
      <c r="J420" s="2" t="e">
        <f t="shared" si="75"/>
        <v>#DIV/0!</v>
      </c>
      <c r="K420" s="2">
        <f t="shared" si="76"/>
        <v>0</v>
      </c>
      <c r="L420" s="2">
        <f>AN420/SUM(AN1:AN$765)</f>
        <v>0</v>
      </c>
      <c r="N420" s="3" t="s">
        <v>6431</v>
      </c>
      <c r="O420" s="1" t="s">
        <v>6465</v>
      </c>
      <c r="P420" s="1">
        <v>272</v>
      </c>
      <c r="Q420" s="1">
        <v>659012.66258950101</v>
      </c>
      <c r="R420" s="1"/>
      <c r="S420" s="1">
        <v>6122129.88948208</v>
      </c>
      <c r="T420" s="1">
        <v>91103788.824094102</v>
      </c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spans="1:40" x14ac:dyDescent="0.3">
      <c r="A421" t="str">
        <f t="shared" si="66"/>
        <v>Land Vehicles</v>
      </c>
      <c r="B421" t="str">
        <f t="shared" si="67"/>
        <v>FORK LIFT 6000 LB GE PT</v>
      </c>
      <c r="C421">
        <f t="shared" si="68"/>
        <v>278</v>
      </c>
      <c r="D421" s="1">
        <f t="shared" si="69"/>
        <v>0</v>
      </c>
      <c r="E421" s="1">
        <f t="shared" si="70"/>
        <v>0</v>
      </c>
      <c r="F421" s="1">
        <f t="shared" si="71"/>
        <v>0</v>
      </c>
      <c r="G421" s="1">
        <f t="shared" si="72"/>
        <v>0</v>
      </c>
      <c r="H421" s="2" t="e">
        <f t="shared" si="73"/>
        <v>#DIV/0!</v>
      </c>
      <c r="I421" s="2" t="e">
        <f t="shared" si="74"/>
        <v>#DIV/0!</v>
      </c>
      <c r="J421" s="2" t="e">
        <f t="shared" si="75"/>
        <v>#DIV/0!</v>
      </c>
      <c r="K421" s="2">
        <f t="shared" si="76"/>
        <v>0</v>
      </c>
      <c r="L421" s="2">
        <f>AN421/SUM(AN1:AN$765)</f>
        <v>0</v>
      </c>
      <c r="N421" s="3" t="s">
        <v>6431</v>
      </c>
      <c r="O421" s="1" t="s">
        <v>6466</v>
      </c>
      <c r="P421" s="1">
        <v>278</v>
      </c>
      <c r="Q421" s="1">
        <v>121131.281831195</v>
      </c>
      <c r="R421" s="1"/>
      <c r="S421" s="1">
        <v>35923.205820555697</v>
      </c>
      <c r="T421" s="1">
        <v>616249.36597658403</v>
      </c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spans="1:40" x14ac:dyDescent="0.3">
      <c r="A422" t="str">
        <f t="shared" si="66"/>
        <v>Land Vehicles</v>
      </c>
      <c r="B422" t="str">
        <f t="shared" si="67"/>
        <v>FORK LIFT ATLAS</v>
      </c>
      <c r="C422">
        <f t="shared" si="68"/>
        <v>286</v>
      </c>
      <c r="D422" s="1">
        <f t="shared" si="69"/>
        <v>0</v>
      </c>
      <c r="E422" s="1">
        <f t="shared" si="70"/>
        <v>0</v>
      </c>
      <c r="F422" s="1">
        <f t="shared" si="71"/>
        <v>0</v>
      </c>
      <c r="G422" s="1">
        <f t="shared" si="72"/>
        <v>0</v>
      </c>
      <c r="H422" s="2" t="e">
        <f t="shared" si="73"/>
        <v>#DIV/0!</v>
      </c>
      <c r="I422" s="2" t="e">
        <f t="shared" si="74"/>
        <v>#DIV/0!</v>
      </c>
      <c r="J422" s="2" t="e">
        <f t="shared" si="75"/>
        <v>#DIV/0!</v>
      </c>
      <c r="K422" s="2">
        <f t="shared" si="76"/>
        <v>0</v>
      </c>
      <c r="L422" s="2">
        <f>AN422/SUM(AN1:AN$765)</f>
        <v>0</v>
      </c>
      <c r="N422" s="3" t="s">
        <v>6431</v>
      </c>
      <c r="O422" s="1" t="s">
        <v>6467</v>
      </c>
      <c r="P422" s="1">
        <v>286</v>
      </c>
      <c r="Q422" s="1">
        <v>40837.577007915803</v>
      </c>
      <c r="R422" s="1"/>
      <c r="S422" s="1">
        <v>65215.247502525403</v>
      </c>
      <c r="T422" s="1">
        <v>43533143.099793702</v>
      </c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spans="1:40" x14ac:dyDescent="0.3">
      <c r="A423" t="str">
        <f t="shared" si="66"/>
        <v>Land Vehicles</v>
      </c>
      <c r="B423" t="str">
        <f t="shared" si="67"/>
        <v>FSCS</v>
      </c>
      <c r="C423">
        <f t="shared" si="68"/>
        <v>684</v>
      </c>
      <c r="D423" s="1">
        <f t="shared" si="69"/>
        <v>176139128.59635299</v>
      </c>
      <c r="E423" s="1">
        <f t="shared" si="70"/>
        <v>1325238726.7662799</v>
      </c>
      <c r="F423" s="1">
        <f t="shared" si="71"/>
        <v>1140246893.2360001</v>
      </c>
      <c r="G423" s="1">
        <f t="shared" si="72"/>
        <v>1115703018.2902</v>
      </c>
      <c r="H423" s="2">
        <f t="shared" si="73"/>
        <v>-0.13959132780678629</v>
      </c>
      <c r="I423" s="2">
        <f t="shared" si="74"/>
        <v>5.4735581600896435</v>
      </c>
      <c r="J423" s="2">
        <f t="shared" si="75"/>
        <v>0.97847494688089443</v>
      </c>
      <c r="K423" s="2">
        <f t="shared" si="76"/>
        <v>1.0121409661904807E-2</v>
      </c>
      <c r="L423" s="2">
        <f>AN423/SUM(AN1:AN$765)</f>
        <v>2.0244902740745859E-2</v>
      </c>
      <c r="N423" s="3" t="s">
        <v>6431</v>
      </c>
      <c r="O423" s="1" t="s">
        <v>6468</v>
      </c>
      <c r="P423" s="1">
        <v>684</v>
      </c>
      <c r="Q423" s="1"/>
      <c r="R423" s="1"/>
      <c r="S423" s="1"/>
      <c r="T423" s="1"/>
      <c r="U423" s="1"/>
      <c r="V423" s="1">
        <v>5079354.7180490196</v>
      </c>
      <c r="W423" s="1">
        <v>-43442.843987906803</v>
      </c>
      <c r="X423" s="1"/>
      <c r="Y423" s="1"/>
      <c r="Z423" s="1"/>
      <c r="AA423" s="1"/>
      <c r="AB423" s="1"/>
      <c r="AC423" s="1"/>
      <c r="AD423" s="1"/>
      <c r="AE423" s="1"/>
      <c r="AF423" s="1">
        <v>176139128.59635299</v>
      </c>
      <c r="AG423" s="1">
        <v>346351805.165748</v>
      </c>
      <c r="AH423" s="1">
        <v>667908847.301036</v>
      </c>
      <c r="AI423" s="1">
        <v>830373422.780334</v>
      </c>
      <c r="AJ423" s="1">
        <v>2241210138.0878301</v>
      </c>
      <c r="AK423" s="1">
        <v>1797104281.1577899</v>
      </c>
      <c r="AL423" s="1">
        <v>1325238726.7662799</v>
      </c>
      <c r="AM423" s="1">
        <v>1140246893.2360001</v>
      </c>
      <c r="AN423" s="1">
        <v>1115703018.2902</v>
      </c>
    </row>
    <row r="424" spans="1:40" x14ac:dyDescent="0.3">
      <c r="A424" t="str">
        <f t="shared" si="66"/>
        <v>Land Vehicles</v>
      </c>
      <c r="B424" t="str">
        <f t="shared" si="67"/>
        <v>Family Med Tact Veh (FMTV</v>
      </c>
      <c r="C424">
        <f t="shared" si="68"/>
        <v>190</v>
      </c>
      <c r="D424" s="1">
        <f t="shared" si="69"/>
        <v>0</v>
      </c>
      <c r="E424" s="1">
        <f t="shared" si="70"/>
        <v>0</v>
      </c>
      <c r="F424" s="1">
        <f t="shared" si="71"/>
        <v>0</v>
      </c>
      <c r="G424" s="1">
        <f t="shared" si="72"/>
        <v>0</v>
      </c>
      <c r="H424" s="2" t="e">
        <f t="shared" si="73"/>
        <v>#DIV/0!</v>
      </c>
      <c r="I424" s="2" t="e">
        <f t="shared" si="74"/>
        <v>#DIV/0!</v>
      </c>
      <c r="J424" s="2" t="e">
        <f t="shared" si="75"/>
        <v>#DIV/0!</v>
      </c>
      <c r="K424" s="2">
        <f t="shared" si="76"/>
        <v>0</v>
      </c>
      <c r="L424" s="2">
        <f>AN424/SUM(AN1:AN$765)</f>
        <v>0</v>
      </c>
      <c r="N424" s="3" t="s">
        <v>6431</v>
      </c>
      <c r="O424" s="1" t="s">
        <v>6469</v>
      </c>
      <c r="P424" s="1">
        <v>190</v>
      </c>
      <c r="Q424" s="1"/>
      <c r="R424" s="1"/>
      <c r="S424" s="1"/>
      <c r="T424" s="1">
        <v>2275828.17291576</v>
      </c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spans="1:40" x14ac:dyDescent="0.3">
      <c r="A425" t="str">
        <f t="shared" si="66"/>
        <v>Land Vehicles</v>
      </c>
      <c r="B425" t="str">
        <f t="shared" si="67"/>
        <v>GBSD</v>
      </c>
      <c r="C425">
        <f t="shared" si="68"/>
        <v>2187</v>
      </c>
      <c r="D425" s="1">
        <f t="shared" si="69"/>
        <v>0</v>
      </c>
      <c r="E425" s="1">
        <f t="shared" si="70"/>
        <v>0</v>
      </c>
      <c r="F425" s="1">
        <f t="shared" si="71"/>
        <v>0</v>
      </c>
      <c r="G425" s="1">
        <f t="shared" si="72"/>
        <v>0</v>
      </c>
      <c r="H425" s="2" t="e">
        <f t="shared" si="73"/>
        <v>#DIV/0!</v>
      </c>
      <c r="I425" s="2" t="e">
        <f t="shared" si="74"/>
        <v>#DIV/0!</v>
      </c>
      <c r="J425" s="2" t="e">
        <f t="shared" si="75"/>
        <v>#DIV/0!</v>
      </c>
      <c r="K425" s="2">
        <f t="shared" si="76"/>
        <v>0</v>
      </c>
      <c r="L425" s="2">
        <f>AN425/SUM(AN1:AN$765)</f>
        <v>0</v>
      </c>
      <c r="N425" s="3" t="s">
        <v>6431</v>
      </c>
      <c r="O425" s="1" t="s">
        <v>6470</v>
      </c>
      <c r="P425" s="1">
        <v>2187</v>
      </c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>
        <v>162772.632554854</v>
      </c>
      <c r="AJ425" s="1"/>
      <c r="AK425" s="1">
        <v>-157544.022553941</v>
      </c>
      <c r="AL425" s="1"/>
      <c r="AM425" s="1"/>
      <c r="AN425" s="1"/>
    </row>
    <row r="426" spans="1:40" x14ac:dyDescent="0.3">
      <c r="A426" t="str">
        <f t="shared" si="66"/>
        <v>Land Vehicles</v>
      </c>
      <c r="B426" t="str">
        <f t="shared" si="67"/>
        <v>GCSS-A INC 2</v>
      </c>
      <c r="C426">
        <f t="shared" si="68"/>
        <v>2188</v>
      </c>
      <c r="D426" s="1">
        <f t="shared" si="69"/>
        <v>0</v>
      </c>
      <c r="E426" s="1">
        <f t="shared" si="70"/>
        <v>0</v>
      </c>
      <c r="F426" s="1">
        <f t="shared" si="71"/>
        <v>0</v>
      </c>
      <c r="G426" s="1">
        <f t="shared" si="72"/>
        <v>0</v>
      </c>
      <c r="H426" s="2" t="e">
        <f t="shared" si="73"/>
        <v>#DIV/0!</v>
      </c>
      <c r="I426" s="2" t="e">
        <f t="shared" si="74"/>
        <v>#DIV/0!</v>
      </c>
      <c r="J426" s="2" t="e">
        <f t="shared" si="75"/>
        <v>#DIV/0!</v>
      </c>
      <c r="K426" s="2">
        <f t="shared" si="76"/>
        <v>0</v>
      </c>
      <c r="L426" s="2">
        <f>AN426/SUM(AN1:AN$765)</f>
        <v>0</v>
      </c>
      <c r="N426" s="3" t="s">
        <v>6431</v>
      </c>
      <c r="O426" s="1" t="s">
        <v>6471</v>
      </c>
      <c r="P426" s="1">
        <v>2188</v>
      </c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>
        <v>3272426.9157852498</v>
      </c>
      <c r="AI426" s="1"/>
      <c r="AJ426" s="1"/>
      <c r="AK426" s="1"/>
      <c r="AL426" s="1"/>
      <c r="AM426" s="1"/>
      <c r="AN426" s="1"/>
    </row>
    <row r="427" spans="1:40" x14ac:dyDescent="0.3">
      <c r="A427" t="str">
        <f t="shared" si="66"/>
        <v>Land Vehicles</v>
      </c>
      <c r="B427" t="str">
        <f t="shared" si="67"/>
        <v>GENERATING PLNTS TRL MTD</v>
      </c>
      <c r="C427">
        <f t="shared" si="68"/>
        <v>567</v>
      </c>
      <c r="D427" s="1">
        <f t="shared" si="69"/>
        <v>0</v>
      </c>
      <c r="E427" s="1">
        <f t="shared" si="70"/>
        <v>0</v>
      </c>
      <c r="F427" s="1">
        <f t="shared" si="71"/>
        <v>0</v>
      </c>
      <c r="G427" s="1">
        <f t="shared" si="72"/>
        <v>0</v>
      </c>
      <c r="H427" s="2" t="e">
        <f t="shared" si="73"/>
        <v>#DIV/0!</v>
      </c>
      <c r="I427" s="2" t="e">
        <f t="shared" si="74"/>
        <v>#DIV/0!</v>
      </c>
      <c r="J427" s="2" t="e">
        <f t="shared" si="75"/>
        <v>#DIV/0!</v>
      </c>
      <c r="K427" s="2">
        <f t="shared" si="76"/>
        <v>0</v>
      </c>
      <c r="L427" s="2">
        <f>AN427/SUM(AN1:AN$765)</f>
        <v>0</v>
      </c>
      <c r="N427" s="3" t="s">
        <v>6431</v>
      </c>
      <c r="O427" s="1" t="s">
        <v>6472</v>
      </c>
      <c r="P427" s="1">
        <v>567</v>
      </c>
      <c r="Q427" s="1">
        <v>341150.089898412</v>
      </c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spans="1:40" x14ac:dyDescent="0.3">
      <c r="A428" t="str">
        <f t="shared" si="66"/>
        <v>Land Vehicles</v>
      </c>
      <c r="B428" t="str">
        <f t="shared" si="67"/>
        <v>H. MOB. MP WHEELED VEH (H</v>
      </c>
      <c r="C428">
        <f t="shared" si="68"/>
        <v>189</v>
      </c>
      <c r="D428" s="1">
        <f t="shared" si="69"/>
        <v>0</v>
      </c>
      <c r="E428" s="1">
        <f t="shared" si="70"/>
        <v>0</v>
      </c>
      <c r="F428" s="1">
        <f t="shared" si="71"/>
        <v>0</v>
      </c>
      <c r="G428" s="1">
        <f t="shared" si="72"/>
        <v>0</v>
      </c>
      <c r="H428" s="2" t="e">
        <f t="shared" si="73"/>
        <v>#DIV/0!</v>
      </c>
      <c r="I428" s="2" t="e">
        <f t="shared" si="74"/>
        <v>#DIV/0!</v>
      </c>
      <c r="J428" s="2" t="e">
        <f t="shared" si="75"/>
        <v>#DIV/0!</v>
      </c>
      <c r="K428" s="2">
        <f t="shared" si="76"/>
        <v>0</v>
      </c>
      <c r="L428" s="2">
        <f>AN428/SUM(AN1:AN$765)</f>
        <v>0</v>
      </c>
      <c r="N428" s="3" t="s">
        <v>6431</v>
      </c>
      <c r="O428" s="1" t="s">
        <v>6473</v>
      </c>
      <c r="P428" s="1">
        <v>189</v>
      </c>
      <c r="Q428" s="1">
        <v>9919811.8023489695</v>
      </c>
      <c r="R428" s="1">
        <v>55922511.0922198</v>
      </c>
      <c r="S428" s="1">
        <v>75479929.300981596</v>
      </c>
      <c r="T428" s="1">
        <v>278136266.84159797</v>
      </c>
      <c r="U428" s="1"/>
      <c r="V428" s="1"/>
      <c r="W428" s="1"/>
      <c r="X428" s="1"/>
      <c r="Y428" s="1">
        <v>-3687.00151966864</v>
      </c>
      <c r="Z428" s="1">
        <v>-803249.36599892902</v>
      </c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1:40" x14ac:dyDescent="0.3">
      <c r="A429" t="str">
        <f t="shared" si="66"/>
        <v>Land Vehicles</v>
      </c>
      <c r="B429" t="str">
        <f t="shared" si="67"/>
        <v>HIGH MOBILITY TRAILER</v>
      </c>
      <c r="C429">
        <f t="shared" si="68"/>
        <v>261</v>
      </c>
      <c r="D429" s="1">
        <f t="shared" si="69"/>
        <v>0</v>
      </c>
      <c r="E429" s="1">
        <f t="shared" si="70"/>
        <v>0</v>
      </c>
      <c r="F429" s="1">
        <f t="shared" si="71"/>
        <v>0</v>
      </c>
      <c r="G429" s="1">
        <f t="shared" si="72"/>
        <v>0</v>
      </c>
      <c r="H429" s="2" t="e">
        <f t="shared" si="73"/>
        <v>#DIV/0!</v>
      </c>
      <c r="I429" s="2" t="e">
        <f t="shared" si="74"/>
        <v>#DIV/0!</v>
      </c>
      <c r="J429" s="2" t="e">
        <f t="shared" si="75"/>
        <v>#DIV/0!</v>
      </c>
      <c r="K429" s="2">
        <f t="shared" si="76"/>
        <v>0</v>
      </c>
      <c r="L429" s="2">
        <f>AN429/SUM(AN1:AN$765)</f>
        <v>0</v>
      </c>
      <c r="N429" s="3" t="s">
        <v>6431</v>
      </c>
      <c r="O429" s="1" t="s">
        <v>6474</v>
      </c>
      <c r="P429" s="1">
        <v>261</v>
      </c>
      <c r="Q429" s="1">
        <v>134903.764775427</v>
      </c>
      <c r="R429" s="1"/>
      <c r="S429" s="1"/>
      <c r="T429" s="1">
        <v>13096823.6272572</v>
      </c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spans="1:40" x14ac:dyDescent="0.3">
      <c r="A430" t="str">
        <f t="shared" si="66"/>
        <v>Land Vehicles</v>
      </c>
      <c r="B430" t="str">
        <f t="shared" si="67"/>
        <v>HMMLTV</v>
      </c>
      <c r="C430">
        <f t="shared" si="68"/>
        <v>656</v>
      </c>
      <c r="D430" s="1">
        <f t="shared" si="69"/>
        <v>-94036.437374736299</v>
      </c>
      <c r="E430" s="1">
        <f t="shared" si="70"/>
        <v>0</v>
      </c>
      <c r="F430" s="1">
        <f t="shared" si="71"/>
        <v>67500</v>
      </c>
      <c r="G430" s="1">
        <f t="shared" si="72"/>
        <v>65756.730581513199</v>
      </c>
      <c r="H430" s="2" t="e">
        <f t="shared" si="73"/>
        <v>#DIV/0!</v>
      </c>
      <c r="I430" s="2">
        <f t="shared" si="74"/>
        <v>-1.7178068617275633</v>
      </c>
      <c r="J430" s="2">
        <f t="shared" si="75"/>
        <v>0.97417378639278818</v>
      </c>
      <c r="K430" s="2">
        <f t="shared" si="76"/>
        <v>5.9916423033583455E-7</v>
      </c>
      <c r="L430" s="2">
        <f>AN430/SUM(AN1:AN$765)</f>
        <v>1.1931836638859946E-6</v>
      </c>
      <c r="N430" s="3" t="s">
        <v>6431</v>
      </c>
      <c r="O430" s="1" t="s">
        <v>6475</v>
      </c>
      <c r="P430" s="1">
        <v>656</v>
      </c>
      <c r="Q430" s="1"/>
      <c r="R430" s="1"/>
      <c r="S430" s="1"/>
      <c r="T430" s="1"/>
      <c r="U430" s="1">
        <v>12733981.799946699</v>
      </c>
      <c r="V430" s="1">
        <v>27779086.811682601</v>
      </c>
      <c r="W430" s="1">
        <v>47611545.028066702</v>
      </c>
      <c r="X430" s="1">
        <v>126370511.78920899</v>
      </c>
      <c r="Y430" s="1">
        <v>32827273.1145138</v>
      </c>
      <c r="Z430" s="1">
        <v>20125975.963405799</v>
      </c>
      <c r="AA430" s="1">
        <v>-1433843.9943969301</v>
      </c>
      <c r="AB430" s="1">
        <v>94358414.253841802</v>
      </c>
      <c r="AC430" s="1">
        <v>67310882.458554998</v>
      </c>
      <c r="AD430" s="1">
        <v>14574908.1112609</v>
      </c>
      <c r="AE430" s="1">
        <v>575840.37802293396</v>
      </c>
      <c r="AF430" s="1">
        <v>-94036.437374736299</v>
      </c>
      <c r="AG430" s="1">
        <v>-28956.465078233399</v>
      </c>
      <c r="AH430" s="1"/>
      <c r="AI430" s="1">
        <v>668.68053493287198</v>
      </c>
      <c r="AJ430" s="1"/>
      <c r="AK430" s="1"/>
      <c r="AL430" s="1"/>
      <c r="AM430" s="1">
        <v>67500</v>
      </c>
      <c r="AN430" s="1">
        <v>65756.730581513199</v>
      </c>
    </row>
    <row r="431" spans="1:40" x14ac:dyDescent="0.3">
      <c r="A431" t="str">
        <f t="shared" si="66"/>
        <v>Land Vehicles</v>
      </c>
      <c r="B431" t="str">
        <f t="shared" si="67"/>
        <v>HMMWV</v>
      </c>
      <c r="C431">
        <f t="shared" si="68"/>
        <v>1927</v>
      </c>
      <c r="D431" s="1">
        <f t="shared" si="69"/>
        <v>0</v>
      </c>
      <c r="E431" s="1">
        <f t="shared" si="70"/>
        <v>0</v>
      </c>
      <c r="F431" s="1">
        <f t="shared" si="71"/>
        <v>0</v>
      </c>
      <c r="G431" s="1">
        <f t="shared" si="72"/>
        <v>0</v>
      </c>
      <c r="H431" s="2" t="e">
        <f t="shared" si="73"/>
        <v>#DIV/0!</v>
      </c>
      <c r="I431" s="2" t="e">
        <f t="shared" si="74"/>
        <v>#DIV/0!</v>
      </c>
      <c r="J431" s="2" t="e">
        <f t="shared" si="75"/>
        <v>#DIV/0!</v>
      </c>
      <c r="K431" s="2">
        <f t="shared" si="76"/>
        <v>0</v>
      </c>
      <c r="L431" s="2">
        <f>AN431/SUM(AN1:AN$765)</f>
        <v>0</v>
      </c>
      <c r="N431" s="3" t="s">
        <v>6431</v>
      </c>
      <c r="O431" s="1" t="s">
        <v>6476</v>
      </c>
      <c r="P431" s="1">
        <v>1927</v>
      </c>
      <c r="Q431" s="1"/>
      <c r="R431" s="1"/>
      <c r="S431" s="1">
        <v>695728.69650739105</v>
      </c>
      <c r="T431" s="1">
        <v>1916016.41741974</v>
      </c>
      <c r="U431" s="1"/>
      <c r="V431" s="1">
        <v>-343494.53884841799</v>
      </c>
      <c r="W431" s="1"/>
      <c r="X431" s="1"/>
      <c r="Y431" s="1">
        <v>-50758.522432051403</v>
      </c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spans="1:40" x14ac:dyDescent="0.3">
      <c r="A432" t="str">
        <f t="shared" si="66"/>
        <v>Land Vehicles</v>
      </c>
      <c r="B432" t="str">
        <f t="shared" si="67"/>
        <v>HVY EXPANDED MOB. TAC TRU</v>
      </c>
      <c r="C432">
        <f t="shared" si="68"/>
        <v>258</v>
      </c>
      <c r="D432" s="1">
        <f t="shared" si="69"/>
        <v>0</v>
      </c>
      <c r="E432" s="1">
        <f t="shared" si="70"/>
        <v>0</v>
      </c>
      <c r="F432" s="1">
        <f t="shared" si="71"/>
        <v>0</v>
      </c>
      <c r="G432" s="1">
        <f t="shared" si="72"/>
        <v>0</v>
      </c>
      <c r="H432" s="2" t="e">
        <f t="shared" si="73"/>
        <v>#DIV/0!</v>
      </c>
      <c r="I432" s="2" t="e">
        <f t="shared" si="74"/>
        <v>#DIV/0!</v>
      </c>
      <c r="J432" s="2" t="e">
        <f t="shared" si="75"/>
        <v>#DIV/0!</v>
      </c>
      <c r="K432" s="2">
        <f t="shared" si="76"/>
        <v>0</v>
      </c>
      <c r="L432" s="2">
        <f>AN432/SUM(AN1:AN$765)</f>
        <v>0</v>
      </c>
      <c r="N432" s="3" t="s">
        <v>6431</v>
      </c>
      <c r="O432" s="1" t="s">
        <v>6477</v>
      </c>
      <c r="P432" s="1">
        <v>258</v>
      </c>
      <c r="Q432" s="1">
        <v>649166.40366620803</v>
      </c>
      <c r="R432" s="1">
        <v>8650689.0275018793</v>
      </c>
      <c r="S432" s="1">
        <v>35600603.567628101</v>
      </c>
      <c r="T432" s="1">
        <v>55941973.528392397</v>
      </c>
      <c r="U432" s="1"/>
      <c r="V432" s="1"/>
      <c r="W432" s="1"/>
      <c r="X432" s="1"/>
      <c r="Y432" s="1"/>
      <c r="Z432" s="1"/>
      <c r="AA432" s="1">
        <v>-246938.05882034401</v>
      </c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spans="1:40" x14ac:dyDescent="0.3">
      <c r="A433" t="str">
        <f t="shared" si="66"/>
        <v>Land Vehicles</v>
      </c>
      <c r="B433" t="str">
        <f t="shared" si="67"/>
        <v>INTGR FAMILY OF TEST EQUI</v>
      </c>
      <c r="C433">
        <f t="shared" si="68"/>
        <v>492</v>
      </c>
      <c r="D433" s="1">
        <f t="shared" si="69"/>
        <v>0</v>
      </c>
      <c r="E433" s="1">
        <f t="shared" si="70"/>
        <v>0</v>
      </c>
      <c r="F433" s="1">
        <f t="shared" si="71"/>
        <v>0</v>
      </c>
      <c r="G433" s="1">
        <f t="shared" si="72"/>
        <v>0</v>
      </c>
      <c r="H433" s="2" t="e">
        <f t="shared" si="73"/>
        <v>#DIV/0!</v>
      </c>
      <c r="I433" s="2" t="e">
        <f t="shared" si="74"/>
        <v>#DIV/0!</v>
      </c>
      <c r="J433" s="2" t="e">
        <f t="shared" si="75"/>
        <v>#DIV/0!</v>
      </c>
      <c r="K433" s="2">
        <f t="shared" si="76"/>
        <v>0</v>
      </c>
      <c r="L433" s="2">
        <f>AN433/SUM(AN1:AN$765)</f>
        <v>0</v>
      </c>
      <c r="N433" s="3" t="s">
        <v>6431</v>
      </c>
      <c r="O433" s="1" t="s">
        <v>6171</v>
      </c>
      <c r="P433" s="1">
        <v>492</v>
      </c>
      <c r="Q433" s="1"/>
      <c r="R433" s="1"/>
      <c r="S433" s="1"/>
      <c r="T433" s="1">
        <v>6094637.1386782704</v>
      </c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spans="1:40" x14ac:dyDescent="0.3">
      <c r="A434" t="str">
        <f t="shared" si="66"/>
        <v>Land Vehicles</v>
      </c>
      <c r="B434" t="str">
        <f t="shared" si="67"/>
        <v>LAB PETROLEUM MODULAR BAS</v>
      </c>
      <c r="C434">
        <f t="shared" si="68"/>
        <v>595</v>
      </c>
      <c r="D434" s="1">
        <f t="shared" si="69"/>
        <v>0</v>
      </c>
      <c r="E434" s="1">
        <f t="shared" si="70"/>
        <v>0</v>
      </c>
      <c r="F434" s="1">
        <f t="shared" si="71"/>
        <v>0</v>
      </c>
      <c r="G434" s="1">
        <f t="shared" si="72"/>
        <v>0</v>
      </c>
      <c r="H434" s="2" t="e">
        <f t="shared" si="73"/>
        <v>#DIV/0!</v>
      </c>
      <c r="I434" s="2" t="e">
        <f t="shared" si="74"/>
        <v>#DIV/0!</v>
      </c>
      <c r="J434" s="2" t="e">
        <f t="shared" si="75"/>
        <v>#DIV/0!</v>
      </c>
      <c r="K434" s="2">
        <f t="shared" si="76"/>
        <v>0</v>
      </c>
      <c r="L434" s="2">
        <f>AN434/SUM(AN1:AN$765)</f>
        <v>0</v>
      </c>
      <c r="N434" s="3" t="s">
        <v>6431</v>
      </c>
      <c r="O434" s="1" t="s">
        <v>6418</v>
      </c>
      <c r="P434" s="1">
        <v>595</v>
      </c>
      <c r="Q434" s="1"/>
      <c r="R434" s="1"/>
      <c r="S434" s="1"/>
      <c r="T434" s="1">
        <v>8411.5876129205408</v>
      </c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spans="1:40" x14ac:dyDescent="0.3">
      <c r="A435" t="str">
        <f t="shared" si="66"/>
        <v>Land Vehicles</v>
      </c>
      <c r="B435" t="str">
        <f t="shared" si="67"/>
        <v>LANDING VEH TRACKED AMPHI</v>
      </c>
      <c r="C435">
        <f t="shared" si="68"/>
        <v>197</v>
      </c>
      <c r="D435" s="1">
        <f t="shared" si="69"/>
        <v>0</v>
      </c>
      <c r="E435" s="1">
        <f t="shared" si="70"/>
        <v>0</v>
      </c>
      <c r="F435" s="1">
        <f t="shared" si="71"/>
        <v>0</v>
      </c>
      <c r="G435" s="1">
        <f t="shared" si="72"/>
        <v>0</v>
      </c>
      <c r="H435" s="2" t="e">
        <f t="shared" si="73"/>
        <v>#DIV/0!</v>
      </c>
      <c r="I435" s="2" t="e">
        <f t="shared" si="74"/>
        <v>#DIV/0!</v>
      </c>
      <c r="J435" s="2" t="e">
        <f t="shared" si="75"/>
        <v>#DIV/0!</v>
      </c>
      <c r="K435" s="2">
        <f t="shared" si="76"/>
        <v>0</v>
      </c>
      <c r="L435" s="2">
        <f>AN435/SUM(AN1:AN$765)</f>
        <v>0</v>
      </c>
      <c r="N435" s="3" t="s">
        <v>6431</v>
      </c>
      <c r="O435" s="1" t="s">
        <v>6478</v>
      </c>
      <c r="P435" s="1">
        <v>197</v>
      </c>
      <c r="Q435" s="1"/>
      <c r="R435" s="1">
        <v>75245.659568494899</v>
      </c>
      <c r="S435" s="1">
        <v>282645.99481948902</v>
      </c>
      <c r="T435" s="1">
        <v>48340.723522586602</v>
      </c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spans="1:40" x14ac:dyDescent="0.3">
      <c r="A436" t="str">
        <f t="shared" si="66"/>
        <v>Land Vehicles</v>
      </c>
      <c r="B436" t="str">
        <f t="shared" si="67"/>
        <v>LAV (ARMY)</v>
      </c>
      <c r="C436">
        <f t="shared" si="68"/>
        <v>71</v>
      </c>
      <c r="D436" s="1">
        <f t="shared" si="69"/>
        <v>6341121.1023387602</v>
      </c>
      <c r="E436" s="1">
        <f t="shared" si="70"/>
        <v>-76215.795713956599</v>
      </c>
      <c r="F436" s="1">
        <f t="shared" si="71"/>
        <v>0</v>
      </c>
      <c r="G436" s="1">
        <f t="shared" si="72"/>
        <v>0</v>
      </c>
      <c r="H436" s="2">
        <f t="shared" si="73"/>
        <v>-1</v>
      </c>
      <c r="I436" s="2">
        <f t="shared" si="74"/>
        <v>-1</v>
      </c>
      <c r="J436" s="2" t="e">
        <f t="shared" si="75"/>
        <v>#DIV/0!</v>
      </c>
      <c r="K436" s="2">
        <f t="shared" si="76"/>
        <v>0</v>
      </c>
      <c r="L436" s="2">
        <f>AN436/SUM(AN1:AN$765)</f>
        <v>0</v>
      </c>
      <c r="N436" s="3" t="s">
        <v>6431</v>
      </c>
      <c r="O436" s="1" t="s">
        <v>6479</v>
      </c>
      <c r="P436" s="1">
        <v>71</v>
      </c>
      <c r="Q436" s="1"/>
      <c r="R436" s="1"/>
      <c r="S436" s="1"/>
      <c r="T436" s="1"/>
      <c r="U436" s="1"/>
      <c r="V436" s="1"/>
      <c r="W436" s="1">
        <v>92080.233782117095</v>
      </c>
      <c r="X436" s="1">
        <v>1028163.04425724</v>
      </c>
      <c r="Y436" s="1">
        <v>61835467.210450701</v>
      </c>
      <c r="Z436" s="1">
        <v>60653848.0910988</v>
      </c>
      <c r="AA436" s="1">
        <v>49123103.988678098</v>
      </c>
      <c r="AB436" s="1">
        <v>54244402.167529203</v>
      </c>
      <c r="AC436" s="1">
        <v>-12484160.449170999</v>
      </c>
      <c r="AD436" s="1">
        <v>13106308.809923699</v>
      </c>
      <c r="AE436" s="1">
        <v>32948776.352869399</v>
      </c>
      <c r="AF436" s="1">
        <v>6341121.1023387602</v>
      </c>
      <c r="AG436" s="1">
        <v>9992556.2117926292</v>
      </c>
      <c r="AH436" s="1">
        <v>6317132.9104442997</v>
      </c>
      <c r="AI436" s="1">
        <v>7783918.9589338098</v>
      </c>
      <c r="AJ436" s="1">
        <v>-134983.878714447</v>
      </c>
      <c r="AK436" s="1"/>
      <c r="AL436" s="1">
        <v>-76215.795713956599</v>
      </c>
      <c r="AM436" s="1">
        <v>0</v>
      </c>
      <c r="AN436" s="1"/>
    </row>
    <row r="437" spans="1:40" x14ac:dyDescent="0.3">
      <c r="A437" t="str">
        <f t="shared" si="66"/>
        <v>Land Vehicles</v>
      </c>
      <c r="B437" t="str">
        <f t="shared" si="67"/>
        <v>LAV (NAVY)</v>
      </c>
      <c r="C437">
        <f t="shared" si="68"/>
        <v>1863</v>
      </c>
      <c r="D437" s="1">
        <f t="shared" si="69"/>
        <v>145892856.13239101</v>
      </c>
      <c r="E437" s="1">
        <f t="shared" si="70"/>
        <v>11291873.1913321</v>
      </c>
      <c r="F437" s="1">
        <f t="shared" si="71"/>
        <v>-2054352.7805000001</v>
      </c>
      <c r="G437" s="1">
        <f t="shared" si="72"/>
        <v>-2307153.1533486699</v>
      </c>
      <c r="H437" s="2">
        <f t="shared" si="73"/>
        <v>-1.1819319740569676</v>
      </c>
      <c r="I437" s="2">
        <f t="shared" si="74"/>
        <v>-1.0140812431462427</v>
      </c>
      <c r="J437" s="2">
        <f t="shared" si="75"/>
        <v>1.1230559693779283</v>
      </c>
      <c r="K437" s="2">
        <f t="shared" si="76"/>
        <v>-1.823547707506021E-5</v>
      </c>
      <c r="L437" s="2">
        <f>AN437/SUM(AN1:AN$765)</f>
        <v>-4.1864268924474606E-5</v>
      </c>
      <c r="N437" s="3" t="s">
        <v>6431</v>
      </c>
      <c r="O437" s="1" t="s">
        <v>6480</v>
      </c>
      <c r="P437" s="1">
        <v>1863</v>
      </c>
      <c r="Q437" s="1"/>
      <c r="R437" s="1"/>
      <c r="S437" s="1"/>
      <c r="T437" s="1"/>
      <c r="U437" s="1"/>
      <c r="V437" s="1">
        <v>4290625.5185923502</v>
      </c>
      <c r="W437" s="1">
        <v>11163328.882021699</v>
      </c>
      <c r="X437" s="1">
        <v>33813956.130467802</v>
      </c>
      <c r="Y437" s="1">
        <v>52921491.430406198</v>
      </c>
      <c r="Z437" s="1">
        <v>60888775.800106697</v>
      </c>
      <c r="AA437" s="1">
        <v>2757087962.42941</v>
      </c>
      <c r="AB437" s="1">
        <v>543899374.42669499</v>
      </c>
      <c r="AC437" s="1">
        <v>329688087.026788</v>
      </c>
      <c r="AD437" s="1">
        <v>139964976.37265399</v>
      </c>
      <c r="AE437" s="1">
        <v>110767399.04020201</v>
      </c>
      <c r="AF437" s="1">
        <v>145892856.13239101</v>
      </c>
      <c r="AG437" s="1">
        <v>157456717.58715501</v>
      </c>
      <c r="AH437" s="1">
        <v>34197097.334652498</v>
      </c>
      <c r="AI437" s="1">
        <v>34579752.039604999</v>
      </c>
      <c r="AJ437" s="1">
        <v>32993194.088285401</v>
      </c>
      <c r="AK437" s="1">
        <v>32294366.795986298</v>
      </c>
      <c r="AL437" s="1">
        <v>11291873.1913321</v>
      </c>
      <c r="AM437" s="1">
        <v>-2054352.7805000001</v>
      </c>
      <c r="AN437" s="1">
        <v>-2307153.1533486699</v>
      </c>
    </row>
    <row r="438" spans="1:40" x14ac:dyDescent="0.3">
      <c r="A438" t="str">
        <f t="shared" si="66"/>
        <v>Land Vehicles</v>
      </c>
      <c r="B438" t="str">
        <f t="shared" si="67"/>
        <v>LIGHT ARMORED VEHICLE (LA</v>
      </c>
      <c r="C438">
        <f t="shared" si="68"/>
        <v>249</v>
      </c>
      <c r="D438" s="1">
        <f t="shared" si="69"/>
        <v>0</v>
      </c>
      <c r="E438" s="1">
        <f t="shared" si="70"/>
        <v>0</v>
      </c>
      <c r="F438" s="1">
        <f t="shared" si="71"/>
        <v>0</v>
      </c>
      <c r="G438" s="1">
        <f t="shared" si="72"/>
        <v>0</v>
      </c>
      <c r="H438" s="2" t="e">
        <f t="shared" si="73"/>
        <v>#DIV/0!</v>
      </c>
      <c r="I438" s="2" t="e">
        <f t="shared" si="74"/>
        <v>#DIV/0!</v>
      </c>
      <c r="J438" s="2" t="e">
        <f t="shared" si="75"/>
        <v>#DIV/0!</v>
      </c>
      <c r="K438" s="2">
        <f t="shared" si="76"/>
        <v>0</v>
      </c>
      <c r="L438" s="2">
        <f>AN438/SUM(AN1:AN$765)</f>
        <v>0</v>
      </c>
      <c r="N438" s="3" t="s">
        <v>6431</v>
      </c>
      <c r="O438" s="1" t="s">
        <v>6481</v>
      </c>
      <c r="P438" s="1">
        <v>249</v>
      </c>
      <c r="Q438" s="1">
        <v>2739307.1106485999</v>
      </c>
      <c r="R438" s="1">
        <v>11662378.410743801</v>
      </c>
      <c r="S438" s="1">
        <v>20853874.444858</v>
      </c>
      <c r="T438" s="1">
        <v>49171709.139149703</v>
      </c>
      <c r="U438" s="1">
        <v>2208.9068030982698</v>
      </c>
      <c r="V438" s="1"/>
      <c r="W438" s="1"/>
      <c r="X438" s="1"/>
      <c r="Y438" s="1"/>
      <c r="Z438" s="1">
        <v>-773.69819077254294</v>
      </c>
      <c r="AA438" s="1">
        <v>0</v>
      </c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spans="1:40" x14ac:dyDescent="0.3">
      <c r="A439" t="str">
        <f t="shared" si="66"/>
        <v>Land Vehicles</v>
      </c>
      <c r="B439" t="str">
        <f t="shared" si="67"/>
        <v>LMP</v>
      </c>
      <c r="C439">
        <f t="shared" si="68"/>
        <v>2002</v>
      </c>
      <c r="D439" s="1">
        <f t="shared" si="69"/>
        <v>0</v>
      </c>
      <c r="E439" s="1">
        <f t="shared" si="70"/>
        <v>0</v>
      </c>
      <c r="F439" s="1">
        <f t="shared" si="71"/>
        <v>0</v>
      </c>
      <c r="G439" s="1">
        <f t="shared" si="72"/>
        <v>0</v>
      </c>
      <c r="H439" s="2" t="e">
        <f t="shared" si="73"/>
        <v>#DIV/0!</v>
      </c>
      <c r="I439" s="2" t="e">
        <f t="shared" si="74"/>
        <v>#DIV/0!</v>
      </c>
      <c r="J439" s="2" t="e">
        <f t="shared" si="75"/>
        <v>#DIV/0!</v>
      </c>
      <c r="K439" s="2">
        <f t="shared" si="76"/>
        <v>0</v>
      </c>
      <c r="L439" s="2">
        <f>AN439/SUM(AN1:AN$765)</f>
        <v>0</v>
      </c>
      <c r="N439" s="3" t="s">
        <v>6431</v>
      </c>
      <c r="O439" s="1" t="s">
        <v>6340</v>
      </c>
      <c r="P439" s="1">
        <v>2002</v>
      </c>
      <c r="Q439" s="1"/>
      <c r="R439" s="1"/>
      <c r="S439" s="1"/>
      <c r="T439" s="1"/>
      <c r="U439" s="1"/>
      <c r="V439" s="1"/>
      <c r="W439" s="1"/>
      <c r="X439" s="1"/>
      <c r="Y439" s="1">
        <v>5330146.5431826403</v>
      </c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spans="1:40" x14ac:dyDescent="0.3">
      <c r="A440" t="str">
        <f t="shared" si="66"/>
        <v>Land Vehicles</v>
      </c>
      <c r="B440" t="str">
        <f t="shared" si="67"/>
        <v>LOADER SCOOP TYPE 4-6 CU</v>
      </c>
      <c r="C440">
        <f t="shared" si="68"/>
        <v>222</v>
      </c>
      <c r="D440" s="1">
        <f t="shared" si="69"/>
        <v>0</v>
      </c>
      <c r="E440" s="1">
        <f t="shared" si="70"/>
        <v>0</v>
      </c>
      <c r="F440" s="1">
        <f t="shared" si="71"/>
        <v>0</v>
      </c>
      <c r="G440" s="1">
        <f t="shared" si="72"/>
        <v>0</v>
      </c>
      <c r="H440" s="2" t="e">
        <f t="shared" si="73"/>
        <v>#DIV/0!</v>
      </c>
      <c r="I440" s="2" t="e">
        <f t="shared" si="74"/>
        <v>#DIV/0!</v>
      </c>
      <c r="J440" s="2" t="e">
        <f t="shared" si="75"/>
        <v>#DIV/0!</v>
      </c>
      <c r="K440" s="2">
        <f t="shared" si="76"/>
        <v>0</v>
      </c>
      <c r="L440" s="2">
        <f>AN440/SUM(AN1:AN$765)</f>
        <v>0</v>
      </c>
      <c r="N440" s="3" t="s">
        <v>6431</v>
      </c>
      <c r="O440" s="1" t="s">
        <v>6482</v>
      </c>
      <c r="P440" s="1">
        <v>222</v>
      </c>
      <c r="Q440" s="1"/>
      <c r="R440" s="1">
        <v>1209806.65544168</v>
      </c>
      <c r="S440" s="1">
        <v>156163.13898078201</v>
      </c>
      <c r="T440" s="1">
        <v>2440977.2002211101</v>
      </c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spans="1:40" x14ac:dyDescent="0.3">
      <c r="A441" t="str">
        <f t="shared" si="66"/>
        <v>Land Vehicles</v>
      </c>
      <c r="B441" t="str">
        <f t="shared" si="67"/>
        <v>LOW BED 52 1/2 TON M747</v>
      </c>
      <c r="C441">
        <f t="shared" si="68"/>
        <v>228</v>
      </c>
      <c r="D441" s="1">
        <f t="shared" si="69"/>
        <v>0</v>
      </c>
      <c r="E441" s="1">
        <f t="shared" si="70"/>
        <v>0</v>
      </c>
      <c r="F441" s="1">
        <f t="shared" si="71"/>
        <v>0</v>
      </c>
      <c r="G441" s="1">
        <f t="shared" si="72"/>
        <v>0</v>
      </c>
      <c r="H441" s="2" t="e">
        <f t="shared" si="73"/>
        <v>#DIV/0!</v>
      </c>
      <c r="I441" s="2" t="e">
        <f t="shared" si="74"/>
        <v>#DIV/0!</v>
      </c>
      <c r="J441" s="2" t="e">
        <f t="shared" si="75"/>
        <v>#DIV/0!</v>
      </c>
      <c r="K441" s="2">
        <f t="shared" si="76"/>
        <v>0</v>
      </c>
      <c r="L441" s="2">
        <f>AN441/SUM(AN1:AN$765)</f>
        <v>0</v>
      </c>
      <c r="N441" s="3" t="s">
        <v>6431</v>
      </c>
      <c r="O441" s="1" t="s">
        <v>6483</v>
      </c>
      <c r="P441" s="1">
        <v>228</v>
      </c>
      <c r="Q441" s="1"/>
      <c r="R441" s="1">
        <v>64043.994398769901</v>
      </c>
      <c r="S441" s="1"/>
      <c r="T441" s="1">
        <v>55408.285723442699</v>
      </c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spans="1:40" x14ac:dyDescent="0.3">
      <c r="A442" t="str">
        <f t="shared" si="66"/>
        <v>Land Vehicles</v>
      </c>
      <c r="B442" t="str">
        <f t="shared" si="67"/>
        <v>LOW SPEED(FT)DIESEL MEDIU</v>
      </c>
      <c r="C442">
        <f t="shared" si="68"/>
        <v>252</v>
      </c>
      <c r="D442" s="1">
        <f t="shared" si="69"/>
        <v>0</v>
      </c>
      <c r="E442" s="1">
        <f t="shared" si="70"/>
        <v>0</v>
      </c>
      <c r="F442" s="1">
        <f t="shared" si="71"/>
        <v>0</v>
      </c>
      <c r="G442" s="1">
        <f t="shared" si="72"/>
        <v>0</v>
      </c>
      <c r="H442" s="2" t="e">
        <f t="shared" si="73"/>
        <v>#DIV/0!</v>
      </c>
      <c r="I442" s="2" t="e">
        <f t="shared" si="74"/>
        <v>#DIV/0!</v>
      </c>
      <c r="J442" s="2" t="e">
        <f t="shared" si="75"/>
        <v>#DIV/0!</v>
      </c>
      <c r="K442" s="2">
        <f t="shared" si="76"/>
        <v>0</v>
      </c>
      <c r="L442" s="2">
        <f>AN442/SUM(AN1:AN$765)</f>
        <v>0</v>
      </c>
      <c r="N442" s="3" t="s">
        <v>6431</v>
      </c>
      <c r="O442" s="1" t="s">
        <v>6484</v>
      </c>
      <c r="P442" s="1">
        <v>252</v>
      </c>
      <c r="Q442" s="1">
        <v>149710.314951512</v>
      </c>
      <c r="R442" s="1"/>
      <c r="S442" s="1">
        <v>154712.66888583099</v>
      </c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spans="1:40" x14ac:dyDescent="0.3">
      <c r="A443" t="str">
        <f t="shared" si="66"/>
        <v>Land Vehicles</v>
      </c>
      <c r="B443" t="str">
        <f t="shared" si="67"/>
        <v>M-551 RANGE FINDER LASER</v>
      </c>
      <c r="C443">
        <f t="shared" si="68"/>
        <v>422</v>
      </c>
      <c r="D443" s="1">
        <f t="shared" si="69"/>
        <v>0</v>
      </c>
      <c r="E443" s="1">
        <f t="shared" si="70"/>
        <v>0</v>
      </c>
      <c r="F443" s="1">
        <f t="shared" si="71"/>
        <v>0</v>
      </c>
      <c r="G443" s="1">
        <f t="shared" si="72"/>
        <v>0</v>
      </c>
      <c r="H443" s="2" t="e">
        <f t="shared" si="73"/>
        <v>#DIV/0!</v>
      </c>
      <c r="I443" s="2" t="e">
        <f t="shared" si="74"/>
        <v>#DIV/0!</v>
      </c>
      <c r="J443" s="2" t="e">
        <f t="shared" si="75"/>
        <v>#DIV/0!</v>
      </c>
      <c r="K443" s="2">
        <f t="shared" si="76"/>
        <v>0</v>
      </c>
      <c r="L443" s="2">
        <f>AN443/SUM(AN1:AN$765)</f>
        <v>0</v>
      </c>
      <c r="N443" s="3" t="s">
        <v>6431</v>
      </c>
      <c r="O443" s="1" t="s">
        <v>6485</v>
      </c>
      <c r="P443" s="1">
        <v>422</v>
      </c>
      <c r="Q443" s="1"/>
      <c r="R443" s="1"/>
      <c r="S443" s="1">
        <v>45828.021950743503</v>
      </c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spans="1:40" x14ac:dyDescent="0.3">
      <c r="A444" t="str">
        <f t="shared" si="66"/>
        <v>Land Vehicles</v>
      </c>
      <c r="B444" t="str">
        <f t="shared" si="67"/>
        <v>M-60 COMBAT 105MM GUN</v>
      </c>
      <c r="C444">
        <f t="shared" si="68"/>
        <v>239</v>
      </c>
      <c r="D444" s="1">
        <f t="shared" si="69"/>
        <v>0</v>
      </c>
      <c r="E444" s="1">
        <f t="shared" si="70"/>
        <v>0</v>
      </c>
      <c r="F444" s="1">
        <f t="shared" si="71"/>
        <v>0</v>
      </c>
      <c r="G444" s="1">
        <f t="shared" si="72"/>
        <v>0</v>
      </c>
      <c r="H444" s="2" t="e">
        <f t="shared" si="73"/>
        <v>#DIV/0!</v>
      </c>
      <c r="I444" s="2" t="e">
        <f t="shared" si="74"/>
        <v>#DIV/0!</v>
      </c>
      <c r="J444" s="2" t="e">
        <f t="shared" si="75"/>
        <v>#DIV/0!</v>
      </c>
      <c r="K444" s="2">
        <f t="shared" si="76"/>
        <v>0</v>
      </c>
      <c r="L444" s="2">
        <f>AN444/SUM(AN1:AN$765)</f>
        <v>0</v>
      </c>
      <c r="N444" s="3" t="s">
        <v>6431</v>
      </c>
      <c r="O444" s="1" t="s">
        <v>6486</v>
      </c>
      <c r="P444" s="1">
        <v>239</v>
      </c>
      <c r="Q444" s="1"/>
      <c r="R444" s="1"/>
      <c r="S444" s="1">
        <v>20848244.9436865</v>
      </c>
      <c r="T444" s="1">
        <v>2602671.68601947</v>
      </c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spans="1:40" x14ac:dyDescent="0.3">
      <c r="A445" t="str">
        <f t="shared" si="66"/>
        <v>Land Vehicles</v>
      </c>
      <c r="B445" t="str">
        <f t="shared" si="67"/>
        <v>M-857 SEMI-TRAILER</v>
      </c>
      <c r="C445">
        <f t="shared" si="68"/>
        <v>233</v>
      </c>
      <c r="D445" s="1">
        <f t="shared" si="69"/>
        <v>0</v>
      </c>
      <c r="E445" s="1">
        <f t="shared" si="70"/>
        <v>0</v>
      </c>
      <c r="F445" s="1">
        <f t="shared" si="71"/>
        <v>0</v>
      </c>
      <c r="G445" s="1">
        <f t="shared" si="72"/>
        <v>0</v>
      </c>
      <c r="H445" s="2" t="e">
        <f t="shared" si="73"/>
        <v>#DIV/0!</v>
      </c>
      <c r="I445" s="2" t="e">
        <f t="shared" si="74"/>
        <v>#DIV/0!</v>
      </c>
      <c r="J445" s="2" t="e">
        <f t="shared" si="75"/>
        <v>#DIV/0!</v>
      </c>
      <c r="K445" s="2">
        <f t="shared" si="76"/>
        <v>0</v>
      </c>
      <c r="L445" s="2">
        <f>AN445/SUM(AN1:AN$765)</f>
        <v>0</v>
      </c>
      <c r="N445" s="3" t="s">
        <v>6431</v>
      </c>
      <c r="O445" s="1" t="s">
        <v>6487</v>
      </c>
      <c r="P445" s="1">
        <v>233</v>
      </c>
      <c r="Q445" s="1">
        <v>11366660.9001261</v>
      </c>
      <c r="R445" s="1"/>
      <c r="S445" s="1"/>
      <c r="T445" s="1">
        <v>319398.03899560799</v>
      </c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spans="1:40" x14ac:dyDescent="0.3">
      <c r="A446" t="str">
        <f t="shared" si="66"/>
        <v>Land Vehicles</v>
      </c>
      <c r="B446" t="str">
        <f t="shared" si="67"/>
        <v>M1/M1A1 ABRAMS TANK</v>
      </c>
      <c r="C446">
        <f t="shared" si="68"/>
        <v>53</v>
      </c>
      <c r="D446" s="1">
        <f t="shared" si="69"/>
        <v>98510245.501680598</v>
      </c>
      <c r="E446" s="1">
        <f t="shared" si="70"/>
        <v>39772601.304456398</v>
      </c>
      <c r="F446" s="1">
        <f t="shared" si="71"/>
        <v>-8495873.2548999991</v>
      </c>
      <c r="G446" s="1">
        <f t="shared" si="72"/>
        <v>490334.39369038597</v>
      </c>
      <c r="H446" s="2">
        <f t="shared" si="73"/>
        <v>-1.2136112041016553</v>
      </c>
      <c r="I446" s="2">
        <f t="shared" si="74"/>
        <v>-1.0862435497103198</v>
      </c>
      <c r="J446" s="2">
        <f t="shared" si="75"/>
        <v>-5.7714419575125533E-2</v>
      </c>
      <c r="K446" s="2">
        <f t="shared" si="76"/>
        <v>-7.541367940448828E-5</v>
      </c>
      <c r="L446" s="2">
        <f>AN446/SUM(AN1:AN$765)</f>
        <v>8.8973247790591268E-6</v>
      </c>
      <c r="N446" s="3" t="s">
        <v>6431</v>
      </c>
      <c r="O446" s="1" t="s">
        <v>6488</v>
      </c>
      <c r="P446" s="1">
        <v>53</v>
      </c>
      <c r="Q446" s="1"/>
      <c r="R446" s="1"/>
      <c r="S446" s="1"/>
      <c r="T446" s="1"/>
      <c r="U446" s="1">
        <v>181109539.09337401</v>
      </c>
      <c r="V446" s="1">
        <v>232539289.03034499</v>
      </c>
      <c r="W446" s="1">
        <v>3020466.5633095498</v>
      </c>
      <c r="X446" s="1">
        <v>389073881.00594199</v>
      </c>
      <c r="Y446" s="1">
        <v>1173459195.59515</v>
      </c>
      <c r="Z446" s="1">
        <v>1115571186.2737801</v>
      </c>
      <c r="AA446" s="1">
        <v>762484214.24279106</v>
      </c>
      <c r="AB446" s="1">
        <v>423131936.38684303</v>
      </c>
      <c r="AC446" s="1">
        <v>309124001.09881002</v>
      </c>
      <c r="AD446" s="1">
        <v>246852334.055415</v>
      </c>
      <c r="AE446" s="1">
        <v>145919759.10246101</v>
      </c>
      <c r="AF446" s="1">
        <v>98510245.501680598</v>
      </c>
      <c r="AG446" s="1">
        <v>163704673.61846599</v>
      </c>
      <c r="AH446" s="1">
        <v>17043972.966471899</v>
      </c>
      <c r="AI446" s="1">
        <v>-6938724.2745624399</v>
      </c>
      <c r="AJ446" s="1">
        <v>61602744.4448829</v>
      </c>
      <c r="AK446" s="1">
        <v>18328121.983030699</v>
      </c>
      <c r="AL446" s="1">
        <v>39772601.304456398</v>
      </c>
      <c r="AM446" s="1">
        <v>-8495873.2548999991</v>
      </c>
      <c r="AN446" s="1">
        <v>490334.39369038597</v>
      </c>
    </row>
    <row r="447" spans="1:40" x14ac:dyDescent="0.3">
      <c r="A447" t="str">
        <f t="shared" si="66"/>
        <v>Land Vehicles</v>
      </c>
      <c r="B447" t="str">
        <f t="shared" si="67"/>
        <v>M102 105MM LT TOWED HOW</v>
      </c>
      <c r="C447">
        <f t="shared" si="68"/>
        <v>327</v>
      </c>
      <c r="D447" s="1">
        <f t="shared" si="69"/>
        <v>0</v>
      </c>
      <c r="E447" s="1">
        <f t="shared" si="70"/>
        <v>0</v>
      </c>
      <c r="F447" s="1">
        <f t="shared" si="71"/>
        <v>0</v>
      </c>
      <c r="G447" s="1">
        <f t="shared" si="72"/>
        <v>0</v>
      </c>
      <c r="H447" s="2" t="e">
        <f t="shared" si="73"/>
        <v>#DIV/0!</v>
      </c>
      <c r="I447" s="2" t="e">
        <f t="shared" si="74"/>
        <v>#DIV/0!</v>
      </c>
      <c r="J447" s="2" t="e">
        <f t="shared" si="75"/>
        <v>#DIV/0!</v>
      </c>
      <c r="K447" s="2">
        <f t="shared" si="76"/>
        <v>0</v>
      </c>
      <c r="L447" s="2">
        <f>AN447/SUM(AN1:AN$765)</f>
        <v>0</v>
      </c>
      <c r="N447" s="3" t="s">
        <v>6431</v>
      </c>
      <c r="O447" s="1" t="s">
        <v>6489</v>
      </c>
      <c r="P447" s="1">
        <v>327</v>
      </c>
      <c r="Q447" s="1">
        <v>61462.371093219299</v>
      </c>
      <c r="R447" s="1"/>
      <c r="S447" s="1">
        <v>75008.250092203103</v>
      </c>
      <c r="T447" s="1">
        <v>117640.319514034</v>
      </c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spans="1:40" x14ac:dyDescent="0.3">
      <c r="A448" t="str">
        <f t="shared" si="66"/>
        <v>Land Vehicles</v>
      </c>
      <c r="B448" t="str">
        <f t="shared" si="67"/>
        <v>M109 155MM MED SP HOW</v>
      </c>
      <c r="C448">
        <f t="shared" si="68"/>
        <v>329</v>
      </c>
      <c r="D448" s="1">
        <f t="shared" si="69"/>
        <v>0</v>
      </c>
      <c r="E448" s="1">
        <f t="shared" si="70"/>
        <v>0</v>
      </c>
      <c r="F448" s="1">
        <f t="shared" si="71"/>
        <v>0</v>
      </c>
      <c r="G448" s="1">
        <f t="shared" si="72"/>
        <v>0</v>
      </c>
      <c r="H448" s="2" t="e">
        <f t="shared" si="73"/>
        <v>#DIV/0!</v>
      </c>
      <c r="I448" s="2" t="e">
        <f t="shared" si="74"/>
        <v>#DIV/0!</v>
      </c>
      <c r="J448" s="2" t="e">
        <f t="shared" si="75"/>
        <v>#DIV/0!</v>
      </c>
      <c r="K448" s="2">
        <f t="shared" si="76"/>
        <v>0</v>
      </c>
      <c r="L448" s="2">
        <f>AN448/SUM(AN1:AN$765)</f>
        <v>0</v>
      </c>
      <c r="N448" s="3" t="s">
        <v>6431</v>
      </c>
      <c r="O448" s="1" t="s">
        <v>6490</v>
      </c>
      <c r="P448" s="1">
        <v>329</v>
      </c>
      <c r="Q448" s="1">
        <v>11715653.7436861</v>
      </c>
      <c r="R448" s="1">
        <v>8786803.21998672</v>
      </c>
      <c r="S448" s="1">
        <v>29460498.098543201</v>
      </c>
      <c r="T448" s="1">
        <v>47415124.307599902</v>
      </c>
      <c r="U448" s="1"/>
      <c r="V448" s="1"/>
      <c r="W448" s="1"/>
      <c r="X448" s="1"/>
      <c r="Y448" s="1"/>
      <c r="Z448" s="1"/>
      <c r="AA448" s="1">
        <v>-70697.264584935998</v>
      </c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spans="1:40" x14ac:dyDescent="0.3">
      <c r="A449" t="str">
        <f t="shared" ref="A449:A512" si="77">N449</f>
        <v>Land Vehicles</v>
      </c>
      <c r="B449" t="str">
        <f t="shared" ref="B449:B512" si="78">O449</f>
        <v>M60A2 TANK</v>
      </c>
      <c r="C449">
        <f t="shared" ref="C449:C512" si="79">P449</f>
        <v>1800</v>
      </c>
      <c r="D449" s="1">
        <f t="shared" ref="D449:D512" si="80">AF449</f>
        <v>0</v>
      </c>
      <c r="E449" s="1">
        <f t="shared" ref="E449:E512" si="81">AL449</f>
        <v>0</v>
      </c>
      <c r="F449" s="1">
        <f t="shared" ref="F449:F512" si="82">AM449</f>
        <v>0</v>
      </c>
      <c r="G449" s="1">
        <f t="shared" ref="G449:G512" si="83">AN449</f>
        <v>0</v>
      </c>
      <c r="H449" s="2" t="e">
        <f t="shared" si="73"/>
        <v>#DIV/0!</v>
      </c>
      <c r="I449" s="2" t="e">
        <f t="shared" si="74"/>
        <v>#DIV/0!</v>
      </c>
      <c r="J449" s="2" t="e">
        <f t="shared" si="75"/>
        <v>#DIV/0!</v>
      </c>
      <c r="K449" s="2">
        <f t="shared" si="76"/>
        <v>0</v>
      </c>
      <c r="L449" s="2">
        <f>AN449/SUM(AN1:AN$765)</f>
        <v>0</v>
      </c>
      <c r="N449" s="3" t="s">
        <v>6431</v>
      </c>
      <c r="O449" s="1" t="s">
        <v>6491</v>
      </c>
      <c r="P449" s="1">
        <v>1800</v>
      </c>
      <c r="Q449" s="1"/>
      <c r="R449" s="1"/>
      <c r="S449" s="1"/>
      <c r="T449" s="1"/>
      <c r="U449" s="1"/>
      <c r="V449" s="1"/>
      <c r="W449" s="1"/>
      <c r="X449" s="1">
        <v>18497645.406883001</v>
      </c>
      <c r="Y449" s="1">
        <v>161390.165543643</v>
      </c>
      <c r="Z449" s="1">
        <v>148506.99401668101</v>
      </c>
      <c r="AA449" s="1">
        <v>160628.529345727</v>
      </c>
      <c r="AB449" s="1">
        <v>413621.06019771902</v>
      </c>
      <c r="AC449" s="1">
        <v>255574.93495123601</v>
      </c>
      <c r="AD449" s="1">
        <v>140990.340009009</v>
      </c>
      <c r="AE449" s="1">
        <v>-54921.979510412602</v>
      </c>
      <c r="AF449" s="1">
        <v>0</v>
      </c>
      <c r="AG449" s="1"/>
      <c r="AH449" s="1"/>
      <c r="AI449" s="1"/>
      <c r="AJ449" s="1"/>
      <c r="AK449" s="1"/>
      <c r="AL449" s="1"/>
      <c r="AM449" s="1"/>
      <c r="AN449" s="1"/>
    </row>
    <row r="450" spans="1:40" x14ac:dyDescent="0.3">
      <c r="A450" t="str">
        <f t="shared" si="77"/>
        <v>Land Vehicles</v>
      </c>
      <c r="B450" t="str">
        <f t="shared" si="78"/>
        <v>M871 22.5 TON</v>
      </c>
      <c r="C450">
        <f t="shared" si="79"/>
        <v>235</v>
      </c>
      <c r="D450" s="1">
        <f t="shared" si="80"/>
        <v>0</v>
      </c>
      <c r="E450" s="1">
        <f t="shared" si="81"/>
        <v>0</v>
      </c>
      <c r="F450" s="1">
        <f t="shared" si="82"/>
        <v>0</v>
      </c>
      <c r="G450" s="1">
        <f t="shared" si="83"/>
        <v>0</v>
      </c>
      <c r="H450" s="2" t="e">
        <f t="shared" ref="H450:H513" si="84">AM450/AL450-1</f>
        <v>#DIV/0!</v>
      </c>
      <c r="I450" s="2" t="e">
        <f t="shared" ref="I450:I513" si="85">AM450/AF450-1</f>
        <v>#DIV/0!</v>
      </c>
      <c r="J450" s="2" t="e">
        <f t="shared" ref="J450:J513" si="86">AN450/AM450</f>
        <v>#DIV/0!</v>
      </c>
      <c r="K450" s="2">
        <f t="shared" ref="K450:K513" si="87">AM450/SUM(AM$1:AM$765)</f>
        <v>0</v>
      </c>
      <c r="L450" s="2">
        <f>AN450/SUM(AN1:AN$765)</f>
        <v>0</v>
      </c>
      <c r="N450" s="3" t="s">
        <v>6431</v>
      </c>
      <c r="O450" s="1" t="s">
        <v>6492</v>
      </c>
      <c r="P450" s="1">
        <v>235</v>
      </c>
      <c r="Q450" s="1"/>
      <c r="R450" s="1">
        <v>150204.218297546</v>
      </c>
      <c r="S450" s="1">
        <v>254065.211492431</v>
      </c>
      <c r="T450" s="1">
        <v>230009.68222497101</v>
      </c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spans="1:40" x14ac:dyDescent="0.3">
      <c r="A451" t="str">
        <f t="shared" si="77"/>
        <v>Land Vehicles</v>
      </c>
      <c r="B451" t="str">
        <f t="shared" si="78"/>
        <v>M872 34 TON</v>
      </c>
      <c r="C451">
        <f t="shared" si="79"/>
        <v>236</v>
      </c>
      <c r="D451" s="1">
        <f t="shared" si="80"/>
        <v>0</v>
      </c>
      <c r="E451" s="1">
        <f t="shared" si="81"/>
        <v>0</v>
      </c>
      <c r="F451" s="1">
        <f t="shared" si="82"/>
        <v>0</v>
      </c>
      <c r="G451" s="1">
        <f t="shared" si="83"/>
        <v>0</v>
      </c>
      <c r="H451" s="2" t="e">
        <f t="shared" si="84"/>
        <v>#DIV/0!</v>
      </c>
      <c r="I451" s="2" t="e">
        <f t="shared" si="85"/>
        <v>#DIV/0!</v>
      </c>
      <c r="J451" s="2" t="e">
        <f t="shared" si="86"/>
        <v>#DIV/0!</v>
      </c>
      <c r="K451" s="2">
        <f t="shared" si="87"/>
        <v>0</v>
      </c>
      <c r="L451" s="2">
        <f>AN451/SUM(AN1:AN$765)</f>
        <v>0</v>
      </c>
      <c r="N451" s="3" t="s">
        <v>6431</v>
      </c>
      <c r="O451" s="1" t="s">
        <v>6493</v>
      </c>
      <c r="P451" s="1">
        <v>236</v>
      </c>
      <c r="Q451" s="1"/>
      <c r="R451" s="1"/>
      <c r="S451" s="1">
        <v>949546.98643119505</v>
      </c>
      <c r="T451" s="1">
        <v>34822909.0783327</v>
      </c>
      <c r="U451" s="1"/>
      <c r="V451" s="1"/>
      <c r="W451" s="1"/>
      <c r="X451" s="1"/>
      <c r="Y451" s="1"/>
      <c r="Z451" s="1">
        <v>0</v>
      </c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spans="1:40" x14ac:dyDescent="0.3">
      <c r="A452" t="str">
        <f t="shared" si="77"/>
        <v>Land Vehicles</v>
      </c>
      <c r="B452" t="str">
        <f t="shared" si="78"/>
        <v>M88A2 Heavy Equipment Recovery Combat Utility Lift Evacuation System (M88A2 HERCULES)</v>
      </c>
      <c r="C452">
        <f t="shared" si="79"/>
        <v>2244</v>
      </c>
      <c r="D452" s="1">
        <f t="shared" si="80"/>
        <v>0</v>
      </c>
      <c r="E452" s="1">
        <f t="shared" si="81"/>
        <v>-521857.75768406701</v>
      </c>
      <c r="F452" s="1">
        <f t="shared" si="82"/>
        <v>0</v>
      </c>
      <c r="G452" s="1">
        <f t="shared" si="83"/>
        <v>122287375.35229801</v>
      </c>
      <c r="H452" s="2">
        <f t="shared" si="84"/>
        <v>-1</v>
      </c>
      <c r="I452" s="2" t="e">
        <f t="shared" si="85"/>
        <v>#DIV/0!</v>
      </c>
      <c r="J452" s="2" t="e">
        <f t="shared" si="86"/>
        <v>#DIV/0!</v>
      </c>
      <c r="K452" s="2">
        <f t="shared" si="87"/>
        <v>0</v>
      </c>
      <c r="L452" s="2">
        <f>AN452/SUM(AN1:AN$765)</f>
        <v>2.2189561019762471E-3</v>
      </c>
      <c r="N452" s="3" t="s">
        <v>6431</v>
      </c>
      <c r="O452" s="1" t="s">
        <v>6494</v>
      </c>
      <c r="P452" s="1">
        <v>2244</v>
      </c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>
        <v>1922391.89676961</v>
      </c>
      <c r="AK452" s="1">
        <v>10978287.8864666</v>
      </c>
      <c r="AL452" s="1">
        <v>-521857.75768406701</v>
      </c>
      <c r="AM452" s="1">
        <v>0</v>
      </c>
      <c r="AN452" s="1">
        <v>122287375.35229801</v>
      </c>
    </row>
    <row r="453" spans="1:40" x14ac:dyDescent="0.3">
      <c r="A453" t="str">
        <f t="shared" si="77"/>
        <v>Land Vehicles</v>
      </c>
      <c r="B453" t="str">
        <f t="shared" si="78"/>
        <v>MSE</v>
      </c>
      <c r="C453">
        <f t="shared" si="79"/>
        <v>662</v>
      </c>
      <c r="D453" s="1">
        <f t="shared" si="80"/>
        <v>-714.87074997704497</v>
      </c>
      <c r="E453" s="1">
        <f t="shared" si="81"/>
        <v>0</v>
      </c>
      <c r="F453" s="1">
        <f t="shared" si="82"/>
        <v>0</v>
      </c>
      <c r="G453" s="1">
        <f t="shared" si="83"/>
        <v>0</v>
      </c>
      <c r="H453" s="2" t="e">
        <f t="shared" si="84"/>
        <v>#DIV/0!</v>
      </c>
      <c r="I453" s="2">
        <f t="shared" si="85"/>
        <v>-1</v>
      </c>
      <c r="J453" s="2" t="e">
        <f t="shared" si="86"/>
        <v>#DIV/0!</v>
      </c>
      <c r="K453" s="2">
        <f t="shared" si="87"/>
        <v>0</v>
      </c>
      <c r="L453" s="2">
        <f>AN453/SUM(AN1:AN$765)</f>
        <v>0</v>
      </c>
      <c r="N453" s="3" t="s">
        <v>6431</v>
      </c>
      <c r="O453" s="1" t="s">
        <v>6190</v>
      </c>
      <c r="P453" s="1">
        <v>662</v>
      </c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>
        <v>28631983.3965174</v>
      </c>
      <c r="AD453" s="1">
        <v>7238910.4026897196</v>
      </c>
      <c r="AE453" s="1">
        <v>-4139711.3036551401</v>
      </c>
      <c r="AF453" s="1">
        <v>-714.87074997704497</v>
      </c>
      <c r="AG453" s="1"/>
      <c r="AH453" s="1"/>
      <c r="AI453" s="1"/>
      <c r="AJ453" s="1"/>
      <c r="AK453" s="1"/>
      <c r="AL453" s="1"/>
      <c r="AM453" s="1"/>
      <c r="AN453" s="1"/>
    </row>
    <row r="454" spans="1:40" x14ac:dyDescent="0.3">
      <c r="A454" t="str">
        <f t="shared" si="77"/>
        <v>Land Vehicles</v>
      </c>
      <c r="B454" t="str">
        <f t="shared" si="78"/>
        <v>MULTI SYS TEST EQUIP (MTE</v>
      </c>
      <c r="C454">
        <f t="shared" si="79"/>
        <v>411</v>
      </c>
      <c r="D454" s="1">
        <f t="shared" si="80"/>
        <v>0</v>
      </c>
      <c r="E454" s="1">
        <f t="shared" si="81"/>
        <v>0</v>
      </c>
      <c r="F454" s="1">
        <f t="shared" si="82"/>
        <v>0</v>
      </c>
      <c r="G454" s="1">
        <f t="shared" si="83"/>
        <v>0</v>
      </c>
      <c r="H454" s="2" t="e">
        <f t="shared" si="84"/>
        <v>#DIV/0!</v>
      </c>
      <c r="I454" s="2" t="e">
        <f t="shared" si="85"/>
        <v>#DIV/0!</v>
      </c>
      <c r="J454" s="2" t="e">
        <f t="shared" si="86"/>
        <v>#DIV/0!</v>
      </c>
      <c r="K454" s="2">
        <f t="shared" si="87"/>
        <v>0</v>
      </c>
      <c r="L454" s="2">
        <f>AN454/SUM(AN1:AN$765)</f>
        <v>0</v>
      </c>
      <c r="N454" s="3" t="s">
        <v>6431</v>
      </c>
      <c r="O454" s="1" t="s">
        <v>6191</v>
      </c>
      <c r="P454" s="1">
        <v>411</v>
      </c>
      <c r="Q454" s="1"/>
      <c r="R454" s="1"/>
      <c r="S454" s="1">
        <v>1391757.1154219799</v>
      </c>
      <c r="T454" s="1">
        <v>-176974.01279017201</v>
      </c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spans="1:40" x14ac:dyDescent="0.3">
      <c r="A455" t="str">
        <f t="shared" si="77"/>
        <v>Land Vehicles</v>
      </c>
      <c r="B455" t="str">
        <f t="shared" si="78"/>
        <v>NON-SYSTEM TRAINING DEVIC</v>
      </c>
      <c r="C455">
        <f t="shared" si="79"/>
        <v>609</v>
      </c>
      <c r="D455" s="1">
        <f t="shared" si="80"/>
        <v>0</v>
      </c>
      <c r="E455" s="1">
        <f t="shared" si="81"/>
        <v>0</v>
      </c>
      <c r="F455" s="1">
        <f t="shared" si="82"/>
        <v>0</v>
      </c>
      <c r="G455" s="1">
        <f t="shared" si="83"/>
        <v>0</v>
      </c>
      <c r="H455" s="2" t="e">
        <f t="shared" si="84"/>
        <v>#DIV/0!</v>
      </c>
      <c r="I455" s="2" t="e">
        <f t="shared" si="85"/>
        <v>#DIV/0!</v>
      </c>
      <c r="J455" s="2" t="e">
        <f t="shared" si="86"/>
        <v>#DIV/0!</v>
      </c>
      <c r="K455" s="2">
        <f t="shared" si="87"/>
        <v>0</v>
      </c>
      <c r="L455" s="2">
        <f>AN455/SUM(AN1:AN$765)</f>
        <v>0</v>
      </c>
      <c r="N455" s="3" t="s">
        <v>6431</v>
      </c>
      <c r="O455" s="1" t="s">
        <v>6495</v>
      </c>
      <c r="P455" s="1">
        <v>609</v>
      </c>
      <c r="Q455" s="1"/>
      <c r="R455" s="1"/>
      <c r="S455" s="1"/>
      <c r="T455" s="1">
        <v>58657.109055099703</v>
      </c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spans="1:40" x14ac:dyDescent="0.3">
      <c r="A456" t="str">
        <f t="shared" si="77"/>
        <v>Land Vehicles</v>
      </c>
      <c r="B456" t="str">
        <f t="shared" si="78"/>
        <v>PALLETIZED LOADING SYSTEM</v>
      </c>
      <c r="C456">
        <f t="shared" si="79"/>
        <v>187</v>
      </c>
      <c r="D456" s="1">
        <f t="shared" si="80"/>
        <v>0</v>
      </c>
      <c r="E456" s="1">
        <f t="shared" si="81"/>
        <v>0</v>
      </c>
      <c r="F456" s="1">
        <f t="shared" si="82"/>
        <v>0</v>
      </c>
      <c r="G456" s="1">
        <f t="shared" si="83"/>
        <v>0</v>
      </c>
      <c r="H456" s="2" t="e">
        <f t="shared" si="84"/>
        <v>#DIV/0!</v>
      </c>
      <c r="I456" s="2" t="e">
        <f t="shared" si="85"/>
        <v>#DIV/0!</v>
      </c>
      <c r="J456" s="2" t="e">
        <f t="shared" si="86"/>
        <v>#DIV/0!</v>
      </c>
      <c r="K456" s="2">
        <f t="shared" si="87"/>
        <v>0</v>
      </c>
      <c r="L456" s="2">
        <f>AN456/SUM(AN1:AN$765)</f>
        <v>0</v>
      </c>
      <c r="N456" s="3" t="s">
        <v>6431</v>
      </c>
      <c r="O456" s="1" t="s">
        <v>6496</v>
      </c>
      <c r="P456" s="1">
        <v>187</v>
      </c>
      <c r="Q456" s="1">
        <v>305185.55472060002</v>
      </c>
      <c r="R456" s="1">
        <v>969160.94028793403</v>
      </c>
      <c r="S456" s="1">
        <v>3300850.6353308298</v>
      </c>
      <c r="T456" s="1">
        <v>13843115.8329619</v>
      </c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spans="1:40" x14ac:dyDescent="0.3">
      <c r="A457" t="str">
        <f t="shared" si="77"/>
        <v>Land Vehicles</v>
      </c>
      <c r="B457" t="str">
        <f t="shared" si="78"/>
        <v>PLS (FHTV)</v>
      </c>
      <c r="C457">
        <f t="shared" si="79"/>
        <v>1858</v>
      </c>
      <c r="D457" s="1">
        <f t="shared" si="80"/>
        <v>0</v>
      </c>
      <c r="E457" s="1">
        <f t="shared" si="81"/>
        <v>0</v>
      </c>
      <c r="F457" s="1">
        <f t="shared" si="82"/>
        <v>0</v>
      </c>
      <c r="G457" s="1">
        <f t="shared" si="83"/>
        <v>0</v>
      </c>
      <c r="H457" s="2" t="e">
        <f t="shared" si="84"/>
        <v>#DIV/0!</v>
      </c>
      <c r="I457" s="2" t="e">
        <f t="shared" si="85"/>
        <v>#DIV/0!</v>
      </c>
      <c r="J457" s="2" t="e">
        <f t="shared" si="86"/>
        <v>#DIV/0!</v>
      </c>
      <c r="K457" s="2">
        <f t="shared" si="87"/>
        <v>0</v>
      </c>
      <c r="L457" s="2">
        <f>AN457/SUM(AN1:AN$765)</f>
        <v>0</v>
      </c>
      <c r="N457" s="3" t="s">
        <v>6431</v>
      </c>
      <c r="O457" s="1" t="s">
        <v>6497</v>
      </c>
      <c r="P457" s="1">
        <v>1858</v>
      </c>
      <c r="Q457" s="1"/>
      <c r="R457" s="1"/>
      <c r="S457" s="1"/>
      <c r="T457" s="1"/>
      <c r="U457" s="1"/>
      <c r="V457" s="1"/>
      <c r="W457" s="1"/>
      <c r="X457" s="1"/>
      <c r="Y457" s="1">
        <v>295461.48786733497</v>
      </c>
      <c r="Z457" s="1">
        <v>122656.71740753599</v>
      </c>
      <c r="AA457" s="1">
        <v>310888.542678634</v>
      </c>
      <c r="AB457" s="1"/>
      <c r="AC457" s="1">
        <v>1213159.2379459899</v>
      </c>
      <c r="AD457" s="1">
        <v>-24295.820939802899</v>
      </c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spans="1:40" x14ac:dyDescent="0.3">
      <c r="A458" t="str">
        <f t="shared" si="77"/>
        <v>Land Vehicles</v>
      </c>
      <c r="B458" t="str">
        <f t="shared" si="78"/>
        <v>RECOVERY VEHICLE M88 IMPR</v>
      </c>
      <c r="C458">
        <f t="shared" si="79"/>
        <v>185</v>
      </c>
      <c r="D458" s="1">
        <f t="shared" si="80"/>
        <v>0</v>
      </c>
      <c r="E458" s="1">
        <f t="shared" si="81"/>
        <v>0</v>
      </c>
      <c r="F458" s="1">
        <f t="shared" si="82"/>
        <v>0</v>
      </c>
      <c r="G458" s="1">
        <f t="shared" si="83"/>
        <v>0</v>
      </c>
      <c r="H458" s="2" t="e">
        <f t="shared" si="84"/>
        <v>#DIV/0!</v>
      </c>
      <c r="I458" s="2" t="e">
        <f t="shared" si="85"/>
        <v>#DIV/0!</v>
      </c>
      <c r="J458" s="2" t="e">
        <f t="shared" si="86"/>
        <v>#DIV/0!</v>
      </c>
      <c r="K458" s="2">
        <f t="shared" si="87"/>
        <v>0</v>
      </c>
      <c r="L458" s="2">
        <f>AN458/SUM(AN1:AN$765)</f>
        <v>0</v>
      </c>
      <c r="N458" s="3" t="s">
        <v>6431</v>
      </c>
      <c r="O458" s="1" t="s">
        <v>6498</v>
      </c>
      <c r="P458" s="1">
        <v>185</v>
      </c>
      <c r="Q458" s="1">
        <v>30462463.787652198</v>
      </c>
      <c r="R458" s="1">
        <v>44264363.475165002</v>
      </c>
      <c r="S458" s="1">
        <v>34401086.540625699</v>
      </c>
      <c r="T458" s="1">
        <v>69730450.613990396</v>
      </c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spans="1:40" x14ac:dyDescent="0.3">
      <c r="A459" t="str">
        <f t="shared" si="77"/>
        <v>Land Vehicles</v>
      </c>
      <c r="B459" t="str">
        <f t="shared" si="78"/>
        <v>SHOP EQUIPMENT MAINT TRK</v>
      </c>
      <c r="C459">
        <f t="shared" si="79"/>
        <v>600</v>
      </c>
      <c r="D459" s="1">
        <f t="shared" si="80"/>
        <v>0</v>
      </c>
      <c r="E459" s="1">
        <f t="shared" si="81"/>
        <v>0</v>
      </c>
      <c r="F459" s="1">
        <f t="shared" si="82"/>
        <v>0</v>
      </c>
      <c r="G459" s="1">
        <f t="shared" si="83"/>
        <v>0</v>
      </c>
      <c r="H459" s="2" t="e">
        <f t="shared" si="84"/>
        <v>#DIV/0!</v>
      </c>
      <c r="I459" s="2" t="e">
        <f t="shared" si="85"/>
        <v>#DIV/0!</v>
      </c>
      <c r="J459" s="2" t="e">
        <f t="shared" si="86"/>
        <v>#DIV/0!</v>
      </c>
      <c r="K459" s="2">
        <f t="shared" si="87"/>
        <v>0</v>
      </c>
      <c r="L459" s="2">
        <f>AN459/SUM(AN1:AN$765)</f>
        <v>0</v>
      </c>
      <c r="N459" s="3" t="s">
        <v>6431</v>
      </c>
      <c r="O459" s="1" t="s">
        <v>6499</v>
      </c>
      <c r="P459" s="1">
        <v>600</v>
      </c>
      <c r="Q459" s="1"/>
      <c r="R459" s="1">
        <v>533561.13533477997</v>
      </c>
      <c r="S459" s="1">
        <v>1079477.4264356301</v>
      </c>
      <c r="T459" s="1">
        <v>2515939.3794679199</v>
      </c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spans="1:40" x14ac:dyDescent="0.3">
      <c r="A460" t="str">
        <f t="shared" si="77"/>
        <v>Land Vehicles</v>
      </c>
      <c r="B460" t="str">
        <f t="shared" si="78"/>
        <v>SIMP TEST EQMT - INT COMB</v>
      </c>
      <c r="C460">
        <f t="shared" si="79"/>
        <v>599</v>
      </c>
      <c r="D460" s="1">
        <f t="shared" si="80"/>
        <v>0</v>
      </c>
      <c r="E460" s="1">
        <f t="shared" si="81"/>
        <v>0</v>
      </c>
      <c r="F460" s="1">
        <f t="shared" si="82"/>
        <v>0</v>
      </c>
      <c r="G460" s="1">
        <f t="shared" si="83"/>
        <v>0</v>
      </c>
      <c r="H460" s="2" t="e">
        <f t="shared" si="84"/>
        <v>#DIV/0!</v>
      </c>
      <c r="I460" s="2" t="e">
        <f t="shared" si="85"/>
        <v>#DIV/0!</v>
      </c>
      <c r="J460" s="2" t="e">
        <f t="shared" si="86"/>
        <v>#DIV/0!</v>
      </c>
      <c r="K460" s="2">
        <f t="shared" si="87"/>
        <v>0</v>
      </c>
      <c r="L460" s="2">
        <f>AN460/SUM(AN1:AN$765)</f>
        <v>0</v>
      </c>
      <c r="N460" s="3" t="s">
        <v>6431</v>
      </c>
      <c r="O460" s="1" t="s">
        <v>6500</v>
      </c>
      <c r="P460" s="1">
        <v>599</v>
      </c>
      <c r="Q460" s="1">
        <v>122722.775930217</v>
      </c>
      <c r="R460" s="1">
        <v>259185.80397781901</v>
      </c>
      <c r="S460" s="1">
        <v>153906.67961465399</v>
      </c>
      <c r="T460" s="1">
        <v>158596.522461944</v>
      </c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spans="1:40" x14ac:dyDescent="0.3">
      <c r="A461" t="str">
        <f t="shared" si="77"/>
        <v>Land Vehicles</v>
      </c>
      <c r="B461" t="str">
        <f t="shared" si="78"/>
        <v>SPS</v>
      </c>
      <c r="C461">
        <f t="shared" si="79"/>
        <v>1961</v>
      </c>
      <c r="D461" s="1">
        <f t="shared" si="80"/>
        <v>0</v>
      </c>
      <c r="E461" s="1">
        <f t="shared" si="81"/>
        <v>0</v>
      </c>
      <c r="F461" s="1">
        <f t="shared" si="82"/>
        <v>0</v>
      </c>
      <c r="G461" s="1">
        <f t="shared" si="83"/>
        <v>0</v>
      </c>
      <c r="H461" s="2" t="e">
        <f t="shared" si="84"/>
        <v>#DIV/0!</v>
      </c>
      <c r="I461" s="2" t="e">
        <f t="shared" si="85"/>
        <v>#DIV/0!</v>
      </c>
      <c r="J461" s="2" t="e">
        <f t="shared" si="86"/>
        <v>#DIV/0!</v>
      </c>
      <c r="K461" s="2">
        <f t="shared" si="87"/>
        <v>0</v>
      </c>
      <c r="L461" s="2">
        <f>AN461/SUM(AN1:AN$765)</f>
        <v>0</v>
      </c>
      <c r="N461" s="3" t="s">
        <v>6431</v>
      </c>
      <c r="O461" s="1" t="s">
        <v>6204</v>
      </c>
      <c r="P461" s="1">
        <v>1961</v>
      </c>
      <c r="Q461" s="1"/>
      <c r="R461" s="1"/>
      <c r="S461" s="1"/>
      <c r="T461" s="1"/>
      <c r="U461" s="1"/>
      <c r="V461" s="1">
        <v>14436.5470613035</v>
      </c>
      <c r="W461" s="1">
        <v>396622.875337584</v>
      </c>
      <c r="X461" s="1"/>
      <c r="Y461" s="1"/>
      <c r="Z461" s="1">
        <v>77321.810623520505</v>
      </c>
      <c r="AA461" s="1">
        <v>294644.40183974098</v>
      </c>
      <c r="AB461" s="1">
        <v>5616.8370646398698</v>
      </c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spans="1:40" x14ac:dyDescent="0.3">
      <c r="A462" t="str">
        <f t="shared" si="77"/>
        <v>Land Vehicles</v>
      </c>
      <c r="B462" t="str">
        <f t="shared" si="78"/>
        <v>STATUS OF FORCES AGREEMENT</v>
      </c>
      <c r="C462">
        <f t="shared" si="79"/>
        <v>2202</v>
      </c>
      <c r="D462" s="1">
        <f t="shared" si="80"/>
        <v>0</v>
      </c>
      <c r="E462" s="1">
        <f t="shared" si="81"/>
        <v>468317.44910888199</v>
      </c>
      <c r="F462" s="1">
        <f t="shared" si="82"/>
        <v>455143.46</v>
      </c>
      <c r="G462" s="1">
        <f t="shared" si="83"/>
        <v>287226.84398315201</v>
      </c>
      <c r="H462" s="2">
        <f t="shared" si="84"/>
        <v>-2.8130468198333314E-2</v>
      </c>
      <c r="I462" s="2" t="e">
        <f t="shared" si="85"/>
        <v>#DIV/0!</v>
      </c>
      <c r="J462" s="2">
        <f t="shared" si="86"/>
        <v>0.63106881505701962</v>
      </c>
      <c r="K462" s="2">
        <f t="shared" si="87"/>
        <v>4.0400841615302029E-6</v>
      </c>
      <c r="L462" s="2">
        <f>AN462/SUM(AN1:AN$765)</f>
        <v>5.2118524604168621E-6</v>
      </c>
      <c r="N462" s="3" t="s">
        <v>6431</v>
      </c>
      <c r="O462" s="1" t="s">
        <v>6376</v>
      </c>
      <c r="P462" s="1">
        <v>2202</v>
      </c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>
        <v>399531.28118613799</v>
      </c>
      <c r="AJ462" s="1">
        <v>16081.7224325507</v>
      </c>
      <c r="AK462" s="1">
        <v>374156.00125737197</v>
      </c>
      <c r="AL462" s="1">
        <v>468317.44910888199</v>
      </c>
      <c r="AM462" s="1">
        <v>455143.46</v>
      </c>
      <c r="AN462" s="1">
        <v>287226.84398315201</v>
      </c>
    </row>
    <row r="463" spans="1:40" x14ac:dyDescent="0.3">
      <c r="A463" t="str">
        <f t="shared" si="77"/>
        <v>Land Vehicles</v>
      </c>
      <c r="B463" t="str">
        <f t="shared" si="78"/>
        <v>STRYKER (IAV)</v>
      </c>
      <c r="C463">
        <f t="shared" si="79"/>
        <v>703</v>
      </c>
      <c r="D463" s="1">
        <f t="shared" si="80"/>
        <v>386661840.45244998</v>
      </c>
      <c r="E463" s="1">
        <f t="shared" si="81"/>
        <v>-1660541.85693356</v>
      </c>
      <c r="F463" s="1">
        <f t="shared" si="82"/>
        <v>5089642.1190999998</v>
      </c>
      <c r="G463" s="1">
        <f t="shared" si="83"/>
        <v>92329750.971665204</v>
      </c>
      <c r="H463" s="2">
        <f t="shared" si="84"/>
        <v>-4.0650489765423856</v>
      </c>
      <c r="I463" s="2">
        <f t="shared" si="85"/>
        <v>-0.98683696815505662</v>
      </c>
      <c r="J463" s="2">
        <f t="shared" si="86"/>
        <v>18.140715753898991</v>
      </c>
      <c r="K463" s="2">
        <f t="shared" si="87"/>
        <v>4.5178244488524403E-5</v>
      </c>
      <c r="L463" s="2">
        <f>AN463/SUM(AN1:AN$765)</f>
        <v>1.675362348094372E-3</v>
      </c>
      <c r="N463" s="3" t="s">
        <v>6431</v>
      </c>
      <c r="O463" s="1" t="s">
        <v>6501</v>
      </c>
      <c r="P463" s="1">
        <v>703</v>
      </c>
      <c r="Q463" s="1">
        <v>5784685.1960850796</v>
      </c>
      <c r="R463" s="1"/>
      <c r="S463" s="1"/>
      <c r="T463" s="1">
        <v>80454.0926085807</v>
      </c>
      <c r="U463" s="1">
        <v>393938374.47515202</v>
      </c>
      <c r="V463" s="1">
        <v>845688286.94493198</v>
      </c>
      <c r="W463" s="1">
        <v>382387988.51236498</v>
      </c>
      <c r="X463" s="1">
        <v>1490364778.69205</v>
      </c>
      <c r="Y463" s="1">
        <v>2745807758.5351701</v>
      </c>
      <c r="Z463" s="1">
        <v>3183123670.3677402</v>
      </c>
      <c r="AA463" s="1">
        <v>1938316985.56568</v>
      </c>
      <c r="AB463" s="1">
        <v>1565973676.10217</v>
      </c>
      <c r="AC463" s="1">
        <v>1238760695.8559799</v>
      </c>
      <c r="AD463" s="1">
        <v>919864092.09733903</v>
      </c>
      <c r="AE463" s="1">
        <v>921214163.20527995</v>
      </c>
      <c r="AF463" s="1">
        <v>386661840.45244998</v>
      </c>
      <c r="AG463" s="1">
        <v>86773685.212286294</v>
      </c>
      <c r="AH463" s="1">
        <v>-699643.21115016099</v>
      </c>
      <c r="AI463" s="1">
        <v>-5334316.7622459698</v>
      </c>
      <c r="AJ463" s="1">
        <v>-12958498.435386401</v>
      </c>
      <c r="AK463" s="1">
        <v>-4396803.8431050796</v>
      </c>
      <c r="AL463" s="1">
        <v>-1660541.85693356</v>
      </c>
      <c r="AM463" s="1">
        <v>5089642.1190999998</v>
      </c>
      <c r="AN463" s="1">
        <v>92329750.971665204</v>
      </c>
    </row>
    <row r="464" spans="1:40" x14ac:dyDescent="0.3">
      <c r="A464" t="str">
        <f t="shared" si="77"/>
        <v>Land Vehicles</v>
      </c>
      <c r="B464" t="str">
        <f t="shared" si="78"/>
        <v>Stryker Armored Vehicles</v>
      </c>
      <c r="C464">
        <f t="shared" si="79"/>
        <v>188</v>
      </c>
      <c r="D464" s="1">
        <f t="shared" si="80"/>
        <v>0</v>
      </c>
      <c r="E464" s="1">
        <f t="shared" si="81"/>
        <v>0</v>
      </c>
      <c r="F464" s="1">
        <f t="shared" si="82"/>
        <v>0</v>
      </c>
      <c r="G464" s="1">
        <f t="shared" si="83"/>
        <v>0</v>
      </c>
      <c r="H464" s="2" t="e">
        <f t="shared" si="84"/>
        <v>#DIV/0!</v>
      </c>
      <c r="I464" s="2" t="e">
        <f t="shared" si="85"/>
        <v>#DIV/0!</v>
      </c>
      <c r="J464" s="2" t="e">
        <f t="shared" si="86"/>
        <v>#DIV/0!</v>
      </c>
      <c r="K464" s="2">
        <f t="shared" si="87"/>
        <v>0</v>
      </c>
      <c r="L464" s="2">
        <f>AN464/SUM(AN1:AN$765)</f>
        <v>0</v>
      </c>
      <c r="N464" s="3" t="s">
        <v>6431</v>
      </c>
      <c r="O464" s="1" t="s">
        <v>6502</v>
      </c>
      <c r="P464" s="1">
        <v>188</v>
      </c>
      <c r="Q464" s="1"/>
      <c r="R464" s="1"/>
      <c r="S464" s="1"/>
      <c r="T464" s="1">
        <v>13407540.3592545</v>
      </c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spans="1:40" x14ac:dyDescent="0.3">
      <c r="A465" t="str">
        <f t="shared" si="77"/>
        <v>Land Vehicles</v>
      </c>
      <c r="B465" t="str">
        <f t="shared" si="78"/>
        <v>TANK (FUEL SVC) M131 SEMI</v>
      </c>
      <c r="C465">
        <f t="shared" si="79"/>
        <v>230</v>
      </c>
      <c r="D465" s="1">
        <f t="shared" si="80"/>
        <v>0</v>
      </c>
      <c r="E465" s="1">
        <f t="shared" si="81"/>
        <v>0</v>
      </c>
      <c r="F465" s="1">
        <f t="shared" si="82"/>
        <v>0</v>
      </c>
      <c r="G465" s="1">
        <f t="shared" si="83"/>
        <v>0</v>
      </c>
      <c r="H465" s="2" t="e">
        <f t="shared" si="84"/>
        <v>#DIV/0!</v>
      </c>
      <c r="I465" s="2" t="e">
        <f t="shared" si="85"/>
        <v>#DIV/0!</v>
      </c>
      <c r="J465" s="2" t="e">
        <f t="shared" si="86"/>
        <v>#DIV/0!</v>
      </c>
      <c r="K465" s="2">
        <f t="shared" si="87"/>
        <v>0</v>
      </c>
      <c r="L465" s="2">
        <f>AN465/SUM(AN1:AN$765)</f>
        <v>0</v>
      </c>
      <c r="N465" s="3" t="s">
        <v>6431</v>
      </c>
      <c r="O465" s="1" t="s">
        <v>6503</v>
      </c>
      <c r="P465" s="1">
        <v>230</v>
      </c>
      <c r="Q465" s="1">
        <v>67295.156572886001</v>
      </c>
      <c r="R465" s="1">
        <v>65701.922872700496</v>
      </c>
      <c r="S465" s="1">
        <v>579372.73091405095</v>
      </c>
      <c r="T465" s="1">
        <v>1136314.0562054201</v>
      </c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spans="1:40" x14ac:dyDescent="0.3">
      <c r="A466" t="str">
        <f t="shared" si="77"/>
        <v>Land Vehicles</v>
      </c>
      <c r="B466" t="str">
        <f t="shared" si="78"/>
        <v>TANK FUEL 5,000 GAL XM438</v>
      </c>
      <c r="C466">
        <f t="shared" si="79"/>
        <v>289</v>
      </c>
      <c r="D466" s="1">
        <f t="shared" si="80"/>
        <v>0</v>
      </c>
      <c r="E466" s="1">
        <f t="shared" si="81"/>
        <v>0</v>
      </c>
      <c r="F466" s="1">
        <f t="shared" si="82"/>
        <v>0</v>
      </c>
      <c r="G466" s="1">
        <f t="shared" si="83"/>
        <v>0</v>
      </c>
      <c r="H466" s="2" t="e">
        <f t="shared" si="84"/>
        <v>#DIV/0!</v>
      </c>
      <c r="I466" s="2" t="e">
        <f t="shared" si="85"/>
        <v>#DIV/0!</v>
      </c>
      <c r="J466" s="2" t="e">
        <f t="shared" si="86"/>
        <v>#DIV/0!</v>
      </c>
      <c r="K466" s="2">
        <f t="shared" si="87"/>
        <v>0</v>
      </c>
      <c r="L466" s="2">
        <f>AN466/SUM(AN1:AN$765)</f>
        <v>0</v>
      </c>
      <c r="N466" s="3" t="s">
        <v>6431</v>
      </c>
      <c r="O466" s="1" t="s">
        <v>6504</v>
      </c>
      <c r="P466" s="1">
        <v>289</v>
      </c>
      <c r="Q466" s="1">
        <v>364697.73964374798</v>
      </c>
      <c r="R466" s="1"/>
      <c r="S466" s="1"/>
      <c r="T466" s="1">
        <v>352210.84987767698</v>
      </c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spans="1:40" x14ac:dyDescent="0.3">
      <c r="A467" t="str">
        <f t="shared" si="77"/>
        <v>Land Vehicles</v>
      </c>
      <c r="B467" t="str">
        <f t="shared" si="78"/>
        <v>TANK WATER 4,000 GAL M149</v>
      </c>
      <c r="C467">
        <f t="shared" si="79"/>
        <v>292</v>
      </c>
      <c r="D467" s="1">
        <f t="shared" si="80"/>
        <v>0</v>
      </c>
      <c r="E467" s="1">
        <f t="shared" si="81"/>
        <v>0</v>
      </c>
      <c r="F467" s="1">
        <f t="shared" si="82"/>
        <v>0</v>
      </c>
      <c r="G467" s="1">
        <f t="shared" si="83"/>
        <v>0</v>
      </c>
      <c r="H467" s="2" t="e">
        <f t="shared" si="84"/>
        <v>#DIV/0!</v>
      </c>
      <c r="I467" s="2" t="e">
        <f t="shared" si="85"/>
        <v>#DIV/0!</v>
      </c>
      <c r="J467" s="2" t="e">
        <f t="shared" si="86"/>
        <v>#DIV/0!</v>
      </c>
      <c r="K467" s="2">
        <f t="shared" si="87"/>
        <v>0</v>
      </c>
      <c r="L467" s="2">
        <f>AN467/SUM(AN1:AN$765)</f>
        <v>0</v>
      </c>
      <c r="N467" s="3" t="s">
        <v>6431</v>
      </c>
      <c r="O467" s="1" t="s">
        <v>6505</v>
      </c>
      <c r="P467" s="1">
        <v>292</v>
      </c>
      <c r="Q467" s="1"/>
      <c r="R467" s="1"/>
      <c r="S467" s="1"/>
      <c r="T467" s="1">
        <v>1526.8860123453601</v>
      </c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spans="1:40" x14ac:dyDescent="0.3">
      <c r="A468" t="str">
        <f t="shared" si="77"/>
        <v>Land Vehicles</v>
      </c>
      <c r="B468" t="str">
        <f t="shared" si="78"/>
        <v>TANK WATER 400 GAL M149 T</v>
      </c>
      <c r="C468">
        <f t="shared" si="79"/>
        <v>263</v>
      </c>
      <c r="D468" s="1">
        <f t="shared" si="80"/>
        <v>0</v>
      </c>
      <c r="E468" s="1">
        <f t="shared" si="81"/>
        <v>0</v>
      </c>
      <c r="F468" s="1">
        <f t="shared" si="82"/>
        <v>0</v>
      </c>
      <c r="G468" s="1">
        <f t="shared" si="83"/>
        <v>0</v>
      </c>
      <c r="H468" s="2" t="e">
        <f t="shared" si="84"/>
        <v>#DIV/0!</v>
      </c>
      <c r="I468" s="2" t="e">
        <f t="shared" si="85"/>
        <v>#DIV/0!</v>
      </c>
      <c r="J468" s="2" t="e">
        <f t="shared" si="86"/>
        <v>#DIV/0!</v>
      </c>
      <c r="K468" s="2">
        <f t="shared" si="87"/>
        <v>0</v>
      </c>
      <c r="L468" s="2">
        <f>AN468/SUM(AN1:AN$765)</f>
        <v>0</v>
      </c>
      <c r="N468" s="3" t="s">
        <v>6431</v>
      </c>
      <c r="O468" s="1" t="s">
        <v>6506</v>
      </c>
      <c r="P468" s="1">
        <v>263</v>
      </c>
      <c r="Q468" s="1"/>
      <c r="R468" s="1">
        <v>41520.775796695001</v>
      </c>
      <c r="S468" s="1">
        <v>41576.0014796783</v>
      </c>
      <c r="T468" s="1">
        <v>989292.60974125995</v>
      </c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spans="1:40" x14ac:dyDescent="0.3">
      <c r="A469" t="str">
        <f t="shared" si="77"/>
        <v>Land Vehicles</v>
      </c>
      <c r="B469" t="str">
        <f t="shared" si="78"/>
        <v>TRACTOR M915 50,000 LB</v>
      </c>
      <c r="C469">
        <f t="shared" si="79"/>
        <v>290</v>
      </c>
      <c r="D469" s="1">
        <f t="shared" si="80"/>
        <v>0</v>
      </c>
      <c r="E469" s="1">
        <f t="shared" si="81"/>
        <v>0</v>
      </c>
      <c r="F469" s="1">
        <f t="shared" si="82"/>
        <v>0</v>
      </c>
      <c r="G469" s="1">
        <f t="shared" si="83"/>
        <v>0</v>
      </c>
      <c r="H469" s="2" t="e">
        <f t="shared" si="84"/>
        <v>#DIV/0!</v>
      </c>
      <c r="I469" s="2" t="e">
        <f t="shared" si="85"/>
        <v>#DIV/0!</v>
      </c>
      <c r="J469" s="2" t="e">
        <f t="shared" si="86"/>
        <v>#DIV/0!</v>
      </c>
      <c r="K469" s="2">
        <f t="shared" si="87"/>
        <v>0</v>
      </c>
      <c r="L469" s="2">
        <f>AN469/SUM(AN1:AN$765)</f>
        <v>0</v>
      </c>
      <c r="N469" s="3" t="s">
        <v>6431</v>
      </c>
      <c r="O469" s="1" t="s">
        <v>6507</v>
      </c>
      <c r="P469" s="1">
        <v>290</v>
      </c>
      <c r="Q469" s="1">
        <v>2501998.3753188099</v>
      </c>
      <c r="R469" s="1">
        <v>19477826.419741102</v>
      </c>
      <c r="S469" s="1">
        <v>9767774.6596000995</v>
      </c>
      <c r="T469" s="1">
        <v>11152305.337607101</v>
      </c>
      <c r="U469" s="1"/>
      <c r="V469" s="1"/>
      <c r="W469" s="1"/>
      <c r="X469" s="1"/>
      <c r="Y469" s="1">
        <v>-31937.724873012299</v>
      </c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spans="1:40" x14ac:dyDescent="0.3">
      <c r="A470" t="str">
        <f t="shared" si="77"/>
        <v>Land Vehicles</v>
      </c>
      <c r="B470" t="str">
        <f t="shared" si="78"/>
        <v>TRACTOR M915A2/M916A LINE</v>
      </c>
      <c r="C470">
        <f t="shared" si="79"/>
        <v>295</v>
      </c>
      <c r="D470" s="1">
        <f t="shared" si="80"/>
        <v>0</v>
      </c>
      <c r="E470" s="1">
        <f t="shared" si="81"/>
        <v>0</v>
      </c>
      <c r="F470" s="1">
        <f t="shared" si="82"/>
        <v>0</v>
      </c>
      <c r="G470" s="1">
        <f t="shared" si="83"/>
        <v>0</v>
      </c>
      <c r="H470" s="2" t="e">
        <f t="shared" si="84"/>
        <v>#DIV/0!</v>
      </c>
      <c r="I470" s="2" t="e">
        <f t="shared" si="85"/>
        <v>#DIV/0!</v>
      </c>
      <c r="J470" s="2" t="e">
        <f t="shared" si="86"/>
        <v>#DIV/0!</v>
      </c>
      <c r="K470" s="2">
        <f t="shared" si="87"/>
        <v>0</v>
      </c>
      <c r="L470" s="2">
        <f>AN470/SUM(AN1:AN$765)</f>
        <v>0</v>
      </c>
      <c r="N470" s="3" t="s">
        <v>6431</v>
      </c>
      <c r="O470" s="1" t="s">
        <v>6508</v>
      </c>
      <c r="P470" s="1">
        <v>295</v>
      </c>
      <c r="Q470" s="1">
        <v>355804.76144981798</v>
      </c>
      <c r="R470" s="1">
        <v>60043.5123722352</v>
      </c>
      <c r="S470" s="1">
        <v>456387.15414796502</v>
      </c>
      <c r="T470" s="1">
        <v>1058456.5841208301</v>
      </c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spans="1:40" x14ac:dyDescent="0.3">
      <c r="A471" t="str">
        <f t="shared" si="77"/>
        <v>Land Vehicles</v>
      </c>
      <c r="B471" t="str">
        <f t="shared" si="78"/>
        <v>TRAILERS</v>
      </c>
      <c r="C471">
        <f t="shared" si="79"/>
        <v>237</v>
      </c>
      <c r="D471" s="1">
        <f t="shared" si="80"/>
        <v>0</v>
      </c>
      <c r="E471" s="1">
        <f t="shared" si="81"/>
        <v>0</v>
      </c>
      <c r="F471" s="1">
        <f t="shared" si="82"/>
        <v>0</v>
      </c>
      <c r="G471" s="1">
        <f t="shared" si="83"/>
        <v>0</v>
      </c>
      <c r="H471" s="2" t="e">
        <f t="shared" si="84"/>
        <v>#DIV/0!</v>
      </c>
      <c r="I471" s="2" t="e">
        <f t="shared" si="85"/>
        <v>#DIV/0!</v>
      </c>
      <c r="J471" s="2" t="e">
        <f t="shared" si="86"/>
        <v>#DIV/0!</v>
      </c>
      <c r="K471" s="2">
        <f t="shared" si="87"/>
        <v>0</v>
      </c>
      <c r="L471" s="2">
        <f>AN471/SUM(AN1:AN$765)</f>
        <v>0</v>
      </c>
      <c r="N471" s="3" t="s">
        <v>6431</v>
      </c>
      <c r="O471" s="1" t="s">
        <v>2661</v>
      </c>
      <c r="P471" s="1">
        <v>237</v>
      </c>
      <c r="Q471" s="1">
        <v>12064916.4141644</v>
      </c>
      <c r="R471" s="1">
        <v>2327215.7423737999</v>
      </c>
      <c r="S471" s="1">
        <v>6273020.7094346397</v>
      </c>
      <c r="T471" s="1">
        <v>13819636.531885801</v>
      </c>
      <c r="U471" s="1"/>
      <c r="V471" s="1"/>
      <c r="W471" s="1"/>
      <c r="X471" s="1"/>
      <c r="Y471" s="1"/>
      <c r="Z471" s="1">
        <v>-170920.96990148601</v>
      </c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spans="1:40" x14ac:dyDescent="0.3">
      <c r="A472" t="str">
        <f t="shared" si="77"/>
        <v>Land Vehicles</v>
      </c>
      <c r="B472" t="str">
        <f t="shared" si="78"/>
        <v>TRUCK CONCRETE</v>
      </c>
      <c r="C472">
        <f t="shared" si="79"/>
        <v>223</v>
      </c>
      <c r="D472" s="1">
        <f t="shared" si="80"/>
        <v>0</v>
      </c>
      <c r="E472" s="1">
        <f t="shared" si="81"/>
        <v>0</v>
      </c>
      <c r="F472" s="1">
        <f t="shared" si="82"/>
        <v>0</v>
      </c>
      <c r="G472" s="1">
        <f t="shared" si="83"/>
        <v>0</v>
      </c>
      <c r="H472" s="2" t="e">
        <f t="shared" si="84"/>
        <v>#DIV/0!</v>
      </c>
      <c r="I472" s="2" t="e">
        <f t="shared" si="85"/>
        <v>#DIV/0!</v>
      </c>
      <c r="J472" s="2" t="e">
        <f t="shared" si="86"/>
        <v>#DIV/0!</v>
      </c>
      <c r="K472" s="2">
        <f t="shared" si="87"/>
        <v>0</v>
      </c>
      <c r="L472" s="2">
        <f>AN472/SUM(AN1:AN$765)</f>
        <v>0</v>
      </c>
      <c r="N472" s="3" t="s">
        <v>6431</v>
      </c>
      <c r="O472" s="1" t="s">
        <v>6509</v>
      </c>
      <c r="P472" s="1">
        <v>223</v>
      </c>
      <c r="Q472" s="1"/>
      <c r="R472" s="1"/>
      <c r="S472" s="1"/>
      <c r="T472" s="1">
        <v>3428.63625526652</v>
      </c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spans="1:40" x14ac:dyDescent="0.3">
      <c r="A473" t="str">
        <f t="shared" si="77"/>
        <v>Land Vehicles</v>
      </c>
      <c r="B473" t="str">
        <f t="shared" si="78"/>
        <v>TRUCKS 10T</v>
      </c>
      <c r="C473">
        <f t="shared" si="79"/>
        <v>1925</v>
      </c>
      <c r="D473" s="1">
        <f t="shared" si="80"/>
        <v>0</v>
      </c>
      <c r="E473" s="1">
        <f t="shared" si="81"/>
        <v>0</v>
      </c>
      <c r="F473" s="1">
        <f t="shared" si="82"/>
        <v>0</v>
      </c>
      <c r="G473" s="1">
        <f t="shared" si="83"/>
        <v>0</v>
      </c>
      <c r="H473" s="2" t="e">
        <f t="shared" si="84"/>
        <v>#DIV/0!</v>
      </c>
      <c r="I473" s="2" t="e">
        <f t="shared" si="85"/>
        <v>#DIV/0!</v>
      </c>
      <c r="J473" s="2" t="e">
        <f t="shared" si="86"/>
        <v>#DIV/0!</v>
      </c>
      <c r="K473" s="2">
        <f t="shared" si="87"/>
        <v>0</v>
      </c>
      <c r="L473" s="2">
        <f>AN473/SUM(AN1:AN$765)</f>
        <v>0</v>
      </c>
      <c r="N473" s="3" t="s">
        <v>6431</v>
      </c>
      <c r="O473" s="1" t="s">
        <v>6510</v>
      </c>
      <c r="P473" s="1">
        <v>1925</v>
      </c>
      <c r="Q473" s="1">
        <v>158105.648290112</v>
      </c>
      <c r="R473" s="1">
        <v>597442.64958814997</v>
      </c>
      <c r="S473" s="1">
        <v>5625239.8332501696</v>
      </c>
      <c r="T473" s="1">
        <v>12919701.8021485</v>
      </c>
      <c r="U473" s="1">
        <v>-29304.8302544371</v>
      </c>
      <c r="V473" s="1"/>
      <c r="W473" s="1"/>
      <c r="X473" s="1"/>
      <c r="Y473" s="1">
        <v>-53722.972483711099</v>
      </c>
      <c r="Z473" s="1">
        <v>21398.360925047698</v>
      </c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spans="1:40" x14ac:dyDescent="0.3">
      <c r="A474" t="str">
        <f t="shared" si="77"/>
        <v>Land Vehicles</v>
      </c>
      <c r="B474" t="str">
        <f t="shared" si="78"/>
        <v>TRUCKS 2 1/2T</v>
      </c>
      <c r="C474">
        <f t="shared" si="79"/>
        <v>181</v>
      </c>
      <c r="D474" s="1">
        <f t="shared" si="80"/>
        <v>0</v>
      </c>
      <c r="E474" s="1">
        <f t="shared" si="81"/>
        <v>0</v>
      </c>
      <c r="F474" s="1">
        <f t="shared" si="82"/>
        <v>0</v>
      </c>
      <c r="G474" s="1">
        <f t="shared" si="83"/>
        <v>0</v>
      </c>
      <c r="H474" s="2" t="e">
        <f t="shared" si="84"/>
        <v>#DIV/0!</v>
      </c>
      <c r="I474" s="2" t="e">
        <f t="shared" si="85"/>
        <v>#DIV/0!</v>
      </c>
      <c r="J474" s="2" t="e">
        <f t="shared" si="86"/>
        <v>#DIV/0!</v>
      </c>
      <c r="K474" s="2">
        <f t="shared" si="87"/>
        <v>0</v>
      </c>
      <c r="L474" s="2">
        <f>AN474/SUM(AN1:AN$765)</f>
        <v>0</v>
      </c>
      <c r="N474" s="3" t="s">
        <v>6431</v>
      </c>
      <c r="O474" s="1" t="s">
        <v>6511</v>
      </c>
      <c r="P474" s="1">
        <v>181</v>
      </c>
      <c r="Q474" s="1">
        <v>29959456.3242881</v>
      </c>
      <c r="R474" s="1">
        <v>25077669.926436901</v>
      </c>
      <c r="S474" s="1">
        <v>5236310.4092782903</v>
      </c>
      <c r="T474" s="1">
        <v>8284039.2965479502</v>
      </c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spans="1:40" x14ac:dyDescent="0.3">
      <c r="A475" t="str">
        <f t="shared" si="77"/>
        <v>Land Vehicles</v>
      </c>
      <c r="B475" t="str">
        <f t="shared" si="78"/>
        <v>TRUCKS 5T</v>
      </c>
      <c r="C475">
        <f t="shared" si="79"/>
        <v>182</v>
      </c>
      <c r="D475" s="1">
        <f t="shared" si="80"/>
        <v>0</v>
      </c>
      <c r="E475" s="1">
        <f t="shared" si="81"/>
        <v>0</v>
      </c>
      <c r="F475" s="1">
        <f t="shared" si="82"/>
        <v>0</v>
      </c>
      <c r="G475" s="1">
        <f t="shared" si="83"/>
        <v>0</v>
      </c>
      <c r="H475" s="2" t="e">
        <f t="shared" si="84"/>
        <v>#DIV/0!</v>
      </c>
      <c r="I475" s="2" t="e">
        <f t="shared" si="85"/>
        <v>#DIV/0!</v>
      </c>
      <c r="J475" s="2" t="e">
        <f t="shared" si="86"/>
        <v>#DIV/0!</v>
      </c>
      <c r="K475" s="2">
        <f t="shared" si="87"/>
        <v>0</v>
      </c>
      <c r="L475" s="2">
        <f>AN475/SUM(AN1:AN$765)</f>
        <v>0</v>
      </c>
      <c r="N475" s="3" t="s">
        <v>6431</v>
      </c>
      <c r="O475" s="1" t="s">
        <v>6512</v>
      </c>
      <c r="P475" s="1">
        <v>182</v>
      </c>
      <c r="Q475" s="1">
        <v>571757706.02654505</v>
      </c>
      <c r="R475" s="1">
        <v>110986107.966498</v>
      </c>
      <c r="S475" s="1">
        <v>676483078.14576697</v>
      </c>
      <c r="T475" s="1">
        <v>821595282.82555306</v>
      </c>
      <c r="U475" s="1">
        <v>1270871.1013631599</v>
      </c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spans="1:40" x14ac:dyDescent="0.3">
      <c r="A476" t="str">
        <f t="shared" si="77"/>
        <v>Land Vehicles</v>
      </c>
      <c r="B476" t="str">
        <f t="shared" si="78"/>
        <v>TRUCKS &lt;1T</v>
      </c>
      <c r="C476">
        <f t="shared" si="79"/>
        <v>180</v>
      </c>
      <c r="D476" s="1">
        <f t="shared" si="80"/>
        <v>0</v>
      </c>
      <c r="E476" s="1">
        <f t="shared" si="81"/>
        <v>0</v>
      </c>
      <c r="F476" s="1">
        <f t="shared" si="82"/>
        <v>0</v>
      </c>
      <c r="G476" s="1">
        <f t="shared" si="83"/>
        <v>0</v>
      </c>
      <c r="H476" s="2" t="e">
        <f t="shared" si="84"/>
        <v>#DIV/0!</v>
      </c>
      <c r="I476" s="2" t="e">
        <f t="shared" si="85"/>
        <v>#DIV/0!</v>
      </c>
      <c r="J476" s="2" t="e">
        <f t="shared" si="86"/>
        <v>#DIV/0!</v>
      </c>
      <c r="K476" s="2">
        <f t="shared" si="87"/>
        <v>0</v>
      </c>
      <c r="L476" s="2">
        <f>AN476/SUM(AN1:AN$765)</f>
        <v>0</v>
      </c>
      <c r="N476" s="3" t="s">
        <v>6431</v>
      </c>
      <c r="O476" s="1" t="s">
        <v>6513</v>
      </c>
      <c r="P476" s="1">
        <v>180</v>
      </c>
      <c r="Q476" s="1">
        <v>1768536.10349604</v>
      </c>
      <c r="R476" s="1">
        <v>2009754.7778974699</v>
      </c>
      <c r="S476" s="1">
        <v>9766358.3547536395</v>
      </c>
      <c r="T476" s="1">
        <v>15654630.4649978</v>
      </c>
      <c r="U476" s="1"/>
      <c r="V476" s="1"/>
      <c r="W476" s="1"/>
      <c r="X476" s="1"/>
      <c r="Y476" s="1"/>
      <c r="Z476" s="1"/>
      <c r="AA476" s="1">
        <v>-1340210.4496475901</v>
      </c>
      <c r="AB476" s="1"/>
      <c r="AC476" s="1">
        <v>-5116.06983209385</v>
      </c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spans="1:40" x14ac:dyDescent="0.3">
      <c r="A477" t="str">
        <f t="shared" si="77"/>
        <v>Land Vehicles</v>
      </c>
      <c r="B477" t="str">
        <f t="shared" si="78"/>
        <v>TRUCKS &gt;10T</v>
      </c>
      <c r="C477">
        <f t="shared" si="79"/>
        <v>184</v>
      </c>
      <c r="D477" s="1">
        <f t="shared" si="80"/>
        <v>0</v>
      </c>
      <c r="E477" s="1">
        <f t="shared" si="81"/>
        <v>0</v>
      </c>
      <c r="F477" s="1">
        <f t="shared" si="82"/>
        <v>0</v>
      </c>
      <c r="G477" s="1">
        <f t="shared" si="83"/>
        <v>0</v>
      </c>
      <c r="H477" s="2" t="e">
        <f t="shared" si="84"/>
        <v>#DIV/0!</v>
      </c>
      <c r="I477" s="2" t="e">
        <f t="shared" si="85"/>
        <v>#DIV/0!</v>
      </c>
      <c r="J477" s="2" t="e">
        <f t="shared" si="86"/>
        <v>#DIV/0!</v>
      </c>
      <c r="K477" s="2">
        <f t="shared" si="87"/>
        <v>0</v>
      </c>
      <c r="L477" s="2">
        <f>AN477/SUM(AN1:AN$765)</f>
        <v>0</v>
      </c>
      <c r="N477" s="3" t="s">
        <v>6431</v>
      </c>
      <c r="O477" s="1" t="s">
        <v>6514</v>
      </c>
      <c r="P477" s="1">
        <v>184</v>
      </c>
      <c r="Q477" s="1">
        <v>15576038.3808272</v>
      </c>
      <c r="R477" s="1">
        <v>8378653.0947432397</v>
      </c>
      <c r="S477" s="1">
        <v>8398892.7310074791</v>
      </c>
      <c r="T477" s="1">
        <v>62162651.907329299</v>
      </c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spans="1:40" x14ac:dyDescent="0.3">
      <c r="A478" t="str">
        <f t="shared" si="77"/>
        <v>Land Vehicles</v>
      </c>
      <c r="B478" t="str">
        <f t="shared" si="78"/>
        <v>UNIVERSAL(FT)W/DOZER</v>
      </c>
      <c r="C478">
        <f t="shared" si="79"/>
        <v>254</v>
      </c>
      <c r="D478" s="1">
        <f t="shared" si="80"/>
        <v>0</v>
      </c>
      <c r="E478" s="1">
        <f t="shared" si="81"/>
        <v>0</v>
      </c>
      <c r="F478" s="1">
        <f t="shared" si="82"/>
        <v>0</v>
      </c>
      <c r="G478" s="1">
        <f t="shared" si="83"/>
        <v>0</v>
      </c>
      <c r="H478" s="2" t="e">
        <f t="shared" si="84"/>
        <v>#DIV/0!</v>
      </c>
      <c r="I478" s="2" t="e">
        <f t="shared" si="85"/>
        <v>#DIV/0!</v>
      </c>
      <c r="J478" s="2" t="e">
        <f t="shared" si="86"/>
        <v>#DIV/0!</v>
      </c>
      <c r="K478" s="2">
        <f t="shared" si="87"/>
        <v>0</v>
      </c>
      <c r="L478" s="2">
        <f>AN478/SUM(AN1:AN$765)</f>
        <v>0</v>
      </c>
      <c r="N478" s="3" t="s">
        <v>6431</v>
      </c>
      <c r="O478" s="1" t="s">
        <v>6515</v>
      </c>
      <c r="P478" s="1">
        <v>254</v>
      </c>
      <c r="Q478" s="1">
        <v>10130915.0120016</v>
      </c>
      <c r="R478" s="1">
        <v>3266563.9421966402</v>
      </c>
      <c r="S478" s="1">
        <v>10597855.089859599</v>
      </c>
      <c r="T478" s="1">
        <v>39952368.348931797</v>
      </c>
      <c r="U478" s="1">
        <v>53998.474589948397</v>
      </c>
      <c r="V478" s="1"/>
      <c r="W478" s="1"/>
      <c r="X478" s="1"/>
      <c r="Y478" s="1"/>
      <c r="Z478" s="1">
        <v>-20038.929617274302</v>
      </c>
      <c r="AA478" s="1">
        <v>-86243.342048131497</v>
      </c>
      <c r="AB478" s="1">
        <v>-17797.2177961952</v>
      </c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spans="1:40" x14ac:dyDescent="0.3">
      <c r="A479" t="str">
        <f t="shared" si="77"/>
        <v>Land Vehicles</v>
      </c>
      <c r="B479" t="str">
        <f t="shared" si="78"/>
        <v>VH-92A</v>
      </c>
      <c r="C479">
        <f t="shared" si="79"/>
        <v>429</v>
      </c>
      <c r="D479" s="1">
        <f t="shared" si="80"/>
        <v>0</v>
      </c>
      <c r="E479" s="1">
        <f t="shared" si="81"/>
        <v>0</v>
      </c>
      <c r="F479" s="1">
        <f t="shared" si="82"/>
        <v>0</v>
      </c>
      <c r="G479" s="1">
        <f t="shared" si="83"/>
        <v>0</v>
      </c>
      <c r="H479" s="2" t="e">
        <f t="shared" si="84"/>
        <v>#DIV/0!</v>
      </c>
      <c r="I479" s="2" t="e">
        <f t="shared" si="85"/>
        <v>#DIV/0!</v>
      </c>
      <c r="J479" s="2" t="e">
        <f t="shared" si="86"/>
        <v>#DIV/0!</v>
      </c>
      <c r="K479" s="2">
        <f t="shared" si="87"/>
        <v>0</v>
      </c>
      <c r="L479" s="2">
        <f>AN479/SUM(AN1:AN$765)</f>
        <v>0</v>
      </c>
      <c r="N479" s="3" t="s">
        <v>6431</v>
      </c>
      <c r="O479" s="1" t="s">
        <v>6516</v>
      </c>
      <c r="P479" s="1">
        <v>429</v>
      </c>
      <c r="Q479" s="1"/>
      <c r="R479" s="1"/>
      <c r="S479" s="1"/>
      <c r="T479" s="1">
        <v>51239.064037038603</v>
      </c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spans="1:40" x14ac:dyDescent="0.3">
      <c r="A480" t="str">
        <f t="shared" si="77"/>
        <v>Land Vehicles</v>
      </c>
      <c r="B480" t="str">
        <f t="shared" si="78"/>
        <v>ZBL</v>
      </c>
      <c r="C480">
        <f t="shared" si="79"/>
        <v>2015</v>
      </c>
      <c r="D480" s="1">
        <f t="shared" si="80"/>
        <v>0</v>
      </c>
      <c r="E480" s="1">
        <f t="shared" si="81"/>
        <v>18330004.8976794</v>
      </c>
      <c r="F480" s="1">
        <f t="shared" si="82"/>
        <v>270012842</v>
      </c>
      <c r="G480" s="1">
        <f t="shared" si="83"/>
        <v>-14243957.278802101</v>
      </c>
      <c r="H480" s="2">
        <f t="shared" si="84"/>
        <v>13.730647564321378</v>
      </c>
      <c r="I480" s="2" t="e">
        <f t="shared" si="85"/>
        <v>#DIV/0!</v>
      </c>
      <c r="J480" s="2">
        <f t="shared" si="86"/>
        <v>-5.2752888245226871E-2</v>
      </c>
      <c r="K480" s="2">
        <f t="shared" si="87"/>
        <v>2.3967709134477227E-3</v>
      </c>
      <c r="L480" s="2">
        <f>AN480/SUM(AN1:AN$765)</f>
        <v>-2.5846262403646356E-4</v>
      </c>
      <c r="N480" s="3" t="s">
        <v>6431</v>
      </c>
      <c r="O480" s="1" t="s">
        <v>6214</v>
      </c>
      <c r="P480" s="1">
        <v>2015</v>
      </c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>
        <v>98989.559026548799</v>
      </c>
      <c r="AK480" s="1"/>
      <c r="AL480" s="1">
        <v>18330004.8976794</v>
      </c>
      <c r="AM480" s="1">
        <v>270012842</v>
      </c>
      <c r="AN480" s="1">
        <v>-14243957.278802101</v>
      </c>
    </row>
    <row r="481" spans="1:40" x14ac:dyDescent="0.3">
      <c r="A481" t="str">
        <f t="shared" si="77"/>
        <v>Land Vehicles</v>
      </c>
      <c r="B481">
        <f t="shared" si="78"/>
        <v>0</v>
      </c>
      <c r="C481">
        <f t="shared" si="79"/>
        <v>0</v>
      </c>
      <c r="D481" s="1">
        <f t="shared" si="80"/>
        <v>5705460584.1612597</v>
      </c>
      <c r="E481" s="1">
        <f t="shared" si="81"/>
        <v>5713803248.60777</v>
      </c>
      <c r="F481" s="1">
        <f t="shared" si="82"/>
        <v>5824238175.1135998</v>
      </c>
      <c r="G481" s="1">
        <f t="shared" si="83"/>
        <v>2698131738.4537101</v>
      </c>
      <c r="H481" s="2">
        <f t="shared" si="84"/>
        <v>1.9327744008815539E-2</v>
      </c>
      <c r="I481" s="2">
        <f t="shared" si="85"/>
        <v>2.0818230044753028E-2</v>
      </c>
      <c r="J481" s="2">
        <f t="shared" si="86"/>
        <v>0.46325916923908833</v>
      </c>
      <c r="K481" s="2">
        <f t="shared" si="87"/>
        <v>5.1698891607178152E-2</v>
      </c>
      <c r="L481" s="2">
        <f>AN481/SUM(AN1:AN$765)</f>
        <v>4.8958740570967142E-2</v>
      </c>
      <c r="N481" s="3" t="s">
        <v>6431</v>
      </c>
      <c r="O481" s="1"/>
      <c r="P481" s="1"/>
      <c r="Q481" s="1">
        <v>2211099844.7638898</v>
      </c>
      <c r="R481" s="1">
        <v>2951440248.30197</v>
      </c>
      <c r="S481" s="1">
        <v>3682423709.56742</v>
      </c>
      <c r="T481" s="1">
        <v>10107957193.193399</v>
      </c>
      <c r="U481" s="1">
        <v>8848527893.2305202</v>
      </c>
      <c r="V481" s="1">
        <v>15966232517.3146</v>
      </c>
      <c r="W481" s="1">
        <v>13568945302.617599</v>
      </c>
      <c r="X481" s="1">
        <v>19469595488.035702</v>
      </c>
      <c r="Y481" s="1">
        <v>18933277818.541199</v>
      </c>
      <c r="Z481" s="1">
        <v>21459984394.9296</v>
      </c>
      <c r="AA481" s="1">
        <v>17568523642.4706</v>
      </c>
      <c r="AB481" s="1">
        <v>13790135905.0749</v>
      </c>
      <c r="AC481" s="1">
        <v>6535250041.7572498</v>
      </c>
      <c r="AD481" s="1">
        <v>4905552015.8341503</v>
      </c>
      <c r="AE481" s="1">
        <v>3443828876.8607798</v>
      </c>
      <c r="AF481" s="1">
        <v>5705460584.1612597</v>
      </c>
      <c r="AG481" s="1">
        <v>5253474293.7386198</v>
      </c>
      <c r="AH481" s="1">
        <v>5753418550.9686098</v>
      </c>
      <c r="AI481" s="1">
        <v>7791732452.2084999</v>
      </c>
      <c r="AJ481" s="1">
        <v>6924291372.4441996</v>
      </c>
      <c r="AK481" s="1">
        <v>5795238952.39153</v>
      </c>
      <c r="AL481" s="1">
        <v>5713803248.60777</v>
      </c>
      <c r="AM481" s="1">
        <v>5824238175.1135998</v>
      </c>
      <c r="AN481" s="1">
        <v>2698131738.4537101</v>
      </c>
    </row>
    <row r="482" spans="1:40" x14ac:dyDescent="0.3">
      <c r="A482" t="str">
        <f t="shared" si="77"/>
        <v>Missile Defense</v>
      </c>
      <c r="B482" t="str">
        <f t="shared" si="78"/>
        <v>AIR DEFENSE TARGETS</v>
      </c>
      <c r="C482">
        <f t="shared" si="79"/>
        <v>485</v>
      </c>
      <c r="D482" s="1">
        <f t="shared" si="80"/>
        <v>0</v>
      </c>
      <c r="E482" s="1">
        <f t="shared" si="81"/>
        <v>0</v>
      </c>
      <c r="F482" s="1">
        <f t="shared" si="82"/>
        <v>0</v>
      </c>
      <c r="G482" s="1">
        <f t="shared" si="83"/>
        <v>0</v>
      </c>
      <c r="H482" s="2" t="e">
        <f t="shared" si="84"/>
        <v>#DIV/0!</v>
      </c>
      <c r="I482" s="2" t="e">
        <f t="shared" si="85"/>
        <v>#DIV/0!</v>
      </c>
      <c r="J482" s="2" t="e">
        <f t="shared" si="86"/>
        <v>#DIV/0!</v>
      </c>
      <c r="K482" s="2">
        <f t="shared" si="87"/>
        <v>0</v>
      </c>
      <c r="L482" s="2">
        <f>AN482/SUM(AN1:AN$765)</f>
        <v>0</v>
      </c>
      <c r="N482" s="3" t="s">
        <v>6517</v>
      </c>
      <c r="O482" s="1" t="s">
        <v>6518</v>
      </c>
      <c r="P482" s="1">
        <v>485</v>
      </c>
      <c r="Q482" s="1"/>
      <c r="R482" s="1">
        <v>70118.858864142501</v>
      </c>
      <c r="S482" s="1">
        <v>159247.32913985199</v>
      </c>
      <c r="T482" s="1">
        <v>16669.267553938</v>
      </c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spans="1:40" x14ac:dyDescent="0.3">
      <c r="A483" t="str">
        <f t="shared" si="77"/>
        <v>Missile Defense</v>
      </c>
      <c r="B483" t="str">
        <f t="shared" si="78"/>
        <v>AMDR</v>
      </c>
      <c r="C483">
        <f t="shared" si="79"/>
        <v>2033</v>
      </c>
      <c r="D483" s="1">
        <f t="shared" si="80"/>
        <v>1790267.1436489001</v>
      </c>
      <c r="E483" s="1">
        <f t="shared" si="81"/>
        <v>83382706.164080307</v>
      </c>
      <c r="F483" s="1">
        <f t="shared" si="82"/>
        <v>68034170.7949</v>
      </c>
      <c r="G483" s="1">
        <f t="shared" si="83"/>
        <v>-2548446.52363759</v>
      </c>
      <c r="H483" s="2">
        <f t="shared" si="84"/>
        <v>-0.18407336575257571</v>
      </c>
      <c r="I483" s="2">
        <f t="shared" si="85"/>
        <v>37.002245104176801</v>
      </c>
      <c r="J483" s="2">
        <f t="shared" si="86"/>
        <v>-3.7458331509915711E-2</v>
      </c>
      <c r="K483" s="2">
        <f t="shared" si="87"/>
        <v>6.0390580119796991E-4</v>
      </c>
      <c r="L483" s="2">
        <f>AN483/SUM(AN1:AN$765)</f>
        <v>-4.6242639094138662E-5</v>
      </c>
      <c r="N483" s="3" t="s">
        <v>6517</v>
      </c>
      <c r="O483" s="1" t="s">
        <v>6519</v>
      </c>
      <c r="P483" s="1">
        <v>2033</v>
      </c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>
        <v>1790267.1436489001</v>
      </c>
      <c r="AG483" s="1">
        <v>1954977.0057958199</v>
      </c>
      <c r="AH483" s="1">
        <v>1444602.4530846099</v>
      </c>
      <c r="AI483" s="1">
        <v>1142767.14370602</v>
      </c>
      <c r="AJ483" s="1">
        <v>18062888.855032001</v>
      </c>
      <c r="AK483" s="1">
        <v>79862386.097480997</v>
      </c>
      <c r="AL483" s="1">
        <v>83382706.164080307</v>
      </c>
      <c r="AM483" s="1">
        <v>68034170.7949</v>
      </c>
      <c r="AN483" s="1">
        <v>-2548446.52363759</v>
      </c>
    </row>
    <row r="484" spans="1:40" x14ac:dyDescent="0.3">
      <c r="A484" t="str">
        <f t="shared" si="77"/>
        <v>Missile Defense</v>
      </c>
      <c r="B484" t="str">
        <f t="shared" si="78"/>
        <v>AN/ALQ-147 COUNTERMEASURE</v>
      </c>
      <c r="C484">
        <f t="shared" si="79"/>
        <v>438</v>
      </c>
      <c r="D484" s="1">
        <f t="shared" si="80"/>
        <v>0</v>
      </c>
      <c r="E484" s="1">
        <f t="shared" si="81"/>
        <v>0</v>
      </c>
      <c r="F484" s="1">
        <f t="shared" si="82"/>
        <v>0</v>
      </c>
      <c r="G484" s="1">
        <f t="shared" si="83"/>
        <v>0</v>
      </c>
      <c r="H484" s="2" t="e">
        <f t="shared" si="84"/>
        <v>#DIV/0!</v>
      </c>
      <c r="I484" s="2" t="e">
        <f t="shared" si="85"/>
        <v>#DIV/0!</v>
      </c>
      <c r="J484" s="2" t="e">
        <f t="shared" si="86"/>
        <v>#DIV/0!</v>
      </c>
      <c r="K484" s="2">
        <f t="shared" si="87"/>
        <v>0</v>
      </c>
      <c r="L484" s="2">
        <f>AN484/SUM(AN1:AN$765)</f>
        <v>0</v>
      </c>
      <c r="N484" s="3" t="s">
        <v>6517</v>
      </c>
      <c r="O484" s="1" t="s">
        <v>6520</v>
      </c>
      <c r="P484" s="1">
        <v>438</v>
      </c>
      <c r="Q484" s="1"/>
      <c r="R484" s="1">
        <v>1475231.38150741</v>
      </c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 spans="1:40" x14ac:dyDescent="0.3">
      <c r="A485" t="str">
        <f t="shared" si="77"/>
        <v>Missile Defense</v>
      </c>
      <c r="B485" t="str">
        <f t="shared" si="78"/>
        <v>AN/PPS-5 RADAR PORTABLE</v>
      </c>
      <c r="C485">
        <f t="shared" si="79"/>
        <v>499</v>
      </c>
      <c r="D485" s="1">
        <f t="shared" si="80"/>
        <v>0</v>
      </c>
      <c r="E485" s="1">
        <f t="shared" si="81"/>
        <v>0</v>
      </c>
      <c r="F485" s="1">
        <f t="shared" si="82"/>
        <v>0</v>
      </c>
      <c r="G485" s="1">
        <f t="shared" si="83"/>
        <v>0</v>
      </c>
      <c r="H485" s="2" t="e">
        <f t="shared" si="84"/>
        <v>#DIV/0!</v>
      </c>
      <c r="I485" s="2" t="e">
        <f t="shared" si="85"/>
        <v>#DIV/0!</v>
      </c>
      <c r="J485" s="2" t="e">
        <f t="shared" si="86"/>
        <v>#DIV/0!</v>
      </c>
      <c r="K485" s="2">
        <f t="shared" si="87"/>
        <v>0</v>
      </c>
      <c r="L485" s="2">
        <f>AN485/SUM(AN1:AN$765)</f>
        <v>0</v>
      </c>
      <c r="N485" s="3" t="s">
        <v>6517</v>
      </c>
      <c r="O485" s="1" t="s">
        <v>6521</v>
      </c>
      <c r="P485" s="1">
        <v>499</v>
      </c>
      <c r="Q485" s="1">
        <v>2785583.2350040399</v>
      </c>
      <c r="R485" s="1"/>
      <c r="S485" s="1">
        <v>72511.081020810496</v>
      </c>
      <c r="T485" s="1">
        <v>32750.333510305802</v>
      </c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 spans="1:40" x14ac:dyDescent="0.3">
      <c r="A486" t="str">
        <f t="shared" si="77"/>
        <v>Missile Defense</v>
      </c>
      <c r="B486" t="str">
        <f t="shared" si="78"/>
        <v>AN/TSQ-73 AIR DEF MSL SYS</v>
      </c>
      <c r="C486">
        <f t="shared" si="79"/>
        <v>426</v>
      </c>
      <c r="D486" s="1">
        <f t="shared" si="80"/>
        <v>0</v>
      </c>
      <c r="E486" s="1">
        <f t="shared" si="81"/>
        <v>0</v>
      </c>
      <c r="F486" s="1">
        <f t="shared" si="82"/>
        <v>0</v>
      </c>
      <c r="G486" s="1">
        <f t="shared" si="83"/>
        <v>0</v>
      </c>
      <c r="H486" s="2" t="e">
        <f t="shared" si="84"/>
        <v>#DIV/0!</v>
      </c>
      <c r="I486" s="2" t="e">
        <f t="shared" si="85"/>
        <v>#DIV/0!</v>
      </c>
      <c r="J486" s="2" t="e">
        <f t="shared" si="86"/>
        <v>#DIV/0!</v>
      </c>
      <c r="K486" s="2">
        <f t="shared" si="87"/>
        <v>0</v>
      </c>
      <c r="L486" s="2">
        <f>AN486/SUM(AN1:AN$765)</f>
        <v>0</v>
      </c>
      <c r="N486" s="3" t="s">
        <v>6517</v>
      </c>
      <c r="O486" s="1" t="s">
        <v>6522</v>
      </c>
      <c r="P486" s="1">
        <v>426</v>
      </c>
      <c r="Q486" s="1"/>
      <c r="R486" s="1">
        <v>0</v>
      </c>
      <c r="S486" s="1">
        <v>10870760.882928001</v>
      </c>
      <c r="T486" s="1">
        <v>10344437.872434501</v>
      </c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 spans="1:40" x14ac:dyDescent="0.3">
      <c r="A487" t="str">
        <f t="shared" si="77"/>
        <v>Missile Defense</v>
      </c>
      <c r="B487" t="str">
        <f t="shared" si="78"/>
        <v>APS</v>
      </c>
      <c r="C487">
        <f t="shared" si="79"/>
        <v>20</v>
      </c>
      <c r="D487" s="1">
        <f t="shared" si="80"/>
        <v>134216793.781921</v>
      </c>
      <c r="E487" s="1">
        <f t="shared" si="81"/>
        <v>89454890.675416097</v>
      </c>
      <c r="F487" s="1">
        <f t="shared" si="82"/>
        <v>64743298.753300004</v>
      </c>
      <c r="G487" s="1">
        <f t="shared" si="83"/>
        <v>43486433.537632599</v>
      </c>
      <c r="H487" s="2">
        <f t="shared" si="84"/>
        <v>-0.27624640459045702</v>
      </c>
      <c r="I487" s="2">
        <f t="shared" si="85"/>
        <v>-0.51762147694798433</v>
      </c>
      <c r="J487" s="2">
        <f t="shared" si="86"/>
        <v>0.67167466556399513</v>
      </c>
      <c r="K487" s="2">
        <f t="shared" si="87"/>
        <v>5.7469435210257761E-4</v>
      </c>
      <c r="L487" s="2">
        <f>AN487/SUM(AN1:AN$765)</f>
        <v>7.890797130408856E-4</v>
      </c>
      <c r="N487" s="3" t="s">
        <v>6517</v>
      </c>
      <c r="O487" s="1" t="s">
        <v>6523</v>
      </c>
      <c r="P487" s="1">
        <v>20</v>
      </c>
      <c r="Q487" s="1"/>
      <c r="R487" s="1"/>
      <c r="S487" s="1"/>
      <c r="T487" s="1"/>
      <c r="U487" s="1"/>
      <c r="V487" s="1"/>
      <c r="W487" s="1"/>
      <c r="X487" s="1"/>
      <c r="Y487" s="1">
        <v>334039.08920252399</v>
      </c>
      <c r="Z487" s="1">
        <v>10985.719906161299</v>
      </c>
      <c r="AA487" s="1"/>
      <c r="AB487" s="1"/>
      <c r="AC487" s="1"/>
      <c r="AD487" s="1"/>
      <c r="AE487" s="1">
        <v>26279290.053246699</v>
      </c>
      <c r="AF487" s="1">
        <v>134216793.781921</v>
      </c>
      <c r="AG487" s="1">
        <v>16351850.913454801</v>
      </c>
      <c r="AH487" s="1">
        <v>57928296.795685597</v>
      </c>
      <c r="AI487" s="1">
        <v>159592507.94389901</v>
      </c>
      <c r="AJ487" s="1">
        <v>149898956.600959</v>
      </c>
      <c r="AK487" s="1">
        <v>156397881.59766999</v>
      </c>
      <c r="AL487" s="1">
        <v>89454890.675416097</v>
      </c>
      <c r="AM487" s="1">
        <v>64743298.753300004</v>
      </c>
      <c r="AN487" s="1">
        <v>43486433.537632599</v>
      </c>
    </row>
    <row r="488" spans="1:40" x14ac:dyDescent="0.3">
      <c r="A488" t="str">
        <f t="shared" si="77"/>
        <v>Missile Defense</v>
      </c>
      <c r="B488" t="str">
        <f t="shared" si="78"/>
        <v>AVENGER (FAADS LOS-R)</v>
      </c>
      <c r="C488">
        <f t="shared" si="79"/>
        <v>1876</v>
      </c>
      <c r="D488" s="1">
        <f t="shared" si="80"/>
        <v>4854916.3575794203</v>
      </c>
      <c r="E488" s="1">
        <f t="shared" si="81"/>
        <v>-8534.7116245128691</v>
      </c>
      <c r="F488" s="1">
        <f t="shared" si="82"/>
        <v>-45059.679700000001</v>
      </c>
      <c r="G488" s="1">
        <f t="shared" si="83"/>
        <v>0</v>
      </c>
      <c r="H488" s="2">
        <f t="shared" si="84"/>
        <v>4.2795784652620696</v>
      </c>
      <c r="I488" s="2">
        <f t="shared" si="85"/>
        <v>-1.0092812473750765</v>
      </c>
      <c r="J488" s="2">
        <f t="shared" si="86"/>
        <v>0</v>
      </c>
      <c r="K488" s="2">
        <f t="shared" si="87"/>
        <v>-3.9997256750562557E-7</v>
      </c>
      <c r="L488" s="2">
        <f>AN488/SUM(AN1:AN$765)</f>
        <v>0</v>
      </c>
      <c r="N488" s="3" t="s">
        <v>6517</v>
      </c>
      <c r="O488" s="1" t="s">
        <v>6524</v>
      </c>
      <c r="P488" s="1">
        <v>1876</v>
      </c>
      <c r="Q488" s="1"/>
      <c r="R488" s="1"/>
      <c r="S488" s="1"/>
      <c r="T488" s="1"/>
      <c r="U488" s="1"/>
      <c r="V488" s="1"/>
      <c r="W488" s="1"/>
      <c r="X488" s="1">
        <v>-21800171.495594501</v>
      </c>
      <c r="Y488" s="1">
        <v>180000.548429349</v>
      </c>
      <c r="Z488" s="1">
        <v>958665.87731003098</v>
      </c>
      <c r="AA488" s="1">
        <v>8325254.3544958001</v>
      </c>
      <c r="AB488" s="1">
        <v>1298502.78001567</v>
      </c>
      <c r="AC488" s="1">
        <v>13159181.5824917</v>
      </c>
      <c r="AD488" s="1">
        <v>3654678.0560596399</v>
      </c>
      <c r="AE488" s="1">
        <v>5694818.0108288899</v>
      </c>
      <c r="AF488" s="1">
        <v>4854916.3575794203</v>
      </c>
      <c r="AG488" s="1">
        <v>3250350.1344113001</v>
      </c>
      <c r="AH488" s="1">
        <v>6374205.6704328395</v>
      </c>
      <c r="AI488" s="1">
        <v>-609042.56545792695</v>
      </c>
      <c r="AJ488" s="1">
        <v>0</v>
      </c>
      <c r="AK488" s="1">
        <v>-4429.7651419645699</v>
      </c>
      <c r="AL488" s="1">
        <v>-8534.7116245128691</v>
      </c>
      <c r="AM488" s="1">
        <v>-45059.679700000001</v>
      </c>
      <c r="AN488" s="1"/>
    </row>
    <row r="489" spans="1:40" x14ac:dyDescent="0.3">
      <c r="A489" t="str">
        <f t="shared" si="77"/>
        <v>Missile Defense</v>
      </c>
      <c r="B489" t="str">
        <f t="shared" si="78"/>
        <v>BALLISTIC MISSILE DEFENSE</v>
      </c>
      <c r="C489">
        <f t="shared" si="79"/>
        <v>137</v>
      </c>
      <c r="D489" s="1">
        <f t="shared" si="80"/>
        <v>0</v>
      </c>
      <c r="E489" s="1">
        <f t="shared" si="81"/>
        <v>0</v>
      </c>
      <c r="F489" s="1">
        <f t="shared" si="82"/>
        <v>0</v>
      </c>
      <c r="G489" s="1">
        <f t="shared" si="83"/>
        <v>0</v>
      </c>
      <c r="H489" s="2" t="e">
        <f t="shared" si="84"/>
        <v>#DIV/0!</v>
      </c>
      <c r="I489" s="2" t="e">
        <f t="shared" si="85"/>
        <v>#DIV/0!</v>
      </c>
      <c r="J489" s="2" t="e">
        <f t="shared" si="86"/>
        <v>#DIV/0!</v>
      </c>
      <c r="K489" s="2">
        <f t="shared" si="87"/>
        <v>0</v>
      </c>
      <c r="L489" s="2">
        <f>AN489/SUM(AN1:AN$765)</f>
        <v>0</v>
      </c>
      <c r="N489" s="3" t="s">
        <v>6517</v>
      </c>
      <c r="O489" s="1" t="s">
        <v>6525</v>
      </c>
      <c r="P489" s="1">
        <v>137</v>
      </c>
      <c r="Q489" s="1">
        <v>585909720.72800899</v>
      </c>
      <c r="R489" s="1">
        <v>535485122.68058598</v>
      </c>
      <c r="S489" s="1">
        <v>439021871.48481798</v>
      </c>
      <c r="T489" s="1">
        <v>396306255.79889101</v>
      </c>
      <c r="U489" s="1">
        <v>1567807.6748727199</v>
      </c>
      <c r="V489" s="1"/>
      <c r="W489" s="1"/>
      <c r="X489" s="1"/>
      <c r="Y489" s="1">
        <v>-130592.941238128</v>
      </c>
      <c r="Z489" s="1">
        <v>-1352.29263522365</v>
      </c>
      <c r="AA489" s="1">
        <v>-1348368.26189482</v>
      </c>
      <c r="AB489" s="1">
        <v>-613812.56099966797</v>
      </c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spans="1:40" x14ac:dyDescent="0.3">
      <c r="A490" t="str">
        <f t="shared" si="77"/>
        <v>Missile Defense</v>
      </c>
      <c r="B490" t="str">
        <f t="shared" si="78"/>
        <v>BMDS</v>
      </c>
      <c r="C490">
        <f t="shared" si="79"/>
        <v>1357</v>
      </c>
      <c r="D490" s="1">
        <f t="shared" si="80"/>
        <v>-13652.9754508683</v>
      </c>
      <c r="E490" s="1">
        <f t="shared" si="81"/>
        <v>13646209.236361699</v>
      </c>
      <c r="F490" s="1">
        <f t="shared" si="82"/>
        <v>4320407.4003999997</v>
      </c>
      <c r="G490" s="1">
        <f t="shared" si="83"/>
        <v>551225.83603191597</v>
      </c>
      <c r="H490" s="2">
        <f t="shared" si="84"/>
        <v>-0.683398713476572</v>
      </c>
      <c r="I490" s="2">
        <f t="shared" si="85"/>
        <v>-317.44438356660424</v>
      </c>
      <c r="J490" s="2">
        <f t="shared" si="86"/>
        <v>0.12758654102408987</v>
      </c>
      <c r="K490" s="2">
        <f t="shared" si="87"/>
        <v>3.8350127034043099E-5</v>
      </c>
      <c r="L490" s="2">
        <f>AN490/SUM(AN1:AN$765)</f>
        <v>1.0002225731856735E-5</v>
      </c>
      <c r="N490" s="3" t="s">
        <v>6517</v>
      </c>
      <c r="O490" s="1" t="s">
        <v>6526</v>
      </c>
      <c r="P490" s="1">
        <v>1357</v>
      </c>
      <c r="Q490" s="1"/>
      <c r="R490" s="1"/>
      <c r="S490" s="1"/>
      <c r="T490" s="1"/>
      <c r="U490" s="1"/>
      <c r="V490" s="1">
        <v>5660059.0489711296</v>
      </c>
      <c r="W490" s="1">
        <v>3724779.2651019101</v>
      </c>
      <c r="X490" s="1">
        <v>1632980.3327005799</v>
      </c>
      <c r="Y490" s="1">
        <v>510065.15486495302</v>
      </c>
      <c r="Z490" s="1">
        <v>0</v>
      </c>
      <c r="AA490" s="1">
        <v>3632812.7309165001</v>
      </c>
      <c r="AB490" s="1">
        <v>455594.55431539897</v>
      </c>
      <c r="AC490" s="1">
        <v>280066.09652648302</v>
      </c>
      <c r="AD490" s="1"/>
      <c r="AE490" s="1"/>
      <c r="AF490" s="1">
        <v>-13652.9754508683</v>
      </c>
      <c r="AG490" s="1">
        <v>256683.78769042299</v>
      </c>
      <c r="AH490" s="1">
        <v>2419729.4656151901</v>
      </c>
      <c r="AI490" s="1">
        <v>14783955.899999101</v>
      </c>
      <c r="AJ490" s="1">
        <v>20894015.754096098</v>
      </c>
      <c r="AK490" s="1">
        <v>9999981.2889947705</v>
      </c>
      <c r="AL490" s="1">
        <v>13646209.236361699</v>
      </c>
      <c r="AM490" s="1">
        <v>4320407.4003999997</v>
      </c>
      <c r="AN490" s="1">
        <v>551225.83603191597</v>
      </c>
    </row>
    <row r="491" spans="1:40" x14ac:dyDescent="0.3">
      <c r="A491" t="str">
        <f t="shared" si="77"/>
        <v>Missile Defense</v>
      </c>
      <c r="B491" t="str">
        <f t="shared" si="78"/>
        <v>CORPS SAM</v>
      </c>
      <c r="C491">
        <f t="shared" si="79"/>
        <v>165</v>
      </c>
      <c r="D491" s="1">
        <f t="shared" si="80"/>
        <v>0</v>
      </c>
      <c r="E491" s="1">
        <f t="shared" si="81"/>
        <v>0</v>
      </c>
      <c r="F491" s="1">
        <f t="shared" si="82"/>
        <v>0</v>
      </c>
      <c r="G491" s="1">
        <f t="shared" si="83"/>
        <v>0</v>
      </c>
      <c r="H491" s="2" t="e">
        <f t="shared" si="84"/>
        <v>#DIV/0!</v>
      </c>
      <c r="I491" s="2" t="e">
        <f t="shared" si="85"/>
        <v>#DIV/0!</v>
      </c>
      <c r="J491" s="2" t="e">
        <f t="shared" si="86"/>
        <v>#DIV/0!</v>
      </c>
      <c r="K491" s="2">
        <f t="shared" si="87"/>
        <v>0</v>
      </c>
      <c r="L491" s="2">
        <f>AN491/SUM(AN1:AN$765)</f>
        <v>0</v>
      </c>
      <c r="N491" s="3" t="s">
        <v>6517</v>
      </c>
      <c r="O491" s="1" t="s">
        <v>6527</v>
      </c>
      <c r="P491" s="1">
        <v>165</v>
      </c>
      <c r="Q491" s="1"/>
      <c r="R491" s="1"/>
      <c r="S491" s="1"/>
      <c r="T491" s="1">
        <v>-256606.756535825</v>
      </c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spans="1:40" x14ac:dyDescent="0.3">
      <c r="A492" t="str">
        <f t="shared" si="77"/>
        <v>Missile Defense</v>
      </c>
      <c r="B492" t="str">
        <f t="shared" si="78"/>
        <v>FAADS C21 (SHORAD)</v>
      </c>
      <c r="C492">
        <f t="shared" si="79"/>
        <v>151</v>
      </c>
      <c r="D492" s="1">
        <f t="shared" si="80"/>
        <v>0</v>
      </c>
      <c r="E492" s="1">
        <f t="shared" si="81"/>
        <v>0</v>
      </c>
      <c r="F492" s="1">
        <f t="shared" si="82"/>
        <v>0</v>
      </c>
      <c r="G492" s="1">
        <f t="shared" si="83"/>
        <v>0</v>
      </c>
      <c r="H492" s="2" t="e">
        <f t="shared" si="84"/>
        <v>#DIV/0!</v>
      </c>
      <c r="I492" s="2" t="e">
        <f t="shared" si="85"/>
        <v>#DIV/0!</v>
      </c>
      <c r="J492" s="2" t="e">
        <f t="shared" si="86"/>
        <v>#DIV/0!</v>
      </c>
      <c r="K492" s="2">
        <f t="shared" si="87"/>
        <v>0</v>
      </c>
      <c r="L492" s="2">
        <f>AN492/SUM(AN1:AN$765)</f>
        <v>0</v>
      </c>
      <c r="N492" s="3" t="s">
        <v>6517</v>
      </c>
      <c r="O492" s="1" t="s">
        <v>6528</v>
      </c>
      <c r="P492" s="1">
        <v>151</v>
      </c>
      <c r="Q492" s="1">
        <v>5420118.33057536</v>
      </c>
      <c r="R492" s="1">
        <v>11285015.906837801</v>
      </c>
      <c r="S492" s="1">
        <v>9272678.2789138705</v>
      </c>
      <c r="T492" s="1">
        <v>34775887.998808801</v>
      </c>
      <c r="U492" s="1"/>
      <c r="V492" s="1"/>
      <c r="W492" s="1"/>
      <c r="X492" s="1"/>
      <c r="Y492" s="1"/>
      <c r="Z492" s="1">
        <v>-113945.111593029</v>
      </c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spans="1:40" x14ac:dyDescent="0.3">
      <c r="A493" t="str">
        <f t="shared" si="77"/>
        <v>Missile Defense</v>
      </c>
      <c r="B493" t="str">
        <f t="shared" si="78"/>
        <v>GBI - GROUND BASED INTERC</v>
      </c>
      <c r="C493">
        <f t="shared" si="79"/>
        <v>166</v>
      </c>
      <c r="D493" s="1">
        <f t="shared" si="80"/>
        <v>0</v>
      </c>
      <c r="E493" s="1">
        <f t="shared" si="81"/>
        <v>0</v>
      </c>
      <c r="F493" s="1">
        <f t="shared" si="82"/>
        <v>0</v>
      </c>
      <c r="G493" s="1">
        <f t="shared" si="83"/>
        <v>0</v>
      </c>
      <c r="H493" s="2" t="e">
        <f t="shared" si="84"/>
        <v>#DIV/0!</v>
      </c>
      <c r="I493" s="2" t="e">
        <f t="shared" si="85"/>
        <v>#DIV/0!</v>
      </c>
      <c r="J493" s="2" t="e">
        <f t="shared" si="86"/>
        <v>#DIV/0!</v>
      </c>
      <c r="K493" s="2">
        <f t="shared" si="87"/>
        <v>0</v>
      </c>
      <c r="L493" s="2">
        <f>AN493/SUM(AN1:AN$765)</f>
        <v>0</v>
      </c>
      <c r="N493" s="3" t="s">
        <v>6517</v>
      </c>
      <c r="O493" s="1" t="s">
        <v>6529</v>
      </c>
      <c r="P493" s="1">
        <v>166</v>
      </c>
      <c r="Q493" s="1">
        <v>0</v>
      </c>
      <c r="R493" s="1"/>
      <c r="S493" s="1">
        <v>85748.5618445359</v>
      </c>
      <c r="T493" s="1">
        <v>109929.697535523</v>
      </c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spans="1:40" x14ac:dyDescent="0.3">
      <c r="A494" t="str">
        <f t="shared" si="77"/>
        <v>Missile Defense</v>
      </c>
      <c r="B494" t="str">
        <f t="shared" si="78"/>
        <v>GBR - GROUND BASED RADAR</v>
      </c>
      <c r="C494">
        <f t="shared" si="79"/>
        <v>1921</v>
      </c>
      <c r="D494" s="1">
        <f t="shared" si="80"/>
        <v>0</v>
      </c>
      <c r="E494" s="1">
        <f t="shared" si="81"/>
        <v>0</v>
      </c>
      <c r="F494" s="1">
        <f t="shared" si="82"/>
        <v>0</v>
      </c>
      <c r="G494" s="1">
        <f t="shared" si="83"/>
        <v>0</v>
      </c>
      <c r="H494" s="2" t="e">
        <f t="shared" si="84"/>
        <v>#DIV/0!</v>
      </c>
      <c r="I494" s="2" t="e">
        <f t="shared" si="85"/>
        <v>#DIV/0!</v>
      </c>
      <c r="J494" s="2" t="e">
        <f t="shared" si="86"/>
        <v>#DIV/0!</v>
      </c>
      <c r="K494" s="2">
        <f t="shared" si="87"/>
        <v>0</v>
      </c>
      <c r="L494" s="2">
        <f>AN494/SUM(AN1:AN$765)</f>
        <v>0</v>
      </c>
      <c r="N494" s="3" t="s">
        <v>6517</v>
      </c>
      <c r="O494" s="1" t="s">
        <v>6530</v>
      </c>
      <c r="P494" s="1">
        <v>1921</v>
      </c>
      <c r="Q494" s="1"/>
      <c r="R494" s="1">
        <v>5169351.5727213603</v>
      </c>
      <c r="S494" s="1">
        <v>-147438.57688931201</v>
      </c>
      <c r="T494" s="1">
        <v>5782952.7693378497</v>
      </c>
      <c r="U494" s="1">
        <v>24726465.5668988</v>
      </c>
      <c r="V494" s="1">
        <v>18692777.506522302</v>
      </c>
      <c r="W494" s="1">
        <v>20127560.924160101</v>
      </c>
      <c r="X494" s="1">
        <v>28145375.2823954</v>
      </c>
      <c r="Y494" s="1">
        <v>2029731.6277604499</v>
      </c>
      <c r="Z494" s="1"/>
      <c r="AA494" s="1"/>
      <c r="AB494" s="1"/>
      <c r="AC494" s="1">
        <v>-560049.70890298195</v>
      </c>
      <c r="AD494" s="1">
        <v>-29584.1760361458</v>
      </c>
      <c r="AE494" s="1"/>
      <c r="AF494" s="1">
        <v>0</v>
      </c>
      <c r="AG494" s="1"/>
      <c r="AH494" s="1"/>
      <c r="AI494" s="1"/>
      <c r="AJ494" s="1"/>
      <c r="AK494" s="1"/>
      <c r="AL494" s="1"/>
      <c r="AM494" s="1"/>
      <c r="AN494" s="1"/>
    </row>
    <row r="495" spans="1:40" x14ac:dyDescent="0.3">
      <c r="A495" t="str">
        <f t="shared" si="77"/>
        <v>Missile Defense</v>
      </c>
      <c r="B495" t="str">
        <f t="shared" si="78"/>
        <v>GBR -GROUND BASED RADAR</v>
      </c>
      <c r="C495">
        <f t="shared" si="79"/>
        <v>167</v>
      </c>
      <c r="D495" s="1">
        <f t="shared" si="80"/>
        <v>0</v>
      </c>
      <c r="E495" s="1">
        <f t="shared" si="81"/>
        <v>0</v>
      </c>
      <c r="F495" s="1">
        <f t="shared" si="82"/>
        <v>0</v>
      </c>
      <c r="G495" s="1">
        <f t="shared" si="83"/>
        <v>0</v>
      </c>
      <c r="H495" s="2" t="e">
        <f t="shared" si="84"/>
        <v>#DIV/0!</v>
      </c>
      <c r="I495" s="2" t="e">
        <f t="shared" si="85"/>
        <v>#DIV/0!</v>
      </c>
      <c r="J495" s="2" t="e">
        <f t="shared" si="86"/>
        <v>#DIV/0!</v>
      </c>
      <c r="K495" s="2">
        <f t="shared" si="87"/>
        <v>0</v>
      </c>
      <c r="L495" s="2">
        <f>AN495/SUM(AN1:AN$765)</f>
        <v>0</v>
      </c>
      <c r="N495" s="3" t="s">
        <v>6517</v>
      </c>
      <c r="O495" s="1" t="s">
        <v>6531</v>
      </c>
      <c r="P495" s="1">
        <v>167</v>
      </c>
      <c r="Q495" s="1">
        <v>2803401.5059929001</v>
      </c>
      <c r="R495" s="1">
        <v>19678959.487497099</v>
      </c>
      <c r="S495" s="1">
        <v>42656718.172854602</v>
      </c>
      <c r="T495" s="1">
        <v>4031838.51741307</v>
      </c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spans="1:40" x14ac:dyDescent="0.3">
      <c r="A496" t="str">
        <f t="shared" si="77"/>
        <v>Missile Defense</v>
      </c>
      <c r="B496" t="str">
        <f t="shared" si="78"/>
        <v>GPALS (SDS)</v>
      </c>
      <c r="C496">
        <f t="shared" si="79"/>
        <v>1</v>
      </c>
      <c r="D496" s="1">
        <f t="shared" si="80"/>
        <v>0</v>
      </c>
      <c r="E496" s="1">
        <f t="shared" si="81"/>
        <v>0</v>
      </c>
      <c r="F496" s="1">
        <f t="shared" si="82"/>
        <v>0</v>
      </c>
      <c r="G496" s="1">
        <f t="shared" si="83"/>
        <v>95427.7439932165</v>
      </c>
      <c r="H496" s="2" t="e">
        <f t="shared" si="84"/>
        <v>#DIV/0!</v>
      </c>
      <c r="I496" s="2" t="e">
        <f t="shared" si="85"/>
        <v>#DIV/0!</v>
      </c>
      <c r="J496" s="2" t="e">
        <f t="shared" si="86"/>
        <v>#DIV/0!</v>
      </c>
      <c r="K496" s="2">
        <f t="shared" si="87"/>
        <v>0</v>
      </c>
      <c r="L496" s="2">
        <f>AN496/SUM(AN1:AN$765)</f>
        <v>1.7315767406205577E-6</v>
      </c>
      <c r="N496" s="3" t="s">
        <v>6517</v>
      </c>
      <c r="O496" s="1" t="s">
        <v>6532</v>
      </c>
      <c r="P496" s="1">
        <v>1</v>
      </c>
      <c r="Q496" s="1"/>
      <c r="R496" s="1"/>
      <c r="S496" s="1"/>
      <c r="T496" s="1"/>
      <c r="U496" s="1"/>
      <c r="V496" s="1"/>
      <c r="W496" s="1">
        <v>41151.781756752898</v>
      </c>
      <c r="X496" s="1">
        <v>492674.557187717</v>
      </c>
      <c r="Y496" s="1">
        <v>7026028.7734840196</v>
      </c>
      <c r="Z496" s="1">
        <v>100833.64050132</v>
      </c>
      <c r="AA496" s="1">
        <v>183031.400721365</v>
      </c>
      <c r="AB496" s="1">
        <v>169113.40231299101</v>
      </c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>
        <v>95427.7439932165</v>
      </c>
    </row>
    <row r="497" spans="1:40" x14ac:dyDescent="0.3">
      <c r="A497" t="str">
        <f t="shared" si="77"/>
        <v>Missile Defense</v>
      </c>
      <c r="B497" t="str">
        <f t="shared" si="78"/>
        <v>IAMD</v>
      </c>
      <c r="C497">
        <f t="shared" si="79"/>
        <v>2032</v>
      </c>
      <c r="D497" s="1">
        <f t="shared" si="80"/>
        <v>4018895.4060899098</v>
      </c>
      <c r="E497" s="1">
        <f t="shared" si="81"/>
        <v>1485972.4692062701</v>
      </c>
      <c r="F497" s="1">
        <f t="shared" si="82"/>
        <v>22516802.180100001</v>
      </c>
      <c r="G497" s="1">
        <f t="shared" si="83"/>
        <v>7745165.9115065001</v>
      </c>
      <c r="H497" s="2">
        <f t="shared" si="84"/>
        <v>14.152906696937203</v>
      </c>
      <c r="I497" s="2">
        <f t="shared" si="85"/>
        <v>4.602734061199965</v>
      </c>
      <c r="J497" s="2">
        <f t="shared" si="86"/>
        <v>0.34397272976673199</v>
      </c>
      <c r="K497" s="2">
        <f t="shared" si="87"/>
        <v>1.9987055478316827E-4</v>
      </c>
      <c r="L497" s="2">
        <f>AN497/SUM(AN1:AN$765)</f>
        <v>1.4053930841711218E-4</v>
      </c>
      <c r="N497" s="3" t="s">
        <v>6517</v>
      </c>
      <c r="O497" s="1" t="s">
        <v>6533</v>
      </c>
      <c r="P497" s="1">
        <v>2032</v>
      </c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>
        <v>4018895.4060899098</v>
      </c>
      <c r="AG497" s="1">
        <v>3271762.7548651402</v>
      </c>
      <c r="AH497" s="1">
        <v>16340373.6705056</v>
      </c>
      <c r="AI497" s="1">
        <v>53328496.754394598</v>
      </c>
      <c r="AJ497" s="1">
        <v>31307050.4114623</v>
      </c>
      <c r="AK497" s="1">
        <v>16984412.534018699</v>
      </c>
      <c r="AL497" s="1">
        <v>1485972.4692062701</v>
      </c>
      <c r="AM497" s="1">
        <v>22516802.180100001</v>
      </c>
      <c r="AN497" s="1">
        <v>7745165.9115065001</v>
      </c>
    </row>
    <row r="498" spans="1:40" x14ac:dyDescent="0.3">
      <c r="A498" t="str">
        <f t="shared" si="77"/>
        <v>Missile Defense</v>
      </c>
      <c r="B498" t="str">
        <f t="shared" si="78"/>
        <v>IMPROVED TARGET ACQ SYS</v>
      </c>
      <c r="C498">
        <f t="shared" si="79"/>
        <v>162</v>
      </c>
      <c r="D498" s="1">
        <f t="shared" si="80"/>
        <v>0</v>
      </c>
      <c r="E498" s="1">
        <f t="shared" si="81"/>
        <v>0</v>
      </c>
      <c r="F498" s="1">
        <f t="shared" si="82"/>
        <v>0</v>
      </c>
      <c r="G498" s="1">
        <f t="shared" si="83"/>
        <v>0</v>
      </c>
      <c r="H498" s="2" t="e">
        <f t="shared" si="84"/>
        <v>#DIV/0!</v>
      </c>
      <c r="I498" s="2" t="e">
        <f t="shared" si="85"/>
        <v>#DIV/0!</v>
      </c>
      <c r="J498" s="2" t="e">
        <f t="shared" si="86"/>
        <v>#DIV/0!</v>
      </c>
      <c r="K498" s="2">
        <f t="shared" si="87"/>
        <v>0</v>
      </c>
      <c r="L498" s="2">
        <f>AN498/SUM(AN1:AN$765)</f>
        <v>0</v>
      </c>
      <c r="N498" s="3" t="s">
        <v>6517</v>
      </c>
      <c r="O498" s="1" t="s">
        <v>6534</v>
      </c>
      <c r="P498" s="1">
        <v>162</v>
      </c>
      <c r="Q498" s="1">
        <v>8928031.4573592599</v>
      </c>
      <c r="R498" s="1">
        <v>14557320.288346199</v>
      </c>
      <c r="S498" s="1">
        <v>64206767.015416101</v>
      </c>
      <c r="T498" s="1">
        <v>12210164.577100299</v>
      </c>
      <c r="U498" s="1">
        <v>-371.86983217142603</v>
      </c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spans="1:40" x14ac:dyDescent="0.3">
      <c r="A499" t="str">
        <f t="shared" si="77"/>
        <v>Missile Defense</v>
      </c>
      <c r="B499" t="str">
        <f t="shared" si="78"/>
        <v>JLENS</v>
      </c>
      <c r="C499">
        <f t="shared" si="79"/>
        <v>1366</v>
      </c>
      <c r="D499" s="1">
        <f t="shared" si="80"/>
        <v>-1293280.44620371</v>
      </c>
      <c r="E499" s="1">
        <f t="shared" si="81"/>
        <v>0</v>
      </c>
      <c r="F499" s="1">
        <f t="shared" si="82"/>
        <v>0</v>
      </c>
      <c r="G499" s="1">
        <f t="shared" si="83"/>
        <v>0</v>
      </c>
      <c r="H499" s="2" t="e">
        <f t="shared" si="84"/>
        <v>#DIV/0!</v>
      </c>
      <c r="I499" s="2">
        <f t="shared" si="85"/>
        <v>-1</v>
      </c>
      <c r="J499" s="2" t="e">
        <f t="shared" si="86"/>
        <v>#DIV/0!</v>
      </c>
      <c r="K499" s="2">
        <f t="shared" si="87"/>
        <v>0</v>
      </c>
      <c r="L499" s="2">
        <f>AN499/SUM(AN1:AN$765)</f>
        <v>0</v>
      </c>
      <c r="N499" s="3" t="s">
        <v>6517</v>
      </c>
      <c r="O499" s="1" t="s">
        <v>6535</v>
      </c>
      <c r="P499" s="1">
        <v>1366</v>
      </c>
      <c r="Q499" s="1"/>
      <c r="R499" s="1"/>
      <c r="S499" s="1"/>
      <c r="T499" s="1"/>
      <c r="U499" s="1">
        <v>38889294.722832397</v>
      </c>
      <c r="V499" s="1">
        <v>110261904.328705</v>
      </c>
      <c r="W499" s="1">
        <v>64878182.438763</v>
      </c>
      <c r="X499" s="1">
        <v>80499961.859022707</v>
      </c>
      <c r="Y499" s="1">
        <v>25246296.812669601</v>
      </c>
      <c r="Z499" s="1">
        <v>18033507.017631002</v>
      </c>
      <c r="AA499" s="1">
        <v>12009751.3912469</v>
      </c>
      <c r="AB499" s="1">
        <v>10457588.8271908</v>
      </c>
      <c r="AC499" s="1">
        <v>-142456.18249279901</v>
      </c>
      <c r="AD499" s="1">
        <v>-1672422.3857565499</v>
      </c>
      <c r="AE499" s="1">
        <v>-518107.58753120701</v>
      </c>
      <c r="AF499" s="1">
        <v>-1293280.44620371</v>
      </c>
      <c r="AG499" s="1">
        <v>-764486.64686624205</v>
      </c>
      <c r="AH499" s="1">
        <v>-140604.32389368099</v>
      </c>
      <c r="AI499" s="1"/>
      <c r="AJ499" s="1"/>
      <c r="AK499" s="1"/>
      <c r="AL499" s="1"/>
      <c r="AM499" s="1"/>
      <c r="AN499" s="1"/>
    </row>
    <row r="500" spans="1:40" x14ac:dyDescent="0.3">
      <c r="A500" t="str">
        <f t="shared" si="77"/>
        <v>Missile Defense</v>
      </c>
      <c r="B500" t="str">
        <f t="shared" si="78"/>
        <v>LTAMDS</v>
      </c>
      <c r="C500">
        <f t="shared" si="79"/>
        <v>2240</v>
      </c>
      <c r="D500" s="1">
        <f t="shared" si="80"/>
        <v>0</v>
      </c>
      <c r="E500" s="1">
        <f t="shared" si="81"/>
        <v>1276649838.6068599</v>
      </c>
      <c r="F500" s="1">
        <f t="shared" si="82"/>
        <v>1918911399.4133999</v>
      </c>
      <c r="G500" s="1">
        <f t="shared" si="83"/>
        <v>3084381709.6423702</v>
      </c>
      <c r="H500" s="2">
        <f t="shared" si="84"/>
        <v>0.50308357184880537</v>
      </c>
      <c r="I500" s="2" t="e">
        <f t="shared" si="85"/>
        <v>#DIV/0!</v>
      </c>
      <c r="J500" s="2">
        <f t="shared" si="86"/>
        <v>1.6073601473133401</v>
      </c>
      <c r="K500" s="2">
        <f t="shared" si="87"/>
        <v>1.7033230692032428E-2</v>
      </c>
      <c r="L500" s="2">
        <f>AN500/SUM(AN1:AN$765)</f>
        <v>5.5967409519728915E-2</v>
      </c>
      <c r="N500" s="3" t="s">
        <v>6517</v>
      </c>
      <c r="O500" s="1" t="s">
        <v>6536</v>
      </c>
      <c r="P500" s="1">
        <v>2240</v>
      </c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>
        <v>3984993354.4387002</v>
      </c>
      <c r="AK500" s="1">
        <v>5035277276.6834898</v>
      </c>
      <c r="AL500" s="1">
        <v>1276649838.6068599</v>
      </c>
      <c r="AM500" s="1">
        <v>1918911399.4133999</v>
      </c>
      <c r="AN500" s="1">
        <v>3084381709.6423702</v>
      </c>
    </row>
    <row r="501" spans="1:40" x14ac:dyDescent="0.3">
      <c r="A501" t="str">
        <f t="shared" si="77"/>
        <v>Missile Defense</v>
      </c>
      <c r="B501" t="str">
        <f t="shared" si="78"/>
        <v>M-77 DRAGON</v>
      </c>
      <c r="C501">
        <f t="shared" si="79"/>
        <v>150</v>
      </c>
      <c r="D501" s="1">
        <f t="shared" si="80"/>
        <v>0</v>
      </c>
      <c r="E501" s="1">
        <f t="shared" si="81"/>
        <v>0</v>
      </c>
      <c r="F501" s="1">
        <f t="shared" si="82"/>
        <v>0</v>
      </c>
      <c r="G501" s="1">
        <f t="shared" si="83"/>
        <v>0</v>
      </c>
      <c r="H501" s="2" t="e">
        <f t="shared" si="84"/>
        <v>#DIV/0!</v>
      </c>
      <c r="I501" s="2" t="e">
        <f t="shared" si="85"/>
        <v>#DIV/0!</v>
      </c>
      <c r="J501" s="2" t="e">
        <f t="shared" si="86"/>
        <v>#DIV/0!</v>
      </c>
      <c r="K501" s="2">
        <f t="shared" si="87"/>
        <v>0</v>
      </c>
      <c r="L501" s="2">
        <f>AN501/SUM(AN1:AN$765)</f>
        <v>0</v>
      </c>
      <c r="N501" s="3" t="s">
        <v>6517</v>
      </c>
      <c r="O501" s="1" t="s">
        <v>6537</v>
      </c>
      <c r="P501" s="1">
        <v>150</v>
      </c>
      <c r="Q501" s="1"/>
      <c r="R501" s="1">
        <v>526145.41530057695</v>
      </c>
      <c r="S501" s="1">
        <v>-248698.16154794599</v>
      </c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spans="1:40" x14ac:dyDescent="0.3">
      <c r="A502" t="str">
        <f t="shared" si="77"/>
        <v>Missile Defense</v>
      </c>
      <c r="B502" t="str">
        <f t="shared" si="78"/>
        <v>MISSILE DEFENSE AGENCY SU</v>
      </c>
      <c r="C502">
        <f t="shared" si="79"/>
        <v>1912</v>
      </c>
      <c r="D502" s="1">
        <f t="shared" si="80"/>
        <v>597966633.62688398</v>
      </c>
      <c r="E502" s="1">
        <f t="shared" si="81"/>
        <v>396675771.371346</v>
      </c>
      <c r="F502" s="1">
        <f t="shared" si="82"/>
        <v>358104518.28860003</v>
      </c>
      <c r="G502" s="1">
        <f t="shared" si="83"/>
        <v>145860497.82882601</v>
      </c>
      <c r="H502" s="2">
        <f t="shared" si="84"/>
        <v>-9.7236221283194202E-2</v>
      </c>
      <c r="I502" s="2">
        <f t="shared" si="85"/>
        <v>-0.40112959795671788</v>
      </c>
      <c r="J502" s="2">
        <f t="shared" si="86"/>
        <v>0.40731264304036391</v>
      </c>
      <c r="K502" s="2">
        <f t="shared" si="87"/>
        <v>3.1787173048914638E-3</v>
      </c>
      <c r="L502" s="2">
        <f>AN502/SUM(AN1:AN$765)</f>
        <v>2.6467003708448181E-3</v>
      </c>
      <c r="N502" s="3" t="s">
        <v>6517</v>
      </c>
      <c r="O502" s="1" t="s">
        <v>6538</v>
      </c>
      <c r="P502" s="1">
        <v>1912</v>
      </c>
      <c r="Q502" s="1">
        <v>294959045.04020399</v>
      </c>
      <c r="R502" s="1">
        <v>362320534.36934</v>
      </c>
      <c r="S502" s="1">
        <v>640917088.633757</v>
      </c>
      <c r="T502" s="1">
        <v>754188321.47610295</v>
      </c>
      <c r="U502" s="1">
        <v>1157333333.3333299</v>
      </c>
      <c r="V502" s="1">
        <v>1049005346.95489</v>
      </c>
      <c r="W502" s="1">
        <v>1102898441.15997</v>
      </c>
      <c r="X502" s="1">
        <v>1566008629.3250799</v>
      </c>
      <c r="Y502" s="1">
        <v>1724068107.8548</v>
      </c>
      <c r="Z502" s="1">
        <v>1531548161.1337299</v>
      </c>
      <c r="AA502" s="1">
        <v>1528279380.6683099</v>
      </c>
      <c r="AB502" s="1">
        <v>1227858861.9901299</v>
      </c>
      <c r="AC502" s="1">
        <v>1483706896.5055699</v>
      </c>
      <c r="AD502" s="1">
        <v>761768098.91106904</v>
      </c>
      <c r="AE502" s="1">
        <v>643677941.24965096</v>
      </c>
      <c r="AF502" s="1">
        <v>597966633.62688398</v>
      </c>
      <c r="AG502" s="1">
        <v>596777620.27295196</v>
      </c>
      <c r="AH502" s="1">
        <v>637918210.29038894</v>
      </c>
      <c r="AI502" s="1">
        <v>409648877.25394499</v>
      </c>
      <c r="AJ502" s="1">
        <v>384921494.29642302</v>
      </c>
      <c r="AK502" s="1">
        <v>323828328.13355798</v>
      </c>
      <c r="AL502" s="1">
        <v>396675771.371346</v>
      </c>
      <c r="AM502" s="1">
        <v>358104518.28860003</v>
      </c>
      <c r="AN502" s="1">
        <v>145860497.82882601</v>
      </c>
    </row>
    <row r="503" spans="1:40" x14ac:dyDescent="0.3">
      <c r="A503" t="str">
        <f t="shared" si="77"/>
        <v>Missile Defense</v>
      </c>
      <c r="B503" t="str">
        <f t="shared" si="78"/>
        <v>NMD</v>
      </c>
      <c r="C503">
        <f t="shared" si="79"/>
        <v>1877</v>
      </c>
      <c r="D503" s="1">
        <f t="shared" si="80"/>
        <v>0</v>
      </c>
      <c r="E503" s="1">
        <f t="shared" si="81"/>
        <v>0</v>
      </c>
      <c r="F503" s="1">
        <f t="shared" si="82"/>
        <v>0</v>
      </c>
      <c r="G503" s="1">
        <f t="shared" si="83"/>
        <v>0</v>
      </c>
      <c r="H503" s="2" t="e">
        <f t="shared" si="84"/>
        <v>#DIV/0!</v>
      </c>
      <c r="I503" s="2" t="e">
        <f t="shared" si="85"/>
        <v>#DIV/0!</v>
      </c>
      <c r="J503" s="2" t="e">
        <f t="shared" si="86"/>
        <v>#DIV/0!</v>
      </c>
      <c r="K503" s="2">
        <f t="shared" si="87"/>
        <v>0</v>
      </c>
      <c r="L503" s="2">
        <f>AN503/SUM(AN1:AN$765)</f>
        <v>0</v>
      </c>
      <c r="N503" s="3" t="s">
        <v>6517</v>
      </c>
      <c r="O503" s="1" t="s">
        <v>6539</v>
      </c>
      <c r="P503" s="1">
        <v>1877</v>
      </c>
      <c r="Q503" s="1"/>
      <c r="R503" s="1"/>
      <c r="S503" s="1"/>
      <c r="T503" s="1"/>
      <c r="U503" s="1">
        <v>8924.8759721142305</v>
      </c>
      <c r="V503" s="1">
        <v>9095.0246486211909</v>
      </c>
      <c r="W503" s="1">
        <v>9248.6615917869403</v>
      </c>
      <c r="X503" s="1"/>
      <c r="Y503" s="1">
        <v>111390.79692656299</v>
      </c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spans="1:40" x14ac:dyDescent="0.3">
      <c r="A504" t="str">
        <f t="shared" si="77"/>
        <v>Missile Defense</v>
      </c>
      <c r="B504" t="str">
        <f t="shared" si="78"/>
        <v>PAC-3 MSE</v>
      </c>
      <c r="C504">
        <f t="shared" si="79"/>
        <v>2147</v>
      </c>
      <c r="D504" s="1">
        <f t="shared" si="80"/>
        <v>2195694680.3531199</v>
      </c>
      <c r="E504" s="1">
        <f t="shared" si="81"/>
        <v>173206064.90375099</v>
      </c>
      <c r="F504" s="1">
        <f t="shared" si="82"/>
        <v>223283785.92789999</v>
      </c>
      <c r="G504" s="1">
        <f t="shared" si="83"/>
        <v>207798843.61007601</v>
      </c>
      <c r="H504" s="2">
        <f t="shared" si="84"/>
        <v>0.28912221435188612</v>
      </c>
      <c r="I504" s="2">
        <f t="shared" si="85"/>
        <v>-0.89830836321378227</v>
      </c>
      <c r="J504" s="2">
        <f t="shared" si="86"/>
        <v>0.93064905159381262</v>
      </c>
      <c r="K504" s="2">
        <f t="shared" si="87"/>
        <v>1.9819801146957251E-3</v>
      </c>
      <c r="L504" s="2">
        <f>AN504/SUM(AN1:AN$765)</f>
        <v>3.7705978289566846E-3</v>
      </c>
      <c r="N504" s="3" t="s">
        <v>6517</v>
      </c>
      <c r="O504" s="1" t="s">
        <v>6540</v>
      </c>
      <c r="P504" s="1">
        <v>2147</v>
      </c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>
        <v>519452349.31938702</v>
      </c>
      <c r="AF504" s="1">
        <v>2195694680.3531199</v>
      </c>
      <c r="AG504" s="1">
        <v>2172443896.53513</v>
      </c>
      <c r="AH504" s="1">
        <v>99069018.370401904</v>
      </c>
      <c r="AI504" s="1">
        <v>66129217.056180701</v>
      </c>
      <c r="AJ504" s="1">
        <v>214739782.47563699</v>
      </c>
      <c r="AK504" s="1">
        <v>212179875.34143499</v>
      </c>
      <c r="AL504" s="1">
        <v>173206064.90375099</v>
      </c>
      <c r="AM504" s="1">
        <v>223283785.92789999</v>
      </c>
      <c r="AN504" s="1">
        <v>207798843.61007601</v>
      </c>
    </row>
    <row r="505" spans="1:40" x14ac:dyDescent="0.3">
      <c r="A505" t="str">
        <f t="shared" si="77"/>
        <v>Missile Defense</v>
      </c>
      <c r="B505" t="str">
        <f t="shared" si="78"/>
        <v>PATRIOT</v>
      </c>
      <c r="C505">
        <f t="shared" si="79"/>
        <v>7</v>
      </c>
      <c r="D505" s="1">
        <f t="shared" si="80"/>
        <v>835215483.69755006</v>
      </c>
      <c r="E505" s="1">
        <f t="shared" si="81"/>
        <v>-5299768.5813569902</v>
      </c>
      <c r="F505" s="1">
        <f t="shared" si="82"/>
        <v>-9795723.5254999995</v>
      </c>
      <c r="G505" s="1">
        <f t="shared" si="83"/>
        <v>-5706979.6547528198</v>
      </c>
      <c r="H505" s="2">
        <f t="shared" si="84"/>
        <v>0.8483304270979759</v>
      </c>
      <c r="I505" s="2">
        <f t="shared" si="85"/>
        <v>-1.0117283787438107</v>
      </c>
      <c r="J505" s="2">
        <f t="shared" si="86"/>
        <v>0.58259909437996527</v>
      </c>
      <c r="K505" s="2">
        <f t="shared" si="87"/>
        <v>-8.6951809581316063E-5</v>
      </c>
      <c r="L505" s="2">
        <f>AN505/SUM(AN1:AN$765)</f>
        <v>-1.035555574914062E-4</v>
      </c>
      <c r="N505" s="3" t="s">
        <v>6517</v>
      </c>
      <c r="O505" s="1" t="s">
        <v>6541</v>
      </c>
      <c r="P505" s="1">
        <v>7</v>
      </c>
      <c r="Q505" s="1"/>
      <c r="R505" s="1"/>
      <c r="S505" s="1"/>
      <c r="T505" s="1"/>
      <c r="U505" s="1">
        <v>-11400.0415750472</v>
      </c>
      <c r="V505" s="1">
        <v>0</v>
      </c>
      <c r="W505" s="1">
        <v>762808.35644187999</v>
      </c>
      <c r="X505" s="1">
        <v>461571296.86791003</v>
      </c>
      <c r="Y505" s="1">
        <v>1032545525.76262</v>
      </c>
      <c r="Z505" s="1">
        <v>3158444604.5336299</v>
      </c>
      <c r="AA505" s="1">
        <v>4002030920.7195301</v>
      </c>
      <c r="AB505" s="1">
        <v>4462655780.8531303</v>
      </c>
      <c r="AC505" s="1">
        <v>2957368854.0964098</v>
      </c>
      <c r="AD505" s="1">
        <v>2561315411.27877</v>
      </c>
      <c r="AE505" s="1">
        <v>1400301810.57131</v>
      </c>
      <c r="AF505" s="1">
        <v>835215483.69755006</v>
      </c>
      <c r="AG505" s="1">
        <v>399043568.83055401</v>
      </c>
      <c r="AH505" s="1">
        <v>66424155.441952102</v>
      </c>
      <c r="AI505" s="1">
        <v>-32927081.333510902</v>
      </c>
      <c r="AJ505" s="1">
        <v>-40353413.579661101</v>
      </c>
      <c r="AK505" s="1">
        <v>-6970664.3043138804</v>
      </c>
      <c r="AL505" s="1">
        <v>-5299768.5813569902</v>
      </c>
      <c r="AM505" s="1">
        <v>-9795723.5254999995</v>
      </c>
      <c r="AN505" s="1">
        <v>-5706979.6547528198</v>
      </c>
    </row>
    <row r="506" spans="1:40" x14ac:dyDescent="0.3">
      <c r="A506" t="str">
        <f t="shared" si="77"/>
        <v>Missile Defense</v>
      </c>
      <c r="B506" t="str">
        <f t="shared" si="78"/>
        <v>PATRIOT MISSILE SYS</v>
      </c>
      <c r="C506">
        <f t="shared" si="79"/>
        <v>1916</v>
      </c>
      <c r="D506" s="1">
        <f t="shared" si="80"/>
        <v>0</v>
      </c>
      <c r="E506" s="1">
        <f t="shared" si="81"/>
        <v>0</v>
      </c>
      <c r="F506" s="1">
        <f t="shared" si="82"/>
        <v>0</v>
      </c>
      <c r="G506" s="1">
        <f t="shared" si="83"/>
        <v>0</v>
      </c>
      <c r="H506" s="2" t="e">
        <f t="shared" si="84"/>
        <v>#DIV/0!</v>
      </c>
      <c r="I506" s="2" t="e">
        <f t="shared" si="85"/>
        <v>#DIV/0!</v>
      </c>
      <c r="J506" s="2" t="e">
        <f t="shared" si="86"/>
        <v>#DIV/0!</v>
      </c>
      <c r="K506" s="2">
        <f t="shared" si="87"/>
        <v>0</v>
      </c>
      <c r="L506" s="2">
        <f>AN506/SUM(AN1:AN$765)</f>
        <v>0</v>
      </c>
      <c r="N506" s="3" t="s">
        <v>6517</v>
      </c>
      <c r="O506" s="1" t="s">
        <v>6542</v>
      </c>
      <c r="P506" s="1">
        <v>1916</v>
      </c>
      <c r="Q506" s="1">
        <v>519586634.20923501</v>
      </c>
      <c r="R506" s="1">
        <v>435633455.69550103</v>
      </c>
      <c r="S506" s="1">
        <v>754320642.53737998</v>
      </c>
      <c r="T506" s="1">
        <v>617737654.68772495</v>
      </c>
      <c r="U506" s="1">
        <v>60723413.2593164</v>
      </c>
      <c r="V506" s="1">
        <v>12923891.4348389</v>
      </c>
      <c r="W506" s="1">
        <v>17414648.153264899</v>
      </c>
      <c r="X506" s="1">
        <v>-7006557.9510373101</v>
      </c>
      <c r="Y506" s="1">
        <v>416488.78071074898</v>
      </c>
      <c r="Z506" s="1">
        <v>-916584.25100416702</v>
      </c>
      <c r="AA506" s="1">
        <v>-15983494.480758</v>
      </c>
      <c r="AB506" s="1">
        <v>-5286459.4553662697</v>
      </c>
      <c r="AC506" s="1"/>
      <c r="AD506" s="1">
        <v>-683875.11390200304</v>
      </c>
      <c r="AE506" s="1">
        <v>-33064.510796829403</v>
      </c>
      <c r="AF506" s="1"/>
      <c r="AG506" s="1">
        <v>1480186.57099324</v>
      </c>
      <c r="AH506" s="1"/>
      <c r="AI506" s="1">
        <v>102357.52984303801</v>
      </c>
      <c r="AJ506" s="1"/>
      <c r="AK506" s="1"/>
      <c r="AL506" s="1"/>
      <c r="AM506" s="1"/>
      <c r="AN506" s="1"/>
    </row>
    <row r="507" spans="1:40" x14ac:dyDescent="0.3">
      <c r="A507" t="str">
        <f t="shared" si="77"/>
        <v>Missile Defense</v>
      </c>
      <c r="B507" t="str">
        <f t="shared" si="78"/>
        <v>PATRIOT PAC-3</v>
      </c>
      <c r="C507">
        <f t="shared" si="79"/>
        <v>44</v>
      </c>
      <c r="D507" s="1">
        <f t="shared" si="80"/>
        <v>124149221.923401</v>
      </c>
      <c r="E507" s="1">
        <f t="shared" si="81"/>
        <v>12816911.569026301</v>
      </c>
      <c r="F507" s="1">
        <f t="shared" si="82"/>
        <v>138162936.28639999</v>
      </c>
      <c r="G507" s="1">
        <f t="shared" si="83"/>
        <v>-1891469.89218718</v>
      </c>
      <c r="H507" s="2">
        <f t="shared" si="84"/>
        <v>9.7797370327722568</v>
      </c>
      <c r="I507" s="2">
        <f t="shared" si="85"/>
        <v>0.11287798784309211</v>
      </c>
      <c r="J507" s="2">
        <f t="shared" si="86"/>
        <v>-1.3690139649799597E-2</v>
      </c>
      <c r="K507" s="2">
        <f t="shared" si="87"/>
        <v>1.2264042871256266E-3</v>
      </c>
      <c r="L507" s="2">
        <f>AN507/SUM(AN1:AN$765)</f>
        <v>-3.4321520491233818E-5</v>
      </c>
      <c r="N507" s="3" t="s">
        <v>6517</v>
      </c>
      <c r="O507" s="1" t="s">
        <v>6543</v>
      </c>
      <c r="P507" s="1">
        <v>44</v>
      </c>
      <c r="Q507" s="1"/>
      <c r="R507" s="1"/>
      <c r="S507" s="1"/>
      <c r="T507" s="1"/>
      <c r="U507" s="1">
        <v>531863781.10551703</v>
      </c>
      <c r="V507" s="1">
        <v>328012821.87124401</v>
      </c>
      <c r="W507" s="1">
        <v>963906767.47917497</v>
      </c>
      <c r="X507" s="1">
        <v>570020106.66937804</v>
      </c>
      <c r="Y507" s="1">
        <v>592607386.42781305</v>
      </c>
      <c r="Z507" s="1">
        <v>149625162.12504399</v>
      </c>
      <c r="AA507" s="1">
        <v>91363689.929638594</v>
      </c>
      <c r="AB507" s="1">
        <v>91162423.629850894</v>
      </c>
      <c r="AC507" s="1">
        <v>198010569.81982601</v>
      </c>
      <c r="AD507" s="1">
        <v>36826481.404291101</v>
      </c>
      <c r="AE507" s="1">
        <v>27611501.606669001</v>
      </c>
      <c r="AF507" s="1">
        <v>124149221.923401</v>
      </c>
      <c r="AG507" s="1">
        <v>201882668.624648</v>
      </c>
      <c r="AH507" s="1">
        <v>495956241.74189901</v>
      </c>
      <c r="AI507" s="1">
        <v>277376229.94137001</v>
      </c>
      <c r="AJ507" s="1">
        <v>50470772.4761125</v>
      </c>
      <c r="AK507" s="1">
        <v>16965499.8625126</v>
      </c>
      <c r="AL507" s="1">
        <v>12816911.569026301</v>
      </c>
      <c r="AM507" s="1">
        <v>138162936.28639999</v>
      </c>
      <c r="AN507" s="1">
        <v>-1891469.89218718</v>
      </c>
    </row>
    <row r="508" spans="1:40" x14ac:dyDescent="0.3">
      <c r="A508" t="str">
        <f t="shared" si="77"/>
        <v>Missile Defense</v>
      </c>
      <c r="B508" t="str">
        <f t="shared" si="78"/>
        <v>PATRIOT/MEADS</v>
      </c>
      <c r="C508">
        <f t="shared" si="79"/>
        <v>1819</v>
      </c>
      <c r="D508" s="1">
        <f t="shared" si="80"/>
        <v>1401302580.80755</v>
      </c>
      <c r="E508" s="1">
        <f t="shared" si="81"/>
        <v>550315468.11546099</v>
      </c>
      <c r="F508" s="1">
        <f t="shared" si="82"/>
        <v>153922763.90020001</v>
      </c>
      <c r="G508" s="1">
        <f t="shared" si="83"/>
        <v>6224746.0255004503</v>
      </c>
      <c r="H508" s="2">
        <f t="shared" si="84"/>
        <v>-0.72030085865602878</v>
      </c>
      <c r="I508" s="2">
        <f t="shared" si="85"/>
        <v>-0.89015736786019717</v>
      </c>
      <c r="J508" s="2">
        <f t="shared" si="86"/>
        <v>4.0440711092846755E-2</v>
      </c>
      <c r="K508" s="2">
        <f t="shared" si="87"/>
        <v>1.3662965090878178E-3</v>
      </c>
      <c r="L508" s="2">
        <f>AN508/SUM(AN1:AN$765)</f>
        <v>1.1295064708637607E-4</v>
      </c>
      <c r="N508" s="3" t="s">
        <v>6517</v>
      </c>
      <c r="O508" s="1" t="s">
        <v>6544</v>
      </c>
      <c r="P508" s="1">
        <v>1819</v>
      </c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>
        <v>2612135.30658605</v>
      </c>
      <c r="AB508" s="1"/>
      <c r="AC508" s="1">
        <v>805316.13205259596</v>
      </c>
      <c r="AD508" s="1">
        <v>12029192.6556719</v>
      </c>
      <c r="AE508" s="1">
        <v>45482512.163254797</v>
      </c>
      <c r="AF508" s="1">
        <v>1401302580.80755</v>
      </c>
      <c r="AG508" s="1">
        <v>45464136.431087002</v>
      </c>
      <c r="AH508" s="1">
        <v>1815708415.8624001</v>
      </c>
      <c r="AI508" s="1">
        <v>4384667581.9649096</v>
      </c>
      <c r="AJ508" s="1">
        <v>1235002431.7420101</v>
      </c>
      <c r="AK508" s="1">
        <v>679867047.32813001</v>
      </c>
      <c r="AL508" s="1">
        <v>550315468.11546099</v>
      </c>
      <c r="AM508" s="1">
        <v>153922763.90020001</v>
      </c>
      <c r="AN508" s="1">
        <v>6224746.0255004503</v>
      </c>
    </row>
    <row r="509" spans="1:40" x14ac:dyDescent="0.3">
      <c r="A509" t="str">
        <f t="shared" si="77"/>
        <v>Missile Defense</v>
      </c>
      <c r="B509" t="str">
        <f t="shared" si="78"/>
        <v>PHOENIX (AIM-54C)</v>
      </c>
      <c r="C509">
        <f t="shared" si="79"/>
        <v>65</v>
      </c>
      <c r="D509" s="1">
        <f t="shared" si="80"/>
        <v>0</v>
      </c>
      <c r="E509" s="1">
        <f t="shared" si="81"/>
        <v>0</v>
      </c>
      <c r="F509" s="1">
        <f t="shared" si="82"/>
        <v>0</v>
      </c>
      <c r="G509" s="1">
        <f t="shared" si="83"/>
        <v>0</v>
      </c>
      <c r="H509" s="2" t="e">
        <f t="shared" si="84"/>
        <v>#DIV/0!</v>
      </c>
      <c r="I509" s="2" t="e">
        <f t="shared" si="85"/>
        <v>#DIV/0!</v>
      </c>
      <c r="J509" s="2" t="e">
        <f t="shared" si="86"/>
        <v>#DIV/0!</v>
      </c>
      <c r="K509" s="2">
        <f t="shared" si="87"/>
        <v>0</v>
      </c>
      <c r="L509" s="2">
        <f>AN509/SUM(AN1:AN$765)</f>
        <v>0</v>
      </c>
      <c r="N509" s="3" t="s">
        <v>6517</v>
      </c>
      <c r="O509" s="1" t="s">
        <v>6545</v>
      </c>
      <c r="P509" s="1">
        <v>65</v>
      </c>
      <c r="Q509" s="1"/>
      <c r="R509" s="1"/>
      <c r="S509" s="1"/>
      <c r="T509" s="1"/>
      <c r="U509" s="1"/>
      <c r="V509" s="1"/>
      <c r="W509" s="1"/>
      <c r="X509" s="1">
        <v>43543.829905197803</v>
      </c>
      <c r="Y509" s="1"/>
      <c r="Z509" s="1"/>
      <c r="AA509" s="1"/>
      <c r="AB509" s="1"/>
      <c r="AC509" s="1"/>
      <c r="AD509" s="1"/>
      <c r="AE509" s="1"/>
      <c r="AF509" s="1">
        <v>0</v>
      </c>
      <c r="AG509" s="1"/>
      <c r="AH509" s="1"/>
      <c r="AI509" s="1"/>
      <c r="AJ509" s="1"/>
      <c r="AK509" s="1"/>
      <c r="AL509" s="1"/>
      <c r="AM509" s="1"/>
      <c r="AN509" s="1"/>
    </row>
    <row r="510" spans="1:40" x14ac:dyDescent="0.3">
      <c r="A510" t="str">
        <f t="shared" si="77"/>
        <v>Missile Defense</v>
      </c>
      <c r="B510" t="str">
        <f t="shared" si="78"/>
        <v>STINGER</v>
      </c>
      <c r="C510">
        <f t="shared" si="79"/>
        <v>46</v>
      </c>
      <c r="D510" s="1">
        <f t="shared" si="80"/>
        <v>12922180.475156499</v>
      </c>
      <c r="E510" s="1">
        <f t="shared" si="81"/>
        <v>0</v>
      </c>
      <c r="F510" s="1">
        <f t="shared" si="82"/>
        <v>354857756</v>
      </c>
      <c r="G510" s="1">
        <f t="shared" si="83"/>
        <v>179081185.39996901</v>
      </c>
      <c r="H510" s="2" t="e">
        <f t="shared" si="84"/>
        <v>#DIV/0!</v>
      </c>
      <c r="I510" s="2">
        <f t="shared" si="85"/>
        <v>26.461136042963552</v>
      </c>
      <c r="J510" s="2">
        <f t="shared" si="86"/>
        <v>0.50465625274361769</v>
      </c>
      <c r="K510" s="2">
        <f t="shared" si="87"/>
        <v>3.1498973963324647E-3</v>
      </c>
      <c r="L510" s="2">
        <f>AN510/SUM(AN1:AN$765)</f>
        <v>3.2495037852240034E-3</v>
      </c>
      <c r="N510" s="3" t="s">
        <v>6517</v>
      </c>
      <c r="O510" s="1" t="s">
        <v>6546</v>
      </c>
      <c r="P510" s="1">
        <v>46</v>
      </c>
      <c r="Q510" s="1"/>
      <c r="R510" s="1"/>
      <c r="S510" s="1"/>
      <c r="T510" s="1"/>
      <c r="U510" s="1"/>
      <c r="V510" s="1">
        <v>0</v>
      </c>
      <c r="W510" s="1">
        <v>11733980.3901111</v>
      </c>
      <c r="X510" s="1">
        <v>15298726.769453101</v>
      </c>
      <c r="Y510" s="1">
        <v>6953938.3741023503</v>
      </c>
      <c r="Z510" s="1">
        <v>103840632.148516</v>
      </c>
      <c r="AA510" s="1">
        <v>11833313.116243901</v>
      </c>
      <c r="AB510" s="1">
        <v>40308795.116110399</v>
      </c>
      <c r="AC510" s="1">
        <v>54875880.816503301</v>
      </c>
      <c r="AD510" s="1">
        <v>-198270.43461675601</v>
      </c>
      <c r="AE510" s="1">
        <v>11657245.193899101</v>
      </c>
      <c r="AF510" s="1">
        <v>12922180.475156499</v>
      </c>
      <c r="AG510" s="1">
        <v>13755544.163896101</v>
      </c>
      <c r="AH510" s="1">
        <v>283729.21311472502</v>
      </c>
      <c r="AI510" s="1">
        <v>-71282.924173254607</v>
      </c>
      <c r="AJ510" s="1">
        <v>-1268446.03628745</v>
      </c>
      <c r="AK510" s="1"/>
      <c r="AL510" s="1">
        <v>0</v>
      </c>
      <c r="AM510" s="1">
        <v>354857756</v>
      </c>
      <c r="AN510" s="1">
        <v>179081185.39996901</v>
      </c>
    </row>
    <row r="511" spans="1:40" x14ac:dyDescent="0.3">
      <c r="A511" t="str">
        <f t="shared" si="77"/>
        <v>Missile Defense</v>
      </c>
      <c r="B511" t="str">
        <f t="shared" si="78"/>
        <v>STINGER (RMP)  MANPORTABL</v>
      </c>
      <c r="C511">
        <f t="shared" si="79"/>
        <v>152</v>
      </c>
      <c r="D511" s="1">
        <f t="shared" si="80"/>
        <v>0</v>
      </c>
      <c r="E511" s="1">
        <f t="shared" si="81"/>
        <v>0</v>
      </c>
      <c r="F511" s="1">
        <f t="shared" si="82"/>
        <v>0</v>
      </c>
      <c r="G511" s="1">
        <f t="shared" si="83"/>
        <v>0</v>
      </c>
      <c r="H511" s="2" t="e">
        <f t="shared" si="84"/>
        <v>#DIV/0!</v>
      </c>
      <c r="I511" s="2" t="e">
        <f t="shared" si="85"/>
        <v>#DIV/0!</v>
      </c>
      <c r="J511" s="2" t="e">
        <f t="shared" si="86"/>
        <v>#DIV/0!</v>
      </c>
      <c r="K511" s="2">
        <f t="shared" si="87"/>
        <v>0</v>
      </c>
      <c r="L511" s="2">
        <f>AN511/SUM(AN1:AN$765)</f>
        <v>0</v>
      </c>
      <c r="N511" s="3" t="s">
        <v>6517</v>
      </c>
      <c r="O511" s="1" t="s">
        <v>6547</v>
      </c>
      <c r="P511" s="1">
        <v>152</v>
      </c>
      <c r="Q511" s="1">
        <v>20938278.029559702</v>
      </c>
      <c r="R511" s="1">
        <v>28168444.548605599</v>
      </c>
      <c r="S511" s="1">
        <v>21931076.7763374</v>
      </c>
      <c r="T511" s="1">
        <v>16286102.975947799</v>
      </c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spans="1:40" x14ac:dyDescent="0.3">
      <c r="A512" t="str">
        <f t="shared" si="77"/>
        <v>Missile Defense</v>
      </c>
      <c r="B512" t="str">
        <f t="shared" si="78"/>
        <v>THAAD</v>
      </c>
      <c r="C512">
        <f t="shared" si="79"/>
        <v>1830</v>
      </c>
      <c r="D512" s="1">
        <f t="shared" si="80"/>
        <v>0</v>
      </c>
      <c r="E512" s="1">
        <f t="shared" si="81"/>
        <v>0</v>
      </c>
      <c r="F512" s="1">
        <f t="shared" si="82"/>
        <v>0</v>
      </c>
      <c r="G512" s="1">
        <f t="shared" si="83"/>
        <v>0</v>
      </c>
      <c r="H512" s="2" t="e">
        <f t="shared" si="84"/>
        <v>#DIV/0!</v>
      </c>
      <c r="I512" s="2" t="e">
        <f t="shared" si="85"/>
        <v>#DIV/0!</v>
      </c>
      <c r="J512" s="2" t="e">
        <f t="shared" si="86"/>
        <v>#DIV/0!</v>
      </c>
      <c r="K512" s="2">
        <f t="shared" si="87"/>
        <v>0</v>
      </c>
      <c r="L512" s="2">
        <f>AN512/SUM(AN1:AN$765)</f>
        <v>0</v>
      </c>
      <c r="N512" s="3" t="s">
        <v>6517</v>
      </c>
      <c r="O512" s="1" t="s">
        <v>6548</v>
      </c>
      <c r="P512" s="1">
        <v>1830</v>
      </c>
      <c r="Q512" s="1"/>
      <c r="R512" s="1"/>
      <c r="S512" s="1"/>
      <c r="T512" s="1"/>
      <c r="U512" s="1"/>
      <c r="V512" s="1"/>
      <c r="W512" s="1"/>
      <c r="X512" s="1"/>
      <c r="Y512" s="1">
        <v>50654.599322779199</v>
      </c>
      <c r="Z512" s="1">
        <v>35613.936323544898</v>
      </c>
      <c r="AA512" s="1"/>
      <c r="AB512" s="1">
        <v>15798.957222913999</v>
      </c>
      <c r="AC512" s="1"/>
      <c r="AD512" s="1"/>
      <c r="AE512" s="1">
        <v>502963.19477373501</v>
      </c>
      <c r="AF512" s="1">
        <v>0</v>
      </c>
      <c r="AG512" s="1"/>
      <c r="AH512" s="1"/>
      <c r="AI512" s="1"/>
      <c r="AJ512" s="1"/>
      <c r="AK512" s="1"/>
      <c r="AL512" s="1"/>
      <c r="AM512" s="1"/>
      <c r="AN512" s="1"/>
    </row>
    <row r="513" spans="1:40" x14ac:dyDescent="0.3">
      <c r="A513" t="str">
        <f t="shared" ref="A513:A576" si="88">N513</f>
        <v>Missile Defense</v>
      </c>
      <c r="B513" t="str">
        <f t="shared" ref="B513:B576" si="89">O513</f>
        <v>THAAD-THEATER HIGH ALT AI</v>
      </c>
      <c r="C513">
        <f t="shared" ref="C513:C576" si="90">P513</f>
        <v>1922</v>
      </c>
      <c r="D513" s="1">
        <f t="shared" ref="D513:D576" si="91">AF513</f>
        <v>0</v>
      </c>
      <c r="E513" s="1">
        <f t="shared" ref="E513:E576" si="92">AL513</f>
        <v>0</v>
      </c>
      <c r="F513" s="1">
        <f t="shared" ref="F513:F576" si="93">AM513</f>
        <v>0</v>
      </c>
      <c r="G513" s="1">
        <f t="shared" ref="G513:G576" si="94">AN513</f>
        <v>0</v>
      </c>
      <c r="H513" s="2" t="e">
        <f t="shared" si="84"/>
        <v>#DIV/0!</v>
      </c>
      <c r="I513" s="2" t="e">
        <f t="shared" si="85"/>
        <v>#DIV/0!</v>
      </c>
      <c r="J513" s="2" t="e">
        <f t="shared" si="86"/>
        <v>#DIV/0!</v>
      </c>
      <c r="K513" s="2">
        <f t="shared" si="87"/>
        <v>0</v>
      </c>
      <c r="L513" s="2">
        <f>AN513/SUM(AN1:AN$765)</f>
        <v>0</v>
      </c>
      <c r="N513" s="3" t="s">
        <v>6517</v>
      </c>
      <c r="O513" s="1" t="s">
        <v>6549</v>
      </c>
      <c r="P513" s="1">
        <v>1922</v>
      </c>
      <c r="Q513" s="1">
        <v>690552658.36307395</v>
      </c>
      <c r="R513" s="1">
        <v>895139248.38716495</v>
      </c>
      <c r="S513" s="1">
        <v>1197160979.0429001</v>
      </c>
      <c r="T513" s="1">
        <v>1119858397.2616999</v>
      </c>
      <c r="U513" s="1">
        <v>909958821.36600399</v>
      </c>
      <c r="V513" s="1">
        <v>921066396.02876103</v>
      </c>
      <c r="W513" s="1">
        <v>1105600791.62391</v>
      </c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spans="1:40" x14ac:dyDescent="0.3">
      <c r="A514" t="str">
        <f t="shared" si="88"/>
        <v>Ordnance and Missiles</v>
      </c>
      <c r="B514" t="str">
        <f t="shared" si="89"/>
        <v>105MM ART AMMUNITION ALL</v>
      </c>
      <c r="C514">
        <f t="shared" si="90"/>
        <v>370</v>
      </c>
      <c r="D514" s="1">
        <f t="shared" si="91"/>
        <v>0</v>
      </c>
      <c r="E514" s="1">
        <f t="shared" si="92"/>
        <v>0</v>
      </c>
      <c r="F514" s="1">
        <f t="shared" si="93"/>
        <v>0</v>
      </c>
      <c r="G514" s="1">
        <f t="shared" si="94"/>
        <v>0</v>
      </c>
      <c r="H514" s="2" t="e">
        <f t="shared" ref="H514:H577" si="95">AM514/AL514-1</f>
        <v>#DIV/0!</v>
      </c>
      <c r="I514" s="2" t="e">
        <f t="shared" ref="I514:I577" si="96">AM514/AF514-1</f>
        <v>#DIV/0!</v>
      </c>
      <c r="J514" s="2" t="e">
        <f t="shared" ref="J514:J577" si="97">AN514/AM514</f>
        <v>#DIV/0!</v>
      </c>
      <c r="K514" s="2">
        <f t="shared" ref="K514:K577" si="98">AM514/SUM(AM$1:AM$765)</f>
        <v>0</v>
      </c>
      <c r="L514" s="2">
        <f>AN514/SUM(AN1:AN$765)</f>
        <v>0</v>
      </c>
      <c r="N514" s="3" t="s">
        <v>6550</v>
      </c>
      <c r="O514" s="1" t="s">
        <v>6551</v>
      </c>
      <c r="P514" s="1">
        <v>370</v>
      </c>
      <c r="Q514" s="1"/>
      <c r="R514" s="1"/>
      <c r="S514" s="1"/>
      <c r="T514" s="1">
        <v>2980420.5425647101</v>
      </c>
      <c r="U514" s="1"/>
      <c r="V514" s="1"/>
      <c r="W514" s="1"/>
      <c r="X514" s="1"/>
      <c r="Y514" s="1"/>
      <c r="Z514" s="1">
        <v>4156.9830844708804</v>
      </c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spans="1:40" x14ac:dyDescent="0.3">
      <c r="A515" t="str">
        <f t="shared" si="88"/>
        <v>Ordnance and Missiles</v>
      </c>
      <c r="B515" t="str">
        <f t="shared" si="89"/>
        <v>105MM TANK AMMO ALL TYPES</v>
      </c>
      <c r="C515">
        <f t="shared" si="90"/>
        <v>366</v>
      </c>
      <c r="D515" s="1">
        <f t="shared" si="91"/>
        <v>0</v>
      </c>
      <c r="E515" s="1">
        <f t="shared" si="92"/>
        <v>0</v>
      </c>
      <c r="F515" s="1">
        <f t="shared" si="93"/>
        <v>0</v>
      </c>
      <c r="G515" s="1">
        <f t="shared" si="94"/>
        <v>0</v>
      </c>
      <c r="H515" s="2" t="e">
        <f t="shared" si="95"/>
        <v>#DIV/0!</v>
      </c>
      <c r="I515" s="2" t="e">
        <f t="shared" si="96"/>
        <v>#DIV/0!</v>
      </c>
      <c r="J515" s="2" t="e">
        <f t="shared" si="97"/>
        <v>#DIV/0!</v>
      </c>
      <c r="K515" s="2">
        <f t="shared" si="98"/>
        <v>0</v>
      </c>
      <c r="L515" s="2">
        <f>AN515/SUM(AN1:AN$765)</f>
        <v>0</v>
      </c>
      <c r="N515" s="3" t="s">
        <v>6550</v>
      </c>
      <c r="O515" s="1" t="s">
        <v>6552</v>
      </c>
      <c r="P515" s="1">
        <v>366</v>
      </c>
      <c r="Q515" s="1"/>
      <c r="R515" s="1">
        <v>264818.97484404797</v>
      </c>
      <c r="S515" s="1"/>
      <c r="T515" s="1">
        <v>2407.6645703649401</v>
      </c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spans="1:40" x14ac:dyDescent="0.3">
      <c r="A516" t="str">
        <f t="shared" si="88"/>
        <v>Ordnance and Missiles</v>
      </c>
      <c r="B516" t="str">
        <f t="shared" si="89"/>
        <v>120MM</v>
      </c>
      <c r="C516">
        <f t="shared" si="90"/>
        <v>333</v>
      </c>
      <c r="D516" s="1">
        <f t="shared" si="91"/>
        <v>0</v>
      </c>
      <c r="E516" s="1">
        <f t="shared" si="92"/>
        <v>0</v>
      </c>
      <c r="F516" s="1">
        <f t="shared" si="93"/>
        <v>0</v>
      </c>
      <c r="G516" s="1">
        <f t="shared" si="94"/>
        <v>0</v>
      </c>
      <c r="H516" s="2" t="e">
        <f t="shared" si="95"/>
        <v>#DIV/0!</v>
      </c>
      <c r="I516" s="2" t="e">
        <f t="shared" si="96"/>
        <v>#DIV/0!</v>
      </c>
      <c r="J516" s="2" t="e">
        <f t="shared" si="97"/>
        <v>#DIV/0!</v>
      </c>
      <c r="K516" s="2">
        <f t="shared" si="98"/>
        <v>0</v>
      </c>
      <c r="L516" s="2">
        <f>AN516/SUM(AN1:AN$765)</f>
        <v>0</v>
      </c>
      <c r="N516" s="3" t="s">
        <v>6550</v>
      </c>
      <c r="O516" s="1" t="s">
        <v>6553</v>
      </c>
      <c r="P516" s="1">
        <v>333</v>
      </c>
      <c r="Q516" s="1">
        <v>1090559.6173123999</v>
      </c>
      <c r="R516" s="1"/>
      <c r="S516" s="1">
        <v>1270312.0807695901</v>
      </c>
      <c r="T516" s="1">
        <v>108096.52001770699</v>
      </c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spans="1:40" x14ac:dyDescent="0.3">
      <c r="A517" t="str">
        <f t="shared" si="88"/>
        <v>Ordnance and Missiles</v>
      </c>
      <c r="B517" t="str">
        <f t="shared" si="89"/>
        <v>120MM AMMUNITION ALL TYPE</v>
      </c>
      <c r="C517">
        <f t="shared" si="90"/>
        <v>367</v>
      </c>
      <c r="D517" s="1">
        <f t="shared" si="91"/>
        <v>0</v>
      </c>
      <c r="E517" s="1">
        <f t="shared" si="92"/>
        <v>0</v>
      </c>
      <c r="F517" s="1">
        <f t="shared" si="93"/>
        <v>0</v>
      </c>
      <c r="G517" s="1">
        <f t="shared" si="94"/>
        <v>0</v>
      </c>
      <c r="H517" s="2" t="e">
        <f t="shared" si="95"/>
        <v>#DIV/0!</v>
      </c>
      <c r="I517" s="2" t="e">
        <f t="shared" si="96"/>
        <v>#DIV/0!</v>
      </c>
      <c r="J517" s="2" t="e">
        <f t="shared" si="97"/>
        <v>#DIV/0!</v>
      </c>
      <c r="K517" s="2">
        <f t="shared" si="98"/>
        <v>0</v>
      </c>
      <c r="L517" s="2">
        <f>AN517/SUM(AN1:AN$765)</f>
        <v>0</v>
      </c>
      <c r="N517" s="3" t="s">
        <v>6550</v>
      </c>
      <c r="O517" s="1" t="s">
        <v>6554</v>
      </c>
      <c r="P517" s="1">
        <v>367</v>
      </c>
      <c r="Q517" s="1">
        <v>483281.01518645702</v>
      </c>
      <c r="R517" s="1">
        <v>329869.39965801098</v>
      </c>
      <c r="S517" s="1">
        <v>222267178.34012899</v>
      </c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spans="1:40" x14ac:dyDescent="0.3">
      <c r="A518" t="str">
        <f t="shared" si="88"/>
        <v>Ordnance and Missiles</v>
      </c>
      <c r="B518" t="str">
        <f t="shared" si="89"/>
        <v>120MM TANK AMMUNITION</v>
      </c>
      <c r="C518">
        <f t="shared" si="90"/>
        <v>359</v>
      </c>
      <c r="D518" s="1">
        <f t="shared" si="91"/>
        <v>0</v>
      </c>
      <c r="E518" s="1">
        <f t="shared" si="92"/>
        <v>0</v>
      </c>
      <c r="F518" s="1">
        <f t="shared" si="93"/>
        <v>0</v>
      </c>
      <c r="G518" s="1">
        <f t="shared" si="94"/>
        <v>0</v>
      </c>
      <c r="H518" s="2" t="e">
        <f t="shared" si="95"/>
        <v>#DIV/0!</v>
      </c>
      <c r="I518" s="2" t="e">
        <f t="shared" si="96"/>
        <v>#DIV/0!</v>
      </c>
      <c r="J518" s="2" t="e">
        <f t="shared" si="97"/>
        <v>#DIV/0!</v>
      </c>
      <c r="K518" s="2">
        <f t="shared" si="98"/>
        <v>0</v>
      </c>
      <c r="L518" s="2">
        <f>AN518/SUM(AN1:AN$765)</f>
        <v>0</v>
      </c>
      <c r="N518" s="3" t="s">
        <v>6550</v>
      </c>
      <c r="O518" s="1" t="s">
        <v>6555</v>
      </c>
      <c r="P518" s="1">
        <v>359</v>
      </c>
      <c r="Q518" s="1">
        <v>103578808.129908</v>
      </c>
      <c r="R518" s="1">
        <v>7049197.9532019598</v>
      </c>
      <c r="S518" s="1">
        <v>305417673.36965501</v>
      </c>
      <c r="T518" s="1">
        <v>315876866.13357002</v>
      </c>
      <c r="U518" s="1">
        <v>-55648.0891654609</v>
      </c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spans="1:40" x14ac:dyDescent="0.3">
      <c r="A519" t="str">
        <f t="shared" si="88"/>
        <v>Ordnance and Missiles</v>
      </c>
      <c r="B519" t="str">
        <f t="shared" si="89"/>
        <v>155 MM HIP</v>
      </c>
      <c r="C519">
        <f t="shared" si="90"/>
        <v>688</v>
      </c>
      <c r="D519" s="1">
        <f t="shared" si="91"/>
        <v>0</v>
      </c>
      <c r="E519" s="1">
        <f t="shared" si="92"/>
        <v>0</v>
      </c>
      <c r="F519" s="1">
        <f t="shared" si="93"/>
        <v>0</v>
      </c>
      <c r="G519" s="1">
        <f t="shared" si="94"/>
        <v>0</v>
      </c>
      <c r="H519" s="2" t="e">
        <f t="shared" si="95"/>
        <v>#DIV/0!</v>
      </c>
      <c r="I519" s="2" t="e">
        <f t="shared" si="96"/>
        <v>#DIV/0!</v>
      </c>
      <c r="J519" s="2" t="e">
        <f t="shared" si="97"/>
        <v>#DIV/0!</v>
      </c>
      <c r="K519" s="2">
        <f t="shared" si="98"/>
        <v>0</v>
      </c>
      <c r="L519" s="2">
        <f>AN519/SUM(AN1:AN$765)</f>
        <v>0</v>
      </c>
      <c r="N519" s="3" t="s">
        <v>6550</v>
      </c>
      <c r="O519" s="1" t="s">
        <v>6217</v>
      </c>
      <c r="P519" s="1">
        <v>688</v>
      </c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>
        <v>9748.9129402804192</v>
      </c>
      <c r="AB519" s="1"/>
      <c r="AC519" s="1">
        <v>2167.2552995864899</v>
      </c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spans="1:40" x14ac:dyDescent="0.3">
      <c r="A520" t="str">
        <f t="shared" si="88"/>
        <v>Ordnance and Missiles</v>
      </c>
      <c r="B520" t="str">
        <f t="shared" si="89"/>
        <v>155MM ARTY ALL (EXCLG SAD</v>
      </c>
      <c r="C520">
        <f t="shared" si="90"/>
        <v>398</v>
      </c>
      <c r="D520" s="1">
        <f t="shared" si="91"/>
        <v>0</v>
      </c>
      <c r="E520" s="1">
        <f t="shared" si="92"/>
        <v>0</v>
      </c>
      <c r="F520" s="1">
        <f t="shared" si="93"/>
        <v>0</v>
      </c>
      <c r="G520" s="1">
        <f t="shared" si="94"/>
        <v>0</v>
      </c>
      <c r="H520" s="2" t="e">
        <f t="shared" si="95"/>
        <v>#DIV/0!</v>
      </c>
      <c r="I520" s="2" t="e">
        <f t="shared" si="96"/>
        <v>#DIV/0!</v>
      </c>
      <c r="J520" s="2" t="e">
        <f t="shared" si="97"/>
        <v>#DIV/0!</v>
      </c>
      <c r="K520" s="2">
        <f t="shared" si="98"/>
        <v>0</v>
      </c>
      <c r="L520" s="2">
        <f>AN520/SUM(AN1:AN$765)</f>
        <v>0</v>
      </c>
      <c r="N520" s="3" t="s">
        <v>6550</v>
      </c>
      <c r="O520" s="1" t="s">
        <v>6556</v>
      </c>
      <c r="P520" s="1">
        <v>398</v>
      </c>
      <c r="Q520" s="1">
        <v>197765.35809174701</v>
      </c>
      <c r="R520" s="1"/>
      <c r="S520" s="1">
        <v>236150.19755736599</v>
      </c>
      <c r="T520" s="1">
        <v>3688185.5436285301</v>
      </c>
      <c r="U520" s="1"/>
      <c r="V520" s="1"/>
      <c r="W520" s="1"/>
      <c r="X520" s="1"/>
      <c r="Y520" s="1"/>
      <c r="Z520" s="1"/>
      <c r="AA520" s="1"/>
      <c r="AB520" s="1">
        <v>-4945.2018490612199</v>
      </c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spans="1:40" x14ac:dyDescent="0.3">
      <c r="A521" t="str">
        <f t="shared" si="88"/>
        <v>Ordnance and Missiles</v>
      </c>
      <c r="B521" t="str">
        <f t="shared" si="89"/>
        <v>1CRN</v>
      </c>
      <c r="C521">
        <f t="shared" si="90"/>
        <v>176</v>
      </c>
      <c r="D521" s="1">
        <f t="shared" si="91"/>
        <v>0</v>
      </c>
      <c r="E521" s="1">
        <f t="shared" si="92"/>
        <v>0</v>
      </c>
      <c r="F521" s="1">
        <f t="shared" si="93"/>
        <v>0</v>
      </c>
      <c r="G521" s="1">
        <f t="shared" si="94"/>
        <v>0</v>
      </c>
      <c r="H521" s="2" t="e">
        <f t="shared" si="95"/>
        <v>#DIV/0!</v>
      </c>
      <c r="I521" s="2" t="e">
        <f t="shared" si="96"/>
        <v>#DIV/0!</v>
      </c>
      <c r="J521" s="2" t="e">
        <f t="shared" si="97"/>
        <v>#DIV/0!</v>
      </c>
      <c r="K521" s="2">
        <f t="shared" si="98"/>
        <v>0</v>
      </c>
      <c r="L521" s="2">
        <f>AN521/SUM(AN1:AN$765)</f>
        <v>0</v>
      </c>
      <c r="N521" s="3" t="s">
        <v>6550</v>
      </c>
      <c r="O521" s="1" t="s">
        <v>6557</v>
      </c>
      <c r="P521" s="1">
        <v>176</v>
      </c>
      <c r="Q521" s="1"/>
      <c r="R521" s="1">
        <v>166581.585962957</v>
      </c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spans="1:40" x14ac:dyDescent="0.3">
      <c r="A522" t="str">
        <f t="shared" si="88"/>
        <v>Ordnance and Missiles</v>
      </c>
      <c r="B522" t="str">
        <f t="shared" si="89"/>
        <v>1FVD</v>
      </c>
      <c r="C522">
        <f t="shared" si="90"/>
        <v>401</v>
      </c>
      <c r="D522" s="1">
        <f t="shared" si="91"/>
        <v>0</v>
      </c>
      <c r="E522" s="1">
        <f t="shared" si="92"/>
        <v>0</v>
      </c>
      <c r="F522" s="1">
        <f t="shared" si="93"/>
        <v>0</v>
      </c>
      <c r="G522" s="1">
        <f t="shared" si="94"/>
        <v>0</v>
      </c>
      <c r="H522" s="2" t="e">
        <f t="shared" si="95"/>
        <v>#DIV/0!</v>
      </c>
      <c r="I522" s="2" t="e">
        <f t="shared" si="96"/>
        <v>#DIV/0!</v>
      </c>
      <c r="J522" s="2" t="e">
        <f t="shared" si="97"/>
        <v>#DIV/0!</v>
      </c>
      <c r="K522" s="2">
        <f t="shared" si="98"/>
        <v>0</v>
      </c>
      <c r="L522" s="2">
        <f>AN522/SUM(AN1:AN$765)</f>
        <v>0</v>
      </c>
      <c r="N522" s="3" t="s">
        <v>6550</v>
      </c>
      <c r="O522" s="1" t="s">
        <v>6558</v>
      </c>
      <c r="P522" s="1">
        <v>401</v>
      </c>
      <c r="Q522" s="1"/>
      <c r="R522" s="1">
        <v>1044187.3305339999</v>
      </c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spans="1:40" x14ac:dyDescent="0.3">
      <c r="A523" t="str">
        <f t="shared" si="88"/>
        <v>Ordnance and Missiles</v>
      </c>
      <c r="B523" t="str">
        <f t="shared" si="89"/>
        <v>2.75" ROCKET ALL TYPES</v>
      </c>
      <c r="C523">
        <f t="shared" si="90"/>
        <v>173</v>
      </c>
      <c r="D523" s="1">
        <f t="shared" si="91"/>
        <v>0</v>
      </c>
      <c r="E523" s="1">
        <f t="shared" si="92"/>
        <v>0</v>
      </c>
      <c r="F523" s="1">
        <f t="shared" si="93"/>
        <v>0</v>
      </c>
      <c r="G523" s="1">
        <f t="shared" si="94"/>
        <v>0</v>
      </c>
      <c r="H523" s="2" t="e">
        <f t="shared" si="95"/>
        <v>#DIV/0!</v>
      </c>
      <c r="I523" s="2" t="e">
        <f t="shared" si="96"/>
        <v>#DIV/0!</v>
      </c>
      <c r="J523" s="2" t="e">
        <f t="shared" si="97"/>
        <v>#DIV/0!</v>
      </c>
      <c r="K523" s="2">
        <f t="shared" si="98"/>
        <v>0</v>
      </c>
      <c r="L523" s="2">
        <f>AN523/SUM(AN1:AN$765)</f>
        <v>0</v>
      </c>
      <c r="N523" s="3" t="s">
        <v>6550</v>
      </c>
      <c r="O523" s="1" t="s">
        <v>6559</v>
      </c>
      <c r="P523" s="1">
        <v>173</v>
      </c>
      <c r="Q523" s="1"/>
      <c r="R523" s="1">
        <v>1762395.32003673</v>
      </c>
      <c r="S523" s="1">
        <v>5893896.7117791697</v>
      </c>
      <c r="T523" s="1">
        <v>6754180.2756096898</v>
      </c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spans="1:40" x14ac:dyDescent="0.3">
      <c r="A524" t="str">
        <f t="shared" si="88"/>
        <v>Ordnance and Missiles</v>
      </c>
      <c r="B524" t="str">
        <f t="shared" si="89"/>
        <v>20MM AMMUNITION ALL TYPES</v>
      </c>
      <c r="C524">
        <f t="shared" si="90"/>
        <v>349</v>
      </c>
      <c r="D524" s="1">
        <f t="shared" si="91"/>
        <v>0</v>
      </c>
      <c r="E524" s="1">
        <f t="shared" si="92"/>
        <v>0</v>
      </c>
      <c r="F524" s="1">
        <f t="shared" si="93"/>
        <v>0</v>
      </c>
      <c r="G524" s="1">
        <f t="shared" si="94"/>
        <v>0</v>
      </c>
      <c r="H524" s="2" t="e">
        <f t="shared" si="95"/>
        <v>#DIV/0!</v>
      </c>
      <c r="I524" s="2" t="e">
        <f t="shared" si="96"/>
        <v>#DIV/0!</v>
      </c>
      <c r="J524" s="2" t="e">
        <f t="shared" si="97"/>
        <v>#DIV/0!</v>
      </c>
      <c r="K524" s="2">
        <f t="shared" si="98"/>
        <v>0</v>
      </c>
      <c r="L524" s="2">
        <f>AN524/SUM(AN1:AN$765)</f>
        <v>0</v>
      </c>
      <c r="N524" s="3" t="s">
        <v>6550</v>
      </c>
      <c r="O524" s="1" t="s">
        <v>6560</v>
      </c>
      <c r="P524" s="1">
        <v>349</v>
      </c>
      <c r="Q524" s="1"/>
      <c r="R524" s="1">
        <v>3622669.9416438201</v>
      </c>
      <c r="S524" s="1">
        <v>28017718.290434301</v>
      </c>
      <c r="T524" s="1">
        <v>13087743.074615</v>
      </c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spans="1:40" x14ac:dyDescent="0.3">
      <c r="A525" t="str">
        <f t="shared" si="88"/>
        <v>Ordnance and Missiles</v>
      </c>
      <c r="B525" t="str">
        <f t="shared" si="89"/>
        <v>20MM GUN (VULCAN) M61</v>
      </c>
      <c r="C525">
        <f t="shared" si="90"/>
        <v>311</v>
      </c>
      <c r="D525" s="1">
        <f t="shared" si="91"/>
        <v>0</v>
      </c>
      <c r="E525" s="1">
        <f t="shared" si="92"/>
        <v>0</v>
      </c>
      <c r="F525" s="1">
        <f t="shared" si="93"/>
        <v>0</v>
      </c>
      <c r="G525" s="1">
        <f t="shared" si="94"/>
        <v>0</v>
      </c>
      <c r="H525" s="2" t="e">
        <f t="shared" si="95"/>
        <v>#DIV/0!</v>
      </c>
      <c r="I525" s="2" t="e">
        <f t="shared" si="96"/>
        <v>#DIV/0!</v>
      </c>
      <c r="J525" s="2" t="e">
        <f t="shared" si="97"/>
        <v>#DIV/0!</v>
      </c>
      <c r="K525" s="2">
        <f t="shared" si="98"/>
        <v>0</v>
      </c>
      <c r="L525" s="2">
        <f>AN525/SUM(AN1:AN$765)</f>
        <v>0</v>
      </c>
      <c r="N525" s="3" t="s">
        <v>6550</v>
      </c>
      <c r="O525" s="1" t="s">
        <v>6561</v>
      </c>
      <c r="P525" s="1">
        <v>311</v>
      </c>
      <c r="Q525" s="1"/>
      <c r="R525" s="1"/>
      <c r="S525" s="1"/>
      <c r="T525" s="1">
        <v>69803.986480555002</v>
      </c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spans="1:40" x14ac:dyDescent="0.3">
      <c r="A526" t="str">
        <f t="shared" si="88"/>
        <v>Ordnance and Missiles</v>
      </c>
      <c r="B526" t="str">
        <f t="shared" si="89"/>
        <v>20MM XM167 TOWED</v>
      </c>
      <c r="C526">
        <f t="shared" si="90"/>
        <v>309</v>
      </c>
      <c r="D526" s="1">
        <f t="shared" si="91"/>
        <v>0</v>
      </c>
      <c r="E526" s="1">
        <f t="shared" si="92"/>
        <v>0</v>
      </c>
      <c r="F526" s="1">
        <f t="shared" si="93"/>
        <v>0</v>
      </c>
      <c r="G526" s="1">
        <f t="shared" si="94"/>
        <v>0</v>
      </c>
      <c r="H526" s="2" t="e">
        <f t="shared" si="95"/>
        <v>#DIV/0!</v>
      </c>
      <c r="I526" s="2" t="e">
        <f t="shared" si="96"/>
        <v>#DIV/0!</v>
      </c>
      <c r="J526" s="2" t="e">
        <f t="shared" si="97"/>
        <v>#DIV/0!</v>
      </c>
      <c r="K526" s="2">
        <f t="shared" si="98"/>
        <v>0</v>
      </c>
      <c r="L526" s="2">
        <f>AN526/SUM(AN1:AN$765)</f>
        <v>0</v>
      </c>
      <c r="N526" s="3" t="s">
        <v>6550</v>
      </c>
      <c r="O526" s="1" t="s">
        <v>6562</v>
      </c>
      <c r="P526" s="1">
        <v>309</v>
      </c>
      <c r="Q526" s="1"/>
      <c r="R526" s="1">
        <v>115537.580673285</v>
      </c>
      <c r="S526" s="1">
        <v>202941.576025861</v>
      </c>
      <c r="T526" s="1">
        <v>844524.92017555702</v>
      </c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spans="1:40" x14ac:dyDescent="0.3">
      <c r="A527" t="str">
        <f t="shared" si="88"/>
        <v>Ordnance and Missiles</v>
      </c>
      <c r="B527" t="str">
        <f t="shared" si="89"/>
        <v>25MM AMMUNITION ALL TYPES</v>
      </c>
      <c r="C527">
        <f t="shared" si="90"/>
        <v>362</v>
      </c>
      <c r="D527" s="1">
        <f t="shared" si="91"/>
        <v>0</v>
      </c>
      <c r="E527" s="1">
        <f t="shared" si="92"/>
        <v>0</v>
      </c>
      <c r="F527" s="1">
        <f t="shared" si="93"/>
        <v>0</v>
      </c>
      <c r="G527" s="1">
        <f t="shared" si="94"/>
        <v>0</v>
      </c>
      <c r="H527" s="2" t="e">
        <f t="shared" si="95"/>
        <v>#DIV/0!</v>
      </c>
      <c r="I527" s="2" t="e">
        <f t="shared" si="96"/>
        <v>#DIV/0!</v>
      </c>
      <c r="J527" s="2" t="e">
        <f t="shared" si="97"/>
        <v>#DIV/0!</v>
      </c>
      <c r="K527" s="2">
        <f t="shared" si="98"/>
        <v>0</v>
      </c>
      <c r="L527" s="2">
        <f>AN527/SUM(AN1:AN$765)</f>
        <v>0</v>
      </c>
      <c r="N527" s="3" t="s">
        <v>6550</v>
      </c>
      <c r="O527" s="1" t="s">
        <v>6563</v>
      </c>
      <c r="P527" s="1">
        <v>362</v>
      </c>
      <c r="Q527" s="1"/>
      <c r="R527" s="1"/>
      <c r="S527" s="1">
        <v>89444.620544731399</v>
      </c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spans="1:40" x14ac:dyDescent="0.3">
      <c r="A528" t="str">
        <f t="shared" si="88"/>
        <v>Ordnance and Missiles</v>
      </c>
      <c r="B528" t="str">
        <f t="shared" si="89"/>
        <v>25MM M242 AUTOMATIC GUN</v>
      </c>
      <c r="C528">
        <f t="shared" si="90"/>
        <v>319</v>
      </c>
      <c r="D528" s="1">
        <f t="shared" si="91"/>
        <v>0</v>
      </c>
      <c r="E528" s="1">
        <f t="shared" si="92"/>
        <v>0</v>
      </c>
      <c r="F528" s="1">
        <f t="shared" si="93"/>
        <v>0</v>
      </c>
      <c r="G528" s="1">
        <f t="shared" si="94"/>
        <v>0</v>
      </c>
      <c r="H528" s="2" t="e">
        <f t="shared" si="95"/>
        <v>#DIV/0!</v>
      </c>
      <c r="I528" s="2" t="e">
        <f t="shared" si="96"/>
        <v>#DIV/0!</v>
      </c>
      <c r="J528" s="2" t="e">
        <f t="shared" si="97"/>
        <v>#DIV/0!</v>
      </c>
      <c r="K528" s="2">
        <f t="shared" si="98"/>
        <v>0</v>
      </c>
      <c r="L528" s="2">
        <f>AN528/SUM(AN1:AN$765)</f>
        <v>0</v>
      </c>
      <c r="N528" s="3" t="s">
        <v>6550</v>
      </c>
      <c r="O528" s="1" t="s">
        <v>6564</v>
      </c>
      <c r="P528" s="1">
        <v>319</v>
      </c>
      <c r="Q528" s="1">
        <v>394351.23324716202</v>
      </c>
      <c r="R528" s="1">
        <v>2536884.5389332799</v>
      </c>
      <c r="S528" s="1">
        <v>2593797.7119151098</v>
      </c>
      <c r="T528" s="1">
        <v>4916056.3785562599</v>
      </c>
      <c r="U528" s="1"/>
      <c r="V528" s="1"/>
      <c r="W528" s="1">
        <v>-314447.50344683899</v>
      </c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spans="1:40" x14ac:dyDescent="0.3">
      <c r="A529" t="str">
        <f t="shared" si="88"/>
        <v>Ordnance and Missiles</v>
      </c>
      <c r="B529" t="str">
        <f t="shared" si="89"/>
        <v>30MM AMMUNITION ALL TYPES</v>
      </c>
      <c r="C529">
        <f t="shared" si="90"/>
        <v>369</v>
      </c>
      <c r="D529" s="1">
        <f t="shared" si="91"/>
        <v>0</v>
      </c>
      <c r="E529" s="1">
        <f t="shared" si="92"/>
        <v>0</v>
      </c>
      <c r="F529" s="1">
        <f t="shared" si="93"/>
        <v>0</v>
      </c>
      <c r="G529" s="1">
        <f t="shared" si="94"/>
        <v>0</v>
      </c>
      <c r="H529" s="2" t="e">
        <f t="shared" si="95"/>
        <v>#DIV/0!</v>
      </c>
      <c r="I529" s="2" t="e">
        <f t="shared" si="96"/>
        <v>#DIV/0!</v>
      </c>
      <c r="J529" s="2" t="e">
        <f t="shared" si="97"/>
        <v>#DIV/0!</v>
      </c>
      <c r="K529" s="2">
        <f t="shared" si="98"/>
        <v>0</v>
      </c>
      <c r="L529" s="2">
        <f>AN529/SUM(AN1:AN$765)</f>
        <v>0</v>
      </c>
      <c r="N529" s="3" t="s">
        <v>6550</v>
      </c>
      <c r="O529" s="1" t="s">
        <v>6565</v>
      </c>
      <c r="P529" s="1">
        <v>369</v>
      </c>
      <c r="Q529" s="1">
        <v>485749.85070250399</v>
      </c>
      <c r="R529" s="1">
        <v>27535325.676023699</v>
      </c>
      <c r="S529" s="1">
        <v>49979439.741700701</v>
      </c>
      <c r="T529" s="1">
        <v>28659402.066073701</v>
      </c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spans="1:40" x14ac:dyDescent="0.3">
      <c r="A530" t="str">
        <f t="shared" si="88"/>
        <v>Ordnance and Missiles</v>
      </c>
      <c r="B530" t="str">
        <f t="shared" si="89"/>
        <v>40MM AMMUNITION ALL TYPES</v>
      </c>
      <c r="C530">
        <f t="shared" si="90"/>
        <v>352</v>
      </c>
      <c r="D530" s="1">
        <f t="shared" si="91"/>
        <v>0</v>
      </c>
      <c r="E530" s="1">
        <f t="shared" si="92"/>
        <v>0</v>
      </c>
      <c r="F530" s="1">
        <f t="shared" si="93"/>
        <v>0</v>
      </c>
      <c r="G530" s="1">
        <f t="shared" si="94"/>
        <v>0</v>
      </c>
      <c r="H530" s="2" t="e">
        <f t="shared" si="95"/>
        <v>#DIV/0!</v>
      </c>
      <c r="I530" s="2" t="e">
        <f t="shared" si="96"/>
        <v>#DIV/0!</v>
      </c>
      <c r="J530" s="2" t="e">
        <f t="shared" si="97"/>
        <v>#DIV/0!</v>
      </c>
      <c r="K530" s="2">
        <f t="shared" si="98"/>
        <v>0</v>
      </c>
      <c r="L530" s="2">
        <f>AN530/SUM(AN1:AN$765)</f>
        <v>0</v>
      </c>
      <c r="N530" s="3" t="s">
        <v>6550</v>
      </c>
      <c r="O530" s="1" t="s">
        <v>6566</v>
      </c>
      <c r="P530" s="1">
        <v>352</v>
      </c>
      <c r="Q530" s="1"/>
      <c r="R530" s="1">
        <v>27596443.450328201</v>
      </c>
      <c r="S530" s="1">
        <v>2429495.4789646901</v>
      </c>
      <c r="T530" s="1">
        <v>70819705.799786001</v>
      </c>
      <c r="U530" s="1">
        <v>4266.0907146706004</v>
      </c>
      <c r="V530" s="1">
        <v>131475.077741997</v>
      </c>
      <c r="W530" s="1"/>
      <c r="X530" s="1">
        <v>2980897.24229575</v>
      </c>
      <c r="Y530" s="1">
        <v>-0.37324441606258402</v>
      </c>
      <c r="Z530" s="1">
        <v>411.49273733793098</v>
      </c>
      <c r="AA530" s="1"/>
      <c r="AB530" s="1">
        <v>13386.7950040584</v>
      </c>
      <c r="AC530" s="1"/>
      <c r="AD530" s="1"/>
      <c r="AE530" s="1">
        <v>138159.938257904</v>
      </c>
      <c r="AF530" s="1"/>
      <c r="AG530" s="1"/>
      <c r="AH530" s="1"/>
      <c r="AI530" s="1"/>
      <c r="AJ530" s="1"/>
      <c r="AK530" s="1"/>
      <c r="AL530" s="1"/>
      <c r="AM530" s="1"/>
      <c r="AN530" s="1"/>
    </row>
    <row r="531" spans="1:40" x14ac:dyDescent="0.3">
      <c r="A531" t="str">
        <f t="shared" si="88"/>
        <v>Ordnance and Missiles</v>
      </c>
      <c r="B531" t="str">
        <f t="shared" si="89"/>
        <v>466</v>
      </c>
      <c r="C531">
        <f t="shared" si="90"/>
        <v>2044</v>
      </c>
      <c r="D531" s="1">
        <f t="shared" si="91"/>
        <v>0</v>
      </c>
      <c r="E531" s="1">
        <f t="shared" si="92"/>
        <v>-4952.5125315801297</v>
      </c>
      <c r="F531" s="1">
        <f t="shared" si="93"/>
        <v>-121</v>
      </c>
      <c r="G531" s="1">
        <f t="shared" si="94"/>
        <v>0</v>
      </c>
      <c r="H531" s="2">
        <f t="shared" si="95"/>
        <v>-0.97556795682425179</v>
      </c>
      <c r="I531" s="2" t="e">
        <f t="shared" si="96"/>
        <v>#DIV/0!</v>
      </c>
      <c r="J531" s="2">
        <f t="shared" si="97"/>
        <v>0</v>
      </c>
      <c r="K531" s="2">
        <f t="shared" si="98"/>
        <v>-1.0740573610464589E-9</v>
      </c>
      <c r="L531" s="2">
        <f>AN531/SUM(AN1:AN$765)</f>
        <v>0</v>
      </c>
      <c r="N531" s="3" t="s">
        <v>6550</v>
      </c>
      <c r="O531" s="1" t="s">
        <v>6220</v>
      </c>
      <c r="P531" s="1">
        <v>2044</v>
      </c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>
        <v>69777.782108942905</v>
      </c>
      <c r="AH531" s="1"/>
      <c r="AI531" s="1">
        <v>827251.33352967096</v>
      </c>
      <c r="AJ531" s="1">
        <v>501308.13158647902</v>
      </c>
      <c r="AK531" s="1">
        <v>-3049.91761532073</v>
      </c>
      <c r="AL531" s="1">
        <v>-4952.5125315801297</v>
      </c>
      <c r="AM531" s="1">
        <v>-121</v>
      </c>
      <c r="AN531" s="1"/>
    </row>
    <row r="532" spans="1:40" x14ac:dyDescent="0.3">
      <c r="A532" t="str">
        <f t="shared" si="88"/>
        <v>Ordnance and Missiles</v>
      </c>
      <c r="B532" t="str">
        <f t="shared" si="89"/>
        <v>5-INCH GUIDED PROJ</v>
      </c>
      <c r="C532">
        <f t="shared" si="90"/>
        <v>10</v>
      </c>
      <c r="D532" s="1">
        <f t="shared" si="91"/>
        <v>0</v>
      </c>
      <c r="E532" s="1">
        <f t="shared" si="92"/>
        <v>0</v>
      </c>
      <c r="F532" s="1">
        <f t="shared" si="93"/>
        <v>0</v>
      </c>
      <c r="G532" s="1">
        <f t="shared" si="94"/>
        <v>0</v>
      </c>
      <c r="H532" s="2" t="e">
        <f t="shared" si="95"/>
        <v>#DIV/0!</v>
      </c>
      <c r="I532" s="2" t="e">
        <f t="shared" si="96"/>
        <v>#DIV/0!</v>
      </c>
      <c r="J532" s="2" t="e">
        <f t="shared" si="97"/>
        <v>#DIV/0!</v>
      </c>
      <c r="K532" s="2">
        <f t="shared" si="98"/>
        <v>0</v>
      </c>
      <c r="L532" s="2">
        <f>AN532/SUM(AN1:AN$765)</f>
        <v>0</v>
      </c>
      <c r="N532" s="3" t="s">
        <v>6550</v>
      </c>
      <c r="O532" s="1" t="s">
        <v>6567</v>
      </c>
      <c r="P532" s="1">
        <v>10</v>
      </c>
      <c r="Q532" s="1"/>
      <c r="R532" s="1"/>
      <c r="S532" s="1"/>
      <c r="T532" s="1"/>
      <c r="U532" s="1"/>
      <c r="V532" s="1"/>
      <c r="W532" s="1"/>
      <c r="X532" s="1"/>
      <c r="Y532" s="1">
        <v>-333.24061275530499</v>
      </c>
      <c r="Z532" s="1"/>
      <c r="AA532" s="1"/>
      <c r="AB532" s="1"/>
      <c r="AC532" s="1">
        <v>7262920.8197142296</v>
      </c>
      <c r="AD532" s="1">
        <v>0</v>
      </c>
      <c r="AE532" s="1">
        <v>2560507.3207731298</v>
      </c>
      <c r="AF532" s="1"/>
      <c r="AG532" s="1"/>
      <c r="AH532" s="1"/>
      <c r="AI532" s="1"/>
      <c r="AJ532" s="1"/>
      <c r="AK532" s="1"/>
      <c r="AL532" s="1"/>
      <c r="AM532" s="1"/>
      <c r="AN532" s="1"/>
    </row>
    <row r="533" spans="1:40" x14ac:dyDescent="0.3">
      <c r="A533" t="str">
        <f t="shared" si="88"/>
        <v>Ordnance and Missiles</v>
      </c>
      <c r="B533" t="str">
        <f t="shared" si="89"/>
        <v>5.56MM CARBINE</v>
      </c>
      <c r="C533">
        <f t="shared" si="90"/>
        <v>313</v>
      </c>
      <c r="D533" s="1">
        <f t="shared" si="91"/>
        <v>0</v>
      </c>
      <c r="E533" s="1">
        <f t="shared" si="92"/>
        <v>0</v>
      </c>
      <c r="F533" s="1">
        <f t="shared" si="93"/>
        <v>0</v>
      </c>
      <c r="G533" s="1">
        <f t="shared" si="94"/>
        <v>0</v>
      </c>
      <c r="H533" s="2" t="e">
        <f t="shared" si="95"/>
        <v>#DIV/0!</v>
      </c>
      <c r="I533" s="2" t="e">
        <f t="shared" si="96"/>
        <v>#DIV/0!</v>
      </c>
      <c r="J533" s="2" t="e">
        <f t="shared" si="97"/>
        <v>#DIV/0!</v>
      </c>
      <c r="K533" s="2">
        <f t="shared" si="98"/>
        <v>0</v>
      </c>
      <c r="L533" s="2">
        <f>AN533/SUM(AN1:AN$765)</f>
        <v>0</v>
      </c>
      <c r="N533" s="3" t="s">
        <v>6550</v>
      </c>
      <c r="O533" s="1" t="s">
        <v>6568</v>
      </c>
      <c r="P533" s="1">
        <v>313</v>
      </c>
      <c r="Q533" s="1">
        <v>9882583.7662722394</v>
      </c>
      <c r="R533" s="1">
        <v>21849140.535558</v>
      </c>
      <c r="S533" s="1">
        <v>36057492.329742499</v>
      </c>
      <c r="T533" s="1">
        <v>61487151.135346703</v>
      </c>
      <c r="U533" s="1">
        <v>4626069.6370885102</v>
      </c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spans="1:40" x14ac:dyDescent="0.3">
      <c r="A534" t="str">
        <f t="shared" si="88"/>
        <v>Ordnance and Missiles</v>
      </c>
      <c r="B534" t="str">
        <f t="shared" si="89"/>
        <v>5.56MM M249 SQD AUTOMATIC</v>
      </c>
      <c r="C534">
        <f t="shared" si="90"/>
        <v>318</v>
      </c>
      <c r="D534" s="1">
        <f t="shared" si="91"/>
        <v>0</v>
      </c>
      <c r="E534" s="1">
        <f t="shared" si="92"/>
        <v>0</v>
      </c>
      <c r="F534" s="1">
        <f t="shared" si="93"/>
        <v>0</v>
      </c>
      <c r="G534" s="1">
        <f t="shared" si="94"/>
        <v>0</v>
      </c>
      <c r="H534" s="2" t="e">
        <f t="shared" si="95"/>
        <v>#DIV/0!</v>
      </c>
      <c r="I534" s="2" t="e">
        <f t="shared" si="96"/>
        <v>#DIV/0!</v>
      </c>
      <c r="J534" s="2" t="e">
        <f t="shared" si="97"/>
        <v>#DIV/0!</v>
      </c>
      <c r="K534" s="2">
        <f t="shared" si="98"/>
        <v>0</v>
      </c>
      <c r="L534" s="2">
        <f>AN534/SUM(AN1:AN$765)</f>
        <v>0</v>
      </c>
      <c r="N534" s="3" t="s">
        <v>6550</v>
      </c>
      <c r="O534" s="1" t="s">
        <v>6569</v>
      </c>
      <c r="P534" s="1">
        <v>318</v>
      </c>
      <c r="Q534" s="1">
        <v>15693825.101455299</v>
      </c>
      <c r="R534" s="1">
        <v>7277574.0511623304</v>
      </c>
      <c r="S534" s="1">
        <v>7362401.3990346203</v>
      </c>
      <c r="T534" s="1">
        <v>20350882.3066631</v>
      </c>
      <c r="U534" s="1">
        <v>285948.56370855402</v>
      </c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spans="1:40" x14ac:dyDescent="0.3">
      <c r="A535" t="str">
        <f t="shared" si="88"/>
        <v>Ordnance and Missiles</v>
      </c>
      <c r="B535" t="str">
        <f t="shared" si="89"/>
        <v>50CAL M2 MACHINE GUN</v>
      </c>
      <c r="C535">
        <f t="shared" si="90"/>
        <v>307</v>
      </c>
      <c r="D535" s="1">
        <f t="shared" si="91"/>
        <v>0</v>
      </c>
      <c r="E535" s="1">
        <f t="shared" si="92"/>
        <v>0</v>
      </c>
      <c r="F535" s="1">
        <f t="shared" si="93"/>
        <v>0</v>
      </c>
      <c r="G535" s="1">
        <f t="shared" si="94"/>
        <v>0</v>
      </c>
      <c r="H535" s="2" t="e">
        <f t="shared" si="95"/>
        <v>#DIV/0!</v>
      </c>
      <c r="I535" s="2" t="e">
        <f t="shared" si="96"/>
        <v>#DIV/0!</v>
      </c>
      <c r="J535" s="2" t="e">
        <f t="shared" si="97"/>
        <v>#DIV/0!</v>
      </c>
      <c r="K535" s="2">
        <f t="shared" si="98"/>
        <v>0</v>
      </c>
      <c r="L535" s="2">
        <f>AN535/SUM(AN1:AN$765)</f>
        <v>0</v>
      </c>
      <c r="N535" s="3" t="s">
        <v>6550</v>
      </c>
      <c r="O535" s="1" t="s">
        <v>6570</v>
      </c>
      <c r="P535" s="1">
        <v>307</v>
      </c>
      <c r="Q535" s="1"/>
      <c r="R535" s="1">
        <v>2518237.1816636901</v>
      </c>
      <c r="S535" s="1">
        <v>1247511.4363005699</v>
      </c>
      <c r="T535" s="1">
        <v>243591.653310833</v>
      </c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spans="1:40" x14ac:dyDescent="0.3">
      <c r="A536" t="str">
        <f t="shared" si="88"/>
        <v>Ordnance and Missiles</v>
      </c>
      <c r="B536" t="str">
        <f t="shared" si="89"/>
        <v>50MM M85 MACHINE GUN</v>
      </c>
      <c r="C536">
        <f t="shared" si="90"/>
        <v>304</v>
      </c>
      <c r="D536" s="1">
        <f t="shared" si="91"/>
        <v>0</v>
      </c>
      <c r="E536" s="1">
        <f t="shared" si="92"/>
        <v>0</v>
      </c>
      <c r="F536" s="1">
        <f t="shared" si="93"/>
        <v>0</v>
      </c>
      <c r="G536" s="1">
        <f t="shared" si="94"/>
        <v>0</v>
      </c>
      <c r="H536" s="2" t="e">
        <f t="shared" si="95"/>
        <v>#DIV/0!</v>
      </c>
      <c r="I536" s="2" t="e">
        <f t="shared" si="96"/>
        <v>#DIV/0!</v>
      </c>
      <c r="J536" s="2" t="e">
        <f t="shared" si="97"/>
        <v>#DIV/0!</v>
      </c>
      <c r="K536" s="2">
        <f t="shared" si="98"/>
        <v>0</v>
      </c>
      <c r="L536" s="2">
        <f>AN536/SUM(AN1:AN$765)</f>
        <v>0</v>
      </c>
      <c r="N536" s="3" t="s">
        <v>6550</v>
      </c>
      <c r="O536" s="1" t="s">
        <v>6571</v>
      </c>
      <c r="P536" s="1">
        <v>304</v>
      </c>
      <c r="Q536" s="1"/>
      <c r="R536" s="1"/>
      <c r="S536" s="1">
        <v>635939.51165128697</v>
      </c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spans="1:40" x14ac:dyDescent="0.3">
      <c r="A537" t="str">
        <f t="shared" si="88"/>
        <v>Ordnance and Missiles</v>
      </c>
      <c r="B537" t="str">
        <f t="shared" si="89"/>
        <v>60MM</v>
      </c>
      <c r="C537">
        <f t="shared" si="90"/>
        <v>330</v>
      </c>
      <c r="D537" s="1">
        <f t="shared" si="91"/>
        <v>0</v>
      </c>
      <c r="E537" s="1">
        <f t="shared" si="92"/>
        <v>0</v>
      </c>
      <c r="F537" s="1">
        <f t="shared" si="93"/>
        <v>0</v>
      </c>
      <c r="G537" s="1">
        <f t="shared" si="94"/>
        <v>0</v>
      </c>
      <c r="H537" s="2" t="e">
        <f t="shared" si="95"/>
        <v>#DIV/0!</v>
      </c>
      <c r="I537" s="2" t="e">
        <f t="shared" si="96"/>
        <v>#DIV/0!</v>
      </c>
      <c r="J537" s="2" t="e">
        <f t="shared" si="97"/>
        <v>#DIV/0!</v>
      </c>
      <c r="K537" s="2">
        <f t="shared" si="98"/>
        <v>0</v>
      </c>
      <c r="L537" s="2">
        <f>AN537/SUM(AN1:AN$765)</f>
        <v>0</v>
      </c>
      <c r="N537" s="3" t="s">
        <v>6550</v>
      </c>
      <c r="O537" s="1" t="s">
        <v>6572</v>
      </c>
      <c r="P537" s="1">
        <v>330</v>
      </c>
      <c r="Q537" s="1">
        <v>49111.730592783701</v>
      </c>
      <c r="R537" s="1"/>
      <c r="S537" s="1"/>
      <c r="T537" s="1">
        <v>10857.348141677299</v>
      </c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spans="1:40" x14ac:dyDescent="0.3">
      <c r="A538" t="str">
        <f t="shared" si="88"/>
        <v>Ordnance and Missiles</v>
      </c>
      <c r="B538" t="str">
        <f t="shared" si="89"/>
        <v>60MM AMMUNITION ALL TYPES</v>
      </c>
      <c r="C538">
        <f t="shared" si="90"/>
        <v>364</v>
      </c>
      <c r="D538" s="1">
        <f t="shared" si="91"/>
        <v>0</v>
      </c>
      <c r="E538" s="1">
        <f t="shared" si="92"/>
        <v>0</v>
      </c>
      <c r="F538" s="1">
        <f t="shared" si="93"/>
        <v>0</v>
      </c>
      <c r="G538" s="1">
        <f t="shared" si="94"/>
        <v>0</v>
      </c>
      <c r="H538" s="2" t="e">
        <f t="shared" si="95"/>
        <v>#DIV/0!</v>
      </c>
      <c r="I538" s="2" t="e">
        <f t="shared" si="96"/>
        <v>#DIV/0!</v>
      </c>
      <c r="J538" s="2" t="e">
        <f t="shared" si="97"/>
        <v>#DIV/0!</v>
      </c>
      <c r="K538" s="2">
        <f t="shared" si="98"/>
        <v>0</v>
      </c>
      <c r="L538" s="2">
        <f>AN538/SUM(AN1:AN$765)</f>
        <v>0</v>
      </c>
      <c r="N538" s="3" t="s">
        <v>6550</v>
      </c>
      <c r="O538" s="1" t="s">
        <v>6573</v>
      </c>
      <c r="P538" s="1">
        <v>364</v>
      </c>
      <c r="Q538" s="1">
        <v>3754106.7616573698</v>
      </c>
      <c r="R538" s="1">
        <v>3448055.8420850001</v>
      </c>
      <c r="S538" s="1">
        <v>8130443.94990109</v>
      </c>
      <c r="T538" s="1">
        <v>8889448.0766045507</v>
      </c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spans="1:40" x14ac:dyDescent="0.3">
      <c r="A539" t="str">
        <f t="shared" si="88"/>
        <v>Ordnance and Missiles</v>
      </c>
      <c r="B539" t="str">
        <f t="shared" si="89"/>
        <v>7.62MM ALL TY EXCEPT BLAN</v>
      </c>
      <c r="C539">
        <f t="shared" si="90"/>
        <v>348</v>
      </c>
      <c r="D539" s="1">
        <f t="shared" si="91"/>
        <v>0</v>
      </c>
      <c r="E539" s="1">
        <f t="shared" si="92"/>
        <v>0</v>
      </c>
      <c r="F539" s="1">
        <f t="shared" si="93"/>
        <v>0</v>
      </c>
      <c r="G539" s="1">
        <f t="shared" si="94"/>
        <v>0</v>
      </c>
      <c r="H539" s="2" t="e">
        <f t="shared" si="95"/>
        <v>#DIV/0!</v>
      </c>
      <c r="I539" s="2" t="e">
        <f t="shared" si="96"/>
        <v>#DIV/0!</v>
      </c>
      <c r="J539" s="2" t="e">
        <f t="shared" si="97"/>
        <v>#DIV/0!</v>
      </c>
      <c r="K539" s="2">
        <f t="shared" si="98"/>
        <v>0</v>
      </c>
      <c r="L539" s="2">
        <f>AN539/SUM(AN1:AN$765)</f>
        <v>0</v>
      </c>
      <c r="N539" s="3" t="s">
        <v>6550</v>
      </c>
      <c r="O539" s="1" t="s">
        <v>6574</v>
      </c>
      <c r="P539" s="1">
        <v>348</v>
      </c>
      <c r="Q539" s="1"/>
      <c r="R539" s="1">
        <v>527453.143849471</v>
      </c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spans="1:40" x14ac:dyDescent="0.3">
      <c r="A540" t="str">
        <f t="shared" si="88"/>
        <v>Ordnance and Missiles</v>
      </c>
      <c r="B540" t="str">
        <f t="shared" si="89"/>
        <v>7.62MM M60 MACHINE GUN</v>
      </c>
      <c r="C540">
        <f t="shared" si="90"/>
        <v>303</v>
      </c>
      <c r="D540" s="1">
        <f t="shared" si="91"/>
        <v>0</v>
      </c>
      <c r="E540" s="1">
        <f t="shared" si="92"/>
        <v>0</v>
      </c>
      <c r="F540" s="1">
        <f t="shared" si="93"/>
        <v>0</v>
      </c>
      <c r="G540" s="1">
        <f t="shared" si="94"/>
        <v>0</v>
      </c>
      <c r="H540" s="2" t="e">
        <f t="shared" si="95"/>
        <v>#DIV/0!</v>
      </c>
      <c r="I540" s="2" t="e">
        <f t="shared" si="96"/>
        <v>#DIV/0!</v>
      </c>
      <c r="J540" s="2" t="e">
        <f t="shared" si="97"/>
        <v>#DIV/0!</v>
      </c>
      <c r="K540" s="2">
        <f t="shared" si="98"/>
        <v>0</v>
      </c>
      <c r="L540" s="2">
        <f>AN540/SUM(AN1:AN$765)</f>
        <v>0</v>
      </c>
      <c r="N540" s="3" t="s">
        <v>6550</v>
      </c>
      <c r="O540" s="1" t="s">
        <v>6575</v>
      </c>
      <c r="P540" s="1">
        <v>303</v>
      </c>
      <c r="Q540" s="1">
        <v>4221094.7550219595</v>
      </c>
      <c r="R540" s="1">
        <v>22015414.5134787</v>
      </c>
      <c r="S540" s="1">
        <v>9071121.9484176598</v>
      </c>
      <c r="T540" s="1">
        <v>12760690.7956593</v>
      </c>
      <c r="U540" s="1">
        <v>21014234.805305701</v>
      </c>
      <c r="V540" s="1">
        <v>2700777.6749910102</v>
      </c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spans="1:40" x14ac:dyDescent="0.3">
      <c r="A541" t="str">
        <f t="shared" si="88"/>
        <v>Ordnance and Missiles</v>
      </c>
      <c r="B541" t="str">
        <f t="shared" si="89"/>
        <v>81MM AMMUNITION ALL TYPES</v>
      </c>
      <c r="C541">
        <f t="shared" si="90"/>
        <v>365</v>
      </c>
      <c r="D541" s="1">
        <f t="shared" si="91"/>
        <v>0</v>
      </c>
      <c r="E541" s="1">
        <f t="shared" si="92"/>
        <v>0</v>
      </c>
      <c r="F541" s="1">
        <f t="shared" si="93"/>
        <v>0</v>
      </c>
      <c r="G541" s="1">
        <f t="shared" si="94"/>
        <v>0</v>
      </c>
      <c r="H541" s="2" t="e">
        <f t="shared" si="95"/>
        <v>#DIV/0!</v>
      </c>
      <c r="I541" s="2" t="e">
        <f t="shared" si="96"/>
        <v>#DIV/0!</v>
      </c>
      <c r="J541" s="2" t="e">
        <f t="shared" si="97"/>
        <v>#DIV/0!</v>
      </c>
      <c r="K541" s="2">
        <f t="shared" si="98"/>
        <v>0</v>
      </c>
      <c r="L541" s="2">
        <f>AN541/SUM(AN1:AN$765)</f>
        <v>0</v>
      </c>
      <c r="N541" s="3" t="s">
        <v>6550</v>
      </c>
      <c r="O541" s="1" t="s">
        <v>6576</v>
      </c>
      <c r="P541" s="1">
        <v>365</v>
      </c>
      <c r="Q541" s="1">
        <v>95166.499931404207</v>
      </c>
      <c r="R541" s="1"/>
      <c r="S541" s="1">
        <v>5812.7511406856302</v>
      </c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spans="1:40" x14ac:dyDescent="0.3">
      <c r="A542" t="str">
        <f t="shared" si="88"/>
        <v>Ordnance and Missiles</v>
      </c>
      <c r="B542" t="str">
        <f t="shared" si="89"/>
        <v>81MM M29 ON MOUNT M23</v>
      </c>
      <c r="C542">
        <f t="shared" si="90"/>
        <v>331</v>
      </c>
      <c r="D542" s="1">
        <f t="shared" si="91"/>
        <v>0</v>
      </c>
      <c r="E542" s="1">
        <f t="shared" si="92"/>
        <v>0</v>
      </c>
      <c r="F542" s="1">
        <f t="shared" si="93"/>
        <v>0</v>
      </c>
      <c r="G542" s="1">
        <f t="shared" si="94"/>
        <v>0</v>
      </c>
      <c r="H542" s="2" t="e">
        <f t="shared" si="95"/>
        <v>#DIV/0!</v>
      </c>
      <c r="I542" s="2" t="e">
        <f t="shared" si="96"/>
        <v>#DIV/0!</v>
      </c>
      <c r="J542" s="2" t="e">
        <f t="shared" si="97"/>
        <v>#DIV/0!</v>
      </c>
      <c r="K542" s="2">
        <f t="shared" si="98"/>
        <v>0</v>
      </c>
      <c r="L542" s="2">
        <f>AN542/SUM(AN1:AN$765)</f>
        <v>0</v>
      </c>
      <c r="N542" s="3" t="s">
        <v>6550</v>
      </c>
      <c r="O542" s="1" t="s">
        <v>6577</v>
      </c>
      <c r="P542" s="1">
        <v>331</v>
      </c>
      <c r="Q542" s="1"/>
      <c r="R542" s="1">
        <v>556682.21777283901</v>
      </c>
      <c r="S542" s="1">
        <v>322186.05808237899</v>
      </c>
      <c r="T542" s="1">
        <v>474084.39228821301</v>
      </c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spans="1:40" x14ac:dyDescent="0.3">
      <c r="A543" t="str">
        <f t="shared" si="88"/>
        <v>Ordnance and Missiles</v>
      </c>
      <c r="B543" t="str">
        <f t="shared" si="89"/>
        <v>81MM SP MORTAR M125</v>
      </c>
      <c r="C543">
        <f t="shared" si="90"/>
        <v>332</v>
      </c>
      <c r="D543" s="1">
        <f t="shared" si="91"/>
        <v>0</v>
      </c>
      <c r="E543" s="1">
        <f t="shared" si="92"/>
        <v>0</v>
      </c>
      <c r="F543" s="1">
        <f t="shared" si="93"/>
        <v>0</v>
      </c>
      <c r="G543" s="1">
        <f t="shared" si="94"/>
        <v>0</v>
      </c>
      <c r="H543" s="2" t="e">
        <f t="shared" si="95"/>
        <v>#DIV/0!</v>
      </c>
      <c r="I543" s="2" t="e">
        <f t="shared" si="96"/>
        <v>#DIV/0!</v>
      </c>
      <c r="J543" s="2" t="e">
        <f t="shared" si="97"/>
        <v>#DIV/0!</v>
      </c>
      <c r="K543" s="2">
        <f t="shared" si="98"/>
        <v>0</v>
      </c>
      <c r="L543" s="2">
        <f>AN543/SUM(AN1:AN$765)</f>
        <v>0</v>
      </c>
      <c r="N543" s="3" t="s">
        <v>6550</v>
      </c>
      <c r="O543" s="1" t="s">
        <v>6578</v>
      </c>
      <c r="P543" s="1">
        <v>332</v>
      </c>
      <c r="Q543" s="1"/>
      <c r="R543" s="1">
        <v>357533.61625869601</v>
      </c>
      <c r="S543" s="1"/>
      <c r="T543" s="1">
        <v>292924.39558994398</v>
      </c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spans="1:40" x14ac:dyDescent="0.3">
      <c r="A544" t="str">
        <f t="shared" si="88"/>
        <v>Ordnance and Missiles</v>
      </c>
      <c r="B544" t="str">
        <f t="shared" si="89"/>
        <v>9MM AMMUNITION ALL TYPES</v>
      </c>
      <c r="C544">
        <f t="shared" si="90"/>
        <v>361</v>
      </c>
      <c r="D544" s="1">
        <f t="shared" si="91"/>
        <v>0</v>
      </c>
      <c r="E544" s="1">
        <f t="shared" si="92"/>
        <v>0</v>
      </c>
      <c r="F544" s="1">
        <f t="shared" si="93"/>
        <v>0</v>
      </c>
      <c r="G544" s="1">
        <f t="shared" si="94"/>
        <v>0</v>
      </c>
      <c r="H544" s="2" t="e">
        <f t="shared" si="95"/>
        <v>#DIV/0!</v>
      </c>
      <c r="I544" s="2" t="e">
        <f t="shared" si="96"/>
        <v>#DIV/0!</v>
      </c>
      <c r="J544" s="2" t="e">
        <f t="shared" si="97"/>
        <v>#DIV/0!</v>
      </c>
      <c r="K544" s="2">
        <f t="shared" si="98"/>
        <v>0</v>
      </c>
      <c r="L544" s="2">
        <f>AN544/SUM(AN1:AN$765)</f>
        <v>0</v>
      </c>
      <c r="N544" s="3" t="s">
        <v>6550</v>
      </c>
      <c r="O544" s="1" t="s">
        <v>6579</v>
      </c>
      <c r="P544" s="1">
        <v>361</v>
      </c>
      <c r="Q544" s="1">
        <v>197448.675001992</v>
      </c>
      <c r="R544" s="1">
        <v>520188.86162068899</v>
      </c>
      <c r="S544" s="1">
        <v>549377.19570637203</v>
      </c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spans="1:40" x14ac:dyDescent="0.3">
      <c r="A545" t="str">
        <f t="shared" si="88"/>
        <v>Ordnance and Missiles</v>
      </c>
      <c r="B545" t="str">
        <f t="shared" si="89"/>
        <v>9MM PERSONAL DEFENSE WEAP</v>
      </c>
      <c r="C545">
        <f t="shared" si="90"/>
        <v>320</v>
      </c>
      <c r="D545" s="1">
        <f t="shared" si="91"/>
        <v>0</v>
      </c>
      <c r="E545" s="1">
        <f t="shared" si="92"/>
        <v>0</v>
      </c>
      <c r="F545" s="1">
        <f t="shared" si="93"/>
        <v>0</v>
      </c>
      <c r="G545" s="1">
        <f t="shared" si="94"/>
        <v>0</v>
      </c>
      <c r="H545" s="2" t="e">
        <f t="shared" si="95"/>
        <v>#DIV/0!</v>
      </c>
      <c r="I545" s="2" t="e">
        <f t="shared" si="96"/>
        <v>#DIV/0!</v>
      </c>
      <c r="J545" s="2" t="e">
        <f t="shared" si="97"/>
        <v>#DIV/0!</v>
      </c>
      <c r="K545" s="2">
        <f t="shared" si="98"/>
        <v>0</v>
      </c>
      <c r="L545" s="2">
        <f>AN545/SUM(AN1:AN$765)</f>
        <v>0</v>
      </c>
      <c r="N545" s="3" t="s">
        <v>6550</v>
      </c>
      <c r="O545" s="1" t="s">
        <v>6580</v>
      </c>
      <c r="P545" s="1">
        <v>320</v>
      </c>
      <c r="Q545" s="1">
        <v>498821.10680513701</v>
      </c>
      <c r="R545" s="1">
        <v>1809565.0414710499</v>
      </c>
      <c r="S545" s="1">
        <v>4300541.3357832897</v>
      </c>
      <c r="T545" s="1">
        <v>2760507.8131519202</v>
      </c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spans="1:40" x14ac:dyDescent="0.3">
      <c r="A546" t="str">
        <f t="shared" si="88"/>
        <v>Ordnance and Missiles</v>
      </c>
      <c r="B546" t="str">
        <f t="shared" si="89"/>
        <v>ACWS</v>
      </c>
      <c r="C546">
        <f t="shared" si="90"/>
        <v>2190</v>
      </c>
      <c r="D546" s="1">
        <f t="shared" si="91"/>
        <v>0</v>
      </c>
      <c r="E546" s="1">
        <f t="shared" si="92"/>
        <v>0</v>
      </c>
      <c r="F546" s="1">
        <f t="shared" si="93"/>
        <v>0</v>
      </c>
      <c r="G546" s="1">
        <f t="shared" si="94"/>
        <v>0</v>
      </c>
      <c r="H546" s="2" t="e">
        <f t="shared" si="95"/>
        <v>#DIV/0!</v>
      </c>
      <c r="I546" s="2" t="e">
        <f t="shared" si="96"/>
        <v>#DIV/0!</v>
      </c>
      <c r="J546" s="2" t="e">
        <f t="shared" si="97"/>
        <v>#DIV/0!</v>
      </c>
      <c r="K546" s="2">
        <f t="shared" si="98"/>
        <v>0</v>
      </c>
      <c r="L546" s="2">
        <f>AN546/SUM(AN1:AN$765)</f>
        <v>0</v>
      </c>
      <c r="N546" s="3" t="s">
        <v>6550</v>
      </c>
      <c r="O546" s="1" t="s">
        <v>6109</v>
      </c>
      <c r="P546" s="1">
        <v>2190</v>
      </c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>
        <v>82618.214543945898</v>
      </c>
      <c r="AL546" s="1"/>
      <c r="AM546" s="1"/>
      <c r="AN546" s="1"/>
    </row>
    <row r="547" spans="1:40" x14ac:dyDescent="0.3">
      <c r="A547" t="str">
        <f t="shared" si="88"/>
        <v>Ordnance and Missiles</v>
      </c>
      <c r="B547" t="str">
        <f t="shared" si="89"/>
        <v>AGM-88 HARM</v>
      </c>
      <c r="C547">
        <f t="shared" si="90"/>
        <v>859</v>
      </c>
      <c r="D547" s="1">
        <f t="shared" si="91"/>
        <v>0</v>
      </c>
      <c r="E547" s="1">
        <f t="shared" si="92"/>
        <v>0</v>
      </c>
      <c r="F547" s="1">
        <f t="shared" si="93"/>
        <v>0</v>
      </c>
      <c r="G547" s="1">
        <f t="shared" si="94"/>
        <v>0</v>
      </c>
      <c r="H547" s="2" t="e">
        <f t="shared" si="95"/>
        <v>#DIV/0!</v>
      </c>
      <c r="I547" s="2" t="e">
        <f t="shared" si="96"/>
        <v>#DIV/0!</v>
      </c>
      <c r="J547" s="2" t="e">
        <f t="shared" si="97"/>
        <v>#DIV/0!</v>
      </c>
      <c r="K547" s="2">
        <f t="shared" si="98"/>
        <v>0</v>
      </c>
      <c r="L547" s="2">
        <f>AN547/SUM(AN1:AN$765)</f>
        <v>0</v>
      </c>
      <c r="N547" s="3" t="s">
        <v>6550</v>
      </c>
      <c r="O547" s="1" t="s">
        <v>6581</v>
      </c>
      <c r="P547" s="1">
        <v>859</v>
      </c>
      <c r="Q547" s="1"/>
      <c r="R547" s="1"/>
      <c r="S547" s="1"/>
      <c r="T547" s="1">
        <v>484751.260637931</v>
      </c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spans="1:40" x14ac:dyDescent="0.3">
      <c r="A548" t="str">
        <f t="shared" si="88"/>
        <v>Ordnance and Missiles</v>
      </c>
      <c r="B548" t="str">
        <f t="shared" si="89"/>
        <v>AGM-88E AARGM</v>
      </c>
      <c r="C548">
        <f t="shared" si="90"/>
        <v>1362</v>
      </c>
      <c r="D548" s="1">
        <f t="shared" si="91"/>
        <v>0</v>
      </c>
      <c r="E548" s="1">
        <f t="shared" si="92"/>
        <v>0</v>
      </c>
      <c r="F548" s="1">
        <f t="shared" si="93"/>
        <v>0</v>
      </c>
      <c r="G548" s="1">
        <f t="shared" si="94"/>
        <v>0</v>
      </c>
      <c r="H548" s="2" t="e">
        <f t="shared" si="95"/>
        <v>#DIV/0!</v>
      </c>
      <c r="I548" s="2" t="e">
        <f t="shared" si="96"/>
        <v>#DIV/0!</v>
      </c>
      <c r="J548" s="2" t="e">
        <f t="shared" si="97"/>
        <v>#DIV/0!</v>
      </c>
      <c r="K548" s="2">
        <f t="shared" si="98"/>
        <v>0</v>
      </c>
      <c r="L548" s="2">
        <f>AN548/SUM(AN1:AN$765)</f>
        <v>0</v>
      </c>
      <c r="N548" s="3" t="s">
        <v>6550</v>
      </c>
      <c r="O548" s="1" t="s">
        <v>6582</v>
      </c>
      <c r="P548" s="1">
        <v>1362</v>
      </c>
      <c r="Q548" s="1"/>
      <c r="R548" s="1"/>
      <c r="S548" s="1"/>
      <c r="T548" s="1"/>
      <c r="U548" s="1">
        <v>258727.691993605</v>
      </c>
      <c r="V548" s="1"/>
      <c r="W548" s="1">
        <v>101196.995618071</v>
      </c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spans="1:40" x14ac:dyDescent="0.3">
      <c r="A549" t="str">
        <f t="shared" si="88"/>
        <v>Ordnance and Missiles</v>
      </c>
      <c r="B549" t="str">
        <f t="shared" si="89"/>
        <v>AIM-9X</v>
      </c>
      <c r="C549">
        <f t="shared" si="90"/>
        <v>1842</v>
      </c>
      <c r="D549" s="1">
        <f t="shared" si="91"/>
        <v>0</v>
      </c>
      <c r="E549" s="1">
        <f t="shared" si="92"/>
        <v>0</v>
      </c>
      <c r="F549" s="1">
        <f t="shared" si="93"/>
        <v>0</v>
      </c>
      <c r="G549" s="1">
        <f t="shared" si="94"/>
        <v>0</v>
      </c>
      <c r="H549" s="2" t="e">
        <f t="shared" si="95"/>
        <v>#DIV/0!</v>
      </c>
      <c r="I549" s="2" t="e">
        <f t="shared" si="96"/>
        <v>#DIV/0!</v>
      </c>
      <c r="J549" s="2" t="e">
        <f t="shared" si="97"/>
        <v>#DIV/0!</v>
      </c>
      <c r="K549" s="2">
        <f t="shared" si="98"/>
        <v>0</v>
      </c>
      <c r="L549" s="2">
        <f>AN549/SUM(AN1:AN$765)</f>
        <v>0</v>
      </c>
      <c r="N549" s="3" t="s">
        <v>6550</v>
      </c>
      <c r="O549" s="1" t="s">
        <v>6583</v>
      </c>
      <c r="P549" s="1">
        <v>1842</v>
      </c>
      <c r="Q549" s="1"/>
      <c r="R549" s="1"/>
      <c r="S549" s="1"/>
      <c r="T549" s="1"/>
      <c r="U549" s="1">
        <v>9757537.1507259104</v>
      </c>
      <c r="V549" s="1">
        <v>4779841.1198228598</v>
      </c>
      <c r="W549" s="1">
        <v>594604.35319750803</v>
      </c>
      <c r="X549" s="1">
        <v>-941.685325190669</v>
      </c>
      <c r="Y549" s="1"/>
      <c r="Z549" s="1">
        <v>-1155124.36532346</v>
      </c>
      <c r="AA549" s="1">
        <v>0</v>
      </c>
      <c r="AB549" s="1">
        <v>-67549.391724052999</v>
      </c>
      <c r="AC549" s="1">
        <v>-121535.13150560101</v>
      </c>
      <c r="AD549" s="1">
        <v>0</v>
      </c>
      <c r="AE549" s="1">
        <v>0</v>
      </c>
      <c r="AF549" s="1"/>
      <c r="AG549" s="1"/>
      <c r="AH549" s="1"/>
      <c r="AI549" s="1"/>
      <c r="AJ549" s="1"/>
      <c r="AK549" s="1"/>
      <c r="AL549" s="1"/>
      <c r="AM549" s="1"/>
      <c r="AN549" s="1"/>
    </row>
    <row r="550" spans="1:40" x14ac:dyDescent="0.3">
      <c r="A550" t="str">
        <f t="shared" si="88"/>
        <v>Ordnance and Missiles</v>
      </c>
      <c r="B550" t="str">
        <f t="shared" si="89"/>
        <v>AIR TRAFFIC CNTL COMM CON</v>
      </c>
      <c r="C550">
        <f t="shared" si="90"/>
        <v>487</v>
      </c>
      <c r="D550" s="1">
        <f t="shared" si="91"/>
        <v>0</v>
      </c>
      <c r="E550" s="1">
        <f t="shared" si="92"/>
        <v>0</v>
      </c>
      <c r="F550" s="1">
        <f t="shared" si="93"/>
        <v>0</v>
      </c>
      <c r="G550" s="1">
        <f t="shared" si="94"/>
        <v>0</v>
      </c>
      <c r="H550" s="2" t="e">
        <f t="shared" si="95"/>
        <v>#DIV/0!</v>
      </c>
      <c r="I550" s="2" t="e">
        <f t="shared" si="96"/>
        <v>#DIV/0!</v>
      </c>
      <c r="J550" s="2" t="e">
        <f t="shared" si="97"/>
        <v>#DIV/0!</v>
      </c>
      <c r="K550" s="2">
        <f t="shared" si="98"/>
        <v>0</v>
      </c>
      <c r="L550" s="2">
        <f>AN550/SUM(AN1:AN$765)</f>
        <v>0</v>
      </c>
      <c r="N550" s="3" t="s">
        <v>6550</v>
      </c>
      <c r="O550" s="1" t="s">
        <v>6116</v>
      </c>
      <c r="P550" s="1">
        <v>487</v>
      </c>
      <c r="Q550" s="1">
        <v>18572349.976112202</v>
      </c>
      <c r="R550" s="1">
        <v>-95090.321987188101</v>
      </c>
      <c r="S550" s="1">
        <v>-194120.73005228501</v>
      </c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spans="1:40" x14ac:dyDescent="0.3">
      <c r="A551" t="str">
        <f t="shared" si="88"/>
        <v>Ordnance and Missiles</v>
      </c>
      <c r="B551" t="str">
        <f t="shared" si="89"/>
        <v>ALAM</v>
      </c>
      <c r="C551">
        <f t="shared" si="90"/>
        <v>1330</v>
      </c>
      <c r="D551" s="1">
        <f t="shared" si="91"/>
        <v>0</v>
      </c>
      <c r="E551" s="1">
        <f t="shared" si="92"/>
        <v>0</v>
      </c>
      <c r="F551" s="1">
        <f t="shared" si="93"/>
        <v>0</v>
      </c>
      <c r="G551" s="1">
        <f t="shared" si="94"/>
        <v>0</v>
      </c>
      <c r="H551" s="2" t="e">
        <f t="shared" si="95"/>
        <v>#DIV/0!</v>
      </c>
      <c r="I551" s="2" t="e">
        <f t="shared" si="96"/>
        <v>#DIV/0!</v>
      </c>
      <c r="J551" s="2" t="e">
        <f t="shared" si="97"/>
        <v>#DIV/0!</v>
      </c>
      <c r="K551" s="2">
        <f t="shared" si="98"/>
        <v>0</v>
      </c>
      <c r="L551" s="2">
        <f>AN551/SUM(AN1:AN$765)</f>
        <v>0</v>
      </c>
      <c r="N551" s="3" t="s">
        <v>6550</v>
      </c>
      <c r="O551" s="1" t="s">
        <v>6584</v>
      </c>
      <c r="P551" s="1">
        <v>1330</v>
      </c>
      <c r="Q551" s="1"/>
      <c r="R551" s="1"/>
      <c r="S551" s="1"/>
      <c r="T551" s="1"/>
      <c r="U551" s="1"/>
      <c r="V551" s="1">
        <v>165956.77039791999</v>
      </c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spans="1:40" x14ac:dyDescent="0.3">
      <c r="A552" t="str">
        <f t="shared" si="88"/>
        <v>Ordnance and Missiles</v>
      </c>
      <c r="B552" t="str">
        <f t="shared" si="89"/>
        <v>AMMO COMPONENTS ALL TYPES</v>
      </c>
      <c r="C552">
        <f t="shared" si="90"/>
        <v>399</v>
      </c>
      <c r="D552" s="1">
        <f t="shared" si="91"/>
        <v>0</v>
      </c>
      <c r="E552" s="1">
        <f t="shared" si="92"/>
        <v>0</v>
      </c>
      <c r="F552" s="1">
        <f t="shared" si="93"/>
        <v>0</v>
      </c>
      <c r="G552" s="1">
        <f t="shared" si="94"/>
        <v>0</v>
      </c>
      <c r="H552" s="2" t="e">
        <f t="shared" si="95"/>
        <v>#DIV/0!</v>
      </c>
      <c r="I552" s="2" t="e">
        <f t="shared" si="96"/>
        <v>#DIV/0!</v>
      </c>
      <c r="J552" s="2" t="e">
        <f t="shared" si="97"/>
        <v>#DIV/0!</v>
      </c>
      <c r="K552" s="2">
        <f t="shared" si="98"/>
        <v>0</v>
      </c>
      <c r="L552" s="2">
        <f>AN552/SUM(AN1:AN$765)</f>
        <v>0</v>
      </c>
      <c r="N552" s="3" t="s">
        <v>6550</v>
      </c>
      <c r="O552" s="1" t="s">
        <v>6585</v>
      </c>
      <c r="P552" s="1">
        <v>399</v>
      </c>
      <c r="Q552" s="1">
        <v>-27650631.402259599</v>
      </c>
      <c r="R552" s="1">
        <v>210582141.62612501</v>
      </c>
      <c r="S552" s="1">
        <v>24975368.1370361</v>
      </c>
      <c r="T552" s="1">
        <v>44415419.590897202</v>
      </c>
      <c r="U552" s="1"/>
      <c r="V552" s="1"/>
      <c r="W552" s="1"/>
      <c r="X552" s="1"/>
      <c r="Y552" s="1">
        <v>0</v>
      </c>
      <c r="Z552" s="1">
        <v>-343165.64211863402</v>
      </c>
      <c r="AA552" s="1">
        <v>80834.081826009395</v>
      </c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spans="1:40" x14ac:dyDescent="0.3">
      <c r="A553" t="str">
        <f t="shared" si="88"/>
        <v>Ordnance and Missiles</v>
      </c>
      <c r="B553" t="str">
        <f t="shared" si="89"/>
        <v>AMMUNITION SIMULATORS, AL</v>
      </c>
      <c r="C553">
        <f t="shared" si="90"/>
        <v>1935</v>
      </c>
      <c r="D553" s="1">
        <f t="shared" si="91"/>
        <v>0</v>
      </c>
      <c r="E553" s="1">
        <f t="shared" si="92"/>
        <v>0</v>
      </c>
      <c r="F553" s="1">
        <f t="shared" si="93"/>
        <v>0</v>
      </c>
      <c r="G553" s="1">
        <f t="shared" si="94"/>
        <v>0</v>
      </c>
      <c r="H553" s="2" t="e">
        <f t="shared" si="95"/>
        <v>#DIV/0!</v>
      </c>
      <c r="I553" s="2" t="e">
        <f t="shared" si="96"/>
        <v>#DIV/0!</v>
      </c>
      <c r="J553" s="2" t="e">
        <f t="shared" si="97"/>
        <v>#DIV/0!</v>
      </c>
      <c r="K553" s="2">
        <f t="shared" si="98"/>
        <v>0</v>
      </c>
      <c r="L553" s="2">
        <f>AN553/SUM(AN1:AN$765)</f>
        <v>0</v>
      </c>
      <c r="N553" s="3" t="s">
        <v>6550</v>
      </c>
      <c r="O553" s="1" t="s">
        <v>6586</v>
      </c>
      <c r="P553" s="1">
        <v>1935</v>
      </c>
      <c r="Q553" s="1"/>
      <c r="R553" s="1"/>
      <c r="S553" s="1"/>
      <c r="T553" s="1"/>
      <c r="U553" s="1"/>
      <c r="V553" s="1"/>
      <c r="W553" s="1"/>
      <c r="X553" s="1"/>
      <c r="Y553" s="1">
        <v>3275117.94186961</v>
      </c>
      <c r="Z553" s="1">
        <v>167488.867107736</v>
      </c>
      <c r="AA553" s="1">
        <v>-668147.17593726702</v>
      </c>
      <c r="AB553" s="1">
        <v>-486406.42819251301</v>
      </c>
      <c r="AC553" s="1">
        <v>48614.558311934299</v>
      </c>
      <c r="AD553" s="1">
        <v>-52167.4330701992</v>
      </c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spans="1:40" x14ac:dyDescent="0.3">
      <c r="A554" t="str">
        <f t="shared" si="88"/>
        <v>Ordnance and Missiles</v>
      </c>
      <c r="B554" t="str">
        <f t="shared" si="89"/>
        <v>AMRAAM</v>
      </c>
      <c r="C554">
        <f t="shared" si="90"/>
        <v>81</v>
      </c>
      <c r="D554" s="1">
        <f t="shared" si="91"/>
        <v>0</v>
      </c>
      <c r="E554" s="1">
        <f t="shared" si="92"/>
        <v>389015.24767326901</v>
      </c>
      <c r="F554" s="1">
        <f t="shared" si="93"/>
        <v>785232.70310000004</v>
      </c>
      <c r="G554" s="1">
        <f t="shared" si="94"/>
        <v>0</v>
      </c>
      <c r="H554" s="2">
        <f t="shared" si="95"/>
        <v>1.0185139471949722</v>
      </c>
      <c r="I554" s="2" t="e">
        <f t="shared" si="96"/>
        <v>#DIV/0!</v>
      </c>
      <c r="J554" s="2">
        <f t="shared" si="97"/>
        <v>0</v>
      </c>
      <c r="K554" s="2">
        <f t="shared" si="98"/>
        <v>6.9701236768509389E-6</v>
      </c>
      <c r="L554" s="2">
        <f>AN554/SUM(AN1:AN$765)</f>
        <v>0</v>
      </c>
      <c r="N554" s="3" t="s">
        <v>6550</v>
      </c>
      <c r="O554" s="1" t="s">
        <v>6587</v>
      </c>
      <c r="P554" s="1">
        <v>81</v>
      </c>
      <c r="Q554" s="1"/>
      <c r="R554" s="1"/>
      <c r="S554" s="1"/>
      <c r="T554" s="1"/>
      <c r="U554" s="1"/>
      <c r="V554" s="1">
        <v>65472.628232423602</v>
      </c>
      <c r="W554" s="1">
        <v>775861.34277913196</v>
      </c>
      <c r="X554" s="1"/>
      <c r="Y554" s="1"/>
      <c r="Z554" s="1"/>
      <c r="AA554" s="1"/>
      <c r="AB554" s="1"/>
      <c r="AC554" s="1">
        <v>652288.43597554299</v>
      </c>
      <c r="AD554" s="1">
        <v>387355.63421844703</v>
      </c>
      <c r="AE554" s="1">
        <v>0</v>
      </c>
      <c r="AF554" s="1">
        <v>0</v>
      </c>
      <c r="AG554" s="1"/>
      <c r="AH554" s="1">
        <v>-23986.994244111898</v>
      </c>
      <c r="AI554" s="1"/>
      <c r="AJ554" s="1">
        <v>1338823.8320553901</v>
      </c>
      <c r="AK554" s="1">
        <v>0</v>
      </c>
      <c r="AL554" s="1">
        <v>389015.24767326901</v>
      </c>
      <c r="AM554" s="1">
        <v>785232.70310000004</v>
      </c>
      <c r="AN554" s="1"/>
    </row>
    <row r="555" spans="1:40" x14ac:dyDescent="0.3">
      <c r="A555" t="str">
        <f t="shared" si="88"/>
        <v>Ordnance and Missiles</v>
      </c>
      <c r="B555" t="str">
        <f t="shared" si="89"/>
        <v>AMRAAM (NAVY)</v>
      </c>
      <c r="C555">
        <f t="shared" si="90"/>
        <v>80</v>
      </c>
      <c r="D555" s="1">
        <f t="shared" si="91"/>
        <v>9556149.9158760309</v>
      </c>
      <c r="E555" s="1">
        <f t="shared" si="92"/>
        <v>-5513053.3652054602</v>
      </c>
      <c r="F555" s="1">
        <f t="shared" si="93"/>
        <v>0</v>
      </c>
      <c r="G555" s="1">
        <f t="shared" si="94"/>
        <v>0</v>
      </c>
      <c r="H555" s="2">
        <f t="shared" si="95"/>
        <v>-1</v>
      </c>
      <c r="I555" s="2">
        <f t="shared" si="96"/>
        <v>-1</v>
      </c>
      <c r="J555" s="2" t="e">
        <f t="shared" si="97"/>
        <v>#DIV/0!</v>
      </c>
      <c r="K555" s="2">
        <f t="shared" si="98"/>
        <v>0</v>
      </c>
      <c r="L555" s="2">
        <f>AN555/SUM(AN1:AN$765)</f>
        <v>0</v>
      </c>
      <c r="N555" s="3" t="s">
        <v>6550</v>
      </c>
      <c r="O555" s="1" t="s">
        <v>6588</v>
      </c>
      <c r="P555" s="1">
        <v>80</v>
      </c>
      <c r="Q555" s="1"/>
      <c r="R555" s="1"/>
      <c r="S555" s="1"/>
      <c r="T555" s="1"/>
      <c r="U555" s="1"/>
      <c r="V555" s="1">
        <v>36650053.362602897</v>
      </c>
      <c r="W555" s="1">
        <v>51300467.728515103</v>
      </c>
      <c r="X555" s="1">
        <v>69982524.551832095</v>
      </c>
      <c r="Y555" s="1">
        <v>98203019.374433801</v>
      </c>
      <c r="Z555" s="1">
        <v>113108324.227293</v>
      </c>
      <c r="AA555" s="1">
        <v>92872831.024152502</v>
      </c>
      <c r="AB555" s="1">
        <v>34128592.632442802</v>
      </c>
      <c r="AC555" s="1">
        <v>39735989.894852899</v>
      </c>
      <c r="AD555" s="1">
        <v>14962470.244461801</v>
      </c>
      <c r="AE555" s="1">
        <v>19900395.884855099</v>
      </c>
      <c r="AF555" s="1">
        <v>9556149.9158760309</v>
      </c>
      <c r="AG555" s="1">
        <v>10652441.1296164</v>
      </c>
      <c r="AH555" s="1">
        <v>13661875.5855029</v>
      </c>
      <c r="AI555" s="1">
        <v>-1937505.6825655601</v>
      </c>
      <c r="AJ555" s="1">
        <v>-2992339.6671229098</v>
      </c>
      <c r="AK555" s="1">
        <v>-4047941.6018667798</v>
      </c>
      <c r="AL555" s="1">
        <v>-5513053.3652054602</v>
      </c>
      <c r="AM555" s="1"/>
      <c r="AN555" s="1"/>
    </row>
    <row r="556" spans="1:40" x14ac:dyDescent="0.3">
      <c r="A556" t="str">
        <f t="shared" si="88"/>
        <v>Ordnance and Missiles</v>
      </c>
      <c r="B556" t="str">
        <f t="shared" si="89"/>
        <v>ARMY TACTICAL MISSILE SYS</v>
      </c>
      <c r="C556">
        <f t="shared" si="90"/>
        <v>158</v>
      </c>
      <c r="D556" s="1">
        <f t="shared" si="91"/>
        <v>0</v>
      </c>
      <c r="E556" s="1">
        <f t="shared" si="92"/>
        <v>0</v>
      </c>
      <c r="F556" s="1">
        <f t="shared" si="93"/>
        <v>0</v>
      </c>
      <c r="G556" s="1">
        <f t="shared" si="94"/>
        <v>0</v>
      </c>
      <c r="H556" s="2" t="e">
        <f t="shared" si="95"/>
        <v>#DIV/0!</v>
      </c>
      <c r="I556" s="2" t="e">
        <f t="shared" si="96"/>
        <v>#DIV/0!</v>
      </c>
      <c r="J556" s="2" t="e">
        <f t="shared" si="97"/>
        <v>#DIV/0!</v>
      </c>
      <c r="K556" s="2">
        <f t="shared" si="98"/>
        <v>0</v>
      </c>
      <c r="L556" s="2">
        <f>AN556/SUM(AN1:AN$765)</f>
        <v>0</v>
      </c>
      <c r="N556" s="3" t="s">
        <v>6550</v>
      </c>
      <c r="O556" s="1" t="s">
        <v>6589</v>
      </c>
      <c r="P556" s="1">
        <v>158</v>
      </c>
      <c r="Q556" s="1">
        <v>3201381.66893184</v>
      </c>
      <c r="R556" s="1">
        <v>255918153.153873</v>
      </c>
      <c r="S556" s="1">
        <v>165217373.97865099</v>
      </c>
      <c r="T556" s="1">
        <v>88848597.993758306</v>
      </c>
      <c r="U556" s="1"/>
      <c r="V556" s="1"/>
      <c r="W556" s="1"/>
      <c r="X556" s="1"/>
      <c r="Y556" s="1"/>
      <c r="Z556" s="1"/>
      <c r="AA556" s="1">
        <v>-2067781.62100631</v>
      </c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spans="1:40" x14ac:dyDescent="0.3">
      <c r="A557" t="str">
        <f t="shared" si="88"/>
        <v>Ordnance and Missiles</v>
      </c>
      <c r="B557" t="str">
        <f t="shared" si="89"/>
        <v>ATACMS BAT</v>
      </c>
      <c r="C557">
        <f t="shared" si="90"/>
        <v>1826</v>
      </c>
      <c r="D557" s="1">
        <f t="shared" si="91"/>
        <v>0</v>
      </c>
      <c r="E557" s="1">
        <f t="shared" si="92"/>
        <v>0</v>
      </c>
      <c r="F557" s="1">
        <f t="shared" si="93"/>
        <v>0</v>
      </c>
      <c r="G557" s="1">
        <f t="shared" si="94"/>
        <v>0</v>
      </c>
      <c r="H557" s="2" t="e">
        <f t="shared" si="95"/>
        <v>#DIV/0!</v>
      </c>
      <c r="I557" s="2" t="e">
        <f t="shared" si="96"/>
        <v>#DIV/0!</v>
      </c>
      <c r="J557" s="2" t="e">
        <f t="shared" si="97"/>
        <v>#DIV/0!</v>
      </c>
      <c r="K557" s="2">
        <f t="shared" si="98"/>
        <v>0</v>
      </c>
      <c r="L557" s="2">
        <f>AN557/SUM(AN1:AN$765)</f>
        <v>0</v>
      </c>
      <c r="N557" s="3" t="s">
        <v>6550</v>
      </c>
      <c r="O557" s="1" t="s">
        <v>6590</v>
      </c>
      <c r="P557" s="1">
        <v>1826</v>
      </c>
      <c r="Q557" s="1"/>
      <c r="R557" s="1">
        <v>15617.023684027199</v>
      </c>
      <c r="S557" s="1">
        <v>393892.70279785298</v>
      </c>
      <c r="T557" s="1">
        <v>185856.46644881601</v>
      </c>
      <c r="U557" s="1">
        <v>421917.56166438502</v>
      </c>
      <c r="V557" s="1">
        <v>7073352.2529768497</v>
      </c>
      <c r="W557" s="1"/>
      <c r="X557" s="1">
        <v>2863.8392584736498</v>
      </c>
      <c r="Y557" s="1">
        <v>89168.009816690697</v>
      </c>
      <c r="Z557" s="1">
        <v>17730.226145247201</v>
      </c>
      <c r="AA557" s="1">
        <v>-9114.2787237522207</v>
      </c>
      <c r="AB557" s="1"/>
      <c r="AC557" s="1">
        <v>-11425.616556679999</v>
      </c>
      <c r="AD557" s="1">
        <v>0</v>
      </c>
      <c r="AE557" s="1">
        <v>0</v>
      </c>
      <c r="AF557" s="1"/>
      <c r="AG557" s="1"/>
      <c r="AH557" s="1"/>
      <c r="AI557" s="1"/>
      <c r="AJ557" s="1">
        <v>0</v>
      </c>
      <c r="AK557" s="1"/>
      <c r="AL557" s="1"/>
      <c r="AM557" s="1"/>
      <c r="AN557" s="1"/>
    </row>
    <row r="558" spans="1:40" x14ac:dyDescent="0.3">
      <c r="A558" t="str">
        <f t="shared" si="88"/>
        <v>Ordnance and Missiles</v>
      </c>
      <c r="B558" t="str">
        <f t="shared" si="89"/>
        <v>ATACMS-APAM</v>
      </c>
      <c r="C558">
        <f t="shared" si="90"/>
        <v>623</v>
      </c>
      <c r="D558" s="1">
        <f t="shared" si="91"/>
        <v>-25871.484298036699</v>
      </c>
      <c r="E558" s="1">
        <f t="shared" si="92"/>
        <v>0</v>
      </c>
      <c r="F558" s="1">
        <f t="shared" si="93"/>
        <v>0</v>
      </c>
      <c r="G558" s="1">
        <f t="shared" si="94"/>
        <v>0</v>
      </c>
      <c r="H558" s="2" t="e">
        <f t="shared" si="95"/>
        <v>#DIV/0!</v>
      </c>
      <c r="I558" s="2">
        <f t="shared" si="96"/>
        <v>-1</v>
      </c>
      <c r="J558" s="2" t="e">
        <f t="shared" si="97"/>
        <v>#DIV/0!</v>
      </c>
      <c r="K558" s="2">
        <f t="shared" si="98"/>
        <v>0</v>
      </c>
      <c r="L558" s="2">
        <f>AN558/SUM(AN1:AN$765)</f>
        <v>0</v>
      </c>
      <c r="N558" s="3" t="s">
        <v>6550</v>
      </c>
      <c r="O558" s="1" t="s">
        <v>6591</v>
      </c>
      <c r="P558" s="1">
        <v>623</v>
      </c>
      <c r="Q558" s="1"/>
      <c r="R558" s="1"/>
      <c r="S558" s="1"/>
      <c r="T558" s="1"/>
      <c r="U558" s="1"/>
      <c r="V558" s="1"/>
      <c r="W558" s="1"/>
      <c r="X558" s="1">
        <v>1447007.3468982701</v>
      </c>
      <c r="Y558" s="1">
        <v>732567.71105933003</v>
      </c>
      <c r="Z558" s="1">
        <v>-687.84462475514397</v>
      </c>
      <c r="AA558" s="1">
        <v>0</v>
      </c>
      <c r="AB558" s="1">
        <v>123298.550249085</v>
      </c>
      <c r="AC558" s="1"/>
      <c r="AD558" s="1">
        <v>0</v>
      </c>
      <c r="AE558" s="1"/>
      <c r="AF558" s="1">
        <v>-25871.484298036699</v>
      </c>
      <c r="AG558" s="1"/>
      <c r="AH558" s="1"/>
      <c r="AI558" s="1"/>
      <c r="AJ558" s="1"/>
      <c r="AK558" s="1"/>
      <c r="AL558" s="1"/>
      <c r="AM558" s="1"/>
      <c r="AN558" s="1"/>
    </row>
    <row r="559" spans="1:40" x14ac:dyDescent="0.3">
      <c r="A559" t="str">
        <f t="shared" si="88"/>
        <v>Ordnance and Missiles</v>
      </c>
      <c r="B559" t="str">
        <f t="shared" si="89"/>
        <v>BRLNT ANTI-ARMOR SUBMUNIT</v>
      </c>
      <c r="C559">
        <f t="shared" si="90"/>
        <v>161</v>
      </c>
      <c r="D559" s="1">
        <f t="shared" si="91"/>
        <v>0</v>
      </c>
      <c r="E559" s="1">
        <f t="shared" si="92"/>
        <v>0</v>
      </c>
      <c r="F559" s="1">
        <f t="shared" si="93"/>
        <v>0</v>
      </c>
      <c r="G559" s="1">
        <f t="shared" si="94"/>
        <v>0</v>
      </c>
      <c r="H559" s="2" t="e">
        <f t="shared" si="95"/>
        <v>#DIV/0!</v>
      </c>
      <c r="I559" s="2" t="e">
        <f t="shared" si="96"/>
        <v>#DIV/0!</v>
      </c>
      <c r="J559" s="2" t="e">
        <f t="shared" si="97"/>
        <v>#DIV/0!</v>
      </c>
      <c r="K559" s="2">
        <f t="shared" si="98"/>
        <v>0</v>
      </c>
      <c r="L559" s="2">
        <f>AN559/SUM(AN1:AN$765)</f>
        <v>0</v>
      </c>
      <c r="N559" s="3" t="s">
        <v>6550</v>
      </c>
      <c r="O559" s="1" t="s">
        <v>6592</v>
      </c>
      <c r="P559" s="1">
        <v>161</v>
      </c>
      <c r="Q559" s="1">
        <v>18766056.620319001</v>
      </c>
      <c r="R559" s="1">
        <v>6919573.5016702497</v>
      </c>
      <c r="S559" s="1">
        <v>2227776.0870552398</v>
      </c>
      <c r="T559" s="1">
        <v>112590.31926961</v>
      </c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spans="1:40" x14ac:dyDescent="0.3">
      <c r="A560" t="str">
        <f t="shared" si="88"/>
        <v>Ordnance and Missiles</v>
      </c>
      <c r="B560" t="str">
        <f t="shared" si="89"/>
        <v>BSM</v>
      </c>
      <c r="C560">
        <f t="shared" si="90"/>
        <v>1972</v>
      </c>
      <c r="D560" s="1">
        <f t="shared" si="91"/>
        <v>0</v>
      </c>
      <c r="E560" s="1">
        <f t="shared" si="92"/>
        <v>0</v>
      </c>
      <c r="F560" s="1">
        <f t="shared" si="93"/>
        <v>0</v>
      </c>
      <c r="G560" s="1">
        <f t="shared" si="94"/>
        <v>0</v>
      </c>
      <c r="H560" s="2" t="e">
        <f t="shared" si="95"/>
        <v>#DIV/0!</v>
      </c>
      <c r="I560" s="2" t="e">
        <f t="shared" si="96"/>
        <v>#DIV/0!</v>
      </c>
      <c r="J560" s="2" t="e">
        <f t="shared" si="97"/>
        <v>#DIV/0!</v>
      </c>
      <c r="K560" s="2">
        <f t="shared" si="98"/>
        <v>0</v>
      </c>
      <c r="L560" s="2">
        <f>AN560/SUM(AN1:AN$765)</f>
        <v>0</v>
      </c>
      <c r="N560" s="3" t="s">
        <v>6550</v>
      </c>
      <c r="O560" s="1" t="s">
        <v>6269</v>
      </c>
      <c r="P560" s="1">
        <v>1972</v>
      </c>
      <c r="Q560" s="1"/>
      <c r="R560" s="1"/>
      <c r="S560" s="1"/>
      <c r="T560" s="1"/>
      <c r="U560" s="1">
        <v>144948.910663107</v>
      </c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spans="1:40" x14ac:dyDescent="0.3">
      <c r="A561" t="str">
        <f t="shared" si="88"/>
        <v>Ordnance and Missiles</v>
      </c>
      <c r="B561" t="str">
        <f t="shared" si="89"/>
        <v>BUNKER DEFEATING MUNITION</v>
      </c>
      <c r="C561">
        <f t="shared" si="90"/>
        <v>402</v>
      </c>
      <c r="D561" s="1">
        <f t="shared" si="91"/>
        <v>0</v>
      </c>
      <c r="E561" s="1">
        <f t="shared" si="92"/>
        <v>0</v>
      </c>
      <c r="F561" s="1">
        <f t="shared" si="93"/>
        <v>0</v>
      </c>
      <c r="G561" s="1">
        <f t="shared" si="94"/>
        <v>0</v>
      </c>
      <c r="H561" s="2" t="e">
        <f t="shared" si="95"/>
        <v>#DIV/0!</v>
      </c>
      <c r="I561" s="2" t="e">
        <f t="shared" si="96"/>
        <v>#DIV/0!</v>
      </c>
      <c r="J561" s="2" t="e">
        <f t="shared" si="97"/>
        <v>#DIV/0!</v>
      </c>
      <c r="K561" s="2">
        <f t="shared" si="98"/>
        <v>0</v>
      </c>
      <c r="L561" s="2">
        <f>AN561/SUM(AN1:AN$765)</f>
        <v>0</v>
      </c>
      <c r="N561" s="3" t="s">
        <v>6550</v>
      </c>
      <c r="O561" s="1" t="s">
        <v>6593</v>
      </c>
      <c r="P561" s="1">
        <v>402</v>
      </c>
      <c r="Q561" s="1"/>
      <c r="R561" s="1"/>
      <c r="S561" s="1"/>
      <c r="T561" s="1">
        <v>-7371400.3266061004</v>
      </c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spans="1:40" x14ac:dyDescent="0.3">
      <c r="A562" t="str">
        <f t="shared" si="88"/>
        <v>Ordnance and Missiles</v>
      </c>
      <c r="B562" t="str">
        <f t="shared" si="89"/>
        <v>CBDP</v>
      </c>
      <c r="C562">
        <f t="shared" si="90"/>
        <v>1344</v>
      </c>
      <c r="D562" s="1">
        <f t="shared" si="91"/>
        <v>0</v>
      </c>
      <c r="E562" s="1">
        <f t="shared" si="92"/>
        <v>0</v>
      </c>
      <c r="F562" s="1">
        <f t="shared" si="93"/>
        <v>0</v>
      </c>
      <c r="G562" s="1">
        <f t="shared" si="94"/>
        <v>0</v>
      </c>
      <c r="H562" s="2" t="e">
        <f t="shared" si="95"/>
        <v>#DIV/0!</v>
      </c>
      <c r="I562" s="2" t="e">
        <f t="shared" si="96"/>
        <v>#DIV/0!</v>
      </c>
      <c r="J562" s="2" t="e">
        <f t="shared" si="97"/>
        <v>#DIV/0!</v>
      </c>
      <c r="K562" s="2">
        <f t="shared" si="98"/>
        <v>0</v>
      </c>
      <c r="L562" s="2">
        <f>AN562/SUM(AN1:AN$765)</f>
        <v>0</v>
      </c>
      <c r="N562" s="3" t="s">
        <v>6550</v>
      </c>
      <c r="O562" s="1" t="s">
        <v>6272</v>
      </c>
      <c r="P562" s="1">
        <v>1344</v>
      </c>
      <c r="Q562" s="1"/>
      <c r="R562" s="1"/>
      <c r="S562" s="1"/>
      <c r="T562" s="1"/>
      <c r="U562" s="1"/>
      <c r="V562" s="1">
        <v>227196.60303197001</v>
      </c>
      <c r="W562" s="1">
        <v>659416.28921396704</v>
      </c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spans="1:40" x14ac:dyDescent="0.3">
      <c r="A563" t="str">
        <f t="shared" si="88"/>
        <v>Ordnance and Missiles</v>
      </c>
      <c r="B563" t="str">
        <f t="shared" si="89"/>
        <v>CIRCM</v>
      </c>
      <c r="C563">
        <f t="shared" si="90"/>
        <v>2180</v>
      </c>
      <c r="D563" s="1">
        <f t="shared" si="91"/>
        <v>0</v>
      </c>
      <c r="E563" s="1">
        <f t="shared" si="92"/>
        <v>0</v>
      </c>
      <c r="F563" s="1">
        <f t="shared" si="93"/>
        <v>5148718</v>
      </c>
      <c r="G563" s="1">
        <f t="shared" si="94"/>
        <v>0</v>
      </c>
      <c r="H563" s="2" t="e">
        <f t="shared" si="95"/>
        <v>#DIV/0!</v>
      </c>
      <c r="I563" s="2" t="e">
        <f t="shared" si="96"/>
        <v>#DIV/0!</v>
      </c>
      <c r="J563" s="2">
        <f t="shared" si="97"/>
        <v>0</v>
      </c>
      <c r="K563" s="2">
        <f t="shared" si="98"/>
        <v>4.5702631965722331E-5</v>
      </c>
      <c r="L563" s="2">
        <f>AN563/SUM(AN1:AN$765)</f>
        <v>0</v>
      </c>
      <c r="N563" s="3" t="s">
        <v>6550</v>
      </c>
      <c r="O563" s="1" t="s">
        <v>6151</v>
      </c>
      <c r="P563" s="1">
        <v>2180</v>
      </c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>
        <v>5148718</v>
      </c>
      <c r="AN563" s="1">
        <v>0</v>
      </c>
    </row>
    <row r="564" spans="1:40" x14ac:dyDescent="0.3">
      <c r="A564" t="str">
        <f t="shared" si="88"/>
        <v>Ordnance and Missiles</v>
      </c>
      <c r="B564" t="str">
        <f t="shared" si="89"/>
        <v>DCAPES</v>
      </c>
      <c r="C564">
        <f t="shared" si="90"/>
        <v>1995</v>
      </c>
      <c r="D564" s="1">
        <f t="shared" si="91"/>
        <v>0</v>
      </c>
      <c r="E564" s="1">
        <f t="shared" si="92"/>
        <v>0</v>
      </c>
      <c r="F564" s="1">
        <f t="shared" si="93"/>
        <v>0</v>
      </c>
      <c r="G564" s="1">
        <f t="shared" si="94"/>
        <v>0</v>
      </c>
      <c r="H564" s="2" t="e">
        <f t="shared" si="95"/>
        <v>#DIV/0!</v>
      </c>
      <c r="I564" s="2" t="e">
        <f t="shared" si="96"/>
        <v>#DIV/0!</v>
      </c>
      <c r="J564" s="2" t="e">
        <f t="shared" si="97"/>
        <v>#DIV/0!</v>
      </c>
      <c r="K564" s="2">
        <f t="shared" si="98"/>
        <v>0</v>
      </c>
      <c r="L564" s="2">
        <f>AN564/SUM(AN1:AN$765)</f>
        <v>0</v>
      </c>
      <c r="N564" s="3" t="s">
        <v>6550</v>
      </c>
      <c r="O564" s="1" t="s">
        <v>6594</v>
      </c>
      <c r="P564" s="1">
        <v>1995</v>
      </c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>
        <v>90017.137521308905</v>
      </c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spans="1:40" x14ac:dyDescent="0.3">
      <c r="A565" t="str">
        <f t="shared" si="88"/>
        <v>Ordnance and Missiles</v>
      </c>
      <c r="B565" t="str">
        <f t="shared" si="89"/>
        <v>DJN</v>
      </c>
      <c r="C565">
        <f t="shared" si="90"/>
        <v>1931</v>
      </c>
      <c r="D565" s="1">
        <f t="shared" si="91"/>
        <v>0</v>
      </c>
      <c r="E565" s="1">
        <f t="shared" si="92"/>
        <v>0</v>
      </c>
      <c r="F565" s="1">
        <f t="shared" si="93"/>
        <v>0</v>
      </c>
      <c r="G565" s="1">
        <f t="shared" si="94"/>
        <v>0</v>
      </c>
      <c r="H565" s="2" t="e">
        <f t="shared" si="95"/>
        <v>#DIV/0!</v>
      </c>
      <c r="I565" s="2" t="e">
        <f t="shared" si="96"/>
        <v>#DIV/0!</v>
      </c>
      <c r="J565" s="2" t="e">
        <f t="shared" si="97"/>
        <v>#DIV/0!</v>
      </c>
      <c r="K565" s="2">
        <f t="shared" si="98"/>
        <v>0</v>
      </c>
      <c r="L565" s="2">
        <f>AN565/SUM(AN1:AN$765)</f>
        <v>0</v>
      </c>
      <c r="N565" s="3" t="s">
        <v>6550</v>
      </c>
      <c r="O565" s="1" t="s">
        <v>6154</v>
      </c>
      <c r="P565" s="1">
        <v>1931</v>
      </c>
      <c r="Q565" s="1"/>
      <c r="R565" s="1"/>
      <c r="S565" s="1">
        <v>6327902.5222350303</v>
      </c>
      <c r="T565" s="1">
        <v>51912227.241014302</v>
      </c>
      <c r="U565" s="1">
        <v>1234319.2718193701</v>
      </c>
      <c r="V565" s="1">
        <v>258607.64212795399</v>
      </c>
      <c r="W565" s="1"/>
      <c r="X565" s="1"/>
      <c r="Y565" s="1"/>
      <c r="Z565" s="1"/>
      <c r="AA565" s="1">
        <v>-128306.03792735</v>
      </c>
      <c r="AB565" s="1"/>
      <c r="AC565" s="1"/>
      <c r="AD565" s="1"/>
      <c r="AE565" s="1"/>
      <c r="AF565" s="1">
        <v>0</v>
      </c>
      <c r="AG565" s="1">
        <v>-492886.77566362999</v>
      </c>
      <c r="AH565" s="1"/>
      <c r="AI565" s="1"/>
      <c r="AJ565" s="1"/>
      <c r="AK565" s="1"/>
      <c r="AL565" s="1"/>
      <c r="AM565" s="1"/>
      <c r="AN565" s="1"/>
    </row>
    <row r="566" spans="1:40" x14ac:dyDescent="0.3">
      <c r="A566" t="str">
        <f t="shared" si="88"/>
        <v>Ordnance and Missiles</v>
      </c>
      <c r="B566" t="str">
        <f t="shared" si="89"/>
        <v>DMS</v>
      </c>
      <c r="C566">
        <f t="shared" si="90"/>
        <v>1960</v>
      </c>
      <c r="D566" s="1">
        <f t="shared" si="91"/>
        <v>0</v>
      </c>
      <c r="E566" s="1">
        <f t="shared" si="92"/>
        <v>0</v>
      </c>
      <c r="F566" s="1">
        <f t="shared" si="93"/>
        <v>0</v>
      </c>
      <c r="G566" s="1">
        <f t="shared" si="94"/>
        <v>0</v>
      </c>
      <c r="H566" s="2" t="e">
        <f t="shared" si="95"/>
        <v>#DIV/0!</v>
      </c>
      <c r="I566" s="2" t="e">
        <f t="shared" si="96"/>
        <v>#DIV/0!</v>
      </c>
      <c r="J566" s="2" t="e">
        <f t="shared" si="97"/>
        <v>#DIV/0!</v>
      </c>
      <c r="K566" s="2">
        <f t="shared" si="98"/>
        <v>0</v>
      </c>
      <c r="L566" s="2">
        <f>AN566/SUM(AN1:AN$765)</f>
        <v>0</v>
      </c>
      <c r="N566" s="3" t="s">
        <v>6550</v>
      </c>
      <c r="O566" s="1" t="s">
        <v>6290</v>
      </c>
      <c r="P566" s="1">
        <v>1960</v>
      </c>
      <c r="Q566" s="1"/>
      <c r="R566" s="1"/>
      <c r="S566" s="1"/>
      <c r="T566" s="1"/>
      <c r="U566" s="1"/>
      <c r="V566" s="1"/>
      <c r="W566" s="1">
        <v>1330374.1810643999</v>
      </c>
      <c r="X566" s="1"/>
      <c r="Y566" s="1"/>
      <c r="Z566" s="1">
        <v>0</v>
      </c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spans="1:40" x14ac:dyDescent="0.3">
      <c r="A567" t="str">
        <f t="shared" si="88"/>
        <v>Ordnance and Missiles</v>
      </c>
      <c r="B567" t="str">
        <f t="shared" si="89"/>
        <v>EDK</v>
      </c>
      <c r="C567">
        <f t="shared" si="90"/>
        <v>2079</v>
      </c>
      <c r="D567" s="1">
        <f t="shared" si="91"/>
        <v>0</v>
      </c>
      <c r="E567" s="1">
        <f t="shared" si="92"/>
        <v>0</v>
      </c>
      <c r="F567" s="1">
        <f t="shared" si="93"/>
        <v>0</v>
      </c>
      <c r="G567" s="1">
        <f t="shared" si="94"/>
        <v>0</v>
      </c>
      <c r="H567" s="2" t="e">
        <f t="shared" si="95"/>
        <v>#DIV/0!</v>
      </c>
      <c r="I567" s="2" t="e">
        <f t="shared" si="96"/>
        <v>#DIV/0!</v>
      </c>
      <c r="J567" s="2" t="e">
        <f t="shared" si="97"/>
        <v>#DIV/0!</v>
      </c>
      <c r="K567" s="2">
        <f t="shared" si="98"/>
        <v>0</v>
      </c>
      <c r="L567" s="2">
        <f>AN567/SUM(AN1:AN$765)</f>
        <v>0</v>
      </c>
      <c r="N567" s="3" t="s">
        <v>6550</v>
      </c>
      <c r="O567" s="1" t="s">
        <v>6456</v>
      </c>
      <c r="P567" s="1">
        <v>2079</v>
      </c>
      <c r="Q567" s="1"/>
      <c r="R567" s="1"/>
      <c r="S567" s="1"/>
      <c r="T567" s="1">
        <v>4089767.2317437101</v>
      </c>
      <c r="U567" s="1">
        <v>1682770.48974885</v>
      </c>
      <c r="V567" s="1">
        <v>373906.56888775999</v>
      </c>
      <c r="W567" s="1"/>
      <c r="X567" s="1">
        <v>0</v>
      </c>
      <c r="Y567" s="1"/>
      <c r="Z567" s="1"/>
      <c r="AA567" s="1">
        <v>-1048564.9555018099</v>
      </c>
      <c r="AB567" s="1"/>
      <c r="AC567" s="1"/>
      <c r="AD567" s="1"/>
      <c r="AE567" s="1"/>
      <c r="AF567" s="1">
        <v>0</v>
      </c>
      <c r="AG567" s="1"/>
      <c r="AH567" s="1"/>
      <c r="AI567" s="1"/>
      <c r="AJ567" s="1"/>
      <c r="AK567" s="1"/>
      <c r="AL567" s="1"/>
      <c r="AM567" s="1"/>
      <c r="AN567" s="1"/>
    </row>
    <row r="568" spans="1:40" x14ac:dyDescent="0.3">
      <c r="A568" t="str">
        <f t="shared" si="88"/>
        <v>Ordnance and Missiles</v>
      </c>
      <c r="B568" t="str">
        <f t="shared" si="89"/>
        <v>EXCALIBUR</v>
      </c>
      <c r="C568">
        <f t="shared" si="90"/>
        <v>1360</v>
      </c>
      <c r="D568" s="1">
        <f t="shared" si="91"/>
        <v>12959090.595358999</v>
      </c>
      <c r="E568" s="1">
        <f t="shared" si="92"/>
        <v>6103917.02971547</v>
      </c>
      <c r="F568" s="1">
        <f t="shared" si="93"/>
        <v>23650</v>
      </c>
      <c r="G568" s="1">
        <f t="shared" si="94"/>
        <v>239691.44034885499</v>
      </c>
      <c r="H568" s="2">
        <f t="shared" si="95"/>
        <v>-0.99612543881496662</v>
      </c>
      <c r="I568" s="2">
        <f t="shared" si="96"/>
        <v>-0.99817502626237753</v>
      </c>
      <c r="J568" s="2">
        <f t="shared" si="97"/>
        <v>10.134944623630233</v>
      </c>
      <c r="K568" s="2">
        <f t="shared" si="98"/>
        <v>2.0992939329544424E-7</v>
      </c>
      <c r="L568" s="2">
        <f>AN568/SUM(AN1:AN$765)</f>
        <v>4.3493024739578951E-6</v>
      </c>
      <c r="N568" s="3" t="s">
        <v>6550</v>
      </c>
      <c r="O568" s="1" t="s">
        <v>6595</v>
      </c>
      <c r="P568" s="1">
        <v>1360</v>
      </c>
      <c r="Q568" s="1"/>
      <c r="R568" s="1"/>
      <c r="S568" s="1"/>
      <c r="T568" s="1"/>
      <c r="U568" s="1"/>
      <c r="V568" s="1">
        <v>6436208.2413185704</v>
      </c>
      <c r="W568" s="1">
        <v>1059605.8063838501</v>
      </c>
      <c r="X568" s="1">
        <v>79697495.676739007</v>
      </c>
      <c r="Y568" s="1">
        <v>224549794.95811301</v>
      </c>
      <c r="Z568" s="1">
        <v>520324.48232552898</v>
      </c>
      <c r="AA568" s="1">
        <v>-71530.779372724093</v>
      </c>
      <c r="AB568" s="1">
        <v>-9131102.6148285996</v>
      </c>
      <c r="AC568" s="1">
        <v>4285434.4188823402</v>
      </c>
      <c r="AD568" s="1">
        <v>2447923.4280897798</v>
      </c>
      <c r="AE568" s="1">
        <v>6818226.2929344103</v>
      </c>
      <c r="AF568" s="1">
        <v>12959090.595358999</v>
      </c>
      <c r="AG568" s="1">
        <v>11421018.293248899</v>
      </c>
      <c r="AH568" s="1">
        <v>17960626.304271001</v>
      </c>
      <c r="AI568" s="1">
        <v>5924760.6069044499</v>
      </c>
      <c r="AJ568" s="1">
        <v>2107247.3566193702</v>
      </c>
      <c r="AK568" s="1">
        <v>1549173.30977995</v>
      </c>
      <c r="AL568" s="1">
        <v>6103917.02971547</v>
      </c>
      <c r="AM568" s="1">
        <v>23650</v>
      </c>
      <c r="AN568" s="1">
        <v>239691.44034885499</v>
      </c>
    </row>
    <row r="569" spans="1:40" x14ac:dyDescent="0.3">
      <c r="A569" t="str">
        <f t="shared" si="88"/>
        <v>Ordnance and Missiles</v>
      </c>
      <c r="B569" t="str">
        <f t="shared" si="89"/>
        <v>FQG</v>
      </c>
      <c r="C569">
        <f t="shared" si="90"/>
        <v>2080</v>
      </c>
      <c r="D569" s="1">
        <f t="shared" si="91"/>
        <v>0</v>
      </c>
      <c r="E569" s="1">
        <f t="shared" si="92"/>
        <v>0</v>
      </c>
      <c r="F569" s="1">
        <f t="shared" si="93"/>
        <v>0</v>
      </c>
      <c r="G569" s="1">
        <f t="shared" si="94"/>
        <v>0</v>
      </c>
      <c r="H569" s="2" t="e">
        <f t="shared" si="95"/>
        <v>#DIV/0!</v>
      </c>
      <c r="I569" s="2" t="e">
        <f t="shared" si="96"/>
        <v>#DIV/0!</v>
      </c>
      <c r="J569" s="2" t="e">
        <f t="shared" si="97"/>
        <v>#DIV/0!</v>
      </c>
      <c r="K569" s="2">
        <f t="shared" si="98"/>
        <v>0</v>
      </c>
      <c r="L569" s="2">
        <f>AN569/SUM(AN1:AN$765)</f>
        <v>0</v>
      </c>
      <c r="N569" s="3" t="s">
        <v>6550</v>
      </c>
      <c r="O569" s="1" t="s">
        <v>6596</v>
      </c>
      <c r="P569" s="1">
        <v>2080</v>
      </c>
      <c r="Q569" s="1">
        <v>12812863.705883401</v>
      </c>
      <c r="R569" s="1">
        <v>28071100.0117856</v>
      </c>
      <c r="S569" s="1">
        <v>63890606.464794599</v>
      </c>
      <c r="T569" s="1">
        <v>111837281.03159299</v>
      </c>
      <c r="U569" s="1">
        <v>104933510.789617</v>
      </c>
      <c r="V569" s="1">
        <v>134401290.761278</v>
      </c>
      <c r="W569" s="1">
        <v>113482526.198861</v>
      </c>
      <c r="X569" s="1">
        <v>63646819.634176001</v>
      </c>
      <c r="Y569" s="1">
        <v>-2626699.5799457999</v>
      </c>
      <c r="Z569" s="1"/>
      <c r="AA569" s="1"/>
      <c r="AB569" s="1">
        <v>4140.8143565575701</v>
      </c>
      <c r="AC569" s="1">
        <v>0</v>
      </c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spans="1:40" x14ac:dyDescent="0.3">
      <c r="A570" t="str">
        <f t="shared" si="88"/>
        <v>Ordnance and Missiles</v>
      </c>
      <c r="B570" t="str">
        <f t="shared" si="89"/>
        <v>FWD AREA AD CMD,CTRL&amp;INT</v>
      </c>
      <c r="C570">
        <f t="shared" si="90"/>
        <v>510</v>
      </c>
      <c r="D570" s="1">
        <f t="shared" si="91"/>
        <v>0</v>
      </c>
      <c r="E570" s="1">
        <f t="shared" si="92"/>
        <v>0</v>
      </c>
      <c r="F570" s="1">
        <f t="shared" si="93"/>
        <v>0</v>
      </c>
      <c r="G570" s="1">
        <f t="shared" si="94"/>
        <v>0</v>
      </c>
      <c r="H570" s="2" t="e">
        <f t="shared" si="95"/>
        <v>#DIV/0!</v>
      </c>
      <c r="I570" s="2" t="e">
        <f t="shared" si="96"/>
        <v>#DIV/0!</v>
      </c>
      <c r="J570" s="2" t="e">
        <f t="shared" si="97"/>
        <v>#DIV/0!</v>
      </c>
      <c r="K570" s="2">
        <f t="shared" si="98"/>
        <v>0</v>
      </c>
      <c r="L570" s="2">
        <f>AN570/SUM(AN1:AN$765)</f>
        <v>0</v>
      </c>
      <c r="N570" s="3" t="s">
        <v>6550</v>
      </c>
      <c r="O570" s="1" t="s">
        <v>6597</v>
      </c>
      <c r="P570" s="1">
        <v>510</v>
      </c>
      <c r="Q570" s="1"/>
      <c r="R570" s="1"/>
      <c r="S570" s="1"/>
      <c r="T570" s="1">
        <v>107616.51094197</v>
      </c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spans="1:40" x14ac:dyDescent="0.3">
      <c r="A571" t="str">
        <f t="shared" si="88"/>
        <v>Ordnance and Missiles</v>
      </c>
      <c r="B571" t="str">
        <f t="shared" si="89"/>
        <v>GCSS-A INC 1</v>
      </c>
      <c r="C571">
        <f t="shared" si="90"/>
        <v>2178</v>
      </c>
      <c r="D571" s="1">
        <f t="shared" si="91"/>
        <v>0</v>
      </c>
      <c r="E571" s="1">
        <f t="shared" si="92"/>
        <v>0</v>
      </c>
      <c r="F571" s="1">
        <f t="shared" si="93"/>
        <v>0</v>
      </c>
      <c r="G571" s="1">
        <f t="shared" si="94"/>
        <v>71501.495514368697</v>
      </c>
      <c r="H571" s="2" t="e">
        <f t="shared" si="95"/>
        <v>#DIV/0!</v>
      </c>
      <c r="I571" s="2" t="e">
        <f t="shared" si="96"/>
        <v>#DIV/0!</v>
      </c>
      <c r="J571" s="2" t="e">
        <f t="shared" si="97"/>
        <v>#DIV/0!</v>
      </c>
      <c r="K571" s="2">
        <f t="shared" si="98"/>
        <v>0</v>
      </c>
      <c r="L571" s="2">
        <f>AN571/SUM(AN1:AN$765)</f>
        <v>1.2974248512158798E-6</v>
      </c>
      <c r="N571" s="3" t="s">
        <v>6550</v>
      </c>
      <c r="O571" s="1" t="s">
        <v>6305</v>
      </c>
      <c r="P571" s="1">
        <v>2178</v>
      </c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>
        <v>71501.495514368697</v>
      </c>
    </row>
    <row r="572" spans="1:40" x14ac:dyDescent="0.3">
      <c r="A572" t="str">
        <f t="shared" si="88"/>
        <v>Ordnance and Missiles</v>
      </c>
      <c r="B572" t="str">
        <f t="shared" si="89"/>
        <v>GEN SET, SMOKE, MECH XM15</v>
      </c>
      <c r="C572">
        <f t="shared" si="90"/>
        <v>569</v>
      </c>
      <c r="D572" s="1">
        <f t="shared" si="91"/>
        <v>0</v>
      </c>
      <c r="E572" s="1">
        <f t="shared" si="92"/>
        <v>0</v>
      </c>
      <c r="F572" s="1">
        <f t="shared" si="93"/>
        <v>0</v>
      </c>
      <c r="G572" s="1">
        <f t="shared" si="94"/>
        <v>0</v>
      </c>
      <c r="H572" s="2" t="e">
        <f t="shared" si="95"/>
        <v>#DIV/0!</v>
      </c>
      <c r="I572" s="2" t="e">
        <f t="shared" si="96"/>
        <v>#DIV/0!</v>
      </c>
      <c r="J572" s="2" t="e">
        <f t="shared" si="97"/>
        <v>#DIV/0!</v>
      </c>
      <c r="K572" s="2">
        <f t="shared" si="98"/>
        <v>0</v>
      </c>
      <c r="L572" s="2">
        <f>AN572/SUM(AN1:AN$765)</f>
        <v>0</v>
      </c>
      <c r="N572" s="3" t="s">
        <v>6550</v>
      </c>
      <c r="O572" s="1" t="s">
        <v>6598</v>
      </c>
      <c r="P572" s="1">
        <v>569</v>
      </c>
      <c r="Q572" s="1"/>
      <c r="R572" s="1">
        <v>140676.25637315001</v>
      </c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spans="1:40" x14ac:dyDescent="0.3">
      <c r="A573" t="str">
        <f t="shared" si="88"/>
        <v>Ordnance and Missiles</v>
      </c>
      <c r="B573" t="str">
        <f t="shared" si="89"/>
        <v>GMLRS</v>
      </c>
      <c r="C573">
        <f t="shared" si="90"/>
        <v>667</v>
      </c>
      <c r="D573" s="1">
        <f t="shared" si="91"/>
        <v>109645418.93887199</v>
      </c>
      <c r="E573" s="1">
        <f t="shared" si="92"/>
        <v>1810181640.9732499</v>
      </c>
      <c r="F573" s="1">
        <f t="shared" si="93"/>
        <v>1267114874.5920999</v>
      </c>
      <c r="G573" s="1">
        <f t="shared" si="94"/>
        <v>2182425659.69138</v>
      </c>
      <c r="H573" s="2">
        <f t="shared" si="95"/>
        <v>-0.30000678058427799</v>
      </c>
      <c r="I573" s="2">
        <f t="shared" si="96"/>
        <v>10.55647802575796</v>
      </c>
      <c r="J573" s="2">
        <f t="shared" si="97"/>
        <v>1.7223581724537249</v>
      </c>
      <c r="K573" s="2">
        <f t="shared" si="98"/>
        <v>1.1247554201215749E-2</v>
      </c>
      <c r="L573" s="2">
        <f>AN573/SUM(AN1:AN$765)</f>
        <v>3.9601035844708893E-2</v>
      </c>
      <c r="N573" s="3" t="s">
        <v>6550</v>
      </c>
      <c r="O573" s="1" t="s">
        <v>6599</v>
      </c>
      <c r="P573" s="1">
        <v>667</v>
      </c>
      <c r="Q573" s="1"/>
      <c r="R573" s="1"/>
      <c r="S573" s="1">
        <v>107705150.7437</v>
      </c>
      <c r="T573" s="1"/>
      <c r="U573" s="1">
        <v>7096189.7101386199</v>
      </c>
      <c r="V573" s="1">
        <v>244092261.41411299</v>
      </c>
      <c r="W573" s="1">
        <v>234074411.179905</v>
      </c>
      <c r="X573" s="1">
        <v>416613866.087524</v>
      </c>
      <c r="Y573" s="1">
        <v>483437054.35381502</v>
      </c>
      <c r="Z573" s="1">
        <v>847272066.11698997</v>
      </c>
      <c r="AA573" s="1">
        <v>-887201.84818248404</v>
      </c>
      <c r="AB573" s="1">
        <v>-7411009.25994452</v>
      </c>
      <c r="AC573" s="1">
        <v>445103251.21943402</v>
      </c>
      <c r="AD573" s="1">
        <v>237045579.545423</v>
      </c>
      <c r="AE573" s="1">
        <v>-8254450.6276451899</v>
      </c>
      <c r="AF573" s="1">
        <v>109645418.93887199</v>
      </c>
      <c r="AG573" s="1">
        <v>416174578.83849901</v>
      </c>
      <c r="AH573" s="1">
        <v>578413365.39268398</v>
      </c>
      <c r="AI573" s="1">
        <v>1522588367.01881</v>
      </c>
      <c r="AJ573" s="1">
        <v>2055549463.01332</v>
      </c>
      <c r="AK573" s="1">
        <v>2049056284.8798299</v>
      </c>
      <c r="AL573" s="1">
        <v>1810181640.9732499</v>
      </c>
      <c r="AM573" s="1">
        <v>1267114874.5920999</v>
      </c>
      <c r="AN573" s="1">
        <v>2182425659.69138</v>
      </c>
    </row>
    <row r="574" spans="1:40" x14ac:dyDescent="0.3">
      <c r="A574" t="str">
        <f t="shared" si="88"/>
        <v>Ordnance and Missiles</v>
      </c>
      <c r="B574" t="str">
        <f t="shared" si="89"/>
        <v>HAND GRENADES ALL TYPES</v>
      </c>
      <c r="C574">
        <f t="shared" si="90"/>
        <v>378</v>
      </c>
      <c r="D574" s="1">
        <f t="shared" si="91"/>
        <v>0</v>
      </c>
      <c r="E574" s="1">
        <f t="shared" si="92"/>
        <v>0</v>
      </c>
      <c r="F574" s="1">
        <f t="shared" si="93"/>
        <v>0</v>
      </c>
      <c r="G574" s="1">
        <f t="shared" si="94"/>
        <v>0</v>
      </c>
      <c r="H574" s="2" t="e">
        <f t="shared" si="95"/>
        <v>#DIV/0!</v>
      </c>
      <c r="I574" s="2" t="e">
        <f t="shared" si="96"/>
        <v>#DIV/0!</v>
      </c>
      <c r="J574" s="2" t="e">
        <f t="shared" si="97"/>
        <v>#DIV/0!</v>
      </c>
      <c r="K574" s="2">
        <f t="shared" si="98"/>
        <v>0</v>
      </c>
      <c r="L574" s="2">
        <f>AN574/SUM(AN1:AN$765)</f>
        <v>0</v>
      </c>
      <c r="N574" s="3" t="s">
        <v>6550</v>
      </c>
      <c r="O574" s="1" t="s">
        <v>6600</v>
      </c>
      <c r="P574" s="1">
        <v>378</v>
      </c>
      <c r="Q574" s="1"/>
      <c r="R574" s="1">
        <v>103545.59945651999</v>
      </c>
      <c r="S574" s="1">
        <v>3540498.1119608101</v>
      </c>
      <c r="T574" s="1">
        <v>4497973.0451040696</v>
      </c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spans="1:40" x14ac:dyDescent="0.3">
      <c r="A575" t="str">
        <f t="shared" si="88"/>
        <v>Ordnance and Missiles</v>
      </c>
      <c r="B575" t="str">
        <f t="shared" si="89"/>
        <v>HARM (NAVY)</v>
      </c>
      <c r="C575">
        <f t="shared" si="90"/>
        <v>29</v>
      </c>
      <c r="D575" s="1">
        <f t="shared" si="91"/>
        <v>0</v>
      </c>
      <c r="E575" s="1">
        <f t="shared" si="92"/>
        <v>0</v>
      </c>
      <c r="F575" s="1">
        <f t="shared" si="93"/>
        <v>0</v>
      </c>
      <c r="G575" s="1">
        <f t="shared" si="94"/>
        <v>0</v>
      </c>
      <c r="H575" s="2" t="e">
        <f t="shared" si="95"/>
        <v>#DIV/0!</v>
      </c>
      <c r="I575" s="2" t="e">
        <f t="shared" si="96"/>
        <v>#DIV/0!</v>
      </c>
      <c r="J575" s="2" t="e">
        <f t="shared" si="97"/>
        <v>#DIV/0!</v>
      </c>
      <c r="K575" s="2">
        <f t="shared" si="98"/>
        <v>0</v>
      </c>
      <c r="L575" s="2">
        <f>AN575/SUM(AN1:AN$765)</f>
        <v>0</v>
      </c>
      <c r="N575" s="3" t="s">
        <v>6550</v>
      </c>
      <c r="O575" s="1" t="s">
        <v>6601</v>
      </c>
      <c r="P575" s="1">
        <v>29</v>
      </c>
      <c r="Q575" s="1"/>
      <c r="R575" s="1"/>
      <c r="S575" s="1"/>
      <c r="T575" s="1"/>
      <c r="U575" s="1"/>
      <c r="V575" s="1"/>
      <c r="W575" s="1"/>
      <c r="X575" s="1">
        <v>4260.2414293925403</v>
      </c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spans="1:40" x14ac:dyDescent="0.3">
      <c r="A576" t="str">
        <f t="shared" si="88"/>
        <v>Ordnance and Missiles</v>
      </c>
      <c r="B576" t="str">
        <f t="shared" si="89"/>
        <v>HARPOON</v>
      </c>
      <c r="C576">
        <f t="shared" si="90"/>
        <v>31</v>
      </c>
      <c r="D576" s="1">
        <f t="shared" si="91"/>
        <v>0</v>
      </c>
      <c r="E576" s="1">
        <f t="shared" si="92"/>
        <v>0</v>
      </c>
      <c r="F576" s="1">
        <f t="shared" si="93"/>
        <v>0</v>
      </c>
      <c r="G576" s="1">
        <f t="shared" si="94"/>
        <v>0</v>
      </c>
      <c r="H576" s="2" t="e">
        <f t="shared" si="95"/>
        <v>#DIV/0!</v>
      </c>
      <c r="I576" s="2" t="e">
        <f t="shared" si="96"/>
        <v>#DIV/0!</v>
      </c>
      <c r="J576" s="2" t="e">
        <f t="shared" si="97"/>
        <v>#DIV/0!</v>
      </c>
      <c r="K576" s="2">
        <f t="shared" si="98"/>
        <v>0</v>
      </c>
      <c r="L576" s="2">
        <f>AN576/SUM(AN1:AN$765)</f>
        <v>0</v>
      </c>
      <c r="N576" s="3" t="s">
        <v>6550</v>
      </c>
      <c r="O576" s="1" t="s">
        <v>6602</v>
      </c>
      <c r="P576" s="1">
        <v>31</v>
      </c>
      <c r="Q576" s="1"/>
      <c r="R576" s="1"/>
      <c r="S576" s="1"/>
      <c r="T576" s="1"/>
      <c r="U576" s="1"/>
      <c r="V576" s="1"/>
      <c r="W576" s="1"/>
      <c r="X576" s="1">
        <v>43716.244323338498</v>
      </c>
      <c r="Y576" s="1"/>
      <c r="Z576" s="1"/>
      <c r="AA576" s="1"/>
      <c r="AB576" s="1"/>
      <c r="AC576" s="1"/>
      <c r="AD576" s="1">
        <v>0</v>
      </c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spans="1:40" x14ac:dyDescent="0.3">
      <c r="A577" t="str">
        <f t="shared" ref="A577:A640" si="99">N577</f>
        <v>Ordnance and Missiles</v>
      </c>
      <c r="B577" t="str">
        <f t="shared" ref="B577:B640" si="100">O577</f>
        <v>HAWK IMPROVED</v>
      </c>
      <c r="C577">
        <f t="shared" ref="C577:C640" si="101">P577</f>
        <v>1312</v>
      </c>
      <c r="D577" s="1">
        <f t="shared" ref="D577:D640" si="102">AF577</f>
        <v>26352043.990953401</v>
      </c>
      <c r="E577" s="1">
        <f t="shared" ref="E577:E640" si="103">AL577</f>
        <v>-85594.383548088197</v>
      </c>
      <c r="F577" s="1">
        <f t="shared" ref="F577:F640" si="104">AM577</f>
        <v>2299931.52</v>
      </c>
      <c r="G577" s="1">
        <f t="shared" ref="G577:G640" si="105">AN577</f>
        <v>4770809.5984382099</v>
      </c>
      <c r="H577" s="2">
        <f t="shared" si="95"/>
        <v>-27.870121901256105</v>
      </c>
      <c r="I577" s="2">
        <f t="shared" si="96"/>
        <v>-0.91272284150749139</v>
      </c>
      <c r="J577" s="2">
        <f t="shared" si="97"/>
        <v>2.0743268036250964</v>
      </c>
      <c r="K577" s="2">
        <f t="shared" si="98"/>
        <v>2.0415358503791497E-5</v>
      </c>
      <c r="L577" s="2">
        <f>AN577/SUM(AN1:AN$765)</f>
        <v>8.656835621276076E-5</v>
      </c>
      <c r="N577" s="3" t="s">
        <v>6550</v>
      </c>
      <c r="O577" s="1" t="s">
        <v>6603</v>
      </c>
      <c r="P577" s="1">
        <v>1312</v>
      </c>
      <c r="Q577" s="1"/>
      <c r="R577" s="1"/>
      <c r="S577" s="1"/>
      <c r="T577" s="1"/>
      <c r="U577" s="1"/>
      <c r="V577" s="1"/>
      <c r="W577" s="1"/>
      <c r="X577" s="1">
        <v>18222277.2155414</v>
      </c>
      <c r="Y577" s="1">
        <v>25825613.011730101</v>
      </c>
      <c r="Z577" s="1">
        <v>23250467.2565815</v>
      </c>
      <c r="AA577" s="1">
        <v>26871100.982088201</v>
      </c>
      <c r="AB577" s="1">
        <v>36029719.153235197</v>
      </c>
      <c r="AC577" s="1">
        <v>59817672.638784401</v>
      </c>
      <c r="AD577" s="1">
        <v>49028765.648349904</v>
      </c>
      <c r="AE577" s="1">
        <v>39653868.486496702</v>
      </c>
      <c r="AF577" s="1">
        <v>26352043.990953401</v>
      </c>
      <c r="AG577" s="1">
        <v>5383602.8989138398</v>
      </c>
      <c r="AH577" s="1">
        <v>1928198.3881983799</v>
      </c>
      <c r="AI577" s="1">
        <v>-1081470.9396844199</v>
      </c>
      <c r="AJ577" s="1">
        <v>-1868352.9735246501</v>
      </c>
      <c r="AK577" s="1">
        <v>-99967.0244436629</v>
      </c>
      <c r="AL577" s="1">
        <v>-85594.383548088197</v>
      </c>
      <c r="AM577" s="1">
        <v>2299931.52</v>
      </c>
      <c r="AN577" s="1">
        <v>4770809.5984382099</v>
      </c>
    </row>
    <row r="578" spans="1:40" x14ac:dyDescent="0.3">
      <c r="A578" t="str">
        <f t="shared" si="99"/>
        <v>Ordnance and Missiles</v>
      </c>
      <c r="B578" t="str">
        <f t="shared" si="100"/>
        <v>HDBTDC</v>
      </c>
      <c r="C578">
        <f t="shared" si="101"/>
        <v>686</v>
      </c>
      <c r="D578" s="1">
        <f t="shared" si="102"/>
        <v>0</v>
      </c>
      <c r="E578" s="1">
        <f t="shared" si="103"/>
        <v>0</v>
      </c>
      <c r="F578" s="1">
        <f t="shared" si="104"/>
        <v>0</v>
      </c>
      <c r="G578" s="1">
        <f t="shared" si="105"/>
        <v>0</v>
      </c>
      <c r="H578" s="2" t="e">
        <f t="shared" ref="H578:H641" si="106">AM578/AL578-1</f>
        <v>#DIV/0!</v>
      </c>
      <c r="I578" s="2" t="e">
        <f t="shared" ref="I578:I641" si="107">AM578/AF578-1</f>
        <v>#DIV/0!</v>
      </c>
      <c r="J578" s="2" t="e">
        <f t="shared" ref="J578:J641" si="108">AN578/AM578</f>
        <v>#DIV/0!</v>
      </c>
      <c r="K578" s="2">
        <f t="shared" ref="K578:K641" si="109">AM578/SUM(AM$1:AM$765)</f>
        <v>0</v>
      </c>
      <c r="L578" s="2">
        <f>AN578/SUM(AN1:AN$765)</f>
        <v>0</v>
      </c>
      <c r="N578" s="3" t="s">
        <v>6550</v>
      </c>
      <c r="O578" s="1" t="s">
        <v>6604</v>
      </c>
      <c r="P578" s="1">
        <v>686</v>
      </c>
      <c r="Q578" s="1"/>
      <c r="R578" s="1"/>
      <c r="S578" s="1"/>
      <c r="T578" s="1"/>
      <c r="U578" s="1"/>
      <c r="V578" s="1"/>
      <c r="W578" s="1"/>
      <c r="X578" s="1"/>
      <c r="Y578" s="1">
        <v>1333.01577165208</v>
      </c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spans="1:40" x14ac:dyDescent="0.3">
      <c r="A579" t="str">
        <f t="shared" si="99"/>
        <v>Ordnance and Missiles</v>
      </c>
      <c r="B579" t="str">
        <f t="shared" si="100"/>
        <v>HELLFIRE MODULAR MSL SYS</v>
      </c>
      <c r="C579">
        <f t="shared" si="101"/>
        <v>169</v>
      </c>
      <c r="D579" s="1">
        <f t="shared" si="102"/>
        <v>0</v>
      </c>
      <c r="E579" s="1">
        <f t="shared" si="103"/>
        <v>0</v>
      </c>
      <c r="F579" s="1">
        <f t="shared" si="104"/>
        <v>0</v>
      </c>
      <c r="G579" s="1">
        <f t="shared" si="105"/>
        <v>0</v>
      </c>
      <c r="H579" s="2" t="e">
        <f t="shared" si="106"/>
        <v>#DIV/0!</v>
      </c>
      <c r="I579" s="2" t="e">
        <f t="shared" si="107"/>
        <v>#DIV/0!</v>
      </c>
      <c r="J579" s="2" t="e">
        <f t="shared" si="108"/>
        <v>#DIV/0!</v>
      </c>
      <c r="K579" s="2">
        <f t="shared" si="109"/>
        <v>0</v>
      </c>
      <c r="L579" s="2">
        <f>AN579/SUM(AN1:AN$765)</f>
        <v>0</v>
      </c>
      <c r="N579" s="3" t="s">
        <v>6550</v>
      </c>
      <c r="O579" s="1" t="s">
        <v>6605</v>
      </c>
      <c r="P579" s="1">
        <v>169</v>
      </c>
      <c r="Q579" s="1">
        <v>2826096.0502719502</v>
      </c>
      <c r="R579" s="1">
        <v>4067673.08782733</v>
      </c>
      <c r="S579" s="1">
        <v>21081925.925557598</v>
      </c>
      <c r="T579" s="1">
        <v>66851092.553686</v>
      </c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spans="1:40" x14ac:dyDescent="0.3">
      <c r="A580" t="str">
        <f t="shared" si="99"/>
        <v>Ordnance and Missiles</v>
      </c>
      <c r="B580" t="str">
        <f t="shared" si="100"/>
        <v>HIMARS</v>
      </c>
      <c r="C580">
        <f t="shared" si="101"/>
        <v>1361</v>
      </c>
      <c r="D580" s="1">
        <f t="shared" si="102"/>
        <v>30176953.775464199</v>
      </c>
      <c r="E580" s="1">
        <f t="shared" si="103"/>
        <v>-2418681.7583864802</v>
      </c>
      <c r="F580" s="1">
        <f t="shared" si="104"/>
        <v>89688.773400000005</v>
      </c>
      <c r="G580" s="1">
        <f t="shared" si="105"/>
        <v>-408088.00175728602</v>
      </c>
      <c r="H580" s="2">
        <f t="shared" si="106"/>
        <v>-1.0370816760365498</v>
      </c>
      <c r="I580" s="2">
        <f t="shared" si="107"/>
        <v>-0.99702790500103677</v>
      </c>
      <c r="J580" s="2">
        <f t="shared" si="108"/>
        <v>-4.5500455217206257</v>
      </c>
      <c r="K580" s="2">
        <f t="shared" si="109"/>
        <v>7.9612303531816401E-7</v>
      </c>
      <c r="L580" s="2">
        <f>AN580/SUM(AN1:AN$765)</f>
        <v>-7.4049292417461857E-6</v>
      </c>
      <c r="N580" s="3" t="s">
        <v>6550</v>
      </c>
      <c r="O580" s="1" t="s">
        <v>6606</v>
      </c>
      <c r="P580" s="1">
        <v>1361</v>
      </c>
      <c r="Q580" s="1"/>
      <c r="R580" s="1"/>
      <c r="S580" s="1"/>
      <c r="T580" s="1"/>
      <c r="U580" s="1"/>
      <c r="V580" s="1">
        <v>13665.635448229899</v>
      </c>
      <c r="W580" s="1">
        <v>232512266.797672</v>
      </c>
      <c r="X580" s="1">
        <v>270867767.49486101</v>
      </c>
      <c r="Y580" s="1">
        <v>418287521.13494802</v>
      </c>
      <c r="Z580" s="1">
        <v>372436309.587605</v>
      </c>
      <c r="AA580" s="1">
        <v>418392510.54127699</v>
      </c>
      <c r="AB580" s="1">
        <v>59367278.0546363</v>
      </c>
      <c r="AC580" s="1">
        <v>47660140.274358898</v>
      </c>
      <c r="AD580" s="1">
        <v>42057779.884473599</v>
      </c>
      <c r="AE580" s="1">
        <v>25587012.8075541</v>
      </c>
      <c r="AF580" s="1">
        <v>30176953.775464199</v>
      </c>
      <c r="AG580" s="1">
        <v>34216554.065943502</v>
      </c>
      <c r="AH580" s="1">
        <v>32632609.614538498</v>
      </c>
      <c r="AI580" s="1">
        <v>30605139.560375199</v>
      </c>
      <c r="AJ580" s="1">
        <v>36468613.425861597</v>
      </c>
      <c r="AK580" s="1">
        <v>4982812.0278212102</v>
      </c>
      <c r="AL580" s="1">
        <v>-2418681.7583864802</v>
      </c>
      <c r="AM580" s="1">
        <v>89688.773400000005</v>
      </c>
      <c r="AN580" s="1">
        <v>-408088.00175728602</v>
      </c>
    </row>
    <row r="581" spans="1:40" x14ac:dyDescent="0.3">
      <c r="A581" t="str">
        <f t="shared" si="99"/>
        <v>Ordnance and Missiles</v>
      </c>
      <c r="B581" t="str">
        <f t="shared" si="100"/>
        <v>IMPROVED MORTAR BALLISTIC</v>
      </c>
      <c r="C581">
        <f t="shared" si="101"/>
        <v>335</v>
      </c>
      <c r="D581" s="1">
        <f t="shared" si="102"/>
        <v>0</v>
      </c>
      <c r="E581" s="1">
        <f t="shared" si="103"/>
        <v>0</v>
      </c>
      <c r="F581" s="1">
        <f t="shared" si="104"/>
        <v>0</v>
      </c>
      <c r="G581" s="1">
        <f t="shared" si="105"/>
        <v>0</v>
      </c>
      <c r="H581" s="2" t="e">
        <f t="shared" si="106"/>
        <v>#DIV/0!</v>
      </c>
      <c r="I581" s="2" t="e">
        <f t="shared" si="107"/>
        <v>#DIV/0!</v>
      </c>
      <c r="J581" s="2" t="e">
        <f t="shared" si="108"/>
        <v>#DIV/0!</v>
      </c>
      <c r="K581" s="2">
        <f t="shared" si="109"/>
        <v>0</v>
      </c>
      <c r="L581" s="2">
        <f>AN581/SUM(AN1:AN$765)</f>
        <v>0</v>
      </c>
      <c r="N581" s="3" t="s">
        <v>6550</v>
      </c>
      <c r="O581" s="1" t="s">
        <v>6607</v>
      </c>
      <c r="P581" s="1">
        <v>335</v>
      </c>
      <c r="Q581" s="1"/>
      <c r="R581" s="1"/>
      <c r="S581" s="1"/>
      <c r="T581" s="1">
        <v>40502.099123879503</v>
      </c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spans="1:40" x14ac:dyDescent="0.3">
      <c r="A582" t="str">
        <f t="shared" si="99"/>
        <v>Ordnance and Missiles</v>
      </c>
      <c r="B582" t="str">
        <f t="shared" si="100"/>
        <v>INTGR FAMILY OF TEST EQUI</v>
      </c>
      <c r="C582">
        <f t="shared" si="101"/>
        <v>492</v>
      </c>
      <c r="D582" s="1">
        <f t="shared" si="102"/>
        <v>0</v>
      </c>
      <c r="E582" s="1">
        <f t="shared" si="103"/>
        <v>0</v>
      </c>
      <c r="F582" s="1">
        <f t="shared" si="104"/>
        <v>0</v>
      </c>
      <c r="G582" s="1">
        <f t="shared" si="105"/>
        <v>0</v>
      </c>
      <c r="H582" s="2" t="e">
        <f t="shared" si="106"/>
        <v>#DIV/0!</v>
      </c>
      <c r="I582" s="2" t="e">
        <f t="shared" si="107"/>
        <v>#DIV/0!</v>
      </c>
      <c r="J582" s="2" t="e">
        <f t="shared" si="108"/>
        <v>#DIV/0!</v>
      </c>
      <c r="K582" s="2">
        <f t="shared" si="109"/>
        <v>0</v>
      </c>
      <c r="L582" s="2">
        <f>AN582/SUM(AN1:AN$765)</f>
        <v>0</v>
      </c>
      <c r="N582" s="3" t="s">
        <v>6550</v>
      </c>
      <c r="O582" s="1" t="s">
        <v>6171</v>
      </c>
      <c r="P582" s="1">
        <v>492</v>
      </c>
      <c r="Q582" s="1"/>
      <c r="R582" s="1"/>
      <c r="S582" s="1"/>
      <c r="T582" s="1">
        <v>115976.288051478</v>
      </c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spans="1:40" x14ac:dyDescent="0.3">
      <c r="A583" t="str">
        <f t="shared" si="99"/>
        <v>Ordnance and Missiles</v>
      </c>
      <c r="B583" t="str">
        <f t="shared" si="100"/>
        <v>JASSM</v>
      </c>
      <c r="C583">
        <f t="shared" si="101"/>
        <v>1832</v>
      </c>
      <c r="D583" s="1">
        <f t="shared" si="102"/>
        <v>0</v>
      </c>
      <c r="E583" s="1">
        <f t="shared" si="103"/>
        <v>0</v>
      </c>
      <c r="F583" s="1">
        <f t="shared" si="104"/>
        <v>0</v>
      </c>
      <c r="G583" s="1">
        <f t="shared" si="105"/>
        <v>0</v>
      </c>
      <c r="H583" s="2" t="e">
        <f t="shared" si="106"/>
        <v>#DIV/0!</v>
      </c>
      <c r="I583" s="2" t="e">
        <f t="shared" si="107"/>
        <v>#DIV/0!</v>
      </c>
      <c r="J583" s="2" t="e">
        <f t="shared" si="108"/>
        <v>#DIV/0!</v>
      </c>
      <c r="K583" s="2">
        <f t="shared" si="109"/>
        <v>0</v>
      </c>
      <c r="L583" s="2">
        <f>AN583/SUM(AN1:AN$765)</f>
        <v>0</v>
      </c>
      <c r="N583" s="3" t="s">
        <v>6550</v>
      </c>
      <c r="O583" s="1" t="s">
        <v>6608</v>
      </c>
      <c r="P583" s="1">
        <v>1832</v>
      </c>
      <c r="Q583" s="1"/>
      <c r="R583" s="1"/>
      <c r="S583" s="1"/>
      <c r="T583" s="1"/>
      <c r="U583" s="1">
        <v>24962.878094003499</v>
      </c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spans="1:40" x14ac:dyDescent="0.3">
      <c r="A584" t="str">
        <f t="shared" si="99"/>
        <v>Ordnance and Missiles</v>
      </c>
      <c r="B584" t="str">
        <f t="shared" si="100"/>
        <v>JAVELIN</v>
      </c>
      <c r="C584">
        <f t="shared" si="101"/>
        <v>685</v>
      </c>
      <c r="D584" s="1">
        <f t="shared" si="102"/>
        <v>403427882.11369699</v>
      </c>
      <c r="E584" s="1">
        <f t="shared" si="103"/>
        <v>-1708320.5437982699</v>
      </c>
      <c r="F584" s="1">
        <f t="shared" si="104"/>
        <v>-207.18</v>
      </c>
      <c r="G584" s="1">
        <f t="shared" si="105"/>
        <v>417.878145998202</v>
      </c>
      <c r="H584" s="2">
        <f t="shared" si="106"/>
        <v>-0.99987872299449176</v>
      </c>
      <c r="I584" s="2">
        <f t="shared" si="107"/>
        <v>-1.0000005135490362</v>
      </c>
      <c r="J584" s="2">
        <f t="shared" si="108"/>
        <v>-2.0169811082064002</v>
      </c>
      <c r="K584" s="2">
        <f t="shared" si="109"/>
        <v>-1.8390347443107881E-9</v>
      </c>
      <c r="L584" s="2">
        <f>AN584/SUM(AN1:AN$765)</f>
        <v>7.5825755461175371E-9</v>
      </c>
      <c r="N584" s="3" t="s">
        <v>6550</v>
      </c>
      <c r="O584" s="1" t="s">
        <v>6609</v>
      </c>
      <c r="P584" s="1">
        <v>685</v>
      </c>
      <c r="Q584" s="1">
        <v>25218277.4550061</v>
      </c>
      <c r="R584" s="1">
        <v>1822888.4133938099</v>
      </c>
      <c r="S584" s="1">
        <v>1266210.69798505</v>
      </c>
      <c r="T584" s="1">
        <v>584701.34091312496</v>
      </c>
      <c r="U584" s="1">
        <v>141093785.19980401</v>
      </c>
      <c r="V584" s="1">
        <v>30933237.028860301</v>
      </c>
      <c r="W584" s="1">
        <v>13812934.1099273</v>
      </c>
      <c r="X584" s="1">
        <v>20200775.362331901</v>
      </c>
      <c r="Y584" s="1">
        <v>29149430.143822402</v>
      </c>
      <c r="Z584" s="1">
        <v>244876942.40503001</v>
      </c>
      <c r="AA584" s="1">
        <v>633598478.79411995</v>
      </c>
      <c r="AB584" s="1">
        <v>321010703.139247</v>
      </c>
      <c r="AC584" s="1">
        <v>336160954.69338799</v>
      </c>
      <c r="AD584" s="1">
        <v>179026681.749856</v>
      </c>
      <c r="AE584" s="1">
        <v>289072578.59084499</v>
      </c>
      <c r="AF584" s="1">
        <v>403427882.11369699</v>
      </c>
      <c r="AG584" s="1">
        <v>291145146.96019101</v>
      </c>
      <c r="AH584" s="1">
        <v>219030407.29950699</v>
      </c>
      <c r="AI584" s="1">
        <v>481059441.58410603</v>
      </c>
      <c r="AJ584" s="1">
        <v>38083392.479946204</v>
      </c>
      <c r="AK584" s="1">
        <v>27641800.845133301</v>
      </c>
      <c r="AL584" s="1">
        <v>-1708320.5437982699</v>
      </c>
      <c r="AM584" s="1">
        <v>-207.18</v>
      </c>
      <c r="AN584" s="1">
        <v>417.878145998202</v>
      </c>
    </row>
    <row r="585" spans="1:40" x14ac:dyDescent="0.3">
      <c r="A585" t="str">
        <f t="shared" si="99"/>
        <v>Ordnance and Missiles</v>
      </c>
      <c r="B585" t="str">
        <f t="shared" si="100"/>
        <v>JDAM</v>
      </c>
      <c r="C585">
        <f t="shared" si="101"/>
        <v>1808</v>
      </c>
      <c r="D585" s="1">
        <f t="shared" si="102"/>
        <v>0</v>
      </c>
      <c r="E585" s="1">
        <f t="shared" si="103"/>
        <v>0</v>
      </c>
      <c r="F585" s="1">
        <f t="shared" si="104"/>
        <v>0</v>
      </c>
      <c r="G585" s="1">
        <f t="shared" si="105"/>
        <v>0</v>
      </c>
      <c r="H585" s="2" t="e">
        <f t="shared" si="106"/>
        <v>#DIV/0!</v>
      </c>
      <c r="I585" s="2" t="e">
        <f t="shared" si="107"/>
        <v>#DIV/0!</v>
      </c>
      <c r="J585" s="2" t="e">
        <f t="shared" si="108"/>
        <v>#DIV/0!</v>
      </c>
      <c r="K585" s="2">
        <f t="shared" si="109"/>
        <v>0</v>
      </c>
      <c r="L585" s="2">
        <f>AN585/SUM(AN1:AN$765)</f>
        <v>0</v>
      </c>
      <c r="N585" s="3" t="s">
        <v>6550</v>
      </c>
      <c r="O585" s="1" t="s">
        <v>6610</v>
      </c>
      <c r="P585" s="1">
        <v>1808</v>
      </c>
      <c r="Q585" s="1"/>
      <c r="R585" s="1"/>
      <c r="S585" s="1"/>
      <c r="T585" s="1"/>
      <c r="U585" s="1">
        <v>343278.99199475802</v>
      </c>
      <c r="V585" s="1">
        <v>102730.46888823601</v>
      </c>
      <c r="W585" s="1">
        <v>474780.007861013</v>
      </c>
      <c r="X585" s="1"/>
      <c r="Y585" s="1">
        <v>107883.63243134601</v>
      </c>
      <c r="Z585" s="1"/>
      <c r="AA585" s="1"/>
      <c r="AB585" s="1"/>
      <c r="AC585" s="1">
        <v>-1326.8614447468301</v>
      </c>
      <c r="AD585" s="1"/>
      <c r="AE585" s="1"/>
      <c r="AF585" s="1"/>
      <c r="AG585" s="1">
        <v>-77323.351638871507</v>
      </c>
      <c r="AH585" s="1"/>
      <c r="AI585" s="1"/>
      <c r="AJ585" s="1"/>
      <c r="AK585" s="1"/>
      <c r="AL585" s="1"/>
      <c r="AM585" s="1"/>
      <c r="AN585" s="1"/>
    </row>
    <row r="586" spans="1:40" x14ac:dyDescent="0.3">
      <c r="A586" t="str">
        <f t="shared" si="99"/>
        <v>Ordnance and Missiles</v>
      </c>
      <c r="B586" t="str">
        <f t="shared" si="100"/>
        <v>JOINT COMMON MISSILE</v>
      </c>
      <c r="C586">
        <f t="shared" si="101"/>
        <v>1364</v>
      </c>
      <c r="D586" s="1">
        <f t="shared" si="102"/>
        <v>-46846.139582323398</v>
      </c>
      <c r="E586" s="1">
        <f t="shared" si="103"/>
        <v>0</v>
      </c>
      <c r="F586" s="1">
        <f t="shared" si="104"/>
        <v>0</v>
      </c>
      <c r="G586" s="1">
        <f t="shared" si="105"/>
        <v>0</v>
      </c>
      <c r="H586" s="2" t="e">
        <f t="shared" si="106"/>
        <v>#DIV/0!</v>
      </c>
      <c r="I586" s="2">
        <f t="shared" si="107"/>
        <v>-1</v>
      </c>
      <c r="J586" s="2" t="e">
        <f t="shared" si="108"/>
        <v>#DIV/0!</v>
      </c>
      <c r="K586" s="2">
        <f t="shared" si="109"/>
        <v>0</v>
      </c>
      <c r="L586" s="2">
        <f>AN586/SUM(AN1:AN$765)</f>
        <v>0</v>
      </c>
      <c r="N586" s="3" t="s">
        <v>6550</v>
      </c>
      <c r="O586" s="1" t="s">
        <v>6611</v>
      </c>
      <c r="P586" s="1">
        <v>1364</v>
      </c>
      <c r="Q586" s="1"/>
      <c r="R586" s="1"/>
      <c r="S586" s="1"/>
      <c r="T586" s="1"/>
      <c r="U586" s="1">
        <v>84605299.963222101</v>
      </c>
      <c r="V586" s="1">
        <v>98366296.380639404</v>
      </c>
      <c r="W586" s="1">
        <v>48593418.734901197</v>
      </c>
      <c r="X586" s="1">
        <v>29829107.410664</v>
      </c>
      <c r="Y586" s="1">
        <v>-2300492.45828265</v>
      </c>
      <c r="Z586" s="1">
        <v>-638977.35705624404</v>
      </c>
      <c r="AA586" s="1"/>
      <c r="AB586" s="1"/>
      <c r="AC586" s="1">
        <v>-712763.79986400495</v>
      </c>
      <c r="AD586" s="1"/>
      <c r="AE586" s="1"/>
      <c r="AF586" s="1">
        <v>-46846.139582323398</v>
      </c>
      <c r="AG586" s="1"/>
      <c r="AH586" s="1"/>
      <c r="AI586" s="1"/>
      <c r="AJ586" s="1"/>
      <c r="AK586" s="1"/>
      <c r="AL586" s="1"/>
      <c r="AM586" s="1"/>
      <c r="AN586" s="1"/>
    </row>
    <row r="587" spans="1:40" x14ac:dyDescent="0.3">
      <c r="A587" t="str">
        <f t="shared" si="99"/>
        <v>Ordnance and Missiles</v>
      </c>
      <c r="B587" t="str">
        <f t="shared" si="100"/>
        <v>LASER HELLFIRE</v>
      </c>
      <c r="C587">
        <f t="shared" si="101"/>
        <v>9</v>
      </c>
      <c r="D587" s="1">
        <f t="shared" si="102"/>
        <v>230241511.31046</v>
      </c>
      <c r="E587" s="1">
        <f t="shared" si="103"/>
        <v>0</v>
      </c>
      <c r="F587" s="1">
        <f t="shared" si="104"/>
        <v>0</v>
      </c>
      <c r="G587" s="1">
        <f t="shared" si="105"/>
        <v>-51142.479108684602</v>
      </c>
      <c r="H587" s="2" t="e">
        <f t="shared" si="106"/>
        <v>#DIV/0!</v>
      </c>
      <c r="I587" s="2">
        <f t="shared" si="107"/>
        <v>-1</v>
      </c>
      <c r="J587" s="2" t="e">
        <f t="shared" si="108"/>
        <v>#DIV/0!</v>
      </c>
      <c r="K587" s="2">
        <f t="shared" si="109"/>
        <v>0</v>
      </c>
      <c r="L587" s="2">
        <f>AN587/SUM(AN1:AN$765)</f>
        <v>-9.2800189521997037E-7</v>
      </c>
      <c r="N587" s="3" t="s">
        <v>6550</v>
      </c>
      <c r="O587" s="1" t="s">
        <v>6612</v>
      </c>
      <c r="P587" s="1">
        <v>9</v>
      </c>
      <c r="Q587" s="1"/>
      <c r="R587" s="1">
        <v>154979.241599723</v>
      </c>
      <c r="S587" s="1">
        <v>2373391.4820479001</v>
      </c>
      <c r="T587" s="1">
        <v>10395853.701718399</v>
      </c>
      <c r="U587" s="1"/>
      <c r="V587" s="1"/>
      <c r="W587" s="1">
        <v>178786.48541946401</v>
      </c>
      <c r="X587" s="1">
        <v>454311012.13691401</v>
      </c>
      <c r="Y587" s="1">
        <v>589552120.71072102</v>
      </c>
      <c r="Z587" s="1">
        <v>658149504.19902098</v>
      </c>
      <c r="AA587" s="1">
        <v>652934432.38538003</v>
      </c>
      <c r="AB587" s="1">
        <v>280921400.82516003</v>
      </c>
      <c r="AC587" s="1">
        <v>628479097.98811805</v>
      </c>
      <c r="AD587" s="1">
        <v>347197300.00440902</v>
      </c>
      <c r="AE587" s="1">
        <v>223433286.57015401</v>
      </c>
      <c r="AF587" s="1">
        <v>230241511.31046</v>
      </c>
      <c r="AG587" s="1">
        <v>17606768.487689801</v>
      </c>
      <c r="AH587" s="1">
        <v>53685530.046826698</v>
      </c>
      <c r="AI587" s="1">
        <v>2283184.1419680798</v>
      </c>
      <c r="AJ587" s="1">
        <v>0</v>
      </c>
      <c r="AK587" s="1">
        <v>-38573.660982960399</v>
      </c>
      <c r="AL587" s="1"/>
      <c r="AM587" s="1">
        <v>0</v>
      </c>
      <c r="AN587" s="1">
        <v>-51142.479108684602</v>
      </c>
    </row>
    <row r="588" spans="1:40" x14ac:dyDescent="0.3">
      <c r="A588" t="str">
        <f t="shared" si="99"/>
        <v>Ordnance and Missiles</v>
      </c>
      <c r="B588" t="str">
        <f t="shared" si="100"/>
        <v>LAUNCHER, ROCKET 2.75</v>
      </c>
      <c r="C588">
        <f t="shared" si="101"/>
        <v>175</v>
      </c>
      <c r="D588" s="1">
        <f t="shared" si="102"/>
        <v>0</v>
      </c>
      <c r="E588" s="1">
        <f t="shared" si="103"/>
        <v>0</v>
      </c>
      <c r="F588" s="1">
        <f t="shared" si="104"/>
        <v>0</v>
      </c>
      <c r="G588" s="1">
        <f t="shared" si="105"/>
        <v>0</v>
      </c>
      <c r="H588" s="2" t="e">
        <f t="shared" si="106"/>
        <v>#DIV/0!</v>
      </c>
      <c r="I588" s="2" t="e">
        <f t="shared" si="107"/>
        <v>#DIV/0!</v>
      </c>
      <c r="J588" s="2" t="e">
        <f t="shared" si="108"/>
        <v>#DIV/0!</v>
      </c>
      <c r="K588" s="2">
        <f t="shared" si="109"/>
        <v>0</v>
      </c>
      <c r="L588" s="2">
        <f>AN588/SUM(AN1:AN$765)</f>
        <v>0</v>
      </c>
      <c r="N588" s="3" t="s">
        <v>6550</v>
      </c>
      <c r="O588" s="1" t="s">
        <v>6613</v>
      </c>
      <c r="P588" s="1">
        <v>175</v>
      </c>
      <c r="Q588" s="1"/>
      <c r="R588" s="1"/>
      <c r="S588" s="1">
        <v>6730516.68119267</v>
      </c>
      <c r="T588" s="1">
        <v>3802058.9347767802</v>
      </c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spans="1:40" x14ac:dyDescent="0.3">
      <c r="A589" t="str">
        <f t="shared" si="99"/>
        <v>Ordnance and Missiles</v>
      </c>
      <c r="B589" t="str">
        <f t="shared" si="100"/>
        <v>LONGBOW HELLFIRE</v>
      </c>
      <c r="C589">
        <f t="shared" si="101"/>
        <v>1824</v>
      </c>
      <c r="D589" s="1">
        <f t="shared" si="102"/>
        <v>-168023.412986215</v>
      </c>
      <c r="E589" s="1">
        <f t="shared" si="103"/>
        <v>0</v>
      </c>
      <c r="F589" s="1">
        <f t="shared" si="104"/>
        <v>0</v>
      </c>
      <c r="G589" s="1">
        <f t="shared" si="105"/>
        <v>0</v>
      </c>
      <c r="H589" s="2" t="e">
        <f t="shared" si="106"/>
        <v>#DIV/0!</v>
      </c>
      <c r="I589" s="2">
        <f t="shared" si="107"/>
        <v>-1</v>
      </c>
      <c r="J589" s="2" t="e">
        <f t="shared" si="108"/>
        <v>#DIV/0!</v>
      </c>
      <c r="K589" s="2">
        <f t="shared" si="109"/>
        <v>0</v>
      </c>
      <c r="L589" s="2">
        <f>AN589/SUM(AN1:AN$765)</f>
        <v>0</v>
      </c>
      <c r="N589" s="3" t="s">
        <v>6550</v>
      </c>
      <c r="O589" s="1" t="s">
        <v>6614</v>
      </c>
      <c r="P589" s="1">
        <v>1824</v>
      </c>
      <c r="Q589" s="1">
        <v>2868735.1662853602</v>
      </c>
      <c r="R589" s="1">
        <v>4429235.5807010699</v>
      </c>
      <c r="S589" s="1">
        <v>11583895.2205748</v>
      </c>
      <c r="T589" s="1">
        <v>125503.32532611099</v>
      </c>
      <c r="U589" s="1">
        <v>43841296.367984504</v>
      </c>
      <c r="V589" s="1">
        <v>173017160.07529101</v>
      </c>
      <c r="W589" s="1">
        <v>246529220.56635299</v>
      </c>
      <c r="X589" s="1">
        <v>11057659.0397377</v>
      </c>
      <c r="Y589" s="1">
        <v>34143105.7214102</v>
      </c>
      <c r="Z589" s="1">
        <v>33445173.799915001</v>
      </c>
      <c r="AA589" s="1">
        <v>3587557.19108789</v>
      </c>
      <c r="AB589" s="1">
        <v>-697788.13226729503</v>
      </c>
      <c r="AC589" s="1">
        <v>617679.08690413705</v>
      </c>
      <c r="AD589" s="1">
        <v>-159935.527203768</v>
      </c>
      <c r="AE589" s="1">
        <v>-283069.530405453</v>
      </c>
      <c r="AF589" s="1">
        <v>-168023.412986215</v>
      </c>
      <c r="AG589" s="1"/>
      <c r="AH589" s="1">
        <v>-43655.006486756603</v>
      </c>
      <c r="AI589" s="1">
        <v>-776404.22812418605</v>
      </c>
      <c r="AJ589" s="1"/>
      <c r="AK589" s="1"/>
      <c r="AL589" s="1"/>
      <c r="AM589" s="1"/>
      <c r="AN589" s="1"/>
    </row>
    <row r="590" spans="1:40" x14ac:dyDescent="0.3">
      <c r="A590" t="str">
        <f t="shared" si="99"/>
        <v>Ordnance and Missiles</v>
      </c>
      <c r="B590" t="str">
        <f t="shared" si="100"/>
        <v>M101A1 105MM LT TOWED HOW</v>
      </c>
      <c r="C590">
        <f t="shared" si="101"/>
        <v>322</v>
      </c>
      <c r="D590" s="1">
        <f t="shared" si="102"/>
        <v>0</v>
      </c>
      <c r="E590" s="1">
        <f t="shared" si="103"/>
        <v>0</v>
      </c>
      <c r="F590" s="1">
        <f t="shared" si="104"/>
        <v>0</v>
      </c>
      <c r="G590" s="1">
        <f t="shared" si="105"/>
        <v>0</v>
      </c>
      <c r="H590" s="2" t="e">
        <f t="shared" si="106"/>
        <v>#DIV/0!</v>
      </c>
      <c r="I590" s="2" t="e">
        <f t="shared" si="107"/>
        <v>#DIV/0!</v>
      </c>
      <c r="J590" s="2" t="e">
        <f t="shared" si="108"/>
        <v>#DIV/0!</v>
      </c>
      <c r="K590" s="2">
        <f t="shared" si="109"/>
        <v>0</v>
      </c>
      <c r="L590" s="2">
        <f>AN590/SUM(AN1:AN$765)</f>
        <v>0</v>
      </c>
      <c r="N590" s="3" t="s">
        <v>6550</v>
      </c>
      <c r="O590" s="1" t="s">
        <v>6615</v>
      </c>
      <c r="P590" s="1">
        <v>322</v>
      </c>
      <c r="Q590" s="1"/>
      <c r="R590" s="1">
        <v>221155.98509150301</v>
      </c>
      <c r="S590" s="1">
        <v>136752.618941394</v>
      </c>
      <c r="T590" s="1">
        <v>188786.80756831699</v>
      </c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spans="1:40" x14ac:dyDescent="0.3">
      <c r="A591" t="str">
        <f t="shared" si="99"/>
        <v>Ordnance and Missiles</v>
      </c>
      <c r="B591" t="str">
        <f t="shared" si="100"/>
        <v>M16 5.56 MM RIFLE</v>
      </c>
      <c r="C591">
        <f t="shared" si="101"/>
        <v>338</v>
      </c>
      <c r="D591" s="1">
        <f t="shared" si="102"/>
        <v>0</v>
      </c>
      <c r="E591" s="1">
        <f t="shared" si="103"/>
        <v>0</v>
      </c>
      <c r="F591" s="1">
        <f t="shared" si="104"/>
        <v>0</v>
      </c>
      <c r="G591" s="1">
        <f t="shared" si="105"/>
        <v>0</v>
      </c>
      <c r="H591" s="2" t="e">
        <f t="shared" si="106"/>
        <v>#DIV/0!</v>
      </c>
      <c r="I591" s="2" t="e">
        <f t="shared" si="107"/>
        <v>#DIV/0!</v>
      </c>
      <c r="J591" s="2" t="e">
        <f t="shared" si="108"/>
        <v>#DIV/0!</v>
      </c>
      <c r="K591" s="2">
        <f t="shared" si="109"/>
        <v>0</v>
      </c>
      <c r="L591" s="2">
        <f>AN591/SUM(AN1:AN$765)</f>
        <v>0</v>
      </c>
      <c r="N591" s="3" t="s">
        <v>6550</v>
      </c>
      <c r="O591" s="1" t="s">
        <v>6616</v>
      </c>
      <c r="P591" s="1">
        <v>338</v>
      </c>
      <c r="Q591" s="1">
        <v>3316224.5294093299</v>
      </c>
      <c r="R591" s="1">
        <v>10405768.0085642</v>
      </c>
      <c r="S591" s="1">
        <v>9161572.8908269797</v>
      </c>
      <c r="T591" s="1">
        <v>38217610.977702104</v>
      </c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spans="1:40" x14ac:dyDescent="0.3">
      <c r="A592" t="str">
        <f t="shared" si="99"/>
        <v>Ordnance and Missiles</v>
      </c>
      <c r="B592" t="str">
        <f t="shared" si="100"/>
        <v>M198 155MM TOWED HOW</v>
      </c>
      <c r="C592">
        <f t="shared" si="101"/>
        <v>326</v>
      </c>
      <c r="D592" s="1">
        <f t="shared" si="102"/>
        <v>0</v>
      </c>
      <c r="E592" s="1">
        <f t="shared" si="103"/>
        <v>0</v>
      </c>
      <c r="F592" s="1">
        <f t="shared" si="104"/>
        <v>0</v>
      </c>
      <c r="G592" s="1">
        <f t="shared" si="105"/>
        <v>0</v>
      </c>
      <c r="H592" s="2" t="e">
        <f t="shared" si="106"/>
        <v>#DIV/0!</v>
      </c>
      <c r="I592" s="2" t="e">
        <f t="shared" si="107"/>
        <v>#DIV/0!</v>
      </c>
      <c r="J592" s="2" t="e">
        <f t="shared" si="108"/>
        <v>#DIV/0!</v>
      </c>
      <c r="K592" s="2">
        <f t="shared" si="109"/>
        <v>0</v>
      </c>
      <c r="L592" s="2">
        <f>AN592/SUM(AN1:AN$765)</f>
        <v>0</v>
      </c>
      <c r="N592" s="3" t="s">
        <v>6550</v>
      </c>
      <c r="O592" s="1" t="s">
        <v>6617</v>
      </c>
      <c r="P592" s="1">
        <v>326</v>
      </c>
      <c r="Q592" s="1">
        <v>5503923.0167967901</v>
      </c>
      <c r="R592" s="1">
        <v>567535.26049466804</v>
      </c>
      <c r="S592" s="1">
        <v>3204572.9650882501</v>
      </c>
      <c r="T592" s="1">
        <v>5629046.6212731097</v>
      </c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spans="1:40" x14ac:dyDescent="0.3">
      <c r="A593" t="str">
        <f t="shared" si="99"/>
        <v>Ordnance and Missiles</v>
      </c>
      <c r="B593" t="str">
        <f t="shared" si="100"/>
        <v>M198 TOWED HOWITZER (155M</v>
      </c>
      <c r="C593">
        <f t="shared" si="101"/>
        <v>34</v>
      </c>
      <c r="D593" s="1">
        <f t="shared" si="102"/>
        <v>1078413.5660043501</v>
      </c>
      <c r="E593" s="1">
        <f t="shared" si="103"/>
        <v>57421.813135029603</v>
      </c>
      <c r="F593" s="1">
        <f t="shared" si="104"/>
        <v>0</v>
      </c>
      <c r="G593" s="1">
        <f t="shared" si="105"/>
        <v>0</v>
      </c>
      <c r="H593" s="2">
        <f t="shared" si="106"/>
        <v>-1</v>
      </c>
      <c r="I593" s="2">
        <f t="shared" si="107"/>
        <v>-1</v>
      </c>
      <c r="J593" s="2" t="e">
        <f t="shared" si="108"/>
        <v>#DIV/0!</v>
      </c>
      <c r="K593" s="2">
        <f t="shared" si="109"/>
        <v>0</v>
      </c>
      <c r="L593" s="2">
        <f>AN593/SUM(AN1:AN$765)</f>
        <v>0</v>
      </c>
      <c r="N593" s="3" t="s">
        <v>6550</v>
      </c>
      <c r="O593" s="1" t="s">
        <v>6618</v>
      </c>
      <c r="P593" s="1">
        <v>34</v>
      </c>
      <c r="Q593" s="1"/>
      <c r="R593" s="1"/>
      <c r="S593" s="1"/>
      <c r="T593" s="1"/>
      <c r="U593" s="1"/>
      <c r="V593" s="1"/>
      <c r="W593" s="1">
        <v>0</v>
      </c>
      <c r="X593" s="1">
        <v>3314467.44056036</v>
      </c>
      <c r="Y593" s="1">
        <v>109568428.611322</v>
      </c>
      <c r="Z593" s="1">
        <v>2208580.0579877901</v>
      </c>
      <c r="AA593" s="1">
        <v>-15205957.5860774</v>
      </c>
      <c r="AB593" s="1">
        <v>8278437.8917234903</v>
      </c>
      <c r="AC593" s="1">
        <v>14690344.958613301</v>
      </c>
      <c r="AD593" s="1">
        <v>34387.1138332837</v>
      </c>
      <c r="AE593" s="1">
        <v>1589070.04031276</v>
      </c>
      <c r="AF593" s="1">
        <v>1078413.5660043501</v>
      </c>
      <c r="AG593" s="1">
        <v>103655.99747799301</v>
      </c>
      <c r="AH593" s="1">
        <v>-187064.44970713501</v>
      </c>
      <c r="AI593" s="1">
        <v>0</v>
      </c>
      <c r="AJ593" s="1"/>
      <c r="AK593" s="1">
        <v>-370965.405552393</v>
      </c>
      <c r="AL593" s="1">
        <v>57421.813135029603</v>
      </c>
      <c r="AM593" s="1"/>
      <c r="AN593" s="1"/>
    </row>
    <row r="594" spans="1:40" x14ac:dyDescent="0.3">
      <c r="A594" t="str">
        <f t="shared" si="99"/>
        <v>Ordnance and Missiles</v>
      </c>
      <c r="B594" t="str">
        <f t="shared" si="100"/>
        <v>MIM-23 HAWK</v>
      </c>
      <c r="C594">
        <f t="shared" si="101"/>
        <v>141</v>
      </c>
      <c r="D594" s="1">
        <f t="shared" si="102"/>
        <v>0</v>
      </c>
      <c r="E594" s="1">
        <f t="shared" si="103"/>
        <v>0</v>
      </c>
      <c r="F594" s="1">
        <f t="shared" si="104"/>
        <v>0</v>
      </c>
      <c r="G594" s="1">
        <f t="shared" si="105"/>
        <v>0</v>
      </c>
      <c r="H594" s="2" t="e">
        <f t="shared" si="106"/>
        <v>#DIV/0!</v>
      </c>
      <c r="I594" s="2" t="e">
        <f t="shared" si="107"/>
        <v>#DIV/0!</v>
      </c>
      <c r="J594" s="2" t="e">
        <f t="shared" si="108"/>
        <v>#DIV/0!</v>
      </c>
      <c r="K594" s="2">
        <f t="shared" si="109"/>
        <v>0</v>
      </c>
      <c r="L594" s="2">
        <f>AN594/SUM(AN1:AN$765)</f>
        <v>0</v>
      </c>
      <c r="N594" s="3" t="s">
        <v>6550</v>
      </c>
      <c r="O594" s="1" t="s">
        <v>6619</v>
      </c>
      <c r="P594" s="1">
        <v>141</v>
      </c>
      <c r="Q594" s="1">
        <v>66235820.938785397</v>
      </c>
      <c r="R594" s="1">
        <v>42152326.656999998</v>
      </c>
      <c r="S594" s="1">
        <v>66526787.720426403</v>
      </c>
      <c r="T594" s="1">
        <v>73042641.2389981</v>
      </c>
      <c r="U594" s="1"/>
      <c r="V594" s="1"/>
      <c r="W594" s="1"/>
      <c r="X594" s="1"/>
      <c r="Y594" s="1"/>
      <c r="Z594" s="1">
        <v>0</v>
      </c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spans="1:40" x14ac:dyDescent="0.3">
      <c r="A595" t="str">
        <f t="shared" si="99"/>
        <v>Ordnance and Missiles</v>
      </c>
      <c r="B595" t="str">
        <f t="shared" si="100"/>
        <v>MIM-72 CHAPARRAL</v>
      </c>
      <c r="C595">
        <f t="shared" si="101"/>
        <v>148</v>
      </c>
      <c r="D595" s="1">
        <f t="shared" si="102"/>
        <v>0</v>
      </c>
      <c r="E595" s="1">
        <f t="shared" si="103"/>
        <v>0</v>
      </c>
      <c r="F595" s="1">
        <f t="shared" si="104"/>
        <v>0</v>
      </c>
      <c r="G595" s="1">
        <f t="shared" si="105"/>
        <v>0</v>
      </c>
      <c r="H595" s="2" t="e">
        <f t="shared" si="106"/>
        <v>#DIV/0!</v>
      </c>
      <c r="I595" s="2" t="e">
        <f t="shared" si="107"/>
        <v>#DIV/0!</v>
      </c>
      <c r="J595" s="2" t="e">
        <f t="shared" si="108"/>
        <v>#DIV/0!</v>
      </c>
      <c r="K595" s="2">
        <f t="shared" si="109"/>
        <v>0</v>
      </c>
      <c r="L595" s="2">
        <f>AN595/SUM(AN1:AN$765)</f>
        <v>0</v>
      </c>
      <c r="N595" s="3" t="s">
        <v>6550</v>
      </c>
      <c r="O595" s="1" t="s">
        <v>6620</v>
      </c>
      <c r="P595" s="1">
        <v>148</v>
      </c>
      <c r="Q595" s="1">
        <v>44594.149373629101</v>
      </c>
      <c r="R595" s="1">
        <v>876096.09894825099</v>
      </c>
      <c r="S595" s="1">
        <v>146230.36946546601</v>
      </c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spans="1:40" x14ac:dyDescent="0.3">
      <c r="A596" t="str">
        <f t="shared" si="99"/>
        <v>Ordnance and Missiles</v>
      </c>
      <c r="B596" t="str">
        <f t="shared" si="100"/>
        <v>MINUTEMAN II</v>
      </c>
      <c r="C596">
        <f t="shared" si="101"/>
        <v>1355</v>
      </c>
      <c r="D596" s="1">
        <f t="shared" si="102"/>
        <v>0</v>
      </c>
      <c r="E596" s="1">
        <f t="shared" si="103"/>
        <v>0</v>
      </c>
      <c r="F596" s="1">
        <f t="shared" si="104"/>
        <v>0</v>
      </c>
      <c r="G596" s="1">
        <f t="shared" si="105"/>
        <v>0</v>
      </c>
      <c r="H596" s="2" t="e">
        <f t="shared" si="106"/>
        <v>#DIV/0!</v>
      </c>
      <c r="I596" s="2" t="e">
        <f t="shared" si="107"/>
        <v>#DIV/0!</v>
      </c>
      <c r="J596" s="2" t="e">
        <f t="shared" si="108"/>
        <v>#DIV/0!</v>
      </c>
      <c r="K596" s="2">
        <f t="shared" si="109"/>
        <v>0</v>
      </c>
      <c r="L596" s="2">
        <f>AN596/SUM(AN1:AN$765)</f>
        <v>0</v>
      </c>
      <c r="N596" s="3" t="s">
        <v>6550</v>
      </c>
      <c r="O596" s="1" t="s">
        <v>6621</v>
      </c>
      <c r="P596" s="1">
        <v>1355</v>
      </c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>
        <v>3776.7869962587101</v>
      </c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spans="1:40" x14ac:dyDescent="0.3">
      <c r="A597" t="str">
        <f t="shared" si="99"/>
        <v>Ordnance and Missiles</v>
      </c>
      <c r="B597" t="str">
        <f t="shared" si="100"/>
        <v>MINUTEMAN III GRP</v>
      </c>
      <c r="C597">
        <f t="shared" si="101"/>
        <v>1311</v>
      </c>
      <c r="D597" s="1">
        <f t="shared" si="102"/>
        <v>0</v>
      </c>
      <c r="E597" s="1">
        <f t="shared" si="103"/>
        <v>0</v>
      </c>
      <c r="F597" s="1">
        <f t="shared" si="104"/>
        <v>0</v>
      </c>
      <c r="G597" s="1">
        <f t="shared" si="105"/>
        <v>0</v>
      </c>
      <c r="H597" s="2" t="e">
        <f t="shared" si="106"/>
        <v>#DIV/0!</v>
      </c>
      <c r="I597" s="2" t="e">
        <f t="shared" si="107"/>
        <v>#DIV/0!</v>
      </c>
      <c r="J597" s="2" t="e">
        <f t="shared" si="108"/>
        <v>#DIV/0!</v>
      </c>
      <c r="K597" s="2">
        <f t="shared" si="109"/>
        <v>0</v>
      </c>
      <c r="L597" s="2">
        <f>AN597/SUM(AN1:AN$765)</f>
        <v>0</v>
      </c>
      <c r="N597" s="3" t="s">
        <v>6550</v>
      </c>
      <c r="O597" s="1" t="s">
        <v>6622</v>
      </c>
      <c r="P597" s="1">
        <v>1311</v>
      </c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>
        <v>2537429.3205283601</v>
      </c>
      <c r="AB597" s="1">
        <v>0</v>
      </c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spans="1:40" x14ac:dyDescent="0.3">
      <c r="A598" t="str">
        <f t="shared" si="99"/>
        <v>Ordnance and Missiles</v>
      </c>
      <c r="B598" t="str">
        <f t="shared" si="100"/>
        <v>MINUTEMAN III PRP</v>
      </c>
      <c r="C598">
        <f t="shared" si="101"/>
        <v>657</v>
      </c>
      <c r="D598" s="1">
        <f t="shared" si="102"/>
        <v>0</v>
      </c>
      <c r="E598" s="1">
        <f t="shared" si="103"/>
        <v>0</v>
      </c>
      <c r="F598" s="1">
        <f t="shared" si="104"/>
        <v>0</v>
      </c>
      <c r="G598" s="1">
        <f t="shared" si="105"/>
        <v>0</v>
      </c>
      <c r="H598" s="2" t="e">
        <f t="shared" si="106"/>
        <v>#DIV/0!</v>
      </c>
      <c r="I598" s="2" t="e">
        <f t="shared" si="107"/>
        <v>#DIV/0!</v>
      </c>
      <c r="J598" s="2" t="e">
        <f t="shared" si="108"/>
        <v>#DIV/0!</v>
      </c>
      <c r="K598" s="2">
        <f t="shared" si="109"/>
        <v>0</v>
      </c>
      <c r="L598" s="2">
        <f>AN598/SUM(AN1:AN$765)</f>
        <v>0</v>
      </c>
      <c r="N598" s="3" t="s">
        <v>6550</v>
      </c>
      <c r="O598" s="1" t="s">
        <v>6623</v>
      </c>
      <c r="P598" s="1">
        <v>657</v>
      </c>
      <c r="Q598" s="1"/>
      <c r="R598" s="1"/>
      <c r="S598" s="1"/>
      <c r="T598" s="1"/>
      <c r="U598" s="1"/>
      <c r="V598" s="1"/>
      <c r="W598" s="1">
        <v>265480.62892996002</v>
      </c>
      <c r="X598" s="1">
        <v>-254519.036288601</v>
      </c>
      <c r="Y598" s="1">
        <v>48763689.7903753</v>
      </c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spans="1:40" x14ac:dyDescent="0.3">
      <c r="A599" t="str">
        <f t="shared" si="99"/>
        <v>Ordnance and Missiles</v>
      </c>
      <c r="B599" t="str">
        <f t="shared" si="100"/>
        <v>MISCELLANEOUS AMMUNITION</v>
      </c>
      <c r="C599">
        <f t="shared" si="101"/>
        <v>405</v>
      </c>
      <c r="D599" s="1">
        <f t="shared" si="102"/>
        <v>0</v>
      </c>
      <c r="E599" s="1">
        <f t="shared" si="103"/>
        <v>0</v>
      </c>
      <c r="F599" s="1">
        <f t="shared" si="104"/>
        <v>0</v>
      </c>
      <c r="G599" s="1">
        <f t="shared" si="105"/>
        <v>0</v>
      </c>
      <c r="H599" s="2" t="e">
        <f t="shared" si="106"/>
        <v>#DIV/0!</v>
      </c>
      <c r="I599" s="2" t="e">
        <f t="shared" si="107"/>
        <v>#DIV/0!</v>
      </c>
      <c r="J599" s="2" t="e">
        <f t="shared" si="108"/>
        <v>#DIV/0!</v>
      </c>
      <c r="K599" s="2">
        <f t="shared" si="109"/>
        <v>0</v>
      </c>
      <c r="L599" s="2">
        <f>AN599/SUM(AN1:AN$765)</f>
        <v>0</v>
      </c>
      <c r="N599" s="3" t="s">
        <v>6550</v>
      </c>
      <c r="O599" s="1" t="s">
        <v>2961</v>
      </c>
      <c r="P599" s="1">
        <v>405</v>
      </c>
      <c r="Q599" s="1">
        <v>36079982.321328104</v>
      </c>
      <c r="R599" s="1">
        <v>178243458.003539</v>
      </c>
      <c r="S599" s="1">
        <v>42614733.741358899</v>
      </c>
      <c r="T599" s="1">
        <v>65720602.607599497</v>
      </c>
      <c r="U599" s="1"/>
      <c r="V599" s="1"/>
      <c r="W599" s="1"/>
      <c r="X599" s="1"/>
      <c r="Y599" s="1"/>
      <c r="Z599" s="1">
        <v>-7630.4766398510501</v>
      </c>
      <c r="AA599" s="1">
        <v>0</v>
      </c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spans="1:40" x14ac:dyDescent="0.3">
      <c r="A600" t="str">
        <f t="shared" si="99"/>
        <v>Ordnance and Missiles</v>
      </c>
      <c r="B600" t="str">
        <f t="shared" si="100"/>
        <v>MK 19-3 GRENADE MACHINE G</v>
      </c>
      <c r="C600">
        <f t="shared" si="101"/>
        <v>321</v>
      </c>
      <c r="D600" s="1">
        <f t="shared" si="102"/>
        <v>0</v>
      </c>
      <c r="E600" s="1">
        <f t="shared" si="103"/>
        <v>0</v>
      </c>
      <c r="F600" s="1">
        <f t="shared" si="104"/>
        <v>0</v>
      </c>
      <c r="G600" s="1">
        <f t="shared" si="105"/>
        <v>0</v>
      </c>
      <c r="H600" s="2" t="e">
        <f t="shared" si="106"/>
        <v>#DIV/0!</v>
      </c>
      <c r="I600" s="2" t="e">
        <f t="shared" si="107"/>
        <v>#DIV/0!</v>
      </c>
      <c r="J600" s="2" t="e">
        <f t="shared" si="108"/>
        <v>#DIV/0!</v>
      </c>
      <c r="K600" s="2">
        <f t="shared" si="109"/>
        <v>0</v>
      </c>
      <c r="L600" s="2">
        <f>AN600/SUM(AN1:AN$765)</f>
        <v>0</v>
      </c>
      <c r="N600" s="3" t="s">
        <v>6550</v>
      </c>
      <c r="O600" s="1" t="s">
        <v>6624</v>
      </c>
      <c r="P600" s="1">
        <v>321</v>
      </c>
      <c r="Q600" s="1">
        <v>130437.88691786501</v>
      </c>
      <c r="R600" s="1">
        <v>26532092.806993201</v>
      </c>
      <c r="S600" s="1">
        <v>39264439.779600799</v>
      </c>
      <c r="T600" s="1">
        <v>18092759.611369502</v>
      </c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spans="1:40" x14ac:dyDescent="0.3">
      <c r="A601" t="str">
        <f t="shared" si="99"/>
        <v>Ordnance and Missiles</v>
      </c>
      <c r="B601" t="str">
        <f t="shared" si="100"/>
        <v>MLRS</v>
      </c>
      <c r="C601">
        <f t="shared" si="101"/>
        <v>28</v>
      </c>
      <c r="D601" s="1">
        <f t="shared" si="102"/>
        <v>141318649.77686</v>
      </c>
      <c r="E601" s="1">
        <f t="shared" si="103"/>
        <v>-824397.718201863</v>
      </c>
      <c r="F601" s="1">
        <f t="shared" si="104"/>
        <v>-2582.3400999999999</v>
      </c>
      <c r="G601" s="1">
        <f t="shared" si="105"/>
        <v>185075984.91330901</v>
      </c>
      <c r="H601" s="2">
        <f t="shared" si="106"/>
        <v>-0.99686760401807939</v>
      </c>
      <c r="I601" s="2">
        <f t="shared" si="107"/>
        <v>-1.0000182731727487</v>
      </c>
      <c r="J601" s="2">
        <f t="shared" si="108"/>
        <v>-71669.872188140129</v>
      </c>
      <c r="K601" s="2">
        <f t="shared" si="109"/>
        <v>-2.2922160273805362E-8</v>
      </c>
      <c r="L601" s="2">
        <f>AN601/SUM(AN1:AN$765)</f>
        <v>3.3582819556764124E-3</v>
      </c>
      <c r="N601" s="3" t="s">
        <v>6550</v>
      </c>
      <c r="O601" s="1" t="s">
        <v>6625</v>
      </c>
      <c r="P601" s="1">
        <v>28</v>
      </c>
      <c r="Q601" s="1"/>
      <c r="R601" s="1"/>
      <c r="S601" s="1"/>
      <c r="T601" s="1"/>
      <c r="U601" s="1">
        <v>0</v>
      </c>
      <c r="V601" s="1"/>
      <c r="W601" s="1">
        <v>0</v>
      </c>
      <c r="X601" s="1">
        <v>55777489.481510997</v>
      </c>
      <c r="Y601" s="1">
        <v>181256213.74844399</v>
      </c>
      <c r="Z601" s="1">
        <v>160452559.05443701</v>
      </c>
      <c r="AA601" s="1">
        <v>705634665.19418299</v>
      </c>
      <c r="AB601" s="1">
        <v>880150434.85956502</v>
      </c>
      <c r="AC601" s="1">
        <v>175154770.58868501</v>
      </c>
      <c r="AD601" s="1">
        <v>145233643.11795899</v>
      </c>
      <c r="AE601" s="1">
        <v>325766431.975447</v>
      </c>
      <c r="AF601" s="1">
        <v>141318649.77686</v>
      </c>
      <c r="AG601" s="1">
        <v>83543374.017105997</v>
      </c>
      <c r="AH601" s="1">
        <v>18682693.6810822</v>
      </c>
      <c r="AI601" s="1">
        <v>8173887.4654600499</v>
      </c>
      <c r="AJ601" s="1">
        <v>-8823368.9436695594</v>
      </c>
      <c r="AK601" s="1">
        <v>-2286386.4494129801</v>
      </c>
      <c r="AL601" s="1">
        <v>-824397.718201863</v>
      </c>
      <c r="AM601" s="1">
        <v>-2582.3400999999999</v>
      </c>
      <c r="AN601" s="1">
        <v>185075984.91330901</v>
      </c>
    </row>
    <row r="602" spans="1:40" x14ac:dyDescent="0.3">
      <c r="A602" t="str">
        <f t="shared" si="99"/>
        <v>Ordnance and Missiles</v>
      </c>
      <c r="B602" t="str">
        <f t="shared" si="100"/>
        <v>MLRS - MULTIPLE LNCH ROCK</v>
      </c>
      <c r="C602">
        <f t="shared" si="101"/>
        <v>164</v>
      </c>
      <c r="D602" s="1">
        <f t="shared" si="102"/>
        <v>0</v>
      </c>
      <c r="E602" s="1">
        <f t="shared" si="103"/>
        <v>0</v>
      </c>
      <c r="F602" s="1">
        <f t="shared" si="104"/>
        <v>0</v>
      </c>
      <c r="G602" s="1">
        <f t="shared" si="105"/>
        <v>0</v>
      </c>
      <c r="H602" s="2" t="e">
        <f t="shared" si="106"/>
        <v>#DIV/0!</v>
      </c>
      <c r="I602" s="2" t="e">
        <f t="shared" si="107"/>
        <v>#DIV/0!</v>
      </c>
      <c r="J602" s="2" t="e">
        <f t="shared" si="108"/>
        <v>#DIV/0!</v>
      </c>
      <c r="K602" s="2">
        <f t="shared" si="109"/>
        <v>0</v>
      </c>
      <c r="L602" s="2">
        <f>AN602/SUM(AN1:AN$765)</f>
        <v>0</v>
      </c>
      <c r="N602" s="3" t="s">
        <v>6550</v>
      </c>
      <c r="O602" s="1" t="s">
        <v>6626</v>
      </c>
      <c r="P602" s="1">
        <v>164</v>
      </c>
      <c r="Q602" s="1">
        <v>10915849.596019801</v>
      </c>
      <c r="R602" s="1">
        <v>3850637.4730249802</v>
      </c>
      <c r="S602" s="1">
        <v>30255315.333464298</v>
      </c>
      <c r="T602" s="1">
        <v>28877121.992121398</v>
      </c>
      <c r="U602" s="1"/>
      <c r="V602" s="1"/>
      <c r="W602" s="1"/>
      <c r="X602" s="1"/>
      <c r="Y602" s="1"/>
      <c r="Z602" s="1"/>
      <c r="AA602" s="1">
        <v>-106855.06888337601</v>
      </c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spans="1:40" x14ac:dyDescent="0.3">
      <c r="A603" t="str">
        <f t="shared" si="99"/>
        <v>Ordnance and Missiles</v>
      </c>
      <c r="B603" t="str">
        <f t="shared" si="100"/>
        <v>MLRS-TGW</v>
      </c>
      <c r="C603">
        <f t="shared" si="101"/>
        <v>658</v>
      </c>
      <c r="D603" s="1">
        <f t="shared" si="102"/>
        <v>1383224.0446287401</v>
      </c>
      <c r="E603" s="1">
        <f t="shared" si="103"/>
        <v>0</v>
      </c>
      <c r="F603" s="1">
        <f t="shared" si="104"/>
        <v>0</v>
      </c>
      <c r="G603" s="1">
        <f t="shared" si="105"/>
        <v>0</v>
      </c>
      <c r="H603" s="2" t="e">
        <f t="shared" si="106"/>
        <v>#DIV/0!</v>
      </c>
      <c r="I603" s="2">
        <f t="shared" si="107"/>
        <v>-1</v>
      </c>
      <c r="J603" s="2" t="e">
        <f t="shared" si="108"/>
        <v>#DIV/0!</v>
      </c>
      <c r="K603" s="2">
        <f t="shared" si="109"/>
        <v>0</v>
      </c>
      <c r="L603" s="2">
        <f>AN603/SUM(AN1:AN$765)</f>
        <v>0</v>
      </c>
      <c r="N603" s="3" t="s">
        <v>6550</v>
      </c>
      <c r="O603" s="1" t="s">
        <v>6627</v>
      </c>
      <c r="P603" s="1">
        <v>658</v>
      </c>
      <c r="Q603" s="1"/>
      <c r="R603" s="1"/>
      <c r="S603" s="1"/>
      <c r="T603" s="1"/>
      <c r="U603" s="1"/>
      <c r="V603" s="1"/>
      <c r="W603" s="1"/>
      <c r="X603" s="1">
        <v>0</v>
      </c>
      <c r="Y603" s="1">
        <v>36345.208753608997</v>
      </c>
      <c r="Z603" s="1">
        <v>0</v>
      </c>
      <c r="AA603" s="1">
        <v>485450.38388941501</v>
      </c>
      <c r="AB603" s="1">
        <v>3199392.43019715</v>
      </c>
      <c r="AC603" s="1">
        <v>1884562.5984404299</v>
      </c>
      <c r="AD603" s="1">
        <v>2635017.54120311</v>
      </c>
      <c r="AE603" s="1">
        <v>2178087.4642083701</v>
      </c>
      <c r="AF603" s="1">
        <v>1383224.0446287401</v>
      </c>
      <c r="AG603" s="1">
        <v>-39762.046592758197</v>
      </c>
      <c r="AH603" s="1"/>
      <c r="AI603" s="1"/>
      <c r="AJ603" s="1"/>
      <c r="AK603" s="1"/>
      <c r="AL603" s="1"/>
      <c r="AM603" s="1"/>
      <c r="AN603" s="1"/>
    </row>
    <row r="604" spans="1:40" x14ac:dyDescent="0.3">
      <c r="A604" t="str">
        <f t="shared" si="99"/>
        <v>Ordnance and Missiles</v>
      </c>
      <c r="B604" t="str">
        <f t="shared" si="100"/>
        <v>MORTAR FIRE CTRL SYSTEM</v>
      </c>
      <c r="C604">
        <f t="shared" si="101"/>
        <v>336</v>
      </c>
      <c r="D604" s="1">
        <f t="shared" si="102"/>
        <v>0</v>
      </c>
      <c r="E604" s="1">
        <f t="shared" si="103"/>
        <v>0</v>
      </c>
      <c r="F604" s="1">
        <f t="shared" si="104"/>
        <v>0</v>
      </c>
      <c r="G604" s="1">
        <f t="shared" si="105"/>
        <v>0</v>
      </c>
      <c r="H604" s="2" t="e">
        <f t="shared" si="106"/>
        <v>#DIV/0!</v>
      </c>
      <c r="I604" s="2" t="e">
        <f t="shared" si="107"/>
        <v>#DIV/0!</v>
      </c>
      <c r="J604" s="2" t="e">
        <f t="shared" si="108"/>
        <v>#DIV/0!</v>
      </c>
      <c r="K604" s="2">
        <f t="shared" si="109"/>
        <v>0</v>
      </c>
      <c r="L604" s="2">
        <f>AN604/SUM(AN1:AN$765)</f>
        <v>0</v>
      </c>
      <c r="N604" s="3" t="s">
        <v>6550</v>
      </c>
      <c r="O604" s="1" t="s">
        <v>6628</v>
      </c>
      <c r="P604" s="1">
        <v>336</v>
      </c>
      <c r="Q604" s="1"/>
      <c r="R604" s="1"/>
      <c r="S604" s="1">
        <v>80963.874090207202</v>
      </c>
      <c r="T604" s="1">
        <v>53562.917498941497</v>
      </c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spans="1:40" x14ac:dyDescent="0.3">
      <c r="A605" t="str">
        <f t="shared" si="99"/>
        <v>Ordnance and Missiles</v>
      </c>
      <c r="B605" t="str">
        <f t="shared" si="100"/>
        <v>MQ-1C Gray Eagle</v>
      </c>
      <c r="C605">
        <f t="shared" si="101"/>
        <v>2036</v>
      </c>
      <c r="D605" s="1">
        <f t="shared" si="102"/>
        <v>0</v>
      </c>
      <c r="E605" s="1">
        <f t="shared" si="103"/>
        <v>140277771.57591</v>
      </c>
      <c r="F605" s="1">
        <f t="shared" si="104"/>
        <v>72085889.5625</v>
      </c>
      <c r="G605" s="1">
        <f t="shared" si="105"/>
        <v>77067584.541342899</v>
      </c>
      <c r="H605" s="2">
        <f t="shared" si="106"/>
        <v>-0.48612036851831941</v>
      </c>
      <c r="I605" s="2" t="e">
        <f t="shared" si="107"/>
        <v>#DIV/0!</v>
      </c>
      <c r="J605" s="2">
        <f t="shared" si="108"/>
        <v>1.0691077686503911</v>
      </c>
      <c r="K605" s="2">
        <f t="shared" si="109"/>
        <v>6.3987091167095223E-4</v>
      </c>
      <c r="L605" s="2">
        <f>AN605/SUM(AN1:AN$765)</f>
        <v>1.3984238887286703E-3</v>
      </c>
      <c r="N605" s="3" t="s">
        <v>6550</v>
      </c>
      <c r="O605" s="1" t="s">
        <v>6188</v>
      </c>
      <c r="P605" s="1">
        <v>2036</v>
      </c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>
        <v>2739104.53737175</v>
      </c>
      <c r="AJ605" s="1">
        <v>227866385.02776101</v>
      </c>
      <c r="AK605" s="1">
        <v>87592430.706122205</v>
      </c>
      <c r="AL605" s="1">
        <v>140277771.57591</v>
      </c>
      <c r="AM605" s="1">
        <v>72085889.5625</v>
      </c>
      <c r="AN605" s="1">
        <v>77067584.541342899</v>
      </c>
    </row>
    <row r="606" spans="1:40" x14ac:dyDescent="0.3">
      <c r="A606" t="str">
        <f t="shared" si="99"/>
        <v>Ordnance and Missiles</v>
      </c>
      <c r="B606" t="str">
        <f t="shared" si="100"/>
        <v>MSE</v>
      </c>
      <c r="C606">
        <f t="shared" si="101"/>
        <v>662</v>
      </c>
      <c r="D606" s="1">
        <f t="shared" si="102"/>
        <v>0</v>
      </c>
      <c r="E606" s="1">
        <f t="shared" si="103"/>
        <v>0</v>
      </c>
      <c r="F606" s="1">
        <f t="shared" si="104"/>
        <v>0</v>
      </c>
      <c r="G606" s="1">
        <f t="shared" si="105"/>
        <v>0</v>
      </c>
      <c r="H606" s="2" t="e">
        <f t="shared" si="106"/>
        <v>#DIV/0!</v>
      </c>
      <c r="I606" s="2" t="e">
        <f t="shared" si="107"/>
        <v>#DIV/0!</v>
      </c>
      <c r="J606" s="2" t="e">
        <f t="shared" si="108"/>
        <v>#DIV/0!</v>
      </c>
      <c r="K606" s="2">
        <f t="shared" si="109"/>
        <v>0</v>
      </c>
      <c r="L606" s="2">
        <f>AN606/SUM(AN1:AN$765)</f>
        <v>0</v>
      </c>
      <c r="N606" s="3" t="s">
        <v>6550</v>
      </c>
      <c r="O606" s="1" t="s">
        <v>6190</v>
      </c>
      <c r="P606" s="1">
        <v>662</v>
      </c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>
        <v>5273661.2976771099</v>
      </c>
      <c r="AF606" s="1">
        <v>0</v>
      </c>
      <c r="AG606" s="1"/>
      <c r="AH606" s="1">
        <v>0</v>
      </c>
      <c r="AI606" s="1"/>
      <c r="AJ606" s="1"/>
      <c r="AK606" s="1"/>
      <c r="AL606" s="1"/>
      <c r="AM606" s="1"/>
      <c r="AN606" s="1"/>
    </row>
    <row r="607" spans="1:40" x14ac:dyDescent="0.3">
      <c r="A607" t="str">
        <f t="shared" si="99"/>
        <v>Ordnance and Missiles</v>
      </c>
      <c r="B607" t="str">
        <f t="shared" si="100"/>
        <v>MULT LNCH ROCKET SYS</v>
      </c>
      <c r="C607">
        <f t="shared" si="101"/>
        <v>178</v>
      </c>
      <c r="D607" s="1">
        <f t="shared" si="102"/>
        <v>0</v>
      </c>
      <c r="E607" s="1">
        <f t="shared" si="103"/>
        <v>0</v>
      </c>
      <c r="F607" s="1">
        <f t="shared" si="104"/>
        <v>0</v>
      </c>
      <c r="G607" s="1">
        <f t="shared" si="105"/>
        <v>0</v>
      </c>
      <c r="H607" s="2" t="e">
        <f t="shared" si="106"/>
        <v>#DIV/0!</v>
      </c>
      <c r="I607" s="2" t="e">
        <f t="shared" si="107"/>
        <v>#DIV/0!</v>
      </c>
      <c r="J607" s="2" t="e">
        <f t="shared" si="108"/>
        <v>#DIV/0!</v>
      </c>
      <c r="K607" s="2">
        <f t="shared" si="109"/>
        <v>0</v>
      </c>
      <c r="L607" s="2">
        <f>AN607/SUM(AN1:AN$765)</f>
        <v>0</v>
      </c>
      <c r="N607" s="3" t="s">
        <v>6550</v>
      </c>
      <c r="O607" s="1" t="s">
        <v>6629</v>
      </c>
      <c r="P607" s="1">
        <v>178</v>
      </c>
      <c r="Q607" s="1">
        <v>3777130.9148665899</v>
      </c>
      <c r="R607" s="1">
        <v>58459271.010458998</v>
      </c>
      <c r="S607" s="1">
        <v>227879947.85768101</v>
      </c>
      <c r="T607" s="1">
        <v>56017612.291860297</v>
      </c>
      <c r="U607" s="1"/>
      <c r="V607" s="1"/>
      <c r="W607" s="1"/>
      <c r="X607" s="1"/>
      <c r="Y607" s="1"/>
      <c r="Z607" s="1">
        <v>-803379.92346134805</v>
      </c>
      <c r="AA607" s="1">
        <v>-10973.7539600985</v>
      </c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spans="1:40" x14ac:dyDescent="0.3">
      <c r="A608" t="str">
        <f t="shared" si="99"/>
        <v>Ordnance and Missiles</v>
      </c>
      <c r="B608" t="str">
        <f t="shared" si="100"/>
        <v>MULTI SYS TEST EQUIP (MTE</v>
      </c>
      <c r="C608">
        <f t="shared" si="101"/>
        <v>411</v>
      </c>
      <c r="D608" s="1">
        <f t="shared" si="102"/>
        <v>0</v>
      </c>
      <c r="E608" s="1">
        <f t="shared" si="103"/>
        <v>0</v>
      </c>
      <c r="F608" s="1">
        <f t="shared" si="104"/>
        <v>0</v>
      </c>
      <c r="G608" s="1">
        <f t="shared" si="105"/>
        <v>0</v>
      </c>
      <c r="H608" s="2" t="e">
        <f t="shared" si="106"/>
        <v>#DIV/0!</v>
      </c>
      <c r="I608" s="2" t="e">
        <f t="shared" si="107"/>
        <v>#DIV/0!</v>
      </c>
      <c r="J608" s="2" t="e">
        <f t="shared" si="108"/>
        <v>#DIV/0!</v>
      </c>
      <c r="K608" s="2">
        <f t="shared" si="109"/>
        <v>0</v>
      </c>
      <c r="L608" s="2">
        <f>AN608/SUM(AN1:AN$765)</f>
        <v>0</v>
      </c>
      <c r="N608" s="3" t="s">
        <v>6550</v>
      </c>
      <c r="O608" s="1" t="s">
        <v>6191</v>
      </c>
      <c r="P608" s="1">
        <v>411</v>
      </c>
      <c r="Q608" s="1"/>
      <c r="R608" s="1">
        <v>168521.882844912</v>
      </c>
      <c r="S608" s="1">
        <v>0</v>
      </c>
      <c r="T608" s="1">
        <v>392153.70033236401</v>
      </c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spans="1:40" x14ac:dyDescent="0.3">
      <c r="A609" t="str">
        <f t="shared" si="99"/>
        <v>Ordnance and Missiles</v>
      </c>
      <c r="B609" t="str">
        <f t="shared" si="100"/>
        <v>MULTIPLE LAUNCH ROCKET SY</v>
      </c>
      <c r="C609">
        <f t="shared" si="101"/>
        <v>1923</v>
      </c>
      <c r="D609" s="1">
        <f t="shared" si="102"/>
        <v>0</v>
      </c>
      <c r="E609" s="1">
        <f t="shared" si="103"/>
        <v>0</v>
      </c>
      <c r="F609" s="1">
        <f t="shared" si="104"/>
        <v>0</v>
      </c>
      <c r="G609" s="1">
        <f t="shared" si="105"/>
        <v>0</v>
      </c>
      <c r="H609" s="2" t="e">
        <f t="shared" si="106"/>
        <v>#DIV/0!</v>
      </c>
      <c r="I609" s="2" t="e">
        <f t="shared" si="107"/>
        <v>#DIV/0!</v>
      </c>
      <c r="J609" s="2" t="e">
        <f t="shared" si="108"/>
        <v>#DIV/0!</v>
      </c>
      <c r="K609" s="2">
        <f t="shared" si="109"/>
        <v>0</v>
      </c>
      <c r="L609" s="2">
        <f>AN609/SUM(AN1:AN$765)</f>
        <v>0</v>
      </c>
      <c r="N609" s="3" t="s">
        <v>6550</v>
      </c>
      <c r="O609" s="1" t="s">
        <v>6630</v>
      </c>
      <c r="P609" s="1">
        <v>1923</v>
      </c>
      <c r="Q609" s="1"/>
      <c r="R609" s="1">
        <v>2324543.4960989798</v>
      </c>
      <c r="S609" s="1">
        <v>362904.82241814601</v>
      </c>
      <c r="T609" s="1"/>
      <c r="U609" s="1">
        <v>-32087.904078407999</v>
      </c>
      <c r="V609" s="1">
        <v>-291901.206960732</v>
      </c>
      <c r="W609" s="1">
        <v>-16107.9108388477</v>
      </c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spans="1:40" x14ac:dyDescent="0.3">
      <c r="A610" t="str">
        <f t="shared" si="99"/>
        <v>Ordnance and Missiles</v>
      </c>
      <c r="B610" t="str">
        <f t="shared" si="100"/>
        <v>NATO AAWS</v>
      </c>
      <c r="C610">
        <f t="shared" si="101"/>
        <v>1859</v>
      </c>
      <c r="D610" s="1">
        <f t="shared" si="102"/>
        <v>0</v>
      </c>
      <c r="E610" s="1">
        <f t="shared" si="103"/>
        <v>0</v>
      </c>
      <c r="F610" s="1">
        <f t="shared" si="104"/>
        <v>0</v>
      </c>
      <c r="G610" s="1">
        <f t="shared" si="105"/>
        <v>0</v>
      </c>
      <c r="H610" s="2" t="e">
        <f t="shared" si="106"/>
        <v>#DIV/0!</v>
      </c>
      <c r="I610" s="2" t="e">
        <f t="shared" si="107"/>
        <v>#DIV/0!</v>
      </c>
      <c r="J610" s="2" t="e">
        <f t="shared" si="108"/>
        <v>#DIV/0!</v>
      </c>
      <c r="K610" s="2">
        <f t="shared" si="109"/>
        <v>0</v>
      </c>
      <c r="L610" s="2">
        <f>AN610/SUM(AN1:AN$765)</f>
        <v>0</v>
      </c>
      <c r="N610" s="3" t="s">
        <v>6550</v>
      </c>
      <c r="O610" s="1" t="s">
        <v>6631</v>
      </c>
      <c r="P610" s="1">
        <v>1859</v>
      </c>
      <c r="Q610" s="1"/>
      <c r="R610" s="1"/>
      <c r="S610" s="1"/>
      <c r="T610" s="1"/>
      <c r="U610" s="1"/>
      <c r="V610" s="1"/>
      <c r="W610" s="1"/>
      <c r="X610" s="1"/>
      <c r="Y610" s="1">
        <v>47322.059893648999</v>
      </c>
      <c r="Z610" s="1">
        <v>10127.976009584099</v>
      </c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spans="1:40" x14ac:dyDescent="0.3">
      <c r="A611" t="str">
        <f t="shared" si="99"/>
        <v>Ordnance and Missiles</v>
      </c>
      <c r="B611" t="str">
        <f t="shared" si="100"/>
        <v>NCES</v>
      </c>
      <c r="C611">
        <f t="shared" si="101"/>
        <v>664</v>
      </c>
      <c r="D611" s="1">
        <f t="shared" si="102"/>
        <v>0</v>
      </c>
      <c r="E611" s="1">
        <f t="shared" si="103"/>
        <v>0</v>
      </c>
      <c r="F611" s="1">
        <f t="shared" si="104"/>
        <v>0</v>
      </c>
      <c r="G611" s="1">
        <f t="shared" si="105"/>
        <v>0</v>
      </c>
      <c r="H611" s="2" t="e">
        <f t="shared" si="106"/>
        <v>#DIV/0!</v>
      </c>
      <c r="I611" s="2" t="e">
        <f t="shared" si="107"/>
        <v>#DIV/0!</v>
      </c>
      <c r="J611" s="2" t="e">
        <f t="shared" si="108"/>
        <v>#DIV/0!</v>
      </c>
      <c r="K611" s="2">
        <f t="shared" si="109"/>
        <v>0</v>
      </c>
      <c r="L611" s="2">
        <f>AN611/SUM(AN1:AN$765)</f>
        <v>0</v>
      </c>
      <c r="N611" s="3" t="s">
        <v>6550</v>
      </c>
      <c r="O611" s="1" t="s">
        <v>6354</v>
      </c>
      <c r="P611" s="1">
        <v>664</v>
      </c>
      <c r="Q611" s="1"/>
      <c r="R611" s="1"/>
      <c r="S611" s="1"/>
      <c r="T611" s="1"/>
      <c r="U611" s="1"/>
      <c r="V611" s="1"/>
      <c r="W611" s="1"/>
      <c r="X611" s="1"/>
      <c r="Y611" s="1">
        <v>123303.958877818</v>
      </c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spans="1:40" x14ac:dyDescent="0.3">
      <c r="A612" t="str">
        <f t="shared" si="99"/>
        <v>Ordnance and Missiles</v>
      </c>
      <c r="B612" t="str">
        <f t="shared" si="100"/>
        <v>NON-SYSTEM TRAINING DEVIC</v>
      </c>
      <c r="C612">
        <f t="shared" si="101"/>
        <v>609</v>
      </c>
      <c r="D612" s="1">
        <f t="shared" si="102"/>
        <v>0</v>
      </c>
      <c r="E612" s="1">
        <f t="shared" si="103"/>
        <v>0</v>
      </c>
      <c r="F612" s="1">
        <f t="shared" si="104"/>
        <v>0</v>
      </c>
      <c r="G612" s="1">
        <f t="shared" si="105"/>
        <v>0</v>
      </c>
      <c r="H612" s="2" t="e">
        <f t="shared" si="106"/>
        <v>#DIV/0!</v>
      </c>
      <c r="I612" s="2" t="e">
        <f t="shared" si="107"/>
        <v>#DIV/0!</v>
      </c>
      <c r="J612" s="2" t="e">
        <f t="shared" si="108"/>
        <v>#DIV/0!</v>
      </c>
      <c r="K612" s="2">
        <f t="shared" si="109"/>
        <v>0</v>
      </c>
      <c r="L612" s="2">
        <f>AN612/SUM(AN1:AN$765)</f>
        <v>0</v>
      </c>
      <c r="N612" s="3" t="s">
        <v>6550</v>
      </c>
      <c r="O612" s="1" t="s">
        <v>6495</v>
      </c>
      <c r="P612" s="1">
        <v>609</v>
      </c>
      <c r="Q612" s="1"/>
      <c r="R612" s="1"/>
      <c r="S612" s="1"/>
      <c r="T612" s="1">
        <v>51761.740586174797</v>
      </c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spans="1:40" x14ac:dyDescent="0.3">
      <c r="A613" t="str">
        <f t="shared" si="99"/>
        <v>Ordnance and Missiles</v>
      </c>
      <c r="B613" t="str">
        <f t="shared" si="100"/>
        <v>PHYSICAL SECURITY SYSTEMS</v>
      </c>
      <c r="C613">
        <f t="shared" si="101"/>
        <v>596</v>
      </c>
      <c r="D613" s="1">
        <f t="shared" si="102"/>
        <v>0</v>
      </c>
      <c r="E613" s="1">
        <f t="shared" si="103"/>
        <v>0</v>
      </c>
      <c r="F613" s="1">
        <f t="shared" si="104"/>
        <v>0</v>
      </c>
      <c r="G613" s="1">
        <f t="shared" si="105"/>
        <v>0</v>
      </c>
      <c r="H613" s="2" t="e">
        <f t="shared" si="106"/>
        <v>#DIV/0!</v>
      </c>
      <c r="I613" s="2" t="e">
        <f t="shared" si="107"/>
        <v>#DIV/0!</v>
      </c>
      <c r="J613" s="2" t="e">
        <f t="shared" si="108"/>
        <v>#DIV/0!</v>
      </c>
      <c r="K613" s="2">
        <f t="shared" si="109"/>
        <v>0</v>
      </c>
      <c r="L613" s="2">
        <f>AN613/SUM(AN1:AN$765)</f>
        <v>0</v>
      </c>
      <c r="N613" s="3" t="s">
        <v>6550</v>
      </c>
      <c r="O613" s="1" t="s">
        <v>6359</v>
      </c>
      <c r="P613" s="1">
        <v>596</v>
      </c>
      <c r="Q613" s="1"/>
      <c r="R613" s="1"/>
      <c r="S613" s="1">
        <v>118092.181402927</v>
      </c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spans="1:40" x14ac:dyDescent="0.3">
      <c r="A614" t="str">
        <f t="shared" si="99"/>
        <v>Ordnance and Missiles</v>
      </c>
      <c r="B614" t="str">
        <f t="shared" si="100"/>
        <v>QM-107 GD MSL TGT SYS</v>
      </c>
      <c r="C614">
        <f t="shared" si="101"/>
        <v>154</v>
      </c>
      <c r="D614" s="1">
        <f t="shared" si="102"/>
        <v>0</v>
      </c>
      <c r="E614" s="1">
        <f t="shared" si="103"/>
        <v>0</v>
      </c>
      <c r="F614" s="1">
        <f t="shared" si="104"/>
        <v>0</v>
      </c>
      <c r="G614" s="1">
        <f t="shared" si="105"/>
        <v>0</v>
      </c>
      <c r="H614" s="2" t="e">
        <f t="shared" si="106"/>
        <v>#DIV/0!</v>
      </c>
      <c r="I614" s="2" t="e">
        <f t="shared" si="107"/>
        <v>#DIV/0!</v>
      </c>
      <c r="J614" s="2" t="e">
        <f t="shared" si="108"/>
        <v>#DIV/0!</v>
      </c>
      <c r="K614" s="2">
        <f t="shared" si="109"/>
        <v>0</v>
      </c>
      <c r="L614" s="2">
        <f>AN614/SUM(AN1:AN$765)</f>
        <v>0</v>
      </c>
      <c r="N614" s="3" t="s">
        <v>6550</v>
      </c>
      <c r="O614" s="1" t="s">
        <v>6196</v>
      </c>
      <c r="P614" s="1">
        <v>154</v>
      </c>
      <c r="Q614" s="1">
        <v>9934993.2018966004</v>
      </c>
      <c r="R614" s="1">
        <v>14093019.8643115</v>
      </c>
      <c r="S614" s="1">
        <v>1036845.40818447</v>
      </c>
      <c r="T614" s="1">
        <v>152778.507696341</v>
      </c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spans="1:40" x14ac:dyDescent="0.3">
      <c r="A615" t="str">
        <f t="shared" si="99"/>
        <v>Ordnance and Missiles</v>
      </c>
      <c r="B615" t="str">
        <f t="shared" si="100"/>
        <v>RADIATION MONITORING SYST</v>
      </c>
      <c r="C615">
        <f t="shared" si="101"/>
        <v>582</v>
      </c>
      <c r="D615" s="1">
        <f t="shared" si="102"/>
        <v>0</v>
      </c>
      <c r="E615" s="1">
        <f t="shared" si="103"/>
        <v>0</v>
      </c>
      <c r="F615" s="1">
        <f t="shared" si="104"/>
        <v>0</v>
      </c>
      <c r="G615" s="1">
        <f t="shared" si="105"/>
        <v>0</v>
      </c>
      <c r="H615" s="2" t="e">
        <f t="shared" si="106"/>
        <v>#DIV/0!</v>
      </c>
      <c r="I615" s="2" t="e">
        <f t="shared" si="107"/>
        <v>#DIV/0!</v>
      </c>
      <c r="J615" s="2" t="e">
        <f t="shared" si="108"/>
        <v>#DIV/0!</v>
      </c>
      <c r="K615" s="2">
        <f t="shared" si="109"/>
        <v>0</v>
      </c>
      <c r="L615" s="2">
        <f>AN615/SUM(AN1:AN$765)</f>
        <v>0</v>
      </c>
      <c r="N615" s="3" t="s">
        <v>6550</v>
      </c>
      <c r="O615" s="1" t="s">
        <v>6632</v>
      </c>
      <c r="P615" s="1">
        <v>582</v>
      </c>
      <c r="Q615" s="1">
        <v>95232.744863444706</v>
      </c>
      <c r="R615" s="1"/>
      <c r="S615" s="1">
        <v>586617.31655960204</v>
      </c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spans="1:40" x14ac:dyDescent="0.3">
      <c r="A616" t="str">
        <f t="shared" si="99"/>
        <v>Ordnance and Missiles</v>
      </c>
      <c r="B616" t="str">
        <f t="shared" si="100"/>
        <v>SFW</v>
      </c>
      <c r="C616">
        <f t="shared" si="101"/>
        <v>680</v>
      </c>
      <c r="D616" s="1">
        <f t="shared" si="102"/>
        <v>0</v>
      </c>
      <c r="E616" s="1">
        <f t="shared" si="103"/>
        <v>0</v>
      </c>
      <c r="F616" s="1">
        <f t="shared" si="104"/>
        <v>0</v>
      </c>
      <c r="G616" s="1">
        <f t="shared" si="105"/>
        <v>0</v>
      </c>
      <c r="H616" s="2" t="e">
        <f t="shared" si="106"/>
        <v>#DIV/0!</v>
      </c>
      <c r="I616" s="2" t="e">
        <f t="shared" si="107"/>
        <v>#DIV/0!</v>
      </c>
      <c r="J616" s="2" t="e">
        <f t="shared" si="108"/>
        <v>#DIV/0!</v>
      </c>
      <c r="K616" s="2">
        <f t="shared" si="109"/>
        <v>0</v>
      </c>
      <c r="L616" s="2">
        <f>AN616/SUM(AN1:AN$765)</f>
        <v>0</v>
      </c>
      <c r="N616" s="3" t="s">
        <v>6550</v>
      </c>
      <c r="O616" s="1" t="s">
        <v>6633</v>
      </c>
      <c r="P616" s="1">
        <v>680</v>
      </c>
      <c r="Q616" s="1"/>
      <c r="R616" s="1"/>
      <c r="S616" s="1"/>
      <c r="T616" s="1"/>
      <c r="U616" s="1"/>
      <c r="V616" s="1"/>
      <c r="W616" s="1"/>
      <c r="X616" s="1">
        <v>719264.47351565503</v>
      </c>
      <c r="Y616" s="1">
        <v>8566.6525168375501</v>
      </c>
      <c r="Z616" s="1"/>
      <c r="AA616" s="1"/>
      <c r="AB616" s="1"/>
      <c r="AC616" s="1"/>
      <c r="AD616" s="1">
        <v>30487.847143472602</v>
      </c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spans="1:40" x14ac:dyDescent="0.3">
      <c r="A617" t="str">
        <f t="shared" si="99"/>
        <v>Ordnance and Missiles</v>
      </c>
      <c r="B617" t="str">
        <f t="shared" si="100"/>
        <v>SIGHT THERMAL TANK AN/VSG</v>
      </c>
      <c r="C617">
        <f t="shared" si="101"/>
        <v>559</v>
      </c>
      <c r="D617" s="1">
        <f t="shared" si="102"/>
        <v>0</v>
      </c>
      <c r="E617" s="1">
        <f t="shared" si="103"/>
        <v>0</v>
      </c>
      <c r="F617" s="1">
        <f t="shared" si="104"/>
        <v>0</v>
      </c>
      <c r="G617" s="1">
        <f t="shared" si="105"/>
        <v>0</v>
      </c>
      <c r="H617" s="2" t="e">
        <f t="shared" si="106"/>
        <v>#DIV/0!</v>
      </c>
      <c r="I617" s="2" t="e">
        <f t="shared" si="107"/>
        <v>#DIV/0!</v>
      </c>
      <c r="J617" s="2" t="e">
        <f t="shared" si="108"/>
        <v>#DIV/0!</v>
      </c>
      <c r="K617" s="2">
        <f t="shared" si="109"/>
        <v>0</v>
      </c>
      <c r="L617" s="2">
        <f>AN617/SUM(AN1:AN$765)</f>
        <v>0</v>
      </c>
      <c r="N617" s="3" t="s">
        <v>6550</v>
      </c>
      <c r="O617" s="1" t="s">
        <v>6634</v>
      </c>
      <c r="P617" s="1">
        <v>559</v>
      </c>
      <c r="Q617" s="1"/>
      <c r="R617" s="1">
        <v>641906.99772771401</v>
      </c>
      <c r="S617" s="1">
        <v>1736361.7883766401</v>
      </c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spans="1:40" x14ac:dyDescent="0.3">
      <c r="A618" t="str">
        <f t="shared" si="99"/>
        <v>Ordnance and Missiles</v>
      </c>
      <c r="B618" t="str">
        <f t="shared" si="100"/>
        <v>SIGNALS ALL TYPES</v>
      </c>
      <c r="C618">
        <f t="shared" si="101"/>
        <v>403</v>
      </c>
      <c r="D618" s="1">
        <f t="shared" si="102"/>
        <v>0</v>
      </c>
      <c r="E618" s="1">
        <f t="shared" si="103"/>
        <v>0</v>
      </c>
      <c r="F618" s="1">
        <f t="shared" si="104"/>
        <v>0</v>
      </c>
      <c r="G618" s="1">
        <f t="shared" si="105"/>
        <v>0</v>
      </c>
      <c r="H618" s="2" t="e">
        <f t="shared" si="106"/>
        <v>#DIV/0!</v>
      </c>
      <c r="I618" s="2" t="e">
        <f t="shared" si="107"/>
        <v>#DIV/0!</v>
      </c>
      <c r="J618" s="2" t="e">
        <f t="shared" si="108"/>
        <v>#DIV/0!</v>
      </c>
      <c r="K618" s="2">
        <f t="shared" si="109"/>
        <v>0</v>
      </c>
      <c r="L618" s="2">
        <f>AN618/SUM(AN1:AN$765)</f>
        <v>0</v>
      </c>
      <c r="N618" s="3" t="s">
        <v>6550</v>
      </c>
      <c r="O618" s="1" t="s">
        <v>6635</v>
      </c>
      <c r="P618" s="1">
        <v>403</v>
      </c>
      <c r="Q618" s="1"/>
      <c r="R618" s="1"/>
      <c r="S618" s="1">
        <v>467483.095077754</v>
      </c>
      <c r="T618" s="1">
        <v>5430.9598283421701</v>
      </c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spans="1:40" x14ac:dyDescent="0.3">
      <c r="A619" t="str">
        <f t="shared" si="99"/>
        <v>Ordnance and Missiles</v>
      </c>
      <c r="B619" t="str">
        <f t="shared" si="100"/>
        <v>SIMULATORS, ALL TYPES</v>
      </c>
      <c r="C619">
        <f t="shared" si="101"/>
        <v>404</v>
      </c>
      <c r="D619" s="1">
        <f t="shared" si="102"/>
        <v>0</v>
      </c>
      <c r="E619" s="1">
        <f t="shared" si="103"/>
        <v>0</v>
      </c>
      <c r="F619" s="1">
        <f t="shared" si="104"/>
        <v>0</v>
      </c>
      <c r="G619" s="1">
        <f t="shared" si="105"/>
        <v>0</v>
      </c>
      <c r="H619" s="2" t="e">
        <f t="shared" si="106"/>
        <v>#DIV/0!</v>
      </c>
      <c r="I619" s="2" t="e">
        <f t="shared" si="107"/>
        <v>#DIV/0!</v>
      </c>
      <c r="J619" s="2" t="e">
        <f t="shared" si="108"/>
        <v>#DIV/0!</v>
      </c>
      <c r="K619" s="2">
        <f t="shared" si="109"/>
        <v>0</v>
      </c>
      <c r="L619" s="2">
        <f>AN619/SUM(AN1:AN$765)</f>
        <v>0</v>
      </c>
      <c r="N619" s="3" t="s">
        <v>6550</v>
      </c>
      <c r="O619" s="1" t="s">
        <v>6636</v>
      </c>
      <c r="P619" s="1">
        <v>404</v>
      </c>
      <c r="Q619" s="1">
        <v>8259345.4189617904</v>
      </c>
      <c r="R619" s="1">
        <v>94648.6283880439</v>
      </c>
      <c r="S619" s="1">
        <v>17232948.232021902</v>
      </c>
      <c r="T619" s="1">
        <v>12803944.9468174</v>
      </c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spans="1:40" x14ac:dyDescent="0.3">
      <c r="A620" t="str">
        <f t="shared" si="99"/>
        <v>Ordnance and Missiles</v>
      </c>
      <c r="B620" t="str">
        <f t="shared" si="100"/>
        <v>SPARROW (AIM-7M) (AF)</v>
      </c>
      <c r="C620">
        <f t="shared" si="101"/>
        <v>61</v>
      </c>
      <c r="D620" s="1">
        <f t="shared" si="102"/>
        <v>0</v>
      </c>
      <c r="E620" s="1">
        <f t="shared" si="103"/>
        <v>0</v>
      </c>
      <c r="F620" s="1">
        <f t="shared" si="104"/>
        <v>0</v>
      </c>
      <c r="G620" s="1">
        <f t="shared" si="105"/>
        <v>0</v>
      </c>
      <c r="H620" s="2" t="e">
        <f t="shared" si="106"/>
        <v>#DIV/0!</v>
      </c>
      <c r="I620" s="2" t="e">
        <f t="shared" si="107"/>
        <v>#DIV/0!</v>
      </c>
      <c r="J620" s="2" t="e">
        <f t="shared" si="108"/>
        <v>#DIV/0!</v>
      </c>
      <c r="K620" s="2">
        <f t="shared" si="109"/>
        <v>0</v>
      </c>
      <c r="L620" s="2">
        <f>AN620/SUM(AN1:AN$765)</f>
        <v>0</v>
      </c>
      <c r="N620" s="3" t="s">
        <v>6550</v>
      </c>
      <c r="O620" s="1" t="s">
        <v>6637</v>
      </c>
      <c r="P620" s="1">
        <v>61</v>
      </c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>
        <v>550380.78365856805</v>
      </c>
      <c r="AC620" s="1"/>
      <c r="AD620" s="1">
        <v>21202.689276639001</v>
      </c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spans="1:40" x14ac:dyDescent="0.3">
      <c r="A621" t="str">
        <f t="shared" si="99"/>
        <v>Ordnance and Missiles</v>
      </c>
      <c r="B621" t="str">
        <f t="shared" si="100"/>
        <v>SPARROW (AIM-7M) (N)</v>
      </c>
      <c r="C621">
        <f t="shared" si="101"/>
        <v>43</v>
      </c>
      <c r="D621" s="1">
        <f t="shared" si="102"/>
        <v>0</v>
      </c>
      <c r="E621" s="1">
        <f t="shared" si="103"/>
        <v>0</v>
      </c>
      <c r="F621" s="1">
        <f t="shared" si="104"/>
        <v>0</v>
      </c>
      <c r="G621" s="1">
        <f t="shared" si="105"/>
        <v>0</v>
      </c>
      <c r="H621" s="2" t="e">
        <f t="shared" si="106"/>
        <v>#DIV/0!</v>
      </c>
      <c r="I621" s="2" t="e">
        <f t="shared" si="107"/>
        <v>#DIV/0!</v>
      </c>
      <c r="J621" s="2" t="e">
        <f t="shared" si="108"/>
        <v>#DIV/0!</v>
      </c>
      <c r="K621" s="2">
        <f t="shared" si="109"/>
        <v>0</v>
      </c>
      <c r="L621" s="2">
        <f>AN621/SUM(AN1:AN$765)</f>
        <v>0</v>
      </c>
      <c r="N621" s="3" t="s">
        <v>6550</v>
      </c>
      <c r="O621" s="1" t="s">
        <v>6638</v>
      </c>
      <c r="P621" s="1">
        <v>43</v>
      </c>
      <c r="Q621" s="1"/>
      <c r="R621" s="1"/>
      <c r="S621" s="1"/>
      <c r="T621" s="1"/>
      <c r="U621" s="1"/>
      <c r="V621" s="1"/>
      <c r="W621" s="1"/>
      <c r="X621" s="1"/>
      <c r="Y621" s="1">
        <v>1517880.0651345099</v>
      </c>
      <c r="Z621" s="1"/>
      <c r="AA621" s="1"/>
      <c r="AB621" s="1">
        <v>1547.19495855891</v>
      </c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spans="1:40" x14ac:dyDescent="0.3">
      <c r="A622" t="str">
        <f t="shared" si="99"/>
        <v>Ordnance and Missiles</v>
      </c>
      <c r="B622" t="str">
        <f t="shared" si="100"/>
        <v>SPS</v>
      </c>
      <c r="C622">
        <f t="shared" si="101"/>
        <v>1961</v>
      </c>
      <c r="D622" s="1">
        <f t="shared" si="102"/>
        <v>0</v>
      </c>
      <c r="E622" s="1">
        <f t="shared" si="103"/>
        <v>0</v>
      </c>
      <c r="F622" s="1">
        <f t="shared" si="104"/>
        <v>0</v>
      </c>
      <c r="G622" s="1">
        <f t="shared" si="105"/>
        <v>0</v>
      </c>
      <c r="H622" s="2" t="e">
        <f t="shared" si="106"/>
        <v>#DIV/0!</v>
      </c>
      <c r="I622" s="2" t="e">
        <f t="shared" si="107"/>
        <v>#DIV/0!</v>
      </c>
      <c r="J622" s="2" t="e">
        <f t="shared" si="108"/>
        <v>#DIV/0!</v>
      </c>
      <c r="K622" s="2">
        <f t="shared" si="109"/>
        <v>0</v>
      </c>
      <c r="L622" s="2">
        <f>AN622/SUM(AN1:AN$765)</f>
        <v>0</v>
      </c>
      <c r="N622" s="3" t="s">
        <v>6550</v>
      </c>
      <c r="O622" s="1" t="s">
        <v>6204</v>
      </c>
      <c r="P622" s="1">
        <v>1961</v>
      </c>
      <c r="Q622" s="1"/>
      <c r="R622" s="1"/>
      <c r="S622" s="1"/>
      <c r="T622" s="1"/>
      <c r="U622" s="1"/>
      <c r="V622" s="1">
        <v>704722.93210694205</v>
      </c>
      <c r="W622" s="1"/>
      <c r="X622" s="1"/>
      <c r="Y622" s="1"/>
      <c r="Z622" s="1">
        <v>51700.249181068</v>
      </c>
      <c r="AA622" s="1">
        <v>627294.13399313297</v>
      </c>
      <c r="AB622" s="1">
        <v>191838.46567524099</v>
      </c>
      <c r="AC622" s="1">
        <v>0</v>
      </c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spans="1:40" x14ac:dyDescent="0.3">
      <c r="A623" t="str">
        <f t="shared" si="99"/>
        <v>Ordnance and Missiles</v>
      </c>
      <c r="B623" t="str">
        <f t="shared" si="100"/>
        <v>STANDARD MISSILE 2 (SM 2)</v>
      </c>
      <c r="C623">
        <f t="shared" si="101"/>
        <v>645</v>
      </c>
      <c r="D623" s="1">
        <f t="shared" si="102"/>
        <v>-44370.326514480301</v>
      </c>
      <c r="E623" s="1">
        <f t="shared" si="103"/>
        <v>0</v>
      </c>
      <c r="F623" s="1">
        <f t="shared" si="104"/>
        <v>0</v>
      </c>
      <c r="G623" s="1">
        <f t="shared" si="105"/>
        <v>0</v>
      </c>
      <c r="H623" s="2" t="e">
        <f t="shared" si="106"/>
        <v>#DIV/0!</v>
      </c>
      <c r="I623" s="2">
        <f t="shared" si="107"/>
        <v>-1</v>
      </c>
      <c r="J623" s="2" t="e">
        <f t="shared" si="108"/>
        <v>#DIV/0!</v>
      </c>
      <c r="K623" s="2">
        <f t="shared" si="109"/>
        <v>0</v>
      </c>
      <c r="L623" s="2">
        <f>AN623/SUM(AN1:AN$765)</f>
        <v>0</v>
      </c>
      <c r="N623" s="3" t="s">
        <v>6550</v>
      </c>
      <c r="O623" s="1" t="s">
        <v>6639</v>
      </c>
      <c r="P623" s="1">
        <v>645</v>
      </c>
      <c r="Q623" s="1">
        <v>-6544178.4947396796</v>
      </c>
      <c r="R623" s="1"/>
      <c r="S623" s="1">
        <v>-990826.371435354</v>
      </c>
      <c r="T623" s="1"/>
      <c r="U623" s="1">
        <v>-659645.020495606</v>
      </c>
      <c r="V623" s="1">
        <v>-220571.67158553799</v>
      </c>
      <c r="W623" s="1">
        <v>3207227.5179489902</v>
      </c>
      <c r="X623" s="1">
        <v>5926906.7102939496</v>
      </c>
      <c r="Y623" s="1">
        <v>2059977.9691683601</v>
      </c>
      <c r="Z623" s="1">
        <v>4054620.0598139698</v>
      </c>
      <c r="AA623" s="1">
        <v>2104718.6129276999</v>
      </c>
      <c r="AB623" s="1">
        <v>7708381.7099775895</v>
      </c>
      <c r="AC623" s="1">
        <v>3006456.9367077202</v>
      </c>
      <c r="AD623" s="1">
        <v>0</v>
      </c>
      <c r="AE623" s="1">
        <v>0</v>
      </c>
      <c r="AF623" s="1">
        <v>-44370.326514480301</v>
      </c>
      <c r="AG623" s="1"/>
      <c r="AH623" s="1">
        <v>-438753.889305686</v>
      </c>
      <c r="AI623" s="1"/>
      <c r="AJ623" s="1">
        <v>0</v>
      </c>
      <c r="AK623" s="1">
        <v>-5620.0436987489402</v>
      </c>
      <c r="AL623" s="1"/>
      <c r="AM623" s="1"/>
      <c r="AN623" s="1"/>
    </row>
    <row r="624" spans="1:40" x14ac:dyDescent="0.3">
      <c r="A624" t="str">
        <f t="shared" si="99"/>
        <v>Ordnance and Missiles</v>
      </c>
      <c r="B624" t="str">
        <f t="shared" si="100"/>
        <v>STATUS OF FORCES AGREEMENT</v>
      </c>
      <c r="C624">
        <f t="shared" si="101"/>
        <v>2202</v>
      </c>
      <c r="D624" s="1">
        <f t="shared" si="102"/>
        <v>0</v>
      </c>
      <c r="E624" s="1">
        <f t="shared" si="103"/>
        <v>0</v>
      </c>
      <c r="F624" s="1">
        <f t="shared" si="104"/>
        <v>43134.988299999997</v>
      </c>
      <c r="G624" s="1">
        <f t="shared" si="105"/>
        <v>-11157.5520417028</v>
      </c>
      <c r="H624" s="2" t="e">
        <f t="shared" si="106"/>
        <v>#DIV/0!</v>
      </c>
      <c r="I624" s="2" t="e">
        <f t="shared" si="107"/>
        <v>#DIV/0!</v>
      </c>
      <c r="J624" s="2">
        <f t="shared" si="108"/>
        <v>-0.25866593411601324</v>
      </c>
      <c r="K624" s="2">
        <f t="shared" si="109"/>
        <v>3.8288803059725517E-7</v>
      </c>
      <c r="L624" s="2">
        <f>AN624/SUM(AN1:AN$765)</f>
        <v>-2.0245849675592627E-7</v>
      </c>
      <c r="N624" s="3" t="s">
        <v>6550</v>
      </c>
      <c r="O624" s="1" t="s">
        <v>6376</v>
      </c>
      <c r="P624" s="1">
        <v>2202</v>
      </c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>
        <v>25099776.201536</v>
      </c>
      <c r="AK624" s="1">
        <v>0</v>
      </c>
      <c r="AL624" s="1">
        <v>0</v>
      </c>
      <c r="AM624" s="1">
        <v>43134.988299999997</v>
      </c>
      <c r="AN624" s="1">
        <v>-11157.5520417028</v>
      </c>
    </row>
    <row r="625" spans="1:40" x14ac:dyDescent="0.3">
      <c r="A625" t="str">
        <f t="shared" si="99"/>
        <v>Ordnance and Missiles</v>
      </c>
      <c r="B625" t="str">
        <f t="shared" si="100"/>
        <v>TACIT RAINBOW (JGL)</v>
      </c>
      <c r="C625">
        <f t="shared" si="101"/>
        <v>1821</v>
      </c>
      <c r="D625" s="1">
        <f t="shared" si="102"/>
        <v>0</v>
      </c>
      <c r="E625" s="1">
        <f t="shared" si="103"/>
        <v>0</v>
      </c>
      <c r="F625" s="1">
        <f t="shared" si="104"/>
        <v>0</v>
      </c>
      <c r="G625" s="1">
        <f t="shared" si="105"/>
        <v>0</v>
      </c>
      <c r="H625" s="2" t="e">
        <f t="shared" si="106"/>
        <v>#DIV/0!</v>
      </c>
      <c r="I625" s="2" t="e">
        <f t="shared" si="107"/>
        <v>#DIV/0!</v>
      </c>
      <c r="J625" s="2" t="e">
        <f t="shared" si="108"/>
        <v>#DIV/0!</v>
      </c>
      <c r="K625" s="2">
        <f t="shared" si="109"/>
        <v>0</v>
      </c>
      <c r="L625" s="2">
        <f>AN625/SUM(AN1:AN$765)</f>
        <v>0</v>
      </c>
      <c r="N625" s="3" t="s">
        <v>6550</v>
      </c>
      <c r="O625" s="1" t="s">
        <v>6640</v>
      </c>
      <c r="P625" s="1">
        <v>1821</v>
      </c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>
        <v>37579.401613461501</v>
      </c>
      <c r="AE625" s="1">
        <v>36927.759309190202</v>
      </c>
      <c r="AF625" s="1"/>
      <c r="AG625" s="1"/>
      <c r="AH625" s="1"/>
      <c r="AI625" s="1"/>
      <c r="AJ625" s="1"/>
      <c r="AK625" s="1"/>
      <c r="AL625" s="1"/>
      <c r="AM625" s="1"/>
      <c r="AN625" s="1"/>
    </row>
    <row r="626" spans="1:40" x14ac:dyDescent="0.3">
      <c r="A626" t="str">
        <f t="shared" si="99"/>
        <v>Ordnance and Missiles</v>
      </c>
      <c r="B626" t="str">
        <f t="shared" si="100"/>
        <v>TOMAHAWK</v>
      </c>
      <c r="C626">
        <f t="shared" si="101"/>
        <v>50</v>
      </c>
      <c r="D626" s="1">
        <f t="shared" si="102"/>
        <v>0</v>
      </c>
      <c r="E626" s="1">
        <f t="shared" si="103"/>
        <v>0</v>
      </c>
      <c r="F626" s="1">
        <f t="shared" si="104"/>
        <v>0</v>
      </c>
      <c r="G626" s="1">
        <f t="shared" si="105"/>
        <v>0</v>
      </c>
      <c r="H626" s="2" t="e">
        <f t="shared" si="106"/>
        <v>#DIV/0!</v>
      </c>
      <c r="I626" s="2" t="e">
        <f t="shared" si="107"/>
        <v>#DIV/0!</v>
      </c>
      <c r="J626" s="2" t="e">
        <f t="shared" si="108"/>
        <v>#DIV/0!</v>
      </c>
      <c r="K626" s="2">
        <f t="shared" si="109"/>
        <v>0</v>
      </c>
      <c r="L626" s="2">
        <f>AN626/SUM(AN1:AN$765)</f>
        <v>0</v>
      </c>
      <c r="N626" s="3" t="s">
        <v>6550</v>
      </c>
      <c r="O626" s="1" t="s">
        <v>6641</v>
      </c>
      <c r="P626" s="1">
        <v>50</v>
      </c>
      <c r="Q626" s="1"/>
      <c r="R626" s="1"/>
      <c r="S626" s="1"/>
      <c r="T626" s="1"/>
      <c r="U626" s="1"/>
      <c r="V626" s="1"/>
      <c r="W626" s="1"/>
      <c r="X626" s="1"/>
      <c r="Y626" s="1">
        <v>1965172.3409235701</v>
      </c>
      <c r="Z626" s="1">
        <v>5799101.1945834896</v>
      </c>
      <c r="AA626" s="1">
        <v>-86419.427667198004</v>
      </c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spans="1:40" x14ac:dyDescent="0.3">
      <c r="A627" t="str">
        <f t="shared" si="99"/>
        <v>Ordnance and Missiles</v>
      </c>
      <c r="B627" t="str">
        <f t="shared" si="100"/>
        <v>TOW</v>
      </c>
      <c r="C627">
        <f t="shared" si="101"/>
        <v>1313</v>
      </c>
      <c r="D627" s="1">
        <f t="shared" si="102"/>
        <v>31349640.5224456</v>
      </c>
      <c r="E627" s="1">
        <f t="shared" si="103"/>
        <v>-61890.428654471303</v>
      </c>
      <c r="F627" s="1">
        <f t="shared" si="104"/>
        <v>7667923.5</v>
      </c>
      <c r="G627" s="1">
        <f t="shared" si="105"/>
        <v>8752503.1687352005</v>
      </c>
      <c r="H627" s="2">
        <f t="shared" si="106"/>
        <v>-124.89514286303182</v>
      </c>
      <c r="I627" s="2">
        <f t="shared" si="107"/>
        <v>-0.75540633410102587</v>
      </c>
      <c r="J627" s="2">
        <f t="shared" si="108"/>
        <v>1.1414437257668522</v>
      </c>
      <c r="K627" s="2">
        <f t="shared" si="109"/>
        <v>6.8064377513356422E-5</v>
      </c>
      <c r="L627" s="2">
        <f>AN627/SUM(AN1:AN$765)</f>
        <v>1.588178686301852E-4</v>
      </c>
      <c r="N627" s="3" t="s">
        <v>6550</v>
      </c>
      <c r="O627" s="1" t="s">
        <v>6642</v>
      </c>
      <c r="P627" s="1">
        <v>1313</v>
      </c>
      <c r="Q627" s="1"/>
      <c r="R627" s="1"/>
      <c r="S627" s="1"/>
      <c r="T627" s="1"/>
      <c r="U627" s="1"/>
      <c r="V627" s="1"/>
      <c r="W627" s="1">
        <v>0</v>
      </c>
      <c r="X627" s="1">
        <v>46499458.726895697</v>
      </c>
      <c r="Y627" s="1">
        <v>364635099.89742202</v>
      </c>
      <c r="Z627" s="1">
        <v>74914435.064803794</v>
      </c>
      <c r="AA627" s="1">
        <v>57716413.926425703</v>
      </c>
      <c r="AB627" s="1">
        <v>49890915.538042396</v>
      </c>
      <c r="AC627" s="1">
        <v>60583244.243189402</v>
      </c>
      <c r="AD627" s="1">
        <v>57960772.388259999</v>
      </c>
      <c r="AE627" s="1">
        <v>38856344.879322797</v>
      </c>
      <c r="AF627" s="1">
        <v>31349640.5224456</v>
      </c>
      <c r="AG627" s="1">
        <v>28295753.062732801</v>
      </c>
      <c r="AH627" s="1">
        <v>26121871.625141699</v>
      </c>
      <c r="AI627" s="1">
        <v>29607714.766754899</v>
      </c>
      <c r="AJ627" s="1">
        <v>7555807.8411461404</v>
      </c>
      <c r="AK627" s="1">
        <v>-34393.302449750503</v>
      </c>
      <c r="AL627" s="1">
        <v>-61890.428654471303</v>
      </c>
      <c r="AM627" s="1">
        <v>7667923.5</v>
      </c>
      <c r="AN627" s="1">
        <v>8752503.1687352005</v>
      </c>
    </row>
    <row r="628" spans="1:40" x14ac:dyDescent="0.3">
      <c r="A628" t="str">
        <f t="shared" si="99"/>
        <v>Ordnance and Missiles</v>
      </c>
      <c r="B628" t="str">
        <f t="shared" si="100"/>
        <v>TOW 2</v>
      </c>
      <c r="C628">
        <f t="shared" si="101"/>
        <v>647</v>
      </c>
      <c r="D628" s="1">
        <f t="shared" si="102"/>
        <v>-45491.133981047198</v>
      </c>
      <c r="E628" s="1">
        <f t="shared" si="103"/>
        <v>0</v>
      </c>
      <c r="F628" s="1">
        <f t="shared" si="104"/>
        <v>0</v>
      </c>
      <c r="G628" s="1">
        <f t="shared" si="105"/>
        <v>4143891.9772822098</v>
      </c>
      <c r="H628" s="2" t="e">
        <f t="shared" si="106"/>
        <v>#DIV/0!</v>
      </c>
      <c r="I628" s="2">
        <f t="shared" si="107"/>
        <v>-1</v>
      </c>
      <c r="J628" s="2" t="e">
        <f t="shared" si="108"/>
        <v>#DIV/0!</v>
      </c>
      <c r="K628" s="2">
        <f t="shared" si="109"/>
        <v>0</v>
      </c>
      <c r="L628" s="2">
        <f>AN628/SUM(AN1:AN$765)</f>
        <v>7.5192671053986949E-5</v>
      </c>
      <c r="N628" s="3" t="s">
        <v>6550</v>
      </c>
      <c r="O628" s="1" t="s">
        <v>6643</v>
      </c>
      <c r="P628" s="1">
        <v>647</v>
      </c>
      <c r="Q628" s="1"/>
      <c r="R628" s="1"/>
      <c r="S628" s="1"/>
      <c r="T628" s="1"/>
      <c r="U628" s="1"/>
      <c r="V628" s="1"/>
      <c r="W628" s="1">
        <v>0</v>
      </c>
      <c r="X628" s="1">
        <v>24377642.073725201</v>
      </c>
      <c r="Y628" s="1">
        <v>395507137.37834299</v>
      </c>
      <c r="Z628" s="1">
        <v>96943000.712350994</v>
      </c>
      <c r="AA628" s="1">
        <v>88658513.130492494</v>
      </c>
      <c r="AB628" s="1">
        <v>6202963.2694724202</v>
      </c>
      <c r="AC628" s="1">
        <v>0</v>
      </c>
      <c r="AD628" s="1">
        <v>171984.78859092799</v>
      </c>
      <c r="AE628" s="1">
        <v>951410.54035313404</v>
      </c>
      <c r="AF628" s="1">
        <v>-45491.133981047198</v>
      </c>
      <c r="AG628" s="1">
        <v>0</v>
      </c>
      <c r="AH628" s="1"/>
      <c r="AI628" s="1"/>
      <c r="AJ628" s="1"/>
      <c r="AK628" s="1"/>
      <c r="AL628" s="1"/>
      <c r="AM628" s="1"/>
      <c r="AN628" s="1">
        <v>4143891.9772822098</v>
      </c>
    </row>
    <row r="629" spans="1:40" x14ac:dyDescent="0.3">
      <c r="A629" t="str">
        <f t="shared" si="99"/>
        <v>Ordnance and Missiles</v>
      </c>
      <c r="B629" t="str">
        <f t="shared" si="100"/>
        <v>TOW-2 TB-LH,OP-TRK,WG ANT</v>
      </c>
      <c r="C629">
        <f t="shared" si="101"/>
        <v>159</v>
      </c>
      <c r="D629" s="1">
        <f t="shared" si="102"/>
        <v>0</v>
      </c>
      <c r="E629" s="1">
        <f t="shared" si="103"/>
        <v>0</v>
      </c>
      <c r="F629" s="1">
        <f t="shared" si="104"/>
        <v>0</v>
      </c>
      <c r="G629" s="1">
        <f t="shared" si="105"/>
        <v>0</v>
      </c>
      <c r="H629" s="2" t="e">
        <f t="shared" si="106"/>
        <v>#DIV/0!</v>
      </c>
      <c r="I629" s="2" t="e">
        <f t="shared" si="107"/>
        <v>#DIV/0!</v>
      </c>
      <c r="J629" s="2" t="e">
        <f t="shared" si="108"/>
        <v>#DIV/0!</v>
      </c>
      <c r="K629" s="2">
        <f t="shared" si="109"/>
        <v>0</v>
      </c>
      <c r="L629" s="2">
        <f>AN629/SUM(AN1:AN$765)</f>
        <v>0</v>
      </c>
      <c r="N629" s="3" t="s">
        <v>6550</v>
      </c>
      <c r="O629" s="1" t="s">
        <v>6644</v>
      </c>
      <c r="P629" s="1">
        <v>159</v>
      </c>
      <c r="Q629" s="1">
        <v>3977505.6769887102</v>
      </c>
      <c r="R629" s="1">
        <v>5451204.1457209801</v>
      </c>
      <c r="S629" s="1">
        <v>10019741.8142421</v>
      </c>
      <c r="T629" s="1">
        <v>14060785.4723446</v>
      </c>
      <c r="U629" s="1">
        <v>4313.6900531885403</v>
      </c>
      <c r="V629" s="1"/>
      <c r="W629" s="1"/>
      <c r="X629" s="1"/>
      <c r="Y629" s="1"/>
      <c r="Z629" s="1"/>
      <c r="AA629" s="1">
        <v>-930927.89280777704</v>
      </c>
      <c r="AB629" s="1"/>
      <c r="AC629" s="1"/>
      <c r="AD629" s="1"/>
      <c r="AE629" s="1"/>
      <c r="AF629" s="1"/>
      <c r="AG629" s="1"/>
      <c r="AH629" s="1"/>
      <c r="AI629" s="1"/>
      <c r="AJ629" s="1"/>
      <c r="AK629" s="1">
        <v>0</v>
      </c>
      <c r="AL629" s="1"/>
      <c r="AM629" s="1"/>
      <c r="AN629" s="1"/>
    </row>
    <row r="630" spans="1:40" x14ac:dyDescent="0.3">
      <c r="A630" t="str">
        <f t="shared" si="99"/>
        <v>Ordnance and Missiles</v>
      </c>
      <c r="B630" t="str">
        <f t="shared" si="100"/>
        <v>TRIDENT II MISSILE</v>
      </c>
      <c r="C630">
        <f t="shared" si="101"/>
        <v>74</v>
      </c>
      <c r="D630" s="1">
        <f t="shared" si="102"/>
        <v>0</v>
      </c>
      <c r="E630" s="1">
        <f t="shared" si="103"/>
        <v>0</v>
      </c>
      <c r="F630" s="1">
        <f t="shared" si="104"/>
        <v>0</v>
      </c>
      <c r="G630" s="1">
        <f t="shared" si="105"/>
        <v>0</v>
      </c>
      <c r="H630" s="2" t="e">
        <f t="shared" si="106"/>
        <v>#DIV/0!</v>
      </c>
      <c r="I630" s="2" t="e">
        <f t="shared" si="107"/>
        <v>#DIV/0!</v>
      </c>
      <c r="J630" s="2" t="e">
        <f t="shared" si="108"/>
        <v>#DIV/0!</v>
      </c>
      <c r="K630" s="2">
        <f t="shared" si="109"/>
        <v>0</v>
      </c>
      <c r="L630" s="2">
        <f>AN630/SUM(AN1:AN$765)</f>
        <v>0</v>
      </c>
      <c r="N630" s="3" t="s">
        <v>6550</v>
      </c>
      <c r="O630" s="1" t="s">
        <v>6645</v>
      </c>
      <c r="P630" s="1">
        <v>74</v>
      </c>
      <c r="Q630" s="1"/>
      <c r="R630" s="1"/>
      <c r="S630" s="1"/>
      <c r="T630" s="1"/>
      <c r="U630" s="1"/>
      <c r="V630" s="1"/>
      <c r="W630" s="1"/>
      <c r="X630" s="1"/>
      <c r="Y630" s="1"/>
      <c r="Z630" s="1">
        <v>454459.10852647299</v>
      </c>
      <c r="AA630" s="1"/>
      <c r="AB630" s="1">
        <v>0</v>
      </c>
      <c r="AC630" s="1"/>
      <c r="AD630" s="1">
        <v>14837.801486087499</v>
      </c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spans="1:40" x14ac:dyDescent="0.3">
      <c r="A631" t="str">
        <f t="shared" si="99"/>
        <v>Ordnance and Missiles</v>
      </c>
      <c r="B631" t="str">
        <f t="shared" si="100"/>
        <v>VOLCANO MINES</v>
      </c>
      <c r="C631">
        <f t="shared" si="101"/>
        <v>379</v>
      </c>
      <c r="D631" s="1">
        <f t="shared" si="102"/>
        <v>0</v>
      </c>
      <c r="E631" s="1">
        <f t="shared" si="103"/>
        <v>0</v>
      </c>
      <c r="F631" s="1">
        <f t="shared" si="104"/>
        <v>0</v>
      </c>
      <c r="G631" s="1">
        <f t="shared" si="105"/>
        <v>0</v>
      </c>
      <c r="H631" s="2" t="e">
        <f t="shared" si="106"/>
        <v>#DIV/0!</v>
      </c>
      <c r="I631" s="2" t="e">
        <f t="shared" si="107"/>
        <v>#DIV/0!</v>
      </c>
      <c r="J631" s="2" t="e">
        <f t="shared" si="108"/>
        <v>#DIV/0!</v>
      </c>
      <c r="K631" s="2">
        <f t="shared" si="109"/>
        <v>0</v>
      </c>
      <c r="L631" s="2">
        <f>AN631/SUM(AN1:AN$765)</f>
        <v>0</v>
      </c>
      <c r="N631" s="3" t="s">
        <v>6550</v>
      </c>
      <c r="O631" s="1" t="s">
        <v>6646</v>
      </c>
      <c r="P631" s="1">
        <v>379</v>
      </c>
      <c r="Q631" s="1"/>
      <c r="R631" s="1">
        <v>1605177.6383756299</v>
      </c>
      <c r="S631" s="1">
        <v>364988.90257598797</v>
      </c>
      <c r="T631" s="1">
        <v>223803.088683771</v>
      </c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spans="1:40" x14ac:dyDescent="0.3">
      <c r="A632" t="str">
        <f t="shared" si="99"/>
        <v>Ordnance and Missiles</v>
      </c>
      <c r="B632" t="str">
        <f t="shared" si="100"/>
        <v>WIDE AREA MUNITION (WAM)</v>
      </c>
      <c r="C632">
        <f t="shared" si="101"/>
        <v>383</v>
      </c>
      <c r="D632" s="1">
        <f t="shared" si="102"/>
        <v>0</v>
      </c>
      <c r="E632" s="1">
        <f t="shared" si="103"/>
        <v>0</v>
      </c>
      <c r="F632" s="1">
        <f t="shared" si="104"/>
        <v>0</v>
      </c>
      <c r="G632" s="1">
        <f t="shared" si="105"/>
        <v>0</v>
      </c>
      <c r="H632" s="2" t="e">
        <f t="shared" si="106"/>
        <v>#DIV/0!</v>
      </c>
      <c r="I632" s="2" t="e">
        <f t="shared" si="107"/>
        <v>#DIV/0!</v>
      </c>
      <c r="J632" s="2" t="e">
        <f t="shared" si="108"/>
        <v>#DIV/0!</v>
      </c>
      <c r="K632" s="2">
        <f t="shared" si="109"/>
        <v>0</v>
      </c>
      <c r="L632" s="2">
        <f>AN632/SUM(AN1:AN$765)</f>
        <v>0</v>
      </c>
      <c r="N632" s="3" t="s">
        <v>6550</v>
      </c>
      <c r="O632" s="1" t="s">
        <v>6647</v>
      </c>
      <c r="P632" s="1">
        <v>383</v>
      </c>
      <c r="Q632" s="1">
        <v>40492353.662561901</v>
      </c>
      <c r="R632" s="1">
        <v>39443448.208037101</v>
      </c>
      <c r="S632" s="1">
        <v>34174243.267349899</v>
      </c>
      <c r="T632" s="1">
        <v>459895.93354475201</v>
      </c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spans="1:40" x14ac:dyDescent="0.3">
      <c r="A633" t="str">
        <f t="shared" si="99"/>
        <v>Ordnance and Missiles</v>
      </c>
      <c r="B633">
        <f t="shared" si="100"/>
        <v>0</v>
      </c>
      <c r="C633">
        <f t="shared" si="101"/>
        <v>0</v>
      </c>
      <c r="D633" s="1">
        <f t="shared" si="102"/>
        <v>4054725069.33779</v>
      </c>
      <c r="E633" s="1">
        <f t="shared" si="103"/>
        <v>7005714567.8535805</v>
      </c>
      <c r="F633" s="1">
        <f t="shared" si="104"/>
        <v>6491608679.3892002</v>
      </c>
      <c r="G633" s="1">
        <f t="shared" si="105"/>
        <v>5948074872.4322596</v>
      </c>
      <c r="H633" s="2">
        <f t="shared" si="106"/>
        <v>-7.338379025937003E-2</v>
      </c>
      <c r="I633" s="2">
        <f t="shared" si="107"/>
        <v>0.60099848161823632</v>
      </c>
      <c r="J633" s="2">
        <f t="shared" si="108"/>
        <v>0.91627132290295688</v>
      </c>
      <c r="K633" s="2">
        <f t="shared" si="109"/>
        <v>5.7622810637446717E-2</v>
      </c>
      <c r="L633" s="2">
        <f>AN633/SUM(AN1:AN$765)</f>
        <v>0.1079303320982359</v>
      </c>
      <c r="N633" s="3" t="s">
        <v>6550</v>
      </c>
      <c r="O633" s="1"/>
      <c r="P633" s="1"/>
      <c r="Q633" s="1">
        <v>4734145657.6115799</v>
      </c>
      <c r="R633" s="1">
        <v>4949148209.0054903</v>
      </c>
      <c r="S633" s="1">
        <v>6163300629.5784101</v>
      </c>
      <c r="T633" s="1">
        <v>6594111717.9850597</v>
      </c>
      <c r="U633" s="1">
        <v>7852148876.1873503</v>
      </c>
      <c r="V633" s="1">
        <v>9007031918.0143909</v>
      </c>
      <c r="W633" s="1">
        <v>7563583587.0787897</v>
      </c>
      <c r="X633" s="1">
        <v>8626862184.1264896</v>
      </c>
      <c r="Y633" s="1">
        <v>10749024317.077801</v>
      </c>
      <c r="Z633" s="1">
        <v>9579519957.2688408</v>
      </c>
      <c r="AA633" s="1">
        <v>7844585552.1408501</v>
      </c>
      <c r="AB633" s="1">
        <v>7618078306.35604</v>
      </c>
      <c r="AC633" s="1">
        <v>6718886060.5138798</v>
      </c>
      <c r="AD633" s="1">
        <v>4536862985.6049805</v>
      </c>
      <c r="AE633" s="1">
        <v>4184569298.9686799</v>
      </c>
      <c r="AF633" s="1">
        <v>4054725069.33779</v>
      </c>
      <c r="AG633" s="1">
        <v>5800120968.7986898</v>
      </c>
      <c r="AH633" s="1">
        <v>8162150100.3856697</v>
      </c>
      <c r="AI633" s="1">
        <v>7249150749.6711197</v>
      </c>
      <c r="AJ633" s="1">
        <v>7524975604.72929</v>
      </c>
      <c r="AK633" s="1">
        <v>7230482708.1712704</v>
      </c>
      <c r="AL633" s="1">
        <v>7005714567.8535805</v>
      </c>
      <c r="AM633" s="1">
        <v>6491608679.3892002</v>
      </c>
      <c r="AN633" s="1">
        <v>5948074872.4322596</v>
      </c>
    </row>
    <row r="634" spans="1:40" x14ac:dyDescent="0.3">
      <c r="A634" t="str">
        <f t="shared" si="99"/>
        <v>Other Products</v>
      </c>
      <c r="B634" t="str">
        <f t="shared" si="100"/>
        <v>ACWS</v>
      </c>
      <c r="C634">
        <f t="shared" si="101"/>
        <v>2190</v>
      </c>
      <c r="D634" s="1">
        <f t="shared" si="102"/>
        <v>0</v>
      </c>
      <c r="E634" s="1">
        <f t="shared" si="103"/>
        <v>0</v>
      </c>
      <c r="F634" s="1">
        <f t="shared" si="104"/>
        <v>111074.85159999999</v>
      </c>
      <c r="G634" s="1">
        <f t="shared" si="105"/>
        <v>0</v>
      </c>
      <c r="H634" s="2" t="e">
        <f t="shared" si="106"/>
        <v>#DIV/0!</v>
      </c>
      <c r="I634" s="2" t="e">
        <f t="shared" si="107"/>
        <v>#DIV/0!</v>
      </c>
      <c r="J634" s="2">
        <f t="shared" si="108"/>
        <v>0</v>
      </c>
      <c r="K634" s="2">
        <f t="shared" si="109"/>
        <v>9.8595671064564499E-7</v>
      </c>
      <c r="L634" s="2">
        <f>AN634/SUM(AN1:AN$765)</f>
        <v>0</v>
      </c>
      <c r="N634" s="3" t="s">
        <v>6648</v>
      </c>
      <c r="O634" s="1" t="s">
        <v>6109</v>
      </c>
      <c r="P634" s="1">
        <v>2190</v>
      </c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>
        <v>13983.3803832674</v>
      </c>
      <c r="AL634" s="1">
        <v>0</v>
      </c>
      <c r="AM634" s="1">
        <v>111074.85159999999</v>
      </c>
      <c r="AN634" s="1"/>
    </row>
    <row r="635" spans="1:40" x14ac:dyDescent="0.3">
      <c r="A635" t="str">
        <f t="shared" si="99"/>
        <v>Other Products</v>
      </c>
      <c r="B635" t="str">
        <f t="shared" si="100"/>
        <v>AIR TRAFFIC CNTL COMM CON</v>
      </c>
      <c r="C635">
        <f t="shared" si="101"/>
        <v>487</v>
      </c>
      <c r="D635" s="1">
        <f t="shared" si="102"/>
        <v>0</v>
      </c>
      <c r="E635" s="1">
        <f t="shared" si="103"/>
        <v>0</v>
      </c>
      <c r="F635" s="1">
        <f t="shared" si="104"/>
        <v>0</v>
      </c>
      <c r="G635" s="1">
        <f t="shared" si="105"/>
        <v>0</v>
      </c>
      <c r="H635" s="2" t="e">
        <f t="shared" si="106"/>
        <v>#DIV/0!</v>
      </c>
      <c r="I635" s="2" t="e">
        <f t="shared" si="107"/>
        <v>#DIV/0!</v>
      </c>
      <c r="J635" s="2" t="e">
        <f t="shared" si="108"/>
        <v>#DIV/0!</v>
      </c>
      <c r="K635" s="2">
        <f t="shared" si="109"/>
        <v>0</v>
      </c>
      <c r="L635" s="2">
        <f>AN635/SUM(AN1:AN$765)</f>
        <v>0</v>
      </c>
      <c r="N635" s="3" t="s">
        <v>6648</v>
      </c>
      <c r="O635" s="1" t="s">
        <v>6116</v>
      </c>
      <c r="P635" s="1">
        <v>487</v>
      </c>
      <c r="Q635" s="1">
        <v>55298.360953349897</v>
      </c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spans="1:40" x14ac:dyDescent="0.3">
      <c r="A636" t="str">
        <f t="shared" si="99"/>
        <v>Other Products</v>
      </c>
      <c r="B636" t="str">
        <f t="shared" si="100"/>
        <v>ASM</v>
      </c>
      <c r="C636">
        <f t="shared" si="101"/>
        <v>1856</v>
      </c>
      <c r="D636" s="1">
        <f t="shared" si="102"/>
        <v>0</v>
      </c>
      <c r="E636" s="1">
        <f t="shared" si="103"/>
        <v>0</v>
      </c>
      <c r="F636" s="1">
        <f t="shared" si="104"/>
        <v>0</v>
      </c>
      <c r="G636" s="1">
        <f t="shared" si="105"/>
        <v>0</v>
      </c>
      <c r="H636" s="2" t="e">
        <f t="shared" si="106"/>
        <v>#DIV/0!</v>
      </c>
      <c r="I636" s="2" t="e">
        <f t="shared" si="107"/>
        <v>#DIV/0!</v>
      </c>
      <c r="J636" s="2" t="e">
        <f t="shared" si="108"/>
        <v>#DIV/0!</v>
      </c>
      <c r="K636" s="2">
        <f t="shared" si="109"/>
        <v>0</v>
      </c>
      <c r="L636" s="2">
        <f>AN636/SUM(AN1:AN$765)</f>
        <v>0</v>
      </c>
      <c r="N636" s="3" t="s">
        <v>6648</v>
      </c>
      <c r="O636" s="1" t="s">
        <v>6649</v>
      </c>
      <c r="P636" s="1">
        <v>1856</v>
      </c>
      <c r="Q636" s="1"/>
      <c r="R636" s="1"/>
      <c r="S636" s="1"/>
      <c r="T636" s="1"/>
      <c r="U636" s="1"/>
      <c r="V636" s="1"/>
      <c r="W636" s="1"/>
      <c r="X636" s="1">
        <v>4327865.4329112004</v>
      </c>
      <c r="Y636" s="1"/>
      <c r="Z636" s="1">
        <v>3901248.8530760002</v>
      </c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spans="1:40" x14ac:dyDescent="0.3">
      <c r="A637" t="str">
        <f t="shared" si="99"/>
        <v>Other Products</v>
      </c>
      <c r="B637" t="str">
        <f t="shared" si="100"/>
        <v>ATS</v>
      </c>
      <c r="C637">
        <f t="shared" si="101"/>
        <v>2058</v>
      </c>
      <c r="D637" s="1">
        <f t="shared" si="102"/>
        <v>0</v>
      </c>
      <c r="E637" s="1">
        <f t="shared" si="103"/>
        <v>0</v>
      </c>
      <c r="F637" s="1">
        <f t="shared" si="104"/>
        <v>0</v>
      </c>
      <c r="G637" s="1">
        <f t="shared" si="105"/>
        <v>0</v>
      </c>
      <c r="H637" s="2" t="e">
        <f t="shared" si="106"/>
        <v>#DIV/0!</v>
      </c>
      <c r="I637" s="2" t="e">
        <f t="shared" si="107"/>
        <v>#DIV/0!</v>
      </c>
      <c r="J637" s="2" t="e">
        <f t="shared" si="108"/>
        <v>#DIV/0!</v>
      </c>
      <c r="K637" s="2">
        <f t="shared" si="109"/>
        <v>0</v>
      </c>
      <c r="L637" s="2">
        <f>AN637/SUM(AN1:AN$765)</f>
        <v>0</v>
      </c>
      <c r="N637" s="3" t="s">
        <v>6648</v>
      </c>
      <c r="O637" s="1" t="s">
        <v>6650</v>
      </c>
      <c r="P637" s="1">
        <v>2058</v>
      </c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>
        <v>1707799.6946741501</v>
      </c>
      <c r="AD637" s="1">
        <v>-1677108.60673748</v>
      </c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spans="1:40" x14ac:dyDescent="0.3">
      <c r="A638" t="str">
        <f t="shared" si="99"/>
        <v>Other Products</v>
      </c>
      <c r="B638" t="str">
        <f t="shared" si="100"/>
        <v>C-11 GULFSTREAM II</v>
      </c>
      <c r="C638">
        <f t="shared" si="101"/>
        <v>717</v>
      </c>
      <c r="D638" s="1">
        <f t="shared" si="102"/>
        <v>0</v>
      </c>
      <c r="E638" s="1">
        <f t="shared" si="103"/>
        <v>0</v>
      </c>
      <c r="F638" s="1">
        <f t="shared" si="104"/>
        <v>0</v>
      </c>
      <c r="G638" s="1">
        <f t="shared" si="105"/>
        <v>0</v>
      </c>
      <c r="H638" s="2" t="e">
        <f t="shared" si="106"/>
        <v>#DIV/0!</v>
      </c>
      <c r="I638" s="2" t="e">
        <f t="shared" si="107"/>
        <v>#DIV/0!</v>
      </c>
      <c r="J638" s="2" t="e">
        <f t="shared" si="108"/>
        <v>#DIV/0!</v>
      </c>
      <c r="K638" s="2">
        <f t="shared" si="109"/>
        <v>0</v>
      </c>
      <c r="L638" s="2">
        <f>AN638/SUM(AN1:AN$765)</f>
        <v>0</v>
      </c>
      <c r="N638" s="3" t="s">
        <v>6648</v>
      </c>
      <c r="O638" s="1" t="s">
        <v>6651</v>
      </c>
      <c r="P638" s="1">
        <v>717</v>
      </c>
      <c r="Q638" s="1"/>
      <c r="R638" s="1"/>
      <c r="S638" s="1"/>
      <c r="T638" s="1">
        <v>6619184.9612906696</v>
      </c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spans="1:40" x14ac:dyDescent="0.3">
      <c r="A639" t="str">
        <f t="shared" si="99"/>
        <v>Other Products</v>
      </c>
      <c r="B639" t="str">
        <f t="shared" si="100"/>
        <v>CBDP</v>
      </c>
      <c r="C639">
        <f t="shared" si="101"/>
        <v>1344</v>
      </c>
      <c r="D639" s="1">
        <f t="shared" si="102"/>
        <v>0</v>
      </c>
      <c r="E639" s="1">
        <f t="shared" si="103"/>
        <v>0</v>
      </c>
      <c r="F639" s="1">
        <f t="shared" si="104"/>
        <v>0</v>
      </c>
      <c r="G639" s="1">
        <f t="shared" si="105"/>
        <v>0</v>
      </c>
      <c r="H639" s="2" t="e">
        <f t="shared" si="106"/>
        <v>#DIV/0!</v>
      </c>
      <c r="I639" s="2" t="e">
        <f t="shared" si="107"/>
        <v>#DIV/0!</v>
      </c>
      <c r="J639" s="2" t="e">
        <f t="shared" si="108"/>
        <v>#DIV/0!</v>
      </c>
      <c r="K639" s="2">
        <f t="shared" si="109"/>
        <v>0</v>
      </c>
      <c r="L639" s="2">
        <f>AN639/SUM(AN1:AN$765)</f>
        <v>0</v>
      </c>
      <c r="N639" s="3" t="s">
        <v>6648</v>
      </c>
      <c r="O639" s="1" t="s">
        <v>6272</v>
      </c>
      <c r="P639" s="1">
        <v>1344</v>
      </c>
      <c r="Q639" s="1"/>
      <c r="R639" s="1"/>
      <c r="S639" s="1"/>
      <c r="T639" s="1"/>
      <c r="U639" s="1">
        <v>93339.327875027899</v>
      </c>
      <c r="V639" s="1">
        <v>546649.96005919902</v>
      </c>
      <c r="W639" s="1">
        <v>67602.613044003301</v>
      </c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spans="1:40" x14ac:dyDescent="0.3">
      <c r="A640" t="str">
        <f t="shared" si="99"/>
        <v>Other Products</v>
      </c>
      <c r="B640" t="str">
        <f t="shared" si="100"/>
        <v>CBT FEEDING CLOTHING &amp; EQ</v>
      </c>
      <c r="C640">
        <f t="shared" si="101"/>
        <v>590</v>
      </c>
      <c r="D640" s="1">
        <f t="shared" si="102"/>
        <v>0</v>
      </c>
      <c r="E640" s="1">
        <f t="shared" si="103"/>
        <v>0</v>
      </c>
      <c r="F640" s="1">
        <f t="shared" si="104"/>
        <v>0</v>
      </c>
      <c r="G640" s="1">
        <f t="shared" si="105"/>
        <v>0</v>
      </c>
      <c r="H640" s="2" t="e">
        <f t="shared" si="106"/>
        <v>#DIV/0!</v>
      </c>
      <c r="I640" s="2" t="e">
        <f t="shared" si="107"/>
        <v>#DIV/0!</v>
      </c>
      <c r="J640" s="2" t="e">
        <f t="shared" si="108"/>
        <v>#DIV/0!</v>
      </c>
      <c r="K640" s="2">
        <f t="shared" si="109"/>
        <v>0</v>
      </c>
      <c r="L640" s="2">
        <f>AN640/SUM(AN1:AN$765)</f>
        <v>0</v>
      </c>
      <c r="N640" s="3" t="s">
        <v>6648</v>
      </c>
      <c r="O640" s="1" t="s">
        <v>6652</v>
      </c>
      <c r="P640" s="1">
        <v>590</v>
      </c>
      <c r="Q640" s="1">
        <v>290042.932694163</v>
      </c>
      <c r="R640" s="1"/>
      <c r="S640" s="1">
        <v>9038.2611912344091</v>
      </c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spans="1:40" x14ac:dyDescent="0.3">
      <c r="A641" t="str">
        <f t="shared" ref="A641:A704" si="110">N641</f>
        <v>Other Products</v>
      </c>
      <c r="B641" t="str">
        <f t="shared" ref="B641:B704" si="111">O641</f>
        <v>CHCS II</v>
      </c>
      <c r="C641">
        <f t="shared" ref="C641:C704" si="112">P641</f>
        <v>1958</v>
      </c>
      <c r="D641" s="1">
        <f t="shared" ref="D641:D704" si="113">AF641</f>
        <v>0</v>
      </c>
      <c r="E641" s="1">
        <f t="shared" ref="E641:E704" si="114">AL641</f>
        <v>0</v>
      </c>
      <c r="F641" s="1">
        <f t="shared" ref="F641:F704" si="115">AM641</f>
        <v>0</v>
      </c>
      <c r="G641" s="1">
        <f t="shared" ref="G641:G704" si="116">AN641</f>
        <v>0</v>
      </c>
      <c r="H641" s="2" t="e">
        <f t="shared" si="106"/>
        <v>#DIV/0!</v>
      </c>
      <c r="I641" s="2" t="e">
        <f t="shared" si="107"/>
        <v>#DIV/0!</v>
      </c>
      <c r="J641" s="2" t="e">
        <f t="shared" si="108"/>
        <v>#DIV/0!</v>
      </c>
      <c r="K641" s="2">
        <f t="shared" si="109"/>
        <v>0</v>
      </c>
      <c r="L641" s="2">
        <f>AN641/SUM(AN1:AN$765)</f>
        <v>0</v>
      </c>
      <c r="N641" s="3" t="s">
        <v>6648</v>
      </c>
      <c r="O641" s="1" t="s">
        <v>6276</v>
      </c>
      <c r="P641" s="1">
        <v>1958</v>
      </c>
      <c r="Q641" s="1"/>
      <c r="R641" s="1"/>
      <c r="S641" s="1"/>
      <c r="T641" s="1"/>
      <c r="U641" s="1"/>
      <c r="V641" s="1"/>
      <c r="W641" s="1">
        <v>133742.77710463401</v>
      </c>
      <c r="X641" s="1">
        <v>57131.1777564738</v>
      </c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spans="1:40" x14ac:dyDescent="0.3">
      <c r="A642" t="str">
        <f t="shared" si="110"/>
        <v>Other Products</v>
      </c>
      <c r="B642" t="str">
        <f t="shared" si="111"/>
        <v>DADS</v>
      </c>
      <c r="C642">
        <f t="shared" si="112"/>
        <v>1994</v>
      </c>
      <c r="D642" s="1">
        <f t="shared" si="113"/>
        <v>0</v>
      </c>
      <c r="E642" s="1">
        <f t="shared" si="114"/>
        <v>0</v>
      </c>
      <c r="F642" s="1">
        <f t="shared" si="115"/>
        <v>0</v>
      </c>
      <c r="G642" s="1">
        <f t="shared" si="116"/>
        <v>0</v>
      </c>
      <c r="H642" s="2" t="e">
        <f t="shared" ref="H642:H705" si="117">AM642/AL642-1</f>
        <v>#DIV/0!</v>
      </c>
      <c r="I642" s="2" t="e">
        <f t="shared" ref="I642:I705" si="118">AM642/AF642-1</f>
        <v>#DIV/0!</v>
      </c>
      <c r="J642" s="2" t="e">
        <f t="shared" ref="J642:J705" si="119">AN642/AM642</f>
        <v>#DIV/0!</v>
      </c>
      <c r="K642" s="2">
        <f t="shared" ref="K642:K705" si="120">AM642/SUM(AM$1:AM$765)</f>
        <v>0</v>
      </c>
      <c r="L642" s="2">
        <f>AN642/SUM(AN1:AN$765)</f>
        <v>0</v>
      </c>
      <c r="N642" s="3" t="s">
        <v>6648</v>
      </c>
      <c r="O642" s="1" t="s">
        <v>6405</v>
      </c>
      <c r="P642" s="1">
        <v>1994</v>
      </c>
      <c r="Q642" s="1"/>
      <c r="R642" s="1"/>
      <c r="S642" s="1"/>
      <c r="T642" s="1"/>
      <c r="U642" s="1"/>
      <c r="V642" s="1"/>
      <c r="W642" s="1"/>
      <c r="X642" s="1"/>
      <c r="Y642" s="1"/>
      <c r="Z642" s="1">
        <v>2782.5213324568999</v>
      </c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spans="1:40" x14ac:dyDescent="0.3">
      <c r="A643" t="str">
        <f t="shared" si="110"/>
        <v>Other Products</v>
      </c>
      <c r="B643" t="str">
        <f t="shared" si="111"/>
        <v>DEAMS Inc 1</v>
      </c>
      <c r="C643">
        <f t="shared" si="112"/>
        <v>2101</v>
      </c>
      <c r="D643" s="1">
        <f t="shared" si="113"/>
        <v>0</v>
      </c>
      <c r="E643" s="1">
        <f t="shared" si="114"/>
        <v>0</v>
      </c>
      <c r="F643" s="1">
        <f t="shared" si="115"/>
        <v>0</v>
      </c>
      <c r="G643" s="1">
        <f t="shared" si="116"/>
        <v>0</v>
      </c>
      <c r="H643" s="2" t="e">
        <f t="shared" si="117"/>
        <v>#DIV/0!</v>
      </c>
      <c r="I643" s="2" t="e">
        <f t="shared" si="118"/>
        <v>#DIV/0!</v>
      </c>
      <c r="J643" s="2" t="e">
        <f t="shared" si="119"/>
        <v>#DIV/0!</v>
      </c>
      <c r="K643" s="2">
        <f t="shared" si="120"/>
        <v>0</v>
      </c>
      <c r="L643" s="2">
        <f>AN643/SUM(AN1:AN$765)</f>
        <v>0</v>
      </c>
      <c r="N643" s="3" t="s">
        <v>6648</v>
      </c>
      <c r="O643" s="1" t="s">
        <v>6653</v>
      </c>
      <c r="P643" s="1">
        <v>2101</v>
      </c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>
        <v>38624.279578428497</v>
      </c>
      <c r="AI643" s="1"/>
      <c r="AJ643" s="1"/>
      <c r="AK643" s="1"/>
      <c r="AL643" s="1"/>
      <c r="AM643" s="1"/>
      <c r="AN643" s="1"/>
    </row>
    <row r="644" spans="1:40" x14ac:dyDescent="0.3">
      <c r="A644" t="str">
        <f t="shared" si="110"/>
        <v>Other Products</v>
      </c>
      <c r="B644" t="str">
        <f t="shared" si="111"/>
        <v>DECON APP PWR DR LT WT M1</v>
      </c>
      <c r="C644">
        <f t="shared" si="112"/>
        <v>607</v>
      </c>
      <c r="D644" s="1">
        <f t="shared" si="113"/>
        <v>0</v>
      </c>
      <c r="E644" s="1">
        <f t="shared" si="114"/>
        <v>0</v>
      </c>
      <c r="F644" s="1">
        <f t="shared" si="115"/>
        <v>0</v>
      </c>
      <c r="G644" s="1">
        <f t="shared" si="116"/>
        <v>0</v>
      </c>
      <c r="H644" s="2" t="e">
        <f t="shared" si="117"/>
        <v>#DIV/0!</v>
      </c>
      <c r="I644" s="2" t="e">
        <f t="shared" si="118"/>
        <v>#DIV/0!</v>
      </c>
      <c r="J644" s="2" t="e">
        <f t="shared" si="119"/>
        <v>#DIV/0!</v>
      </c>
      <c r="K644" s="2">
        <f t="shared" si="120"/>
        <v>0</v>
      </c>
      <c r="L644" s="2">
        <f>AN644/SUM(AN1:AN$765)</f>
        <v>0</v>
      </c>
      <c r="N644" s="3" t="s">
        <v>6648</v>
      </c>
      <c r="O644" s="1" t="s">
        <v>6654</v>
      </c>
      <c r="P644" s="1">
        <v>607</v>
      </c>
      <c r="Q644" s="1">
        <v>361033.26389087201</v>
      </c>
      <c r="R644" s="1">
        <v>2384044.3563351198</v>
      </c>
      <c r="S644" s="1">
        <v>1634710.8563262201</v>
      </c>
      <c r="T644" s="1">
        <v>511892.34523461998</v>
      </c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spans="1:40" x14ac:dyDescent="0.3">
      <c r="A645" t="str">
        <f t="shared" si="110"/>
        <v>Other Products</v>
      </c>
      <c r="B645" t="str">
        <f t="shared" si="111"/>
        <v>DLS</v>
      </c>
      <c r="C645">
        <f t="shared" si="112"/>
        <v>1968</v>
      </c>
      <c r="D645" s="1">
        <f t="shared" si="113"/>
        <v>0</v>
      </c>
      <c r="E645" s="1">
        <f t="shared" si="114"/>
        <v>0</v>
      </c>
      <c r="F645" s="1">
        <f t="shared" si="115"/>
        <v>0</v>
      </c>
      <c r="G645" s="1">
        <f t="shared" si="116"/>
        <v>0</v>
      </c>
      <c r="H645" s="2" t="e">
        <f t="shared" si="117"/>
        <v>#DIV/0!</v>
      </c>
      <c r="I645" s="2" t="e">
        <f t="shared" si="118"/>
        <v>#DIV/0!</v>
      </c>
      <c r="J645" s="2" t="e">
        <f t="shared" si="119"/>
        <v>#DIV/0!</v>
      </c>
      <c r="K645" s="2">
        <f t="shared" si="120"/>
        <v>0</v>
      </c>
      <c r="L645" s="2">
        <f>AN645/SUM(AN1:AN$765)</f>
        <v>0</v>
      </c>
      <c r="N645" s="3" t="s">
        <v>6648</v>
      </c>
      <c r="O645" s="1" t="s">
        <v>6288</v>
      </c>
      <c r="P645" s="1">
        <v>1968</v>
      </c>
      <c r="Q645" s="1"/>
      <c r="R645" s="1"/>
      <c r="S645" s="1"/>
      <c r="T645" s="1"/>
      <c r="U645" s="1">
        <v>348555.08117360598</v>
      </c>
      <c r="V645" s="1"/>
      <c r="W645" s="1"/>
      <c r="X645" s="1"/>
      <c r="Y645" s="1"/>
      <c r="Z645" s="1">
        <v>-12855.9315021982</v>
      </c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spans="1:40" x14ac:dyDescent="0.3">
      <c r="A646" t="str">
        <f t="shared" si="110"/>
        <v>Other Products</v>
      </c>
      <c r="B646" t="str">
        <f t="shared" si="111"/>
        <v>Massive Ordnance Penetrator (MOP)</v>
      </c>
      <c r="C646">
        <f t="shared" si="112"/>
        <v>2243</v>
      </c>
      <c r="D646" s="1">
        <f t="shared" si="113"/>
        <v>0</v>
      </c>
      <c r="E646" s="1">
        <f t="shared" si="114"/>
        <v>0</v>
      </c>
      <c r="F646" s="1">
        <f t="shared" si="115"/>
        <v>0</v>
      </c>
      <c r="G646" s="1">
        <f t="shared" si="116"/>
        <v>0</v>
      </c>
      <c r="H646" s="2" t="e">
        <f t="shared" si="117"/>
        <v>#DIV/0!</v>
      </c>
      <c r="I646" s="2" t="e">
        <f t="shared" si="118"/>
        <v>#DIV/0!</v>
      </c>
      <c r="J646" s="2" t="e">
        <f t="shared" si="119"/>
        <v>#DIV/0!</v>
      </c>
      <c r="K646" s="2">
        <f t="shared" si="120"/>
        <v>0</v>
      </c>
      <c r="L646" s="2">
        <f>AN646/SUM(AN1:AN$765)</f>
        <v>0</v>
      </c>
      <c r="N646" s="3" t="s">
        <v>6648</v>
      </c>
      <c r="O646" s="1" t="s">
        <v>6655</v>
      </c>
      <c r="P646" s="1">
        <v>2243</v>
      </c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>
        <v>19111.9168823449</v>
      </c>
      <c r="AL646" s="1"/>
      <c r="AM646" s="1"/>
      <c r="AN646" s="1"/>
    </row>
    <row r="647" spans="1:40" x14ac:dyDescent="0.3">
      <c r="A647" t="str">
        <f t="shared" si="110"/>
        <v>Other Products</v>
      </c>
      <c r="B647" t="str">
        <f t="shared" si="111"/>
        <v>Other UAS</v>
      </c>
      <c r="C647">
        <f t="shared" si="112"/>
        <v>2258</v>
      </c>
      <c r="D647" s="1">
        <f t="shared" si="113"/>
        <v>0</v>
      </c>
      <c r="E647" s="1">
        <f t="shared" si="114"/>
        <v>0</v>
      </c>
      <c r="F647" s="1">
        <f t="shared" si="115"/>
        <v>0</v>
      </c>
      <c r="G647" s="1">
        <f t="shared" si="116"/>
        <v>0</v>
      </c>
      <c r="H647" s="2" t="e">
        <f t="shared" si="117"/>
        <v>#DIV/0!</v>
      </c>
      <c r="I647" s="2" t="e">
        <f t="shared" si="118"/>
        <v>#DIV/0!</v>
      </c>
      <c r="J647" s="2" t="e">
        <f t="shared" si="119"/>
        <v>#DIV/0!</v>
      </c>
      <c r="K647" s="2">
        <f t="shared" si="120"/>
        <v>0</v>
      </c>
      <c r="L647" s="2">
        <f>AN647/SUM(AN1:AN$765)</f>
        <v>0</v>
      </c>
      <c r="N647" s="3" t="s">
        <v>6648</v>
      </c>
      <c r="O647" s="1" t="s">
        <v>6194</v>
      </c>
      <c r="P647" s="1">
        <v>2258</v>
      </c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>
        <v>20077903.874569502</v>
      </c>
      <c r="AL647" s="1"/>
      <c r="AM647" s="1"/>
      <c r="AN647" s="1"/>
    </row>
    <row r="648" spans="1:40" x14ac:dyDescent="0.3">
      <c r="A648" t="str">
        <f t="shared" si="110"/>
        <v>Other Products</v>
      </c>
      <c r="B648" t="str">
        <f t="shared" si="111"/>
        <v>PKI</v>
      </c>
      <c r="C648">
        <f t="shared" si="112"/>
        <v>1979</v>
      </c>
      <c r="D648" s="1">
        <f t="shared" si="113"/>
        <v>0</v>
      </c>
      <c r="E648" s="1">
        <f t="shared" si="114"/>
        <v>0</v>
      </c>
      <c r="F648" s="1">
        <f t="shared" si="115"/>
        <v>0</v>
      </c>
      <c r="G648" s="1">
        <f t="shared" si="116"/>
        <v>0</v>
      </c>
      <c r="H648" s="2" t="e">
        <f t="shared" si="117"/>
        <v>#DIV/0!</v>
      </c>
      <c r="I648" s="2" t="e">
        <f t="shared" si="118"/>
        <v>#DIV/0!</v>
      </c>
      <c r="J648" s="2" t="e">
        <f t="shared" si="119"/>
        <v>#DIV/0!</v>
      </c>
      <c r="K648" s="2">
        <f t="shared" si="120"/>
        <v>0</v>
      </c>
      <c r="L648" s="2">
        <f>AN648/SUM(AN1:AN$765)</f>
        <v>0</v>
      </c>
      <c r="N648" s="3" t="s">
        <v>6648</v>
      </c>
      <c r="O648" s="1" t="s">
        <v>6360</v>
      </c>
      <c r="P648" s="1">
        <v>1979</v>
      </c>
      <c r="Q648" s="1"/>
      <c r="R648" s="1"/>
      <c r="S648" s="1"/>
      <c r="T648" s="1"/>
      <c r="U648" s="1"/>
      <c r="V648" s="1"/>
      <c r="W648" s="1">
        <v>740631.142508558</v>
      </c>
      <c r="X648" s="1">
        <v>277184.803306485</v>
      </c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spans="1:40" x14ac:dyDescent="0.3">
      <c r="A649" t="str">
        <f t="shared" si="110"/>
        <v>Other Products</v>
      </c>
      <c r="B649" t="str">
        <f t="shared" si="111"/>
        <v>QM-107 GD MSL TGT SYS</v>
      </c>
      <c r="C649">
        <f t="shared" si="112"/>
        <v>154</v>
      </c>
      <c r="D649" s="1">
        <f t="shared" si="113"/>
        <v>0</v>
      </c>
      <c r="E649" s="1">
        <f t="shared" si="114"/>
        <v>0</v>
      </c>
      <c r="F649" s="1">
        <f t="shared" si="115"/>
        <v>0</v>
      </c>
      <c r="G649" s="1">
        <f t="shared" si="116"/>
        <v>0</v>
      </c>
      <c r="H649" s="2" t="e">
        <f t="shared" si="117"/>
        <v>#DIV/0!</v>
      </c>
      <c r="I649" s="2" t="e">
        <f t="shared" si="118"/>
        <v>#DIV/0!</v>
      </c>
      <c r="J649" s="2" t="e">
        <f t="shared" si="119"/>
        <v>#DIV/0!</v>
      </c>
      <c r="K649" s="2">
        <f t="shared" si="120"/>
        <v>0</v>
      </c>
      <c r="L649" s="2">
        <f>AN649/SUM(AN1:AN$765)</f>
        <v>0</v>
      </c>
      <c r="N649" s="3" t="s">
        <v>6648</v>
      </c>
      <c r="O649" s="1" t="s">
        <v>6196</v>
      </c>
      <c r="P649" s="1">
        <v>154</v>
      </c>
      <c r="Q649" s="1">
        <v>234280.85721653001</v>
      </c>
      <c r="R649" s="1">
        <v>350993.39603708201</v>
      </c>
      <c r="S649" s="1">
        <v>723492.61980238894</v>
      </c>
      <c r="T649" s="1">
        <v>39194.645831871203</v>
      </c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spans="1:40" x14ac:dyDescent="0.3">
      <c r="A650" t="str">
        <f t="shared" si="110"/>
        <v>Other Products</v>
      </c>
      <c r="B650" t="str">
        <f t="shared" si="111"/>
        <v>REMOTE SENSING CHEM AGENT</v>
      </c>
      <c r="C650">
        <f t="shared" si="112"/>
        <v>583</v>
      </c>
      <c r="D650" s="1">
        <f t="shared" si="113"/>
        <v>0</v>
      </c>
      <c r="E650" s="1">
        <f t="shared" si="114"/>
        <v>0</v>
      </c>
      <c r="F650" s="1">
        <f t="shared" si="115"/>
        <v>0</v>
      </c>
      <c r="G650" s="1">
        <f t="shared" si="116"/>
        <v>0</v>
      </c>
      <c r="H650" s="2" t="e">
        <f t="shared" si="117"/>
        <v>#DIV/0!</v>
      </c>
      <c r="I650" s="2" t="e">
        <f t="shared" si="118"/>
        <v>#DIV/0!</v>
      </c>
      <c r="J650" s="2" t="e">
        <f t="shared" si="119"/>
        <v>#DIV/0!</v>
      </c>
      <c r="K650" s="2">
        <f t="shared" si="120"/>
        <v>0</v>
      </c>
      <c r="L650" s="2">
        <f>AN650/SUM(AN1:AN$765)</f>
        <v>0</v>
      </c>
      <c r="N650" s="3" t="s">
        <v>6648</v>
      </c>
      <c r="O650" s="1" t="s">
        <v>6366</v>
      </c>
      <c r="P650" s="1">
        <v>583</v>
      </c>
      <c r="Q650" s="1">
        <v>489945.90164175502</v>
      </c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spans="1:40" x14ac:dyDescent="0.3">
      <c r="A651" t="str">
        <f t="shared" si="110"/>
        <v>Other Products</v>
      </c>
      <c r="B651" t="str">
        <f t="shared" si="111"/>
        <v>RQ-7B Shadow Tactical Unmanned Aircraft System (RQ-7B Shadow)</v>
      </c>
      <c r="C651">
        <f t="shared" si="112"/>
        <v>2233</v>
      </c>
      <c r="D651" s="1">
        <f t="shared" si="113"/>
        <v>0</v>
      </c>
      <c r="E651" s="1">
        <f t="shared" si="114"/>
        <v>0</v>
      </c>
      <c r="F651" s="1">
        <f t="shared" si="115"/>
        <v>0</v>
      </c>
      <c r="G651" s="1">
        <f t="shared" si="116"/>
        <v>1361261.04713009</v>
      </c>
      <c r="H651" s="2" t="e">
        <f t="shared" si="117"/>
        <v>#DIV/0!</v>
      </c>
      <c r="I651" s="2" t="e">
        <f t="shared" si="118"/>
        <v>#DIV/0!</v>
      </c>
      <c r="J651" s="2" t="e">
        <f t="shared" si="119"/>
        <v>#DIV/0!</v>
      </c>
      <c r="K651" s="2">
        <f t="shared" si="120"/>
        <v>0</v>
      </c>
      <c r="L651" s="2">
        <f>AN651/SUM(AN1:AN$765)</f>
        <v>2.4700656941977014E-5</v>
      </c>
      <c r="N651" s="3" t="s">
        <v>6648</v>
      </c>
      <c r="O651" s="1" t="s">
        <v>6199</v>
      </c>
      <c r="P651" s="1">
        <v>2233</v>
      </c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>
        <v>1361261.04713009</v>
      </c>
    </row>
    <row r="652" spans="1:40" x14ac:dyDescent="0.3">
      <c r="A652" t="str">
        <f t="shared" si="110"/>
        <v>Other Products</v>
      </c>
      <c r="B652" t="str">
        <f t="shared" si="111"/>
        <v>SOLDIER ENHANCEMENT</v>
      </c>
      <c r="C652">
        <f t="shared" si="112"/>
        <v>601</v>
      </c>
      <c r="D652" s="1">
        <f t="shared" si="113"/>
        <v>0</v>
      </c>
      <c r="E652" s="1">
        <f t="shared" si="114"/>
        <v>0</v>
      </c>
      <c r="F652" s="1">
        <f t="shared" si="115"/>
        <v>0</v>
      </c>
      <c r="G652" s="1">
        <f t="shared" si="116"/>
        <v>0</v>
      </c>
      <c r="H652" s="2" t="e">
        <f t="shared" si="117"/>
        <v>#DIV/0!</v>
      </c>
      <c r="I652" s="2" t="e">
        <f t="shared" si="118"/>
        <v>#DIV/0!</v>
      </c>
      <c r="J652" s="2" t="e">
        <f t="shared" si="119"/>
        <v>#DIV/0!</v>
      </c>
      <c r="K652" s="2">
        <f t="shared" si="120"/>
        <v>0</v>
      </c>
      <c r="L652" s="2">
        <f>AN652/SUM(AN1:AN$765)</f>
        <v>0</v>
      </c>
      <c r="N652" s="3" t="s">
        <v>6648</v>
      </c>
      <c r="O652" s="1" t="s">
        <v>6656</v>
      </c>
      <c r="P652" s="1">
        <v>601</v>
      </c>
      <c r="Q652" s="1">
        <v>768395.971228824</v>
      </c>
      <c r="R652" s="1">
        <v>367473.29971658002</v>
      </c>
      <c r="S652" s="1">
        <v>10552441.7097882</v>
      </c>
      <c r="T652" s="1">
        <v>14446901.725191001</v>
      </c>
      <c r="U652" s="1">
        <v>711833.23274254403</v>
      </c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spans="1:40" x14ac:dyDescent="0.3">
      <c r="A653" t="str">
        <f t="shared" si="110"/>
        <v>Other Products</v>
      </c>
      <c r="B653" t="str">
        <f t="shared" si="111"/>
        <v>SPS</v>
      </c>
      <c r="C653">
        <f t="shared" si="112"/>
        <v>1961</v>
      </c>
      <c r="D653" s="1">
        <f t="shared" si="113"/>
        <v>-5359.8984165785596</v>
      </c>
      <c r="E653" s="1">
        <f t="shared" si="114"/>
        <v>0</v>
      </c>
      <c r="F653" s="1">
        <f t="shared" si="115"/>
        <v>0</v>
      </c>
      <c r="G653" s="1">
        <f t="shared" si="116"/>
        <v>0</v>
      </c>
      <c r="H653" s="2" t="e">
        <f t="shared" si="117"/>
        <v>#DIV/0!</v>
      </c>
      <c r="I653" s="2">
        <f t="shared" si="118"/>
        <v>-1</v>
      </c>
      <c r="J653" s="2" t="e">
        <f t="shared" si="119"/>
        <v>#DIV/0!</v>
      </c>
      <c r="K653" s="2">
        <f t="shared" si="120"/>
        <v>0</v>
      </c>
      <c r="L653" s="2">
        <f>AN653/SUM(AN1:AN$765)</f>
        <v>0</v>
      </c>
      <c r="N653" s="3" t="s">
        <v>6648</v>
      </c>
      <c r="O653" s="1" t="s">
        <v>6204</v>
      </c>
      <c r="P653" s="1">
        <v>1961</v>
      </c>
      <c r="Q653" s="1"/>
      <c r="R653" s="1"/>
      <c r="S653" s="1"/>
      <c r="T653" s="1"/>
      <c r="U653" s="1"/>
      <c r="V653" s="1">
        <v>3733.2910700530801</v>
      </c>
      <c r="W653" s="1"/>
      <c r="X653" s="1"/>
      <c r="Y653" s="1">
        <v>28290.593721772198</v>
      </c>
      <c r="Z653" s="1">
        <v>64600.730977530198</v>
      </c>
      <c r="AA653" s="1">
        <v>387465.37613456202</v>
      </c>
      <c r="AB653" s="1">
        <v>85249.864118388199</v>
      </c>
      <c r="AC653" s="1">
        <v>14926.482897152</v>
      </c>
      <c r="AD653" s="1">
        <v>10945.9424433318</v>
      </c>
      <c r="AE653" s="1">
        <v>22051.277167380598</v>
      </c>
      <c r="AF653" s="1">
        <v>-5359.8984165785596</v>
      </c>
      <c r="AG653" s="1">
        <v>-7034.7594541430099</v>
      </c>
      <c r="AH653" s="1"/>
      <c r="AI653" s="1"/>
      <c r="AJ653" s="1"/>
      <c r="AK653" s="1"/>
      <c r="AL653" s="1"/>
      <c r="AM653" s="1"/>
      <c r="AN653" s="1"/>
    </row>
    <row r="654" spans="1:40" x14ac:dyDescent="0.3">
      <c r="A654" t="str">
        <f t="shared" si="110"/>
        <v>Other Products</v>
      </c>
      <c r="B654" t="str">
        <f t="shared" si="111"/>
        <v>WATER PURIFICATION ROWPU</v>
      </c>
      <c r="C654">
        <f t="shared" si="112"/>
        <v>604</v>
      </c>
      <c r="D654" s="1">
        <f t="shared" si="113"/>
        <v>0</v>
      </c>
      <c r="E654" s="1">
        <f t="shared" si="114"/>
        <v>0</v>
      </c>
      <c r="F654" s="1">
        <f t="shared" si="115"/>
        <v>0</v>
      </c>
      <c r="G654" s="1">
        <f t="shared" si="116"/>
        <v>0</v>
      </c>
      <c r="H654" s="2" t="e">
        <f t="shared" si="117"/>
        <v>#DIV/0!</v>
      </c>
      <c r="I654" s="2" t="e">
        <f t="shared" si="118"/>
        <v>#DIV/0!</v>
      </c>
      <c r="J654" s="2" t="e">
        <f t="shared" si="119"/>
        <v>#DIV/0!</v>
      </c>
      <c r="K654" s="2">
        <f t="shared" si="120"/>
        <v>0</v>
      </c>
      <c r="L654" s="2">
        <f>AN654/SUM(AN1:AN$765)</f>
        <v>0</v>
      </c>
      <c r="N654" s="3" t="s">
        <v>6648</v>
      </c>
      <c r="O654" s="1" t="s">
        <v>6657</v>
      </c>
      <c r="P654" s="1">
        <v>604</v>
      </c>
      <c r="Q654" s="1">
        <v>498775.86636374303</v>
      </c>
      <c r="R654" s="1">
        <v>2115576.67686672</v>
      </c>
      <c r="S654" s="1">
        <v>46689806.178635202</v>
      </c>
      <c r="T654" s="1">
        <v>13736537.0559265</v>
      </c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spans="1:40" x14ac:dyDescent="0.3">
      <c r="A655" t="str">
        <f t="shared" si="110"/>
        <v>Other Products</v>
      </c>
      <c r="B655">
        <f t="shared" si="111"/>
        <v>0</v>
      </c>
      <c r="C655">
        <f t="shared" si="112"/>
        <v>0</v>
      </c>
      <c r="D655" s="1">
        <f t="shared" si="113"/>
        <v>1767645139.56247</v>
      </c>
      <c r="E655" s="1">
        <f t="shared" si="114"/>
        <v>33530896511.269402</v>
      </c>
      <c r="F655" s="1">
        <f t="shared" si="115"/>
        <v>30228552035.399899</v>
      </c>
      <c r="G655" s="1">
        <f t="shared" si="116"/>
        <v>3449896720.4351401</v>
      </c>
      <c r="H655" s="2">
        <f t="shared" si="117"/>
        <v>-9.8486614420214447E-2</v>
      </c>
      <c r="I655" s="2">
        <f t="shared" si="118"/>
        <v>16.101029702648415</v>
      </c>
      <c r="J655" s="2">
        <f t="shared" si="119"/>
        <v>0.11412709138019753</v>
      </c>
      <c r="K655" s="2">
        <f t="shared" si="120"/>
        <v>0.26832395725121633</v>
      </c>
      <c r="L655" s="2">
        <f>AN655/SUM(AN1:AN$765)</f>
        <v>6.2599833849926054E-2</v>
      </c>
      <c r="N655" s="3" t="s">
        <v>6648</v>
      </c>
      <c r="O655" s="1"/>
      <c r="P655" s="1"/>
      <c r="Q655" s="1">
        <v>893109707.89264905</v>
      </c>
      <c r="R655" s="1">
        <v>880111873.03817797</v>
      </c>
      <c r="S655" s="1">
        <v>1198260288.3262501</v>
      </c>
      <c r="T655" s="1">
        <v>2227998031.5522699</v>
      </c>
      <c r="U655" s="1">
        <v>2644359580.2937298</v>
      </c>
      <c r="V655" s="1">
        <v>11785001434.353201</v>
      </c>
      <c r="W655" s="1">
        <v>10726535078.533001</v>
      </c>
      <c r="X655" s="1">
        <v>11793343094.654699</v>
      </c>
      <c r="Y655" s="1">
        <v>14460709527.1782</v>
      </c>
      <c r="Z655" s="1">
        <v>6693671159.4972601</v>
      </c>
      <c r="AA655" s="1">
        <v>5782079566.0132999</v>
      </c>
      <c r="AB655" s="1">
        <v>5291987004.1385202</v>
      </c>
      <c r="AC655" s="1">
        <v>3496420554.4812198</v>
      </c>
      <c r="AD655" s="1">
        <v>2784965291.6550999</v>
      </c>
      <c r="AE655" s="1">
        <v>2703304615.8445301</v>
      </c>
      <c r="AF655" s="1">
        <v>1767645139.56247</v>
      </c>
      <c r="AG655" s="1">
        <v>1834765792.5948601</v>
      </c>
      <c r="AH655" s="1">
        <v>1802642073.7090299</v>
      </c>
      <c r="AI655" s="1">
        <v>2001918123.0659001</v>
      </c>
      <c r="AJ655" s="1">
        <v>2172104183.8954501</v>
      </c>
      <c r="AK655" s="1">
        <v>3979404805.8577299</v>
      </c>
      <c r="AL655" s="1">
        <v>33530896511.269402</v>
      </c>
      <c r="AM655" s="1">
        <v>30228552035.399899</v>
      </c>
      <c r="AN655" s="1">
        <v>3449896720.4351401</v>
      </c>
    </row>
    <row r="656" spans="1:40" x14ac:dyDescent="0.3">
      <c r="A656" t="str">
        <f t="shared" si="110"/>
        <v>Other R&amp;D and Knowledge Based</v>
      </c>
      <c r="B656" t="str">
        <f t="shared" si="111"/>
        <v>1GVM</v>
      </c>
      <c r="C656">
        <f t="shared" si="112"/>
        <v>541</v>
      </c>
      <c r="D656" s="1">
        <f t="shared" si="113"/>
        <v>0</v>
      </c>
      <c r="E656" s="1">
        <f t="shared" si="114"/>
        <v>0</v>
      </c>
      <c r="F656" s="1">
        <f t="shared" si="115"/>
        <v>0</v>
      </c>
      <c r="G656" s="1">
        <f t="shared" si="116"/>
        <v>0</v>
      </c>
      <c r="H656" s="2" t="e">
        <f t="shared" si="117"/>
        <v>#DIV/0!</v>
      </c>
      <c r="I656" s="2" t="e">
        <f t="shared" si="118"/>
        <v>#DIV/0!</v>
      </c>
      <c r="J656" s="2" t="e">
        <f t="shared" si="119"/>
        <v>#DIV/0!</v>
      </c>
      <c r="K656" s="2">
        <f t="shared" si="120"/>
        <v>0</v>
      </c>
      <c r="L656" s="2">
        <f>AN656/SUM(AN1:AN$765)</f>
        <v>0</v>
      </c>
      <c r="N656" s="3" t="s">
        <v>6658</v>
      </c>
      <c r="O656" s="1" t="s">
        <v>6659</v>
      </c>
      <c r="P656" s="1">
        <v>541</v>
      </c>
      <c r="Q656" s="1"/>
      <c r="R656" s="1">
        <v>39989.045493948499</v>
      </c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spans="1:40" x14ac:dyDescent="0.3">
      <c r="A657" t="str">
        <f t="shared" si="110"/>
        <v>Other R&amp;D and Knowledge Based</v>
      </c>
      <c r="B657" t="str">
        <f t="shared" si="111"/>
        <v>ACWS</v>
      </c>
      <c r="C657">
        <f t="shared" si="112"/>
        <v>2190</v>
      </c>
      <c r="D657" s="1">
        <f t="shared" si="113"/>
        <v>0</v>
      </c>
      <c r="E657" s="1">
        <f t="shared" si="114"/>
        <v>0</v>
      </c>
      <c r="F657" s="1">
        <f t="shared" si="115"/>
        <v>0</v>
      </c>
      <c r="G657" s="1">
        <f t="shared" si="116"/>
        <v>0</v>
      </c>
      <c r="H657" s="2" t="e">
        <f t="shared" si="117"/>
        <v>#DIV/0!</v>
      </c>
      <c r="I657" s="2" t="e">
        <f t="shared" si="118"/>
        <v>#DIV/0!</v>
      </c>
      <c r="J657" s="2" t="e">
        <f t="shared" si="119"/>
        <v>#DIV/0!</v>
      </c>
      <c r="K657" s="2">
        <f t="shared" si="120"/>
        <v>0</v>
      </c>
      <c r="L657" s="2">
        <f>AN657/SUM(AN1:AN$765)</f>
        <v>0</v>
      </c>
      <c r="N657" s="3" t="s">
        <v>6658</v>
      </c>
      <c r="O657" s="1" t="s">
        <v>6109</v>
      </c>
      <c r="P657" s="1">
        <v>2190</v>
      </c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>
        <v>988925.84353599895</v>
      </c>
      <c r="AI657" s="1"/>
      <c r="AJ657" s="1"/>
      <c r="AK657" s="1"/>
      <c r="AL657" s="1">
        <v>0</v>
      </c>
      <c r="AM657" s="1"/>
      <c r="AN657" s="1"/>
    </row>
    <row r="658" spans="1:40" x14ac:dyDescent="0.3">
      <c r="A658" t="str">
        <f t="shared" si="110"/>
        <v>Other R&amp;D and Knowledge Based</v>
      </c>
      <c r="B658" t="str">
        <f t="shared" si="111"/>
        <v>AH-64E New Build</v>
      </c>
      <c r="C658">
        <f t="shared" si="112"/>
        <v>2040</v>
      </c>
      <c r="D658" s="1">
        <f t="shared" si="113"/>
        <v>0</v>
      </c>
      <c r="E658" s="1">
        <f t="shared" si="114"/>
        <v>0</v>
      </c>
      <c r="F658" s="1">
        <f t="shared" si="115"/>
        <v>-5242.0200000000004</v>
      </c>
      <c r="G658" s="1">
        <f t="shared" si="116"/>
        <v>0</v>
      </c>
      <c r="H658" s="2" t="e">
        <f t="shared" si="117"/>
        <v>#DIV/0!</v>
      </c>
      <c r="I658" s="2" t="e">
        <f t="shared" si="118"/>
        <v>#DIV/0!</v>
      </c>
      <c r="J658" s="2">
        <f t="shared" si="119"/>
        <v>0</v>
      </c>
      <c r="K658" s="2">
        <f t="shared" si="120"/>
        <v>-4.653082783266743E-8</v>
      </c>
      <c r="L658" s="2">
        <f>AN658/SUM(AN1:AN$765)</f>
        <v>0</v>
      </c>
      <c r="N658" s="3" t="s">
        <v>6658</v>
      </c>
      <c r="O658" s="1" t="s">
        <v>6113</v>
      </c>
      <c r="P658" s="1">
        <v>2040</v>
      </c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>
        <v>3125214.1856840402</v>
      </c>
      <c r="AH658" s="1">
        <v>1100744.3424863501</v>
      </c>
      <c r="AI658" s="1">
        <v>0</v>
      </c>
      <c r="AJ658" s="1"/>
      <c r="AK658" s="1"/>
      <c r="AL658" s="1"/>
      <c r="AM658" s="1">
        <v>-5242.0200000000004</v>
      </c>
      <c r="AN658" s="1"/>
    </row>
    <row r="659" spans="1:40" x14ac:dyDescent="0.3">
      <c r="A659" t="str">
        <f t="shared" si="110"/>
        <v>Other R&amp;D and Knowledge Based</v>
      </c>
      <c r="B659" t="str">
        <f t="shared" si="111"/>
        <v>AHK</v>
      </c>
      <c r="C659">
        <f t="shared" si="112"/>
        <v>1900</v>
      </c>
      <c r="D659" s="1">
        <f t="shared" si="113"/>
        <v>0</v>
      </c>
      <c r="E659" s="1">
        <f t="shared" si="114"/>
        <v>0</v>
      </c>
      <c r="F659" s="1">
        <f t="shared" si="115"/>
        <v>0</v>
      </c>
      <c r="G659" s="1">
        <f t="shared" si="116"/>
        <v>0</v>
      </c>
      <c r="H659" s="2" t="e">
        <f t="shared" si="117"/>
        <v>#DIV/0!</v>
      </c>
      <c r="I659" s="2" t="e">
        <f t="shared" si="118"/>
        <v>#DIV/0!</v>
      </c>
      <c r="J659" s="2" t="e">
        <f t="shared" si="119"/>
        <v>#DIV/0!</v>
      </c>
      <c r="K659" s="2">
        <f t="shared" si="120"/>
        <v>0</v>
      </c>
      <c r="L659" s="2">
        <f>AN659/SUM(AN1:AN$765)</f>
        <v>0</v>
      </c>
      <c r="N659" s="3" t="s">
        <v>6658</v>
      </c>
      <c r="O659" s="1" t="s">
        <v>6114</v>
      </c>
      <c r="P659" s="1">
        <v>1900</v>
      </c>
      <c r="Q659" s="1"/>
      <c r="R659" s="1">
        <v>574319.98967295105</v>
      </c>
      <c r="S659" s="1">
        <v>568062.48069828504</v>
      </c>
      <c r="T659" s="1">
        <v>629345.23263336602</v>
      </c>
      <c r="U659" s="1">
        <v>240741.09195113799</v>
      </c>
      <c r="V659" s="1">
        <v>434189.25845164497</v>
      </c>
      <c r="W659" s="1"/>
      <c r="X659" s="1">
        <v>509839.59375716798</v>
      </c>
      <c r="Y659" s="1">
        <v>87251.214317715494</v>
      </c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spans="1:40" x14ac:dyDescent="0.3">
      <c r="A660" t="str">
        <f t="shared" si="110"/>
        <v>Other R&amp;D and Knowledge Based</v>
      </c>
      <c r="B660" t="str">
        <f t="shared" si="111"/>
        <v>AIR TRAFFIC CNTL COMM CON</v>
      </c>
      <c r="C660">
        <f t="shared" si="112"/>
        <v>487</v>
      </c>
      <c r="D660" s="1">
        <f t="shared" si="113"/>
        <v>0</v>
      </c>
      <c r="E660" s="1">
        <f t="shared" si="114"/>
        <v>0</v>
      </c>
      <c r="F660" s="1">
        <f t="shared" si="115"/>
        <v>0</v>
      </c>
      <c r="G660" s="1">
        <f t="shared" si="116"/>
        <v>0</v>
      </c>
      <c r="H660" s="2" t="e">
        <f t="shared" si="117"/>
        <v>#DIV/0!</v>
      </c>
      <c r="I660" s="2" t="e">
        <f t="shared" si="118"/>
        <v>#DIV/0!</v>
      </c>
      <c r="J660" s="2" t="e">
        <f t="shared" si="119"/>
        <v>#DIV/0!</v>
      </c>
      <c r="K660" s="2">
        <f t="shared" si="120"/>
        <v>0</v>
      </c>
      <c r="L660" s="2">
        <f>AN660/SUM(AN1:AN$765)</f>
        <v>0</v>
      </c>
      <c r="N660" s="3" t="s">
        <v>6658</v>
      </c>
      <c r="O660" s="1" t="s">
        <v>6116</v>
      </c>
      <c r="P660" s="1">
        <v>487</v>
      </c>
      <c r="Q660" s="1">
        <v>3397182.29928307</v>
      </c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spans="1:40" x14ac:dyDescent="0.3">
      <c r="A661" t="str">
        <f t="shared" si="110"/>
        <v>Other R&amp;D and Knowledge Based</v>
      </c>
      <c r="B661" t="str">
        <f t="shared" si="111"/>
        <v>BIOMETRICS</v>
      </c>
      <c r="C661">
        <f t="shared" si="112"/>
        <v>1992</v>
      </c>
      <c r="D661" s="1">
        <f t="shared" si="113"/>
        <v>751647.49161017605</v>
      </c>
      <c r="E661" s="1">
        <f t="shared" si="114"/>
        <v>0</v>
      </c>
      <c r="F661" s="1">
        <f t="shared" si="115"/>
        <v>19614327.625</v>
      </c>
      <c r="G661" s="1">
        <f t="shared" si="116"/>
        <v>13894415.925295301</v>
      </c>
      <c r="H661" s="2" t="e">
        <f t="shared" si="117"/>
        <v>#DIV/0!</v>
      </c>
      <c r="I661" s="2">
        <f t="shared" si="118"/>
        <v>25.095114856276936</v>
      </c>
      <c r="J661" s="2">
        <f t="shared" si="119"/>
        <v>0.70838094432489118</v>
      </c>
      <c r="K661" s="2">
        <f t="shared" si="120"/>
        <v>1.7410671874056328E-4</v>
      </c>
      <c r="L661" s="2">
        <f>AN661/SUM(AN1:AN$765)</f>
        <v>2.5212004846786974E-4</v>
      </c>
      <c r="N661" s="3" t="s">
        <v>6658</v>
      </c>
      <c r="O661" s="1" t="s">
        <v>6268</v>
      </c>
      <c r="P661" s="1">
        <v>1992</v>
      </c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>
        <v>2355834.8327306798</v>
      </c>
      <c r="AC661" s="1">
        <v>0</v>
      </c>
      <c r="AD661" s="1"/>
      <c r="AE661" s="1">
        <v>4698603.9543354502</v>
      </c>
      <c r="AF661" s="1">
        <v>751647.49161017605</v>
      </c>
      <c r="AG661" s="1"/>
      <c r="AH661" s="1"/>
      <c r="AI661" s="1"/>
      <c r="AJ661" s="1"/>
      <c r="AK661" s="1">
        <v>-13262.769886121499</v>
      </c>
      <c r="AL661" s="1"/>
      <c r="AM661" s="1">
        <v>19614327.625</v>
      </c>
      <c r="AN661" s="1">
        <v>13894415.925295301</v>
      </c>
    </row>
    <row r="662" spans="1:40" x14ac:dyDescent="0.3">
      <c r="A662" t="str">
        <f t="shared" si="110"/>
        <v>Other R&amp;D and Knowledge Based</v>
      </c>
      <c r="B662" t="str">
        <f t="shared" si="111"/>
        <v>BSM</v>
      </c>
      <c r="C662">
        <f t="shared" si="112"/>
        <v>1972</v>
      </c>
      <c r="D662" s="1">
        <f t="shared" si="113"/>
        <v>0</v>
      </c>
      <c r="E662" s="1">
        <f t="shared" si="114"/>
        <v>0</v>
      </c>
      <c r="F662" s="1">
        <f t="shared" si="115"/>
        <v>0</v>
      </c>
      <c r="G662" s="1">
        <f t="shared" si="116"/>
        <v>0</v>
      </c>
      <c r="H662" s="2" t="e">
        <f t="shared" si="117"/>
        <v>#DIV/0!</v>
      </c>
      <c r="I662" s="2" t="e">
        <f t="shared" si="118"/>
        <v>#DIV/0!</v>
      </c>
      <c r="J662" s="2" t="e">
        <f t="shared" si="119"/>
        <v>#DIV/0!</v>
      </c>
      <c r="K662" s="2">
        <f t="shared" si="120"/>
        <v>0</v>
      </c>
      <c r="L662" s="2">
        <f>AN662/SUM(AN1:AN$765)</f>
        <v>0</v>
      </c>
      <c r="N662" s="3" t="s">
        <v>6658</v>
      </c>
      <c r="O662" s="1" t="s">
        <v>6269</v>
      </c>
      <c r="P662" s="1">
        <v>1972</v>
      </c>
      <c r="Q662" s="1"/>
      <c r="R662" s="1"/>
      <c r="S662" s="1"/>
      <c r="T662" s="1"/>
      <c r="U662" s="1"/>
      <c r="V662" s="1">
        <v>1075105.5398570399</v>
      </c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spans="1:40" x14ac:dyDescent="0.3">
      <c r="A663" t="str">
        <f t="shared" si="110"/>
        <v>Other R&amp;D and Knowledge Based</v>
      </c>
      <c r="B663" t="str">
        <f t="shared" si="111"/>
        <v>CBDP</v>
      </c>
      <c r="C663">
        <f t="shared" si="112"/>
        <v>1344</v>
      </c>
      <c r="D663" s="1">
        <f t="shared" si="113"/>
        <v>0</v>
      </c>
      <c r="E663" s="1">
        <f t="shared" si="114"/>
        <v>0</v>
      </c>
      <c r="F663" s="1">
        <f t="shared" si="115"/>
        <v>0</v>
      </c>
      <c r="G663" s="1">
        <f t="shared" si="116"/>
        <v>0</v>
      </c>
      <c r="H663" s="2" t="e">
        <f t="shared" si="117"/>
        <v>#DIV/0!</v>
      </c>
      <c r="I663" s="2" t="e">
        <f t="shared" si="118"/>
        <v>#DIV/0!</v>
      </c>
      <c r="J663" s="2" t="e">
        <f t="shared" si="119"/>
        <v>#DIV/0!</v>
      </c>
      <c r="K663" s="2">
        <f t="shared" si="120"/>
        <v>0</v>
      </c>
      <c r="L663" s="2">
        <f>AN663/SUM(AN1:AN$765)</f>
        <v>0</v>
      </c>
      <c r="N663" s="3" t="s">
        <v>6658</v>
      </c>
      <c r="O663" s="1" t="s">
        <v>6272</v>
      </c>
      <c r="P663" s="1">
        <v>1344</v>
      </c>
      <c r="Q663" s="1"/>
      <c r="R663" s="1"/>
      <c r="S663" s="1"/>
      <c r="T663" s="1"/>
      <c r="U663" s="1">
        <v>146665.46180841001</v>
      </c>
      <c r="V663" s="1"/>
      <c r="W663" s="1">
        <v>-6990.6739166945899</v>
      </c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spans="1:40" x14ac:dyDescent="0.3">
      <c r="A664" t="str">
        <f t="shared" si="110"/>
        <v>Other R&amp;D and Knowledge Based</v>
      </c>
      <c r="B664" t="str">
        <f t="shared" si="111"/>
        <v>CITS</v>
      </c>
      <c r="C664">
        <f t="shared" si="112"/>
        <v>1993</v>
      </c>
      <c r="D664" s="1">
        <f t="shared" si="113"/>
        <v>-5825.6568609077303</v>
      </c>
      <c r="E664" s="1">
        <f t="shared" si="114"/>
        <v>0</v>
      </c>
      <c r="F664" s="1">
        <f t="shared" si="115"/>
        <v>0</v>
      </c>
      <c r="G664" s="1">
        <f t="shared" si="116"/>
        <v>0</v>
      </c>
      <c r="H664" s="2" t="e">
        <f t="shared" si="117"/>
        <v>#DIV/0!</v>
      </c>
      <c r="I664" s="2">
        <f t="shared" si="118"/>
        <v>-1</v>
      </c>
      <c r="J664" s="2" t="e">
        <f t="shared" si="119"/>
        <v>#DIV/0!</v>
      </c>
      <c r="K664" s="2">
        <f t="shared" si="120"/>
        <v>0</v>
      </c>
      <c r="L664" s="2">
        <f>AN664/SUM(AN1:AN$765)</f>
        <v>0</v>
      </c>
      <c r="N664" s="3" t="s">
        <v>6658</v>
      </c>
      <c r="O664" s="1" t="s">
        <v>6660</v>
      </c>
      <c r="P664" s="1">
        <v>1993</v>
      </c>
      <c r="Q664" s="1"/>
      <c r="R664" s="1"/>
      <c r="S664" s="1"/>
      <c r="T664" s="1"/>
      <c r="U664" s="1"/>
      <c r="V664" s="1"/>
      <c r="W664" s="1"/>
      <c r="X664" s="1"/>
      <c r="Y664" s="1">
        <v>499899.576590335</v>
      </c>
      <c r="Z664" s="1">
        <v>494808.70102745702</v>
      </c>
      <c r="AA664" s="1">
        <v>0</v>
      </c>
      <c r="AB664" s="1"/>
      <c r="AC664" s="1"/>
      <c r="AD664" s="1"/>
      <c r="AE664" s="1"/>
      <c r="AF664" s="1">
        <v>-5825.6568609077303</v>
      </c>
      <c r="AG664" s="1"/>
      <c r="AH664" s="1"/>
      <c r="AI664" s="1"/>
      <c r="AJ664" s="1"/>
      <c r="AK664" s="1"/>
      <c r="AL664" s="1"/>
      <c r="AM664" s="1"/>
      <c r="AN664" s="1"/>
    </row>
    <row r="665" spans="1:40" x14ac:dyDescent="0.3">
      <c r="A665" t="str">
        <f t="shared" si="110"/>
        <v>Other R&amp;D and Knowledge Based</v>
      </c>
      <c r="B665" t="str">
        <f t="shared" si="111"/>
        <v>CNA</v>
      </c>
      <c r="C665">
        <f t="shared" si="112"/>
        <v>1915</v>
      </c>
      <c r="D665" s="1">
        <f t="shared" si="113"/>
        <v>0</v>
      </c>
      <c r="E665" s="1">
        <f t="shared" si="114"/>
        <v>0</v>
      </c>
      <c r="F665" s="1">
        <f t="shared" si="115"/>
        <v>0</v>
      </c>
      <c r="G665" s="1">
        <f t="shared" si="116"/>
        <v>0</v>
      </c>
      <c r="H665" s="2" t="e">
        <f t="shared" si="117"/>
        <v>#DIV/0!</v>
      </c>
      <c r="I665" s="2" t="e">
        <f t="shared" si="118"/>
        <v>#DIV/0!</v>
      </c>
      <c r="J665" s="2" t="e">
        <f t="shared" si="119"/>
        <v>#DIV/0!</v>
      </c>
      <c r="K665" s="2">
        <f t="shared" si="120"/>
        <v>0</v>
      </c>
      <c r="L665" s="2">
        <f>AN665/SUM(AN1:AN$765)</f>
        <v>0</v>
      </c>
      <c r="N665" s="3" t="s">
        <v>6658</v>
      </c>
      <c r="O665" s="1" t="s">
        <v>6661</v>
      </c>
      <c r="P665" s="1">
        <v>1915</v>
      </c>
      <c r="Q665" s="1">
        <v>5016622.0652465103</v>
      </c>
      <c r="R665" s="1"/>
      <c r="S665" s="1">
        <v>1853919.74953046</v>
      </c>
      <c r="T665" s="1">
        <v>6488044.9579608999</v>
      </c>
      <c r="U665" s="1">
        <v>4493752.4008846004</v>
      </c>
      <c r="V665" s="1">
        <v>10955409.053187201</v>
      </c>
      <c r="W665" s="1">
        <v>-983800.33656599605</v>
      </c>
      <c r="X665" s="1">
        <v>0</v>
      </c>
      <c r="Y665" s="1">
        <v>0</v>
      </c>
      <c r="Z665" s="1"/>
      <c r="AA665" s="1"/>
      <c r="AB665" s="1">
        <v>-266415.60674546799</v>
      </c>
      <c r="AC665" s="1"/>
      <c r="AD665" s="1"/>
      <c r="AE665" s="1">
        <v>0</v>
      </c>
      <c r="AF665" s="1"/>
      <c r="AG665" s="1"/>
      <c r="AH665" s="1"/>
      <c r="AI665" s="1"/>
      <c r="AJ665" s="1"/>
      <c r="AK665" s="1"/>
      <c r="AL665" s="1"/>
      <c r="AM665" s="1"/>
      <c r="AN665" s="1"/>
    </row>
    <row r="666" spans="1:40" x14ac:dyDescent="0.3">
      <c r="A666" t="str">
        <f t="shared" si="110"/>
        <v>Other R&amp;D and Knowledge Based</v>
      </c>
      <c r="B666" t="str">
        <f t="shared" si="111"/>
        <v>CNR</v>
      </c>
      <c r="C666">
        <f t="shared" si="112"/>
        <v>2068</v>
      </c>
      <c r="D666" s="1">
        <f t="shared" si="113"/>
        <v>0</v>
      </c>
      <c r="E666" s="1">
        <f t="shared" si="114"/>
        <v>0</v>
      </c>
      <c r="F666" s="1">
        <f t="shared" si="115"/>
        <v>0</v>
      </c>
      <c r="G666" s="1">
        <f t="shared" si="116"/>
        <v>0</v>
      </c>
      <c r="H666" s="2" t="e">
        <f t="shared" si="117"/>
        <v>#DIV/0!</v>
      </c>
      <c r="I666" s="2" t="e">
        <f t="shared" si="118"/>
        <v>#DIV/0!</v>
      </c>
      <c r="J666" s="2" t="e">
        <f t="shared" si="119"/>
        <v>#DIV/0!</v>
      </c>
      <c r="K666" s="2">
        <f t="shared" si="120"/>
        <v>0</v>
      </c>
      <c r="L666" s="2">
        <f>AN666/SUM(AN1:AN$765)</f>
        <v>0</v>
      </c>
      <c r="N666" s="3" t="s">
        <v>6658</v>
      </c>
      <c r="O666" s="1" t="s">
        <v>6662</v>
      </c>
      <c r="P666" s="1">
        <v>2068</v>
      </c>
      <c r="Q666" s="1"/>
      <c r="R666" s="1"/>
      <c r="S666" s="1">
        <v>5124776.4026194504</v>
      </c>
      <c r="T666" s="1">
        <v>6495659.5781242596</v>
      </c>
      <c r="U666" s="1">
        <v>8758675.4442821909</v>
      </c>
      <c r="V666" s="1">
        <v>7017136.3387201298</v>
      </c>
      <c r="W666" s="1">
        <v>-1272343.1987471301</v>
      </c>
      <c r="X666" s="1">
        <v>0</v>
      </c>
      <c r="Y666" s="1"/>
      <c r="Z666" s="1">
        <v>-2048631.5637669</v>
      </c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spans="1:40" x14ac:dyDescent="0.3">
      <c r="A667" t="str">
        <f t="shared" si="110"/>
        <v>Other R&amp;D and Knowledge Based</v>
      </c>
      <c r="B667" t="str">
        <f t="shared" si="111"/>
        <v>CNT</v>
      </c>
      <c r="C667">
        <f t="shared" si="112"/>
        <v>1920</v>
      </c>
      <c r="D667" s="1">
        <f t="shared" si="113"/>
        <v>0</v>
      </c>
      <c r="E667" s="1">
        <f t="shared" si="114"/>
        <v>0</v>
      </c>
      <c r="F667" s="1">
        <f t="shared" si="115"/>
        <v>0</v>
      </c>
      <c r="G667" s="1">
        <f t="shared" si="116"/>
        <v>0</v>
      </c>
      <c r="H667" s="2" t="e">
        <f t="shared" si="117"/>
        <v>#DIV/0!</v>
      </c>
      <c r="I667" s="2" t="e">
        <f t="shared" si="118"/>
        <v>#DIV/0!</v>
      </c>
      <c r="J667" s="2" t="e">
        <f t="shared" si="119"/>
        <v>#DIV/0!</v>
      </c>
      <c r="K667" s="2">
        <f t="shared" si="120"/>
        <v>0</v>
      </c>
      <c r="L667" s="2">
        <f>AN667/SUM(AN1:AN$765)</f>
        <v>0</v>
      </c>
      <c r="N667" s="3" t="s">
        <v>6658</v>
      </c>
      <c r="O667" s="1" t="s">
        <v>6663</v>
      </c>
      <c r="P667" s="1">
        <v>1920</v>
      </c>
      <c r="Q667" s="1"/>
      <c r="R667" s="1"/>
      <c r="S667" s="1">
        <v>955073.99185724405</v>
      </c>
      <c r="T667" s="1">
        <v>1537834.79078718</v>
      </c>
      <c r="U667" s="1">
        <v>882075.24191062304</v>
      </c>
      <c r="V667" s="1">
        <v>1768477.0150096801</v>
      </c>
      <c r="W667" s="1">
        <v>1109659.0316273801</v>
      </c>
      <c r="X667" s="1">
        <v>884531.01354614901</v>
      </c>
      <c r="Y667" s="1">
        <v>-3340.1108254116202</v>
      </c>
      <c r="Z667" s="1">
        <v>-26984.411585436999</v>
      </c>
      <c r="AA667" s="1"/>
      <c r="AB667" s="1"/>
      <c r="AC667" s="1">
        <v>-3500.75312940206</v>
      </c>
      <c r="AD667" s="1">
        <v>-53667.104414911999</v>
      </c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spans="1:40" x14ac:dyDescent="0.3">
      <c r="A668" t="str">
        <f t="shared" si="110"/>
        <v>Other R&amp;D and Knowledge Based</v>
      </c>
      <c r="B668" t="str">
        <f t="shared" si="111"/>
        <v>DCD/DCW</v>
      </c>
      <c r="C668">
        <f t="shared" si="112"/>
        <v>1977</v>
      </c>
      <c r="D668" s="1">
        <f t="shared" si="113"/>
        <v>0</v>
      </c>
      <c r="E668" s="1">
        <f t="shared" si="114"/>
        <v>0</v>
      </c>
      <c r="F668" s="1">
        <f t="shared" si="115"/>
        <v>0</v>
      </c>
      <c r="G668" s="1">
        <f t="shared" si="116"/>
        <v>0</v>
      </c>
      <c r="H668" s="2" t="e">
        <f t="shared" si="117"/>
        <v>#DIV/0!</v>
      </c>
      <c r="I668" s="2" t="e">
        <f t="shared" si="118"/>
        <v>#DIV/0!</v>
      </c>
      <c r="J668" s="2" t="e">
        <f t="shared" si="119"/>
        <v>#DIV/0!</v>
      </c>
      <c r="K668" s="2">
        <f t="shared" si="120"/>
        <v>0</v>
      </c>
      <c r="L668" s="2">
        <f>AN668/SUM(AN1:AN$765)</f>
        <v>0</v>
      </c>
      <c r="N668" s="3" t="s">
        <v>6658</v>
      </c>
      <c r="O668" s="1" t="s">
        <v>6664</v>
      </c>
      <c r="P668" s="1">
        <v>1977</v>
      </c>
      <c r="Q668" s="1"/>
      <c r="R668" s="1"/>
      <c r="S668" s="1"/>
      <c r="T668" s="1"/>
      <c r="U668" s="1"/>
      <c r="V668" s="1">
        <v>11256.175743698301</v>
      </c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spans="1:40" x14ac:dyDescent="0.3">
      <c r="A669" t="str">
        <f t="shared" si="110"/>
        <v>Other R&amp;D and Knowledge Based</v>
      </c>
      <c r="B669" t="str">
        <f t="shared" si="111"/>
        <v>DIMHRS</v>
      </c>
      <c r="C669">
        <f t="shared" si="112"/>
        <v>1967</v>
      </c>
      <c r="D669" s="1">
        <f t="shared" si="113"/>
        <v>0</v>
      </c>
      <c r="E669" s="1">
        <f t="shared" si="114"/>
        <v>0</v>
      </c>
      <c r="F669" s="1">
        <f t="shared" si="115"/>
        <v>0</v>
      </c>
      <c r="G669" s="1">
        <f t="shared" si="116"/>
        <v>0</v>
      </c>
      <c r="H669" s="2" t="e">
        <f t="shared" si="117"/>
        <v>#DIV/0!</v>
      </c>
      <c r="I669" s="2" t="e">
        <f t="shared" si="118"/>
        <v>#DIV/0!</v>
      </c>
      <c r="J669" s="2" t="e">
        <f t="shared" si="119"/>
        <v>#DIV/0!</v>
      </c>
      <c r="K669" s="2">
        <f t="shared" si="120"/>
        <v>0</v>
      </c>
      <c r="L669" s="2">
        <f>AN669/SUM(AN1:AN$765)</f>
        <v>0</v>
      </c>
      <c r="N669" s="3" t="s">
        <v>6658</v>
      </c>
      <c r="O669" s="1" t="s">
        <v>6286</v>
      </c>
      <c r="P669" s="1">
        <v>1967</v>
      </c>
      <c r="Q669" s="1"/>
      <c r="R669" s="1"/>
      <c r="S669" s="1"/>
      <c r="T669" s="1"/>
      <c r="U669" s="1"/>
      <c r="V669" s="1"/>
      <c r="W669" s="1"/>
      <c r="X669" s="1">
        <v>565871.23142295703</v>
      </c>
      <c r="Y669" s="1">
        <v>946437.740429973</v>
      </c>
      <c r="Z669" s="1">
        <v>409063.55383858498</v>
      </c>
      <c r="AA669" s="1">
        <v>7320482.8046568604</v>
      </c>
      <c r="AB669" s="1">
        <v>17089838.8064069</v>
      </c>
      <c r="AC669" s="1">
        <v>33146185.327433299</v>
      </c>
      <c r="AD669" s="1">
        <v>10660768.782999</v>
      </c>
      <c r="AE669" s="1">
        <v>-1161965.9250162099</v>
      </c>
      <c r="AF669" s="1"/>
      <c r="AG669" s="1"/>
      <c r="AH669" s="1"/>
      <c r="AI669" s="1"/>
      <c r="AJ669" s="1"/>
      <c r="AK669" s="1"/>
      <c r="AL669" s="1"/>
      <c r="AM669" s="1"/>
      <c r="AN669" s="1"/>
    </row>
    <row r="670" spans="1:40" x14ac:dyDescent="0.3">
      <c r="A670" t="str">
        <f t="shared" si="110"/>
        <v>Other R&amp;D and Knowledge Based</v>
      </c>
      <c r="B670" t="str">
        <f t="shared" si="111"/>
        <v>DJAS</v>
      </c>
      <c r="C670">
        <f t="shared" si="112"/>
        <v>1951</v>
      </c>
      <c r="D670" s="1">
        <f t="shared" si="113"/>
        <v>0</v>
      </c>
      <c r="E670" s="1">
        <f t="shared" si="114"/>
        <v>0</v>
      </c>
      <c r="F670" s="1">
        <f t="shared" si="115"/>
        <v>0</v>
      </c>
      <c r="G670" s="1">
        <f t="shared" si="116"/>
        <v>0</v>
      </c>
      <c r="H670" s="2" t="e">
        <f t="shared" si="117"/>
        <v>#DIV/0!</v>
      </c>
      <c r="I670" s="2" t="e">
        <f t="shared" si="118"/>
        <v>#DIV/0!</v>
      </c>
      <c r="J670" s="2" t="e">
        <f t="shared" si="119"/>
        <v>#DIV/0!</v>
      </c>
      <c r="K670" s="2">
        <f t="shared" si="120"/>
        <v>0</v>
      </c>
      <c r="L670" s="2">
        <f>AN670/SUM(AN1:AN$765)</f>
        <v>0</v>
      </c>
      <c r="N670" s="3" t="s">
        <v>6658</v>
      </c>
      <c r="O670" s="1" t="s">
        <v>6665</v>
      </c>
      <c r="P670" s="1">
        <v>1951</v>
      </c>
      <c r="Q670" s="1"/>
      <c r="R670" s="1"/>
      <c r="S670" s="1"/>
      <c r="T670" s="1"/>
      <c r="U670" s="1"/>
      <c r="V670" s="1">
        <v>548398.22590832296</v>
      </c>
      <c r="W670" s="1"/>
      <c r="X670" s="1"/>
      <c r="Y670" s="1"/>
      <c r="Z670" s="1"/>
      <c r="AA670" s="1">
        <v>-64332.373843804198</v>
      </c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spans="1:40" x14ac:dyDescent="0.3">
      <c r="A671" t="str">
        <f t="shared" si="110"/>
        <v>Other R&amp;D and Knowledge Based</v>
      </c>
      <c r="B671" t="str">
        <f t="shared" si="111"/>
        <v>DLS</v>
      </c>
      <c r="C671">
        <f t="shared" si="112"/>
        <v>1968</v>
      </c>
      <c r="D671" s="1">
        <f t="shared" si="113"/>
        <v>0</v>
      </c>
      <c r="E671" s="1">
        <f t="shared" si="114"/>
        <v>0</v>
      </c>
      <c r="F671" s="1">
        <f t="shared" si="115"/>
        <v>0</v>
      </c>
      <c r="G671" s="1">
        <f t="shared" si="116"/>
        <v>0</v>
      </c>
      <c r="H671" s="2" t="e">
        <f t="shared" si="117"/>
        <v>#DIV/0!</v>
      </c>
      <c r="I671" s="2" t="e">
        <f t="shared" si="118"/>
        <v>#DIV/0!</v>
      </c>
      <c r="J671" s="2" t="e">
        <f t="shared" si="119"/>
        <v>#DIV/0!</v>
      </c>
      <c r="K671" s="2">
        <f t="shared" si="120"/>
        <v>0</v>
      </c>
      <c r="L671" s="2">
        <f>AN671/SUM(AN1:AN$765)</f>
        <v>0</v>
      </c>
      <c r="N671" s="3" t="s">
        <v>6658</v>
      </c>
      <c r="O671" s="1" t="s">
        <v>6288</v>
      </c>
      <c r="P671" s="1">
        <v>1968</v>
      </c>
      <c r="Q671" s="1"/>
      <c r="R671" s="1"/>
      <c r="S671" s="1"/>
      <c r="T671" s="1"/>
      <c r="U671" s="1"/>
      <c r="V671" s="1">
        <v>496995.45644184598</v>
      </c>
      <c r="W671" s="1">
        <v>42671.073587503699</v>
      </c>
      <c r="X671" s="1">
        <v>42570.436456560303</v>
      </c>
      <c r="Y671" s="1">
        <v>42717.823418362699</v>
      </c>
      <c r="Z671" s="1">
        <v>44301.709393984602</v>
      </c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spans="1:40" x14ac:dyDescent="0.3">
      <c r="A672" t="str">
        <f t="shared" si="110"/>
        <v>Other R&amp;D and Knowledge Based</v>
      </c>
      <c r="B672" t="str">
        <f t="shared" si="111"/>
        <v>DMLSS</v>
      </c>
      <c r="C672">
        <f t="shared" si="112"/>
        <v>1959</v>
      </c>
      <c r="D672" s="1">
        <f t="shared" si="113"/>
        <v>0</v>
      </c>
      <c r="E672" s="1">
        <f t="shared" si="114"/>
        <v>0</v>
      </c>
      <c r="F672" s="1">
        <f t="shared" si="115"/>
        <v>0</v>
      </c>
      <c r="G672" s="1">
        <f t="shared" si="116"/>
        <v>0</v>
      </c>
      <c r="H672" s="2" t="e">
        <f t="shared" si="117"/>
        <v>#DIV/0!</v>
      </c>
      <c r="I672" s="2" t="e">
        <f t="shared" si="118"/>
        <v>#DIV/0!</v>
      </c>
      <c r="J672" s="2" t="e">
        <f t="shared" si="119"/>
        <v>#DIV/0!</v>
      </c>
      <c r="K672" s="2">
        <f t="shared" si="120"/>
        <v>0</v>
      </c>
      <c r="L672" s="2">
        <f>AN672/SUM(AN1:AN$765)</f>
        <v>0</v>
      </c>
      <c r="N672" s="3" t="s">
        <v>6658</v>
      </c>
      <c r="O672" s="1" t="s">
        <v>6289</v>
      </c>
      <c r="P672" s="1">
        <v>1959</v>
      </c>
      <c r="Q672" s="1"/>
      <c r="R672" s="1"/>
      <c r="S672" s="1"/>
      <c r="T672" s="1"/>
      <c r="U672" s="1"/>
      <c r="V672" s="1">
        <v>141174.99371248699</v>
      </c>
      <c r="W672" s="1">
        <v>75159.531547950202</v>
      </c>
      <c r="X672" s="1">
        <v>1037152.07707423</v>
      </c>
      <c r="Y672" s="1">
        <v>1164882.4923736099</v>
      </c>
      <c r="Z672" s="1"/>
      <c r="AA672" s="1"/>
      <c r="AB672" s="1"/>
      <c r="AC672" s="1">
        <v>-93753.232150861906</v>
      </c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spans="1:40" x14ac:dyDescent="0.3">
      <c r="A673" t="str">
        <f t="shared" si="110"/>
        <v>Other R&amp;D and Knowledge Based</v>
      </c>
      <c r="B673" t="str">
        <f t="shared" si="111"/>
        <v>DPPS</v>
      </c>
      <c r="C673">
        <f t="shared" si="112"/>
        <v>1950</v>
      </c>
      <c r="D673" s="1">
        <f t="shared" si="113"/>
        <v>0</v>
      </c>
      <c r="E673" s="1">
        <f t="shared" si="114"/>
        <v>0</v>
      </c>
      <c r="F673" s="1">
        <f t="shared" si="115"/>
        <v>0</v>
      </c>
      <c r="G673" s="1">
        <f t="shared" si="116"/>
        <v>0</v>
      </c>
      <c r="H673" s="2" t="e">
        <f t="shared" si="117"/>
        <v>#DIV/0!</v>
      </c>
      <c r="I673" s="2" t="e">
        <f t="shared" si="118"/>
        <v>#DIV/0!</v>
      </c>
      <c r="J673" s="2" t="e">
        <f t="shared" si="119"/>
        <v>#DIV/0!</v>
      </c>
      <c r="K673" s="2">
        <f t="shared" si="120"/>
        <v>0</v>
      </c>
      <c r="L673" s="2">
        <f>AN673/SUM(AN1:AN$765)</f>
        <v>0</v>
      </c>
      <c r="N673" s="3" t="s">
        <v>6658</v>
      </c>
      <c r="O673" s="1" t="s">
        <v>6291</v>
      </c>
      <c r="P673" s="1">
        <v>1950</v>
      </c>
      <c r="Q673" s="1"/>
      <c r="R673" s="1"/>
      <c r="S673" s="1"/>
      <c r="T673" s="1"/>
      <c r="U673" s="1"/>
      <c r="V673" s="1"/>
      <c r="W673" s="1"/>
      <c r="X673" s="1">
        <v>-20491.181541504498</v>
      </c>
      <c r="Y673" s="1">
        <v>-4296.3098320346699</v>
      </c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spans="1:40" x14ac:dyDescent="0.3">
      <c r="A674" t="str">
        <f t="shared" si="110"/>
        <v>Other R&amp;D and Knowledge Based</v>
      </c>
      <c r="B674" t="str">
        <f t="shared" si="111"/>
        <v>DTS</v>
      </c>
      <c r="C674">
        <f t="shared" si="112"/>
        <v>1970</v>
      </c>
      <c r="D674" s="1">
        <f t="shared" si="113"/>
        <v>0</v>
      </c>
      <c r="E674" s="1">
        <f t="shared" si="114"/>
        <v>0</v>
      </c>
      <c r="F674" s="1">
        <f t="shared" si="115"/>
        <v>0</v>
      </c>
      <c r="G674" s="1">
        <f t="shared" si="116"/>
        <v>0</v>
      </c>
      <c r="H674" s="2" t="e">
        <f t="shared" si="117"/>
        <v>#DIV/0!</v>
      </c>
      <c r="I674" s="2" t="e">
        <f t="shared" si="118"/>
        <v>#DIV/0!</v>
      </c>
      <c r="J674" s="2" t="e">
        <f t="shared" si="119"/>
        <v>#DIV/0!</v>
      </c>
      <c r="K674" s="2">
        <f t="shared" si="120"/>
        <v>0</v>
      </c>
      <c r="L674" s="2">
        <f>AN674/SUM(AN1:AN$765)</f>
        <v>0</v>
      </c>
      <c r="N674" s="3" t="s">
        <v>6658</v>
      </c>
      <c r="O674" s="1" t="s">
        <v>6155</v>
      </c>
      <c r="P674" s="1">
        <v>1970</v>
      </c>
      <c r="Q674" s="1"/>
      <c r="R674" s="1"/>
      <c r="S674" s="1"/>
      <c r="T674" s="1"/>
      <c r="U674" s="1">
        <v>7909036.1766128801</v>
      </c>
      <c r="V674" s="1">
        <v>350682.495630241</v>
      </c>
      <c r="W674" s="1">
        <v>1114840.51913444</v>
      </c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spans="1:40" x14ac:dyDescent="0.3">
      <c r="A675" t="str">
        <f t="shared" si="110"/>
        <v>Other R&amp;D and Knowledge Based</v>
      </c>
      <c r="B675" t="str">
        <f t="shared" si="111"/>
        <v>Defense Enterprise Office Solution (DEOS)</v>
      </c>
      <c r="C675">
        <f t="shared" si="112"/>
        <v>2251</v>
      </c>
      <c r="D675" s="1">
        <f t="shared" si="113"/>
        <v>0</v>
      </c>
      <c r="E675" s="1">
        <f t="shared" si="114"/>
        <v>0</v>
      </c>
      <c r="F675" s="1">
        <f t="shared" si="115"/>
        <v>0</v>
      </c>
      <c r="G675" s="1">
        <f t="shared" si="116"/>
        <v>0</v>
      </c>
      <c r="H675" s="2" t="e">
        <f t="shared" si="117"/>
        <v>#DIV/0!</v>
      </c>
      <c r="I675" s="2" t="e">
        <f t="shared" si="118"/>
        <v>#DIV/0!</v>
      </c>
      <c r="J675" s="2" t="e">
        <f t="shared" si="119"/>
        <v>#DIV/0!</v>
      </c>
      <c r="K675" s="2">
        <f t="shared" si="120"/>
        <v>0</v>
      </c>
      <c r="L675" s="2">
        <f>AN675/SUM(AN1:AN$765)</f>
        <v>0</v>
      </c>
      <c r="N675" s="3" t="s">
        <v>6658</v>
      </c>
      <c r="O675" s="1" t="s">
        <v>6666</v>
      </c>
      <c r="P675" s="1">
        <v>2251</v>
      </c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>
        <v>167976.05262525601</v>
      </c>
      <c r="AK675" s="1">
        <v>0</v>
      </c>
      <c r="AL675" s="1"/>
      <c r="AM675" s="1"/>
      <c r="AN675" s="1"/>
    </row>
    <row r="676" spans="1:40" x14ac:dyDescent="0.3">
      <c r="A676" t="str">
        <f t="shared" si="110"/>
        <v>Other R&amp;D and Knowledge Based</v>
      </c>
      <c r="B676" t="str">
        <f t="shared" si="111"/>
        <v>FCA</v>
      </c>
      <c r="C676">
        <f t="shared" si="112"/>
        <v>79</v>
      </c>
      <c r="D676" s="1">
        <f t="shared" si="113"/>
        <v>0</v>
      </c>
      <c r="E676" s="1">
        <f t="shared" si="114"/>
        <v>0</v>
      </c>
      <c r="F676" s="1">
        <f t="shared" si="115"/>
        <v>0</v>
      </c>
      <c r="G676" s="1">
        <f t="shared" si="116"/>
        <v>0</v>
      </c>
      <c r="H676" s="2" t="e">
        <f t="shared" si="117"/>
        <v>#DIV/0!</v>
      </c>
      <c r="I676" s="2" t="e">
        <f t="shared" si="118"/>
        <v>#DIV/0!</v>
      </c>
      <c r="J676" s="2" t="e">
        <f t="shared" si="119"/>
        <v>#DIV/0!</v>
      </c>
      <c r="K676" s="2">
        <f t="shared" si="120"/>
        <v>0</v>
      </c>
      <c r="L676" s="2">
        <f>AN676/SUM(AN1:AN$765)</f>
        <v>0</v>
      </c>
      <c r="N676" s="3" t="s">
        <v>6658</v>
      </c>
      <c r="O676" s="1" t="s">
        <v>6165</v>
      </c>
      <c r="P676" s="1">
        <v>79</v>
      </c>
      <c r="Q676" s="1"/>
      <c r="R676" s="1"/>
      <c r="S676" s="1"/>
      <c r="T676" s="1"/>
      <c r="U676" s="1"/>
      <c r="V676" s="1"/>
      <c r="W676" s="1"/>
      <c r="X676" s="1"/>
      <c r="Y676" s="1"/>
      <c r="Z676" s="1">
        <v>753347.89998885104</v>
      </c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spans="1:40" x14ac:dyDescent="0.3">
      <c r="A677" t="str">
        <f t="shared" si="110"/>
        <v>Other R&amp;D and Knowledge Based</v>
      </c>
      <c r="B677" t="str">
        <f t="shared" si="111"/>
        <v>FWD AREA AD CMD,CTRL&amp;INT</v>
      </c>
      <c r="C677">
        <f t="shared" si="112"/>
        <v>510</v>
      </c>
      <c r="D677" s="1">
        <f t="shared" si="113"/>
        <v>0</v>
      </c>
      <c r="E677" s="1">
        <f t="shared" si="114"/>
        <v>0</v>
      </c>
      <c r="F677" s="1">
        <f t="shared" si="115"/>
        <v>0</v>
      </c>
      <c r="G677" s="1">
        <f t="shared" si="116"/>
        <v>0</v>
      </c>
      <c r="H677" s="2" t="e">
        <f t="shared" si="117"/>
        <v>#DIV/0!</v>
      </c>
      <c r="I677" s="2" t="e">
        <f t="shared" si="118"/>
        <v>#DIV/0!</v>
      </c>
      <c r="J677" s="2" t="e">
        <f t="shared" si="119"/>
        <v>#DIV/0!</v>
      </c>
      <c r="K677" s="2">
        <f t="shared" si="120"/>
        <v>0</v>
      </c>
      <c r="L677" s="2">
        <f>AN677/SUM(AN1:AN$765)</f>
        <v>0</v>
      </c>
      <c r="N677" s="3" t="s">
        <v>6658</v>
      </c>
      <c r="O677" s="1" t="s">
        <v>6597</v>
      </c>
      <c r="P677" s="1">
        <v>510</v>
      </c>
      <c r="Q677" s="1"/>
      <c r="R677" s="1"/>
      <c r="S677" s="1">
        <v>2894344.7439771001</v>
      </c>
      <c r="T677" s="1">
        <v>902593.82763308706</v>
      </c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spans="1:40" x14ac:dyDescent="0.3">
      <c r="A678" t="str">
        <f t="shared" si="110"/>
        <v>Other R&amp;D and Knowledge Based</v>
      </c>
      <c r="B678" t="str">
        <f t="shared" si="111"/>
        <v>Future Vertical Lift Capability Set Three (FVL CS3)</v>
      </c>
      <c r="C678">
        <f t="shared" si="112"/>
        <v>2246</v>
      </c>
      <c r="D678" s="1">
        <f t="shared" si="113"/>
        <v>0</v>
      </c>
      <c r="E678" s="1">
        <f t="shared" si="114"/>
        <v>3677519.7933260398</v>
      </c>
      <c r="F678" s="1">
        <f t="shared" si="115"/>
        <v>11462197.218800001</v>
      </c>
      <c r="G678" s="1">
        <f t="shared" si="116"/>
        <v>230332296.414509</v>
      </c>
      <c r="H678" s="2">
        <f t="shared" si="117"/>
        <v>2.1168281512995764</v>
      </c>
      <c r="I678" s="2" t="e">
        <f t="shared" si="118"/>
        <v>#DIV/0!</v>
      </c>
      <c r="J678" s="2">
        <f t="shared" si="119"/>
        <v>20.094951431888109</v>
      </c>
      <c r="K678" s="2">
        <f t="shared" si="120"/>
        <v>1.0174427517866438E-4</v>
      </c>
      <c r="L678" s="2">
        <f>AN678/SUM(AN1:AN$765)</f>
        <v>4.1794768522813988E-3</v>
      </c>
      <c r="N678" s="3" t="s">
        <v>6658</v>
      </c>
      <c r="O678" s="1" t="s">
        <v>6667</v>
      </c>
      <c r="P678" s="1">
        <v>2246</v>
      </c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>
        <v>1005419.86230252</v>
      </c>
      <c r="AL678" s="1">
        <v>3677519.7933260398</v>
      </c>
      <c r="AM678" s="1">
        <v>11462197.218800001</v>
      </c>
      <c r="AN678" s="1">
        <v>230332296.414509</v>
      </c>
    </row>
    <row r="679" spans="1:40" x14ac:dyDescent="0.3">
      <c r="A679" t="str">
        <f t="shared" si="110"/>
        <v>Other R&amp;D and Knowledge Based</v>
      </c>
      <c r="B679" t="str">
        <f t="shared" si="111"/>
        <v>GNP</v>
      </c>
      <c r="C679">
        <f t="shared" si="112"/>
        <v>2092</v>
      </c>
      <c r="D679" s="1">
        <f t="shared" si="113"/>
        <v>0</v>
      </c>
      <c r="E679" s="1">
        <f t="shared" si="114"/>
        <v>0</v>
      </c>
      <c r="F679" s="1">
        <f t="shared" si="115"/>
        <v>0</v>
      </c>
      <c r="G679" s="1">
        <f t="shared" si="116"/>
        <v>0</v>
      </c>
      <c r="H679" s="2" t="e">
        <f t="shared" si="117"/>
        <v>#DIV/0!</v>
      </c>
      <c r="I679" s="2" t="e">
        <f t="shared" si="118"/>
        <v>#DIV/0!</v>
      </c>
      <c r="J679" s="2" t="e">
        <f t="shared" si="119"/>
        <v>#DIV/0!</v>
      </c>
      <c r="K679" s="2">
        <f t="shared" si="120"/>
        <v>0</v>
      </c>
      <c r="L679" s="2">
        <f>AN679/SUM(AN1:AN$765)</f>
        <v>0</v>
      </c>
      <c r="N679" s="3" t="s">
        <v>6658</v>
      </c>
      <c r="O679" s="1" t="s">
        <v>6315</v>
      </c>
      <c r="P679" s="1">
        <v>2092</v>
      </c>
      <c r="Q679" s="1"/>
      <c r="R679" s="1"/>
      <c r="S679" s="1">
        <v>732019.95523212606</v>
      </c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spans="1:40" x14ac:dyDescent="0.3">
      <c r="A680" t="str">
        <f t="shared" si="110"/>
        <v>Other R&amp;D and Knowledge Based</v>
      </c>
      <c r="B680" t="str">
        <f t="shared" si="111"/>
        <v>ILS-S</v>
      </c>
      <c r="C680">
        <f t="shared" si="112"/>
        <v>1973</v>
      </c>
      <c r="D680" s="1">
        <f t="shared" si="113"/>
        <v>0</v>
      </c>
      <c r="E680" s="1">
        <f t="shared" si="114"/>
        <v>0</v>
      </c>
      <c r="F680" s="1">
        <f t="shared" si="115"/>
        <v>0</v>
      </c>
      <c r="G680" s="1">
        <f t="shared" si="116"/>
        <v>0</v>
      </c>
      <c r="H680" s="2" t="e">
        <f t="shared" si="117"/>
        <v>#DIV/0!</v>
      </c>
      <c r="I680" s="2" t="e">
        <f t="shared" si="118"/>
        <v>#DIV/0!</v>
      </c>
      <c r="J680" s="2" t="e">
        <f t="shared" si="119"/>
        <v>#DIV/0!</v>
      </c>
      <c r="K680" s="2">
        <f t="shared" si="120"/>
        <v>0</v>
      </c>
      <c r="L680" s="2">
        <f>AN680/SUM(AN1:AN$765)</f>
        <v>0</v>
      </c>
      <c r="N680" s="3" t="s">
        <v>6658</v>
      </c>
      <c r="O680" s="1" t="s">
        <v>6323</v>
      </c>
      <c r="P680" s="1">
        <v>1973</v>
      </c>
      <c r="Q680" s="1"/>
      <c r="R680" s="1"/>
      <c r="S680" s="1"/>
      <c r="T680" s="1"/>
      <c r="U680" s="1"/>
      <c r="V680" s="1"/>
      <c r="W680" s="1"/>
      <c r="X680" s="1"/>
      <c r="Y680" s="1">
        <v>6829.0397981736296</v>
      </c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spans="1:40" x14ac:dyDescent="0.3">
      <c r="A681" t="str">
        <f t="shared" si="110"/>
        <v>Other R&amp;D and Knowledge Based</v>
      </c>
      <c r="B681" t="str">
        <f t="shared" si="111"/>
        <v>INTGR FAMILY OF TEST EQUI</v>
      </c>
      <c r="C681">
        <f t="shared" si="112"/>
        <v>492</v>
      </c>
      <c r="D681" s="1">
        <f t="shared" si="113"/>
        <v>0</v>
      </c>
      <c r="E681" s="1">
        <f t="shared" si="114"/>
        <v>0</v>
      </c>
      <c r="F681" s="1">
        <f t="shared" si="115"/>
        <v>0</v>
      </c>
      <c r="G681" s="1">
        <f t="shared" si="116"/>
        <v>0</v>
      </c>
      <c r="H681" s="2" t="e">
        <f t="shared" si="117"/>
        <v>#DIV/0!</v>
      </c>
      <c r="I681" s="2" t="e">
        <f t="shared" si="118"/>
        <v>#DIV/0!</v>
      </c>
      <c r="J681" s="2" t="e">
        <f t="shared" si="119"/>
        <v>#DIV/0!</v>
      </c>
      <c r="K681" s="2">
        <f t="shared" si="120"/>
        <v>0</v>
      </c>
      <c r="L681" s="2">
        <f>AN681/SUM(AN1:AN$765)</f>
        <v>0</v>
      </c>
      <c r="N681" s="3" t="s">
        <v>6658</v>
      </c>
      <c r="O681" s="1" t="s">
        <v>6171</v>
      </c>
      <c r="P681" s="1">
        <v>492</v>
      </c>
      <c r="Q681" s="1">
        <v>2744382.1187349302</v>
      </c>
      <c r="R681" s="1"/>
      <c r="S681" s="1"/>
      <c r="T681" s="1">
        <v>2421958.1739535602</v>
      </c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spans="1:40" x14ac:dyDescent="0.3">
      <c r="A682" t="str">
        <f t="shared" si="110"/>
        <v>Other R&amp;D and Knowledge Based</v>
      </c>
      <c r="B682" t="str">
        <f t="shared" si="111"/>
        <v>JCALS</v>
      </c>
      <c r="C682">
        <f t="shared" si="112"/>
        <v>1954</v>
      </c>
      <c r="D682" s="1">
        <f t="shared" si="113"/>
        <v>0</v>
      </c>
      <c r="E682" s="1">
        <f t="shared" si="114"/>
        <v>0</v>
      </c>
      <c r="F682" s="1">
        <f t="shared" si="115"/>
        <v>0</v>
      </c>
      <c r="G682" s="1">
        <f t="shared" si="116"/>
        <v>0</v>
      </c>
      <c r="H682" s="2" t="e">
        <f t="shared" si="117"/>
        <v>#DIV/0!</v>
      </c>
      <c r="I682" s="2" t="e">
        <f t="shared" si="118"/>
        <v>#DIV/0!</v>
      </c>
      <c r="J682" s="2" t="e">
        <f t="shared" si="119"/>
        <v>#DIV/0!</v>
      </c>
      <c r="K682" s="2">
        <f t="shared" si="120"/>
        <v>0</v>
      </c>
      <c r="L682" s="2">
        <f>AN682/SUM(AN1:AN$765)</f>
        <v>0</v>
      </c>
      <c r="N682" s="3" t="s">
        <v>6658</v>
      </c>
      <c r="O682" s="1" t="s">
        <v>6327</v>
      </c>
      <c r="P682" s="1">
        <v>1954</v>
      </c>
      <c r="Q682" s="1"/>
      <c r="R682" s="1"/>
      <c r="S682" s="1"/>
      <c r="T682" s="1"/>
      <c r="U682" s="1">
        <v>6261566.5462924</v>
      </c>
      <c r="V682" s="1">
        <v>4282665.2065427499</v>
      </c>
      <c r="W682" s="1"/>
      <c r="X682" s="1">
        <v>24904.310890627799</v>
      </c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spans="1:40" x14ac:dyDescent="0.3">
      <c r="A683" t="str">
        <f t="shared" si="110"/>
        <v>Other R&amp;D and Knowledge Based</v>
      </c>
      <c r="B683" t="str">
        <f t="shared" si="111"/>
        <v>JSTARS RECAP</v>
      </c>
      <c r="C683">
        <f t="shared" si="112"/>
        <v>2191</v>
      </c>
      <c r="D683" s="1">
        <f t="shared" si="113"/>
        <v>0</v>
      </c>
      <c r="E683" s="1">
        <f t="shared" si="114"/>
        <v>0</v>
      </c>
      <c r="F683" s="1">
        <f t="shared" si="115"/>
        <v>0</v>
      </c>
      <c r="G683" s="1">
        <f t="shared" si="116"/>
        <v>0</v>
      </c>
      <c r="H683" s="2" t="e">
        <f t="shared" si="117"/>
        <v>#DIV/0!</v>
      </c>
      <c r="I683" s="2" t="e">
        <f t="shared" si="118"/>
        <v>#DIV/0!</v>
      </c>
      <c r="J683" s="2" t="e">
        <f t="shared" si="119"/>
        <v>#DIV/0!</v>
      </c>
      <c r="K683" s="2">
        <f t="shared" si="120"/>
        <v>0</v>
      </c>
      <c r="L683" s="2">
        <f>AN683/SUM(AN1:AN$765)</f>
        <v>0</v>
      </c>
      <c r="N683" s="3" t="s">
        <v>6658</v>
      </c>
      <c r="O683" s="1" t="s">
        <v>6330</v>
      </c>
      <c r="P683" s="1">
        <v>2191</v>
      </c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>
        <v>343886.59403312497</v>
      </c>
      <c r="AJ683" s="1">
        <v>0</v>
      </c>
      <c r="AK683" s="1"/>
      <c r="AL683" s="1"/>
      <c r="AM683" s="1"/>
      <c r="AN683" s="1"/>
    </row>
    <row r="684" spans="1:40" x14ac:dyDescent="0.3">
      <c r="A684" t="str">
        <f t="shared" si="110"/>
        <v>Other R&amp;D and Knowledge Based</v>
      </c>
      <c r="B684" t="str">
        <f t="shared" si="111"/>
        <v>KMI</v>
      </c>
      <c r="C684">
        <f t="shared" si="112"/>
        <v>2001</v>
      </c>
      <c r="D684" s="1">
        <f t="shared" si="113"/>
        <v>0</v>
      </c>
      <c r="E684" s="1">
        <f t="shared" si="114"/>
        <v>0</v>
      </c>
      <c r="F684" s="1">
        <f t="shared" si="115"/>
        <v>0</v>
      </c>
      <c r="G684" s="1">
        <f t="shared" si="116"/>
        <v>0</v>
      </c>
      <c r="H684" s="2" t="e">
        <f t="shared" si="117"/>
        <v>#DIV/0!</v>
      </c>
      <c r="I684" s="2" t="e">
        <f t="shared" si="118"/>
        <v>#DIV/0!</v>
      </c>
      <c r="J684" s="2" t="e">
        <f t="shared" si="119"/>
        <v>#DIV/0!</v>
      </c>
      <c r="K684" s="2">
        <f t="shared" si="120"/>
        <v>0</v>
      </c>
      <c r="L684" s="2">
        <f>AN684/SUM(AN1:AN$765)</f>
        <v>0</v>
      </c>
      <c r="N684" s="3" t="s">
        <v>6658</v>
      </c>
      <c r="O684" s="1" t="s">
        <v>6338</v>
      </c>
      <c r="P684" s="1">
        <v>2001</v>
      </c>
      <c r="Q684" s="1"/>
      <c r="R684" s="1"/>
      <c r="S684" s="1"/>
      <c r="T684" s="1"/>
      <c r="U684" s="1"/>
      <c r="V684" s="1"/>
      <c r="W684" s="1"/>
      <c r="X684" s="1"/>
      <c r="Y684" s="1"/>
      <c r="Z684" s="1">
        <v>1941483.5158124799</v>
      </c>
      <c r="AA684" s="1">
        <v>0</v>
      </c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spans="1:40" x14ac:dyDescent="0.3">
      <c r="A685" t="str">
        <f t="shared" si="110"/>
        <v>Other R&amp;D and Knowledge Based</v>
      </c>
      <c r="B685" t="str">
        <f t="shared" si="111"/>
        <v>MSE</v>
      </c>
      <c r="C685">
        <f t="shared" si="112"/>
        <v>662</v>
      </c>
      <c r="D685" s="1">
        <f t="shared" si="113"/>
        <v>0</v>
      </c>
      <c r="E685" s="1">
        <f t="shared" si="114"/>
        <v>0</v>
      </c>
      <c r="F685" s="1">
        <f t="shared" si="115"/>
        <v>0</v>
      </c>
      <c r="G685" s="1">
        <f t="shared" si="116"/>
        <v>0</v>
      </c>
      <c r="H685" s="2" t="e">
        <f t="shared" si="117"/>
        <v>#DIV/0!</v>
      </c>
      <c r="I685" s="2" t="e">
        <f t="shared" si="118"/>
        <v>#DIV/0!</v>
      </c>
      <c r="J685" s="2" t="e">
        <f t="shared" si="119"/>
        <v>#DIV/0!</v>
      </c>
      <c r="K685" s="2">
        <f t="shared" si="120"/>
        <v>0</v>
      </c>
      <c r="L685" s="2">
        <f>AN685/SUM(AN1:AN$765)</f>
        <v>0</v>
      </c>
      <c r="N685" s="3" t="s">
        <v>6658</v>
      </c>
      <c r="O685" s="1" t="s">
        <v>6190</v>
      </c>
      <c r="P685" s="1">
        <v>662</v>
      </c>
      <c r="Q685" s="1"/>
      <c r="R685" s="1"/>
      <c r="S685" s="1"/>
      <c r="T685" s="1"/>
      <c r="U685" s="1"/>
      <c r="V685" s="1"/>
      <c r="W685" s="1"/>
      <c r="X685" s="1">
        <v>1358.09531002932</v>
      </c>
      <c r="Y685" s="1"/>
      <c r="Z685" s="1"/>
      <c r="AA685" s="1"/>
      <c r="AB685" s="1">
        <v>15599215.507908599</v>
      </c>
      <c r="AC685" s="1">
        <v>11236454.333256099</v>
      </c>
      <c r="AD685" s="1">
        <v>1486144.3381216</v>
      </c>
      <c r="AE685" s="1"/>
      <c r="AF685" s="1">
        <v>0</v>
      </c>
      <c r="AG685" s="1">
        <v>-3794296.7161852699</v>
      </c>
      <c r="AH685" s="1">
        <v>-233569.160701104</v>
      </c>
      <c r="AI685" s="1">
        <v>-0.57095574894367296</v>
      </c>
      <c r="AJ685" s="1"/>
      <c r="AK685" s="1"/>
      <c r="AL685" s="1"/>
      <c r="AM685" s="1"/>
      <c r="AN685" s="1"/>
    </row>
    <row r="686" spans="1:40" x14ac:dyDescent="0.3">
      <c r="A686" t="str">
        <f t="shared" si="110"/>
        <v>Other R&amp;D and Knowledge Based</v>
      </c>
      <c r="B686" t="str">
        <f t="shared" si="111"/>
        <v>NAVY ERP</v>
      </c>
      <c r="C686">
        <f t="shared" si="112"/>
        <v>1987</v>
      </c>
      <c r="D686" s="1">
        <f t="shared" si="113"/>
        <v>0</v>
      </c>
      <c r="E686" s="1">
        <f t="shared" si="114"/>
        <v>0</v>
      </c>
      <c r="F686" s="1">
        <f t="shared" si="115"/>
        <v>0</v>
      </c>
      <c r="G686" s="1">
        <f t="shared" si="116"/>
        <v>0</v>
      </c>
      <c r="H686" s="2" t="e">
        <f t="shared" si="117"/>
        <v>#DIV/0!</v>
      </c>
      <c r="I686" s="2" t="e">
        <f t="shared" si="118"/>
        <v>#DIV/0!</v>
      </c>
      <c r="J686" s="2" t="e">
        <f t="shared" si="119"/>
        <v>#DIV/0!</v>
      </c>
      <c r="K686" s="2">
        <f t="shared" si="120"/>
        <v>0</v>
      </c>
      <c r="L686" s="2">
        <f>AN686/SUM(AN1:AN$765)</f>
        <v>0</v>
      </c>
      <c r="N686" s="3" t="s">
        <v>6658</v>
      </c>
      <c r="O686" s="1" t="s">
        <v>6353</v>
      </c>
      <c r="P686" s="1">
        <v>1987</v>
      </c>
      <c r="Q686" s="1"/>
      <c r="R686" s="1"/>
      <c r="S686" s="1"/>
      <c r="T686" s="1"/>
      <c r="U686" s="1"/>
      <c r="V686" s="1"/>
      <c r="W686" s="1"/>
      <c r="X686" s="1"/>
      <c r="Y686" s="1">
        <v>0</v>
      </c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spans="1:40" x14ac:dyDescent="0.3">
      <c r="A687" t="str">
        <f t="shared" si="110"/>
        <v>Other R&amp;D and Knowledge Based</v>
      </c>
      <c r="B687" t="str">
        <f t="shared" si="111"/>
        <v>NON-SYSTEM TRAINING DEVIC</v>
      </c>
      <c r="C687">
        <f t="shared" si="112"/>
        <v>609</v>
      </c>
      <c r="D687" s="1">
        <f t="shared" si="113"/>
        <v>0</v>
      </c>
      <c r="E687" s="1">
        <f t="shared" si="114"/>
        <v>0</v>
      </c>
      <c r="F687" s="1">
        <f t="shared" si="115"/>
        <v>0</v>
      </c>
      <c r="G687" s="1">
        <f t="shared" si="116"/>
        <v>0</v>
      </c>
      <c r="H687" s="2" t="e">
        <f t="shared" si="117"/>
        <v>#DIV/0!</v>
      </c>
      <c r="I687" s="2" t="e">
        <f t="shared" si="118"/>
        <v>#DIV/0!</v>
      </c>
      <c r="J687" s="2" t="e">
        <f t="shared" si="119"/>
        <v>#DIV/0!</v>
      </c>
      <c r="K687" s="2">
        <f t="shared" si="120"/>
        <v>0</v>
      </c>
      <c r="L687" s="2">
        <f>AN687/SUM(AN1:AN$765)</f>
        <v>0</v>
      </c>
      <c r="N687" s="3" t="s">
        <v>6658</v>
      </c>
      <c r="O687" s="1" t="s">
        <v>6495</v>
      </c>
      <c r="P687" s="1">
        <v>609</v>
      </c>
      <c r="Q687" s="1"/>
      <c r="R687" s="1"/>
      <c r="S687" s="1">
        <v>0</v>
      </c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spans="1:40" x14ac:dyDescent="0.3">
      <c r="A688" t="str">
        <f t="shared" si="110"/>
        <v>Other R&amp;D and Knowledge Based</v>
      </c>
      <c r="B688" t="str">
        <f t="shared" si="111"/>
        <v>Other UAS</v>
      </c>
      <c r="C688">
        <f t="shared" si="112"/>
        <v>2258</v>
      </c>
      <c r="D688" s="1">
        <f t="shared" si="113"/>
        <v>0</v>
      </c>
      <c r="E688" s="1">
        <f t="shared" si="114"/>
        <v>30404926.722063299</v>
      </c>
      <c r="F688" s="1">
        <f t="shared" si="115"/>
        <v>0</v>
      </c>
      <c r="G688" s="1">
        <f t="shared" si="116"/>
        <v>0</v>
      </c>
      <c r="H688" s="2">
        <f t="shared" si="117"/>
        <v>-1</v>
      </c>
      <c r="I688" s="2" t="e">
        <f t="shared" si="118"/>
        <v>#DIV/0!</v>
      </c>
      <c r="J688" s="2" t="e">
        <f t="shared" si="119"/>
        <v>#DIV/0!</v>
      </c>
      <c r="K688" s="2">
        <f t="shared" si="120"/>
        <v>0</v>
      </c>
      <c r="L688" s="2">
        <f>AN688/SUM(AN1:AN$765)</f>
        <v>0</v>
      </c>
      <c r="N688" s="3" t="s">
        <v>6658</v>
      </c>
      <c r="O688" s="1" t="s">
        <v>6194</v>
      </c>
      <c r="P688" s="1">
        <v>2258</v>
      </c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>
        <v>18620907.943561099</v>
      </c>
      <c r="AJ688" s="1">
        <v>7188443.9916609097</v>
      </c>
      <c r="AK688" s="1">
        <v>52648475.985612102</v>
      </c>
      <c r="AL688" s="1">
        <v>30404926.722063299</v>
      </c>
      <c r="AM688" s="1"/>
      <c r="AN688" s="1"/>
    </row>
    <row r="689" spans="1:40" x14ac:dyDescent="0.3">
      <c r="A689" t="str">
        <f t="shared" si="110"/>
        <v>Other R&amp;D and Knowledge Based</v>
      </c>
      <c r="B689" t="str">
        <f t="shared" si="111"/>
        <v>PKI</v>
      </c>
      <c r="C689">
        <f t="shared" si="112"/>
        <v>1979</v>
      </c>
      <c r="D689" s="1">
        <f t="shared" si="113"/>
        <v>0</v>
      </c>
      <c r="E689" s="1">
        <f t="shared" si="114"/>
        <v>0</v>
      </c>
      <c r="F689" s="1">
        <f t="shared" si="115"/>
        <v>0</v>
      </c>
      <c r="G689" s="1">
        <f t="shared" si="116"/>
        <v>0</v>
      </c>
      <c r="H689" s="2" t="e">
        <f t="shared" si="117"/>
        <v>#DIV/0!</v>
      </c>
      <c r="I689" s="2" t="e">
        <f t="shared" si="118"/>
        <v>#DIV/0!</v>
      </c>
      <c r="J689" s="2" t="e">
        <f t="shared" si="119"/>
        <v>#DIV/0!</v>
      </c>
      <c r="K689" s="2">
        <f t="shared" si="120"/>
        <v>0</v>
      </c>
      <c r="L689" s="2">
        <f>AN689/SUM(AN1:AN$765)</f>
        <v>0</v>
      </c>
      <c r="N689" s="3" t="s">
        <v>6658</v>
      </c>
      <c r="O689" s="1" t="s">
        <v>6360</v>
      </c>
      <c r="P689" s="1">
        <v>1979</v>
      </c>
      <c r="Q689" s="1"/>
      <c r="R689" s="1"/>
      <c r="S689" s="1"/>
      <c r="T689" s="1"/>
      <c r="U689" s="1">
        <v>163622.72615542699</v>
      </c>
      <c r="V689" s="1"/>
      <c r="W689" s="1">
        <v>-1827.3621618239599</v>
      </c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spans="1:40" x14ac:dyDescent="0.3">
      <c r="A690" t="str">
        <f t="shared" si="110"/>
        <v>Other R&amp;D and Knowledge Based</v>
      </c>
      <c r="B690" t="str">
        <f t="shared" si="111"/>
        <v>QM-107 GD MSL TGT SYS</v>
      </c>
      <c r="C690">
        <f t="shared" si="112"/>
        <v>154</v>
      </c>
      <c r="D690" s="1">
        <f t="shared" si="113"/>
        <v>0</v>
      </c>
      <c r="E690" s="1">
        <f t="shared" si="114"/>
        <v>0</v>
      </c>
      <c r="F690" s="1">
        <f t="shared" si="115"/>
        <v>0</v>
      </c>
      <c r="G690" s="1">
        <f t="shared" si="116"/>
        <v>0</v>
      </c>
      <c r="H690" s="2" t="e">
        <f t="shared" si="117"/>
        <v>#DIV/0!</v>
      </c>
      <c r="I690" s="2" t="e">
        <f t="shared" si="118"/>
        <v>#DIV/0!</v>
      </c>
      <c r="J690" s="2" t="e">
        <f t="shared" si="119"/>
        <v>#DIV/0!</v>
      </c>
      <c r="K690" s="2">
        <f t="shared" si="120"/>
        <v>0</v>
      </c>
      <c r="L690" s="2">
        <f>AN690/SUM(AN1:AN$765)</f>
        <v>0</v>
      </c>
      <c r="N690" s="3" t="s">
        <v>6658</v>
      </c>
      <c r="O690" s="1" t="s">
        <v>6196</v>
      </c>
      <c r="P690" s="1">
        <v>154</v>
      </c>
      <c r="Q690" s="1"/>
      <c r="R690" s="1">
        <v>808146.27115133405</v>
      </c>
      <c r="S690" s="1">
        <v>860026.27056028403</v>
      </c>
      <c r="T690" s="1">
        <v>939050.13597575203</v>
      </c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spans="1:40" x14ac:dyDescent="0.3">
      <c r="A691" t="str">
        <f t="shared" si="110"/>
        <v>Other R&amp;D and Knowledge Based</v>
      </c>
      <c r="B691" t="str">
        <f t="shared" si="111"/>
        <v>RCAS</v>
      </c>
      <c r="C691">
        <f t="shared" si="112"/>
        <v>1956</v>
      </c>
      <c r="D691" s="1">
        <f t="shared" si="113"/>
        <v>0</v>
      </c>
      <c r="E691" s="1">
        <f t="shared" si="114"/>
        <v>0</v>
      </c>
      <c r="F691" s="1">
        <f t="shared" si="115"/>
        <v>0</v>
      </c>
      <c r="G691" s="1">
        <f t="shared" si="116"/>
        <v>0</v>
      </c>
      <c r="H691" s="2" t="e">
        <f t="shared" si="117"/>
        <v>#DIV/0!</v>
      </c>
      <c r="I691" s="2" t="e">
        <f t="shared" si="118"/>
        <v>#DIV/0!</v>
      </c>
      <c r="J691" s="2" t="e">
        <f t="shared" si="119"/>
        <v>#DIV/0!</v>
      </c>
      <c r="K691" s="2">
        <f t="shared" si="120"/>
        <v>0</v>
      </c>
      <c r="L691" s="2">
        <f>AN691/SUM(AN1:AN$765)</f>
        <v>0</v>
      </c>
      <c r="N691" s="3" t="s">
        <v>6658</v>
      </c>
      <c r="O691" s="1" t="s">
        <v>6365</v>
      </c>
      <c r="P691" s="1">
        <v>1956</v>
      </c>
      <c r="Q691" s="1"/>
      <c r="R691" s="1"/>
      <c r="S691" s="1"/>
      <c r="T691" s="1"/>
      <c r="U691" s="1">
        <v>14066358.684071699</v>
      </c>
      <c r="V691" s="1"/>
      <c r="W691" s="1"/>
      <c r="X691" s="1">
        <v>0</v>
      </c>
      <c r="Y691" s="1">
        <v>77087391.2916141</v>
      </c>
      <c r="Z691" s="1">
        <v>1324638.9719980001</v>
      </c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spans="1:40" x14ac:dyDescent="0.3">
      <c r="A692" t="str">
        <f t="shared" si="110"/>
        <v>Other R&amp;D and Knowledge Based</v>
      </c>
      <c r="B692" t="str">
        <f t="shared" si="111"/>
        <v>REMOTE SENSING CHEM AGENT</v>
      </c>
      <c r="C692">
        <f t="shared" si="112"/>
        <v>583</v>
      </c>
      <c r="D692" s="1">
        <f t="shared" si="113"/>
        <v>0</v>
      </c>
      <c r="E692" s="1">
        <f t="shared" si="114"/>
        <v>0</v>
      </c>
      <c r="F692" s="1">
        <f t="shared" si="115"/>
        <v>0</v>
      </c>
      <c r="G692" s="1">
        <f t="shared" si="116"/>
        <v>0</v>
      </c>
      <c r="H692" s="2" t="e">
        <f t="shared" si="117"/>
        <v>#DIV/0!</v>
      </c>
      <c r="I692" s="2" t="e">
        <f t="shared" si="118"/>
        <v>#DIV/0!</v>
      </c>
      <c r="J692" s="2" t="e">
        <f t="shared" si="119"/>
        <v>#DIV/0!</v>
      </c>
      <c r="K692" s="2">
        <f t="shared" si="120"/>
        <v>0</v>
      </c>
      <c r="L692" s="2">
        <f>AN692/SUM(AN1:AN$765)</f>
        <v>0</v>
      </c>
      <c r="N692" s="3" t="s">
        <v>6658</v>
      </c>
      <c r="O692" s="1" t="s">
        <v>6366</v>
      </c>
      <c r="P692" s="1">
        <v>583</v>
      </c>
      <c r="Q692" s="1">
        <v>743235.82289381896</v>
      </c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spans="1:40" x14ac:dyDescent="0.3">
      <c r="A693" t="str">
        <f t="shared" si="110"/>
        <v>Other R&amp;D and Knowledge Based</v>
      </c>
      <c r="B693" t="str">
        <f t="shared" si="111"/>
        <v>RQ-7B Shadow Tactical Unmanned Aircraft System (RQ-7B Shadow)</v>
      </c>
      <c r="C693">
        <f t="shared" si="112"/>
        <v>2233</v>
      </c>
      <c r="D693" s="1">
        <f t="shared" si="113"/>
        <v>0</v>
      </c>
      <c r="E693" s="1">
        <f t="shared" si="114"/>
        <v>0</v>
      </c>
      <c r="F693" s="1">
        <f t="shared" si="115"/>
        <v>0</v>
      </c>
      <c r="G693" s="1">
        <f t="shared" si="116"/>
        <v>0</v>
      </c>
      <c r="H693" s="2" t="e">
        <f t="shared" si="117"/>
        <v>#DIV/0!</v>
      </c>
      <c r="I693" s="2" t="e">
        <f t="shared" si="118"/>
        <v>#DIV/0!</v>
      </c>
      <c r="J693" s="2" t="e">
        <f t="shared" si="119"/>
        <v>#DIV/0!</v>
      </c>
      <c r="K693" s="2">
        <f t="shared" si="120"/>
        <v>0</v>
      </c>
      <c r="L693" s="2">
        <f>AN693/SUM(AN1:AN$765)</f>
        <v>0</v>
      </c>
      <c r="N693" s="3" t="s">
        <v>6658</v>
      </c>
      <c r="O693" s="1" t="s">
        <v>6199</v>
      </c>
      <c r="P693" s="1">
        <v>2233</v>
      </c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>
        <v>3608987.5062873</v>
      </c>
      <c r="AL693" s="1">
        <v>0</v>
      </c>
      <c r="AM693" s="1">
        <v>0</v>
      </c>
      <c r="AN693" s="1">
        <v>0</v>
      </c>
    </row>
    <row r="694" spans="1:40" x14ac:dyDescent="0.3">
      <c r="A694" t="str">
        <f t="shared" si="110"/>
        <v>Other R&amp;D and Knowledge Based</v>
      </c>
      <c r="B694" t="str">
        <f t="shared" si="111"/>
        <v>SPS</v>
      </c>
      <c r="C694">
        <f t="shared" si="112"/>
        <v>1961</v>
      </c>
      <c r="D694" s="1">
        <f t="shared" si="113"/>
        <v>0</v>
      </c>
      <c r="E694" s="1">
        <f t="shared" si="114"/>
        <v>0</v>
      </c>
      <c r="F694" s="1">
        <f t="shared" si="115"/>
        <v>0</v>
      </c>
      <c r="G694" s="1">
        <f t="shared" si="116"/>
        <v>0</v>
      </c>
      <c r="H694" s="2" t="e">
        <f t="shared" si="117"/>
        <v>#DIV/0!</v>
      </c>
      <c r="I694" s="2" t="e">
        <f t="shared" si="118"/>
        <v>#DIV/0!</v>
      </c>
      <c r="J694" s="2" t="e">
        <f t="shared" si="119"/>
        <v>#DIV/0!</v>
      </c>
      <c r="K694" s="2">
        <f t="shared" si="120"/>
        <v>0</v>
      </c>
      <c r="L694" s="2">
        <f>AN694/SUM(AN1:AN$765)</f>
        <v>0</v>
      </c>
      <c r="N694" s="3" t="s">
        <v>6658</v>
      </c>
      <c r="O694" s="1" t="s">
        <v>6204</v>
      </c>
      <c r="P694" s="1">
        <v>1961</v>
      </c>
      <c r="Q694" s="1"/>
      <c r="R694" s="1"/>
      <c r="S694" s="1"/>
      <c r="T694" s="1"/>
      <c r="U694" s="1"/>
      <c r="V694" s="1">
        <v>2194476.4203134398</v>
      </c>
      <c r="W694" s="1">
        <v>0</v>
      </c>
      <c r="X694" s="1"/>
      <c r="Y694" s="1">
        <v>1178751.2196544399</v>
      </c>
      <c r="Z694" s="1">
        <v>2874674.5884937001</v>
      </c>
      <c r="AA694" s="1">
        <v>36501193.318749703</v>
      </c>
      <c r="AB694" s="1">
        <v>3098180.8299682401</v>
      </c>
      <c r="AC694" s="1">
        <v>833670.76343989605</v>
      </c>
      <c r="AD694" s="1">
        <v>-4627600.4113700101</v>
      </c>
      <c r="AE694" s="1">
        <v>-613.74496833521698</v>
      </c>
      <c r="AF694" s="1"/>
      <c r="AG694" s="1"/>
      <c r="AH694" s="1"/>
      <c r="AI694" s="1"/>
      <c r="AJ694" s="1"/>
      <c r="AK694" s="1"/>
      <c r="AL694" s="1"/>
      <c r="AM694" s="1"/>
      <c r="AN694" s="1"/>
    </row>
    <row r="695" spans="1:40" x14ac:dyDescent="0.3">
      <c r="A695" t="str">
        <f t="shared" si="110"/>
        <v>Other R&amp;D and Knowledge Based</v>
      </c>
      <c r="B695" t="str">
        <f t="shared" si="111"/>
        <v>STATUS OF FORCES AGREEMENT</v>
      </c>
      <c r="C695">
        <f t="shared" si="112"/>
        <v>2202</v>
      </c>
      <c r="D695" s="1">
        <f t="shared" si="113"/>
        <v>0</v>
      </c>
      <c r="E695" s="1">
        <f t="shared" si="114"/>
        <v>25637403.257915702</v>
      </c>
      <c r="F695" s="1">
        <f t="shared" si="115"/>
        <v>21933133.422200002</v>
      </c>
      <c r="G695" s="1">
        <f t="shared" si="116"/>
        <v>8703286.0112021994</v>
      </c>
      <c r="H695" s="2">
        <f t="shared" si="117"/>
        <v>-0.14448693568729443</v>
      </c>
      <c r="I695" s="2" t="e">
        <f t="shared" si="118"/>
        <v>#DIV/0!</v>
      </c>
      <c r="J695" s="2">
        <f t="shared" si="119"/>
        <v>0.39680996981457367</v>
      </c>
      <c r="K695" s="2">
        <f t="shared" si="120"/>
        <v>1.946896149002316E-4</v>
      </c>
      <c r="L695" s="2">
        <f>AN695/SUM(AN1:AN$765)</f>
        <v>1.5792480250855854E-4</v>
      </c>
      <c r="N695" s="3" t="s">
        <v>6658</v>
      </c>
      <c r="O695" s="1" t="s">
        <v>6376</v>
      </c>
      <c r="P695" s="1">
        <v>2202</v>
      </c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>
        <v>28504899.133078899</v>
      </c>
      <c r="AJ695" s="1">
        <v>33866961.985060401</v>
      </c>
      <c r="AK695" s="1">
        <v>20876545.702056099</v>
      </c>
      <c r="AL695" s="1">
        <v>25637403.257915702</v>
      </c>
      <c r="AM695" s="1">
        <v>21933133.422200002</v>
      </c>
      <c r="AN695" s="1">
        <v>8703286.0112021994</v>
      </c>
    </row>
    <row r="696" spans="1:40" x14ac:dyDescent="0.3">
      <c r="A696" t="str">
        <f t="shared" si="110"/>
        <v>Other R&amp;D and Knowledge Based</v>
      </c>
      <c r="B696" t="str">
        <f t="shared" si="111"/>
        <v>TMIP</v>
      </c>
      <c r="C696">
        <f t="shared" si="112"/>
        <v>1952</v>
      </c>
      <c r="D696" s="1">
        <f t="shared" si="113"/>
        <v>0</v>
      </c>
      <c r="E696" s="1">
        <f t="shared" si="114"/>
        <v>0</v>
      </c>
      <c r="F696" s="1">
        <f t="shared" si="115"/>
        <v>0</v>
      </c>
      <c r="G696" s="1">
        <f t="shared" si="116"/>
        <v>0</v>
      </c>
      <c r="H696" s="2" t="e">
        <f t="shared" si="117"/>
        <v>#DIV/0!</v>
      </c>
      <c r="I696" s="2" t="e">
        <f t="shared" si="118"/>
        <v>#DIV/0!</v>
      </c>
      <c r="J696" s="2" t="e">
        <f t="shared" si="119"/>
        <v>#DIV/0!</v>
      </c>
      <c r="K696" s="2">
        <f t="shared" si="120"/>
        <v>0</v>
      </c>
      <c r="L696" s="2">
        <f>AN696/SUM(AN1:AN$765)</f>
        <v>0</v>
      </c>
      <c r="N696" s="3" t="s">
        <v>6658</v>
      </c>
      <c r="O696" s="1" t="s">
        <v>6389</v>
      </c>
      <c r="P696" s="1">
        <v>1952</v>
      </c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>
        <v>18642.244954239901</v>
      </c>
      <c r="AB696" s="1">
        <v>49315.892520776302</v>
      </c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spans="1:40" x14ac:dyDescent="0.3">
      <c r="A697" t="str">
        <f t="shared" si="110"/>
        <v>Other R&amp;D and Knowledge Based</v>
      </c>
      <c r="B697" t="str">
        <f t="shared" si="111"/>
        <v>TRAC2ES</v>
      </c>
      <c r="C697">
        <f t="shared" si="112"/>
        <v>1955</v>
      </c>
      <c r="D697" s="1">
        <f t="shared" si="113"/>
        <v>0</v>
      </c>
      <c r="E697" s="1">
        <f t="shared" si="114"/>
        <v>0</v>
      </c>
      <c r="F697" s="1">
        <f t="shared" si="115"/>
        <v>0</v>
      </c>
      <c r="G697" s="1">
        <f t="shared" si="116"/>
        <v>0</v>
      </c>
      <c r="H697" s="2" t="e">
        <f t="shared" si="117"/>
        <v>#DIV/0!</v>
      </c>
      <c r="I697" s="2" t="e">
        <f t="shared" si="118"/>
        <v>#DIV/0!</v>
      </c>
      <c r="J697" s="2" t="e">
        <f t="shared" si="119"/>
        <v>#DIV/0!</v>
      </c>
      <c r="K697" s="2">
        <f t="shared" si="120"/>
        <v>0</v>
      </c>
      <c r="L697" s="2">
        <f>AN697/SUM(AN1:AN$765)</f>
        <v>0</v>
      </c>
      <c r="N697" s="3" t="s">
        <v>6658</v>
      </c>
      <c r="O697" s="1" t="s">
        <v>6668</v>
      </c>
      <c r="P697" s="1">
        <v>1955</v>
      </c>
      <c r="Q697" s="1"/>
      <c r="R697" s="1"/>
      <c r="S697" s="1"/>
      <c r="T697" s="1"/>
      <c r="U697" s="1"/>
      <c r="V697" s="1"/>
      <c r="W697" s="1"/>
      <c r="X697" s="1"/>
      <c r="Y697" s="1"/>
      <c r="Z697" s="1">
        <v>90986.833336915399</v>
      </c>
      <c r="AA697" s="1"/>
      <c r="AB697" s="1"/>
      <c r="AC697" s="1">
        <v>-47405.089190955099</v>
      </c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spans="1:40" x14ac:dyDescent="0.3">
      <c r="A698" t="str">
        <f t="shared" si="110"/>
        <v>Other R&amp;D and Knowledge Based</v>
      </c>
      <c r="B698" t="str">
        <f t="shared" si="111"/>
        <v>ZBL</v>
      </c>
      <c r="C698">
        <f t="shared" si="112"/>
        <v>2015</v>
      </c>
      <c r="D698" s="1">
        <f t="shared" si="113"/>
        <v>240239.43353142799</v>
      </c>
      <c r="E698" s="1">
        <f t="shared" si="114"/>
        <v>2245296.1567143402</v>
      </c>
      <c r="F698" s="1">
        <f t="shared" si="115"/>
        <v>-5301304.3125</v>
      </c>
      <c r="G698" s="1">
        <f t="shared" si="116"/>
        <v>5658917.7523147203</v>
      </c>
      <c r="H698" s="2">
        <f t="shared" si="117"/>
        <v>-3.3610712986110824</v>
      </c>
      <c r="I698" s="2">
        <f t="shared" si="118"/>
        <v>-23.066753299293332</v>
      </c>
      <c r="J698" s="2">
        <f t="shared" si="119"/>
        <v>-1.0674576328266046</v>
      </c>
      <c r="K698" s="2">
        <f t="shared" si="120"/>
        <v>-4.7057065454445968E-5</v>
      </c>
      <c r="L698" s="2">
        <f>AN698/SUM(AN1:AN$765)</f>
        <v>1.0268345396166433E-4</v>
      </c>
      <c r="N698" s="3" t="s">
        <v>6658</v>
      </c>
      <c r="O698" s="1" t="s">
        <v>6214</v>
      </c>
      <c r="P698" s="1">
        <v>2015</v>
      </c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>
        <v>6586362.1316097202</v>
      </c>
      <c r="AC698" s="1">
        <v>5408858.4672679901</v>
      </c>
      <c r="AD698" s="1">
        <v>2944577.4229765199</v>
      </c>
      <c r="AE698" s="1"/>
      <c r="AF698" s="1">
        <v>240239.43353142799</v>
      </c>
      <c r="AG698" s="1">
        <v>223426352.32962799</v>
      </c>
      <c r="AH698" s="1">
        <v>-6465522.9169564601</v>
      </c>
      <c r="AI698" s="1">
        <v>-4514273.8867579298</v>
      </c>
      <c r="AJ698" s="1">
        <v>9639058.1324138604</v>
      </c>
      <c r="AK698" s="1">
        <v>6283298.4357069097</v>
      </c>
      <c r="AL698" s="1">
        <v>2245296.1567143402</v>
      </c>
      <c r="AM698" s="1">
        <v>-5301304.3125</v>
      </c>
      <c r="AN698" s="1">
        <v>5658917.7523147203</v>
      </c>
    </row>
    <row r="699" spans="1:40" x14ac:dyDescent="0.3">
      <c r="A699" t="str">
        <f t="shared" si="110"/>
        <v>Other R&amp;D and Knowledge Based</v>
      </c>
      <c r="B699">
        <f t="shared" si="111"/>
        <v>0</v>
      </c>
      <c r="C699">
        <f t="shared" si="112"/>
        <v>0</v>
      </c>
      <c r="D699" s="1">
        <f t="shared" si="113"/>
        <v>14681544696.155399</v>
      </c>
      <c r="E699" s="1">
        <f t="shared" si="114"/>
        <v>13493245781.0861</v>
      </c>
      <c r="F699" s="1">
        <f t="shared" si="115"/>
        <v>12110808205.2465</v>
      </c>
      <c r="G699" s="1">
        <f t="shared" si="116"/>
        <v>5910749104.4105501</v>
      </c>
      <c r="H699" s="2">
        <f t="shared" si="117"/>
        <v>-0.10245404243487544</v>
      </c>
      <c r="I699" s="2">
        <f t="shared" si="118"/>
        <v>-0.17509986476982142</v>
      </c>
      <c r="J699" s="2">
        <f t="shared" si="119"/>
        <v>0.48805571058832936</v>
      </c>
      <c r="K699" s="2">
        <f t="shared" si="120"/>
        <v>0.10750167521542857</v>
      </c>
      <c r="L699" s="2">
        <f>AN699/SUM(AN1:AN$765)</f>
        <v>0.10725304026435595</v>
      </c>
      <c r="N699" s="3" t="s">
        <v>6658</v>
      </c>
      <c r="O699" s="1"/>
      <c r="P699" s="1"/>
      <c r="Q699" s="1">
        <v>6132205919.2566099</v>
      </c>
      <c r="R699" s="1">
        <v>5834376798.3600597</v>
      </c>
      <c r="S699" s="1">
        <v>8057572767.3157301</v>
      </c>
      <c r="T699" s="1">
        <v>10463484892.943199</v>
      </c>
      <c r="U699" s="1">
        <v>12681737941.4655</v>
      </c>
      <c r="V699" s="1">
        <v>14411351704.0609</v>
      </c>
      <c r="W699" s="1">
        <v>16118888445.5562</v>
      </c>
      <c r="X699" s="1">
        <v>18680458281.8773</v>
      </c>
      <c r="Y699" s="1">
        <v>20404456049.059502</v>
      </c>
      <c r="Z699" s="1">
        <v>21743058296.567101</v>
      </c>
      <c r="AA699" s="1">
        <v>23337344077.749199</v>
      </c>
      <c r="AB699" s="1">
        <v>22828491627.3745</v>
      </c>
      <c r="AC699" s="1">
        <v>22376729071.602001</v>
      </c>
      <c r="AD699" s="1">
        <v>18533448058.395699</v>
      </c>
      <c r="AE699" s="1">
        <v>15408305529.179399</v>
      </c>
      <c r="AF699" s="1">
        <v>14681544696.155399</v>
      </c>
      <c r="AG699" s="1">
        <v>13410636064.247299</v>
      </c>
      <c r="AH699" s="1">
        <v>14098249725.2204</v>
      </c>
      <c r="AI699" s="1">
        <v>14315632951.0924</v>
      </c>
      <c r="AJ699" s="1">
        <v>14276797931.051701</v>
      </c>
      <c r="AK699" s="1">
        <v>13912693873.6008</v>
      </c>
      <c r="AL699" s="1">
        <v>13493245781.0861</v>
      </c>
      <c r="AM699" s="1">
        <v>12110808205.2465</v>
      </c>
      <c r="AN699" s="1">
        <v>5910749104.4105501</v>
      </c>
    </row>
    <row r="700" spans="1:40" x14ac:dyDescent="0.3">
      <c r="A700" t="str">
        <f t="shared" si="110"/>
        <v>Other Services</v>
      </c>
      <c r="B700" t="str">
        <f t="shared" si="111"/>
        <v>466</v>
      </c>
      <c r="C700">
        <f t="shared" si="112"/>
        <v>2044</v>
      </c>
      <c r="D700" s="1">
        <f t="shared" si="113"/>
        <v>0</v>
      </c>
      <c r="E700" s="1">
        <f t="shared" si="114"/>
        <v>740751.38728089398</v>
      </c>
      <c r="F700" s="1">
        <f t="shared" si="115"/>
        <v>-904173.84369999997</v>
      </c>
      <c r="G700" s="1">
        <f t="shared" si="116"/>
        <v>0</v>
      </c>
      <c r="H700" s="2">
        <f t="shared" si="117"/>
        <v>-2.2206171452732439</v>
      </c>
      <c r="I700" s="2" t="e">
        <f t="shared" si="118"/>
        <v>#DIV/0!</v>
      </c>
      <c r="J700" s="2">
        <f t="shared" si="119"/>
        <v>0</v>
      </c>
      <c r="K700" s="2">
        <f t="shared" si="120"/>
        <v>-8.0259055577822758E-6</v>
      </c>
      <c r="L700" s="2">
        <f>AN700/SUM(AN1:AN$765)</f>
        <v>0</v>
      </c>
      <c r="N700" s="3" t="s">
        <v>6669</v>
      </c>
      <c r="O700" s="1" t="s">
        <v>6220</v>
      </c>
      <c r="P700" s="1">
        <v>2044</v>
      </c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>
        <v>48258380.485668302</v>
      </c>
      <c r="AH700" s="1">
        <v>48820637.9309467</v>
      </c>
      <c r="AI700" s="1">
        <v>87400686.504174694</v>
      </c>
      <c r="AJ700" s="1">
        <v>-2526542.0238540201</v>
      </c>
      <c r="AK700" s="1">
        <v>3129153.8235437102</v>
      </c>
      <c r="AL700" s="1">
        <v>740751.38728089398</v>
      </c>
      <c r="AM700" s="1">
        <v>-904173.84369999997</v>
      </c>
      <c r="AN700" s="1"/>
    </row>
    <row r="701" spans="1:40" x14ac:dyDescent="0.3">
      <c r="A701" t="str">
        <f t="shared" si="110"/>
        <v>Other Services</v>
      </c>
      <c r="B701" t="str">
        <f t="shared" si="111"/>
        <v>CBDP</v>
      </c>
      <c r="C701">
        <f t="shared" si="112"/>
        <v>1344</v>
      </c>
      <c r="D701" s="1">
        <f t="shared" si="113"/>
        <v>0</v>
      </c>
      <c r="E701" s="1">
        <f t="shared" si="114"/>
        <v>0</v>
      </c>
      <c r="F701" s="1">
        <f t="shared" si="115"/>
        <v>0</v>
      </c>
      <c r="G701" s="1">
        <f t="shared" si="116"/>
        <v>0</v>
      </c>
      <c r="H701" s="2" t="e">
        <f t="shared" si="117"/>
        <v>#DIV/0!</v>
      </c>
      <c r="I701" s="2" t="e">
        <f t="shared" si="118"/>
        <v>#DIV/0!</v>
      </c>
      <c r="J701" s="2" t="e">
        <f t="shared" si="119"/>
        <v>#DIV/0!</v>
      </c>
      <c r="K701" s="2">
        <f t="shared" si="120"/>
        <v>0</v>
      </c>
      <c r="L701" s="2">
        <f>AN701/SUM(AN1:AN$765)</f>
        <v>0</v>
      </c>
      <c r="N701" s="3" t="s">
        <v>6669</v>
      </c>
      <c r="O701" s="1" t="s">
        <v>6272</v>
      </c>
      <c r="P701" s="1">
        <v>1344</v>
      </c>
      <c r="Q701" s="1"/>
      <c r="R701" s="1"/>
      <c r="S701" s="1"/>
      <c r="T701" s="1"/>
      <c r="U701" s="1">
        <v>10341807.131199</v>
      </c>
      <c r="V701" s="1">
        <v>41068681.969369002</v>
      </c>
      <c r="W701" s="1">
        <v>40806448.337434202</v>
      </c>
      <c r="X701" s="1">
        <v>1858836.36208365</v>
      </c>
      <c r="Y701" s="1">
        <v>3268675.97652613</v>
      </c>
      <c r="Z701" s="1">
        <v>-567126.07865237305</v>
      </c>
      <c r="AA701" s="1">
        <v>-758906.72061264003</v>
      </c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spans="1:40" x14ac:dyDescent="0.3">
      <c r="A702" t="str">
        <f t="shared" si="110"/>
        <v>Other Services</v>
      </c>
      <c r="B702" t="str">
        <f t="shared" si="111"/>
        <v>DCD/DCW</v>
      </c>
      <c r="C702">
        <f t="shared" si="112"/>
        <v>1977</v>
      </c>
      <c r="D702" s="1">
        <f t="shared" si="113"/>
        <v>0</v>
      </c>
      <c r="E702" s="1">
        <f t="shared" si="114"/>
        <v>0</v>
      </c>
      <c r="F702" s="1">
        <f t="shared" si="115"/>
        <v>0</v>
      </c>
      <c r="G702" s="1">
        <f t="shared" si="116"/>
        <v>0</v>
      </c>
      <c r="H702" s="2" t="e">
        <f t="shared" si="117"/>
        <v>#DIV/0!</v>
      </c>
      <c r="I702" s="2" t="e">
        <f t="shared" si="118"/>
        <v>#DIV/0!</v>
      </c>
      <c r="J702" s="2" t="e">
        <f t="shared" si="119"/>
        <v>#DIV/0!</v>
      </c>
      <c r="K702" s="2">
        <f t="shared" si="120"/>
        <v>0</v>
      </c>
      <c r="L702" s="2">
        <f>AN702/SUM(AN1:AN$765)</f>
        <v>0</v>
      </c>
      <c r="N702" s="3" t="s">
        <v>6669</v>
      </c>
      <c r="O702" s="1" t="s">
        <v>6664</v>
      </c>
      <c r="P702" s="1">
        <v>1977</v>
      </c>
      <c r="Q702" s="1"/>
      <c r="R702" s="1"/>
      <c r="S702" s="1"/>
      <c r="T702" s="1"/>
      <c r="U702" s="1"/>
      <c r="V702" s="1">
        <v>390023.53002699901</v>
      </c>
      <c r="W702" s="1"/>
      <c r="X702" s="1"/>
      <c r="Y702" s="1"/>
      <c r="Z702" s="1">
        <v>0</v>
      </c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spans="1:40" x14ac:dyDescent="0.3">
      <c r="A703" t="str">
        <f t="shared" si="110"/>
        <v>Other Services</v>
      </c>
      <c r="B703" t="str">
        <f t="shared" si="111"/>
        <v>DIMHRS</v>
      </c>
      <c r="C703">
        <f t="shared" si="112"/>
        <v>1967</v>
      </c>
      <c r="D703" s="1">
        <f t="shared" si="113"/>
        <v>0</v>
      </c>
      <c r="E703" s="1">
        <f t="shared" si="114"/>
        <v>0</v>
      </c>
      <c r="F703" s="1">
        <f t="shared" si="115"/>
        <v>0</v>
      </c>
      <c r="G703" s="1">
        <f t="shared" si="116"/>
        <v>0</v>
      </c>
      <c r="H703" s="2" t="e">
        <f t="shared" si="117"/>
        <v>#DIV/0!</v>
      </c>
      <c r="I703" s="2" t="e">
        <f t="shared" si="118"/>
        <v>#DIV/0!</v>
      </c>
      <c r="J703" s="2" t="e">
        <f t="shared" si="119"/>
        <v>#DIV/0!</v>
      </c>
      <c r="K703" s="2">
        <f t="shared" si="120"/>
        <v>0</v>
      </c>
      <c r="L703" s="2">
        <f>AN703/SUM(AN1:AN$765)</f>
        <v>0</v>
      </c>
      <c r="N703" s="3" t="s">
        <v>6669</v>
      </c>
      <c r="O703" s="1" t="s">
        <v>6286</v>
      </c>
      <c r="P703" s="1">
        <v>1967</v>
      </c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>
        <v>2152.0052016630402</v>
      </c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spans="1:40" x14ac:dyDescent="0.3">
      <c r="A704" t="str">
        <f t="shared" si="110"/>
        <v>Other Services</v>
      </c>
      <c r="B704" t="str">
        <f t="shared" si="111"/>
        <v>DJN</v>
      </c>
      <c r="C704">
        <f t="shared" si="112"/>
        <v>1931</v>
      </c>
      <c r="D704" s="1">
        <f t="shared" si="113"/>
        <v>0</v>
      </c>
      <c r="E704" s="1">
        <f t="shared" si="114"/>
        <v>0</v>
      </c>
      <c r="F704" s="1">
        <f t="shared" si="115"/>
        <v>0</v>
      </c>
      <c r="G704" s="1">
        <f t="shared" si="116"/>
        <v>0</v>
      </c>
      <c r="H704" s="2" t="e">
        <f t="shared" si="117"/>
        <v>#DIV/0!</v>
      </c>
      <c r="I704" s="2" t="e">
        <f t="shared" si="118"/>
        <v>#DIV/0!</v>
      </c>
      <c r="J704" s="2" t="e">
        <f t="shared" si="119"/>
        <v>#DIV/0!</v>
      </c>
      <c r="K704" s="2">
        <f t="shared" si="120"/>
        <v>0</v>
      </c>
      <c r="L704" s="2">
        <f>AN704/SUM(AN1:AN$765)</f>
        <v>0</v>
      </c>
      <c r="N704" s="3" t="s">
        <v>6669</v>
      </c>
      <c r="O704" s="1" t="s">
        <v>6154</v>
      </c>
      <c r="P704" s="1">
        <v>1931</v>
      </c>
      <c r="Q704" s="1"/>
      <c r="R704" s="1"/>
      <c r="S704" s="1"/>
      <c r="T704" s="1">
        <v>15011075.439884299</v>
      </c>
      <c r="U704" s="1">
        <v>17523092.5587731</v>
      </c>
      <c r="V704" s="1">
        <v>15117210.0440781</v>
      </c>
      <c r="W704" s="1">
        <v>12850003.7312722</v>
      </c>
      <c r="X704" s="1">
        <v>2511848.6467388598</v>
      </c>
      <c r="Y704" s="1">
        <v>0</v>
      </c>
      <c r="Z704" s="1"/>
      <c r="AA704" s="1">
        <v>0</v>
      </c>
      <c r="AB704" s="1">
        <v>0</v>
      </c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spans="1:40" x14ac:dyDescent="0.3">
      <c r="A705" t="str">
        <f t="shared" ref="A705:A766" si="121">N705</f>
        <v>Other Services</v>
      </c>
      <c r="B705" t="str">
        <f t="shared" ref="B705:B766" si="122">O705</f>
        <v>DLS</v>
      </c>
      <c r="C705">
        <f t="shared" ref="C705:C766" si="123">P705</f>
        <v>1968</v>
      </c>
      <c r="D705" s="1">
        <f t="shared" ref="D705:D766" si="124">AF705</f>
        <v>0</v>
      </c>
      <c r="E705" s="1">
        <f t="shared" ref="E705:E766" si="125">AL705</f>
        <v>0</v>
      </c>
      <c r="F705" s="1">
        <f t="shared" ref="F705:F766" si="126">AM705</f>
        <v>0</v>
      </c>
      <c r="G705" s="1">
        <f t="shared" ref="G705:G766" si="127">AN705</f>
        <v>0</v>
      </c>
      <c r="H705" s="2" t="e">
        <f t="shared" si="117"/>
        <v>#DIV/0!</v>
      </c>
      <c r="I705" s="2" t="e">
        <f t="shared" si="118"/>
        <v>#DIV/0!</v>
      </c>
      <c r="J705" s="2" t="e">
        <f t="shared" si="119"/>
        <v>#DIV/0!</v>
      </c>
      <c r="K705" s="2">
        <f t="shared" si="120"/>
        <v>0</v>
      </c>
      <c r="L705" s="2">
        <f>AN705/SUM(AN1:AN$765)</f>
        <v>0</v>
      </c>
      <c r="N705" s="3" t="s">
        <v>6669</v>
      </c>
      <c r="O705" s="1" t="s">
        <v>6288</v>
      </c>
      <c r="P705" s="1">
        <v>1968</v>
      </c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>
        <v>9811.7078706526008</v>
      </c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spans="1:40" x14ac:dyDescent="0.3">
      <c r="A706" t="str">
        <f t="shared" si="121"/>
        <v>Other Services</v>
      </c>
      <c r="B706" t="str">
        <f t="shared" si="122"/>
        <v>DTS</v>
      </c>
      <c r="C706">
        <f t="shared" si="123"/>
        <v>1970</v>
      </c>
      <c r="D706" s="1">
        <f t="shared" si="124"/>
        <v>0</v>
      </c>
      <c r="E706" s="1">
        <f t="shared" si="125"/>
        <v>0</v>
      </c>
      <c r="F706" s="1">
        <f t="shared" si="126"/>
        <v>0</v>
      </c>
      <c r="G706" s="1">
        <f t="shared" si="127"/>
        <v>0</v>
      </c>
      <c r="H706" s="2" t="e">
        <f t="shared" ref="H706:H766" si="128">AM706/AL706-1</f>
        <v>#DIV/0!</v>
      </c>
      <c r="I706" s="2" t="e">
        <f t="shared" ref="I706:I766" si="129">AM706/AF706-1</f>
        <v>#DIV/0!</v>
      </c>
      <c r="J706" s="2" t="e">
        <f t="shared" ref="J706:J766" si="130">AN706/AM706</f>
        <v>#DIV/0!</v>
      </c>
      <c r="K706" s="2">
        <f t="shared" ref="K706:K765" si="131">AM706/SUM(AM$1:AM$765)</f>
        <v>0</v>
      </c>
      <c r="L706" s="2">
        <f>AN706/SUM(AN1:AN$765)</f>
        <v>0</v>
      </c>
      <c r="N706" s="3" t="s">
        <v>6669</v>
      </c>
      <c r="O706" s="1" t="s">
        <v>6155</v>
      </c>
      <c r="P706" s="1">
        <v>1970</v>
      </c>
      <c r="Q706" s="1"/>
      <c r="R706" s="1"/>
      <c r="S706" s="1"/>
      <c r="T706" s="1"/>
      <c r="U706" s="1">
        <v>83890197.250915095</v>
      </c>
      <c r="V706" s="1">
        <v>86247596.139871195</v>
      </c>
      <c r="W706" s="1">
        <v>60918594.825608</v>
      </c>
      <c r="X706" s="1">
        <v>18353640.564176399</v>
      </c>
      <c r="Y706" s="1">
        <v>8392388.7813387308</v>
      </c>
      <c r="Z706" s="1">
        <v>0</v>
      </c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spans="1:40" x14ac:dyDescent="0.3">
      <c r="A707" t="str">
        <f t="shared" si="121"/>
        <v>Other Services</v>
      </c>
      <c r="B707" t="str">
        <f t="shared" si="122"/>
        <v>MQ-1C Gray Eagle</v>
      </c>
      <c r="C707">
        <f t="shared" si="123"/>
        <v>2036</v>
      </c>
      <c r="D707" s="1">
        <f t="shared" si="124"/>
        <v>0</v>
      </c>
      <c r="E707" s="1">
        <f t="shared" si="125"/>
        <v>0</v>
      </c>
      <c r="F707" s="1">
        <f t="shared" si="126"/>
        <v>0</v>
      </c>
      <c r="G707" s="1">
        <f t="shared" si="127"/>
        <v>44839428.610332102</v>
      </c>
      <c r="H707" s="2" t="e">
        <f t="shared" si="128"/>
        <v>#DIV/0!</v>
      </c>
      <c r="I707" s="2" t="e">
        <f t="shared" si="129"/>
        <v>#DIV/0!</v>
      </c>
      <c r="J707" s="2" t="e">
        <f t="shared" si="130"/>
        <v>#DIV/0!</v>
      </c>
      <c r="K707" s="2">
        <f t="shared" si="131"/>
        <v>0</v>
      </c>
      <c r="L707" s="2">
        <f>AN707/SUM(AN1:AN$765)</f>
        <v>8.1363038038378347E-4</v>
      </c>
      <c r="N707" s="3" t="s">
        <v>6669</v>
      </c>
      <c r="O707" s="1" t="s">
        <v>6188</v>
      </c>
      <c r="P707" s="1">
        <v>2036</v>
      </c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>
        <v>44839428.610332102</v>
      </c>
    </row>
    <row r="708" spans="1:40" x14ac:dyDescent="0.3">
      <c r="A708" t="str">
        <f t="shared" si="121"/>
        <v>Other Services</v>
      </c>
      <c r="B708" t="str">
        <f t="shared" si="122"/>
        <v>MSE</v>
      </c>
      <c r="C708">
        <f t="shared" si="123"/>
        <v>662</v>
      </c>
      <c r="D708" s="1">
        <f t="shared" si="124"/>
        <v>0</v>
      </c>
      <c r="E708" s="1">
        <f t="shared" si="125"/>
        <v>0</v>
      </c>
      <c r="F708" s="1">
        <f t="shared" si="126"/>
        <v>0</v>
      </c>
      <c r="G708" s="1">
        <f t="shared" si="127"/>
        <v>0</v>
      </c>
      <c r="H708" s="2" t="e">
        <f t="shared" si="128"/>
        <v>#DIV/0!</v>
      </c>
      <c r="I708" s="2" t="e">
        <f t="shared" si="129"/>
        <v>#DIV/0!</v>
      </c>
      <c r="J708" s="2" t="e">
        <f t="shared" si="130"/>
        <v>#DIV/0!</v>
      </c>
      <c r="K708" s="2">
        <f t="shared" si="131"/>
        <v>0</v>
      </c>
      <c r="L708" s="2">
        <f>AN708/SUM(AN1:AN$765)</f>
        <v>0</v>
      </c>
      <c r="N708" s="3" t="s">
        <v>6669</v>
      </c>
      <c r="O708" s="1" t="s">
        <v>6190</v>
      </c>
      <c r="P708" s="1">
        <v>662</v>
      </c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>
        <v>420.60619991974801</v>
      </c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spans="1:40" x14ac:dyDescent="0.3">
      <c r="A709" t="str">
        <f t="shared" si="121"/>
        <v>Other Services</v>
      </c>
      <c r="B709" t="str">
        <f t="shared" si="122"/>
        <v>Other UAS</v>
      </c>
      <c r="C709">
        <f t="shared" si="123"/>
        <v>2258</v>
      </c>
      <c r="D709" s="1">
        <f t="shared" si="124"/>
        <v>0</v>
      </c>
      <c r="E709" s="1">
        <f t="shared" si="125"/>
        <v>0</v>
      </c>
      <c r="F709" s="1">
        <f t="shared" si="126"/>
        <v>0</v>
      </c>
      <c r="G709" s="1">
        <f t="shared" si="127"/>
        <v>0</v>
      </c>
      <c r="H709" s="2" t="e">
        <f t="shared" si="128"/>
        <v>#DIV/0!</v>
      </c>
      <c r="I709" s="2" t="e">
        <f t="shared" si="129"/>
        <v>#DIV/0!</v>
      </c>
      <c r="J709" s="2" t="e">
        <f t="shared" si="130"/>
        <v>#DIV/0!</v>
      </c>
      <c r="K709" s="2">
        <f t="shared" si="131"/>
        <v>0</v>
      </c>
      <c r="L709" s="2">
        <f>AN709/SUM(AN1:AN$765)</f>
        <v>0</v>
      </c>
      <c r="N709" s="3" t="s">
        <v>6669</v>
      </c>
      <c r="O709" s="1" t="s">
        <v>6194</v>
      </c>
      <c r="P709" s="1">
        <v>2258</v>
      </c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>
        <v>50732802.682283796</v>
      </c>
      <c r="AH709" s="1"/>
      <c r="AI709" s="1">
        <v>53752670.093116</v>
      </c>
      <c r="AJ709" s="1"/>
      <c r="AK709" s="1"/>
      <c r="AL709" s="1"/>
      <c r="AM709" s="1"/>
      <c r="AN709" s="1"/>
    </row>
    <row r="710" spans="1:40" x14ac:dyDescent="0.3">
      <c r="A710" t="str">
        <f t="shared" si="121"/>
        <v>Other Services</v>
      </c>
      <c r="B710" t="str">
        <f t="shared" si="122"/>
        <v>PKI</v>
      </c>
      <c r="C710">
        <f t="shared" si="123"/>
        <v>1979</v>
      </c>
      <c r="D710" s="1">
        <f t="shared" si="124"/>
        <v>0</v>
      </c>
      <c r="E710" s="1">
        <f t="shared" si="125"/>
        <v>0</v>
      </c>
      <c r="F710" s="1">
        <f t="shared" si="126"/>
        <v>0</v>
      </c>
      <c r="G710" s="1">
        <f t="shared" si="127"/>
        <v>0</v>
      </c>
      <c r="H710" s="2" t="e">
        <f t="shared" si="128"/>
        <v>#DIV/0!</v>
      </c>
      <c r="I710" s="2" t="e">
        <f t="shared" si="129"/>
        <v>#DIV/0!</v>
      </c>
      <c r="J710" s="2" t="e">
        <f t="shared" si="130"/>
        <v>#DIV/0!</v>
      </c>
      <c r="K710" s="2">
        <f t="shared" si="131"/>
        <v>0</v>
      </c>
      <c r="L710" s="2">
        <f>AN710/SUM(AN1:AN$765)</f>
        <v>0</v>
      </c>
      <c r="N710" s="3" t="s">
        <v>6669</v>
      </c>
      <c r="O710" s="1" t="s">
        <v>6360</v>
      </c>
      <c r="P710" s="1">
        <v>1979</v>
      </c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>
        <v>13830.4624306104</v>
      </c>
      <c r="AF710" s="1"/>
      <c r="AG710" s="1"/>
      <c r="AH710" s="1"/>
      <c r="AI710" s="1"/>
      <c r="AJ710" s="1"/>
      <c r="AK710" s="1"/>
      <c r="AL710" s="1"/>
      <c r="AM710" s="1"/>
      <c r="AN710" s="1"/>
    </row>
    <row r="711" spans="1:40" x14ac:dyDescent="0.3">
      <c r="A711" t="str">
        <f t="shared" si="121"/>
        <v>Other Services</v>
      </c>
      <c r="B711" t="str">
        <f t="shared" si="122"/>
        <v>PRV</v>
      </c>
      <c r="C711">
        <f t="shared" si="123"/>
        <v>1328</v>
      </c>
      <c r="D711" s="1">
        <f t="shared" si="124"/>
        <v>0</v>
      </c>
      <c r="E711" s="1">
        <f t="shared" si="125"/>
        <v>0</v>
      </c>
      <c r="F711" s="1">
        <f t="shared" si="126"/>
        <v>0</v>
      </c>
      <c r="G711" s="1">
        <f t="shared" si="127"/>
        <v>0</v>
      </c>
      <c r="H711" s="2" t="e">
        <f t="shared" si="128"/>
        <v>#DIV/0!</v>
      </c>
      <c r="I711" s="2" t="e">
        <f t="shared" si="129"/>
        <v>#DIV/0!</v>
      </c>
      <c r="J711" s="2" t="e">
        <f t="shared" si="130"/>
        <v>#DIV/0!</v>
      </c>
      <c r="K711" s="2">
        <f t="shared" si="131"/>
        <v>0</v>
      </c>
      <c r="L711" s="2">
        <f>AN711/SUM(AN1:AN$765)</f>
        <v>0</v>
      </c>
      <c r="N711" s="3" t="s">
        <v>6669</v>
      </c>
      <c r="O711" s="1" t="s">
        <v>6362</v>
      </c>
      <c r="P711" s="1">
        <v>1328</v>
      </c>
      <c r="Q711" s="1"/>
      <c r="R711" s="1"/>
      <c r="S711" s="1"/>
      <c r="T711" s="1"/>
      <c r="U711" s="1"/>
      <c r="V711" s="1"/>
      <c r="W711" s="1"/>
      <c r="X711" s="1"/>
      <c r="Y711" s="1">
        <v>219.94760232259401</v>
      </c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spans="1:40" x14ac:dyDescent="0.3">
      <c r="A712" t="str">
        <f t="shared" si="121"/>
        <v>Other Services</v>
      </c>
      <c r="B712" t="str">
        <f t="shared" si="122"/>
        <v>REMOTE SENSING CHEM AGENT</v>
      </c>
      <c r="C712">
        <f t="shared" si="123"/>
        <v>583</v>
      </c>
      <c r="D712" s="1">
        <f t="shared" si="124"/>
        <v>0</v>
      </c>
      <c r="E712" s="1">
        <f t="shared" si="125"/>
        <v>0</v>
      </c>
      <c r="F712" s="1">
        <f t="shared" si="126"/>
        <v>0</v>
      </c>
      <c r="G712" s="1">
        <f t="shared" si="127"/>
        <v>0</v>
      </c>
      <c r="H712" s="2" t="e">
        <f t="shared" si="128"/>
        <v>#DIV/0!</v>
      </c>
      <c r="I712" s="2" t="e">
        <f t="shared" si="129"/>
        <v>#DIV/0!</v>
      </c>
      <c r="J712" s="2" t="e">
        <f t="shared" si="130"/>
        <v>#DIV/0!</v>
      </c>
      <c r="K712" s="2">
        <f t="shared" si="131"/>
        <v>0</v>
      </c>
      <c r="L712" s="2">
        <f>AN712/SUM(AN1:AN$765)</f>
        <v>0</v>
      </c>
      <c r="N712" s="3" t="s">
        <v>6669</v>
      </c>
      <c r="O712" s="1" t="s">
        <v>6366</v>
      </c>
      <c r="P712" s="1">
        <v>583</v>
      </c>
      <c r="Q712" s="1"/>
      <c r="R712" s="1">
        <v>40411.809367415102</v>
      </c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spans="1:40" x14ac:dyDescent="0.3">
      <c r="A713" t="str">
        <f t="shared" si="121"/>
        <v>Other Services</v>
      </c>
      <c r="B713" t="str">
        <f t="shared" si="122"/>
        <v>RQ-7 Shadow</v>
      </c>
      <c r="C713">
        <f t="shared" si="123"/>
        <v>2259</v>
      </c>
      <c r="D713" s="1">
        <f t="shared" si="124"/>
        <v>0</v>
      </c>
      <c r="E713" s="1">
        <f t="shared" si="125"/>
        <v>0</v>
      </c>
      <c r="F713" s="1">
        <f t="shared" si="126"/>
        <v>0</v>
      </c>
      <c r="G713" s="1">
        <f t="shared" si="127"/>
        <v>0</v>
      </c>
      <c r="H713" s="2" t="e">
        <f t="shared" si="128"/>
        <v>#DIV/0!</v>
      </c>
      <c r="I713" s="2" t="e">
        <f t="shared" si="129"/>
        <v>#DIV/0!</v>
      </c>
      <c r="J713" s="2" t="e">
        <f t="shared" si="130"/>
        <v>#DIV/0!</v>
      </c>
      <c r="K713" s="2">
        <f t="shared" si="131"/>
        <v>0</v>
      </c>
      <c r="L713" s="2">
        <f>AN713/SUM(AN1:AN$765)</f>
        <v>0</v>
      </c>
      <c r="N713" s="3" t="s">
        <v>6669</v>
      </c>
      <c r="O713" s="1" t="s">
        <v>6670</v>
      </c>
      <c r="P713" s="1">
        <v>2259</v>
      </c>
      <c r="Q713" s="1"/>
      <c r="R713" s="1"/>
      <c r="S713" s="1"/>
      <c r="T713" s="1"/>
      <c r="U713" s="1"/>
      <c r="V713" s="1"/>
      <c r="W713" s="1"/>
      <c r="X713" s="1"/>
      <c r="Y713" s="1"/>
      <c r="Z713" s="1">
        <v>49102064.005897298</v>
      </c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spans="1:40" x14ac:dyDescent="0.3">
      <c r="A714" t="str">
        <f t="shared" si="121"/>
        <v>Other Services</v>
      </c>
      <c r="B714" t="str">
        <f t="shared" si="122"/>
        <v>RV-1</v>
      </c>
      <c r="C714">
        <f t="shared" si="123"/>
        <v>120</v>
      </c>
      <c r="D714" s="1">
        <f t="shared" si="124"/>
        <v>0</v>
      </c>
      <c r="E714" s="1">
        <f t="shared" si="125"/>
        <v>0</v>
      </c>
      <c r="F714" s="1">
        <f t="shared" si="126"/>
        <v>0</v>
      </c>
      <c r="G714" s="1">
        <f t="shared" si="127"/>
        <v>0</v>
      </c>
      <c r="H714" s="2" t="e">
        <f t="shared" si="128"/>
        <v>#DIV/0!</v>
      </c>
      <c r="I714" s="2" t="e">
        <f t="shared" si="129"/>
        <v>#DIV/0!</v>
      </c>
      <c r="J714" s="2" t="e">
        <f t="shared" si="130"/>
        <v>#DIV/0!</v>
      </c>
      <c r="K714" s="2">
        <f t="shared" si="131"/>
        <v>0</v>
      </c>
      <c r="L714" s="2">
        <f>AN714/SUM(AN1:AN$765)</f>
        <v>0</v>
      </c>
      <c r="N714" s="3" t="s">
        <v>6669</v>
      </c>
      <c r="O714" s="1" t="s">
        <v>6368</v>
      </c>
      <c r="P714" s="1">
        <v>120</v>
      </c>
      <c r="Q714" s="1">
        <v>50851.8718563851</v>
      </c>
      <c r="R714" s="1">
        <v>5788710.1122127604</v>
      </c>
      <c r="S714" s="1">
        <v>420218.579724624</v>
      </c>
      <c r="T714" s="1">
        <v>34818.182131815403</v>
      </c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spans="1:40" x14ac:dyDescent="0.3">
      <c r="A715" t="str">
        <f t="shared" si="121"/>
        <v>Other Services</v>
      </c>
      <c r="B715" t="str">
        <f t="shared" si="122"/>
        <v>SPS</v>
      </c>
      <c r="C715">
        <f t="shared" si="123"/>
        <v>1961</v>
      </c>
      <c r="D715" s="1">
        <f t="shared" si="124"/>
        <v>0</v>
      </c>
      <c r="E715" s="1">
        <f t="shared" si="125"/>
        <v>0</v>
      </c>
      <c r="F715" s="1">
        <f t="shared" si="126"/>
        <v>0</v>
      </c>
      <c r="G715" s="1">
        <f t="shared" si="127"/>
        <v>0</v>
      </c>
      <c r="H715" s="2" t="e">
        <f t="shared" si="128"/>
        <v>#DIV/0!</v>
      </c>
      <c r="I715" s="2" t="e">
        <f t="shared" si="129"/>
        <v>#DIV/0!</v>
      </c>
      <c r="J715" s="2" t="e">
        <f t="shared" si="130"/>
        <v>#DIV/0!</v>
      </c>
      <c r="K715" s="2">
        <f t="shared" si="131"/>
        <v>0</v>
      </c>
      <c r="L715" s="2">
        <f>AN715/SUM(AN1:AN$765)</f>
        <v>0</v>
      </c>
      <c r="N715" s="3" t="s">
        <v>6669</v>
      </c>
      <c r="O715" s="1" t="s">
        <v>6204</v>
      </c>
      <c r="P715" s="1">
        <v>1961</v>
      </c>
      <c r="Q715" s="1"/>
      <c r="R715" s="1"/>
      <c r="S715" s="1"/>
      <c r="T715" s="1"/>
      <c r="U715" s="1"/>
      <c r="V715" s="1"/>
      <c r="W715" s="1">
        <v>37745.164839217097</v>
      </c>
      <c r="X715" s="1"/>
      <c r="Y715" s="1">
        <v>4880.7038130253604</v>
      </c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spans="1:40" x14ac:dyDescent="0.3">
      <c r="A716" t="str">
        <f t="shared" si="121"/>
        <v>Other Services</v>
      </c>
      <c r="B716" t="str">
        <f t="shared" si="122"/>
        <v>STATUS OF FORCES AGREEMENT</v>
      </c>
      <c r="C716">
        <f t="shared" si="123"/>
        <v>2202</v>
      </c>
      <c r="D716" s="1">
        <f t="shared" si="124"/>
        <v>0</v>
      </c>
      <c r="E716" s="1">
        <f t="shared" si="125"/>
        <v>-56120.949604886198</v>
      </c>
      <c r="F716" s="1">
        <f t="shared" si="126"/>
        <v>441995.40620000003</v>
      </c>
      <c r="G716" s="1">
        <f t="shared" si="127"/>
        <v>299693.87554872502</v>
      </c>
      <c r="H716" s="2">
        <f t="shared" si="128"/>
        <v>-8.8757649204410018</v>
      </c>
      <c r="I716" s="2" t="e">
        <f t="shared" si="129"/>
        <v>#DIV/0!</v>
      </c>
      <c r="J716" s="2">
        <f t="shared" si="130"/>
        <v>0.67804748950968852</v>
      </c>
      <c r="K716" s="2">
        <f t="shared" si="131"/>
        <v>3.9233753684118156E-6</v>
      </c>
      <c r="L716" s="2">
        <f>AN716/SUM(AN1:AN$765)</f>
        <v>5.4380720164933745E-6</v>
      </c>
      <c r="N716" s="3" t="s">
        <v>6669</v>
      </c>
      <c r="O716" s="1" t="s">
        <v>6376</v>
      </c>
      <c r="P716" s="1">
        <v>2202</v>
      </c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>
        <v>313803.73849925702</v>
      </c>
      <c r="AJ716" s="1">
        <v>944628.03781835595</v>
      </c>
      <c r="AK716" s="1">
        <v>348832.516386865</v>
      </c>
      <c r="AL716" s="1">
        <v>-56120.949604886198</v>
      </c>
      <c r="AM716" s="1">
        <v>441995.40620000003</v>
      </c>
      <c r="AN716" s="1">
        <v>299693.87554872502</v>
      </c>
    </row>
    <row r="717" spans="1:40" x14ac:dyDescent="0.3">
      <c r="A717" t="str">
        <f t="shared" si="121"/>
        <v>Other Services</v>
      </c>
      <c r="B717" t="str">
        <f t="shared" si="122"/>
        <v>TMIP</v>
      </c>
      <c r="C717">
        <f t="shared" si="123"/>
        <v>1952</v>
      </c>
      <c r="D717" s="1">
        <f t="shared" si="124"/>
        <v>0</v>
      </c>
      <c r="E717" s="1">
        <f t="shared" si="125"/>
        <v>0</v>
      </c>
      <c r="F717" s="1">
        <f t="shared" si="126"/>
        <v>0</v>
      </c>
      <c r="G717" s="1">
        <f t="shared" si="127"/>
        <v>0</v>
      </c>
      <c r="H717" s="2" t="e">
        <f t="shared" si="128"/>
        <v>#DIV/0!</v>
      </c>
      <c r="I717" s="2" t="e">
        <f t="shared" si="129"/>
        <v>#DIV/0!</v>
      </c>
      <c r="J717" s="2" t="e">
        <f t="shared" si="130"/>
        <v>#DIV/0!</v>
      </c>
      <c r="K717" s="2">
        <f t="shared" si="131"/>
        <v>0</v>
      </c>
      <c r="L717" s="2">
        <f>AN717/SUM(AN1:AN$765)</f>
        <v>0</v>
      </c>
      <c r="N717" s="3" t="s">
        <v>6669</v>
      </c>
      <c r="O717" s="1" t="s">
        <v>6389</v>
      </c>
      <c r="P717" s="1">
        <v>1952</v>
      </c>
      <c r="Q717" s="1"/>
      <c r="R717" s="1"/>
      <c r="S717" s="1"/>
      <c r="T717" s="1"/>
      <c r="U717" s="1"/>
      <c r="V717" s="1"/>
      <c r="W717" s="1"/>
      <c r="X717" s="1"/>
      <c r="Y717" s="1"/>
      <c r="Z717" s="1">
        <v>8054.7956835365903</v>
      </c>
      <c r="AA717" s="1"/>
      <c r="AB717" s="1"/>
      <c r="AC717" s="1"/>
      <c r="AD717" s="1"/>
      <c r="AE717" s="1"/>
      <c r="AF717" s="1"/>
      <c r="AG717" s="1"/>
      <c r="AH717" s="1">
        <v>94737.927935881395</v>
      </c>
      <c r="AI717" s="1"/>
      <c r="AJ717" s="1"/>
      <c r="AK717" s="1"/>
      <c r="AL717" s="1"/>
      <c r="AM717" s="1"/>
      <c r="AN717" s="1"/>
    </row>
    <row r="718" spans="1:40" x14ac:dyDescent="0.3">
      <c r="A718" t="str">
        <f t="shared" si="121"/>
        <v>Other Services</v>
      </c>
      <c r="B718" t="str">
        <f t="shared" si="122"/>
        <v>ZBL</v>
      </c>
      <c r="C718">
        <f t="shared" si="123"/>
        <v>2015</v>
      </c>
      <c r="D718" s="1">
        <f t="shared" si="124"/>
        <v>-7896064.6963738101</v>
      </c>
      <c r="E718" s="1">
        <f t="shared" si="125"/>
        <v>1986051.8778178601</v>
      </c>
      <c r="F718" s="1">
        <f t="shared" si="126"/>
        <v>-4344765.9707000004</v>
      </c>
      <c r="G718" s="1">
        <f t="shared" si="127"/>
        <v>-1237520.2528236399</v>
      </c>
      <c r="H718" s="2">
        <f t="shared" si="128"/>
        <v>-3.1876397183913121</v>
      </c>
      <c r="I718" s="2">
        <f t="shared" si="129"/>
        <v>-0.44975552534475927</v>
      </c>
      <c r="J718" s="2">
        <f t="shared" si="130"/>
        <v>0.28483012921044831</v>
      </c>
      <c r="K718" s="2">
        <f t="shared" si="131"/>
        <v>-3.8566346056648753E-5</v>
      </c>
      <c r="L718" s="2">
        <f>AN718/SUM(AN1:AN$765)</f>
        <v>-2.2455327938891782E-5</v>
      </c>
      <c r="N718" s="3" t="s">
        <v>6669</v>
      </c>
      <c r="O718" s="1" t="s">
        <v>6214</v>
      </c>
      <c r="P718" s="1">
        <v>2015</v>
      </c>
      <c r="Q718" s="1"/>
      <c r="R718" s="1"/>
      <c r="S718" s="1"/>
      <c r="T718" s="1"/>
      <c r="U718" s="1"/>
      <c r="V718" s="1"/>
      <c r="W718" s="1"/>
      <c r="X718" s="1"/>
      <c r="Y718" s="1">
        <v>94186300.852587193</v>
      </c>
      <c r="Z718" s="1">
        <v>114698503.554794</v>
      </c>
      <c r="AA718" s="1">
        <v>92549838.475282505</v>
      </c>
      <c r="AB718" s="1">
        <v>81192350.533218205</v>
      </c>
      <c r="AC718" s="1">
        <v>51593619.609087199</v>
      </c>
      <c r="AD718" s="1">
        <v>57550361.497566499</v>
      </c>
      <c r="AE718" s="1">
        <v>33459273.491874501</v>
      </c>
      <c r="AF718" s="1">
        <v>-7896064.6963738101</v>
      </c>
      <c r="AG718" s="1">
        <v>81402705.658512399</v>
      </c>
      <c r="AH718" s="1">
        <v>77848940.658490494</v>
      </c>
      <c r="AI718" s="1">
        <v>89154749.350774497</v>
      </c>
      <c r="AJ718" s="1">
        <v>-6768085.6756758504</v>
      </c>
      <c r="AK718" s="1">
        <v>7265289.1613083398</v>
      </c>
      <c r="AL718" s="1">
        <v>1986051.8778178601</v>
      </c>
      <c r="AM718" s="1">
        <v>-4344765.9707000004</v>
      </c>
      <c r="AN718" s="1">
        <v>-1237520.2528236399</v>
      </c>
    </row>
    <row r="719" spans="1:40" x14ac:dyDescent="0.3">
      <c r="A719" t="str">
        <f t="shared" si="121"/>
        <v>Other Services</v>
      </c>
      <c r="B719">
        <f t="shared" si="122"/>
        <v>0</v>
      </c>
      <c r="C719">
        <f t="shared" si="123"/>
        <v>0</v>
      </c>
      <c r="D719" s="1">
        <f t="shared" si="124"/>
        <v>4657663441.5319204</v>
      </c>
      <c r="E719" s="1">
        <f t="shared" si="125"/>
        <v>5545902116.6203604</v>
      </c>
      <c r="F719" s="1">
        <f t="shared" si="126"/>
        <v>5297805289.7517996</v>
      </c>
      <c r="G719" s="1">
        <f t="shared" si="127"/>
        <v>2624998662.7109599</v>
      </c>
      <c r="H719" s="2">
        <f t="shared" si="128"/>
        <v>-4.4735161503310028E-2</v>
      </c>
      <c r="I719" s="2">
        <f t="shared" si="129"/>
        <v>0.13743840796048046</v>
      </c>
      <c r="J719" s="2">
        <f t="shared" si="130"/>
        <v>0.4954879462612225</v>
      </c>
      <c r="K719" s="2">
        <f t="shared" si="131"/>
        <v>4.702600635412222E-2</v>
      </c>
      <c r="L719" s="2">
        <f>AN719/SUM(AN1:AN$765)</f>
        <v>4.7631710007033978E-2</v>
      </c>
      <c r="N719" s="3" t="s">
        <v>6669</v>
      </c>
      <c r="O719" s="1"/>
      <c r="P719" s="1"/>
      <c r="Q719" s="1">
        <v>3509405804.6423702</v>
      </c>
      <c r="R719" s="1">
        <v>3688193942.20399</v>
      </c>
      <c r="S719" s="1">
        <v>3965966701.5595798</v>
      </c>
      <c r="T719" s="1">
        <v>7125586064.2349501</v>
      </c>
      <c r="U719" s="1">
        <v>14360030052.815901</v>
      </c>
      <c r="V719" s="1">
        <v>13191648325.832701</v>
      </c>
      <c r="W719" s="1">
        <v>12147899002.806801</v>
      </c>
      <c r="X719" s="1">
        <v>10775838140.2162</v>
      </c>
      <c r="Y719" s="1">
        <v>13013130169.3969</v>
      </c>
      <c r="Z719" s="1">
        <v>13356905590.1595</v>
      </c>
      <c r="AA719" s="1">
        <v>17025903967.221901</v>
      </c>
      <c r="AB719" s="1">
        <v>16583192409.3361</v>
      </c>
      <c r="AC719" s="1">
        <v>12186248681.7519</v>
      </c>
      <c r="AD719" s="1">
        <v>11103057080.8426</v>
      </c>
      <c r="AE719" s="1">
        <v>5486976357.3198204</v>
      </c>
      <c r="AF719" s="1">
        <v>4657663441.5319204</v>
      </c>
      <c r="AG719" s="1">
        <v>4720641420.96628</v>
      </c>
      <c r="AH719" s="1">
        <v>5594432261.9025803</v>
      </c>
      <c r="AI719" s="1">
        <v>6390471816.0373201</v>
      </c>
      <c r="AJ719" s="1">
        <v>6129189846.8697796</v>
      </c>
      <c r="AK719" s="1">
        <v>5925238268.5774899</v>
      </c>
      <c r="AL719" s="1">
        <v>5545902116.6203604</v>
      </c>
      <c r="AM719" s="1">
        <v>5297805289.7517996</v>
      </c>
      <c r="AN719" s="1">
        <v>2624998662.7109599</v>
      </c>
    </row>
    <row r="720" spans="1:40" x14ac:dyDescent="0.3">
      <c r="A720" t="str">
        <f t="shared" si="121"/>
        <v>Ships &amp; Submarines</v>
      </c>
      <c r="B720" t="str">
        <f t="shared" si="122"/>
        <v>AN/BQS-13</v>
      </c>
      <c r="C720">
        <f t="shared" si="123"/>
        <v>6</v>
      </c>
      <c r="D720" s="1">
        <f t="shared" si="124"/>
        <v>0</v>
      </c>
      <c r="E720" s="1">
        <f t="shared" si="125"/>
        <v>0</v>
      </c>
      <c r="F720" s="1">
        <f t="shared" si="126"/>
        <v>0</v>
      </c>
      <c r="G720" s="1">
        <f t="shared" si="127"/>
        <v>0</v>
      </c>
      <c r="H720" s="2" t="e">
        <f t="shared" si="128"/>
        <v>#DIV/0!</v>
      </c>
      <c r="I720" s="2" t="e">
        <f t="shared" si="129"/>
        <v>#DIV/0!</v>
      </c>
      <c r="J720" s="2" t="e">
        <f t="shared" si="130"/>
        <v>#DIV/0!</v>
      </c>
      <c r="K720" s="2">
        <f t="shared" si="131"/>
        <v>0</v>
      </c>
      <c r="L720" s="2">
        <f>AN720/SUM(AN1:AN$765)</f>
        <v>0</v>
      </c>
      <c r="N720" s="3" t="s">
        <v>6671</v>
      </c>
      <c r="O720" s="1" t="s">
        <v>6672</v>
      </c>
      <c r="P720" s="1">
        <v>6</v>
      </c>
      <c r="Q720" s="1"/>
      <c r="R720" s="1"/>
      <c r="S720" s="1"/>
      <c r="T720" s="1"/>
      <c r="U720" s="1"/>
      <c r="V720" s="1"/>
      <c r="W720" s="1"/>
      <c r="X720" s="1">
        <v>2604853.8508729902</v>
      </c>
      <c r="Y720" s="1"/>
      <c r="Z720" s="1"/>
      <c r="AA720" s="1">
        <v>12098.659857152999</v>
      </c>
      <c r="AB720" s="1">
        <v>1065540.9212028999</v>
      </c>
      <c r="AC720" s="1">
        <v>0</v>
      </c>
      <c r="AD720" s="1">
        <v>0</v>
      </c>
      <c r="AE720" s="1">
        <v>-5921.6216775271196</v>
      </c>
      <c r="AF720" s="1"/>
      <c r="AG720" s="1"/>
      <c r="AH720" s="1"/>
      <c r="AI720" s="1"/>
      <c r="AJ720" s="1"/>
      <c r="AK720" s="1"/>
      <c r="AL720" s="1"/>
      <c r="AM720" s="1"/>
      <c r="AN720" s="1"/>
    </row>
    <row r="721" spans="1:40" x14ac:dyDescent="0.3">
      <c r="A721" t="str">
        <f t="shared" si="121"/>
        <v>Ships &amp; Submarines</v>
      </c>
      <c r="B721" t="str">
        <f t="shared" si="122"/>
        <v>CAUSEWAY FERRIES</v>
      </c>
      <c r="C721">
        <f t="shared" si="123"/>
        <v>588</v>
      </c>
      <c r="D721" s="1">
        <f t="shared" si="124"/>
        <v>0</v>
      </c>
      <c r="E721" s="1">
        <f t="shared" si="125"/>
        <v>0</v>
      </c>
      <c r="F721" s="1">
        <f t="shared" si="126"/>
        <v>0</v>
      </c>
      <c r="G721" s="1">
        <f t="shared" si="127"/>
        <v>0</v>
      </c>
      <c r="H721" s="2" t="e">
        <f t="shared" si="128"/>
        <v>#DIV/0!</v>
      </c>
      <c r="I721" s="2" t="e">
        <f t="shared" si="129"/>
        <v>#DIV/0!</v>
      </c>
      <c r="J721" s="2" t="e">
        <f t="shared" si="130"/>
        <v>#DIV/0!</v>
      </c>
      <c r="K721" s="2">
        <f t="shared" si="131"/>
        <v>0</v>
      </c>
      <c r="L721" s="2">
        <f>AN721/SUM(AN1:AN$765)</f>
        <v>0</v>
      </c>
      <c r="N721" s="3" t="s">
        <v>6671</v>
      </c>
      <c r="O721" s="1" t="s">
        <v>6673</v>
      </c>
      <c r="P721" s="1">
        <v>588</v>
      </c>
      <c r="Q721" s="1"/>
      <c r="R721" s="1"/>
      <c r="S721" s="1">
        <v>55850.8634848031</v>
      </c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spans="1:40" x14ac:dyDescent="0.3">
      <c r="A722" t="str">
        <f t="shared" si="121"/>
        <v>Ships &amp; Submarines</v>
      </c>
      <c r="B722" t="str">
        <f t="shared" si="122"/>
        <v>CG(X)</v>
      </c>
      <c r="C722">
        <f t="shared" si="123"/>
        <v>653</v>
      </c>
      <c r="D722" s="1">
        <f t="shared" si="124"/>
        <v>0</v>
      </c>
      <c r="E722" s="1">
        <f t="shared" si="125"/>
        <v>0</v>
      </c>
      <c r="F722" s="1">
        <f t="shared" si="126"/>
        <v>0</v>
      </c>
      <c r="G722" s="1">
        <f t="shared" si="127"/>
        <v>0</v>
      </c>
      <c r="H722" s="2" t="e">
        <f t="shared" si="128"/>
        <v>#DIV/0!</v>
      </c>
      <c r="I722" s="2" t="e">
        <f t="shared" si="129"/>
        <v>#DIV/0!</v>
      </c>
      <c r="J722" s="2" t="e">
        <f t="shared" si="130"/>
        <v>#DIV/0!</v>
      </c>
      <c r="K722" s="2">
        <f t="shared" si="131"/>
        <v>0</v>
      </c>
      <c r="L722" s="2">
        <f>AN722/SUM(AN1:AN$765)</f>
        <v>0</v>
      </c>
      <c r="N722" s="3" t="s">
        <v>6671</v>
      </c>
      <c r="O722" s="1" t="s">
        <v>6674</v>
      </c>
      <c r="P722" s="1">
        <v>653</v>
      </c>
      <c r="Q722" s="1"/>
      <c r="R722" s="1"/>
      <c r="S722" s="1"/>
      <c r="T722" s="1"/>
      <c r="U722" s="1"/>
      <c r="V722" s="1"/>
      <c r="W722" s="1"/>
      <c r="X722" s="1"/>
      <c r="Y722" s="1"/>
      <c r="Z722" s="1">
        <v>684479.62946857198</v>
      </c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spans="1:40" x14ac:dyDescent="0.3">
      <c r="A723" t="str">
        <f t="shared" si="121"/>
        <v>Ships &amp; Submarines</v>
      </c>
      <c r="B723" t="str">
        <f t="shared" si="122"/>
        <v>CG-47</v>
      </c>
      <c r="C723">
        <f t="shared" si="123"/>
        <v>55</v>
      </c>
      <c r="D723" s="1">
        <f t="shared" si="124"/>
        <v>0</v>
      </c>
      <c r="E723" s="1">
        <f t="shared" si="125"/>
        <v>0</v>
      </c>
      <c r="F723" s="1">
        <f t="shared" si="126"/>
        <v>0</v>
      </c>
      <c r="G723" s="1">
        <f t="shared" si="127"/>
        <v>0</v>
      </c>
      <c r="H723" s="2" t="e">
        <f t="shared" si="128"/>
        <v>#DIV/0!</v>
      </c>
      <c r="I723" s="2" t="e">
        <f t="shared" si="129"/>
        <v>#DIV/0!</v>
      </c>
      <c r="J723" s="2" t="e">
        <f t="shared" si="130"/>
        <v>#DIV/0!</v>
      </c>
      <c r="K723" s="2">
        <f t="shared" si="131"/>
        <v>0</v>
      </c>
      <c r="L723" s="2">
        <f>AN723/SUM(AN1:AN$765)</f>
        <v>0</v>
      </c>
      <c r="N723" s="3" t="s">
        <v>6671</v>
      </c>
      <c r="O723" s="1" t="s">
        <v>6675</v>
      </c>
      <c r="P723" s="1">
        <v>55</v>
      </c>
      <c r="Q723" s="1"/>
      <c r="R723" s="1"/>
      <c r="S723" s="1"/>
      <c r="T723" s="1"/>
      <c r="U723" s="1"/>
      <c r="V723" s="1"/>
      <c r="W723" s="1"/>
      <c r="X723" s="1"/>
      <c r="Y723" s="1">
        <v>423352.478918985</v>
      </c>
      <c r="Z723" s="1">
        <v>0</v>
      </c>
      <c r="AA723" s="1">
        <v>660023.65416999301</v>
      </c>
      <c r="AB723" s="1">
        <v>197219.20771407301</v>
      </c>
      <c r="AC723" s="1"/>
      <c r="AD723" s="1"/>
      <c r="AE723" s="1">
        <v>796404.12829598004</v>
      </c>
      <c r="AF723" s="1"/>
      <c r="AG723" s="1"/>
      <c r="AH723" s="1"/>
      <c r="AI723" s="1"/>
      <c r="AJ723" s="1"/>
      <c r="AK723" s="1"/>
      <c r="AL723" s="1"/>
      <c r="AM723" s="1"/>
      <c r="AN723" s="1"/>
    </row>
    <row r="724" spans="1:40" x14ac:dyDescent="0.3">
      <c r="A724" t="str">
        <f t="shared" si="121"/>
        <v>Ships &amp; Submarines</v>
      </c>
      <c r="B724" t="str">
        <f t="shared" si="122"/>
        <v>CHI BOAT</v>
      </c>
      <c r="C724">
        <f t="shared" si="123"/>
        <v>589</v>
      </c>
      <c r="D724" s="1">
        <f t="shared" si="124"/>
        <v>0</v>
      </c>
      <c r="E724" s="1">
        <f t="shared" si="125"/>
        <v>0</v>
      </c>
      <c r="F724" s="1">
        <f t="shared" si="126"/>
        <v>0</v>
      </c>
      <c r="G724" s="1">
        <f t="shared" si="127"/>
        <v>0</v>
      </c>
      <c r="H724" s="2" t="e">
        <f t="shared" si="128"/>
        <v>#DIV/0!</v>
      </c>
      <c r="I724" s="2" t="e">
        <f t="shared" si="129"/>
        <v>#DIV/0!</v>
      </c>
      <c r="J724" s="2" t="e">
        <f t="shared" si="130"/>
        <v>#DIV/0!</v>
      </c>
      <c r="K724" s="2">
        <f t="shared" si="131"/>
        <v>0</v>
      </c>
      <c r="L724" s="2">
        <f>AN724/SUM(AN1:AN$765)</f>
        <v>0</v>
      </c>
      <c r="N724" s="3" t="s">
        <v>6671</v>
      </c>
      <c r="O724" s="1" t="s">
        <v>6676</v>
      </c>
      <c r="P724" s="1">
        <v>589</v>
      </c>
      <c r="Q724" s="1"/>
      <c r="R724" s="1">
        <v>3989818.2810696</v>
      </c>
      <c r="S724" s="1">
        <v>21962303.813456599</v>
      </c>
      <c r="T724" s="1">
        <v>52203031.977479301</v>
      </c>
      <c r="U724" s="1">
        <v>1052605.8220684701</v>
      </c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spans="1:40" x14ac:dyDescent="0.3">
      <c r="A725" t="str">
        <f t="shared" si="121"/>
        <v>Ships &amp; Submarines</v>
      </c>
      <c r="B725" t="str">
        <f t="shared" si="122"/>
        <v>CVN 21</v>
      </c>
      <c r="C725">
        <f t="shared" si="123"/>
        <v>634</v>
      </c>
      <c r="D725" s="1">
        <f t="shared" si="124"/>
        <v>0</v>
      </c>
      <c r="E725" s="1">
        <f t="shared" si="125"/>
        <v>0</v>
      </c>
      <c r="F725" s="1">
        <f t="shared" si="126"/>
        <v>0</v>
      </c>
      <c r="G725" s="1">
        <f t="shared" si="127"/>
        <v>0</v>
      </c>
      <c r="H725" s="2" t="e">
        <f t="shared" si="128"/>
        <v>#DIV/0!</v>
      </c>
      <c r="I725" s="2" t="e">
        <f t="shared" si="129"/>
        <v>#DIV/0!</v>
      </c>
      <c r="J725" s="2" t="e">
        <f t="shared" si="130"/>
        <v>#DIV/0!</v>
      </c>
      <c r="K725" s="2">
        <f t="shared" si="131"/>
        <v>0</v>
      </c>
      <c r="L725" s="2">
        <f>AN725/SUM(AN1:AN$765)</f>
        <v>0</v>
      </c>
      <c r="N725" s="3" t="s">
        <v>6671</v>
      </c>
      <c r="O725" s="1" t="s">
        <v>6677</v>
      </c>
      <c r="P725" s="1">
        <v>634</v>
      </c>
      <c r="Q725" s="1"/>
      <c r="R725" s="1"/>
      <c r="S725" s="1"/>
      <c r="T725" s="1"/>
      <c r="U725" s="1"/>
      <c r="V725" s="1">
        <v>6424.2634422800502</v>
      </c>
      <c r="W725" s="1">
        <v>1118.50782667113</v>
      </c>
      <c r="X725" s="1">
        <v>0</v>
      </c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spans="1:40" x14ac:dyDescent="0.3">
      <c r="A726" t="str">
        <f t="shared" si="121"/>
        <v>Ships &amp; Submarines</v>
      </c>
      <c r="B726" t="str">
        <f t="shared" si="122"/>
        <v>CVN 68</v>
      </c>
      <c r="C726">
        <f t="shared" si="123"/>
        <v>57</v>
      </c>
      <c r="D726" s="1">
        <f t="shared" si="124"/>
        <v>0</v>
      </c>
      <c r="E726" s="1">
        <f t="shared" si="125"/>
        <v>0</v>
      </c>
      <c r="F726" s="1">
        <f t="shared" si="126"/>
        <v>0</v>
      </c>
      <c r="G726" s="1">
        <f t="shared" si="127"/>
        <v>0</v>
      </c>
      <c r="H726" s="2" t="e">
        <f t="shared" si="128"/>
        <v>#DIV/0!</v>
      </c>
      <c r="I726" s="2" t="e">
        <f t="shared" si="129"/>
        <v>#DIV/0!</v>
      </c>
      <c r="J726" s="2" t="e">
        <f t="shared" si="130"/>
        <v>#DIV/0!</v>
      </c>
      <c r="K726" s="2">
        <f t="shared" si="131"/>
        <v>0</v>
      </c>
      <c r="L726" s="2">
        <f>AN726/SUM(AN1:AN$765)</f>
        <v>0</v>
      </c>
      <c r="N726" s="3" t="s">
        <v>6671</v>
      </c>
      <c r="O726" s="1" t="s">
        <v>6678</v>
      </c>
      <c r="P726" s="1">
        <v>57</v>
      </c>
      <c r="Q726" s="1"/>
      <c r="R726" s="1"/>
      <c r="S726" s="1"/>
      <c r="T726" s="1"/>
      <c r="U726" s="1">
        <v>12530.5258648484</v>
      </c>
      <c r="V726" s="1">
        <v>3798.2555318289501</v>
      </c>
      <c r="W726" s="1">
        <v>7368.1703081960904</v>
      </c>
      <c r="X726" s="1"/>
      <c r="Y726" s="1"/>
      <c r="Z726" s="1"/>
      <c r="AA726" s="1"/>
      <c r="AB726" s="1">
        <v>-3374.2315116944601</v>
      </c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spans="1:40" x14ac:dyDescent="0.3">
      <c r="A727" t="str">
        <f t="shared" si="121"/>
        <v>Ships &amp; Submarines</v>
      </c>
      <c r="B727" t="str">
        <f t="shared" si="122"/>
        <v>DD(X)</v>
      </c>
      <c r="C727">
        <f t="shared" si="123"/>
        <v>86</v>
      </c>
      <c r="D727" s="1">
        <f t="shared" si="124"/>
        <v>0</v>
      </c>
      <c r="E727" s="1">
        <f t="shared" si="125"/>
        <v>0</v>
      </c>
      <c r="F727" s="1">
        <f t="shared" si="126"/>
        <v>0</v>
      </c>
      <c r="G727" s="1">
        <f t="shared" si="127"/>
        <v>0</v>
      </c>
      <c r="H727" s="2" t="e">
        <f t="shared" si="128"/>
        <v>#DIV/0!</v>
      </c>
      <c r="I727" s="2" t="e">
        <f t="shared" si="129"/>
        <v>#DIV/0!</v>
      </c>
      <c r="J727" s="2" t="e">
        <f t="shared" si="130"/>
        <v>#DIV/0!</v>
      </c>
      <c r="K727" s="2">
        <f t="shared" si="131"/>
        <v>0</v>
      </c>
      <c r="L727" s="2">
        <f>AN727/SUM(AN1:AN$765)</f>
        <v>0</v>
      </c>
      <c r="N727" s="3" t="s">
        <v>6671</v>
      </c>
      <c r="O727" s="1" t="s">
        <v>6679</v>
      </c>
      <c r="P727" s="1">
        <v>86</v>
      </c>
      <c r="Q727" s="1"/>
      <c r="R727" s="1"/>
      <c r="S727" s="1"/>
      <c r="T727" s="1"/>
      <c r="U727" s="1">
        <v>1487479.3286857</v>
      </c>
      <c r="V727" s="1">
        <v>1143.3745272552401</v>
      </c>
      <c r="W727" s="1"/>
      <c r="X727" s="1"/>
      <c r="Y727" s="1"/>
      <c r="Z727" s="1"/>
      <c r="AA727" s="1">
        <v>174905.85525663599</v>
      </c>
      <c r="AB727" s="1"/>
      <c r="AC727" s="1"/>
      <c r="AD727" s="1"/>
      <c r="AE727" s="1"/>
      <c r="AF727" s="1"/>
      <c r="AG727" s="1"/>
      <c r="AH727" s="1"/>
      <c r="AI727" s="1"/>
      <c r="AJ727" s="1"/>
      <c r="AK727" s="1">
        <v>-10199.8439250503</v>
      </c>
      <c r="AL727" s="1"/>
      <c r="AM727" s="1"/>
      <c r="AN727" s="1"/>
    </row>
    <row r="728" spans="1:40" x14ac:dyDescent="0.3">
      <c r="A728" t="str">
        <f t="shared" si="121"/>
        <v>Ships &amp; Submarines</v>
      </c>
      <c r="B728" t="str">
        <f t="shared" si="122"/>
        <v>DDG 51</v>
      </c>
      <c r="C728">
        <f t="shared" si="123"/>
        <v>76</v>
      </c>
      <c r="D728" s="1">
        <f t="shared" si="124"/>
        <v>-73764.647929562096</v>
      </c>
      <c r="E728" s="1">
        <f t="shared" si="125"/>
        <v>10389.433194769101</v>
      </c>
      <c r="F728" s="1">
        <f t="shared" si="126"/>
        <v>0</v>
      </c>
      <c r="G728" s="1">
        <f t="shared" si="127"/>
        <v>0</v>
      </c>
      <c r="H728" s="2">
        <f t="shared" si="128"/>
        <v>-1</v>
      </c>
      <c r="I728" s="2">
        <f t="shared" si="129"/>
        <v>-1</v>
      </c>
      <c r="J728" s="2" t="e">
        <f t="shared" si="130"/>
        <v>#DIV/0!</v>
      </c>
      <c r="K728" s="2">
        <f t="shared" si="131"/>
        <v>0</v>
      </c>
      <c r="L728" s="2">
        <f>AN728/SUM(AN1:AN$765)</f>
        <v>0</v>
      </c>
      <c r="N728" s="3" t="s">
        <v>6671</v>
      </c>
      <c r="O728" s="1" t="s">
        <v>6680</v>
      </c>
      <c r="P728" s="1">
        <v>76</v>
      </c>
      <c r="Q728" s="1"/>
      <c r="R728" s="1"/>
      <c r="S728" s="1">
        <v>351077.43457752099</v>
      </c>
      <c r="T728" s="1">
        <v>-40369.5251886759</v>
      </c>
      <c r="U728" s="1">
        <v>1981837.1336570799</v>
      </c>
      <c r="V728" s="1">
        <v>61981124.783517301</v>
      </c>
      <c r="W728" s="1">
        <v>82803306.379042402</v>
      </c>
      <c r="X728" s="1">
        <v>5628791.35167519</v>
      </c>
      <c r="Y728" s="1">
        <v>2596471.4647292299</v>
      </c>
      <c r="Z728" s="1">
        <v>64817.726855343702</v>
      </c>
      <c r="AA728" s="1">
        <v>5856631.6847491097</v>
      </c>
      <c r="AB728" s="1">
        <v>-393177.95333334501</v>
      </c>
      <c r="AC728" s="1"/>
      <c r="AD728" s="1"/>
      <c r="AE728" s="1">
        <v>-48659.364142063401</v>
      </c>
      <c r="AF728" s="1">
        <v>-73764.647929562096</v>
      </c>
      <c r="AG728" s="1"/>
      <c r="AH728" s="1"/>
      <c r="AI728" s="1">
        <v>0</v>
      </c>
      <c r="AJ728" s="1"/>
      <c r="AK728" s="1"/>
      <c r="AL728" s="1">
        <v>10389.433194769101</v>
      </c>
      <c r="AM728" s="1"/>
      <c r="AN728" s="1"/>
    </row>
    <row r="729" spans="1:40" x14ac:dyDescent="0.3">
      <c r="A729" t="str">
        <f t="shared" si="121"/>
        <v>Ships &amp; Submarines</v>
      </c>
      <c r="B729" t="str">
        <f t="shared" si="122"/>
        <v>FFG-7</v>
      </c>
      <c r="C729">
        <f t="shared" si="123"/>
        <v>26</v>
      </c>
      <c r="D729" s="1">
        <f t="shared" si="124"/>
        <v>0</v>
      </c>
      <c r="E729" s="1">
        <f t="shared" si="125"/>
        <v>0</v>
      </c>
      <c r="F729" s="1">
        <f t="shared" si="126"/>
        <v>0</v>
      </c>
      <c r="G729" s="1">
        <f t="shared" si="127"/>
        <v>0</v>
      </c>
      <c r="H729" s="2" t="e">
        <f t="shared" si="128"/>
        <v>#DIV/0!</v>
      </c>
      <c r="I729" s="2" t="e">
        <f t="shared" si="129"/>
        <v>#DIV/0!</v>
      </c>
      <c r="J729" s="2" t="e">
        <f t="shared" si="130"/>
        <v>#DIV/0!</v>
      </c>
      <c r="K729" s="2">
        <f t="shared" si="131"/>
        <v>0</v>
      </c>
      <c r="L729" s="2">
        <f>AN729/SUM(AN1:AN$765)</f>
        <v>0</v>
      </c>
      <c r="N729" s="3" t="s">
        <v>6671</v>
      </c>
      <c r="O729" s="1" t="s">
        <v>6681</v>
      </c>
      <c r="P729" s="1">
        <v>26</v>
      </c>
      <c r="Q729" s="1"/>
      <c r="R729" s="1"/>
      <c r="S729" s="1"/>
      <c r="T729" s="1"/>
      <c r="U729" s="1"/>
      <c r="V729" s="1"/>
      <c r="W729" s="1"/>
      <c r="X729" s="1"/>
      <c r="Y729" s="1">
        <v>199440.09191911601</v>
      </c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spans="1:40" x14ac:dyDescent="0.3">
      <c r="A730" t="str">
        <f t="shared" si="121"/>
        <v>Ships &amp; Submarines</v>
      </c>
      <c r="B730" t="str">
        <f t="shared" si="122"/>
        <v>JCC(X)</v>
      </c>
      <c r="C730">
        <f t="shared" si="123"/>
        <v>1331</v>
      </c>
      <c r="D730" s="1">
        <f t="shared" si="124"/>
        <v>0</v>
      </c>
      <c r="E730" s="1">
        <f t="shared" si="125"/>
        <v>0</v>
      </c>
      <c r="F730" s="1">
        <f t="shared" si="126"/>
        <v>0</v>
      </c>
      <c r="G730" s="1">
        <f t="shared" si="127"/>
        <v>0</v>
      </c>
      <c r="H730" s="2" t="e">
        <f t="shared" si="128"/>
        <v>#DIV/0!</v>
      </c>
      <c r="I730" s="2" t="e">
        <f t="shared" si="129"/>
        <v>#DIV/0!</v>
      </c>
      <c r="J730" s="2" t="e">
        <f t="shared" si="130"/>
        <v>#DIV/0!</v>
      </c>
      <c r="K730" s="2">
        <f t="shared" si="131"/>
        <v>0</v>
      </c>
      <c r="L730" s="2">
        <f>AN730/SUM(AN1:AN$765)</f>
        <v>0</v>
      </c>
      <c r="N730" s="3" t="s">
        <v>6671</v>
      </c>
      <c r="O730" s="1" t="s">
        <v>6682</v>
      </c>
      <c r="P730" s="1">
        <v>1331</v>
      </c>
      <c r="Q730" s="1"/>
      <c r="R730" s="1"/>
      <c r="S730" s="1"/>
      <c r="T730" s="1"/>
      <c r="U730" s="1"/>
      <c r="V730" s="1"/>
      <c r="W730" s="1"/>
      <c r="X730" s="1"/>
      <c r="Y730" s="1">
        <v>5629.3919878721799</v>
      </c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spans="1:40" x14ac:dyDescent="0.3">
      <c r="A731" t="str">
        <f t="shared" si="121"/>
        <v>Ships &amp; Submarines</v>
      </c>
      <c r="B731" t="str">
        <f t="shared" si="122"/>
        <v>LHA ( R )</v>
      </c>
      <c r="C731">
        <f t="shared" si="123"/>
        <v>1332</v>
      </c>
      <c r="D731" s="1">
        <f t="shared" si="124"/>
        <v>0</v>
      </c>
      <c r="E731" s="1">
        <f t="shared" si="125"/>
        <v>0</v>
      </c>
      <c r="F731" s="1">
        <f t="shared" si="126"/>
        <v>250000</v>
      </c>
      <c r="G731" s="1">
        <f t="shared" si="127"/>
        <v>0</v>
      </c>
      <c r="H731" s="2" t="e">
        <f t="shared" si="128"/>
        <v>#DIV/0!</v>
      </c>
      <c r="I731" s="2" t="e">
        <f t="shared" si="129"/>
        <v>#DIV/0!</v>
      </c>
      <c r="J731" s="2">
        <f t="shared" si="130"/>
        <v>0</v>
      </c>
      <c r="K731" s="2">
        <f t="shared" si="131"/>
        <v>2.2191267790216094E-6</v>
      </c>
      <c r="L731" s="2">
        <f>AN731/SUM(AN1:AN$765)</f>
        <v>0</v>
      </c>
      <c r="N731" s="3" t="s">
        <v>6671</v>
      </c>
      <c r="O731" s="1" t="s">
        <v>6683</v>
      </c>
      <c r="P731" s="1">
        <v>1332</v>
      </c>
      <c r="Q731" s="1"/>
      <c r="R731" s="1"/>
      <c r="S731" s="1"/>
      <c r="T731" s="1"/>
      <c r="U731" s="1"/>
      <c r="V731" s="1"/>
      <c r="W731" s="1">
        <v>29128.740076082999</v>
      </c>
      <c r="X731" s="1">
        <v>47670.778362361802</v>
      </c>
      <c r="Y731" s="1">
        <v>4099965.9401140199</v>
      </c>
      <c r="Z731" s="1">
        <v>1246093.64882437</v>
      </c>
      <c r="AA731" s="1">
        <v>2685526.2905320702</v>
      </c>
      <c r="AB731" s="1">
        <v>0</v>
      </c>
      <c r="AC731" s="1">
        <v>0</v>
      </c>
      <c r="AD731" s="1"/>
      <c r="AE731" s="1">
        <v>-36459.5860239295</v>
      </c>
      <c r="AF731" s="1"/>
      <c r="AG731" s="1">
        <v>23458.7152972084</v>
      </c>
      <c r="AH731" s="1">
        <v>10799.0088220913</v>
      </c>
      <c r="AI731" s="1">
        <v>13565.908594901701</v>
      </c>
      <c r="AJ731" s="1"/>
      <c r="AK731" s="1"/>
      <c r="AL731" s="1"/>
      <c r="AM731" s="1">
        <v>250000</v>
      </c>
      <c r="AN731" s="1"/>
    </row>
    <row r="732" spans="1:40" x14ac:dyDescent="0.3">
      <c r="A732" t="str">
        <f t="shared" si="121"/>
        <v>Ships &amp; Submarines</v>
      </c>
      <c r="B732" t="str">
        <f t="shared" si="122"/>
        <v>LHD 1</v>
      </c>
      <c r="C732">
        <f t="shared" si="123"/>
        <v>628</v>
      </c>
      <c r="D732" s="1">
        <f t="shared" si="124"/>
        <v>0</v>
      </c>
      <c r="E732" s="1">
        <f t="shared" si="125"/>
        <v>0</v>
      </c>
      <c r="F732" s="1">
        <f t="shared" si="126"/>
        <v>0</v>
      </c>
      <c r="G732" s="1">
        <f t="shared" si="127"/>
        <v>0</v>
      </c>
      <c r="H732" s="2" t="e">
        <f t="shared" si="128"/>
        <v>#DIV/0!</v>
      </c>
      <c r="I732" s="2" t="e">
        <f t="shared" si="129"/>
        <v>#DIV/0!</v>
      </c>
      <c r="J732" s="2" t="e">
        <f t="shared" si="130"/>
        <v>#DIV/0!</v>
      </c>
      <c r="K732" s="2">
        <f t="shared" si="131"/>
        <v>0</v>
      </c>
      <c r="L732" s="2">
        <f>AN732/SUM(AN1:AN$765)</f>
        <v>0</v>
      </c>
      <c r="N732" s="3" t="s">
        <v>6671</v>
      </c>
      <c r="O732" s="1" t="s">
        <v>6684</v>
      </c>
      <c r="P732" s="1">
        <v>628</v>
      </c>
      <c r="Q732" s="1"/>
      <c r="R732" s="1"/>
      <c r="S732" s="1"/>
      <c r="T732" s="1"/>
      <c r="U732" s="1"/>
      <c r="V732" s="1"/>
      <c r="W732" s="1">
        <v>588581.18855088402</v>
      </c>
      <c r="X732" s="1">
        <v>0</v>
      </c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spans="1:40" x14ac:dyDescent="0.3">
      <c r="A733" t="str">
        <f t="shared" si="121"/>
        <v>Ships &amp; Submarines</v>
      </c>
      <c r="B733" t="str">
        <f t="shared" si="122"/>
        <v>LPD 17</v>
      </c>
      <c r="C733">
        <f t="shared" si="123"/>
        <v>1825</v>
      </c>
      <c r="D733" s="1">
        <f t="shared" si="124"/>
        <v>0</v>
      </c>
      <c r="E733" s="1">
        <f t="shared" si="125"/>
        <v>0</v>
      </c>
      <c r="F733" s="1">
        <f t="shared" si="126"/>
        <v>0</v>
      </c>
      <c r="G733" s="1">
        <f t="shared" si="127"/>
        <v>0</v>
      </c>
      <c r="H733" s="2" t="e">
        <f t="shared" si="128"/>
        <v>#DIV/0!</v>
      </c>
      <c r="I733" s="2" t="e">
        <f t="shared" si="129"/>
        <v>#DIV/0!</v>
      </c>
      <c r="J733" s="2" t="e">
        <f t="shared" si="130"/>
        <v>#DIV/0!</v>
      </c>
      <c r="K733" s="2">
        <f t="shared" si="131"/>
        <v>0</v>
      </c>
      <c r="L733" s="2">
        <f>AN733/SUM(AN1:AN$765)</f>
        <v>0</v>
      </c>
      <c r="N733" s="3" t="s">
        <v>6671</v>
      </c>
      <c r="O733" s="1" t="s">
        <v>6685</v>
      </c>
      <c r="P733" s="1">
        <v>1825</v>
      </c>
      <c r="Q733" s="1"/>
      <c r="R733" s="1"/>
      <c r="S733" s="1"/>
      <c r="T733" s="1"/>
      <c r="U733" s="1"/>
      <c r="V733" s="1">
        <v>802035.36488307</v>
      </c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spans="1:40" x14ac:dyDescent="0.3">
      <c r="A734" t="str">
        <f t="shared" si="121"/>
        <v>Ships &amp; Submarines</v>
      </c>
      <c r="B734" t="str">
        <f t="shared" si="122"/>
        <v>MPF</v>
      </c>
      <c r="C734">
        <f t="shared" si="123"/>
        <v>1334</v>
      </c>
      <c r="D734" s="1">
        <f t="shared" si="124"/>
        <v>0</v>
      </c>
      <c r="E734" s="1">
        <f t="shared" si="125"/>
        <v>0</v>
      </c>
      <c r="F734" s="1">
        <f t="shared" si="126"/>
        <v>0</v>
      </c>
      <c r="G734" s="1">
        <f t="shared" si="127"/>
        <v>0</v>
      </c>
      <c r="H734" s="2" t="e">
        <f t="shared" si="128"/>
        <v>#DIV/0!</v>
      </c>
      <c r="I734" s="2" t="e">
        <f t="shared" si="129"/>
        <v>#DIV/0!</v>
      </c>
      <c r="J734" s="2" t="e">
        <f t="shared" si="130"/>
        <v>#DIV/0!</v>
      </c>
      <c r="K734" s="2">
        <f t="shared" si="131"/>
        <v>0</v>
      </c>
      <c r="L734" s="2">
        <f>AN734/SUM(AN1:AN$765)</f>
        <v>0</v>
      </c>
      <c r="N734" s="3" t="s">
        <v>6671</v>
      </c>
      <c r="O734" s="1" t="s">
        <v>6686</v>
      </c>
      <c r="P734" s="1">
        <v>1334</v>
      </c>
      <c r="Q734" s="1"/>
      <c r="R734" s="1"/>
      <c r="S734" s="1"/>
      <c r="T734" s="1"/>
      <c r="U734" s="1"/>
      <c r="V734" s="1"/>
      <c r="W734" s="1"/>
      <c r="X734" s="1"/>
      <c r="Y734" s="1">
        <v>22837.2261999435</v>
      </c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spans="1:40" x14ac:dyDescent="0.3">
      <c r="A735" t="str">
        <f t="shared" si="121"/>
        <v>Ships &amp; Submarines</v>
      </c>
      <c r="B735" t="str">
        <f t="shared" si="122"/>
        <v>SPS</v>
      </c>
      <c r="C735">
        <f t="shared" si="123"/>
        <v>1961</v>
      </c>
      <c r="D735" s="1">
        <f t="shared" si="124"/>
        <v>0</v>
      </c>
      <c r="E735" s="1">
        <f t="shared" si="125"/>
        <v>0</v>
      </c>
      <c r="F735" s="1">
        <f t="shared" si="126"/>
        <v>0</v>
      </c>
      <c r="G735" s="1">
        <f t="shared" si="127"/>
        <v>0</v>
      </c>
      <c r="H735" s="2" t="e">
        <f t="shared" si="128"/>
        <v>#DIV/0!</v>
      </c>
      <c r="I735" s="2" t="e">
        <f t="shared" si="129"/>
        <v>#DIV/0!</v>
      </c>
      <c r="J735" s="2" t="e">
        <f t="shared" si="130"/>
        <v>#DIV/0!</v>
      </c>
      <c r="K735" s="2">
        <f t="shared" si="131"/>
        <v>0</v>
      </c>
      <c r="L735" s="2">
        <f>AN735/SUM(AN1:AN$765)</f>
        <v>0</v>
      </c>
      <c r="N735" s="3" t="s">
        <v>6671</v>
      </c>
      <c r="O735" s="1" t="s">
        <v>6204</v>
      </c>
      <c r="P735" s="1">
        <v>1961</v>
      </c>
      <c r="Q735" s="1"/>
      <c r="R735" s="1"/>
      <c r="S735" s="1"/>
      <c r="T735" s="1"/>
      <c r="U735" s="1"/>
      <c r="V735" s="1"/>
      <c r="W735" s="1"/>
      <c r="X735" s="1"/>
      <c r="Y735" s="1"/>
      <c r="Z735" s="1">
        <v>26158.549633613799</v>
      </c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spans="1:40" x14ac:dyDescent="0.3">
      <c r="A736" t="str">
        <f t="shared" si="121"/>
        <v>Ships &amp; Submarines</v>
      </c>
      <c r="B736" t="str">
        <f t="shared" si="122"/>
        <v>SSDS</v>
      </c>
      <c r="C736">
        <f t="shared" si="123"/>
        <v>652</v>
      </c>
      <c r="D736" s="1">
        <f t="shared" si="124"/>
        <v>0</v>
      </c>
      <c r="E736" s="1">
        <f t="shared" si="125"/>
        <v>0</v>
      </c>
      <c r="F736" s="1">
        <f t="shared" si="126"/>
        <v>0</v>
      </c>
      <c r="G736" s="1">
        <f t="shared" si="127"/>
        <v>0</v>
      </c>
      <c r="H736" s="2" t="e">
        <f t="shared" si="128"/>
        <v>#DIV/0!</v>
      </c>
      <c r="I736" s="2" t="e">
        <f t="shared" si="129"/>
        <v>#DIV/0!</v>
      </c>
      <c r="J736" s="2" t="e">
        <f t="shared" si="130"/>
        <v>#DIV/0!</v>
      </c>
      <c r="K736" s="2">
        <f t="shared" si="131"/>
        <v>0</v>
      </c>
      <c r="L736" s="2">
        <f>AN736/SUM(AN1:AN$765)</f>
        <v>0</v>
      </c>
      <c r="N736" s="3" t="s">
        <v>6671</v>
      </c>
      <c r="O736" s="1" t="s">
        <v>6687</v>
      </c>
      <c r="P736" s="1">
        <v>652</v>
      </c>
      <c r="Q736" s="1"/>
      <c r="R736" s="1"/>
      <c r="S736" s="1"/>
      <c r="T736" s="1"/>
      <c r="U736" s="1"/>
      <c r="V736" s="1"/>
      <c r="W736" s="1"/>
      <c r="X736" s="1"/>
      <c r="Y736" s="1"/>
      <c r="Z736" s="1">
        <v>1128922.9284950099</v>
      </c>
      <c r="AA736" s="1">
        <v>2016872.3074392399</v>
      </c>
      <c r="AB736" s="1">
        <v>1171851.7452886801</v>
      </c>
      <c r="AC736" s="1"/>
      <c r="AD736" s="1"/>
      <c r="AE736" s="1"/>
      <c r="AF736" s="1"/>
      <c r="AG736" s="1"/>
      <c r="AH736" s="1"/>
      <c r="AI736" s="1"/>
      <c r="AJ736" s="1">
        <v>-3821.3550344636201</v>
      </c>
      <c r="AK736" s="1"/>
      <c r="AL736" s="1"/>
      <c r="AM736" s="1"/>
      <c r="AN736" s="1"/>
    </row>
    <row r="737" spans="1:40" x14ac:dyDescent="0.3">
      <c r="A737" t="str">
        <f t="shared" si="121"/>
        <v>Ships &amp; Submarines</v>
      </c>
      <c r="B737" t="str">
        <f t="shared" si="122"/>
        <v>SSGN</v>
      </c>
      <c r="C737">
        <f t="shared" si="123"/>
        <v>1336</v>
      </c>
      <c r="D737" s="1">
        <f t="shared" si="124"/>
        <v>0</v>
      </c>
      <c r="E737" s="1">
        <f t="shared" si="125"/>
        <v>0</v>
      </c>
      <c r="F737" s="1">
        <f t="shared" si="126"/>
        <v>0</v>
      </c>
      <c r="G737" s="1">
        <f t="shared" si="127"/>
        <v>0</v>
      </c>
      <c r="H737" s="2" t="e">
        <f t="shared" si="128"/>
        <v>#DIV/0!</v>
      </c>
      <c r="I737" s="2" t="e">
        <f t="shared" si="129"/>
        <v>#DIV/0!</v>
      </c>
      <c r="J737" s="2" t="e">
        <f t="shared" si="130"/>
        <v>#DIV/0!</v>
      </c>
      <c r="K737" s="2">
        <f t="shared" si="131"/>
        <v>0</v>
      </c>
      <c r="L737" s="2">
        <f>AN737/SUM(AN1:AN$765)</f>
        <v>0</v>
      </c>
      <c r="N737" s="3" t="s">
        <v>6671</v>
      </c>
      <c r="O737" s="1" t="s">
        <v>6688</v>
      </c>
      <c r="P737" s="1">
        <v>1336</v>
      </c>
      <c r="Q737" s="1"/>
      <c r="R737" s="1"/>
      <c r="S737" s="1"/>
      <c r="T737" s="1"/>
      <c r="U737" s="1">
        <v>19018.9106965754</v>
      </c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spans="1:40" x14ac:dyDescent="0.3">
      <c r="A738" t="str">
        <f t="shared" si="121"/>
        <v>Ships &amp; Submarines</v>
      </c>
      <c r="B738" t="str">
        <f t="shared" si="122"/>
        <v>SSN 685</v>
      </c>
      <c r="C738">
        <f t="shared" si="123"/>
        <v>1377</v>
      </c>
      <c r="D738" s="1">
        <f t="shared" si="124"/>
        <v>0</v>
      </c>
      <c r="E738" s="1">
        <f t="shared" si="125"/>
        <v>0</v>
      </c>
      <c r="F738" s="1">
        <f t="shared" si="126"/>
        <v>0</v>
      </c>
      <c r="G738" s="1">
        <f t="shared" si="127"/>
        <v>0</v>
      </c>
      <c r="H738" s="2" t="e">
        <f t="shared" si="128"/>
        <v>#DIV/0!</v>
      </c>
      <c r="I738" s="2" t="e">
        <f t="shared" si="129"/>
        <v>#DIV/0!</v>
      </c>
      <c r="J738" s="2" t="e">
        <f t="shared" si="130"/>
        <v>#DIV/0!</v>
      </c>
      <c r="K738" s="2">
        <f t="shared" si="131"/>
        <v>0</v>
      </c>
      <c r="L738" s="2">
        <f>AN738/SUM(AN1:AN$765)</f>
        <v>0</v>
      </c>
      <c r="N738" s="3" t="s">
        <v>6671</v>
      </c>
      <c r="O738" s="1" t="s">
        <v>6689</v>
      </c>
      <c r="P738" s="1">
        <v>1377</v>
      </c>
      <c r="Q738" s="1"/>
      <c r="R738" s="1"/>
      <c r="S738" s="1"/>
      <c r="T738" s="1"/>
      <c r="U738" s="1"/>
      <c r="V738" s="1"/>
      <c r="W738" s="1"/>
      <c r="X738" s="1"/>
      <c r="Y738" s="1">
        <v>19191.428064475102</v>
      </c>
      <c r="Z738" s="1">
        <v>3034.53968533121</v>
      </c>
      <c r="AA738" s="1">
        <v>-780.07002254836402</v>
      </c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spans="1:40" x14ac:dyDescent="0.3">
      <c r="A739" t="str">
        <f t="shared" si="121"/>
        <v>Ships &amp; Submarines</v>
      </c>
      <c r="B739" t="str">
        <f t="shared" si="122"/>
        <v>STATUS OF FORCES AGREEMENT</v>
      </c>
      <c r="C739">
        <f t="shared" si="123"/>
        <v>2202</v>
      </c>
      <c r="D739" s="1">
        <f t="shared" si="124"/>
        <v>0</v>
      </c>
      <c r="E739" s="1">
        <f t="shared" si="125"/>
        <v>0</v>
      </c>
      <c r="F739" s="1">
        <f t="shared" si="126"/>
        <v>0</v>
      </c>
      <c r="G739" s="1">
        <f t="shared" si="127"/>
        <v>0</v>
      </c>
      <c r="H739" s="2" t="e">
        <f t="shared" si="128"/>
        <v>#DIV/0!</v>
      </c>
      <c r="I739" s="2" t="e">
        <f t="shared" si="129"/>
        <v>#DIV/0!</v>
      </c>
      <c r="J739" s="2" t="e">
        <f t="shared" si="130"/>
        <v>#DIV/0!</v>
      </c>
      <c r="K739" s="2">
        <f t="shared" si="131"/>
        <v>0</v>
      </c>
      <c r="L739" s="2">
        <f>AN739/SUM(AN1:AN$765)</f>
        <v>0</v>
      </c>
      <c r="N739" s="3" t="s">
        <v>6671</v>
      </c>
      <c r="O739" s="1" t="s">
        <v>6376</v>
      </c>
      <c r="P739" s="1">
        <v>2202</v>
      </c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>
        <v>46863.5554889618</v>
      </c>
      <c r="AK739" s="1"/>
      <c r="AL739" s="1"/>
      <c r="AM739" s="1"/>
      <c r="AN739" s="1"/>
    </row>
    <row r="740" spans="1:40" x14ac:dyDescent="0.3">
      <c r="A740" t="str">
        <f t="shared" si="121"/>
        <v>Ships &amp; Submarines</v>
      </c>
      <c r="B740">
        <f t="shared" si="122"/>
        <v>0</v>
      </c>
      <c r="C740">
        <f t="shared" si="123"/>
        <v>0</v>
      </c>
      <c r="D740" s="1">
        <f t="shared" si="124"/>
        <v>215041984.20921499</v>
      </c>
      <c r="E740" s="1">
        <f t="shared" si="125"/>
        <v>342278883.89516598</v>
      </c>
      <c r="F740" s="1">
        <f t="shared" si="126"/>
        <v>315710782.20240003</v>
      </c>
      <c r="G740" s="1">
        <f t="shared" si="127"/>
        <v>78741740.634772196</v>
      </c>
      <c r="H740" s="2">
        <f t="shared" si="128"/>
        <v>-7.762121165763558E-2</v>
      </c>
      <c r="I740" s="2">
        <f t="shared" si="129"/>
        <v>0.46813555205686752</v>
      </c>
      <c r="J740" s="2">
        <f t="shared" si="130"/>
        <v>0.24941099599281791</v>
      </c>
      <c r="K740" s="2">
        <f t="shared" si="131"/>
        <v>2.8024090048448191E-3</v>
      </c>
      <c r="L740" s="2">
        <f>AN740/SUM(AN1:AN$765)</f>
        <v>1.4288021585089599E-3</v>
      </c>
      <c r="N740" s="3" t="s">
        <v>6671</v>
      </c>
      <c r="O740" s="1"/>
      <c r="P740" s="1"/>
      <c r="Q740" s="1">
        <v>106365254.164758</v>
      </c>
      <c r="R740" s="1">
        <v>165578575.51820299</v>
      </c>
      <c r="S740" s="1">
        <v>195701066.91564101</v>
      </c>
      <c r="T740" s="1">
        <v>208713154.610015</v>
      </c>
      <c r="U740" s="1">
        <v>209445638.02264899</v>
      </c>
      <c r="V740" s="1">
        <v>262023331.73135301</v>
      </c>
      <c r="W740" s="1">
        <v>251628337.83340499</v>
      </c>
      <c r="X740" s="1">
        <v>289521071.73680401</v>
      </c>
      <c r="Y740" s="1">
        <v>439998601.26201898</v>
      </c>
      <c r="Z740" s="1">
        <v>518927321.59664899</v>
      </c>
      <c r="AA740" s="1">
        <v>437908052.75397402</v>
      </c>
      <c r="AB740" s="1">
        <v>267132314.975254</v>
      </c>
      <c r="AC740" s="1">
        <v>355029857.26164401</v>
      </c>
      <c r="AD740" s="1">
        <v>271716139.02839702</v>
      </c>
      <c r="AE740" s="1">
        <v>219793391.559378</v>
      </c>
      <c r="AF740" s="1">
        <v>215041984.20921499</v>
      </c>
      <c r="AG740" s="1">
        <v>339393341.42138797</v>
      </c>
      <c r="AH740" s="1">
        <v>274472058.93628699</v>
      </c>
      <c r="AI740" s="1">
        <v>301468643.66044098</v>
      </c>
      <c r="AJ740" s="1">
        <v>291113663.63280499</v>
      </c>
      <c r="AK740" s="1">
        <v>345983010.75904399</v>
      </c>
      <c r="AL740" s="1">
        <v>342278883.89516598</v>
      </c>
      <c r="AM740" s="1">
        <v>315710782.20240003</v>
      </c>
      <c r="AN740" s="1">
        <v>78741740.634772196</v>
      </c>
    </row>
    <row r="741" spans="1:40" x14ac:dyDescent="0.3">
      <c r="A741" t="str">
        <f t="shared" si="121"/>
        <v>Space Systems</v>
      </c>
      <c r="B741" t="str">
        <f t="shared" si="122"/>
        <v>AEHF</v>
      </c>
      <c r="C741">
        <f t="shared" si="123"/>
        <v>668</v>
      </c>
      <c r="D741" s="1">
        <f t="shared" si="124"/>
        <v>0</v>
      </c>
      <c r="E741" s="1">
        <f t="shared" si="125"/>
        <v>0</v>
      </c>
      <c r="F741" s="1">
        <f t="shared" si="126"/>
        <v>0</v>
      </c>
      <c r="G741" s="1">
        <f t="shared" si="127"/>
        <v>0</v>
      </c>
      <c r="H741" s="2" t="e">
        <f t="shared" si="128"/>
        <v>#DIV/0!</v>
      </c>
      <c r="I741" s="2" t="e">
        <f t="shared" si="129"/>
        <v>#DIV/0!</v>
      </c>
      <c r="J741" s="2" t="e">
        <f t="shared" si="130"/>
        <v>#DIV/0!</v>
      </c>
      <c r="K741" s="2">
        <f t="shared" si="131"/>
        <v>0</v>
      </c>
      <c r="L741" s="2">
        <f>AN741/SUM(AN1:AN$765)</f>
        <v>0</v>
      </c>
      <c r="N741" s="3" t="s">
        <v>6690</v>
      </c>
      <c r="O741" s="1" t="s">
        <v>6691</v>
      </c>
      <c r="P741" s="1">
        <v>668</v>
      </c>
      <c r="Q741" s="1"/>
      <c r="R741" s="1"/>
      <c r="S741" s="1"/>
      <c r="T741" s="1"/>
      <c r="U741" s="1"/>
      <c r="V741" s="1">
        <v>20957.5353688943</v>
      </c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spans="1:40" x14ac:dyDescent="0.3">
      <c r="A742" t="str">
        <f t="shared" si="121"/>
        <v>Space Systems</v>
      </c>
      <c r="B742" t="str">
        <f t="shared" si="122"/>
        <v>CNT</v>
      </c>
      <c r="C742">
        <f t="shared" si="123"/>
        <v>1920</v>
      </c>
      <c r="D742" s="1">
        <f t="shared" si="124"/>
        <v>0</v>
      </c>
      <c r="E742" s="1">
        <f t="shared" si="125"/>
        <v>0</v>
      </c>
      <c r="F742" s="1">
        <f t="shared" si="126"/>
        <v>0</v>
      </c>
      <c r="G742" s="1">
        <f t="shared" si="127"/>
        <v>0</v>
      </c>
      <c r="H742" s="2" t="e">
        <f t="shared" si="128"/>
        <v>#DIV/0!</v>
      </c>
      <c r="I742" s="2" t="e">
        <f t="shared" si="129"/>
        <v>#DIV/0!</v>
      </c>
      <c r="J742" s="2" t="e">
        <f t="shared" si="130"/>
        <v>#DIV/0!</v>
      </c>
      <c r="K742" s="2">
        <f t="shared" si="131"/>
        <v>0</v>
      </c>
      <c r="L742" s="2">
        <f>AN742/SUM(AN1:AN$765)</f>
        <v>0</v>
      </c>
      <c r="N742" s="3" t="s">
        <v>6690</v>
      </c>
      <c r="O742" s="1" t="s">
        <v>6663</v>
      </c>
      <c r="P742" s="1">
        <v>1920</v>
      </c>
      <c r="Q742" s="1"/>
      <c r="R742" s="1"/>
      <c r="S742" s="1"/>
      <c r="T742" s="1">
        <v>36154958.644917101</v>
      </c>
      <c r="U742" s="1">
        <v>4465161.5607079398</v>
      </c>
      <c r="V742" s="1">
        <v>5495517.0601852098</v>
      </c>
      <c r="W742" s="1">
        <v>2796269.5666778302</v>
      </c>
      <c r="X742" s="1">
        <v>0</v>
      </c>
      <c r="Y742" s="1">
        <v>-71792.230413866302</v>
      </c>
      <c r="Z742" s="1">
        <v>0</v>
      </c>
      <c r="AA742" s="1">
        <v>0</v>
      </c>
      <c r="AB742" s="1">
        <v>-2334275.0909635499</v>
      </c>
      <c r="AC742" s="1">
        <v>-1.43560199972609</v>
      </c>
      <c r="AD742" s="1"/>
      <c r="AE742" s="1"/>
      <c r="AF742" s="1"/>
      <c r="AG742" s="1">
        <v>0</v>
      </c>
      <c r="AH742" s="1">
        <v>211212.641246799</v>
      </c>
      <c r="AI742" s="1"/>
      <c r="AJ742" s="1"/>
      <c r="AK742" s="1"/>
      <c r="AL742" s="1"/>
      <c r="AM742" s="1"/>
      <c r="AN742" s="1"/>
    </row>
    <row r="743" spans="1:40" x14ac:dyDescent="0.3">
      <c r="A743" t="str">
        <f t="shared" si="121"/>
        <v>Space Systems</v>
      </c>
      <c r="B743" t="str">
        <f t="shared" si="122"/>
        <v>DEF SATELLITE COMMS SYS</v>
      </c>
      <c r="C743">
        <f t="shared" si="123"/>
        <v>473</v>
      </c>
      <c r="D743" s="1">
        <f t="shared" si="124"/>
        <v>0</v>
      </c>
      <c r="E743" s="1">
        <f t="shared" si="125"/>
        <v>0</v>
      </c>
      <c r="F743" s="1">
        <f t="shared" si="126"/>
        <v>0</v>
      </c>
      <c r="G743" s="1">
        <f t="shared" si="127"/>
        <v>0</v>
      </c>
      <c r="H743" s="2" t="e">
        <f t="shared" si="128"/>
        <v>#DIV/0!</v>
      </c>
      <c r="I743" s="2" t="e">
        <f t="shared" si="129"/>
        <v>#DIV/0!</v>
      </c>
      <c r="J743" s="2" t="e">
        <f t="shared" si="130"/>
        <v>#DIV/0!</v>
      </c>
      <c r="K743" s="2">
        <f t="shared" si="131"/>
        <v>0</v>
      </c>
      <c r="L743" s="2">
        <f>AN743/SUM(AN1:AN$765)</f>
        <v>0</v>
      </c>
      <c r="N743" s="3" t="s">
        <v>6690</v>
      </c>
      <c r="O743" s="1" t="s">
        <v>6692</v>
      </c>
      <c r="P743" s="1">
        <v>473</v>
      </c>
      <c r="Q743" s="1">
        <v>1532256.5882079499</v>
      </c>
      <c r="R743" s="1">
        <v>8941787.1940178592</v>
      </c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spans="1:40" x14ac:dyDescent="0.3">
      <c r="A744" t="str">
        <f t="shared" si="121"/>
        <v>Space Systems</v>
      </c>
      <c r="B744" t="str">
        <f t="shared" si="122"/>
        <v>DMSP</v>
      </c>
      <c r="C744">
        <f t="shared" si="123"/>
        <v>617</v>
      </c>
      <c r="D744" s="1">
        <f t="shared" si="124"/>
        <v>0</v>
      </c>
      <c r="E744" s="1">
        <f t="shared" si="125"/>
        <v>0</v>
      </c>
      <c r="F744" s="1">
        <f t="shared" si="126"/>
        <v>0</v>
      </c>
      <c r="G744" s="1">
        <f t="shared" si="127"/>
        <v>0</v>
      </c>
      <c r="H744" s="2" t="e">
        <f t="shared" si="128"/>
        <v>#DIV/0!</v>
      </c>
      <c r="I744" s="2" t="e">
        <f t="shared" si="129"/>
        <v>#DIV/0!</v>
      </c>
      <c r="J744" s="2" t="e">
        <f t="shared" si="130"/>
        <v>#DIV/0!</v>
      </c>
      <c r="K744" s="2">
        <f t="shared" si="131"/>
        <v>0</v>
      </c>
      <c r="L744" s="2">
        <f>AN744/SUM(AN1:AN$765)</f>
        <v>0</v>
      </c>
      <c r="N744" s="3" t="s">
        <v>6690</v>
      </c>
      <c r="O744" s="1" t="s">
        <v>6693</v>
      </c>
      <c r="P744" s="1">
        <v>617</v>
      </c>
      <c r="Q744" s="1"/>
      <c r="R744" s="1"/>
      <c r="S744" s="1"/>
      <c r="T744" s="1"/>
      <c r="U744" s="1"/>
      <c r="V744" s="1"/>
      <c r="W744" s="1"/>
      <c r="X744" s="1"/>
      <c r="Y744" s="1">
        <v>690870.98811957601</v>
      </c>
      <c r="Z744" s="1">
        <v>271701.20410074998</v>
      </c>
      <c r="AA744" s="1">
        <v>194428.25384003401</v>
      </c>
      <c r="AB744" s="1">
        <v>0</v>
      </c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spans="1:40" x14ac:dyDescent="0.3">
      <c r="A745" t="str">
        <f t="shared" si="121"/>
        <v>Space Systems</v>
      </c>
      <c r="B745" t="str">
        <f t="shared" si="122"/>
        <v>DSCS II</v>
      </c>
      <c r="C745">
        <f t="shared" si="123"/>
        <v>1794</v>
      </c>
      <c r="D745" s="1">
        <f t="shared" si="124"/>
        <v>0</v>
      </c>
      <c r="E745" s="1">
        <f t="shared" si="125"/>
        <v>0</v>
      </c>
      <c r="F745" s="1">
        <f t="shared" si="126"/>
        <v>0</v>
      </c>
      <c r="G745" s="1">
        <f t="shared" si="127"/>
        <v>0</v>
      </c>
      <c r="H745" s="2" t="e">
        <f t="shared" si="128"/>
        <v>#DIV/0!</v>
      </c>
      <c r="I745" s="2" t="e">
        <f t="shared" si="129"/>
        <v>#DIV/0!</v>
      </c>
      <c r="J745" s="2" t="e">
        <f t="shared" si="130"/>
        <v>#DIV/0!</v>
      </c>
      <c r="K745" s="2">
        <f t="shared" si="131"/>
        <v>0</v>
      </c>
      <c r="L745" s="2">
        <f>AN745/SUM(AN1:AN$765)</f>
        <v>0</v>
      </c>
      <c r="N745" s="3" t="s">
        <v>6690</v>
      </c>
      <c r="O745" s="1" t="s">
        <v>6694</v>
      </c>
      <c r="P745" s="1">
        <v>1794</v>
      </c>
      <c r="Q745" s="1"/>
      <c r="R745" s="1"/>
      <c r="S745" s="1"/>
      <c r="T745" s="1"/>
      <c r="U745" s="1"/>
      <c r="V745" s="1"/>
      <c r="W745" s="1"/>
      <c r="X745" s="1">
        <v>360082.879793912</v>
      </c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spans="1:40" x14ac:dyDescent="0.3">
      <c r="A746" t="str">
        <f t="shared" si="121"/>
        <v>Space Systems</v>
      </c>
      <c r="B746" t="str">
        <f t="shared" si="122"/>
        <v>DSCS III</v>
      </c>
      <c r="C746">
        <f t="shared" si="123"/>
        <v>19</v>
      </c>
      <c r="D746" s="1">
        <f t="shared" si="124"/>
        <v>0</v>
      </c>
      <c r="E746" s="1">
        <f t="shared" si="125"/>
        <v>0</v>
      </c>
      <c r="F746" s="1">
        <f t="shared" si="126"/>
        <v>0</v>
      </c>
      <c r="G746" s="1">
        <f t="shared" si="127"/>
        <v>0</v>
      </c>
      <c r="H746" s="2" t="e">
        <f t="shared" si="128"/>
        <v>#DIV/0!</v>
      </c>
      <c r="I746" s="2" t="e">
        <f t="shared" si="129"/>
        <v>#DIV/0!</v>
      </c>
      <c r="J746" s="2" t="e">
        <f t="shared" si="130"/>
        <v>#DIV/0!</v>
      </c>
      <c r="K746" s="2">
        <f t="shared" si="131"/>
        <v>0</v>
      </c>
      <c r="L746" s="2">
        <f>AN746/SUM(AN1:AN$765)</f>
        <v>0</v>
      </c>
      <c r="N746" s="3" t="s">
        <v>6690</v>
      </c>
      <c r="O746" s="1" t="s">
        <v>6695</v>
      </c>
      <c r="P746" s="1">
        <v>19</v>
      </c>
      <c r="Q746" s="1"/>
      <c r="R746" s="1"/>
      <c r="S746" s="1"/>
      <c r="T746" s="1"/>
      <c r="U746" s="1"/>
      <c r="V746" s="1"/>
      <c r="W746" s="1"/>
      <c r="X746" s="1"/>
      <c r="Y746" s="1">
        <v>0</v>
      </c>
      <c r="Z746" s="1"/>
      <c r="AA746" s="1">
        <v>6048.7479634770098</v>
      </c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spans="1:40" x14ac:dyDescent="0.3">
      <c r="A747" t="str">
        <f t="shared" si="121"/>
        <v>Space Systems</v>
      </c>
      <c r="B747" t="str">
        <f t="shared" si="122"/>
        <v>EELV</v>
      </c>
      <c r="C747">
        <f t="shared" si="123"/>
        <v>72</v>
      </c>
      <c r="D747" s="1">
        <f t="shared" si="124"/>
        <v>-1547.0474720140801</v>
      </c>
      <c r="E747" s="1">
        <f t="shared" si="125"/>
        <v>0</v>
      </c>
      <c r="F747" s="1">
        <f t="shared" si="126"/>
        <v>0</v>
      </c>
      <c r="G747" s="1">
        <f t="shared" si="127"/>
        <v>0</v>
      </c>
      <c r="H747" s="2" t="e">
        <f t="shared" si="128"/>
        <v>#DIV/0!</v>
      </c>
      <c r="I747" s="2">
        <f t="shared" si="129"/>
        <v>-1</v>
      </c>
      <c r="J747" s="2" t="e">
        <f t="shared" si="130"/>
        <v>#DIV/0!</v>
      </c>
      <c r="K747" s="2">
        <f t="shared" si="131"/>
        <v>0</v>
      </c>
      <c r="L747" s="2">
        <f>AN747/SUM(AN1:AN$765)</f>
        <v>0</v>
      </c>
      <c r="N747" s="3" t="s">
        <v>6690</v>
      </c>
      <c r="O747" s="1" t="s">
        <v>6696</v>
      </c>
      <c r="P747" s="1">
        <v>72</v>
      </c>
      <c r="Q747" s="1"/>
      <c r="R747" s="1"/>
      <c r="S747" s="1"/>
      <c r="T747" s="1"/>
      <c r="U747" s="1">
        <v>38379.941638748503</v>
      </c>
      <c r="V747" s="1"/>
      <c r="W747" s="1"/>
      <c r="X747" s="1">
        <v>42722.847954279001</v>
      </c>
      <c r="Y747" s="1"/>
      <c r="Z747" s="1">
        <v>0</v>
      </c>
      <c r="AA747" s="1"/>
      <c r="AB747" s="1"/>
      <c r="AC747" s="1"/>
      <c r="AD747" s="1">
        <v>50486.3300227289</v>
      </c>
      <c r="AE747" s="1">
        <v>12636.6144872032</v>
      </c>
      <c r="AF747" s="1">
        <v>-1547.0474720140801</v>
      </c>
      <c r="AG747" s="1"/>
      <c r="AH747" s="1"/>
      <c r="AI747" s="1"/>
      <c r="AJ747" s="1"/>
      <c r="AK747" s="1"/>
      <c r="AL747" s="1"/>
      <c r="AM747" s="1"/>
      <c r="AN747" s="1"/>
    </row>
    <row r="748" spans="1:40" x14ac:dyDescent="0.3">
      <c r="A748" t="str">
        <f t="shared" si="121"/>
        <v>Space Systems</v>
      </c>
      <c r="B748" t="str">
        <f t="shared" si="122"/>
        <v>GBS</v>
      </c>
      <c r="C748">
        <f t="shared" si="123"/>
        <v>648</v>
      </c>
      <c r="D748" s="1">
        <f t="shared" si="124"/>
        <v>0</v>
      </c>
      <c r="E748" s="1">
        <f t="shared" si="125"/>
        <v>0</v>
      </c>
      <c r="F748" s="1">
        <f t="shared" si="126"/>
        <v>0</v>
      </c>
      <c r="G748" s="1">
        <f t="shared" si="127"/>
        <v>0</v>
      </c>
      <c r="H748" s="2" t="e">
        <f t="shared" si="128"/>
        <v>#DIV/0!</v>
      </c>
      <c r="I748" s="2" t="e">
        <f t="shared" si="129"/>
        <v>#DIV/0!</v>
      </c>
      <c r="J748" s="2" t="e">
        <f t="shared" si="130"/>
        <v>#DIV/0!</v>
      </c>
      <c r="K748" s="2">
        <f t="shared" si="131"/>
        <v>0</v>
      </c>
      <c r="L748" s="2">
        <f>AN748/SUM(AN1:AN$765)</f>
        <v>0</v>
      </c>
      <c r="N748" s="3" t="s">
        <v>6690</v>
      </c>
      <c r="O748" s="1" t="s">
        <v>6697</v>
      </c>
      <c r="P748" s="1">
        <v>648</v>
      </c>
      <c r="Q748" s="1"/>
      <c r="R748" s="1"/>
      <c r="S748" s="1"/>
      <c r="T748" s="1"/>
      <c r="U748" s="1">
        <v>68572.797052410999</v>
      </c>
      <c r="V748" s="1">
        <v>12295604.244802799</v>
      </c>
      <c r="W748" s="1">
        <v>40501.168403761803</v>
      </c>
      <c r="X748" s="1">
        <v>1711742.03598486</v>
      </c>
      <c r="Y748" s="1"/>
      <c r="Z748" s="1">
        <v>910079.47032831097</v>
      </c>
      <c r="AA748" s="1">
        <v>90684.250021641696</v>
      </c>
      <c r="AB748" s="1"/>
      <c r="AC748" s="1">
        <v>-1064411.3960776599</v>
      </c>
      <c r="AD748" s="1"/>
      <c r="AE748" s="1"/>
      <c r="AF748" s="1"/>
      <c r="AG748" s="1">
        <v>-1478.7674644425399</v>
      </c>
      <c r="AH748" s="1"/>
      <c r="AI748" s="1">
        <v>356636.37494056101</v>
      </c>
      <c r="AJ748" s="1"/>
      <c r="AK748" s="1"/>
      <c r="AL748" s="1"/>
      <c r="AM748" s="1"/>
      <c r="AN748" s="1"/>
    </row>
    <row r="749" spans="1:40" x14ac:dyDescent="0.3">
      <c r="A749" t="str">
        <f t="shared" si="121"/>
        <v>Space Systems</v>
      </c>
      <c r="B749" t="str">
        <f t="shared" si="122"/>
        <v>GPS III</v>
      </c>
      <c r="C749">
        <f t="shared" si="123"/>
        <v>696</v>
      </c>
      <c r="D749" s="1">
        <f t="shared" si="124"/>
        <v>0</v>
      </c>
      <c r="E749" s="1">
        <f t="shared" si="125"/>
        <v>0</v>
      </c>
      <c r="F749" s="1">
        <f t="shared" si="126"/>
        <v>0</v>
      </c>
      <c r="G749" s="1">
        <f t="shared" si="127"/>
        <v>0</v>
      </c>
      <c r="H749" s="2" t="e">
        <f t="shared" si="128"/>
        <v>#DIV/0!</v>
      </c>
      <c r="I749" s="2" t="e">
        <f t="shared" si="129"/>
        <v>#DIV/0!</v>
      </c>
      <c r="J749" s="2" t="e">
        <f t="shared" si="130"/>
        <v>#DIV/0!</v>
      </c>
      <c r="K749" s="2">
        <f t="shared" si="131"/>
        <v>0</v>
      </c>
      <c r="L749" s="2">
        <f>AN749/SUM(AN1:AN$765)</f>
        <v>0</v>
      </c>
      <c r="N749" s="3" t="s">
        <v>6690</v>
      </c>
      <c r="O749" s="1" t="s">
        <v>6698</v>
      </c>
      <c r="P749" s="1">
        <v>696</v>
      </c>
      <c r="Q749" s="1"/>
      <c r="R749" s="1"/>
      <c r="S749" s="1"/>
      <c r="T749" s="1"/>
      <c r="U749" s="1"/>
      <c r="V749" s="1"/>
      <c r="W749" s="1"/>
      <c r="X749" s="1">
        <v>60368240.113253899</v>
      </c>
      <c r="Y749" s="1">
        <v>26083036.956938501</v>
      </c>
      <c r="Z749" s="1">
        <v>4565186.1760245403</v>
      </c>
      <c r="AA749" s="1">
        <v>8153168.4315698603</v>
      </c>
      <c r="AB749" s="1">
        <v>4789089.6853852002</v>
      </c>
      <c r="AC749" s="1">
        <v>0</v>
      </c>
      <c r="AD749" s="1">
        <v>497412.988092724</v>
      </c>
      <c r="AE749" s="1">
        <v>0</v>
      </c>
      <c r="AF749" s="1"/>
      <c r="AG749" s="1"/>
      <c r="AH749" s="1">
        <v>-237624.94304194901</v>
      </c>
      <c r="AI749" s="1"/>
      <c r="AJ749" s="1"/>
      <c r="AK749" s="1"/>
      <c r="AL749" s="1"/>
      <c r="AM749" s="1">
        <v>0</v>
      </c>
      <c r="AN749" s="1">
        <v>0</v>
      </c>
    </row>
    <row r="750" spans="1:40" x14ac:dyDescent="0.3">
      <c r="A750" t="str">
        <f t="shared" si="121"/>
        <v>Space Systems</v>
      </c>
      <c r="B750" t="str">
        <f t="shared" si="122"/>
        <v>MUOS</v>
      </c>
      <c r="C750">
        <f t="shared" si="123"/>
        <v>1343</v>
      </c>
      <c r="D750" s="1">
        <f t="shared" si="124"/>
        <v>42700372.969660297</v>
      </c>
      <c r="E750" s="1">
        <f t="shared" si="125"/>
        <v>-2166228.8383066198</v>
      </c>
      <c r="F750" s="1">
        <f t="shared" si="126"/>
        <v>0</v>
      </c>
      <c r="G750" s="1">
        <f t="shared" si="127"/>
        <v>0</v>
      </c>
      <c r="H750" s="2">
        <f t="shared" si="128"/>
        <v>-1</v>
      </c>
      <c r="I750" s="2">
        <f t="shared" si="129"/>
        <v>-1</v>
      </c>
      <c r="J750" s="2" t="e">
        <f t="shared" si="130"/>
        <v>#DIV/0!</v>
      </c>
      <c r="K750" s="2">
        <f t="shared" si="131"/>
        <v>0</v>
      </c>
      <c r="L750" s="2">
        <f>AN750/SUM(AN1:AN$765)</f>
        <v>0</v>
      </c>
      <c r="N750" s="3" t="s">
        <v>6690</v>
      </c>
      <c r="O750" s="1" t="s">
        <v>6699</v>
      </c>
      <c r="P750" s="1">
        <v>1343</v>
      </c>
      <c r="Q750" s="1"/>
      <c r="R750" s="1"/>
      <c r="S750" s="1"/>
      <c r="T750" s="1"/>
      <c r="U750" s="1"/>
      <c r="V750" s="1"/>
      <c r="W750" s="1"/>
      <c r="X750" s="1">
        <v>16799.285172657201</v>
      </c>
      <c r="Y750" s="1"/>
      <c r="Z750" s="1"/>
      <c r="AA750" s="1"/>
      <c r="AB750" s="1"/>
      <c r="AC750" s="1"/>
      <c r="AD750" s="1"/>
      <c r="AE750" s="1"/>
      <c r="AF750" s="1">
        <v>42700372.969660297</v>
      </c>
      <c r="AG750" s="1">
        <v>21139235.416991901</v>
      </c>
      <c r="AH750" s="1">
        <v>24306807.591612499</v>
      </c>
      <c r="AI750" s="1">
        <v>-650552.11894816102</v>
      </c>
      <c r="AJ750" s="1">
        <v>3938955.7796816099</v>
      </c>
      <c r="AK750" s="1">
        <v>181387.211325949</v>
      </c>
      <c r="AL750" s="1">
        <v>-2166228.8383066198</v>
      </c>
      <c r="AM750" s="1"/>
      <c r="AN750" s="1"/>
    </row>
    <row r="751" spans="1:40" x14ac:dyDescent="0.3">
      <c r="A751" t="str">
        <f t="shared" si="121"/>
        <v>Space Systems</v>
      </c>
      <c r="B751" t="str">
        <f t="shared" si="122"/>
        <v>NAVSTAR GPS</v>
      </c>
      <c r="C751">
        <f t="shared" si="123"/>
        <v>62</v>
      </c>
      <c r="D751" s="1">
        <f t="shared" si="124"/>
        <v>1019545.1788622499</v>
      </c>
      <c r="E751" s="1">
        <f t="shared" si="125"/>
        <v>0</v>
      </c>
      <c r="F751" s="1">
        <f t="shared" si="126"/>
        <v>0</v>
      </c>
      <c r="G751" s="1">
        <f t="shared" si="127"/>
        <v>0</v>
      </c>
      <c r="H751" s="2" t="e">
        <f t="shared" si="128"/>
        <v>#DIV/0!</v>
      </c>
      <c r="I751" s="2">
        <f t="shared" si="129"/>
        <v>-1</v>
      </c>
      <c r="J751" s="2" t="e">
        <f t="shared" si="130"/>
        <v>#DIV/0!</v>
      </c>
      <c r="K751" s="2">
        <f t="shared" si="131"/>
        <v>0</v>
      </c>
      <c r="L751" s="2">
        <f>AN751/SUM(AN1:AN$765)</f>
        <v>0</v>
      </c>
      <c r="N751" s="3" t="s">
        <v>6690</v>
      </c>
      <c r="O751" s="1" t="s">
        <v>6700</v>
      </c>
      <c r="P751" s="1">
        <v>62</v>
      </c>
      <c r="Q751" s="1"/>
      <c r="R751" s="1"/>
      <c r="S751" s="1"/>
      <c r="T751" s="1"/>
      <c r="U751" s="1">
        <v>31588.111023969599</v>
      </c>
      <c r="V751" s="1">
        <v>10639469.5517147</v>
      </c>
      <c r="W751" s="1">
        <v>6236559.1623355104</v>
      </c>
      <c r="X751" s="1">
        <v>673249.21401662799</v>
      </c>
      <c r="Y751" s="1">
        <v>12471.6955595769</v>
      </c>
      <c r="Z751" s="1">
        <v>692017.86578135099</v>
      </c>
      <c r="AA751" s="1">
        <v>6788417.1668744003</v>
      </c>
      <c r="AB751" s="1">
        <v>5658593.61560727</v>
      </c>
      <c r="AC751" s="1">
        <v>4651069.6698204596</v>
      </c>
      <c r="AD751" s="1">
        <v>1277116.50361077</v>
      </c>
      <c r="AE751" s="1">
        <v>1872253.0411700699</v>
      </c>
      <c r="AF751" s="1">
        <v>1019545.1788622499</v>
      </c>
      <c r="AG751" s="1"/>
      <c r="AH751" s="1"/>
      <c r="AI751" s="1">
        <v>-41498.696424094698</v>
      </c>
      <c r="AJ751" s="1">
        <v>-90286.8187347575</v>
      </c>
      <c r="AK751" s="1"/>
      <c r="AL751" s="1"/>
      <c r="AM751" s="1"/>
      <c r="AN751" s="1"/>
    </row>
    <row r="752" spans="1:40" x14ac:dyDescent="0.3">
      <c r="A752" t="str">
        <f t="shared" si="121"/>
        <v>Space Systems</v>
      </c>
      <c r="B752" t="str">
        <f t="shared" si="122"/>
        <v>NESP</v>
      </c>
      <c r="C752">
        <f t="shared" si="123"/>
        <v>1829</v>
      </c>
      <c r="D752" s="1">
        <f t="shared" si="124"/>
        <v>0</v>
      </c>
      <c r="E752" s="1">
        <f t="shared" si="125"/>
        <v>0</v>
      </c>
      <c r="F752" s="1">
        <f t="shared" si="126"/>
        <v>0</v>
      </c>
      <c r="G752" s="1">
        <f t="shared" si="127"/>
        <v>0</v>
      </c>
      <c r="H752" s="2" t="e">
        <f t="shared" si="128"/>
        <v>#DIV/0!</v>
      </c>
      <c r="I752" s="2" t="e">
        <f t="shared" si="129"/>
        <v>#DIV/0!</v>
      </c>
      <c r="J752" s="2" t="e">
        <f t="shared" si="130"/>
        <v>#DIV/0!</v>
      </c>
      <c r="K752" s="2">
        <f t="shared" si="131"/>
        <v>0</v>
      </c>
      <c r="L752" s="2">
        <f>AN752/SUM(AN1:AN$765)</f>
        <v>0</v>
      </c>
      <c r="N752" s="3" t="s">
        <v>6690</v>
      </c>
      <c r="O752" s="1" t="s">
        <v>6701</v>
      </c>
      <c r="P752" s="1">
        <v>1829</v>
      </c>
      <c r="Q752" s="1"/>
      <c r="R752" s="1"/>
      <c r="S752" s="1"/>
      <c r="T752" s="1"/>
      <c r="U752" s="1">
        <v>104611.446227808</v>
      </c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spans="1:40" x14ac:dyDescent="0.3">
      <c r="A753" t="str">
        <f t="shared" si="121"/>
        <v>Space Systems</v>
      </c>
      <c r="B753" t="str">
        <f t="shared" si="122"/>
        <v>NON-SYSTEM TRAINING DEVIC</v>
      </c>
      <c r="C753">
        <f t="shared" si="123"/>
        <v>609</v>
      </c>
      <c r="D753" s="1">
        <f t="shared" si="124"/>
        <v>0</v>
      </c>
      <c r="E753" s="1">
        <f t="shared" si="125"/>
        <v>0</v>
      </c>
      <c r="F753" s="1">
        <f t="shared" si="126"/>
        <v>0</v>
      </c>
      <c r="G753" s="1">
        <f t="shared" si="127"/>
        <v>0</v>
      </c>
      <c r="H753" s="2" t="e">
        <f t="shared" si="128"/>
        <v>#DIV/0!</v>
      </c>
      <c r="I753" s="2" t="e">
        <f t="shared" si="129"/>
        <v>#DIV/0!</v>
      </c>
      <c r="J753" s="2" t="e">
        <f t="shared" si="130"/>
        <v>#DIV/0!</v>
      </c>
      <c r="K753" s="2">
        <f t="shared" si="131"/>
        <v>0</v>
      </c>
      <c r="L753" s="2">
        <f>AN753/SUM(AN1:AN$765)</f>
        <v>0</v>
      </c>
      <c r="N753" s="3" t="s">
        <v>6690</v>
      </c>
      <c r="O753" s="1" t="s">
        <v>6495</v>
      </c>
      <c r="P753" s="1">
        <v>609</v>
      </c>
      <c r="Q753" s="1"/>
      <c r="R753" s="1">
        <v>147407.35132867901</v>
      </c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spans="1:40" x14ac:dyDescent="0.3">
      <c r="A754" t="str">
        <f t="shared" si="121"/>
        <v>Space Systems</v>
      </c>
      <c r="B754" t="str">
        <f t="shared" si="122"/>
        <v>NPOESS</v>
      </c>
      <c r="C754">
        <f t="shared" si="123"/>
        <v>650</v>
      </c>
      <c r="D754" s="1">
        <f t="shared" si="124"/>
        <v>0</v>
      </c>
      <c r="E754" s="1">
        <f t="shared" si="125"/>
        <v>0</v>
      </c>
      <c r="F754" s="1">
        <f t="shared" si="126"/>
        <v>0</v>
      </c>
      <c r="G754" s="1">
        <f t="shared" si="127"/>
        <v>0</v>
      </c>
      <c r="H754" s="2" t="e">
        <f t="shared" si="128"/>
        <v>#DIV/0!</v>
      </c>
      <c r="I754" s="2" t="e">
        <f t="shared" si="129"/>
        <v>#DIV/0!</v>
      </c>
      <c r="J754" s="2" t="e">
        <f t="shared" si="130"/>
        <v>#DIV/0!</v>
      </c>
      <c r="K754" s="2">
        <f t="shared" si="131"/>
        <v>0</v>
      </c>
      <c r="L754" s="2">
        <f>AN754/SUM(AN1:AN$765)</f>
        <v>0</v>
      </c>
      <c r="N754" s="3" t="s">
        <v>6690</v>
      </c>
      <c r="O754" s="1" t="s">
        <v>6702</v>
      </c>
      <c r="P754" s="1">
        <v>650</v>
      </c>
      <c r="Q754" s="1"/>
      <c r="R754" s="1"/>
      <c r="S754" s="1"/>
      <c r="T754" s="1"/>
      <c r="U754" s="1"/>
      <c r="V754" s="1">
        <v>37939.245677105602</v>
      </c>
      <c r="W754" s="1"/>
      <c r="X754" s="1"/>
      <c r="Y754" s="1"/>
      <c r="Z754" s="1">
        <v>23562.884641971901</v>
      </c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spans="1:40" x14ac:dyDescent="0.3">
      <c r="A755" t="str">
        <f t="shared" si="121"/>
        <v>Space Systems</v>
      </c>
      <c r="B755" t="str">
        <f t="shared" si="122"/>
        <v>QM-107 GD MSL TGT SYS</v>
      </c>
      <c r="C755">
        <f t="shared" si="123"/>
        <v>154</v>
      </c>
      <c r="D755" s="1">
        <f t="shared" si="124"/>
        <v>0</v>
      </c>
      <c r="E755" s="1">
        <f t="shared" si="125"/>
        <v>0</v>
      </c>
      <c r="F755" s="1">
        <f t="shared" si="126"/>
        <v>0</v>
      </c>
      <c r="G755" s="1">
        <f t="shared" si="127"/>
        <v>0</v>
      </c>
      <c r="H755" s="2" t="e">
        <f t="shared" si="128"/>
        <v>#DIV/0!</v>
      </c>
      <c r="I755" s="2" t="e">
        <f t="shared" si="129"/>
        <v>#DIV/0!</v>
      </c>
      <c r="J755" s="2" t="e">
        <f t="shared" si="130"/>
        <v>#DIV/0!</v>
      </c>
      <c r="K755" s="2">
        <f t="shared" si="131"/>
        <v>0</v>
      </c>
      <c r="L755" s="2">
        <f>AN755/SUM(AN1:AN$765)</f>
        <v>0</v>
      </c>
      <c r="N755" s="3" t="s">
        <v>6690</v>
      </c>
      <c r="O755" s="1" t="s">
        <v>6196</v>
      </c>
      <c r="P755" s="1">
        <v>154</v>
      </c>
      <c r="Q755" s="1"/>
      <c r="R755" s="1"/>
      <c r="S755" s="1">
        <v>-1703614.39769974</v>
      </c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spans="1:40" x14ac:dyDescent="0.3">
      <c r="A756" t="str">
        <f t="shared" si="121"/>
        <v>Space Systems</v>
      </c>
      <c r="B756" t="str">
        <f t="shared" si="122"/>
        <v>SATELLITE COMMUNICATIONS</v>
      </c>
      <c r="C756">
        <f t="shared" si="123"/>
        <v>2114</v>
      </c>
      <c r="D756" s="1">
        <f t="shared" si="124"/>
        <v>0</v>
      </c>
      <c r="E756" s="1">
        <f t="shared" si="125"/>
        <v>0</v>
      </c>
      <c r="F756" s="1">
        <f t="shared" si="126"/>
        <v>0</v>
      </c>
      <c r="G756" s="1">
        <f t="shared" si="127"/>
        <v>0</v>
      </c>
      <c r="H756" s="2" t="e">
        <f t="shared" si="128"/>
        <v>#DIV/0!</v>
      </c>
      <c r="I756" s="2" t="e">
        <f t="shared" si="129"/>
        <v>#DIV/0!</v>
      </c>
      <c r="J756" s="2" t="e">
        <f t="shared" si="130"/>
        <v>#DIV/0!</v>
      </c>
      <c r="K756" s="2">
        <f t="shared" si="131"/>
        <v>0</v>
      </c>
      <c r="L756" s="2">
        <f>AN756/SUM(AN1:AN$765)</f>
        <v>0</v>
      </c>
      <c r="N756" s="3" t="s">
        <v>6690</v>
      </c>
      <c r="O756" s="1" t="s">
        <v>6703</v>
      </c>
      <c r="P756" s="1">
        <v>2114</v>
      </c>
      <c r="Q756" s="1">
        <v>27162472.498052899</v>
      </c>
      <c r="R756" s="1">
        <v>42639522.584241703</v>
      </c>
      <c r="S756" s="1">
        <v>197963141.80624801</v>
      </c>
      <c r="T756" s="1">
        <v>147483762.25298601</v>
      </c>
      <c r="U756" s="1">
        <v>36310053.166229904</v>
      </c>
      <c r="V756" s="1">
        <v>21453411.992938899</v>
      </c>
      <c r="W756" s="1">
        <v>5938465.6414493797</v>
      </c>
      <c r="X756" s="1">
        <v>3264102.1364640901</v>
      </c>
      <c r="Y756" s="1">
        <v>-13063.156257077901</v>
      </c>
      <c r="Z756" s="1">
        <v>0</v>
      </c>
      <c r="AA756" s="1">
        <v>0</v>
      </c>
      <c r="AB756" s="1">
        <v>-103680.835924263</v>
      </c>
      <c r="AC756" s="1">
        <v>-259867.534535257</v>
      </c>
      <c r="AD756" s="1">
        <v>-142.390063768575</v>
      </c>
      <c r="AE756" s="1"/>
      <c r="AF756" s="1"/>
      <c r="AG756" s="1">
        <v>0</v>
      </c>
      <c r="AH756" s="1"/>
      <c r="AI756" s="1"/>
      <c r="AJ756" s="1"/>
      <c r="AK756" s="1"/>
      <c r="AL756" s="1"/>
      <c r="AM756" s="1"/>
      <c r="AN756" s="1"/>
    </row>
    <row r="757" spans="1:40" x14ac:dyDescent="0.3">
      <c r="A757" t="str">
        <f t="shared" si="121"/>
        <v>Space Systems</v>
      </c>
      <c r="B757" t="str">
        <f t="shared" si="122"/>
        <v>SBIRS HIGH</v>
      </c>
      <c r="C757">
        <f t="shared" si="123"/>
        <v>622</v>
      </c>
      <c r="D757" s="1">
        <f t="shared" si="124"/>
        <v>0</v>
      </c>
      <c r="E757" s="1">
        <f t="shared" si="125"/>
        <v>0</v>
      </c>
      <c r="F757" s="1">
        <f t="shared" si="126"/>
        <v>0</v>
      </c>
      <c r="G757" s="1">
        <f t="shared" si="127"/>
        <v>0</v>
      </c>
      <c r="H757" s="2" t="e">
        <f t="shared" si="128"/>
        <v>#DIV/0!</v>
      </c>
      <c r="I757" s="2" t="e">
        <f t="shared" si="129"/>
        <v>#DIV/0!</v>
      </c>
      <c r="J757" s="2" t="e">
        <f t="shared" si="130"/>
        <v>#DIV/0!</v>
      </c>
      <c r="K757" s="2">
        <f t="shared" si="131"/>
        <v>0</v>
      </c>
      <c r="L757" s="2">
        <f>AN757/SUM(AN1:AN$765)</f>
        <v>0</v>
      </c>
      <c r="N757" s="3" t="s">
        <v>6690</v>
      </c>
      <c r="O757" s="1" t="s">
        <v>6704</v>
      </c>
      <c r="P757" s="1">
        <v>622</v>
      </c>
      <c r="Q757" s="1"/>
      <c r="R757" s="1"/>
      <c r="S757" s="1"/>
      <c r="T757" s="1"/>
      <c r="U757" s="1">
        <v>7432458.2120572897</v>
      </c>
      <c r="V757" s="1">
        <v>4843913.4029903403</v>
      </c>
      <c r="W757" s="1">
        <v>1857136.8401699499</v>
      </c>
      <c r="X757" s="1">
        <v>807961.926562762</v>
      </c>
      <c r="Y757" s="1">
        <v>0</v>
      </c>
      <c r="Z757" s="1"/>
      <c r="AA757" s="1"/>
      <c r="AB757" s="1">
        <v>-19636.5393209545</v>
      </c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spans="1:40" x14ac:dyDescent="0.3">
      <c r="A758" t="str">
        <f t="shared" si="121"/>
        <v>Space Systems</v>
      </c>
      <c r="B758" t="str">
        <f t="shared" si="122"/>
        <v>SBR</v>
      </c>
      <c r="C758">
        <f t="shared" si="123"/>
        <v>1354</v>
      </c>
      <c r="D758" s="1">
        <f t="shared" si="124"/>
        <v>0</v>
      </c>
      <c r="E758" s="1">
        <f t="shared" si="125"/>
        <v>0</v>
      </c>
      <c r="F758" s="1">
        <f t="shared" si="126"/>
        <v>0</v>
      </c>
      <c r="G758" s="1">
        <f t="shared" si="127"/>
        <v>0</v>
      </c>
      <c r="H758" s="2" t="e">
        <f t="shared" si="128"/>
        <v>#DIV/0!</v>
      </c>
      <c r="I758" s="2" t="e">
        <f t="shared" si="129"/>
        <v>#DIV/0!</v>
      </c>
      <c r="J758" s="2" t="e">
        <f t="shared" si="130"/>
        <v>#DIV/0!</v>
      </c>
      <c r="K758" s="2">
        <f t="shared" si="131"/>
        <v>0</v>
      </c>
      <c r="L758" s="2">
        <f>AN758/SUM(AN1:AN$765)</f>
        <v>0</v>
      </c>
      <c r="N758" s="3" t="s">
        <v>6690</v>
      </c>
      <c r="O758" s="1" t="s">
        <v>6705</v>
      </c>
      <c r="P758" s="1">
        <v>1354</v>
      </c>
      <c r="Q758" s="1"/>
      <c r="R758" s="1"/>
      <c r="S758" s="1"/>
      <c r="T758" s="1"/>
      <c r="U758" s="1">
        <v>541513.874649373</v>
      </c>
      <c r="V758" s="1"/>
      <c r="W758" s="1"/>
      <c r="X758" s="1"/>
      <c r="Y758" s="1">
        <v>21328.252346433299</v>
      </c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spans="1:40" x14ac:dyDescent="0.3">
      <c r="A759" t="str">
        <f t="shared" si="121"/>
        <v>Space Systems</v>
      </c>
      <c r="B759" t="str">
        <f t="shared" si="122"/>
        <v>SPS</v>
      </c>
      <c r="C759">
        <f t="shared" si="123"/>
        <v>1961</v>
      </c>
      <c r="D759" s="1">
        <f t="shared" si="124"/>
        <v>0</v>
      </c>
      <c r="E759" s="1">
        <f t="shared" si="125"/>
        <v>0</v>
      </c>
      <c r="F759" s="1">
        <f t="shared" si="126"/>
        <v>0</v>
      </c>
      <c r="G759" s="1">
        <f t="shared" si="127"/>
        <v>0</v>
      </c>
      <c r="H759" s="2" t="e">
        <f t="shared" si="128"/>
        <v>#DIV/0!</v>
      </c>
      <c r="I759" s="2" t="e">
        <f t="shared" si="129"/>
        <v>#DIV/0!</v>
      </c>
      <c r="J759" s="2" t="e">
        <f t="shared" si="130"/>
        <v>#DIV/0!</v>
      </c>
      <c r="K759" s="2">
        <f t="shared" si="131"/>
        <v>0</v>
      </c>
      <c r="L759" s="2">
        <f>AN759/SUM(AN1:AN$765)</f>
        <v>0</v>
      </c>
      <c r="N759" s="3" t="s">
        <v>6690</v>
      </c>
      <c r="O759" s="1" t="s">
        <v>6204</v>
      </c>
      <c r="P759" s="1">
        <v>1961</v>
      </c>
      <c r="Q759" s="1"/>
      <c r="R759" s="1"/>
      <c r="S759" s="1"/>
      <c r="T759" s="1"/>
      <c r="U759" s="1"/>
      <c r="V759" s="1">
        <v>526828.58094402996</v>
      </c>
      <c r="W759" s="1"/>
      <c r="X759" s="1"/>
      <c r="Y759" s="1"/>
      <c r="Z759" s="1"/>
      <c r="AA759" s="1"/>
      <c r="AB759" s="1">
        <v>15339.1202374523</v>
      </c>
      <c r="AC759" s="1"/>
      <c r="AD759" s="1"/>
      <c r="AE759" s="1"/>
      <c r="AF759" s="1"/>
      <c r="AG759" s="1">
        <v>-8390.9161126048002</v>
      </c>
      <c r="AH759" s="1"/>
      <c r="AI759" s="1"/>
      <c r="AJ759" s="1"/>
      <c r="AK759" s="1"/>
      <c r="AL759" s="1"/>
      <c r="AM759" s="1"/>
      <c r="AN759" s="1"/>
    </row>
    <row r="760" spans="1:40" x14ac:dyDescent="0.3">
      <c r="A760" t="str">
        <f t="shared" si="121"/>
        <v>Space Systems</v>
      </c>
      <c r="B760" t="str">
        <f t="shared" si="122"/>
        <v>TELEPORT</v>
      </c>
      <c r="C760">
        <f t="shared" si="123"/>
        <v>1978</v>
      </c>
      <c r="D760" s="1">
        <f t="shared" si="124"/>
        <v>0</v>
      </c>
      <c r="E760" s="1">
        <f t="shared" si="125"/>
        <v>0</v>
      </c>
      <c r="F760" s="1">
        <f t="shared" si="126"/>
        <v>0</v>
      </c>
      <c r="G760" s="1">
        <f t="shared" si="127"/>
        <v>0</v>
      </c>
      <c r="H760" s="2" t="e">
        <f t="shared" si="128"/>
        <v>#DIV/0!</v>
      </c>
      <c r="I760" s="2" t="e">
        <f t="shared" si="129"/>
        <v>#DIV/0!</v>
      </c>
      <c r="J760" s="2" t="e">
        <f t="shared" si="130"/>
        <v>#DIV/0!</v>
      </c>
      <c r="K760" s="2">
        <f t="shared" si="131"/>
        <v>0</v>
      </c>
      <c r="L760" s="2">
        <f>AN760/SUM(AN1:AN$765)</f>
        <v>0</v>
      </c>
      <c r="N760" s="3" t="s">
        <v>6690</v>
      </c>
      <c r="O760" s="1" t="s">
        <v>6706</v>
      </c>
      <c r="P760" s="1">
        <v>1978</v>
      </c>
      <c r="Q760" s="1"/>
      <c r="R760" s="1"/>
      <c r="S760" s="1"/>
      <c r="T760" s="1"/>
      <c r="U760" s="1"/>
      <c r="V760" s="1">
        <v>216548.20591955201</v>
      </c>
      <c r="W760" s="1"/>
      <c r="X760" s="1">
        <v>6601.3229949421002</v>
      </c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spans="1:40" x14ac:dyDescent="0.3">
      <c r="A761" t="str">
        <f t="shared" si="121"/>
        <v>Space Systems</v>
      </c>
      <c r="B761" t="str">
        <f t="shared" si="122"/>
        <v>TSAT</v>
      </c>
      <c r="C761">
        <f t="shared" si="123"/>
        <v>1376</v>
      </c>
      <c r="D761" s="1">
        <f t="shared" si="124"/>
        <v>0</v>
      </c>
      <c r="E761" s="1">
        <f t="shared" si="125"/>
        <v>0</v>
      </c>
      <c r="F761" s="1">
        <f t="shared" si="126"/>
        <v>0</v>
      </c>
      <c r="G761" s="1">
        <f t="shared" si="127"/>
        <v>0</v>
      </c>
      <c r="H761" s="2" t="e">
        <f t="shared" si="128"/>
        <v>#DIV/0!</v>
      </c>
      <c r="I761" s="2" t="e">
        <f t="shared" si="129"/>
        <v>#DIV/0!</v>
      </c>
      <c r="J761" s="2" t="e">
        <f t="shared" si="130"/>
        <v>#DIV/0!</v>
      </c>
      <c r="K761" s="2">
        <f t="shared" si="131"/>
        <v>0</v>
      </c>
      <c r="L761" s="2">
        <f>AN761/SUM(AN1:AN$765)</f>
        <v>0</v>
      </c>
      <c r="N761" s="3" t="s">
        <v>6690</v>
      </c>
      <c r="O761" s="1" t="s">
        <v>6707</v>
      </c>
      <c r="P761" s="1">
        <v>1376</v>
      </c>
      <c r="Q761" s="1"/>
      <c r="R761" s="1"/>
      <c r="S761" s="1"/>
      <c r="T761" s="1"/>
      <c r="U761" s="1"/>
      <c r="V761" s="1"/>
      <c r="W761" s="1"/>
      <c r="X761" s="1">
        <v>0</v>
      </c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spans="1:40" x14ac:dyDescent="0.3">
      <c r="A762" t="str">
        <f t="shared" si="121"/>
        <v>Space Systems</v>
      </c>
      <c r="B762" t="str">
        <f t="shared" si="122"/>
        <v>UHF FOLLOW-ON</v>
      </c>
      <c r="C762">
        <f t="shared" si="123"/>
        <v>1809</v>
      </c>
      <c r="D762" s="1">
        <f t="shared" si="124"/>
        <v>0</v>
      </c>
      <c r="E762" s="1">
        <f t="shared" si="125"/>
        <v>0</v>
      </c>
      <c r="F762" s="1">
        <f t="shared" si="126"/>
        <v>0</v>
      </c>
      <c r="G762" s="1">
        <f t="shared" si="127"/>
        <v>0</v>
      </c>
      <c r="H762" s="2" t="e">
        <f t="shared" si="128"/>
        <v>#DIV/0!</v>
      </c>
      <c r="I762" s="2" t="e">
        <f t="shared" si="129"/>
        <v>#DIV/0!</v>
      </c>
      <c r="J762" s="2" t="e">
        <f t="shared" si="130"/>
        <v>#DIV/0!</v>
      </c>
      <c r="K762" s="2">
        <f t="shared" si="131"/>
        <v>0</v>
      </c>
      <c r="L762" s="2">
        <f>AN762/SUM(AN1:AN$765)</f>
        <v>0</v>
      </c>
      <c r="N762" s="3" t="s">
        <v>6690</v>
      </c>
      <c r="O762" s="1" t="s">
        <v>6708</v>
      </c>
      <c r="P762" s="1">
        <v>1809</v>
      </c>
      <c r="Q762" s="1"/>
      <c r="R762" s="1"/>
      <c r="S762" s="1"/>
      <c r="T762" s="1"/>
      <c r="U762" s="1"/>
      <c r="V762" s="1"/>
      <c r="W762" s="1"/>
      <c r="X762" s="1"/>
      <c r="Y762" s="1">
        <v>-1509249.78777489</v>
      </c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spans="1:40" x14ac:dyDescent="0.3">
      <c r="A763" t="str">
        <f t="shared" si="121"/>
        <v>Space Systems</v>
      </c>
      <c r="B763" t="str">
        <f t="shared" si="122"/>
        <v>WIDEBAND GAPFILLER</v>
      </c>
      <c r="C763">
        <f t="shared" si="123"/>
        <v>1325</v>
      </c>
      <c r="D763" s="1">
        <f t="shared" si="124"/>
        <v>1677202.34621924</v>
      </c>
      <c r="E763" s="1">
        <f t="shared" si="125"/>
        <v>855584.32067500404</v>
      </c>
      <c r="F763" s="1">
        <f t="shared" si="126"/>
        <v>84742.796900000001</v>
      </c>
      <c r="G763" s="1">
        <f t="shared" si="127"/>
        <v>0</v>
      </c>
      <c r="H763" s="2">
        <f t="shared" si="128"/>
        <v>-0.90095330775446758</v>
      </c>
      <c r="I763" s="2">
        <f t="shared" si="129"/>
        <v>-0.94947371908283595</v>
      </c>
      <c r="J763" s="2">
        <f t="shared" si="130"/>
        <v>0</v>
      </c>
      <c r="K763" s="2">
        <f t="shared" si="131"/>
        <v>7.5222003971991768E-7</v>
      </c>
      <c r="L763" s="2">
        <f>AN763/SUM(AN1:AN$765)</f>
        <v>0</v>
      </c>
      <c r="N763" s="3" t="s">
        <v>6690</v>
      </c>
      <c r="O763" s="1" t="s">
        <v>6709</v>
      </c>
      <c r="P763" s="1">
        <v>1325</v>
      </c>
      <c r="Q763" s="1"/>
      <c r="R763" s="1"/>
      <c r="S763" s="1"/>
      <c r="T763" s="1"/>
      <c r="U763" s="1"/>
      <c r="V763" s="1">
        <v>826516.86138962803</v>
      </c>
      <c r="W763" s="1">
        <v>374266.700151995</v>
      </c>
      <c r="X763" s="1">
        <v>220415.60285709301</v>
      </c>
      <c r="Y763" s="1">
        <v>264078.422458908</v>
      </c>
      <c r="Z763" s="1">
        <v>291632.92483623401</v>
      </c>
      <c r="AA763" s="1">
        <v>267848.89334603801</v>
      </c>
      <c r="AB763" s="1">
        <v>269300.40720876103</v>
      </c>
      <c r="AC763" s="1">
        <v>-93698.518965982294</v>
      </c>
      <c r="AD763" s="1"/>
      <c r="AE763" s="1">
        <v>-48568.192277882597</v>
      </c>
      <c r="AF763" s="1">
        <v>1677202.34621924</v>
      </c>
      <c r="AG763" s="1">
        <v>197743.50332054499</v>
      </c>
      <c r="AH763" s="1">
        <v>183115.66041615399</v>
      </c>
      <c r="AI763" s="1">
        <v>14119994.885287</v>
      </c>
      <c r="AJ763" s="1">
        <v>-65389.199214389002</v>
      </c>
      <c r="AK763" s="1">
        <v>953770.44079923199</v>
      </c>
      <c r="AL763" s="1">
        <v>855584.32067500404</v>
      </c>
      <c r="AM763" s="1">
        <v>84742.796900000001</v>
      </c>
      <c r="AN763" s="1"/>
    </row>
    <row r="764" spans="1:40" x14ac:dyDescent="0.3">
      <c r="A764" t="str">
        <f t="shared" si="121"/>
        <v>Space Systems</v>
      </c>
      <c r="B764">
        <f t="shared" si="122"/>
        <v>0</v>
      </c>
      <c r="C764">
        <f t="shared" si="123"/>
        <v>0</v>
      </c>
      <c r="D764" s="1">
        <f t="shared" si="124"/>
        <v>450908024.00376201</v>
      </c>
      <c r="E764" s="1">
        <f t="shared" si="125"/>
        <v>67902854.506968498</v>
      </c>
      <c r="F764" s="1">
        <f t="shared" si="126"/>
        <v>30627709.5546</v>
      </c>
      <c r="G764" s="1">
        <f t="shared" si="127"/>
        <v>18672.386021997401</v>
      </c>
      <c r="H764" s="2">
        <f t="shared" si="128"/>
        <v>-0.54894812925048908</v>
      </c>
      <c r="I764" s="2">
        <f t="shared" si="129"/>
        <v>-0.93207548341533952</v>
      </c>
      <c r="J764" s="2">
        <f t="shared" si="130"/>
        <v>6.096566244599567E-4</v>
      </c>
      <c r="K764" s="2">
        <f t="shared" si="131"/>
        <v>2.7186708181083547E-4</v>
      </c>
      <c r="L764" s="2">
        <f>AN764/SUM(AN1:AN$765)</f>
        <v>3.3881833494751271E-7</v>
      </c>
      <c r="N764" s="3" t="s">
        <v>6690</v>
      </c>
      <c r="O764" s="1"/>
      <c r="P764" s="1"/>
      <c r="Q764" s="1">
        <v>167000856.19151101</v>
      </c>
      <c r="R764" s="1">
        <v>211003299.62786299</v>
      </c>
      <c r="S764" s="1">
        <v>339927632.13348901</v>
      </c>
      <c r="T764" s="1">
        <v>620448505.18103194</v>
      </c>
      <c r="U764" s="1">
        <v>853498796.07141805</v>
      </c>
      <c r="V764" s="1">
        <v>726288545.66546798</v>
      </c>
      <c r="W764" s="1">
        <v>787742222.72238195</v>
      </c>
      <c r="X764" s="1">
        <v>989413742.007146</v>
      </c>
      <c r="Y764" s="1">
        <v>1469497585.2443299</v>
      </c>
      <c r="Z764" s="1">
        <v>1015346533.97126</v>
      </c>
      <c r="AA764" s="1">
        <v>1153790872.83144</v>
      </c>
      <c r="AB764" s="1">
        <v>1049285096.90892</v>
      </c>
      <c r="AC764" s="1">
        <v>972043688.37391901</v>
      </c>
      <c r="AD764" s="1">
        <v>759627874.76019502</v>
      </c>
      <c r="AE764" s="1">
        <v>535587302.90380901</v>
      </c>
      <c r="AF764" s="1">
        <v>450908024.00376201</v>
      </c>
      <c r="AG764" s="1">
        <v>438590205.41083997</v>
      </c>
      <c r="AH764" s="1">
        <v>525350030.23967898</v>
      </c>
      <c r="AI764" s="1">
        <v>814650564.22241104</v>
      </c>
      <c r="AJ764" s="1">
        <v>622387998.21592498</v>
      </c>
      <c r="AK764" s="1">
        <v>723501159.78568006</v>
      </c>
      <c r="AL764" s="1">
        <v>67902854.506968498</v>
      </c>
      <c r="AM764" s="1">
        <v>30627709.5546</v>
      </c>
      <c r="AN764" s="1">
        <v>18672.386021997401</v>
      </c>
    </row>
    <row r="765" spans="1:40" x14ac:dyDescent="0.3">
      <c r="A765" t="str">
        <f t="shared" si="121"/>
        <v>Unlabeled</v>
      </c>
      <c r="B765">
        <f t="shared" si="122"/>
        <v>0</v>
      </c>
      <c r="C765">
        <f t="shared" si="123"/>
        <v>0</v>
      </c>
      <c r="D765" s="1">
        <f t="shared" si="124"/>
        <v>0</v>
      </c>
      <c r="E765" s="1">
        <f t="shared" si="125"/>
        <v>402390.03057153098</v>
      </c>
      <c r="F765" s="1">
        <f t="shared" si="126"/>
        <v>228600.14840000001</v>
      </c>
      <c r="G765" s="1">
        <f t="shared" si="127"/>
        <v>15393.170919394401</v>
      </c>
      <c r="H765" s="2">
        <f t="shared" si="128"/>
        <v>-0.43189410514144722</v>
      </c>
      <c r="I765" s="2" t="e">
        <f t="shared" si="129"/>
        <v>#DIV/0!</v>
      </c>
      <c r="J765" s="2">
        <f t="shared" si="130"/>
        <v>6.7336661971276301E-2</v>
      </c>
      <c r="K765" s="2">
        <f t="shared" si="131"/>
        <v>2.0291708440110158E-6</v>
      </c>
      <c r="L765" s="2">
        <f>AN765/SUM(AN1:AN$765)</f>
        <v>2.7931559117980247E-7</v>
      </c>
      <c r="N765" s="3" t="s">
        <v>6710</v>
      </c>
      <c r="O765" s="1"/>
      <c r="P765" s="1"/>
      <c r="Q765" s="1">
        <v>44057411.943641298</v>
      </c>
      <c r="R765" s="1">
        <v>14020703.757731</v>
      </c>
      <c r="S765" s="1">
        <v>61628528.133126199</v>
      </c>
      <c r="T765" s="1">
        <v>108842331.681907</v>
      </c>
      <c r="U765" s="1">
        <v>7553330.4044865398</v>
      </c>
      <c r="V765" s="1">
        <v>4144003.61567363</v>
      </c>
      <c r="W765" s="1">
        <v>141696786.412507</v>
      </c>
      <c r="X765" s="1">
        <v>24562762.235412698</v>
      </c>
      <c r="Y765" s="1">
        <v>579315.42897731904</v>
      </c>
      <c r="Z765" s="1">
        <v>859538.27569510101</v>
      </c>
      <c r="AA765" s="1">
        <v>-294957.36235347699</v>
      </c>
      <c r="AB765" s="1">
        <v>-138573.745494734</v>
      </c>
      <c r="AC765" s="1">
        <v>-8157.49366437355</v>
      </c>
      <c r="AD765" s="1">
        <v>-123324.48759280299</v>
      </c>
      <c r="AE765" s="1"/>
      <c r="AF765" s="1"/>
      <c r="AG765" s="1">
        <v>4261239.8043569801</v>
      </c>
      <c r="AH765" s="1">
        <v>0</v>
      </c>
      <c r="AI765" s="1">
        <v>-266065.46819103998</v>
      </c>
      <c r="AJ765" s="1">
        <v>521779.59854369401</v>
      </c>
      <c r="AK765" s="1"/>
      <c r="AL765" s="1">
        <v>402390.03057153098</v>
      </c>
      <c r="AM765" s="1">
        <v>228600.14840000001</v>
      </c>
      <c r="AN765" s="1">
        <v>15393.170919394401</v>
      </c>
    </row>
    <row r="766" spans="1:40" x14ac:dyDescent="0.3">
      <c r="A766" t="str">
        <f t="shared" si="121"/>
        <v>Grand Total</v>
      </c>
      <c r="B766" t="str">
        <f t="shared" si="122"/>
        <v/>
      </c>
      <c r="C766" t="str">
        <f t="shared" si="123"/>
        <v/>
      </c>
      <c r="D766" s="1">
        <f t="shared" si="124"/>
        <v>87224757048.734192</v>
      </c>
      <c r="E766" s="1">
        <f t="shared" si="125"/>
        <v>117503440111.05312</v>
      </c>
      <c r="F766" s="1">
        <f t="shared" si="126"/>
        <v>0</v>
      </c>
      <c r="G766" s="1">
        <f t="shared" si="127"/>
        <v>0</v>
      </c>
      <c r="H766" s="2">
        <f t="shared" si="128"/>
        <v>-1</v>
      </c>
      <c r="I766" s="2">
        <f t="shared" si="129"/>
        <v>-1</v>
      </c>
      <c r="J766" s="2" t="e">
        <f t="shared" si="130"/>
        <v>#DIV/0!</v>
      </c>
      <c r="K766" s="2">
        <f>SUM(K$1:K$765)</f>
        <v>0.99999999999999989</v>
      </c>
      <c r="L766" s="2">
        <f>SUM(L$1:L$765)</f>
        <v>0.99999999999999989</v>
      </c>
      <c r="N766" s="3" t="s">
        <v>6093</v>
      </c>
      <c r="O766" s="1" t="s">
        <v>6094</v>
      </c>
      <c r="P766" s="1" t="s">
        <v>6094</v>
      </c>
      <c r="Q766" s="1">
        <f t="shared" ref="Q766:AL766" si="132">SUM(Q2:Q765)</f>
        <v>59511355776.98172</v>
      </c>
      <c r="R766" s="1">
        <f t="shared" si="132"/>
        <v>63976487116.788658</v>
      </c>
      <c r="S766" s="1">
        <f t="shared" si="132"/>
        <v>71714198366.182831</v>
      </c>
      <c r="T766" s="1">
        <f t="shared" si="132"/>
        <v>97840464544.505295</v>
      </c>
      <c r="U766" s="1">
        <f t="shared" si="132"/>
        <v>113133865525.23094</v>
      </c>
      <c r="V766" s="1">
        <f t="shared" si="132"/>
        <v>138052988940.08496</v>
      </c>
      <c r="W766" s="1">
        <f t="shared" si="132"/>
        <v>142159794880.88541</v>
      </c>
      <c r="X766" s="1">
        <f t="shared" si="132"/>
        <v>161069986817.79453</v>
      </c>
      <c r="Y766" s="1">
        <f t="shared" si="132"/>
        <v>204108054363.23468</v>
      </c>
      <c r="Z766" s="1">
        <f t="shared" si="132"/>
        <v>194227725520.74786</v>
      </c>
      <c r="AA766" s="1">
        <f t="shared" si="132"/>
        <v>184693066160.41644</v>
      </c>
      <c r="AB766" s="1">
        <f t="shared" si="132"/>
        <v>160953065347.74503</v>
      </c>
      <c r="AC766" s="1">
        <f t="shared" si="132"/>
        <v>137236347715.06197</v>
      </c>
      <c r="AD766" s="1">
        <f t="shared" si="132"/>
        <v>107744256954.66266</v>
      </c>
      <c r="AE766" s="1">
        <f t="shared" si="132"/>
        <v>91527587187.00351</v>
      </c>
      <c r="AF766" s="1">
        <f t="shared" si="132"/>
        <v>87224757048.734192</v>
      </c>
      <c r="AG766" s="1">
        <f t="shared" si="132"/>
        <v>88466929140.949005</v>
      </c>
      <c r="AH766" s="1">
        <f t="shared" si="132"/>
        <v>91870160074.02005</v>
      </c>
      <c r="AI766" s="1">
        <f t="shared" si="132"/>
        <v>104554150849.22699</v>
      </c>
      <c r="AJ766" s="1">
        <f t="shared" si="132"/>
        <v>106557787213.1757</v>
      </c>
      <c r="AK766" s="1">
        <f t="shared" si="132"/>
        <v>111286931857.11975</v>
      </c>
      <c r="AL766" s="1">
        <f t="shared" si="132"/>
        <v>117503440111.05312</v>
      </c>
      <c r="AM766" s="1"/>
      <c r="AN766" s="1"/>
    </row>
    <row r="767" spans="1:40" x14ac:dyDescent="0.3"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40" x14ac:dyDescent="0.3"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5:38" x14ac:dyDescent="0.3"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5:38" x14ac:dyDescent="0.3"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5:38" x14ac:dyDescent="0.3"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5:38" x14ac:dyDescent="0.3"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5:38" x14ac:dyDescent="0.3"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5:38" x14ac:dyDescent="0.3"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5:38" x14ac:dyDescent="0.3"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5:38" x14ac:dyDescent="0.3"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5:38" x14ac:dyDescent="0.3"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5:38" x14ac:dyDescent="0.3"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5:38" x14ac:dyDescent="0.3"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5:38" x14ac:dyDescent="0.3"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5:38" x14ac:dyDescent="0.3"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5:38" x14ac:dyDescent="0.3"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5:38" x14ac:dyDescent="0.3"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5:38" x14ac:dyDescent="0.3"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5:38" x14ac:dyDescent="0.3"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5:38" x14ac:dyDescent="0.3"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5:38" x14ac:dyDescent="0.3"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5:38" x14ac:dyDescent="0.3"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5:38" x14ac:dyDescent="0.3"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5:38" x14ac:dyDescent="0.3"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5:38" x14ac:dyDescent="0.3"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5:38" x14ac:dyDescent="0.3"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5:38" x14ac:dyDescent="0.3"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5:38" x14ac:dyDescent="0.3"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5:38" x14ac:dyDescent="0.3"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5:38" x14ac:dyDescent="0.3"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5:38" x14ac:dyDescent="0.3"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5:38" x14ac:dyDescent="0.3"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5:38" x14ac:dyDescent="0.3"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5:38" x14ac:dyDescent="0.3"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5:38" x14ac:dyDescent="0.3"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5:38" x14ac:dyDescent="0.3"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5:38" x14ac:dyDescent="0.3"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5:38" x14ac:dyDescent="0.3"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5:38" x14ac:dyDescent="0.3"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5:38" x14ac:dyDescent="0.3"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5:38" x14ac:dyDescent="0.3"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5:38" x14ac:dyDescent="0.3"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5:38" x14ac:dyDescent="0.3"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5:38" x14ac:dyDescent="0.3"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5:38" x14ac:dyDescent="0.3"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5:38" x14ac:dyDescent="0.3"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5:38" x14ac:dyDescent="0.3"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5:38" x14ac:dyDescent="0.3"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5:38" x14ac:dyDescent="0.3"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5:38" x14ac:dyDescent="0.3"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5:38" x14ac:dyDescent="0.3"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5:38" x14ac:dyDescent="0.3"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5:38" x14ac:dyDescent="0.3"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5:38" x14ac:dyDescent="0.3"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5:38" x14ac:dyDescent="0.3"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5:38" x14ac:dyDescent="0.3"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5:38" x14ac:dyDescent="0.3"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5:38" x14ac:dyDescent="0.3"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5:38" x14ac:dyDescent="0.3"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5:38" x14ac:dyDescent="0.3"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5:38" x14ac:dyDescent="0.3"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5:38" x14ac:dyDescent="0.3"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5:38" x14ac:dyDescent="0.3"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5:38" x14ac:dyDescent="0.3"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5:38" x14ac:dyDescent="0.3"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5:38" x14ac:dyDescent="0.3"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5:38" x14ac:dyDescent="0.3"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5:38" x14ac:dyDescent="0.3"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5:38" x14ac:dyDescent="0.3"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5:38" x14ac:dyDescent="0.3"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5:38" x14ac:dyDescent="0.3"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5:38" x14ac:dyDescent="0.3"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5:38" x14ac:dyDescent="0.3"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5:38" x14ac:dyDescent="0.3"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5:38" x14ac:dyDescent="0.3"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5:38" x14ac:dyDescent="0.3"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5:38" x14ac:dyDescent="0.3"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5:38" x14ac:dyDescent="0.3"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5:38" x14ac:dyDescent="0.3"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5:38" x14ac:dyDescent="0.3"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5:38" x14ac:dyDescent="0.3"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5:38" x14ac:dyDescent="0.3"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5:38" x14ac:dyDescent="0.3"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5:38" x14ac:dyDescent="0.3"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5:38" x14ac:dyDescent="0.3"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5:38" x14ac:dyDescent="0.3"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5:38" x14ac:dyDescent="0.3"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5:38" x14ac:dyDescent="0.3"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5:38" x14ac:dyDescent="0.3"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5:38" x14ac:dyDescent="0.3"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5:38" x14ac:dyDescent="0.3"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5:38" x14ac:dyDescent="0.3"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5:38" x14ac:dyDescent="0.3"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5:38" x14ac:dyDescent="0.3"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5:38" x14ac:dyDescent="0.3"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5:38" x14ac:dyDescent="0.3"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5:38" x14ac:dyDescent="0.3"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5:38" x14ac:dyDescent="0.3"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5:38" x14ac:dyDescent="0.3"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5:38" x14ac:dyDescent="0.3"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5:38" x14ac:dyDescent="0.3"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5:38" x14ac:dyDescent="0.3"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5:38" x14ac:dyDescent="0.3"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5:38" x14ac:dyDescent="0.3"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5:38" x14ac:dyDescent="0.3"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5:38" x14ac:dyDescent="0.3"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5:38" x14ac:dyDescent="0.3"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5:38" x14ac:dyDescent="0.3"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5:38" x14ac:dyDescent="0.3"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5:38" x14ac:dyDescent="0.3"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5:38" x14ac:dyDescent="0.3"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5:38" x14ac:dyDescent="0.3"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5:38" x14ac:dyDescent="0.3"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5:38" x14ac:dyDescent="0.3"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5:38" x14ac:dyDescent="0.3"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5:38" x14ac:dyDescent="0.3"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5:38" x14ac:dyDescent="0.3"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5:38" x14ac:dyDescent="0.3"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5:38" x14ac:dyDescent="0.3"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5:38" x14ac:dyDescent="0.3"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5:38" x14ac:dyDescent="0.3"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5:38" x14ac:dyDescent="0.3"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5:38" x14ac:dyDescent="0.3"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5:38" x14ac:dyDescent="0.3"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5:38" x14ac:dyDescent="0.3"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5:38" x14ac:dyDescent="0.3"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5:38" x14ac:dyDescent="0.3"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5:38" x14ac:dyDescent="0.3"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5:38" x14ac:dyDescent="0.3"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5:38" x14ac:dyDescent="0.3"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5:38" x14ac:dyDescent="0.3"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5:38" x14ac:dyDescent="0.3"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5:38" x14ac:dyDescent="0.3"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5:38" x14ac:dyDescent="0.3"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5:38" x14ac:dyDescent="0.3"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5:38" x14ac:dyDescent="0.3"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5:38" x14ac:dyDescent="0.3"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5:38" x14ac:dyDescent="0.3"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5:38" x14ac:dyDescent="0.3"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5:38" x14ac:dyDescent="0.3"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5:38" x14ac:dyDescent="0.3"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5:38" x14ac:dyDescent="0.3"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5:38" x14ac:dyDescent="0.3"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5:38" x14ac:dyDescent="0.3"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5:38" x14ac:dyDescent="0.3"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5:38" x14ac:dyDescent="0.3"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5:38" x14ac:dyDescent="0.3"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5:38" x14ac:dyDescent="0.3"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5:38" x14ac:dyDescent="0.3"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5:38" x14ac:dyDescent="0.3"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5:38" x14ac:dyDescent="0.3"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5:38" x14ac:dyDescent="0.3"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5:38" x14ac:dyDescent="0.3"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5:38" x14ac:dyDescent="0.3"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5:38" x14ac:dyDescent="0.3"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5:38" x14ac:dyDescent="0.3"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5:38" x14ac:dyDescent="0.3"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5:38" x14ac:dyDescent="0.3"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5:38" x14ac:dyDescent="0.3"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5:38" x14ac:dyDescent="0.3"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5:38" x14ac:dyDescent="0.3"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5:38" x14ac:dyDescent="0.3"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5:38" x14ac:dyDescent="0.3"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5:38" x14ac:dyDescent="0.3"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5:38" x14ac:dyDescent="0.3"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5:38" x14ac:dyDescent="0.3"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5:38" x14ac:dyDescent="0.3"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5:38" x14ac:dyDescent="0.3"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5:38" x14ac:dyDescent="0.3"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5:38" x14ac:dyDescent="0.3"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5:38" x14ac:dyDescent="0.3"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5:38" x14ac:dyDescent="0.3"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5:38" x14ac:dyDescent="0.3"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5:38" x14ac:dyDescent="0.3"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5:38" x14ac:dyDescent="0.3"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5:38" x14ac:dyDescent="0.3"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5:38" x14ac:dyDescent="0.3"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5:38" x14ac:dyDescent="0.3"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5:38" x14ac:dyDescent="0.3"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5:38" x14ac:dyDescent="0.3"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5:38" x14ac:dyDescent="0.3"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5:38" x14ac:dyDescent="0.3"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5:38" x14ac:dyDescent="0.3"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5:38" x14ac:dyDescent="0.3"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5:38" x14ac:dyDescent="0.3"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5:38" x14ac:dyDescent="0.3"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5:38" x14ac:dyDescent="0.3"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5:38" x14ac:dyDescent="0.3"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5:38" x14ac:dyDescent="0.3"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5:38" x14ac:dyDescent="0.3"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5:38" x14ac:dyDescent="0.3"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5:38" x14ac:dyDescent="0.3"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5:38" x14ac:dyDescent="0.3"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5:38" x14ac:dyDescent="0.3"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5:38" x14ac:dyDescent="0.3"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5:38" x14ac:dyDescent="0.3"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5:38" x14ac:dyDescent="0.3"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5:38" x14ac:dyDescent="0.3"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5:38" x14ac:dyDescent="0.3"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5:38" x14ac:dyDescent="0.3"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5:38" x14ac:dyDescent="0.3"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5:38" x14ac:dyDescent="0.3"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5:38" x14ac:dyDescent="0.3"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5:38" x14ac:dyDescent="0.3"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5:38" x14ac:dyDescent="0.3"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5:38" x14ac:dyDescent="0.3"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5:38" x14ac:dyDescent="0.3"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5:38" x14ac:dyDescent="0.3"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5:38" x14ac:dyDescent="0.3"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5:38" x14ac:dyDescent="0.3"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5:38" x14ac:dyDescent="0.3"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5:38" x14ac:dyDescent="0.3"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5:38" x14ac:dyDescent="0.3"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5:38" x14ac:dyDescent="0.3"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5:38" x14ac:dyDescent="0.3"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5:38" x14ac:dyDescent="0.3"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5:38" x14ac:dyDescent="0.3"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5:38" x14ac:dyDescent="0.3"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5:38" x14ac:dyDescent="0.3"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5:38" x14ac:dyDescent="0.3"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5:38" x14ac:dyDescent="0.3"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5:38" x14ac:dyDescent="0.3"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5:38" x14ac:dyDescent="0.3"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5:38" x14ac:dyDescent="0.3"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5:38" x14ac:dyDescent="0.3"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5:38" x14ac:dyDescent="0.3"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5:38" x14ac:dyDescent="0.3"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5:38" x14ac:dyDescent="0.3"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5:38" x14ac:dyDescent="0.3"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5:38" x14ac:dyDescent="0.3"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5:38" x14ac:dyDescent="0.3"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5:38" x14ac:dyDescent="0.3"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5:38" x14ac:dyDescent="0.3"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5:38" x14ac:dyDescent="0.3"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5:38" x14ac:dyDescent="0.3"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5:38" x14ac:dyDescent="0.3"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5:38" x14ac:dyDescent="0.3"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5:38" x14ac:dyDescent="0.3"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5:38" x14ac:dyDescent="0.3"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5:38" x14ac:dyDescent="0.3"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5:38" x14ac:dyDescent="0.3"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5:38" x14ac:dyDescent="0.3"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5:38" x14ac:dyDescent="0.3"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5:38" x14ac:dyDescent="0.3"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5:38" x14ac:dyDescent="0.3"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5:38" x14ac:dyDescent="0.3"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5:38" x14ac:dyDescent="0.3"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5:38" x14ac:dyDescent="0.3"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5:38" x14ac:dyDescent="0.3"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5:38" x14ac:dyDescent="0.3"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5:38" x14ac:dyDescent="0.3"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5:38" x14ac:dyDescent="0.3"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5:38" x14ac:dyDescent="0.3"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5:38" x14ac:dyDescent="0.3"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5:38" x14ac:dyDescent="0.3"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5:38" x14ac:dyDescent="0.3"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5:38" x14ac:dyDescent="0.3"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5:38" x14ac:dyDescent="0.3"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5:38" x14ac:dyDescent="0.3"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15:38" x14ac:dyDescent="0.3"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15:38" x14ac:dyDescent="0.3"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15:38" x14ac:dyDescent="0.3"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15:38" x14ac:dyDescent="0.3"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15:38" x14ac:dyDescent="0.3"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15:38" x14ac:dyDescent="0.3"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15:38" x14ac:dyDescent="0.3"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15:38" x14ac:dyDescent="0.3"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  <row r="1034" spans="15:38" x14ac:dyDescent="0.3"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</row>
    <row r="1035" spans="15:38" x14ac:dyDescent="0.3"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</row>
    <row r="1036" spans="15:38" x14ac:dyDescent="0.3"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</row>
    <row r="1037" spans="15:38" x14ac:dyDescent="0.3"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</row>
    <row r="1038" spans="15:38" x14ac:dyDescent="0.3"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</row>
    <row r="1039" spans="15:38" x14ac:dyDescent="0.3"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</row>
    <row r="1040" spans="15:38" x14ac:dyDescent="0.3"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</row>
    <row r="1041" spans="15:38" x14ac:dyDescent="0.3"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</row>
    <row r="1042" spans="15:38" x14ac:dyDescent="0.3"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</row>
    <row r="1043" spans="15:38" x14ac:dyDescent="0.3"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</row>
    <row r="1044" spans="15:38" x14ac:dyDescent="0.3"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</row>
    <row r="1045" spans="15:38" x14ac:dyDescent="0.3"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</row>
    <row r="1046" spans="15:38" x14ac:dyDescent="0.3"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</row>
    <row r="1047" spans="15:38" x14ac:dyDescent="0.3"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</row>
    <row r="1048" spans="15:38" x14ac:dyDescent="0.3"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</row>
    <row r="1049" spans="15:38" x14ac:dyDescent="0.3"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</row>
    <row r="1050" spans="15:38" x14ac:dyDescent="0.3"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</row>
    <row r="1051" spans="15:38" x14ac:dyDescent="0.3"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</row>
    <row r="1052" spans="15:38" x14ac:dyDescent="0.3"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</row>
    <row r="1053" spans="15:38" x14ac:dyDescent="0.3"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</row>
    <row r="1054" spans="15:38" x14ac:dyDescent="0.3"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</row>
    <row r="1055" spans="15:38" x14ac:dyDescent="0.3"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</row>
    <row r="1056" spans="15:38" x14ac:dyDescent="0.3"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</row>
    <row r="1057" spans="15:38" x14ac:dyDescent="0.3"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</row>
    <row r="1058" spans="15:38" x14ac:dyDescent="0.3"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</row>
    <row r="1059" spans="15:38" x14ac:dyDescent="0.3"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</row>
    <row r="1060" spans="15:38" x14ac:dyDescent="0.3"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</row>
    <row r="1061" spans="15:38" x14ac:dyDescent="0.3"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</row>
    <row r="1062" spans="15:38" x14ac:dyDescent="0.3"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</row>
    <row r="1063" spans="15:38" x14ac:dyDescent="0.3"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</row>
    <row r="1064" spans="15:38" x14ac:dyDescent="0.3"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</row>
    <row r="1065" spans="15:38" x14ac:dyDescent="0.3"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</row>
    <row r="1066" spans="15:38" x14ac:dyDescent="0.3"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</row>
    <row r="1067" spans="15:38" x14ac:dyDescent="0.3"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</row>
    <row r="1068" spans="15:38" x14ac:dyDescent="0.3"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</row>
    <row r="1069" spans="15:38" x14ac:dyDescent="0.3"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</row>
    <row r="1070" spans="15:38" x14ac:dyDescent="0.3"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</row>
    <row r="1071" spans="15:38" x14ac:dyDescent="0.3"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</row>
    <row r="1072" spans="15:38" x14ac:dyDescent="0.3"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</row>
    <row r="1073" spans="15:38" x14ac:dyDescent="0.3"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</row>
    <row r="1074" spans="15:38" x14ac:dyDescent="0.3"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</row>
    <row r="1075" spans="15:38" x14ac:dyDescent="0.3"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</row>
    <row r="1076" spans="15:38" x14ac:dyDescent="0.3"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</row>
    <row r="1077" spans="15:38" x14ac:dyDescent="0.3"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</row>
    <row r="1078" spans="15:38" x14ac:dyDescent="0.3"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</row>
    <row r="1079" spans="15:38" x14ac:dyDescent="0.3"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</row>
    <row r="1080" spans="15:38" x14ac:dyDescent="0.3"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</row>
    <row r="1081" spans="15:38" x14ac:dyDescent="0.3"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</row>
    <row r="1082" spans="15:38" x14ac:dyDescent="0.3"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</row>
    <row r="1083" spans="15:38" x14ac:dyDescent="0.3"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</row>
    <row r="1084" spans="15:38" x14ac:dyDescent="0.3"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</row>
    <row r="1085" spans="15:38" x14ac:dyDescent="0.3"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</row>
    <row r="1086" spans="15:38" x14ac:dyDescent="0.3"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</row>
    <row r="1087" spans="15:38" x14ac:dyDescent="0.3"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</row>
    <row r="1088" spans="15:38" x14ac:dyDescent="0.3"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</row>
    <row r="1089" spans="15:38" x14ac:dyDescent="0.3"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</row>
    <row r="1090" spans="15:38" x14ac:dyDescent="0.3"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</row>
    <row r="1091" spans="15:38" x14ac:dyDescent="0.3"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</row>
    <row r="1092" spans="15:38" x14ac:dyDescent="0.3"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</row>
    <row r="1093" spans="15:38" x14ac:dyDescent="0.3"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</row>
    <row r="1094" spans="15:38" x14ac:dyDescent="0.3"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</row>
    <row r="1095" spans="15:38" x14ac:dyDescent="0.3"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</row>
    <row r="1096" spans="15:38" x14ac:dyDescent="0.3"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</row>
    <row r="1097" spans="15:38" x14ac:dyDescent="0.3"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</row>
    <row r="1098" spans="15:38" x14ac:dyDescent="0.3"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</row>
    <row r="1099" spans="15:38" x14ac:dyDescent="0.3"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</row>
    <row r="1100" spans="15:38" x14ac:dyDescent="0.3"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</row>
    <row r="1101" spans="15:38" x14ac:dyDescent="0.3"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</row>
    <row r="1102" spans="15:38" x14ac:dyDescent="0.3"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</row>
    <row r="1103" spans="15:38" x14ac:dyDescent="0.3"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</row>
    <row r="1104" spans="15:38" x14ac:dyDescent="0.3"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</row>
    <row r="1105" spans="15:38" x14ac:dyDescent="0.3"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</row>
    <row r="1106" spans="15:38" x14ac:dyDescent="0.3"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</row>
    <row r="1107" spans="15:38" x14ac:dyDescent="0.3"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</row>
    <row r="1108" spans="15:38" x14ac:dyDescent="0.3"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</row>
    <row r="1109" spans="15:38" x14ac:dyDescent="0.3"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</row>
    <row r="1110" spans="15:38" x14ac:dyDescent="0.3"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</row>
    <row r="1111" spans="15:38" x14ac:dyDescent="0.3"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</row>
    <row r="1112" spans="15:38" x14ac:dyDescent="0.3"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</row>
    <row r="1113" spans="15:38" x14ac:dyDescent="0.3"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</row>
    <row r="1114" spans="15:38" x14ac:dyDescent="0.3"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</row>
    <row r="1115" spans="15:38" x14ac:dyDescent="0.3"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</row>
    <row r="1116" spans="15:38" x14ac:dyDescent="0.3"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</row>
    <row r="1117" spans="15:38" x14ac:dyDescent="0.3"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</row>
    <row r="1118" spans="15:38" x14ac:dyDescent="0.3"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</row>
    <row r="1119" spans="15:38" x14ac:dyDescent="0.3"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</row>
    <row r="1120" spans="15:38" x14ac:dyDescent="0.3"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</row>
    <row r="1121" spans="15:38" x14ac:dyDescent="0.3"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</row>
    <row r="1122" spans="15:38" x14ac:dyDescent="0.3"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</row>
    <row r="1123" spans="15:38" x14ac:dyDescent="0.3"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</row>
    <row r="1124" spans="15:38" x14ac:dyDescent="0.3"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</row>
    <row r="1125" spans="15:38" x14ac:dyDescent="0.3"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</row>
    <row r="1126" spans="15:38" x14ac:dyDescent="0.3"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</row>
    <row r="1127" spans="15:38" x14ac:dyDescent="0.3"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</row>
    <row r="1128" spans="15:38" x14ac:dyDescent="0.3"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</row>
    <row r="1129" spans="15:38" x14ac:dyDescent="0.3"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</row>
    <row r="1130" spans="15:38" x14ac:dyDescent="0.3"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</row>
    <row r="1131" spans="15:38" x14ac:dyDescent="0.3"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</row>
    <row r="1132" spans="15:38" x14ac:dyDescent="0.3"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</row>
    <row r="1133" spans="15:38" x14ac:dyDescent="0.3"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</row>
    <row r="1134" spans="15:38" x14ac:dyDescent="0.3"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</row>
    <row r="1135" spans="15:38" x14ac:dyDescent="0.3"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</row>
    <row r="1136" spans="15:38" x14ac:dyDescent="0.3"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</row>
    <row r="1137" spans="15:38" x14ac:dyDescent="0.3"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</row>
    <row r="1138" spans="15:38" x14ac:dyDescent="0.3"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</row>
    <row r="1139" spans="15:38" x14ac:dyDescent="0.3"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</row>
    <row r="1140" spans="15:38" x14ac:dyDescent="0.3"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</row>
    <row r="1141" spans="15:38" x14ac:dyDescent="0.3"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</row>
    <row r="1142" spans="15:38" x14ac:dyDescent="0.3"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</row>
    <row r="1143" spans="15:38" x14ac:dyDescent="0.3"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</row>
    <row r="1144" spans="15:38" x14ac:dyDescent="0.3"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</row>
    <row r="1145" spans="15:38" x14ac:dyDescent="0.3"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</row>
    <row r="1146" spans="15:38" x14ac:dyDescent="0.3"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</row>
    <row r="1147" spans="15:38" x14ac:dyDescent="0.3"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</row>
    <row r="1148" spans="15:38" x14ac:dyDescent="0.3"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</row>
    <row r="1149" spans="15:38" x14ac:dyDescent="0.3"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</row>
    <row r="1150" spans="15:38" x14ac:dyDescent="0.3"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</row>
    <row r="1151" spans="15:38" x14ac:dyDescent="0.3"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</row>
    <row r="1152" spans="15:38" x14ac:dyDescent="0.3"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</row>
    <row r="1153" spans="15:38" x14ac:dyDescent="0.3"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</row>
    <row r="1154" spans="15:38" x14ac:dyDescent="0.3"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</row>
    <row r="1155" spans="15:38" x14ac:dyDescent="0.3"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</row>
    <row r="1156" spans="15:38" x14ac:dyDescent="0.3"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</row>
    <row r="1157" spans="15:38" x14ac:dyDescent="0.3"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</row>
    <row r="1158" spans="15:38" x14ac:dyDescent="0.3"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</row>
    <row r="1159" spans="15:38" x14ac:dyDescent="0.3"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</row>
    <row r="1160" spans="15:38" x14ac:dyDescent="0.3"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</row>
    <row r="1161" spans="15:38" x14ac:dyDescent="0.3"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</row>
    <row r="1162" spans="15:38" x14ac:dyDescent="0.3"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</row>
    <row r="1163" spans="15:38" x14ac:dyDescent="0.3"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</row>
    <row r="1164" spans="15:38" x14ac:dyDescent="0.3"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</row>
    <row r="1165" spans="15:38" x14ac:dyDescent="0.3"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</row>
    <row r="1166" spans="15:38" x14ac:dyDescent="0.3"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</row>
    <row r="1167" spans="15:38" x14ac:dyDescent="0.3"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</row>
    <row r="1168" spans="15:38" x14ac:dyDescent="0.3"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</row>
    <row r="1169" spans="15:38" x14ac:dyDescent="0.3"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</row>
    <row r="1170" spans="15:38" x14ac:dyDescent="0.3"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</row>
    <row r="1171" spans="15:38" x14ac:dyDescent="0.3"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</row>
    <row r="1172" spans="15:38" x14ac:dyDescent="0.3"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</row>
    <row r="1173" spans="15:38" x14ac:dyDescent="0.3"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</row>
    <row r="1174" spans="15:38" x14ac:dyDescent="0.3"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</row>
    <row r="1175" spans="15:38" x14ac:dyDescent="0.3"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</row>
    <row r="1176" spans="15:38" x14ac:dyDescent="0.3"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</row>
    <row r="1177" spans="15:38" x14ac:dyDescent="0.3"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</row>
    <row r="1178" spans="15:38" x14ac:dyDescent="0.3"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</row>
    <row r="1179" spans="15:38" x14ac:dyDescent="0.3"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</row>
    <row r="1180" spans="15:38" x14ac:dyDescent="0.3"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</row>
    <row r="1181" spans="15:38" x14ac:dyDescent="0.3"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</row>
    <row r="1182" spans="15:38" x14ac:dyDescent="0.3"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</row>
    <row r="1183" spans="15:38" x14ac:dyDescent="0.3"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</row>
    <row r="1184" spans="15:38" x14ac:dyDescent="0.3"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</row>
    <row r="1185" spans="15:38" x14ac:dyDescent="0.3"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</row>
    <row r="1186" spans="15:38" x14ac:dyDescent="0.3"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</row>
    <row r="1187" spans="15:38" x14ac:dyDescent="0.3"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</row>
    <row r="1188" spans="15:38" x14ac:dyDescent="0.3"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</row>
    <row r="1189" spans="15:38" x14ac:dyDescent="0.3"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</row>
    <row r="1190" spans="15:38" x14ac:dyDescent="0.3"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</row>
    <row r="1191" spans="15:38" x14ac:dyDescent="0.3"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</row>
    <row r="1192" spans="15:38" x14ac:dyDescent="0.3"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</row>
    <row r="1193" spans="15:38" x14ac:dyDescent="0.3"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</row>
    <row r="1194" spans="15:38" x14ac:dyDescent="0.3"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</row>
    <row r="1195" spans="15:38" x14ac:dyDescent="0.3"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</row>
    <row r="1196" spans="15:38" x14ac:dyDescent="0.3"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</row>
    <row r="1197" spans="15:38" x14ac:dyDescent="0.3"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</row>
    <row r="1198" spans="15:38" x14ac:dyDescent="0.3"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</row>
    <row r="1199" spans="15:38" x14ac:dyDescent="0.3"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</row>
    <row r="1200" spans="15:38" x14ac:dyDescent="0.3"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</row>
    <row r="1201" spans="15:38" x14ac:dyDescent="0.3"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</row>
    <row r="1202" spans="15:38" x14ac:dyDescent="0.3"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</row>
    <row r="1203" spans="15:38" x14ac:dyDescent="0.3"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</row>
    <row r="1204" spans="15:38" x14ac:dyDescent="0.3"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</row>
    <row r="1205" spans="15:38" x14ac:dyDescent="0.3"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</row>
    <row r="1206" spans="15:38" x14ac:dyDescent="0.3"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</row>
    <row r="1207" spans="15:38" x14ac:dyDescent="0.3"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</row>
    <row r="1208" spans="15:38" x14ac:dyDescent="0.3"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</row>
    <row r="1209" spans="15:38" x14ac:dyDescent="0.3"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</row>
    <row r="1210" spans="15:38" x14ac:dyDescent="0.3"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</row>
    <row r="1211" spans="15:38" x14ac:dyDescent="0.3"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</row>
    <row r="1212" spans="15:38" x14ac:dyDescent="0.3"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</row>
    <row r="1213" spans="15:38" x14ac:dyDescent="0.3"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</row>
    <row r="1214" spans="15:38" x14ac:dyDescent="0.3"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</row>
    <row r="1215" spans="15:38" x14ac:dyDescent="0.3"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</row>
    <row r="1216" spans="15:38" x14ac:dyDescent="0.3"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</row>
    <row r="1217" spans="15:38" x14ac:dyDescent="0.3"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</row>
    <row r="1218" spans="15:38" x14ac:dyDescent="0.3"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</row>
    <row r="1219" spans="15:38" x14ac:dyDescent="0.3"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</row>
    <row r="1220" spans="15:38" x14ac:dyDescent="0.3"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</row>
    <row r="1221" spans="15:38" x14ac:dyDescent="0.3"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</row>
    <row r="1222" spans="15:38" x14ac:dyDescent="0.3"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</row>
    <row r="1223" spans="15:38" x14ac:dyDescent="0.3"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</row>
    <row r="1224" spans="15:38" x14ac:dyDescent="0.3"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</row>
    <row r="1225" spans="15:38" x14ac:dyDescent="0.3"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</row>
    <row r="1226" spans="15:38" x14ac:dyDescent="0.3"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</row>
    <row r="1227" spans="15:38" x14ac:dyDescent="0.3"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</row>
    <row r="1228" spans="15:38" x14ac:dyDescent="0.3"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</row>
    <row r="1229" spans="15:38" x14ac:dyDescent="0.3"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</row>
    <row r="1230" spans="15:38" x14ac:dyDescent="0.3"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</row>
    <row r="1231" spans="15:38" x14ac:dyDescent="0.3"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</row>
    <row r="1232" spans="15:38" x14ac:dyDescent="0.3"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</row>
    <row r="1233" spans="15:38" x14ac:dyDescent="0.3"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</row>
    <row r="1234" spans="15:38" x14ac:dyDescent="0.3"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</row>
    <row r="1235" spans="15:38" x14ac:dyDescent="0.3"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</row>
    <row r="1236" spans="15:38" x14ac:dyDescent="0.3"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</row>
    <row r="1237" spans="15:38" x14ac:dyDescent="0.3"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</row>
    <row r="1238" spans="15:38" x14ac:dyDescent="0.3"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</row>
    <row r="1239" spans="15:38" x14ac:dyDescent="0.3"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</row>
    <row r="1240" spans="15:38" x14ac:dyDescent="0.3"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</row>
    <row r="1241" spans="15:38" x14ac:dyDescent="0.3"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</row>
    <row r="1242" spans="15:38" x14ac:dyDescent="0.3"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</row>
    <row r="1243" spans="15:38" x14ac:dyDescent="0.3"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</row>
    <row r="1244" spans="15:38" x14ac:dyDescent="0.3"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</row>
    <row r="1245" spans="15:38" x14ac:dyDescent="0.3"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</row>
    <row r="1246" spans="15:38" x14ac:dyDescent="0.3"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</row>
    <row r="1247" spans="15:38" x14ac:dyDescent="0.3"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</row>
    <row r="1248" spans="15:38" x14ac:dyDescent="0.3"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</row>
    <row r="1249" spans="15:38" x14ac:dyDescent="0.3"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</row>
    <row r="1250" spans="15:38" x14ac:dyDescent="0.3"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</row>
    <row r="1251" spans="15:38" x14ac:dyDescent="0.3"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</row>
    <row r="1252" spans="15:38" x14ac:dyDescent="0.3"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</row>
    <row r="1253" spans="15:38" x14ac:dyDescent="0.3"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</row>
    <row r="1254" spans="15:38" x14ac:dyDescent="0.3"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</row>
    <row r="1255" spans="15:38" x14ac:dyDescent="0.3"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</row>
    <row r="1256" spans="15:38" x14ac:dyDescent="0.3"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</row>
    <row r="1257" spans="15:38" x14ac:dyDescent="0.3"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</row>
    <row r="1258" spans="15:38" x14ac:dyDescent="0.3"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</row>
    <row r="1259" spans="15:38" x14ac:dyDescent="0.3"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</row>
    <row r="1260" spans="15:38" x14ac:dyDescent="0.3"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</row>
    <row r="1261" spans="15:38" x14ac:dyDescent="0.3"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</row>
    <row r="1262" spans="15:38" x14ac:dyDescent="0.3"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</row>
    <row r="1263" spans="15:38" x14ac:dyDescent="0.3"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</row>
    <row r="1264" spans="15:38" x14ac:dyDescent="0.3"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</row>
    <row r="1265" spans="15:38" x14ac:dyDescent="0.3"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</row>
    <row r="1266" spans="15:38" x14ac:dyDescent="0.3"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</row>
    <row r="1267" spans="15:38" x14ac:dyDescent="0.3"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</row>
    <row r="1268" spans="15:38" x14ac:dyDescent="0.3"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</row>
    <row r="1269" spans="15:38" x14ac:dyDescent="0.3"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</row>
    <row r="1270" spans="15:38" x14ac:dyDescent="0.3"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</row>
    <row r="1271" spans="15:38" x14ac:dyDescent="0.3"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</row>
    <row r="1272" spans="15:38" x14ac:dyDescent="0.3"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</row>
    <row r="1273" spans="15:38" x14ac:dyDescent="0.3"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</row>
    <row r="1274" spans="15:38" x14ac:dyDescent="0.3"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</row>
    <row r="1275" spans="15:38" x14ac:dyDescent="0.3"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</row>
    <row r="1276" spans="15:38" x14ac:dyDescent="0.3"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</row>
    <row r="1277" spans="15:38" x14ac:dyDescent="0.3"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</row>
    <row r="1278" spans="15:38" x14ac:dyDescent="0.3"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</row>
    <row r="1279" spans="15:38" x14ac:dyDescent="0.3"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</row>
    <row r="1280" spans="15:38" x14ac:dyDescent="0.3"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</row>
    <row r="1281" spans="15:38" x14ac:dyDescent="0.3"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</row>
    <row r="1282" spans="15:38" x14ac:dyDescent="0.3"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</row>
    <row r="1283" spans="15:38" x14ac:dyDescent="0.3"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</row>
    <row r="1284" spans="15:38" x14ac:dyDescent="0.3"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</row>
    <row r="1285" spans="15:38" x14ac:dyDescent="0.3"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</row>
    <row r="1286" spans="15:38" x14ac:dyDescent="0.3"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</row>
    <row r="1287" spans="15:38" x14ac:dyDescent="0.3"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</row>
    <row r="1288" spans="15:38" x14ac:dyDescent="0.3"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</row>
    <row r="1289" spans="15:38" x14ac:dyDescent="0.3"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</row>
    <row r="1290" spans="15:38" x14ac:dyDescent="0.3"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</row>
    <row r="1291" spans="15:38" x14ac:dyDescent="0.3"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</row>
    <row r="1292" spans="15:38" x14ac:dyDescent="0.3"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</row>
    <row r="1293" spans="15:38" x14ac:dyDescent="0.3"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</row>
    <row r="1294" spans="15:38" x14ac:dyDescent="0.3"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</row>
    <row r="1295" spans="15:38" x14ac:dyDescent="0.3"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</row>
    <row r="1296" spans="15:38" x14ac:dyDescent="0.3"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</row>
    <row r="1297" spans="15:38" x14ac:dyDescent="0.3"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</row>
    <row r="1298" spans="15:38" x14ac:dyDescent="0.3"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</row>
    <row r="1299" spans="15:38" x14ac:dyDescent="0.3"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</row>
    <row r="1300" spans="15:38" x14ac:dyDescent="0.3"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</row>
    <row r="1301" spans="15:38" x14ac:dyDescent="0.3"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</row>
    <row r="1302" spans="15:38" x14ac:dyDescent="0.3"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</row>
    <row r="1303" spans="15:38" x14ac:dyDescent="0.3"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</row>
    <row r="1304" spans="15:38" x14ac:dyDescent="0.3"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</row>
    <row r="1305" spans="15:38" x14ac:dyDescent="0.3"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</row>
    <row r="1306" spans="15:38" x14ac:dyDescent="0.3"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</row>
    <row r="1307" spans="15:38" x14ac:dyDescent="0.3"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</row>
    <row r="1308" spans="15:38" x14ac:dyDescent="0.3"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</row>
    <row r="1309" spans="15:38" x14ac:dyDescent="0.3"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</row>
    <row r="1310" spans="15:38" x14ac:dyDescent="0.3"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</row>
    <row r="1311" spans="15:38" x14ac:dyDescent="0.3"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</row>
    <row r="1312" spans="15:38" x14ac:dyDescent="0.3"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</row>
    <row r="1313" spans="15:38" x14ac:dyDescent="0.3"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</row>
    <row r="1314" spans="15:38" x14ac:dyDescent="0.3"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</row>
    <row r="1315" spans="15:38" x14ac:dyDescent="0.3"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</row>
    <row r="1316" spans="15:38" x14ac:dyDescent="0.3"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</row>
    <row r="1317" spans="15:38" x14ac:dyDescent="0.3"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</row>
    <row r="1318" spans="15:38" x14ac:dyDescent="0.3"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</row>
    <row r="1319" spans="15:38" x14ac:dyDescent="0.3"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</row>
    <row r="1320" spans="15:38" x14ac:dyDescent="0.3"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</row>
    <row r="1321" spans="15:38" x14ac:dyDescent="0.3"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</row>
    <row r="1322" spans="15:38" x14ac:dyDescent="0.3"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</row>
    <row r="1323" spans="15:38" x14ac:dyDescent="0.3"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</row>
    <row r="1324" spans="15:38" x14ac:dyDescent="0.3"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</row>
    <row r="1325" spans="15:38" x14ac:dyDescent="0.3"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</row>
    <row r="1326" spans="15:38" x14ac:dyDescent="0.3"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</row>
    <row r="1327" spans="15:38" x14ac:dyDescent="0.3"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</row>
    <row r="1328" spans="15:38" x14ac:dyDescent="0.3"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</row>
    <row r="1329" spans="15:38" x14ac:dyDescent="0.3"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</row>
    <row r="1330" spans="15:38" x14ac:dyDescent="0.3"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</row>
    <row r="1331" spans="15:38" x14ac:dyDescent="0.3"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</row>
    <row r="1332" spans="15:38" x14ac:dyDescent="0.3"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</row>
    <row r="1333" spans="15:38" x14ac:dyDescent="0.3"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</row>
    <row r="1334" spans="15:38" x14ac:dyDescent="0.3"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</row>
    <row r="1335" spans="15:38" x14ac:dyDescent="0.3"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</row>
    <row r="1336" spans="15:38" x14ac:dyDescent="0.3"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</row>
    <row r="1337" spans="15:38" x14ac:dyDescent="0.3"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</row>
    <row r="1338" spans="15:38" x14ac:dyDescent="0.3"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</row>
    <row r="1339" spans="15:38" x14ac:dyDescent="0.3"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</row>
    <row r="1340" spans="15:38" x14ac:dyDescent="0.3"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</row>
    <row r="1341" spans="15:38" x14ac:dyDescent="0.3"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</row>
    <row r="1342" spans="15:38" x14ac:dyDescent="0.3"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</row>
    <row r="1343" spans="15:38" x14ac:dyDescent="0.3"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</row>
    <row r="1344" spans="15:38" x14ac:dyDescent="0.3"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</row>
    <row r="1345" spans="15:38" x14ac:dyDescent="0.3"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</row>
    <row r="1346" spans="15:38" x14ac:dyDescent="0.3"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</row>
    <row r="1347" spans="15:38" x14ac:dyDescent="0.3"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</row>
    <row r="1348" spans="15:38" x14ac:dyDescent="0.3"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</row>
    <row r="1349" spans="15:38" x14ac:dyDescent="0.3"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</row>
    <row r="1350" spans="15:38" x14ac:dyDescent="0.3"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</row>
    <row r="1351" spans="15:38" x14ac:dyDescent="0.3"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</row>
    <row r="1352" spans="15:38" x14ac:dyDescent="0.3"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</row>
    <row r="1353" spans="15:38" x14ac:dyDescent="0.3"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</row>
    <row r="1354" spans="15:38" x14ac:dyDescent="0.3"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</row>
    <row r="1355" spans="15:38" x14ac:dyDescent="0.3"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</row>
    <row r="1356" spans="15:38" x14ac:dyDescent="0.3"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</row>
    <row r="1357" spans="15:38" x14ac:dyDescent="0.3"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</row>
    <row r="1358" spans="15:38" x14ac:dyDescent="0.3"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</row>
    <row r="1359" spans="15:38" x14ac:dyDescent="0.3"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</row>
    <row r="1360" spans="15:38" x14ac:dyDescent="0.3"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</row>
    <row r="1361" spans="15:38" x14ac:dyDescent="0.3"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</row>
    <row r="1362" spans="15:38" x14ac:dyDescent="0.3"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</row>
    <row r="1363" spans="15:38" x14ac:dyDescent="0.3"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</row>
    <row r="1364" spans="15:38" x14ac:dyDescent="0.3"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</row>
    <row r="1365" spans="15:38" x14ac:dyDescent="0.3"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</row>
    <row r="1366" spans="15:38" x14ac:dyDescent="0.3"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</row>
    <row r="1367" spans="15:38" x14ac:dyDescent="0.3"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</row>
    <row r="1368" spans="15:38" x14ac:dyDescent="0.3"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</row>
    <row r="1369" spans="15:38" x14ac:dyDescent="0.3"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</row>
    <row r="1370" spans="15:38" x14ac:dyDescent="0.3"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</row>
    <row r="1371" spans="15:38" x14ac:dyDescent="0.3"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</row>
    <row r="1372" spans="15:38" x14ac:dyDescent="0.3"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</row>
    <row r="1373" spans="15:38" x14ac:dyDescent="0.3"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</row>
    <row r="1374" spans="15:38" x14ac:dyDescent="0.3"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</row>
    <row r="1375" spans="15:38" x14ac:dyDescent="0.3"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</row>
    <row r="1376" spans="15:38" x14ac:dyDescent="0.3"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</row>
    <row r="1377" spans="15:38" x14ac:dyDescent="0.3"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</row>
    <row r="1378" spans="15:38" x14ac:dyDescent="0.3"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</row>
    <row r="1379" spans="15:38" x14ac:dyDescent="0.3"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</row>
    <row r="1380" spans="15:38" x14ac:dyDescent="0.3"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</row>
    <row r="1381" spans="15:38" x14ac:dyDescent="0.3"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</row>
    <row r="1382" spans="15:38" x14ac:dyDescent="0.3"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</row>
    <row r="1383" spans="15:38" x14ac:dyDescent="0.3"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</row>
    <row r="1384" spans="15:38" x14ac:dyDescent="0.3"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</row>
    <row r="1385" spans="15:38" x14ac:dyDescent="0.3"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</row>
    <row r="1386" spans="15:38" x14ac:dyDescent="0.3"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</row>
    <row r="1387" spans="15:38" x14ac:dyDescent="0.3"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</row>
    <row r="1388" spans="15:38" x14ac:dyDescent="0.3"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</row>
    <row r="1389" spans="15:38" x14ac:dyDescent="0.3"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</row>
    <row r="1390" spans="15:38" x14ac:dyDescent="0.3"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</row>
    <row r="1391" spans="15:38" x14ac:dyDescent="0.3"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</row>
    <row r="1392" spans="15:38" x14ac:dyDescent="0.3"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</row>
    <row r="1393" spans="15:38" x14ac:dyDescent="0.3"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</row>
    <row r="1394" spans="15:38" x14ac:dyDescent="0.3"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</row>
    <row r="1395" spans="15:38" x14ac:dyDescent="0.3"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</row>
    <row r="1396" spans="15:38" x14ac:dyDescent="0.3"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</row>
    <row r="1397" spans="15:38" x14ac:dyDescent="0.3"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</row>
    <row r="1398" spans="15:38" x14ac:dyDescent="0.3"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</row>
    <row r="1399" spans="15:38" x14ac:dyDescent="0.3"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</row>
    <row r="1400" spans="15:38" x14ac:dyDescent="0.3"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</row>
    <row r="1401" spans="15:38" x14ac:dyDescent="0.3"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</row>
    <row r="1402" spans="15:38" x14ac:dyDescent="0.3"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</row>
    <row r="1403" spans="15:38" x14ac:dyDescent="0.3"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</row>
    <row r="1404" spans="15:38" x14ac:dyDescent="0.3"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</row>
    <row r="1405" spans="15:38" x14ac:dyDescent="0.3"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</row>
    <row r="1406" spans="15:38" x14ac:dyDescent="0.3"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</row>
    <row r="1407" spans="15:38" x14ac:dyDescent="0.3"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</row>
    <row r="1408" spans="15:38" x14ac:dyDescent="0.3"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</row>
    <row r="1409" spans="15:38" x14ac:dyDescent="0.3"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</row>
    <row r="1410" spans="15:38" x14ac:dyDescent="0.3"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</row>
    <row r="1411" spans="15:38" x14ac:dyDescent="0.3"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</row>
    <row r="1412" spans="15:38" x14ac:dyDescent="0.3"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</row>
    <row r="1413" spans="15:38" x14ac:dyDescent="0.3"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</row>
    <row r="1414" spans="15:38" x14ac:dyDescent="0.3"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</row>
    <row r="1415" spans="15:38" x14ac:dyDescent="0.3"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</row>
    <row r="1416" spans="15:38" x14ac:dyDescent="0.3"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</row>
    <row r="1417" spans="15:38" x14ac:dyDescent="0.3"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</row>
    <row r="1418" spans="15:38" x14ac:dyDescent="0.3"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</row>
    <row r="1419" spans="15:38" x14ac:dyDescent="0.3"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</row>
    <row r="1420" spans="15:38" x14ac:dyDescent="0.3"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</row>
    <row r="1421" spans="15:38" x14ac:dyDescent="0.3"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</row>
    <row r="1422" spans="15:38" x14ac:dyDescent="0.3"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</row>
    <row r="1423" spans="15:38" x14ac:dyDescent="0.3"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</row>
    <row r="1424" spans="15:38" x14ac:dyDescent="0.3"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</row>
    <row r="1425" spans="15:38" x14ac:dyDescent="0.3"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</row>
    <row r="1426" spans="15:38" x14ac:dyDescent="0.3"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</row>
    <row r="1427" spans="15:38" x14ac:dyDescent="0.3"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</row>
    <row r="1428" spans="15:38" x14ac:dyDescent="0.3"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</row>
    <row r="1429" spans="15:38" x14ac:dyDescent="0.3"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</row>
    <row r="1430" spans="15:38" x14ac:dyDescent="0.3"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</row>
    <row r="1431" spans="15:38" x14ac:dyDescent="0.3"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</row>
    <row r="1432" spans="15:38" x14ac:dyDescent="0.3"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</row>
    <row r="1433" spans="15:38" x14ac:dyDescent="0.3"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</row>
    <row r="1434" spans="15:38" x14ac:dyDescent="0.3"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</row>
    <row r="1435" spans="15:38" x14ac:dyDescent="0.3"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</row>
    <row r="1436" spans="15:38" x14ac:dyDescent="0.3"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</row>
    <row r="1437" spans="15:38" x14ac:dyDescent="0.3"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</row>
    <row r="1438" spans="15:38" x14ac:dyDescent="0.3"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</row>
    <row r="1439" spans="15:38" x14ac:dyDescent="0.3"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</row>
    <row r="1440" spans="15:38" x14ac:dyDescent="0.3"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</row>
    <row r="1441" spans="15:38" x14ac:dyDescent="0.3"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</row>
    <row r="1442" spans="15:38" x14ac:dyDescent="0.3"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</row>
    <row r="1443" spans="15:38" x14ac:dyDescent="0.3"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</row>
    <row r="1444" spans="15:38" x14ac:dyDescent="0.3"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</row>
    <row r="1445" spans="15:38" x14ac:dyDescent="0.3"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</row>
    <row r="1446" spans="15:38" x14ac:dyDescent="0.3"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</row>
    <row r="1447" spans="15:38" x14ac:dyDescent="0.3"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</row>
    <row r="1448" spans="15:38" x14ac:dyDescent="0.3"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</row>
    <row r="1449" spans="15:38" x14ac:dyDescent="0.3"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</row>
    <row r="1450" spans="15:38" x14ac:dyDescent="0.3"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</row>
    <row r="1451" spans="15:38" x14ac:dyDescent="0.3"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</row>
    <row r="1452" spans="15:38" x14ac:dyDescent="0.3"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</row>
    <row r="1453" spans="15:38" x14ac:dyDescent="0.3"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</row>
    <row r="1454" spans="15:38" x14ac:dyDescent="0.3"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</row>
    <row r="1455" spans="15:38" x14ac:dyDescent="0.3"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</row>
    <row r="1456" spans="15:38" x14ac:dyDescent="0.3"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</row>
    <row r="1457" spans="15:38" x14ac:dyDescent="0.3"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</row>
    <row r="1458" spans="15:38" x14ac:dyDescent="0.3"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</row>
    <row r="1459" spans="15:38" x14ac:dyDescent="0.3"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</row>
    <row r="1460" spans="15:38" x14ac:dyDescent="0.3"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</row>
    <row r="1461" spans="15:38" x14ac:dyDescent="0.3"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</row>
    <row r="1462" spans="15:38" x14ac:dyDescent="0.3"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</row>
    <row r="1463" spans="15:38" x14ac:dyDescent="0.3"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</row>
    <row r="1464" spans="15:38" x14ac:dyDescent="0.3"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</row>
    <row r="1465" spans="15:38" x14ac:dyDescent="0.3"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</row>
    <row r="1466" spans="15:38" x14ac:dyDescent="0.3"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</row>
    <row r="1467" spans="15:38" x14ac:dyDescent="0.3"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</row>
    <row r="1468" spans="15:38" x14ac:dyDescent="0.3"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</row>
    <row r="1469" spans="15:38" x14ac:dyDescent="0.3"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</row>
    <row r="1470" spans="15:38" x14ac:dyDescent="0.3"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</row>
    <row r="1471" spans="15:38" x14ac:dyDescent="0.3"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</row>
    <row r="1472" spans="15:38" x14ac:dyDescent="0.3"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</row>
    <row r="1473" spans="15:38" x14ac:dyDescent="0.3"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</row>
    <row r="1474" spans="15:38" x14ac:dyDescent="0.3"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</row>
    <row r="1475" spans="15:38" x14ac:dyDescent="0.3"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</row>
    <row r="1476" spans="15:38" x14ac:dyDescent="0.3"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</row>
    <row r="1477" spans="15:38" x14ac:dyDescent="0.3"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</row>
    <row r="1478" spans="15:38" x14ac:dyDescent="0.3"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</row>
    <row r="1479" spans="15:38" x14ac:dyDescent="0.3"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</row>
    <row r="1480" spans="15:38" x14ac:dyDescent="0.3"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</row>
    <row r="1481" spans="15:38" x14ac:dyDescent="0.3"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</row>
    <row r="1482" spans="15:38" x14ac:dyDescent="0.3"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</row>
    <row r="1483" spans="15:38" x14ac:dyDescent="0.3"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</row>
    <row r="1484" spans="15:38" x14ac:dyDescent="0.3"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</row>
    <row r="1485" spans="15:38" x14ac:dyDescent="0.3"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</row>
    <row r="1486" spans="15:38" x14ac:dyDescent="0.3"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</row>
    <row r="1487" spans="15:38" x14ac:dyDescent="0.3"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</row>
    <row r="1488" spans="15:38" x14ac:dyDescent="0.3"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</row>
    <row r="1489" spans="15:38" x14ac:dyDescent="0.3"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</row>
    <row r="1490" spans="15:38" x14ac:dyDescent="0.3"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</row>
    <row r="1491" spans="15:38" x14ac:dyDescent="0.3"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</row>
    <row r="1492" spans="15:38" x14ac:dyDescent="0.3"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</row>
    <row r="1493" spans="15:38" x14ac:dyDescent="0.3"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</row>
    <row r="1494" spans="15:38" x14ac:dyDescent="0.3"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</row>
    <row r="1495" spans="15:38" x14ac:dyDescent="0.3"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</row>
    <row r="1496" spans="15:38" x14ac:dyDescent="0.3"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</row>
    <row r="1497" spans="15:38" x14ac:dyDescent="0.3"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</row>
    <row r="1498" spans="15:38" x14ac:dyDescent="0.3"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</row>
    <row r="1499" spans="15:38" x14ac:dyDescent="0.3"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</row>
    <row r="1500" spans="15:38" x14ac:dyDescent="0.3"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</row>
    <row r="1501" spans="15:38" x14ac:dyDescent="0.3"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</row>
    <row r="1502" spans="15:38" x14ac:dyDescent="0.3"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</row>
    <row r="1503" spans="15:38" x14ac:dyDescent="0.3"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</row>
    <row r="1504" spans="15:38" x14ac:dyDescent="0.3"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</row>
    <row r="1505" spans="15:38" x14ac:dyDescent="0.3"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</row>
    <row r="1506" spans="15:38" x14ac:dyDescent="0.3"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</row>
    <row r="1507" spans="15:38" x14ac:dyDescent="0.3"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</row>
    <row r="1508" spans="15:38" x14ac:dyDescent="0.3"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</row>
    <row r="1509" spans="15:38" x14ac:dyDescent="0.3"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</row>
    <row r="1510" spans="15:38" x14ac:dyDescent="0.3"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</row>
    <row r="1511" spans="15:38" x14ac:dyDescent="0.3"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</row>
    <row r="1512" spans="15:38" x14ac:dyDescent="0.3"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</row>
    <row r="1513" spans="15:38" x14ac:dyDescent="0.3"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</row>
    <row r="1514" spans="15:38" x14ac:dyDescent="0.3"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</row>
    <row r="1515" spans="15:38" x14ac:dyDescent="0.3"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</row>
    <row r="1516" spans="15:38" x14ac:dyDescent="0.3"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</row>
    <row r="1517" spans="15:38" x14ac:dyDescent="0.3"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</row>
    <row r="1518" spans="15:38" x14ac:dyDescent="0.3"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</row>
    <row r="1519" spans="15:38" x14ac:dyDescent="0.3"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</row>
    <row r="1520" spans="15:38" x14ac:dyDescent="0.3"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</row>
    <row r="1521" spans="15:38" x14ac:dyDescent="0.3"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</row>
    <row r="1522" spans="15:38" x14ac:dyDescent="0.3"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</row>
    <row r="1523" spans="15:38" x14ac:dyDescent="0.3"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</row>
    <row r="1524" spans="15:38" x14ac:dyDescent="0.3"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</row>
    <row r="1525" spans="15:38" x14ac:dyDescent="0.3"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</row>
    <row r="1526" spans="15:38" x14ac:dyDescent="0.3"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</row>
    <row r="1527" spans="15:38" x14ac:dyDescent="0.3"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</row>
    <row r="1528" spans="15:38" x14ac:dyDescent="0.3"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</row>
    <row r="1529" spans="15:38" x14ac:dyDescent="0.3"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</row>
    <row r="1530" spans="15:38" x14ac:dyDescent="0.3"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</row>
    <row r="1531" spans="15:38" x14ac:dyDescent="0.3"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</row>
    <row r="1532" spans="15:38" x14ac:dyDescent="0.3"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</row>
    <row r="1533" spans="15:38" x14ac:dyDescent="0.3"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</row>
    <row r="1534" spans="15:38" x14ac:dyDescent="0.3"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</row>
    <row r="1535" spans="15:38" x14ac:dyDescent="0.3"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</row>
    <row r="1536" spans="15:38" x14ac:dyDescent="0.3"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</row>
    <row r="1537" spans="15:38" x14ac:dyDescent="0.3"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</row>
    <row r="1538" spans="15:38" x14ac:dyDescent="0.3"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</row>
    <row r="1539" spans="15:38" x14ac:dyDescent="0.3"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</row>
    <row r="1540" spans="15:38" x14ac:dyDescent="0.3"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</row>
    <row r="1541" spans="15:38" x14ac:dyDescent="0.3"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</row>
    <row r="1542" spans="15:38" x14ac:dyDescent="0.3"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</row>
    <row r="1543" spans="15:38" x14ac:dyDescent="0.3"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</row>
    <row r="1544" spans="15:38" x14ac:dyDescent="0.3"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</row>
    <row r="1545" spans="15:38" x14ac:dyDescent="0.3"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</row>
    <row r="1546" spans="15:38" x14ac:dyDescent="0.3"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</row>
    <row r="1547" spans="15:38" x14ac:dyDescent="0.3"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</row>
    <row r="1548" spans="15:38" x14ac:dyDescent="0.3"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</row>
    <row r="1549" spans="15:38" x14ac:dyDescent="0.3"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</row>
    <row r="1550" spans="15:38" x14ac:dyDescent="0.3"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</row>
    <row r="1551" spans="15:38" x14ac:dyDescent="0.3"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</row>
    <row r="1552" spans="15:38" x14ac:dyDescent="0.3"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</row>
    <row r="1553" spans="15:38" x14ac:dyDescent="0.3"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</row>
    <row r="1554" spans="15:38" x14ac:dyDescent="0.3"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</row>
    <row r="1555" spans="15:38" x14ac:dyDescent="0.3"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</row>
    <row r="1556" spans="15:38" x14ac:dyDescent="0.3"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</row>
    <row r="1557" spans="15:38" x14ac:dyDescent="0.3"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</row>
    <row r="1558" spans="15:38" x14ac:dyDescent="0.3"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</row>
    <row r="1559" spans="15:38" x14ac:dyDescent="0.3"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</row>
    <row r="1560" spans="15:38" x14ac:dyDescent="0.3"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</row>
    <row r="1561" spans="15:38" x14ac:dyDescent="0.3"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</row>
    <row r="1562" spans="15:38" x14ac:dyDescent="0.3"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</row>
    <row r="1563" spans="15:38" x14ac:dyDescent="0.3"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</row>
    <row r="1564" spans="15:38" x14ac:dyDescent="0.3"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</row>
    <row r="1565" spans="15:38" x14ac:dyDescent="0.3"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</row>
    <row r="1566" spans="15:38" x14ac:dyDescent="0.3"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</row>
    <row r="1567" spans="15:38" x14ac:dyDescent="0.3"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</row>
    <row r="1568" spans="15:38" x14ac:dyDescent="0.3"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</row>
    <row r="1569" spans="15:38" x14ac:dyDescent="0.3"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</row>
    <row r="1570" spans="15:38" x14ac:dyDescent="0.3"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</row>
    <row r="1571" spans="15:38" x14ac:dyDescent="0.3"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</row>
    <row r="1572" spans="15:38" x14ac:dyDescent="0.3"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</row>
    <row r="1573" spans="15:38" x14ac:dyDescent="0.3"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</row>
    <row r="1574" spans="15:38" x14ac:dyDescent="0.3"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</row>
    <row r="1575" spans="15:38" x14ac:dyDescent="0.3"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</row>
    <row r="1576" spans="15:38" x14ac:dyDescent="0.3"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</row>
    <row r="1577" spans="15:38" x14ac:dyDescent="0.3"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</row>
    <row r="1578" spans="15:38" x14ac:dyDescent="0.3"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</row>
    <row r="1579" spans="15:38" x14ac:dyDescent="0.3"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</row>
    <row r="1580" spans="15:38" x14ac:dyDescent="0.3"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</row>
    <row r="1581" spans="15:38" x14ac:dyDescent="0.3"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</row>
    <row r="1582" spans="15:38" x14ac:dyDescent="0.3"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</row>
    <row r="1583" spans="15:38" x14ac:dyDescent="0.3"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</row>
    <row r="1584" spans="15:38" x14ac:dyDescent="0.3"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</row>
    <row r="1585" spans="15:38" x14ac:dyDescent="0.3"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</row>
    <row r="1586" spans="15:38" x14ac:dyDescent="0.3"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</row>
    <row r="1587" spans="15:38" x14ac:dyDescent="0.3"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</row>
    <row r="1588" spans="15:38" x14ac:dyDescent="0.3"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</row>
    <row r="1589" spans="15:38" x14ac:dyDescent="0.3"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</row>
    <row r="1590" spans="15:38" x14ac:dyDescent="0.3"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</row>
    <row r="1591" spans="15:38" x14ac:dyDescent="0.3"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</row>
    <row r="1592" spans="15:38" x14ac:dyDescent="0.3"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</row>
    <row r="1593" spans="15:38" x14ac:dyDescent="0.3"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</row>
    <row r="1594" spans="15:38" x14ac:dyDescent="0.3"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</row>
    <row r="1595" spans="15:38" x14ac:dyDescent="0.3"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</row>
    <row r="1596" spans="15:38" x14ac:dyDescent="0.3"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</row>
    <row r="1597" spans="15:38" x14ac:dyDescent="0.3"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</row>
    <row r="1598" spans="15:38" x14ac:dyDescent="0.3"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</row>
    <row r="1599" spans="15:38" x14ac:dyDescent="0.3"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</row>
    <row r="1600" spans="15:38" x14ac:dyDescent="0.3"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</row>
    <row r="1601" spans="15:38" x14ac:dyDescent="0.3"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</row>
    <row r="1602" spans="15:38" x14ac:dyDescent="0.3"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</row>
    <row r="1603" spans="15:38" x14ac:dyDescent="0.3"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</row>
    <row r="1604" spans="15:38" x14ac:dyDescent="0.3"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</row>
    <row r="1605" spans="15:38" x14ac:dyDescent="0.3"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</row>
    <row r="1606" spans="15:38" x14ac:dyDescent="0.3"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</row>
    <row r="1607" spans="15:38" x14ac:dyDescent="0.3"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</row>
    <row r="1608" spans="15:38" x14ac:dyDescent="0.3"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</row>
    <row r="1609" spans="15:38" x14ac:dyDescent="0.3"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</row>
    <row r="1610" spans="15:38" x14ac:dyDescent="0.3"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</row>
    <row r="1611" spans="15:38" x14ac:dyDescent="0.3"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</row>
    <row r="1612" spans="15:38" x14ac:dyDescent="0.3"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</row>
    <row r="1613" spans="15:38" x14ac:dyDescent="0.3"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</row>
    <row r="1614" spans="15:38" x14ac:dyDescent="0.3"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</row>
    <row r="1615" spans="15:38" x14ac:dyDescent="0.3"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</row>
    <row r="1616" spans="15:38" x14ac:dyDescent="0.3"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</row>
    <row r="1617" spans="15:38" x14ac:dyDescent="0.3"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</row>
    <row r="1618" spans="15:38" x14ac:dyDescent="0.3"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</row>
    <row r="1619" spans="15:38" x14ac:dyDescent="0.3"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</row>
    <row r="1620" spans="15:38" x14ac:dyDescent="0.3"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</row>
    <row r="1621" spans="15:38" x14ac:dyDescent="0.3"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</row>
    <row r="1622" spans="15:38" x14ac:dyDescent="0.3"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</row>
    <row r="1623" spans="15:38" x14ac:dyDescent="0.3"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</row>
    <row r="1624" spans="15:38" x14ac:dyDescent="0.3"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</row>
    <row r="1625" spans="15:38" x14ac:dyDescent="0.3"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</row>
    <row r="1626" spans="15:38" x14ac:dyDescent="0.3"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</row>
    <row r="1627" spans="15:38" x14ac:dyDescent="0.3"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</row>
    <row r="1628" spans="15:38" x14ac:dyDescent="0.3"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</row>
    <row r="1629" spans="15:38" x14ac:dyDescent="0.3"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</row>
    <row r="1630" spans="15:38" x14ac:dyDescent="0.3"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</row>
    <row r="1631" spans="15:38" x14ac:dyDescent="0.3"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</row>
    <row r="1632" spans="15:38" x14ac:dyDescent="0.3"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</row>
    <row r="1633" spans="15:38" x14ac:dyDescent="0.3"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</row>
    <row r="1634" spans="15:38" x14ac:dyDescent="0.3"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</row>
    <row r="1635" spans="15:38" x14ac:dyDescent="0.3"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L1635" s="1"/>
    </row>
    <row r="1636" spans="15:38" x14ac:dyDescent="0.3"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</row>
    <row r="1637" spans="15:38" x14ac:dyDescent="0.3"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/>
    </row>
    <row r="1638" spans="15:38" x14ac:dyDescent="0.3"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</row>
    <row r="1639" spans="15:38" x14ac:dyDescent="0.3"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</row>
    <row r="1640" spans="15:38" x14ac:dyDescent="0.3"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</row>
    <row r="1641" spans="15:38" x14ac:dyDescent="0.3"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L1641" s="1"/>
    </row>
    <row r="1642" spans="15:38" x14ac:dyDescent="0.3"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</row>
    <row r="1643" spans="15:38" x14ac:dyDescent="0.3"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L1643" s="1"/>
    </row>
    <row r="1644" spans="15:38" x14ac:dyDescent="0.3"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  <c r="AL1644" s="1"/>
    </row>
    <row r="1645" spans="15:38" x14ac:dyDescent="0.3"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</row>
    <row r="1646" spans="15:38" x14ac:dyDescent="0.3"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"/>
    </row>
    <row r="1647" spans="15:38" x14ac:dyDescent="0.3"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</row>
    <row r="1648" spans="15:38" x14ac:dyDescent="0.3"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</row>
    <row r="1649" spans="15:38" x14ac:dyDescent="0.3"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  <c r="AH1649" s="1"/>
      <c r="AI1649" s="1"/>
      <c r="AJ1649" s="1"/>
      <c r="AK1649" s="1"/>
      <c r="AL1649" s="1"/>
    </row>
    <row r="1650" spans="15:38" x14ac:dyDescent="0.3"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</row>
    <row r="1651" spans="15:38" x14ac:dyDescent="0.3"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  <c r="AL1651" s="1"/>
    </row>
    <row r="1652" spans="15:38" x14ac:dyDescent="0.3"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  <c r="AK1652" s="1"/>
      <c r="AL1652" s="1"/>
    </row>
    <row r="1653" spans="15:38" x14ac:dyDescent="0.3"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/>
    </row>
    <row r="1654" spans="15:38" x14ac:dyDescent="0.3"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  <c r="AJ1654" s="1"/>
      <c r="AK1654" s="1"/>
      <c r="AL1654" s="1"/>
    </row>
    <row r="1655" spans="15:38" x14ac:dyDescent="0.3"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</row>
    <row r="1656" spans="15:38" x14ac:dyDescent="0.3"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</row>
    <row r="1657" spans="15:38" x14ac:dyDescent="0.3"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</row>
    <row r="1658" spans="15:38" x14ac:dyDescent="0.3"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</row>
    <row r="1659" spans="15:38" x14ac:dyDescent="0.3"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  <c r="AL1659" s="1"/>
    </row>
    <row r="1660" spans="15:38" x14ac:dyDescent="0.3"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  <c r="AK1660" s="1"/>
      <c r="AL1660" s="1"/>
    </row>
    <row r="1661" spans="15:38" x14ac:dyDescent="0.3"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  <c r="AL1661" s="1"/>
    </row>
    <row r="1662" spans="15:38" x14ac:dyDescent="0.3"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  <c r="AK1662" s="1"/>
      <c r="AL1662" s="1"/>
    </row>
    <row r="1663" spans="15:38" x14ac:dyDescent="0.3"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  <c r="AL1663" s="1"/>
    </row>
    <row r="1664" spans="15:38" x14ac:dyDescent="0.3"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"/>
    </row>
    <row r="1665" spans="15:38" x14ac:dyDescent="0.3"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  <c r="AH1665" s="1"/>
      <c r="AI1665" s="1"/>
      <c r="AJ1665" s="1"/>
      <c r="AK1665" s="1"/>
      <c r="AL1665" s="1"/>
    </row>
    <row r="1666" spans="15:38" x14ac:dyDescent="0.3"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/>
      <c r="AK1666" s="1"/>
      <c r="AL1666" s="1"/>
    </row>
    <row r="1667" spans="15:38" x14ac:dyDescent="0.3"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"/>
    </row>
    <row r="1668" spans="15:38" x14ac:dyDescent="0.3"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"/>
    </row>
    <row r="1669" spans="15:38" x14ac:dyDescent="0.3"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  <c r="AK1669" s="1"/>
      <c r="AL1669" s="1"/>
    </row>
    <row r="1670" spans="15:38" x14ac:dyDescent="0.3"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  <c r="AL1670" s="1"/>
    </row>
    <row r="1671" spans="15:38" x14ac:dyDescent="0.3"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  <c r="AL1671" s="1"/>
    </row>
    <row r="1672" spans="15:38" x14ac:dyDescent="0.3"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  <c r="AJ1672" s="1"/>
      <c r="AK1672" s="1"/>
      <c r="AL1672" s="1"/>
    </row>
    <row r="1673" spans="15:38" x14ac:dyDescent="0.3"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  <c r="AL1673" s="1"/>
    </row>
    <row r="1674" spans="15:38" x14ac:dyDescent="0.3"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  <c r="AL1674" s="1"/>
    </row>
    <row r="1675" spans="15:38" x14ac:dyDescent="0.3"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  <c r="AL1675" s="1"/>
    </row>
    <row r="1676" spans="15:38" x14ac:dyDescent="0.3"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</row>
    <row r="1677" spans="15:38" x14ac:dyDescent="0.3"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</row>
    <row r="1678" spans="15:38" x14ac:dyDescent="0.3"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</row>
    <row r="1679" spans="15:38" x14ac:dyDescent="0.3"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</row>
    <row r="1680" spans="15:38" x14ac:dyDescent="0.3"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</row>
    <row r="1681" spans="15:38" x14ac:dyDescent="0.3"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</row>
    <row r="1682" spans="15:38" x14ac:dyDescent="0.3"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</row>
    <row r="1683" spans="15:38" x14ac:dyDescent="0.3"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</row>
    <row r="1684" spans="15:38" x14ac:dyDescent="0.3"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</row>
    <row r="1685" spans="15:38" x14ac:dyDescent="0.3"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</row>
    <row r="1686" spans="15:38" x14ac:dyDescent="0.3"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</row>
    <row r="1687" spans="15:38" x14ac:dyDescent="0.3"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</row>
    <row r="1688" spans="15:38" x14ac:dyDescent="0.3"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</row>
    <row r="1689" spans="15:38" x14ac:dyDescent="0.3"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</row>
    <row r="1690" spans="15:38" x14ac:dyDescent="0.3"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</row>
    <row r="1691" spans="15:38" x14ac:dyDescent="0.3"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</row>
    <row r="1692" spans="15:38" x14ac:dyDescent="0.3"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</row>
    <row r="1693" spans="15:38" x14ac:dyDescent="0.3"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</row>
    <row r="1694" spans="15:38" x14ac:dyDescent="0.3"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</row>
    <row r="1695" spans="15:38" x14ac:dyDescent="0.3"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</row>
    <row r="1696" spans="15:38" x14ac:dyDescent="0.3"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</row>
    <row r="1697" spans="15:38" x14ac:dyDescent="0.3"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  <c r="AL1697" s="1"/>
    </row>
    <row r="1698" spans="15:38" x14ac:dyDescent="0.3"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</row>
    <row r="1699" spans="15:38" x14ac:dyDescent="0.3"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</row>
    <row r="1700" spans="15:38" x14ac:dyDescent="0.3"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</row>
    <row r="1701" spans="15:38" x14ac:dyDescent="0.3"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</row>
    <row r="1702" spans="15:38" x14ac:dyDescent="0.3"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</row>
    <row r="1703" spans="15:38" x14ac:dyDescent="0.3"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</row>
    <row r="1704" spans="15:38" x14ac:dyDescent="0.3"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</row>
    <row r="1705" spans="15:38" x14ac:dyDescent="0.3"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</row>
    <row r="1706" spans="15:38" x14ac:dyDescent="0.3"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</row>
    <row r="1707" spans="15:38" x14ac:dyDescent="0.3"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  <c r="AJ1707" s="1"/>
      <c r="AK1707" s="1"/>
      <c r="AL1707" s="1"/>
    </row>
    <row r="1708" spans="15:38" x14ac:dyDescent="0.3"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  <c r="AL1708" s="1"/>
    </row>
    <row r="1709" spans="15:38" x14ac:dyDescent="0.3"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</row>
    <row r="1710" spans="15:38" x14ac:dyDescent="0.3"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</row>
    <row r="1711" spans="15:38" x14ac:dyDescent="0.3"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</row>
    <row r="1712" spans="15:38" x14ac:dyDescent="0.3"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</row>
    <row r="1713" spans="15:38" x14ac:dyDescent="0.3"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  <c r="AL1713" s="1"/>
    </row>
    <row r="1714" spans="15:38" x14ac:dyDescent="0.3"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</row>
    <row r="1715" spans="15:38" x14ac:dyDescent="0.3"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</row>
    <row r="1716" spans="15:38" x14ac:dyDescent="0.3"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</row>
    <row r="1717" spans="15:38" x14ac:dyDescent="0.3"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</row>
    <row r="1718" spans="15:38" x14ac:dyDescent="0.3"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</row>
    <row r="1719" spans="15:38" x14ac:dyDescent="0.3"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</row>
    <row r="1720" spans="15:38" x14ac:dyDescent="0.3"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</row>
    <row r="1721" spans="15:38" x14ac:dyDescent="0.3"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</row>
    <row r="1722" spans="15:38" x14ac:dyDescent="0.3"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</row>
    <row r="1723" spans="15:38" x14ac:dyDescent="0.3"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</row>
    <row r="1724" spans="15:38" x14ac:dyDescent="0.3"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</row>
    <row r="1725" spans="15:38" x14ac:dyDescent="0.3"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</row>
    <row r="1726" spans="15:38" x14ac:dyDescent="0.3"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</row>
    <row r="1727" spans="15:38" x14ac:dyDescent="0.3"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</row>
    <row r="1728" spans="15:38" x14ac:dyDescent="0.3"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</row>
    <row r="1729" spans="15:38" x14ac:dyDescent="0.3"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</row>
    <row r="1730" spans="15:38" x14ac:dyDescent="0.3"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</row>
    <row r="1731" spans="15:38" x14ac:dyDescent="0.3"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</row>
    <row r="1732" spans="15:38" x14ac:dyDescent="0.3"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</row>
    <row r="1733" spans="15:38" x14ac:dyDescent="0.3"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</row>
    <row r="1734" spans="15:38" x14ac:dyDescent="0.3"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</row>
    <row r="1735" spans="15:38" x14ac:dyDescent="0.3"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</row>
    <row r="1736" spans="15:38" x14ac:dyDescent="0.3"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</row>
    <row r="1737" spans="15:38" x14ac:dyDescent="0.3"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</row>
    <row r="1738" spans="15:38" x14ac:dyDescent="0.3"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</row>
    <row r="1739" spans="15:38" x14ac:dyDescent="0.3"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</row>
    <row r="1740" spans="15:38" x14ac:dyDescent="0.3"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</row>
    <row r="1741" spans="15:38" x14ac:dyDescent="0.3"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</row>
    <row r="1742" spans="15:38" x14ac:dyDescent="0.3"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</row>
    <row r="1743" spans="15:38" x14ac:dyDescent="0.3"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</row>
    <row r="1744" spans="15:38" x14ac:dyDescent="0.3"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</row>
    <row r="1745" spans="15:38" x14ac:dyDescent="0.3"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</row>
    <row r="1746" spans="15:38" x14ac:dyDescent="0.3"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</row>
    <row r="1747" spans="15:38" x14ac:dyDescent="0.3"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</row>
    <row r="1748" spans="15:38" x14ac:dyDescent="0.3"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</row>
    <row r="1749" spans="15:38" x14ac:dyDescent="0.3"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</row>
    <row r="1750" spans="15:38" x14ac:dyDescent="0.3"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</row>
    <row r="1751" spans="15:38" x14ac:dyDescent="0.3"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</row>
    <row r="1752" spans="15:38" x14ac:dyDescent="0.3"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</row>
    <row r="1753" spans="15:38" x14ac:dyDescent="0.3"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</row>
    <row r="1754" spans="15:38" x14ac:dyDescent="0.3"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</row>
    <row r="1755" spans="15:38" x14ac:dyDescent="0.3"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</row>
    <row r="1756" spans="15:38" x14ac:dyDescent="0.3"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</row>
    <row r="1757" spans="15:38" x14ac:dyDescent="0.3"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</row>
    <row r="1758" spans="15:38" x14ac:dyDescent="0.3"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</row>
    <row r="1759" spans="15:38" x14ac:dyDescent="0.3"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</row>
    <row r="1760" spans="15:38" x14ac:dyDescent="0.3"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</row>
    <row r="1761" spans="15:38" x14ac:dyDescent="0.3"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</row>
    <row r="1762" spans="15:38" x14ac:dyDescent="0.3"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</row>
    <row r="1763" spans="15:38" x14ac:dyDescent="0.3"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</row>
    <row r="1764" spans="15:38" x14ac:dyDescent="0.3"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</row>
    <row r="1765" spans="15:38" x14ac:dyDescent="0.3"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</row>
    <row r="1766" spans="15:38" x14ac:dyDescent="0.3"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</row>
    <row r="1767" spans="15:38" x14ac:dyDescent="0.3"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</row>
    <row r="1768" spans="15:38" x14ac:dyDescent="0.3"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</row>
    <row r="1769" spans="15:38" x14ac:dyDescent="0.3"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</row>
    <row r="1770" spans="15:38" x14ac:dyDescent="0.3"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</row>
    <row r="1771" spans="15:38" x14ac:dyDescent="0.3"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</row>
    <row r="1772" spans="15:38" x14ac:dyDescent="0.3"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</row>
    <row r="1773" spans="15:38" x14ac:dyDescent="0.3"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</row>
    <row r="1774" spans="15:38" x14ac:dyDescent="0.3"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</row>
    <row r="1775" spans="15:38" x14ac:dyDescent="0.3"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</row>
    <row r="1776" spans="15:38" x14ac:dyDescent="0.3"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</row>
    <row r="1777" spans="15:38" x14ac:dyDescent="0.3"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</row>
    <row r="1778" spans="15:38" x14ac:dyDescent="0.3"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</row>
    <row r="1779" spans="15:38" x14ac:dyDescent="0.3"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</row>
    <row r="1780" spans="15:38" x14ac:dyDescent="0.3"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</row>
    <row r="1781" spans="15:38" x14ac:dyDescent="0.3"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</row>
    <row r="1782" spans="15:38" x14ac:dyDescent="0.3"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</row>
    <row r="1783" spans="15:38" x14ac:dyDescent="0.3"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</row>
    <row r="1784" spans="15:38" x14ac:dyDescent="0.3"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</row>
    <row r="1785" spans="15:38" x14ac:dyDescent="0.3"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</row>
    <row r="1786" spans="15:38" x14ac:dyDescent="0.3"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</row>
    <row r="1787" spans="15:38" x14ac:dyDescent="0.3"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</row>
    <row r="1788" spans="15:38" x14ac:dyDescent="0.3"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</row>
    <row r="1789" spans="15:38" x14ac:dyDescent="0.3"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</row>
    <row r="1790" spans="15:38" x14ac:dyDescent="0.3"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</row>
    <row r="1791" spans="15:38" x14ac:dyDescent="0.3"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</row>
    <row r="1792" spans="15:38" x14ac:dyDescent="0.3"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</row>
    <row r="1793" spans="15:38" x14ac:dyDescent="0.3"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</row>
    <row r="1794" spans="15:38" x14ac:dyDescent="0.3"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</row>
    <row r="1795" spans="15:38" x14ac:dyDescent="0.3"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</row>
    <row r="1796" spans="15:38" x14ac:dyDescent="0.3"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</row>
    <row r="1797" spans="15:38" x14ac:dyDescent="0.3"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</row>
    <row r="1798" spans="15:38" x14ac:dyDescent="0.3"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</row>
    <row r="1799" spans="15:38" x14ac:dyDescent="0.3"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</row>
    <row r="1800" spans="15:38" x14ac:dyDescent="0.3"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</row>
    <row r="1801" spans="15:38" x14ac:dyDescent="0.3"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</row>
    <row r="1802" spans="15:38" x14ac:dyDescent="0.3"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</row>
    <row r="1803" spans="15:38" x14ac:dyDescent="0.3"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</row>
    <row r="1804" spans="15:38" x14ac:dyDescent="0.3"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</row>
    <row r="1805" spans="15:38" x14ac:dyDescent="0.3"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</row>
    <row r="1806" spans="15:38" x14ac:dyDescent="0.3"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</row>
    <row r="1807" spans="15:38" x14ac:dyDescent="0.3"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</row>
    <row r="1808" spans="15:38" x14ac:dyDescent="0.3"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</row>
    <row r="1809" spans="15:38" x14ac:dyDescent="0.3"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</row>
    <row r="1810" spans="15:38" x14ac:dyDescent="0.3"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</row>
    <row r="1811" spans="15:38" x14ac:dyDescent="0.3"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</row>
    <row r="1812" spans="15:38" x14ac:dyDescent="0.3"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</row>
    <row r="1813" spans="15:38" x14ac:dyDescent="0.3"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</row>
    <row r="1814" spans="15:38" x14ac:dyDescent="0.3"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</row>
    <row r="1815" spans="15:38" x14ac:dyDescent="0.3"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</row>
    <row r="1816" spans="15:38" x14ac:dyDescent="0.3"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</row>
    <row r="1817" spans="15:38" x14ac:dyDescent="0.3"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</row>
    <row r="1818" spans="15:38" x14ac:dyDescent="0.3"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</row>
    <row r="1819" spans="15:38" x14ac:dyDescent="0.3"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</row>
    <row r="1820" spans="15:38" x14ac:dyDescent="0.3"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</row>
    <row r="1821" spans="15:38" x14ac:dyDescent="0.3"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</row>
    <row r="1822" spans="15:38" x14ac:dyDescent="0.3"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</row>
    <row r="1823" spans="15:38" x14ac:dyDescent="0.3"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</row>
    <row r="1824" spans="15:38" x14ac:dyDescent="0.3"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</row>
    <row r="1825" spans="15:38" x14ac:dyDescent="0.3"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</row>
    <row r="1826" spans="15:38" x14ac:dyDescent="0.3"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</row>
    <row r="1827" spans="15:38" x14ac:dyDescent="0.3"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</row>
    <row r="1828" spans="15:38" x14ac:dyDescent="0.3"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</row>
    <row r="1829" spans="15:38" x14ac:dyDescent="0.3"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</row>
    <row r="1830" spans="15:38" x14ac:dyDescent="0.3"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</row>
    <row r="1831" spans="15:38" x14ac:dyDescent="0.3"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</row>
    <row r="1832" spans="15:38" x14ac:dyDescent="0.3"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</row>
    <row r="1833" spans="15:38" x14ac:dyDescent="0.3"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</row>
    <row r="1834" spans="15:38" x14ac:dyDescent="0.3"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  <c r="AK1834" s="1"/>
      <c r="AL1834" s="1"/>
    </row>
    <row r="1835" spans="15:38" x14ac:dyDescent="0.3"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  <c r="AK1835" s="1"/>
      <c r="AL1835" s="1"/>
    </row>
    <row r="1836" spans="15:38" x14ac:dyDescent="0.3"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  <c r="AK1836" s="1"/>
      <c r="AL1836" s="1"/>
    </row>
    <row r="1837" spans="15:38" x14ac:dyDescent="0.3"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</row>
    <row r="1838" spans="15:38" x14ac:dyDescent="0.3"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  <c r="AI1838" s="1"/>
      <c r="AJ1838" s="1"/>
      <c r="AK1838" s="1"/>
      <c r="AL1838" s="1"/>
    </row>
    <row r="1839" spans="15:38" x14ac:dyDescent="0.3"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</row>
    <row r="1840" spans="15:38" x14ac:dyDescent="0.3"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</row>
    <row r="1841" spans="15:38" x14ac:dyDescent="0.3"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</row>
    <row r="1842" spans="15:38" x14ac:dyDescent="0.3"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</row>
    <row r="1843" spans="15:38" x14ac:dyDescent="0.3"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</row>
    <row r="1844" spans="15:38" x14ac:dyDescent="0.3"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</row>
    <row r="1845" spans="15:38" x14ac:dyDescent="0.3"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</row>
    <row r="1846" spans="15:38" x14ac:dyDescent="0.3"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</row>
    <row r="1847" spans="15:38" x14ac:dyDescent="0.3"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</row>
    <row r="1848" spans="15:38" x14ac:dyDescent="0.3"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</row>
    <row r="1849" spans="15:38" x14ac:dyDescent="0.3"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  <c r="AK1849" s="1"/>
      <c r="AL1849" s="1"/>
    </row>
    <row r="1850" spans="15:38" x14ac:dyDescent="0.3"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</row>
    <row r="1851" spans="15:38" x14ac:dyDescent="0.3"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</row>
    <row r="1852" spans="15:38" x14ac:dyDescent="0.3"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  <c r="AJ1852" s="1"/>
      <c r="AK1852" s="1"/>
      <c r="AL1852" s="1"/>
    </row>
    <row r="1853" spans="15:38" x14ac:dyDescent="0.3"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</row>
    <row r="1854" spans="15:38" x14ac:dyDescent="0.3"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</row>
    <row r="1855" spans="15:38" x14ac:dyDescent="0.3"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/>
    </row>
    <row r="1856" spans="15:38" x14ac:dyDescent="0.3"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  <c r="AJ1856" s="1"/>
      <c r="AK1856" s="1"/>
      <c r="AL1856" s="1"/>
    </row>
    <row r="1857" spans="15:38" x14ac:dyDescent="0.3"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  <c r="AJ1857" s="1"/>
      <c r="AK1857" s="1"/>
      <c r="AL1857" s="1"/>
    </row>
    <row r="1858" spans="15:38" x14ac:dyDescent="0.3"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  <c r="AJ1858" s="1"/>
      <c r="AK1858" s="1"/>
      <c r="AL1858" s="1"/>
    </row>
    <row r="1859" spans="15:38" x14ac:dyDescent="0.3"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</row>
    <row r="1860" spans="15:38" x14ac:dyDescent="0.3"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  <c r="AK1860" s="1"/>
      <c r="AL1860" s="1"/>
    </row>
    <row r="1861" spans="15:38" x14ac:dyDescent="0.3"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  <c r="AK1861" s="1"/>
      <c r="AL1861" s="1"/>
    </row>
    <row r="1862" spans="15:38" x14ac:dyDescent="0.3"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</row>
    <row r="1863" spans="15:38" x14ac:dyDescent="0.3"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</row>
    <row r="1864" spans="15:38" x14ac:dyDescent="0.3"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</row>
    <row r="1865" spans="15:38" x14ac:dyDescent="0.3"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</row>
    <row r="1866" spans="15:38" x14ac:dyDescent="0.3"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  <c r="AK1866" s="1"/>
      <c r="AL1866" s="1"/>
    </row>
    <row r="1867" spans="15:38" x14ac:dyDescent="0.3"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  <c r="AK1867" s="1"/>
      <c r="AL1867" s="1"/>
    </row>
    <row r="1868" spans="15:38" x14ac:dyDescent="0.3"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</row>
    <row r="1869" spans="15:38" x14ac:dyDescent="0.3"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</row>
    <row r="1870" spans="15:38" x14ac:dyDescent="0.3"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  <c r="AK1870" s="1"/>
      <c r="AL1870" s="1"/>
    </row>
    <row r="1871" spans="15:38" x14ac:dyDescent="0.3"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</row>
    <row r="1872" spans="15:38" x14ac:dyDescent="0.3"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  <c r="AK1872" s="1"/>
      <c r="AL1872" s="1"/>
    </row>
    <row r="1873" spans="15:38" x14ac:dyDescent="0.3"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</row>
    <row r="1874" spans="15:38" x14ac:dyDescent="0.3"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  <c r="AK1874" s="1"/>
      <c r="AL1874" s="1"/>
    </row>
    <row r="1875" spans="15:38" x14ac:dyDescent="0.3"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  <c r="AK1875" s="1"/>
      <c r="AL1875" s="1"/>
    </row>
    <row r="1876" spans="15:38" x14ac:dyDescent="0.3"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</row>
    <row r="1877" spans="15:38" x14ac:dyDescent="0.3"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</row>
    <row r="1878" spans="15:38" x14ac:dyDescent="0.3"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</row>
    <row r="1879" spans="15:38" x14ac:dyDescent="0.3"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  <c r="AL1879" s="1"/>
    </row>
    <row r="1880" spans="15:38" x14ac:dyDescent="0.3"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</row>
    <row r="1881" spans="15:38" x14ac:dyDescent="0.3"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  <c r="AJ1881" s="1"/>
      <c r="AK1881" s="1"/>
      <c r="AL1881" s="1"/>
    </row>
    <row r="1882" spans="15:38" x14ac:dyDescent="0.3"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  <c r="AJ1882" s="1"/>
      <c r="AK1882" s="1"/>
      <c r="AL1882" s="1"/>
    </row>
    <row r="1883" spans="15:38" x14ac:dyDescent="0.3"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  <c r="AK1883" s="1"/>
      <c r="AL1883" s="1"/>
    </row>
    <row r="1884" spans="15:38" x14ac:dyDescent="0.3"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  <c r="AJ1884" s="1"/>
      <c r="AK1884" s="1"/>
      <c r="AL1884" s="1"/>
    </row>
    <row r="1885" spans="15:38" x14ac:dyDescent="0.3"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</row>
    <row r="1886" spans="15:38" x14ac:dyDescent="0.3"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</row>
    <row r="1887" spans="15:38" x14ac:dyDescent="0.3"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  <c r="AK1887" s="1"/>
      <c r="AL1887" s="1"/>
    </row>
    <row r="1888" spans="15:38" x14ac:dyDescent="0.3"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</row>
    <row r="1889" spans="15:38" x14ac:dyDescent="0.3"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</row>
    <row r="1890" spans="15:38" x14ac:dyDescent="0.3"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</row>
    <row r="1891" spans="15:38" x14ac:dyDescent="0.3"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</row>
    <row r="1892" spans="15:38" x14ac:dyDescent="0.3"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/>
      <c r="AL1892" s="1"/>
    </row>
    <row r="1893" spans="15:38" x14ac:dyDescent="0.3"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/>
      <c r="AL1893" s="1"/>
    </row>
    <row r="1894" spans="15:38" x14ac:dyDescent="0.3"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</row>
    <row r="1895" spans="15:38" x14ac:dyDescent="0.3"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/>
      <c r="AL1895" s="1"/>
    </row>
    <row r="1896" spans="15:38" x14ac:dyDescent="0.3"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/>
      <c r="AL1896" s="1"/>
    </row>
    <row r="1897" spans="15:38" x14ac:dyDescent="0.3"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  <c r="AK1897" s="1"/>
      <c r="AL1897" s="1"/>
    </row>
    <row r="1898" spans="15:38" x14ac:dyDescent="0.3"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/>
      <c r="AL1898" s="1"/>
    </row>
    <row r="1899" spans="15:38" x14ac:dyDescent="0.3"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/>
      <c r="AL1899" s="1"/>
    </row>
    <row r="1900" spans="15:38" x14ac:dyDescent="0.3"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</row>
    <row r="1901" spans="15:38" x14ac:dyDescent="0.3"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  <c r="AK1901" s="1"/>
      <c r="AL1901" s="1"/>
    </row>
    <row r="1902" spans="15:38" x14ac:dyDescent="0.3"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/>
      <c r="AL1902" s="1"/>
    </row>
    <row r="1903" spans="15:38" x14ac:dyDescent="0.3"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/>
      <c r="AL1903" s="1"/>
    </row>
    <row r="1904" spans="15:38" x14ac:dyDescent="0.3"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  <c r="AK1904" s="1"/>
      <c r="AL1904" s="1"/>
    </row>
    <row r="1905" spans="15:38" x14ac:dyDescent="0.3"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/>
      <c r="AL1905" s="1"/>
    </row>
    <row r="1906" spans="15:38" x14ac:dyDescent="0.3"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  <c r="AK1906" s="1"/>
      <c r="AL1906" s="1"/>
    </row>
    <row r="1907" spans="15:38" x14ac:dyDescent="0.3"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/>
      <c r="AL1907" s="1"/>
    </row>
    <row r="1908" spans="15:38" x14ac:dyDescent="0.3"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/>
      <c r="AL1908" s="1"/>
    </row>
    <row r="1909" spans="15:38" x14ac:dyDescent="0.3"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/>
      <c r="AL1909" s="1"/>
    </row>
    <row r="1910" spans="15:38" x14ac:dyDescent="0.3"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/>
      <c r="AL1910" s="1"/>
    </row>
    <row r="1911" spans="15:38" x14ac:dyDescent="0.3"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/>
      <c r="AL1911" s="1"/>
    </row>
    <row r="1912" spans="15:38" x14ac:dyDescent="0.3"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  <c r="AK1912" s="1"/>
      <c r="AL1912" s="1"/>
    </row>
    <row r="1913" spans="15:38" x14ac:dyDescent="0.3"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/>
      <c r="AL1913" s="1"/>
    </row>
    <row r="1914" spans="15:38" x14ac:dyDescent="0.3"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  <c r="AK1914" s="1"/>
      <c r="AL1914" s="1"/>
    </row>
    <row r="1915" spans="15:38" x14ac:dyDescent="0.3"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/>
      <c r="AL1915" s="1"/>
    </row>
    <row r="1916" spans="15:38" x14ac:dyDescent="0.3"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  <c r="AK1916" s="1"/>
      <c r="AL1916" s="1"/>
    </row>
    <row r="1917" spans="15:38" x14ac:dyDescent="0.3"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/>
      <c r="AL1917" s="1"/>
    </row>
    <row r="1918" spans="15:38" x14ac:dyDescent="0.3"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  <c r="AK1918" s="1"/>
      <c r="AL1918" s="1"/>
    </row>
    <row r="1919" spans="15:38" x14ac:dyDescent="0.3"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</row>
    <row r="1920" spans="15:38" x14ac:dyDescent="0.3"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  <c r="AK1920" s="1"/>
      <c r="AL1920" s="1"/>
    </row>
    <row r="1921" spans="15:38" x14ac:dyDescent="0.3"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K1921" s="1"/>
      <c r="AL1921" s="1"/>
    </row>
    <row r="1922" spans="15:38" x14ac:dyDescent="0.3"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</row>
    <row r="1923" spans="15:38" x14ac:dyDescent="0.3"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</row>
    <row r="1924" spans="15:38" x14ac:dyDescent="0.3"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  <c r="AK1924" s="1"/>
      <c r="AL1924" s="1"/>
    </row>
    <row r="1925" spans="15:38" x14ac:dyDescent="0.3"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  <c r="AK1925" s="1"/>
      <c r="AL1925" s="1"/>
    </row>
    <row r="1926" spans="15:38" x14ac:dyDescent="0.3"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  <c r="AK1926" s="1"/>
      <c r="AL1926" s="1"/>
    </row>
    <row r="1927" spans="15:38" x14ac:dyDescent="0.3"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  <c r="AK1927" s="1"/>
      <c r="AL1927" s="1"/>
    </row>
    <row r="1928" spans="15:38" x14ac:dyDescent="0.3"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  <c r="AK1928" s="1"/>
      <c r="AL1928" s="1"/>
    </row>
    <row r="1929" spans="15:38" x14ac:dyDescent="0.3"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1"/>
      <c r="AI1929" s="1"/>
      <c r="AJ1929" s="1"/>
      <c r="AK1929" s="1"/>
      <c r="AL1929" s="1"/>
    </row>
    <row r="1930" spans="15:38" x14ac:dyDescent="0.3"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  <c r="AI1930" s="1"/>
      <c r="AJ1930" s="1"/>
      <c r="AK1930" s="1"/>
      <c r="AL1930" s="1"/>
    </row>
    <row r="1931" spans="15:38" x14ac:dyDescent="0.3"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  <c r="AH1931" s="1"/>
      <c r="AI1931" s="1"/>
      <c r="AJ1931" s="1"/>
      <c r="AK1931" s="1"/>
      <c r="AL1931" s="1"/>
    </row>
    <row r="1932" spans="15:38" x14ac:dyDescent="0.3"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  <c r="AK1932" s="1"/>
      <c r="AL1932" s="1"/>
    </row>
    <row r="1933" spans="15:38" x14ac:dyDescent="0.3"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  <c r="AK1933" s="1"/>
      <c r="AL1933" s="1"/>
    </row>
    <row r="1934" spans="15:38" x14ac:dyDescent="0.3"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  <c r="AK1934" s="1"/>
      <c r="AL1934" s="1"/>
    </row>
    <row r="1935" spans="15:38" x14ac:dyDescent="0.3"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  <c r="AK1935" s="1"/>
      <c r="AL1935" s="1"/>
    </row>
    <row r="1936" spans="15:38" x14ac:dyDescent="0.3"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  <c r="AI1936" s="1"/>
      <c r="AJ1936" s="1"/>
      <c r="AK1936" s="1"/>
      <c r="AL1936" s="1"/>
    </row>
    <row r="1937" spans="15:38" x14ac:dyDescent="0.3"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  <c r="AK1937" s="1"/>
      <c r="AL1937" s="1"/>
    </row>
    <row r="1938" spans="15:38" x14ac:dyDescent="0.3"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  <c r="AG1938" s="1"/>
      <c r="AH1938" s="1"/>
      <c r="AI1938" s="1"/>
      <c r="AJ1938" s="1"/>
      <c r="AK1938" s="1"/>
      <c r="AL1938" s="1"/>
    </row>
    <row r="1939" spans="15:38" x14ac:dyDescent="0.3"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1"/>
      <c r="AL1939" s="1"/>
    </row>
    <row r="1940" spans="15:38" x14ac:dyDescent="0.3"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  <c r="AK1940" s="1"/>
      <c r="AL1940" s="1"/>
    </row>
    <row r="1941" spans="15:38" x14ac:dyDescent="0.3"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  <c r="AK1941" s="1"/>
      <c r="AL1941" s="1"/>
    </row>
    <row r="1942" spans="15:38" x14ac:dyDescent="0.3"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  <c r="AK1942" s="1"/>
      <c r="AL1942" s="1"/>
    </row>
    <row r="1943" spans="15:38" x14ac:dyDescent="0.3"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  <c r="AK1943" s="1"/>
      <c r="AL1943" s="1"/>
    </row>
    <row r="1944" spans="15:38" x14ac:dyDescent="0.3"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  <c r="AH1944" s="1"/>
      <c r="AI1944" s="1"/>
      <c r="AJ1944" s="1"/>
      <c r="AK1944" s="1"/>
      <c r="AL1944" s="1"/>
    </row>
    <row r="1945" spans="15:38" x14ac:dyDescent="0.3"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  <c r="AK1945" s="1"/>
      <c r="AL1945" s="1"/>
    </row>
    <row r="1946" spans="15:38" x14ac:dyDescent="0.3"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  <c r="AK1946" s="1"/>
      <c r="AL1946" s="1"/>
    </row>
    <row r="1947" spans="15:38" x14ac:dyDescent="0.3"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  <c r="AK1947" s="1"/>
      <c r="AL1947" s="1"/>
    </row>
    <row r="1948" spans="15:38" x14ac:dyDescent="0.3"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  <c r="AI1948" s="1"/>
      <c r="AJ1948" s="1"/>
      <c r="AK1948" s="1"/>
      <c r="AL1948" s="1"/>
    </row>
    <row r="1949" spans="15:38" x14ac:dyDescent="0.3"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  <c r="AK1949" s="1"/>
      <c r="AL1949" s="1"/>
    </row>
    <row r="1950" spans="15:38" x14ac:dyDescent="0.3"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  <c r="AK1950" s="1"/>
      <c r="AL1950" s="1"/>
    </row>
    <row r="1951" spans="15:38" x14ac:dyDescent="0.3"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  <c r="AK1951" s="1"/>
      <c r="AL1951" s="1"/>
    </row>
    <row r="1952" spans="15:38" x14ac:dyDescent="0.3"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  <c r="AK1952" s="1"/>
      <c r="AL1952" s="1"/>
    </row>
    <row r="1953" spans="15:38" x14ac:dyDescent="0.3"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</row>
    <row r="1954" spans="15:38" x14ac:dyDescent="0.3"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  <c r="AJ1954" s="1"/>
      <c r="AK1954" s="1"/>
      <c r="AL1954" s="1"/>
    </row>
    <row r="1955" spans="15:38" x14ac:dyDescent="0.3"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  <c r="AG1955" s="1"/>
      <c r="AH1955" s="1"/>
      <c r="AI1955" s="1"/>
      <c r="AJ1955" s="1"/>
      <c r="AK1955" s="1"/>
      <c r="AL1955" s="1"/>
    </row>
    <row r="1956" spans="15:38" x14ac:dyDescent="0.3"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  <c r="AI1956" s="1"/>
      <c r="AJ1956" s="1"/>
      <c r="AK1956" s="1"/>
      <c r="AL1956" s="1"/>
    </row>
    <row r="1957" spans="15:38" x14ac:dyDescent="0.3"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  <c r="AH1957" s="1"/>
      <c r="AI1957" s="1"/>
      <c r="AJ1957" s="1"/>
      <c r="AK1957" s="1"/>
      <c r="AL1957" s="1"/>
    </row>
    <row r="1958" spans="15:38" x14ac:dyDescent="0.3"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  <c r="AK1958" s="1"/>
      <c r="AL1958" s="1"/>
    </row>
    <row r="1959" spans="15:38" x14ac:dyDescent="0.3"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  <c r="AK1959" s="1"/>
      <c r="AL1959" s="1"/>
    </row>
    <row r="1960" spans="15:38" x14ac:dyDescent="0.3"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  <c r="AK1960" s="1"/>
      <c r="AL1960" s="1"/>
    </row>
    <row r="1961" spans="15:38" x14ac:dyDescent="0.3"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  <c r="AH1961" s="1"/>
      <c r="AI1961" s="1"/>
      <c r="AJ1961" s="1"/>
      <c r="AK1961" s="1"/>
      <c r="AL1961" s="1"/>
    </row>
    <row r="1962" spans="15:38" x14ac:dyDescent="0.3"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  <c r="AH1962" s="1"/>
      <c r="AI1962" s="1"/>
      <c r="AJ1962" s="1"/>
      <c r="AK1962" s="1"/>
      <c r="AL1962" s="1"/>
    </row>
    <row r="1963" spans="15:38" x14ac:dyDescent="0.3"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  <c r="AK1963" s="1"/>
      <c r="AL1963" s="1"/>
    </row>
    <row r="1964" spans="15:38" x14ac:dyDescent="0.3"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</row>
    <row r="1965" spans="15:38" x14ac:dyDescent="0.3"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</row>
    <row r="1966" spans="15:38" x14ac:dyDescent="0.3"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  <c r="AH1966" s="1"/>
      <c r="AI1966" s="1"/>
      <c r="AJ1966" s="1"/>
      <c r="AK1966" s="1"/>
      <c r="AL1966" s="1"/>
    </row>
    <row r="1967" spans="15:38" x14ac:dyDescent="0.3"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</row>
    <row r="1968" spans="15:38" x14ac:dyDescent="0.3"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</row>
    <row r="1969" spans="15:38" x14ac:dyDescent="0.3"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  <c r="AG1969" s="1"/>
      <c r="AH1969" s="1"/>
      <c r="AI1969" s="1"/>
      <c r="AJ1969" s="1"/>
      <c r="AK1969" s="1"/>
      <c r="AL1969" s="1"/>
    </row>
    <row r="1970" spans="15:38" x14ac:dyDescent="0.3"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  <c r="AG1970" s="1"/>
      <c r="AH1970" s="1"/>
      <c r="AI1970" s="1"/>
      <c r="AJ1970" s="1"/>
      <c r="AK1970" s="1"/>
      <c r="AL1970" s="1"/>
    </row>
    <row r="1971" spans="15:38" x14ac:dyDescent="0.3"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  <c r="AG1971" s="1"/>
      <c r="AH1971" s="1"/>
      <c r="AI1971" s="1"/>
      <c r="AJ1971" s="1"/>
      <c r="AK1971" s="1"/>
      <c r="AL1971" s="1"/>
    </row>
    <row r="1972" spans="15:38" x14ac:dyDescent="0.3"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  <c r="AK1972" s="1"/>
      <c r="AL1972" s="1"/>
    </row>
    <row r="1973" spans="15:38" x14ac:dyDescent="0.3"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  <c r="AH1973" s="1"/>
      <c r="AI1973" s="1"/>
      <c r="AJ1973" s="1"/>
      <c r="AK1973" s="1"/>
      <c r="AL1973" s="1"/>
    </row>
    <row r="1974" spans="15:38" x14ac:dyDescent="0.3"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  <c r="AK1974" s="1"/>
      <c r="AL1974" s="1"/>
    </row>
    <row r="1975" spans="15:38" x14ac:dyDescent="0.3"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  <c r="AG1975" s="1"/>
      <c r="AH1975" s="1"/>
      <c r="AI1975" s="1"/>
      <c r="AJ1975" s="1"/>
      <c r="AK1975" s="1"/>
      <c r="AL1975" s="1"/>
    </row>
    <row r="1976" spans="15:38" x14ac:dyDescent="0.3"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</row>
    <row r="1977" spans="15:38" x14ac:dyDescent="0.3"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  <c r="AH1977" s="1"/>
      <c r="AI1977" s="1"/>
      <c r="AJ1977" s="1"/>
      <c r="AK1977" s="1"/>
      <c r="AL1977" s="1"/>
    </row>
    <row r="1978" spans="15:38" x14ac:dyDescent="0.3"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  <c r="AG1978" s="1"/>
      <c r="AH1978" s="1"/>
      <c r="AI1978" s="1"/>
      <c r="AJ1978" s="1"/>
      <c r="AK1978" s="1"/>
      <c r="AL1978" s="1"/>
    </row>
    <row r="1979" spans="15:38" x14ac:dyDescent="0.3"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  <c r="AH1979" s="1"/>
      <c r="AI1979" s="1"/>
      <c r="AJ1979" s="1"/>
      <c r="AK1979" s="1"/>
      <c r="AL1979" s="1"/>
    </row>
    <row r="1980" spans="15:38" x14ac:dyDescent="0.3"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  <c r="AH1980" s="1"/>
      <c r="AI1980" s="1"/>
      <c r="AJ1980" s="1"/>
      <c r="AK1980" s="1"/>
      <c r="AL1980" s="1"/>
    </row>
    <row r="1981" spans="15:38" x14ac:dyDescent="0.3"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/>
      <c r="AI1981" s="1"/>
      <c r="AJ1981" s="1"/>
      <c r="AK1981" s="1"/>
      <c r="AL1981" s="1"/>
    </row>
    <row r="1982" spans="15:38" x14ac:dyDescent="0.3"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  <c r="AH1982" s="1"/>
      <c r="AI1982" s="1"/>
      <c r="AJ1982" s="1"/>
      <c r="AK1982" s="1"/>
      <c r="AL1982" s="1"/>
    </row>
    <row r="1983" spans="15:38" x14ac:dyDescent="0.3"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  <c r="AH1983" s="1"/>
      <c r="AI1983" s="1"/>
      <c r="AJ1983" s="1"/>
      <c r="AK1983" s="1"/>
      <c r="AL1983" s="1"/>
    </row>
    <row r="1984" spans="15:38" x14ac:dyDescent="0.3"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  <c r="AK1984" s="1"/>
      <c r="AL1984" s="1"/>
    </row>
    <row r="1985" spans="15:38" x14ac:dyDescent="0.3"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  <c r="AK1985" s="1"/>
      <c r="AL1985" s="1"/>
    </row>
    <row r="1986" spans="15:38" x14ac:dyDescent="0.3"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</row>
    <row r="1987" spans="15:38" x14ac:dyDescent="0.3"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</row>
    <row r="1988" spans="15:38" x14ac:dyDescent="0.3"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  <c r="AK1988" s="1"/>
      <c r="AL1988" s="1"/>
    </row>
    <row r="1989" spans="15:38" x14ac:dyDescent="0.3"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</row>
    <row r="1990" spans="15:38" x14ac:dyDescent="0.3"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  <c r="AG1990" s="1"/>
      <c r="AH1990" s="1"/>
      <c r="AI1990" s="1"/>
      <c r="AJ1990" s="1"/>
      <c r="AK1990" s="1"/>
      <c r="AL1990" s="1"/>
    </row>
    <row r="1991" spans="15:38" x14ac:dyDescent="0.3"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  <c r="AK1991" s="1"/>
      <c r="AL1991" s="1"/>
    </row>
    <row r="1992" spans="15:38" x14ac:dyDescent="0.3"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</row>
    <row r="1993" spans="15:38" x14ac:dyDescent="0.3"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  <c r="AK1993" s="1"/>
      <c r="AL1993" s="1"/>
    </row>
    <row r="1994" spans="15:38" x14ac:dyDescent="0.3"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  <c r="AH1994" s="1"/>
      <c r="AI1994" s="1"/>
      <c r="AJ1994" s="1"/>
      <c r="AK1994" s="1"/>
      <c r="AL1994" s="1"/>
    </row>
    <row r="1995" spans="15:38" x14ac:dyDescent="0.3"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  <c r="AK1995" s="1"/>
      <c r="AL1995" s="1"/>
    </row>
    <row r="1996" spans="15:38" x14ac:dyDescent="0.3"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  <c r="AK1996" s="1"/>
      <c r="AL1996" s="1"/>
    </row>
    <row r="1997" spans="15:38" x14ac:dyDescent="0.3"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  <c r="AH1997" s="1"/>
      <c r="AI1997" s="1"/>
      <c r="AJ1997" s="1"/>
      <c r="AK1997" s="1"/>
      <c r="AL1997" s="1"/>
    </row>
    <row r="1998" spans="15:38" x14ac:dyDescent="0.3"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  <c r="AI1998" s="1"/>
      <c r="AJ1998" s="1"/>
      <c r="AK1998" s="1"/>
      <c r="AL1998" s="1"/>
    </row>
    <row r="1999" spans="15:38" x14ac:dyDescent="0.3"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  <c r="AH1999" s="1"/>
      <c r="AI1999" s="1"/>
      <c r="AJ1999" s="1"/>
      <c r="AK1999" s="1"/>
      <c r="AL1999" s="1"/>
    </row>
    <row r="2000" spans="15:38" x14ac:dyDescent="0.3"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  <c r="AK2000" s="1"/>
      <c r="AL2000" s="1"/>
    </row>
    <row r="2001" spans="15:38" x14ac:dyDescent="0.3"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  <c r="AH2001" s="1"/>
      <c r="AI2001" s="1"/>
      <c r="AJ2001" s="1"/>
      <c r="AK2001" s="1"/>
      <c r="AL2001" s="1"/>
    </row>
    <row r="2002" spans="15:38" x14ac:dyDescent="0.3"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  <c r="AG2002" s="1"/>
      <c r="AH2002" s="1"/>
      <c r="AI2002" s="1"/>
      <c r="AJ2002" s="1"/>
      <c r="AK2002" s="1"/>
      <c r="AL2002" s="1"/>
    </row>
    <row r="2003" spans="15:38" x14ac:dyDescent="0.3"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  <c r="AH2003" s="1"/>
      <c r="AI2003" s="1"/>
      <c r="AJ2003" s="1"/>
      <c r="AK2003" s="1"/>
      <c r="AL2003" s="1"/>
    </row>
    <row r="2004" spans="15:38" x14ac:dyDescent="0.3"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  <c r="AG2004" s="1"/>
      <c r="AH2004" s="1"/>
      <c r="AI2004" s="1"/>
      <c r="AJ2004" s="1"/>
      <c r="AK2004" s="1"/>
      <c r="AL2004" s="1"/>
    </row>
    <row r="2005" spans="15:38" x14ac:dyDescent="0.3"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</row>
    <row r="2006" spans="15:38" x14ac:dyDescent="0.3"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  <c r="AH2006" s="1"/>
      <c r="AI2006" s="1"/>
      <c r="AJ2006" s="1"/>
      <c r="AK2006" s="1"/>
      <c r="AL2006" s="1"/>
    </row>
    <row r="2007" spans="15:38" x14ac:dyDescent="0.3"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</row>
    <row r="2008" spans="15:38" x14ac:dyDescent="0.3"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</row>
    <row r="2009" spans="15:38" x14ac:dyDescent="0.3"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</row>
    <row r="2010" spans="15:38" x14ac:dyDescent="0.3"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  <c r="AI2010" s="1"/>
      <c r="AJ2010" s="1"/>
      <c r="AK2010" s="1"/>
      <c r="AL2010" s="1"/>
    </row>
    <row r="2011" spans="15:38" x14ac:dyDescent="0.3"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  <c r="AH2011" s="1"/>
      <c r="AI2011" s="1"/>
      <c r="AJ2011" s="1"/>
      <c r="AK2011" s="1"/>
      <c r="AL2011" s="1"/>
    </row>
    <row r="2012" spans="15:38" x14ac:dyDescent="0.3"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  <c r="AJ2012" s="1"/>
      <c r="AK2012" s="1"/>
      <c r="AL2012" s="1"/>
    </row>
    <row r="2013" spans="15:38" x14ac:dyDescent="0.3"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</row>
    <row r="2014" spans="15:38" x14ac:dyDescent="0.3"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  <c r="AI2014" s="1"/>
      <c r="AJ2014" s="1"/>
      <c r="AK2014" s="1"/>
      <c r="AL2014" s="1"/>
    </row>
    <row r="2015" spans="15:38" x14ac:dyDescent="0.3"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  <c r="AI2015" s="1"/>
      <c r="AJ2015" s="1"/>
      <c r="AK2015" s="1"/>
      <c r="AL2015" s="1"/>
    </row>
    <row r="2016" spans="15:38" x14ac:dyDescent="0.3"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  <c r="AI2016" s="1"/>
      <c r="AJ2016" s="1"/>
      <c r="AK2016" s="1"/>
      <c r="AL2016" s="1"/>
    </row>
    <row r="2017" spans="15:38" x14ac:dyDescent="0.3"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  <c r="AI2017" s="1"/>
      <c r="AJ2017" s="1"/>
      <c r="AK2017" s="1"/>
      <c r="AL2017" s="1"/>
    </row>
    <row r="2018" spans="15:38" x14ac:dyDescent="0.3"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  <c r="AH2018" s="1"/>
      <c r="AI2018" s="1"/>
      <c r="AJ2018" s="1"/>
      <c r="AK2018" s="1"/>
      <c r="AL2018" s="1"/>
    </row>
    <row r="2019" spans="15:38" x14ac:dyDescent="0.3"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  <c r="AG2019" s="1"/>
      <c r="AH2019" s="1"/>
      <c r="AI2019" s="1"/>
      <c r="AJ2019" s="1"/>
      <c r="AK2019" s="1"/>
      <c r="AL2019" s="1"/>
    </row>
    <row r="2020" spans="15:38" x14ac:dyDescent="0.3"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  <c r="AI2020" s="1"/>
      <c r="AJ2020" s="1"/>
      <c r="AK2020" s="1"/>
      <c r="AL2020" s="1"/>
    </row>
    <row r="2021" spans="15:38" x14ac:dyDescent="0.3"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</row>
    <row r="2022" spans="15:38" x14ac:dyDescent="0.3"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  <c r="AI2022" s="1"/>
      <c r="AJ2022" s="1"/>
      <c r="AK2022" s="1"/>
      <c r="AL2022" s="1"/>
    </row>
    <row r="2023" spans="15:38" x14ac:dyDescent="0.3"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  <c r="AG2023" s="1"/>
      <c r="AH2023" s="1"/>
      <c r="AI2023" s="1"/>
      <c r="AJ2023" s="1"/>
      <c r="AK2023" s="1"/>
      <c r="AL2023" s="1"/>
    </row>
    <row r="2024" spans="15:38" x14ac:dyDescent="0.3"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/>
      <c r="AI2024" s="1"/>
      <c r="AJ2024" s="1"/>
      <c r="AK2024" s="1"/>
      <c r="AL2024" s="1"/>
    </row>
    <row r="2025" spans="15:38" x14ac:dyDescent="0.3"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  <c r="AH2025" s="1"/>
      <c r="AI2025" s="1"/>
      <c r="AJ2025" s="1"/>
      <c r="AK2025" s="1"/>
      <c r="AL2025" s="1"/>
    </row>
    <row r="2026" spans="15:38" x14ac:dyDescent="0.3"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  <c r="AH2026" s="1"/>
      <c r="AI2026" s="1"/>
      <c r="AJ2026" s="1"/>
      <c r="AK2026" s="1"/>
      <c r="AL2026" s="1"/>
    </row>
    <row r="2027" spans="15:38" x14ac:dyDescent="0.3"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</row>
    <row r="2028" spans="15:38" x14ac:dyDescent="0.3"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</row>
    <row r="2029" spans="15:38" x14ac:dyDescent="0.3"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  <c r="AH2029" s="1"/>
      <c r="AI2029" s="1"/>
      <c r="AJ2029" s="1"/>
      <c r="AK2029" s="1"/>
      <c r="AL2029" s="1"/>
    </row>
    <row r="2030" spans="15:38" x14ac:dyDescent="0.3"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  <c r="AH2030" s="1"/>
      <c r="AI2030" s="1"/>
      <c r="AJ2030" s="1"/>
      <c r="AK2030" s="1"/>
      <c r="AL2030" s="1"/>
    </row>
    <row r="2031" spans="15:38" x14ac:dyDescent="0.3"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  <c r="AG2031" s="1"/>
      <c r="AH2031" s="1"/>
      <c r="AI2031" s="1"/>
      <c r="AJ2031" s="1"/>
      <c r="AK2031" s="1"/>
      <c r="AL2031" s="1"/>
    </row>
    <row r="2032" spans="15:38" x14ac:dyDescent="0.3"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  <c r="AG2032" s="1"/>
      <c r="AH2032" s="1"/>
      <c r="AI2032" s="1"/>
      <c r="AJ2032" s="1"/>
      <c r="AK2032" s="1"/>
      <c r="AL2032" s="1"/>
    </row>
    <row r="2033" spans="15:38" x14ac:dyDescent="0.3"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  <c r="AH2033" s="1"/>
      <c r="AI2033" s="1"/>
      <c r="AJ2033" s="1"/>
      <c r="AK2033" s="1"/>
      <c r="AL2033" s="1"/>
    </row>
    <row r="2034" spans="15:38" x14ac:dyDescent="0.3"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  <c r="AH2034" s="1"/>
      <c r="AI2034" s="1"/>
      <c r="AJ2034" s="1"/>
      <c r="AK2034" s="1"/>
      <c r="AL2034" s="1"/>
    </row>
    <row r="2035" spans="15:38" x14ac:dyDescent="0.3"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  <c r="AH2035" s="1"/>
      <c r="AI2035" s="1"/>
      <c r="AJ2035" s="1"/>
      <c r="AK2035" s="1"/>
      <c r="AL2035" s="1"/>
    </row>
    <row r="2036" spans="15:38" x14ac:dyDescent="0.3"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  <c r="AH2036" s="1"/>
      <c r="AI2036" s="1"/>
      <c r="AJ2036" s="1"/>
      <c r="AK2036" s="1"/>
      <c r="AL2036" s="1"/>
    </row>
    <row r="2037" spans="15:38" x14ac:dyDescent="0.3"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  <c r="AG2037" s="1"/>
      <c r="AH2037" s="1"/>
      <c r="AI2037" s="1"/>
      <c r="AJ2037" s="1"/>
      <c r="AK2037" s="1"/>
      <c r="AL2037" s="1"/>
    </row>
    <row r="2038" spans="15:38" x14ac:dyDescent="0.3"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  <c r="AI2038" s="1"/>
      <c r="AJ2038" s="1"/>
      <c r="AK2038" s="1"/>
      <c r="AL2038" s="1"/>
    </row>
    <row r="2039" spans="15:38" x14ac:dyDescent="0.3"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  <c r="AG2039" s="1"/>
      <c r="AH2039" s="1"/>
      <c r="AI2039" s="1"/>
      <c r="AJ2039" s="1"/>
      <c r="AK2039" s="1"/>
      <c r="AL2039" s="1"/>
    </row>
    <row r="2040" spans="15:38" x14ac:dyDescent="0.3"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  <c r="AH2040" s="1"/>
      <c r="AI2040" s="1"/>
      <c r="AJ2040" s="1"/>
      <c r="AK2040" s="1"/>
      <c r="AL2040" s="1"/>
    </row>
    <row r="2041" spans="15:38" x14ac:dyDescent="0.3"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  <c r="AH2041" s="1"/>
      <c r="AI2041" s="1"/>
      <c r="AJ2041" s="1"/>
      <c r="AK2041" s="1"/>
      <c r="AL2041" s="1"/>
    </row>
    <row r="2042" spans="15:38" x14ac:dyDescent="0.3"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  <c r="AH2042" s="1"/>
      <c r="AI2042" s="1"/>
      <c r="AJ2042" s="1"/>
      <c r="AK2042" s="1"/>
      <c r="AL2042" s="1"/>
    </row>
    <row r="2043" spans="15:38" x14ac:dyDescent="0.3"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  <c r="AH2043" s="1"/>
      <c r="AI2043" s="1"/>
      <c r="AJ2043" s="1"/>
      <c r="AK2043" s="1"/>
      <c r="AL2043" s="1"/>
    </row>
    <row r="2044" spans="15:38" x14ac:dyDescent="0.3"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  <c r="AI2044" s="1"/>
      <c r="AJ2044" s="1"/>
      <c r="AK2044" s="1"/>
      <c r="AL2044" s="1"/>
    </row>
    <row r="2045" spans="15:38" x14ac:dyDescent="0.3"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  <c r="AG2045" s="1"/>
      <c r="AH2045" s="1"/>
      <c r="AI2045" s="1"/>
      <c r="AJ2045" s="1"/>
      <c r="AK2045" s="1"/>
      <c r="AL2045" s="1"/>
    </row>
    <row r="2046" spans="15:38" x14ac:dyDescent="0.3"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  <c r="AG2046" s="1"/>
      <c r="AH2046" s="1"/>
      <c r="AI2046" s="1"/>
      <c r="AJ2046" s="1"/>
      <c r="AK2046" s="1"/>
      <c r="AL2046" s="1"/>
    </row>
    <row r="2047" spans="15:38" x14ac:dyDescent="0.3"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  <c r="AG2047" s="1"/>
      <c r="AH2047" s="1"/>
      <c r="AI2047" s="1"/>
      <c r="AJ2047" s="1"/>
      <c r="AK2047" s="1"/>
      <c r="AL2047" s="1"/>
    </row>
    <row r="2048" spans="15:38" x14ac:dyDescent="0.3"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  <c r="AH2048" s="1"/>
      <c r="AI2048" s="1"/>
      <c r="AJ2048" s="1"/>
      <c r="AK2048" s="1"/>
      <c r="AL2048" s="1"/>
    </row>
    <row r="2049" spans="15:38" x14ac:dyDescent="0.3"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  <c r="AH2049" s="1"/>
      <c r="AI2049" s="1"/>
      <c r="AJ2049" s="1"/>
      <c r="AK2049" s="1"/>
      <c r="AL2049" s="1"/>
    </row>
    <row r="2050" spans="15:38" x14ac:dyDescent="0.3"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1"/>
      <c r="AL2050" s="1"/>
    </row>
    <row r="2051" spans="15:38" x14ac:dyDescent="0.3"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  <c r="AG2051" s="1"/>
      <c r="AH2051" s="1"/>
      <c r="AI2051" s="1"/>
      <c r="AJ2051" s="1"/>
      <c r="AK2051" s="1"/>
      <c r="AL2051" s="1"/>
    </row>
    <row r="2052" spans="15:38" x14ac:dyDescent="0.3"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  <c r="AH2052" s="1"/>
      <c r="AI2052" s="1"/>
      <c r="AJ2052" s="1"/>
      <c r="AK2052" s="1"/>
      <c r="AL2052" s="1"/>
    </row>
    <row r="2053" spans="15:38" x14ac:dyDescent="0.3"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  <c r="AG2053" s="1"/>
      <c r="AH2053" s="1"/>
      <c r="AI2053" s="1"/>
      <c r="AJ2053" s="1"/>
      <c r="AK2053" s="1"/>
      <c r="AL2053" s="1"/>
    </row>
    <row r="2054" spans="15:38" x14ac:dyDescent="0.3"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  <c r="AH2054" s="1"/>
      <c r="AI2054" s="1"/>
      <c r="AJ2054" s="1"/>
      <c r="AK2054" s="1"/>
      <c r="AL2054" s="1"/>
    </row>
    <row r="2055" spans="15:38" x14ac:dyDescent="0.3"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</row>
    <row r="2056" spans="15:38" x14ac:dyDescent="0.3"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  <c r="AG2056" s="1"/>
      <c r="AH2056" s="1"/>
      <c r="AI2056" s="1"/>
      <c r="AJ2056" s="1"/>
      <c r="AK2056" s="1"/>
      <c r="AL2056" s="1"/>
    </row>
    <row r="2057" spans="15:38" x14ac:dyDescent="0.3"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  <c r="AG2057" s="1"/>
      <c r="AH2057" s="1"/>
      <c r="AI2057" s="1"/>
      <c r="AJ2057" s="1"/>
      <c r="AK2057" s="1"/>
      <c r="AL2057" s="1"/>
    </row>
    <row r="2058" spans="15:38" x14ac:dyDescent="0.3"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  <c r="AH2058" s="1"/>
      <c r="AI2058" s="1"/>
      <c r="AJ2058" s="1"/>
      <c r="AK2058" s="1"/>
      <c r="AL2058" s="1"/>
    </row>
    <row r="2059" spans="15:38" x14ac:dyDescent="0.3"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  <c r="AG2059" s="1"/>
      <c r="AH2059" s="1"/>
      <c r="AI2059" s="1"/>
      <c r="AJ2059" s="1"/>
      <c r="AK2059" s="1"/>
      <c r="AL2059" s="1"/>
    </row>
    <row r="2060" spans="15:38" x14ac:dyDescent="0.3"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  <c r="AG2060" s="1"/>
      <c r="AH2060" s="1"/>
      <c r="AI2060" s="1"/>
      <c r="AJ2060" s="1"/>
      <c r="AK2060" s="1"/>
      <c r="AL2060" s="1"/>
    </row>
    <row r="2061" spans="15:38" x14ac:dyDescent="0.3"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  <c r="AH2061" s="1"/>
      <c r="AI2061" s="1"/>
      <c r="AJ2061" s="1"/>
      <c r="AK2061" s="1"/>
      <c r="AL2061" s="1"/>
    </row>
    <row r="2062" spans="15:38" x14ac:dyDescent="0.3"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  <c r="AG2062" s="1"/>
      <c r="AH2062" s="1"/>
      <c r="AI2062" s="1"/>
      <c r="AJ2062" s="1"/>
      <c r="AK2062" s="1"/>
      <c r="AL2062" s="1"/>
    </row>
    <row r="2063" spans="15:38" x14ac:dyDescent="0.3"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  <c r="AG2063" s="1"/>
      <c r="AH2063" s="1"/>
      <c r="AI2063" s="1"/>
      <c r="AJ2063" s="1"/>
      <c r="AK2063" s="1"/>
      <c r="AL2063" s="1"/>
    </row>
    <row r="2064" spans="15:38" x14ac:dyDescent="0.3"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  <c r="AH2064" s="1"/>
      <c r="AI2064" s="1"/>
      <c r="AJ2064" s="1"/>
      <c r="AK2064" s="1"/>
      <c r="AL2064" s="1"/>
    </row>
    <row r="2065" spans="15:38" x14ac:dyDescent="0.3"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  <c r="AG2065" s="1"/>
      <c r="AH2065" s="1"/>
      <c r="AI2065" s="1"/>
      <c r="AJ2065" s="1"/>
      <c r="AK2065" s="1"/>
      <c r="AL2065" s="1"/>
    </row>
    <row r="2066" spans="15:38" x14ac:dyDescent="0.3"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  <c r="AG2066" s="1"/>
      <c r="AH2066" s="1"/>
      <c r="AI2066" s="1"/>
      <c r="AJ2066" s="1"/>
      <c r="AK2066" s="1"/>
      <c r="AL2066" s="1"/>
    </row>
    <row r="2067" spans="15:38" x14ac:dyDescent="0.3"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  <c r="AG2067" s="1"/>
      <c r="AH2067" s="1"/>
      <c r="AI2067" s="1"/>
      <c r="AJ2067" s="1"/>
      <c r="AK2067" s="1"/>
      <c r="AL2067" s="1"/>
    </row>
    <row r="2068" spans="15:38" x14ac:dyDescent="0.3"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  <c r="AG2068" s="1"/>
      <c r="AH2068" s="1"/>
      <c r="AI2068" s="1"/>
      <c r="AJ2068" s="1"/>
      <c r="AK2068" s="1"/>
      <c r="AL2068" s="1"/>
    </row>
    <row r="2069" spans="15:38" x14ac:dyDescent="0.3"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  <c r="AG2069" s="1"/>
      <c r="AH2069" s="1"/>
      <c r="AI2069" s="1"/>
      <c r="AJ2069" s="1"/>
      <c r="AK2069" s="1"/>
      <c r="AL2069" s="1"/>
    </row>
    <row r="2070" spans="15:38" x14ac:dyDescent="0.3"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  <c r="AG2070" s="1"/>
      <c r="AH2070" s="1"/>
      <c r="AI2070" s="1"/>
      <c r="AJ2070" s="1"/>
      <c r="AK2070" s="1"/>
      <c r="AL2070" s="1"/>
    </row>
    <row r="2071" spans="15:38" x14ac:dyDescent="0.3"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  <c r="AG2071" s="1"/>
      <c r="AH2071" s="1"/>
      <c r="AI2071" s="1"/>
      <c r="AJ2071" s="1"/>
      <c r="AK2071" s="1"/>
      <c r="AL2071" s="1"/>
    </row>
    <row r="2072" spans="15:38" x14ac:dyDescent="0.3"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  <c r="AG2072" s="1"/>
      <c r="AH2072" s="1"/>
      <c r="AI2072" s="1"/>
      <c r="AJ2072" s="1"/>
      <c r="AK2072" s="1"/>
      <c r="AL2072" s="1"/>
    </row>
    <row r="2073" spans="15:38" x14ac:dyDescent="0.3"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  <c r="AG2073" s="1"/>
      <c r="AH2073" s="1"/>
      <c r="AI2073" s="1"/>
      <c r="AJ2073" s="1"/>
      <c r="AK2073" s="1"/>
      <c r="AL2073" s="1"/>
    </row>
    <row r="2074" spans="15:38" x14ac:dyDescent="0.3"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  <c r="AG2074" s="1"/>
      <c r="AH2074" s="1"/>
      <c r="AI2074" s="1"/>
      <c r="AJ2074" s="1"/>
      <c r="AK2074" s="1"/>
      <c r="AL2074" s="1"/>
    </row>
    <row r="2075" spans="15:38" x14ac:dyDescent="0.3"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  <c r="AG2075" s="1"/>
      <c r="AH2075" s="1"/>
      <c r="AI2075" s="1"/>
      <c r="AJ2075" s="1"/>
      <c r="AK2075" s="1"/>
      <c r="AL2075" s="1"/>
    </row>
    <row r="2076" spans="15:38" x14ac:dyDescent="0.3"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  <c r="AG2076" s="1"/>
      <c r="AH2076" s="1"/>
      <c r="AI2076" s="1"/>
      <c r="AJ2076" s="1"/>
      <c r="AK2076" s="1"/>
      <c r="AL2076" s="1"/>
    </row>
    <row r="2077" spans="15:38" x14ac:dyDescent="0.3"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  <c r="AG2077" s="1"/>
      <c r="AH2077" s="1"/>
      <c r="AI2077" s="1"/>
      <c r="AJ2077" s="1"/>
      <c r="AK2077" s="1"/>
      <c r="AL2077" s="1"/>
    </row>
    <row r="2078" spans="15:38" x14ac:dyDescent="0.3"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  <c r="AG2078" s="1"/>
      <c r="AH2078" s="1"/>
      <c r="AI2078" s="1"/>
      <c r="AJ2078" s="1"/>
      <c r="AK2078" s="1"/>
      <c r="AL2078" s="1"/>
    </row>
    <row r="2079" spans="15:38" x14ac:dyDescent="0.3"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  <c r="AG2079" s="1"/>
      <c r="AH2079" s="1"/>
      <c r="AI2079" s="1"/>
      <c r="AJ2079" s="1"/>
      <c r="AK2079" s="1"/>
      <c r="AL2079" s="1"/>
    </row>
    <row r="2080" spans="15:38" x14ac:dyDescent="0.3"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  <c r="AG2080" s="1"/>
      <c r="AH2080" s="1"/>
      <c r="AI2080" s="1"/>
      <c r="AJ2080" s="1"/>
      <c r="AK2080" s="1"/>
      <c r="AL2080" s="1"/>
    </row>
    <row r="2081" spans="15:38" x14ac:dyDescent="0.3"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  <c r="AG2081" s="1"/>
      <c r="AH2081" s="1"/>
      <c r="AI2081" s="1"/>
      <c r="AJ2081" s="1"/>
      <c r="AK2081" s="1"/>
      <c r="AL2081" s="1"/>
    </row>
    <row r="2082" spans="15:38" x14ac:dyDescent="0.3"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  <c r="AG2082" s="1"/>
      <c r="AH2082" s="1"/>
      <c r="AI2082" s="1"/>
      <c r="AJ2082" s="1"/>
      <c r="AK2082" s="1"/>
      <c r="AL2082" s="1"/>
    </row>
    <row r="2083" spans="15:38" x14ac:dyDescent="0.3"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  <c r="AG2083" s="1"/>
      <c r="AH2083" s="1"/>
      <c r="AI2083" s="1"/>
      <c r="AJ2083" s="1"/>
      <c r="AK2083" s="1"/>
      <c r="AL2083" s="1"/>
    </row>
    <row r="2084" spans="15:38" x14ac:dyDescent="0.3"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  <c r="AG2084" s="1"/>
      <c r="AH2084" s="1"/>
      <c r="AI2084" s="1"/>
      <c r="AJ2084" s="1"/>
      <c r="AK2084" s="1"/>
      <c r="AL2084" s="1"/>
    </row>
    <row r="2085" spans="15:38" x14ac:dyDescent="0.3"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  <c r="AG2085" s="1"/>
      <c r="AH2085" s="1"/>
      <c r="AI2085" s="1"/>
      <c r="AJ2085" s="1"/>
      <c r="AK2085" s="1"/>
      <c r="AL2085" s="1"/>
    </row>
    <row r="2086" spans="15:38" x14ac:dyDescent="0.3"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  <c r="AG2086" s="1"/>
      <c r="AH2086" s="1"/>
      <c r="AI2086" s="1"/>
      <c r="AJ2086" s="1"/>
      <c r="AK2086" s="1"/>
      <c r="AL2086" s="1"/>
    </row>
    <row r="2087" spans="15:38" x14ac:dyDescent="0.3"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1"/>
      <c r="AL2087" s="1"/>
    </row>
    <row r="2088" spans="15:38" x14ac:dyDescent="0.3"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  <c r="AG2088" s="1"/>
      <c r="AH2088" s="1"/>
      <c r="AI2088" s="1"/>
      <c r="AJ2088" s="1"/>
      <c r="AK2088" s="1"/>
      <c r="AL2088" s="1"/>
    </row>
    <row r="2089" spans="15:38" x14ac:dyDescent="0.3"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</row>
    <row r="2090" spans="15:38" x14ac:dyDescent="0.3"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  <c r="AG2090" s="1"/>
      <c r="AH2090" s="1"/>
      <c r="AI2090" s="1"/>
      <c r="AJ2090" s="1"/>
      <c r="AK2090" s="1"/>
      <c r="AL2090" s="1"/>
    </row>
    <row r="2091" spans="15:38" x14ac:dyDescent="0.3"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  <c r="AG2091" s="1"/>
      <c r="AH2091" s="1"/>
      <c r="AI2091" s="1"/>
      <c r="AJ2091" s="1"/>
      <c r="AK2091" s="1"/>
      <c r="AL2091" s="1"/>
    </row>
    <row r="2092" spans="15:38" x14ac:dyDescent="0.3"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  <c r="AG2092" s="1"/>
      <c r="AH2092" s="1"/>
      <c r="AI2092" s="1"/>
      <c r="AJ2092" s="1"/>
      <c r="AK2092" s="1"/>
      <c r="AL2092" s="1"/>
    </row>
    <row r="2093" spans="15:38" x14ac:dyDescent="0.3"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  <c r="AG2093" s="1"/>
      <c r="AH2093" s="1"/>
      <c r="AI2093" s="1"/>
      <c r="AJ2093" s="1"/>
      <c r="AK2093" s="1"/>
      <c r="AL2093" s="1"/>
    </row>
    <row r="2094" spans="15:38" x14ac:dyDescent="0.3"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  <c r="AG2094" s="1"/>
      <c r="AH2094" s="1"/>
      <c r="AI2094" s="1"/>
      <c r="AJ2094" s="1"/>
      <c r="AK2094" s="1"/>
      <c r="AL2094" s="1"/>
    </row>
    <row r="2095" spans="15:38" x14ac:dyDescent="0.3"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  <c r="AG2095" s="1"/>
      <c r="AH2095" s="1"/>
      <c r="AI2095" s="1"/>
      <c r="AJ2095" s="1"/>
      <c r="AK2095" s="1"/>
      <c r="AL2095" s="1"/>
    </row>
    <row r="2096" spans="15:38" x14ac:dyDescent="0.3"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  <c r="AG2096" s="1"/>
      <c r="AH2096" s="1"/>
      <c r="AI2096" s="1"/>
      <c r="AJ2096" s="1"/>
      <c r="AK2096" s="1"/>
      <c r="AL2096" s="1"/>
    </row>
    <row r="2097" spans="15:38" x14ac:dyDescent="0.3"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  <c r="AG2097" s="1"/>
      <c r="AH2097" s="1"/>
      <c r="AI2097" s="1"/>
      <c r="AJ2097" s="1"/>
      <c r="AK2097" s="1"/>
      <c r="AL2097" s="1"/>
    </row>
    <row r="2098" spans="15:38" x14ac:dyDescent="0.3"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  <c r="AG2098" s="1"/>
      <c r="AH2098" s="1"/>
      <c r="AI2098" s="1"/>
      <c r="AJ2098" s="1"/>
      <c r="AK2098" s="1"/>
      <c r="AL2098" s="1"/>
    </row>
    <row r="2099" spans="15:38" x14ac:dyDescent="0.3"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  <c r="AG2099" s="1"/>
      <c r="AH2099" s="1"/>
      <c r="AI2099" s="1"/>
      <c r="AJ2099" s="1"/>
      <c r="AK2099" s="1"/>
      <c r="AL2099" s="1"/>
    </row>
    <row r="2100" spans="15:38" x14ac:dyDescent="0.3"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  <c r="AG2100" s="1"/>
      <c r="AH2100" s="1"/>
      <c r="AI2100" s="1"/>
      <c r="AJ2100" s="1"/>
      <c r="AK2100" s="1"/>
      <c r="AL2100" s="1"/>
    </row>
    <row r="2101" spans="15:38" x14ac:dyDescent="0.3"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  <c r="AG2101" s="1"/>
      <c r="AH2101" s="1"/>
      <c r="AI2101" s="1"/>
      <c r="AJ2101" s="1"/>
      <c r="AK2101" s="1"/>
      <c r="AL2101" s="1"/>
    </row>
    <row r="2102" spans="15:38" x14ac:dyDescent="0.3"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  <c r="AG2102" s="1"/>
      <c r="AH2102" s="1"/>
      <c r="AI2102" s="1"/>
      <c r="AJ2102" s="1"/>
      <c r="AK2102" s="1"/>
      <c r="AL2102" s="1"/>
    </row>
    <row r="2103" spans="15:38" x14ac:dyDescent="0.3"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  <c r="AG2103" s="1"/>
      <c r="AH2103" s="1"/>
      <c r="AI2103" s="1"/>
      <c r="AJ2103" s="1"/>
      <c r="AK2103" s="1"/>
      <c r="AL2103" s="1"/>
    </row>
    <row r="2104" spans="15:38" x14ac:dyDescent="0.3"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  <c r="AG2104" s="1"/>
      <c r="AH2104" s="1"/>
      <c r="AI2104" s="1"/>
      <c r="AJ2104" s="1"/>
      <c r="AK2104" s="1"/>
      <c r="AL2104" s="1"/>
    </row>
    <row r="2105" spans="15:38" x14ac:dyDescent="0.3"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  <c r="AG2105" s="1"/>
      <c r="AH2105" s="1"/>
      <c r="AI2105" s="1"/>
      <c r="AJ2105" s="1"/>
      <c r="AK2105" s="1"/>
      <c r="AL2105" s="1"/>
    </row>
    <row r="2106" spans="15:38" x14ac:dyDescent="0.3"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  <c r="AG2106" s="1"/>
      <c r="AH2106" s="1"/>
      <c r="AI2106" s="1"/>
      <c r="AJ2106" s="1"/>
      <c r="AK2106" s="1"/>
      <c r="AL2106" s="1"/>
    </row>
    <row r="2107" spans="15:38" x14ac:dyDescent="0.3"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  <c r="AG2107" s="1"/>
      <c r="AH2107" s="1"/>
      <c r="AI2107" s="1"/>
      <c r="AJ2107" s="1"/>
      <c r="AK2107" s="1"/>
      <c r="AL2107" s="1"/>
    </row>
    <row r="2108" spans="15:38" x14ac:dyDescent="0.3"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  <c r="AG2108" s="1"/>
      <c r="AH2108" s="1"/>
      <c r="AI2108" s="1"/>
      <c r="AJ2108" s="1"/>
      <c r="AK2108" s="1"/>
      <c r="AL2108" s="1"/>
    </row>
    <row r="2109" spans="15:38" x14ac:dyDescent="0.3"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  <c r="AG2109" s="1"/>
      <c r="AH2109" s="1"/>
      <c r="AI2109" s="1"/>
      <c r="AJ2109" s="1"/>
      <c r="AK2109" s="1"/>
      <c r="AL2109" s="1"/>
    </row>
    <row r="2110" spans="15:38" x14ac:dyDescent="0.3"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  <c r="AG2110" s="1"/>
      <c r="AH2110" s="1"/>
      <c r="AI2110" s="1"/>
      <c r="AJ2110" s="1"/>
      <c r="AK2110" s="1"/>
      <c r="AL2110" s="1"/>
    </row>
    <row r="2111" spans="15:38" x14ac:dyDescent="0.3"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  <c r="AG2111" s="1"/>
      <c r="AH2111" s="1"/>
      <c r="AI2111" s="1"/>
      <c r="AJ2111" s="1"/>
      <c r="AK2111" s="1"/>
      <c r="AL2111" s="1"/>
    </row>
    <row r="2112" spans="15:38" x14ac:dyDescent="0.3"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  <c r="AG2112" s="1"/>
      <c r="AH2112" s="1"/>
      <c r="AI2112" s="1"/>
      <c r="AJ2112" s="1"/>
      <c r="AK2112" s="1"/>
      <c r="AL2112" s="1"/>
    </row>
    <row r="2113" spans="15:38" x14ac:dyDescent="0.3"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  <c r="AG2113" s="1"/>
      <c r="AH2113" s="1"/>
      <c r="AI2113" s="1"/>
      <c r="AJ2113" s="1"/>
      <c r="AK2113" s="1"/>
      <c r="AL2113" s="1"/>
    </row>
    <row r="2114" spans="15:38" x14ac:dyDescent="0.3"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  <c r="AG2114" s="1"/>
      <c r="AH2114" s="1"/>
      <c r="AI2114" s="1"/>
      <c r="AJ2114" s="1"/>
      <c r="AK2114" s="1"/>
      <c r="AL2114" s="1"/>
    </row>
    <row r="2115" spans="15:38" x14ac:dyDescent="0.3"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  <c r="AG2115" s="1"/>
      <c r="AH2115" s="1"/>
      <c r="AI2115" s="1"/>
      <c r="AJ2115" s="1"/>
      <c r="AK2115" s="1"/>
      <c r="AL2115" s="1"/>
    </row>
    <row r="2116" spans="15:38" x14ac:dyDescent="0.3"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  <c r="AG2116" s="1"/>
      <c r="AH2116" s="1"/>
      <c r="AI2116" s="1"/>
      <c r="AJ2116" s="1"/>
      <c r="AK2116" s="1"/>
      <c r="AL2116" s="1"/>
    </row>
    <row r="2117" spans="15:38" x14ac:dyDescent="0.3"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  <c r="AG2117" s="1"/>
      <c r="AH2117" s="1"/>
      <c r="AI2117" s="1"/>
      <c r="AJ2117" s="1"/>
      <c r="AK2117" s="1"/>
      <c r="AL2117" s="1"/>
    </row>
    <row r="2118" spans="15:38" x14ac:dyDescent="0.3"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  <c r="AG2118" s="1"/>
      <c r="AH2118" s="1"/>
      <c r="AI2118" s="1"/>
      <c r="AJ2118" s="1"/>
      <c r="AK2118" s="1"/>
      <c r="AL2118" s="1"/>
    </row>
    <row r="2119" spans="15:38" x14ac:dyDescent="0.3"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  <c r="AG2119" s="1"/>
      <c r="AH2119" s="1"/>
      <c r="AI2119" s="1"/>
      <c r="AJ2119" s="1"/>
      <c r="AK2119" s="1"/>
      <c r="AL2119" s="1"/>
    </row>
    <row r="2120" spans="15:38" x14ac:dyDescent="0.3"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  <c r="AG2120" s="1"/>
      <c r="AH2120" s="1"/>
      <c r="AI2120" s="1"/>
      <c r="AJ2120" s="1"/>
      <c r="AK2120" s="1"/>
      <c r="AL2120" s="1"/>
    </row>
    <row r="2121" spans="15:38" x14ac:dyDescent="0.3"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  <c r="AG2121" s="1"/>
      <c r="AH2121" s="1"/>
      <c r="AI2121" s="1"/>
      <c r="AJ2121" s="1"/>
      <c r="AK2121" s="1"/>
      <c r="AL2121" s="1"/>
    </row>
    <row r="2122" spans="15:38" x14ac:dyDescent="0.3"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  <c r="AG2122" s="1"/>
      <c r="AH2122" s="1"/>
      <c r="AI2122" s="1"/>
      <c r="AJ2122" s="1"/>
      <c r="AK2122" s="1"/>
      <c r="AL2122" s="1"/>
    </row>
    <row r="2123" spans="15:38" x14ac:dyDescent="0.3"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</row>
    <row r="2124" spans="15:38" x14ac:dyDescent="0.3"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1"/>
      <c r="AL2124" s="1"/>
    </row>
    <row r="2125" spans="15:38" x14ac:dyDescent="0.3"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  <c r="AG2125" s="1"/>
      <c r="AH2125" s="1"/>
      <c r="AI2125" s="1"/>
      <c r="AJ2125" s="1"/>
      <c r="AK2125" s="1"/>
      <c r="AL2125" s="1"/>
    </row>
    <row r="2126" spans="15:38" x14ac:dyDescent="0.3"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  <c r="AG2126" s="1"/>
      <c r="AH2126" s="1"/>
      <c r="AI2126" s="1"/>
      <c r="AJ2126" s="1"/>
      <c r="AK2126" s="1"/>
      <c r="AL2126" s="1"/>
    </row>
    <row r="2127" spans="15:38" x14ac:dyDescent="0.3"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  <c r="AG2127" s="1"/>
      <c r="AH2127" s="1"/>
      <c r="AI2127" s="1"/>
      <c r="AJ2127" s="1"/>
      <c r="AK2127" s="1"/>
      <c r="AL2127" s="1"/>
    </row>
    <row r="2128" spans="15:38" x14ac:dyDescent="0.3"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  <c r="AG2128" s="1"/>
      <c r="AH2128" s="1"/>
      <c r="AI2128" s="1"/>
      <c r="AJ2128" s="1"/>
      <c r="AK2128" s="1"/>
      <c r="AL2128" s="1"/>
    </row>
    <row r="2129" spans="15:38" x14ac:dyDescent="0.3"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  <c r="AG2129" s="1"/>
      <c r="AH2129" s="1"/>
      <c r="AI2129" s="1"/>
      <c r="AJ2129" s="1"/>
      <c r="AK2129" s="1"/>
      <c r="AL2129" s="1"/>
    </row>
    <row r="2130" spans="15:38" x14ac:dyDescent="0.3"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  <c r="AG2130" s="1"/>
      <c r="AH2130" s="1"/>
      <c r="AI2130" s="1"/>
      <c r="AJ2130" s="1"/>
      <c r="AK2130" s="1"/>
      <c r="AL2130" s="1"/>
    </row>
    <row r="2131" spans="15:38" x14ac:dyDescent="0.3"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  <c r="AG2131" s="1"/>
      <c r="AH2131" s="1"/>
      <c r="AI2131" s="1"/>
      <c r="AJ2131" s="1"/>
      <c r="AK2131" s="1"/>
      <c r="AL2131" s="1"/>
    </row>
    <row r="2132" spans="15:38" x14ac:dyDescent="0.3"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  <c r="AG2132" s="1"/>
      <c r="AH2132" s="1"/>
      <c r="AI2132" s="1"/>
      <c r="AJ2132" s="1"/>
      <c r="AK2132" s="1"/>
      <c r="AL2132" s="1"/>
    </row>
    <row r="2133" spans="15:38" x14ac:dyDescent="0.3"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  <c r="AG2133" s="1"/>
      <c r="AH2133" s="1"/>
      <c r="AI2133" s="1"/>
      <c r="AJ2133" s="1"/>
      <c r="AK2133" s="1"/>
      <c r="AL2133" s="1"/>
    </row>
    <row r="2134" spans="15:38" x14ac:dyDescent="0.3"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  <c r="AG2134" s="1"/>
      <c r="AH2134" s="1"/>
      <c r="AI2134" s="1"/>
      <c r="AJ2134" s="1"/>
      <c r="AK2134" s="1"/>
      <c r="AL2134" s="1"/>
    </row>
    <row r="2135" spans="15:38" x14ac:dyDescent="0.3"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  <c r="AG2135" s="1"/>
      <c r="AH2135" s="1"/>
      <c r="AI2135" s="1"/>
      <c r="AJ2135" s="1"/>
      <c r="AK2135" s="1"/>
      <c r="AL2135" s="1"/>
    </row>
    <row r="2136" spans="15:38" x14ac:dyDescent="0.3"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  <c r="AG2136" s="1"/>
      <c r="AH2136" s="1"/>
      <c r="AI2136" s="1"/>
      <c r="AJ2136" s="1"/>
      <c r="AK2136" s="1"/>
      <c r="AL2136" s="1"/>
    </row>
    <row r="2137" spans="15:38" x14ac:dyDescent="0.3"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  <c r="AG2137" s="1"/>
      <c r="AH2137" s="1"/>
      <c r="AI2137" s="1"/>
      <c r="AJ2137" s="1"/>
      <c r="AK2137" s="1"/>
      <c r="AL2137" s="1"/>
    </row>
    <row r="2138" spans="15:38" x14ac:dyDescent="0.3"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  <c r="AG2138" s="1"/>
      <c r="AH2138" s="1"/>
      <c r="AI2138" s="1"/>
      <c r="AJ2138" s="1"/>
      <c r="AK2138" s="1"/>
      <c r="AL2138" s="1"/>
    </row>
    <row r="2139" spans="15:38" x14ac:dyDescent="0.3"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  <c r="AG2139" s="1"/>
      <c r="AH2139" s="1"/>
      <c r="AI2139" s="1"/>
      <c r="AJ2139" s="1"/>
      <c r="AK2139" s="1"/>
      <c r="AL2139" s="1"/>
    </row>
    <row r="2140" spans="15:38" x14ac:dyDescent="0.3"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  <c r="AG2140" s="1"/>
      <c r="AH2140" s="1"/>
      <c r="AI2140" s="1"/>
      <c r="AJ2140" s="1"/>
      <c r="AK2140" s="1"/>
      <c r="AL2140" s="1"/>
    </row>
    <row r="2141" spans="15:38" x14ac:dyDescent="0.3"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  <c r="AG2141" s="1"/>
      <c r="AH2141" s="1"/>
      <c r="AI2141" s="1"/>
      <c r="AJ2141" s="1"/>
      <c r="AK2141" s="1"/>
      <c r="AL2141" s="1"/>
    </row>
    <row r="2142" spans="15:38" x14ac:dyDescent="0.3"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  <c r="AG2142" s="1"/>
      <c r="AH2142" s="1"/>
      <c r="AI2142" s="1"/>
      <c r="AJ2142" s="1"/>
      <c r="AK2142" s="1"/>
      <c r="AL2142" s="1"/>
    </row>
    <row r="2143" spans="15:38" x14ac:dyDescent="0.3"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  <c r="AG2143" s="1"/>
      <c r="AH2143" s="1"/>
      <c r="AI2143" s="1"/>
      <c r="AJ2143" s="1"/>
      <c r="AK2143" s="1"/>
      <c r="AL2143" s="1"/>
    </row>
    <row r="2144" spans="15:38" x14ac:dyDescent="0.3"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  <c r="AG2144" s="1"/>
      <c r="AH2144" s="1"/>
      <c r="AI2144" s="1"/>
      <c r="AJ2144" s="1"/>
      <c r="AK2144" s="1"/>
      <c r="AL2144" s="1"/>
    </row>
    <row r="2145" spans="15:38" x14ac:dyDescent="0.3"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  <c r="AG2145" s="1"/>
      <c r="AH2145" s="1"/>
      <c r="AI2145" s="1"/>
      <c r="AJ2145" s="1"/>
      <c r="AK2145" s="1"/>
      <c r="AL2145" s="1"/>
    </row>
    <row r="2146" spans="15:38" x14ac:dyDescent="0.3"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  <c r="AG2146" s="1"/>
      <c r="AH2146" s="1"/>
      <c r="AI2146" s="1"/>
      <c r="AJ2146" s="1"/>
      <c r="AK2146" s="1"/>
      <c r="AL2146" s="1"/>
    </row>
    <row r="2147" spans="15:38" x14ac:dyDescent="0.3"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  <c r="AG2147" s="1"/>
      <c r="AH2147" s="1"/>
      <c r="AI2147" s="1"/>
      <c r="AJ2147" s="1"/>
      <c r="AK2147" s="1"/>
      <c r="AL2147" s="1"/>
    </row>
    <row r="2148" spans="15:38" x14ac:dyDescent="0.3"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  <c r="AG2148" s="1"/>
      <c r="AH2148" s="1"/>
      <c r="AI2148" s="1"/>
      <c r="AJ2148" s="1"/>
      <c r="AK2148" s="1"/>
      <c r="AL2148" s="1"/>
    </row>
    <row r="2149" spans="15:38" x14ac:dyDescent="0.3"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  <c r="AG2149" s="1"/>
      <c r="AH2149" s="1"/>
      <c r="AI2149" s="1"/>
      <c r="AJ2149" s="1"/>
      <c r="AK2149" s="1"/>
      <c r="AL2149" s="1"/>
    </row>
    <row r="2150" spans="15:38" x14ac:dyDescent="0.3"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  <c r="AG2150" s="1"/>
      <c r="AH2150" s="1"/>
      <c r="AI2150" s="1"/>
      <c r="AJ2150" s="1"/>
      <c r="AK2150" s="1"/>
      <c r="AL2150" s="1"/>
    </row>
    <row r="2151" spans="15:38" x14ac:dyDescent="0.3"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  <c r="AG2151" s="1"/>
      <c r="AH2151" s="1"/>
      <c r="AI2151" s="1"/>
      <c r="AJ2151" s="1"/>
      <c r="AK2151" s="1"/>
      <c r="AL2151" s="1"/>
    </row>
    <row r="2152" spans="15:38" x14ac:dyDescent="0.3"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  <c r="AG2152" s="1"/>
      <c r="AH2152" s="1"/>
      <c r="AI2152" s="1"/>
      <c r="AJ2152" s="1"/>
      <c r="AK2152" s="1"/>
      <c r="AL2152" s="1"/>
    </row>
    <row r="2153" spans="15:38" x14ac:dyDescent="0.3"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  <c r="AG2153" s="1"/>
      <c r="AH2153" s="1"/>
      <c r="AI2153" s="1"/>
      <c r="AJ2153" s="1"/>
      <c r="AK2153" s="1"/>
      <c r="AL2153" s="1"/>
    </row>
    <row r="2154" spans="15:38" x14ac:dyDescent="0.3"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  <c r="AG2154" s="1"/>
      <c r="AH2154" s="1"/>
      <c r="AI2154" s="1"/>
      <c r="AJ2154" s="1"/>
      <c r="AK2154" s="1"/>
      <c r="AL2154" s="1"/>
    </row>
    <row r="2155" spans="15:38" x14ac:dyDescent="0.3"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  <c r="AG2155" s="1"/>
      <c r="AH2155" s="1"/>
      <c r="AI2155" s="1"/>
      <c r="AJ2155" s="1"/>
      <c r="AK2155" s="1"/>
      <c r="AL2155" s="1"/>
    </row>
    <row r="2156" spans="15:38" x14ac:dyDescent="0.3"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  <c r="AG2156" s="1"/>
      <c r="AH2156" s="1"/>
      <c r="AI2156" s="1"/>
      <c r="AJ2156" s="1"/>
      <c r="AK2156" s="1"/>
      <c r="AL2156" s="1"/>
    </row>
    <row r="2157" spans="15:38" x14ac:dyDescent="0.3"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</row>
    <row r="2158" spans="15:38" x14ac:dyDescent="0.3"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  <c r="AG2158" s="1"/>
      <c r="AH2158" s="1"/>
      <c r="AI2158" s="1"/>
      <c r="AJ2158" s="1"/>
      <c r="AK2158" s="1"/>
      <c r="AL2158" s="1"/>
    </row>
    <row r="2159" spans="15:38" x14ac:dyDescent="0.3"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  <c r="AG2159" s="1"/>
      <c r="AH2159" s="1"/>
      <c r="AI2159" s="1"/>
      <c r="AJ2159" s="1"/>
      <c r="AK2159" s="1"/>
      <c r="AL2159" s="1"/>
    </row>
    <row r="2160" spans="15:38" x14ac:dyDescent="0.3"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  <c r="AG2160" s="1"/>
      <c r="AH2160" s="1"/>
      <c r="AI2160" s="1"/>
      <c r="AJ2160" s="1"/>
      <c r="AK2160" s="1"/>
      <c r="AL2160" s="1"/>
    </row>
    <row r="2161" spans="15:38" x14ac:dyDescent="0.3"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  <c r="AG2161" s="1"/>
      <c r="AH2161" s="1"/>
      <c r="AI2161" s="1"/>
      <c r="AJ2161" s="1"/>
      <c r="AK2161" s="1"/>
      <c r="AL2161" s="1"/>
    </row>
    <row r="2162" spans="15:38" x14ac:dyDescent="0.3"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  <c r="AG2162" s="1"/>
      <c r="AH2162" s="1"/>
      <c r="AI2162" s="1"/>
      <c r="AJ2162" s="1"/>
      <c r="AK2162" s="1"/>
      <c r="AL2162" s="1"/>
    </row>
    <row r="2163" spans="15:38" x14ac:dyDescent="0.3"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  <c r="AG2163" s="1"/>
      <c r="AH2163" s="1"/>
      <c r="AI2163" s="1"/>
      <c r="AJ2163" s="1"/>
      <c r="AK2163" s="1"/>
      <c r="AL2163" s="1"/>
    </row>
    <row r="2164" spans="15:38" x14ac:dyDescent="0.3"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  <c r="AG2164" s="1"/>
      <c r="AH2164" s="1"/>
      <c r="AI2164" s="1"/>
      <c r="AJ2164" s="1"/>
      <c r="AK2164" s="1"/>
      <c r="AL2164" s="1"/>
    </row>
    <row r="2165" spans="15:38" x14ac:dyDescent="0.3"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  <c r="AG2165" s="1"/>
      <c r="AH2165" s="1"/>
      <c r="AI2165" s="1"/>
      <c r="AJ2165" s="1"/>
      <c r="AK2165" s="1"/>
      <c r="AL2165" s="1"/>
    </row>
    <row r="2166" spans="15:38" x14ac:dyDescent="0.3"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  <c r="AG2166" s="1"/>
      <c r="AH2166" s="1"/>
      <c r="AI2166" s="1"/>
      <c r="AJ2166" s="1"/>
      <c r="AK2166" s="1"/>
      <c r="AL2166" s="1"/>
    </row>
    <row r="2167" spans="15:38" x14ac:dyDescent="0.3"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  <c r="AG2167" s="1"/>
      <c r="AH2167" s="1"/>
      <c r="AI2167" s="1"/>
      <c r="AJ2167" s="1"/>
      <c r="AK2167" s="1"/>
      <c r="AL2167" s="1"/>
    </row>
    <row r="2168" spans="15:38" x14ac:dyDescent="0.3"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  <c r="AG2168" s="1"/>
      <c r="AH2168" s="1"/>
      <c r="AI2168" s="1"/>
      <c r="AJ2168" s="1"/>
      <c r="AK2168" s="1"/>
      <c r="AL2168" s="1"/>
    </row>
    <row r="2169" spans="15:38" x14ac:dyDescent="0.3"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  <c r="AG2169" s="1"/>
      <c r="AH2169" s="1"/>
      <c r="AI2169" s="1"/>
      <c r="AJ2169" s="1"/>
      <c r="AK2169" s="1"/>
      <c r="AL2169" s="1"/>
    </row>
    <row r="2170" spans="15:38" x14ac:dyDescent="0.3"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  <c r="AG2170" s="1"/>
      <c r="AH2170" s="1"/>
      <c r="AI2170" s="1"/>
      <c r="AJ2170" s="1"/>
      <c r="AK2170" s="1"/>
      <c r="AL2170" s="1"/>
    </row>
    <row r="2171" spans="15:38" x14ac:dyDescent="0.3"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  <c r="AG2171" s="1"/>
      <c r="AH2171" s="1"/>
      <c r="AI2171" s="1"/>
      <c r="AJ2171" s="1"/>
      <c r="AK2171" s="1"/>
      <c r="AL2171" s="1"/>
    </row>
    <row r="2172" spans="15:38" x14ac:dyDescent="0.3"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  <c r="AG2172" s="1"/>
      <c r="AH2172" s="1"/>
      <c r="AI2172" s="1"/>
      <c r="AJ2172" s="1"/>
      <c r="AK2172" s="1"/>
      <c r="AL2172" s="1"/>
    </row>
    <row r="2173" spans="15:38" x14ac:dyDescent="0.3"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  <c r="AG2173" s="1"/>
      <c r="AH2173" s="1"/>
      <c r="AI2173" s="1"/>
      <c r="AJ2173" s="1"/>
      <c r="AK2173" s="1"/>
      <c r="AL2173" s="1"/>
    </row>
    <row r="2174" spans="15:38" x14ac:dyDescent="0.3"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  <c r="AG2174" s="1"/>
      <c r="AH2174" s="1"/>
      <c r="AI2174" s="1"/>
      <c r="AJ2174" s="1"/>
      <c r="AK2174" s="1"/>
      <c r="AL2174" s="1"/>
    </row>
    <row r="2175" spans="15:38" x14ac:dyDescent="0.3"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  <c r="AG2175" s="1"/>
      <c r="AH2175" s="1"/>
      <c r="AI2175" s="1"/>
      <c r="AJ2175" s="1"/>
      <c r="AK2175" s="1"/>
      <c r="AL2175" s="1"/>
    </row>
    <row r="2176" spans="15:38" x14ac:dyDescent="0.3"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  <c r="AG2176" s="1"/>
      <c r="AH2176" s="1"/>
      <c r="AI2176" s="1"/>
      <c r="AJ2176" s="1"/>
      <c r="AK2176" s="1"/>
      <c r="AL2176" s="1"/>
    </row>
    <row r="2177" spans="15:38" x14ac:dyDescent="0.3"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  <c r="AG2177" s="1"/>
      <c r="AH2177" s="1"/>
      <c r="AI2177" s="1"/>
      <c r="AJ2177" s="1"/>
      <c r="AK2177" s="1"/>
      <c r="AL2177" s="1"/>
    </row>
    <row r="2178" spans="15:38" x14ac:dyDescent="0.3"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  <c r="AG2178" s="1"/>
      <c r="AH2178" s="1"/>
      <c r="AI2178" s="1"/>
      <c r="AJ2178" s="1"/>
      <c r="AK2178" s="1"/>
      <c r="AL2178" s="1"/>
    </row>
    <row r="2179" spans="15:38" x14ac:dyDescent="0.3"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  <c r="AG2179" s="1"/>
      <c r="AH2179" s="1"/>
      <c r="AI2179" s="1"/>
      <c r="AJ2179" s="1"/>
      <c r="AK2179" s="1"/>
      <c r="AL2179" s="1"/>
    </row>
    <row r="2180" spans="15:38" x14ac:dyDescent="0.3"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  <c r="AG2180" s="1"/>
      <c r="AH2180" s="1"/>
      <c r="AI2180" s="1"/>
      <c r="AJ2180" s="1"/>
      <c r="AK2180" s="1"/>
      <c r="AL2180" s="1"/>
    </row>
    <row r="2181" spans="15:38" x14ac:dyDescent="0.3"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  <c r="AG2181" s="1"/>
      <c r="AH2181" s="1"/>
      <c r="AI2181" s="1"/>
      <c r="AJ2181" s="1"/>
      <c r="AK2181" s="1"/>
      <c r="AL2181" s="1"/>
    </row>
    <row r="2182" spans="15:38" x14ac:dyDescent="0.3"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  <c r="AG2182" s="1"/>
      <c r="AH2182" s="1"/>
      <c r="AI2182" s="1"/>
      <c r="AJ2182" s="1"/>
      <c r="AK2182" s="1"/>
      <c r="AL2182" s="1"/>
    </row>
    <row r="2183" spans="15:38" x14ac:dyDescent="0.3"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  <c r="AG2183" s="1"/>
      <c r="AH2183" s="1"/>
      <c r="AI2183" s="1"/>
      <c r="AJ2183" s="1"/>
      <c r="AK2183" s="1"/>
      <c r="AL2183" s="1"/>
    </row>
    <row r="2184" spans="15:38" x14ac:dyDescent="0.3"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  <c r="AG2184" s="1"/>
      <c r="AH2184" s="1"/>
      <c r="AI2184" s="1"/>
      <c r="AJ2184" s="1"/>
      <c r="AK2184" s="1"/>
      <c r="AL2184" s="1"/>
    </row>
    <row r="2185" spans="15:38" x14ac:dyDescent="0.3"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  <c r="AG2185" s="1"/>
      <c r="AH2185" s="1"/>
      <c r="AI2185" s="1"/>
      <c r="AJ2185" s="1"/>
      <c r="AK2185" s="1"/>
      <c r="AL2185" s="1"/>
    </row>
    <row r="2186" spans="15:38" x14ac:dyDescent="0.3"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  <c r="AG2186" s="1"/>
      <c r="AH2186" s="1"/>
      <c r="AI2186" s="1"/>
      <c r="AJ2186" s="1"/>
      <c r="AK2186" s="1"/>
      <c r="AL2186" s="1"/>
    </row>
    <row r="2187" spans="15:38" x14ac:dyDescent="0.3"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  <c r="AG2187" s="1"/>
      <c r="AH2187" s="1"/>
      <c r="AI2187" s="1"/>
      <c r="AJ2187" s="1"/>
      <c r="AK2187" s="1"/>
      <c r="AL2187" s="1"/>
    </row>
    <row r="2188" spans="15:38" x14ac:dyDescent="0.3"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  <c r="AG2188" s="1"/>
      <c r="AH2188" s="1"/>
      <c r="AI2188" s="1"/>
      <c r="AJ2188" s="1"/>
      <c r="AK2188" s="1"/>
      <c r="AL2188" s="1"/>
    </row>
    <row r="2189" spans="15:38" x14ac:dyDescent="0.3"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  <c r="AG2189" s="1"/>
      <c r="AH2189" s="1"/>
      <c r="AI2189" s="1"/>
      <c r="AJ2189" s="1"/>
      <c r="AK2189" s="1"/>
      <c r="AL2189" s="1"/>
    </row>
    <row r="2190" spans="15:38" x14ac:dyDescent="0.3"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  <c r="AG2190" s="1"/>
      <c r="AH2190" s="1"/>
      <c r="AI2190" s="1"/>
      <c r="AJ2190" s="1"/>
      <c r="AK2190" s="1"/>
      <c r="AL2190" s="1"/>
    </row>
    <row r="2191" spans="15:38" x14ac:dyDescent="0.3"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</row>
    <row r="2192" spans="15:38" x14ac:dyDescent="0.3"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  <c r="AG2192" s="1"/>
      <c r="AH2192" s="1"/>
      <c r="AI2192" s="1"/>
      <c r="AJ2192" s="1"/>
      <c r="AK2192" s="1"/>
      <c r="AL2192" s="1"/>
    </row>
    <row r="2193" spans="15:38" x14ac:dyDescent="0.3"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  <c r="AG2193" s="1"/>
      <c r="AH2193" s="1"/>
      <c r="AI2193" s="1"/>
      <c r="AJ2193" s="1"/>
      <c r="AK2193" s="1"/>
      <c r="AL2193" s="1"/>
    </row>
    <row r="2194" spans="15:38" x14ac:dyDescent="0.3"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  <c r="AG2194" s="1"/>
      <c r="AH2194" s="1"/>
      <c r="AI2194" s="1"/>
      <c r="AJ2194" s="1"/>
      <c r="AK2194" s="1"/>
      <c r="AL2194" s="1"/>
    </row>
    <row r="2195" spans="15:38" x14ac:dyDescent="0.3"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  <c r="AG2195" s="1"/>
      <c r="AH2195" s="1"/>
      <c r="AI2195" s="1"/>
      <c r="AJ2195" s="1"/>
      <c r="AK2195" s="1"/>
      <c r="AL2195" s="1"/>
    </row>
    <row r="2196" spans="15:38" x14ac:dyDescent="0.3"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  <c r="AG2196" s="1"/>
      <c r="AH2196" s="1"/>
      <c r="AI2196" s="1"/>
      <c r="AJ2196" s="1"/>
      <c r="AK2196" s="1"/>
      <c r="AL2196" s="1"/>
    </row>
    <row r="2197" spans="15:38" x14ac:dyDescent="0.3"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  <c r="AG2197" s="1"/>
      <c r="AH2197" s="1"/>
      <c r="AI2197" s="1"/>
      <c r="AJ2197" s="1"/>
      <c r="AK2197" s="1"/>
      <c r="AL2197" s="1"/>
    </row>
    <row r="2198" spans="15:38" x14ac:dyDescent="0.3"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1"/>
      <c r="AL2198" s="1"/>
    </row>
    <row r="2199" spans="15:38" x14ac:dyDescent="0.3"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  <c r="AG2199" s="1"/>
      <c r="AH2199" s="1"/>
      <c r="AI2199" s="1"/>
      <c r="AJ2199" s="1"/>
      <c r="AK2199" s="1"/>
      <c r="AL2199" s="1"/>
    </row>
    <row r="2200" spans="15:38" x14ac:dyDescent="0.3"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  <c r="AG2200" s="1"/>
      <c r="AH2200" s="1"/>
      <c r="AI2200" s="1"/>
      <c r="AJ2200" s="1"/>
      <c r="AK2200" s="1"/>
      <c r="AL2200" s="1"/>
    </row>
    <row r="2201" spans="15:38" x14ac:dyDescent="0.3"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  <c r="AG2201" s="1"/>
      <c r="AH2201" s="1"/>
      <c r="AI2201" s="1"/>
      <c r="AJ2201" s="1"/>
      <c r="AK2201" s="1"/>
      <c r="AL2201" s="1"/>
    </row>
    <row r="2202" spans="15:38" x14ac:dyDescent="0.3"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  <c r="AG2202" s="1"/>
      <c r="AH2202" s="1"/>
      <c r="AI2202" s="1"/>
      <c r="AJ2202" s="1"/>
      <c r="AK2202" s="1"/>
      <c r="AL2202" s="1"/>
    </row>
    <row r="2203" spans="15:38" x14ac:dyDescent="0.3"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  <c r="AG2203" s="1"/>
      <c r="AH2203" s="1"/>
      <c r="AI2203" s="1"/>
      <c r="AJ2203" s="1"/>
      <c r="AK2203" s="1"/>
      <c r="AL2203" s="1"/>
    </row>
    <row r="2204" spans="15:38" x14ac:dyDescent="0.3"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  <c r="AG2204" s="1"/>
      <c r="AH2204" s="1"/>
      <c r="AI2204" s="1"/>
      <c r="AJ2204" s="1"/>
      <c r="AK2204" s="1"/>
      <c r="AL2204" s="1"/>
    </row>
    <row r="2205" spans="15:38" x14ac:dyDescent="0.3"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  <c r="AG2205" s="1"/>
      <c r="AH2205" s="1"/>
      <c r="AI2205" s="1"/>
      <c r="AJ2205" s="1"/>
      <c r="AK2205" s="1"/>
      <c r="AL2205" s="1"/>
    </row>
    <row r="2206" spans="15:38" x14ac:dyDescent="0.3"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  <c r="AG2206" s="1"/>
      <c r="AH2206" s="1"/>
      <c r="AI2206" s="1"/>
      <c r="AJ2206" s="1"/>
      <c r="AK2206" s="1"/>
      <c r="AL2206" s="1"/>
    </row>
    <row r="2207" spans="15:38" x14ac:dyDescent="0.3"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  <c r="AG2207" s="1"/>
      <c r="AH2207" s="1"/>
      <c r="AI2207" s="1"/>
      <c r="AJ2207" s="1"/>
      <c r="AK2207" s="1"/>
      <c r="AL2207" s="1"/>
    </row>
    <row r="2208" spans="15:38" x14ac:dyDescent="0.3"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  <c r="AG2208" s="1"/>
      <c r="AH2208" s="1"/>
      <c r="AI2208" s="1"/>
      <c r="AJ2208" s="1"/>
      <c r="AK2208" s="1"/>
      <c r="AL2208" s="1"/>
    </row>
    <row r="2209" spans="15:38" x14ac:dyDescent="0.3"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  <c r="AG2209" s="1"/>
      <c r="AH2209" s="1"/>
      <c r="AI2209" s="1"/>
      <c r="AJ2209" s="1"/>
      <c r="AK2209" s="1"/>
      <c r="AL2209" s="1"/>
    </row>
    <row r="2210" spans="15:38" x14ac:dyDescent="0.3"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  <c r="AG2210" s="1"/>
      <c r="AH2210" s="1"/>
      <c r="AI2210" s="1"/>
      <c r="AJ2210" s="1"/>
      <c r="AK2210" s="1"/>
      <c r="AL2210" s="1"/>
    </row>
    <row r="2211" spans="15:38" x14ac:dyDescent="0.3"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  <c r="AG2211" s="1"/>
      <c r="AH2211" s="1"/>
      <c r="AI2211" s="1"/>
      <c r="AJ2211" s="1"/>
      <c r="AK2211" s="1"/>
      <c r="AL2211" s="1"/>
    </row>
    <row r="2212" spans="15:38" x14ac:dyDescent="0.3"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  <c r="AG2212" s="1"/>
      <c r="AH2212" s="1"/>
      <c r="AI2212" s="1"/>
      <c r="AJ2212" s="1"/>
      <c r="AK2212" s="1"/>
      <c r="AL2212" s="1"/>
    </row>
    <row r="2213" spans="15:38" x14ac:dyDescent="0.3"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  <c r="AG2213" s="1"/>
      <c r="AH2213" s="1"/>
      <c r="AI2213" s="1"/>
      <c r="AJ2213" s="1"/>
      <c r="AK2213" s="1"/>
      <c r="AL2213" s="1"/>
    </row>
    <row r="2214" spans="15:38" x14ac:dyDescent="0.3"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  <c r="AG2214" s="1"/>
      <c r="AH2214" s="1"/>
      <c r="AI2214" s="1"/>
      <c r="AJ2214" s="1"/>
      <c r="AK2214" s="1"/>
      <c r="AL2214" s="1"/>
    </row>
    <row r="2215" spans="15:38" x14ac:dyDescent="0.3"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  <c r="AG2215" s="1"/>
      <c r="AH2215" s="1"/>
      <c r="AI2215" s="1"/>
      <c r="AJ2215" s="1"/>
      <c r="AK2215" s="1"/>
      <c r="AL2215" s="1"/>
    </row>
    <row r="2216" spans="15:38" x14ac:dyDescent="0.3"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  <c r="AG2216" s="1"/>
      <c r="AH2216" s="1"/>
      <c r="AI2216" s="1"/>
      <c r="AJ2216" s="1"/>
      <c r="AK2216" s="1"/>
      <c r="AL2216" s="1"/>
    </row>
    <row r="2217" spans="15:38" x14ac:dyDescent="0.3"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  <c r="AG2217" s="1"/>
      <c r="AH2217" s="1"/>
      <c r="AI2217" s="1"/>
      <c r="AJ2217" s="1"/>
      <c r="AK2217" s="1"/>
      <c r="AL2217" s="1"/>
    </row>
    <row r="2218" spans="15:38" x14ac:dyDescent="0.3"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  <c r="AG2218" s="1"/>
      <c r="AH2218" s="1"/>
      <c r="AI2218" s="1"/>
      <c r="AJ2218" s="1"/>
      <c r="AK2218" s="1"/>
      <c r="AL2218" s="1"/>
    </row>
    <row r="2219" spans="15:38" x14ac:dyDescent="0.3"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  <c r="AG2219" s="1"/>
      <c r="AH2219" s="1"/>
      <c r="AI2219" s="1"/>
      <c r="AJ2219" s="1"/>
      <c r="AK2219" s="1"/>
      <c r="AL2219" s="1"/>
    </row>
    <row r="2220" spans="15:38" x14ac:dyDescent="0.3"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  <c r="AG2220" s="1"/>
      <c r="AH2220" s="1"/>
      <c r="AI2220" s="1"/>
      <c r="AJ2220" s="1"/>
      <c r="AK2220" s="1"/>
      <c r="AL2220" s="1"/>
    </row>
    <row r="2221" spans="15:38" x14ac:dyDescent="0.3"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  <c r="AG2221" s="1"/>
      <c r="AH2221" s="1"/>
      <c r="AI2221" s="1"/>
      <c r="AJ2221" s="1"/>
      <c r="AK2221" s="1"/>
      <c r="AL2221" s="1"/>
    </row>
    <row r="2222" spans="15:38" x14ac:dyDescent="0.3"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  <c r="AG2222" s="1"/>
      <c r="AH2222" s="1"/>
      <c r="AI2222" s="1"/>
      <c r="AJ2222" s="1"/>
      <c r="AK2222" s="1"/>
      <c r="AL2222" s="1"/>
    </row>
    <row r="2223" spans="15:38" x14ac:dyDescent="0.3"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  <c r="AG2223" s="1"/>
      <c r="AH2223" s="1"/>
      <c r="AI2223" s="1"/>
      <c r="AJ2223" s="1"/>
      <c r="AK2223" s="1"/>
      <c r="AL2223" s="1"/>
    </row>
    <row r="2224" spans="15:38" x14ac:dyDescent="0.3"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  <c r="AG2224" s="1"/>
      <c r="AH2224" s="1"/>
      <c r="AI2224" s="1"/>
      <c r="AJ2224" s="1"/>
      <c r="AK2224" s="1"/>
      <c r="AL2224" s="1"/>
    </row>
    <row r="2225" spans="15:38" x14ac:dyDescent="0.3"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</row>
    <row r="2226" spans="15:38" x14ac:dyDescent="0.3"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  <c r="AG2226" s="1"/>
      <c r="AH2226" s="1"/>
      <c r="AI2226" s="1"/>
      <c r="AJ2226" s="1"/>
      <c r="AK2226" s="1"/>
      <c r="AL2226" s="1"/>
    </row>
    <row r="2227" spans="15:38" x14ac:dyDescent="0.3"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  <c r="AG2227" s="1"/>
      <c r="AH2227" s="1"/>
      <c r="AI2227" s="1"/>
      <c r="AJ2227" s="1"/>
      <c r="AK2227" s="1"/>
      <c r="AL2227" s="1"/>
    </row>
    <row r="2228" spans="15:38" x14ac:dyDescent="0.3"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  <c r="AG2228" s="1"/>
      <c r="AH2228" s="1"/>
      <c r="AI2228" s="1"/>
      <c r="AJ2228" s="1"/>
      <c r="AK2228" s="1"/>
      <c r="AL2228" s="1"/>
    </row>
    <row r="2229" spans="15:38" x14ac:dyDescent="0.3"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  <c r="AG2229" s="1"/>
      <c r="AH2229" s="1"/>
      <c r="AI2229" s="1"/>
      <c r="AJ2229" s="1"/>
      <c r="AK2229" s="1"/>
      <c r="AL2229" s="1"/>
    </row>
    <row r="2230" spans="15:38" x14ac:dyDescent="0.3"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  <c r="AG2230" s="1"/>
      <c r="AH2230" s="1"/>
      <c r="AI2230" s="1"/>
      <c r="AJ2230" s="1"/>
      <c r="AK2230" s="1"/>
      <c r="AL2230" s="1"/>
    </row>
    <row r="2231" spans="15:38" x14ac:dyDescent="0.3"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  <c r="AG2231" s="1"/>
      <c r="AH2231" s="1"/>
      <c r="AI2231" s="1"/>
      <c r="AJ2231" s="1"/>
      <c r="AK2231" s="1"/>
      <c r="AL2231" s="1"/>
    </row>
    <row r="2232" spans="15:38" x14ac:dyDescent="0.3"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  <c r="AG2232" s="1"/>
      <c r="AH2232" s="1"/>
      <c r="AI2232" s="1"/>
      <c r="AJ2232" s="1"/>
      <c r="AK2232" s="1"/>
      <c r="AL2232" s="1"/>
    </row>
    <row r="2233" spans="15:38" x14ac:dyDescent="0.3"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  <c r="AG2233" s="1"/>
      <c r="AH2233" s="1"/>
      <c r="AI2233" s="1"/>
      <c r="AJ2233" s="1"/>
      <c r="AK2233" s="1"/>
      <c r="AL2233" s="1"/>
    </row>
    <row r="2234" spans="15:38" x14ac:dyDescent="0.3"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  <c r="AG2234" s="1"/>
      <c r="AH2234" s="1"/>
      <c r="AI2234" s="1"/>
      <c r="AJ2234" s="1"/>
      <c r="AK2234" s="1"/>
      <c r="AL2234" s="1"/>
    </row>
    <row r="2235" spans="15:38" x14ac:dyDescent="0.3"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  <c r="AK2235" s="1"/>
      <c r="AL2235" s="1"/>
    </row>
    <row r="2236" spans="15:38" x14ac:dyDescent="0.3"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  <c r="AG2236" s="1"/>
      <c r="AH2236" s="1"/>
      <c r="AI2236" s="1"/>
      <c r="AJ2236" s="1"/>
      <c r="AK2236" s="1"/>
      <c r="AL2236" s="1"/>
    </row>
    <row r="2237" spans="15:38" x14ac:dyDescent="0.3"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  <c r="AG2237" s="1"/>
      <c r="AH2237" s="1"/>
      <c r="AI2237" s="1"/>
      <c r="AJ2237" s="1"/>
      <c r="AK2237" s="1"/>
      <c r="AL2237" s="1"/>
    </row>
    <row r="2238" spans="15:38" x14ac:dyDescent="0.3"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  <c r="AG2238" s="1"/>
      <c r="AH2238" s="1"/>
      <c r="AI2238" s="1"/>
      <c r="AJ2238" s="1"/>
      <c r="AK2238" s="1"/>
      <c r="AL2238" s="1"/>
    </row>
    <row r="2239" spans="15:38" x14ac:dyDescent="0.3"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  <c r="AG2239" s="1"/>
      <c r="AH2239" s="1"/>
      <c r="AI2239" s="1"/>
      <c r="AJ2239" s="1"/>
      <c r="AK2239" s="1"/>
      <c r="AL2239" s="1"/>
    </row>
    <row r="2240" spans="15:38" x14ac:dyDescent="0.3"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  <c r="AG2240" s="1"/>
      <c r="AH2240" s="1"/>
      <c r="AI2240" s="1"/>
      <c r="AJ2240" s="1"/>
      <c r="AK2240" s="1"/>
      <c r="AL2240" s="1"/>
    </row>
    <row r="2241" spans="15:38" x14ac:dyDescent="0.3"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  <c r="AG2241" s="1"/>
      <c r="AH2241" s="1"/>
      <c r="AI2241" s="1"/>
      <c r="AJ2241" s="1"/>
      <c r="AK2241" s="1"/>
      <c r="AL2241" s="1"/>
    </row>
    <row r="2242" spans="15:38" x14ac:dyDescent="0.3"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  <c r="AG2242" s="1"/>
      <c r="AH2242" s="1"/>
      <c r="AI2242" s="1"/>
      <c r="AJ2242" s="1"/>
      <c r="AK2242" s="1"/>
      <c r="AL2242" s="1"/>
    </row>
    <row r="2243" spans="15:38" x14ac:dyDescent="0.3"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  <c r="AG2243" s="1"/>
      <c r="AH2243" s="1"/>
      <c r="AI2243" s="1"/>
      <c r="AJ2243" s="1"/>
      <c r="AK2243" s="1"/>
      <c r="AL2243" s="1"/>
    </row>
    <row r="2244" spans="15:38" x14ac:dyDescent="0.3"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  <c r="AG2244" s="1"/>
      <c r="AH2244" s="1"/>
      <c r="AI2244" s="1"/>
      <c r="AJ2244" s="1"/>
      <c r="AK2244" s="1"/>
      <c r="AL2244" s="1"/>
    </row>
    <row r="2245" spans="15:38" x14ac:dyDescent="0.3"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  <c r="AG2245" s="1"/>
      <c r="AH2245" s="1"/>
      <c r="AI2245" s="1"/>
      <c r="AJ2245" s="1"/>
      <c r="AK2245" s="1"/>
      <c r="AL2245" s="1"/>
    </row>
    <row r="2246" spans="15:38" x14ac:dyDescent="0.3"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  <c r="AG2246" s="1"/>
      <c r="AH2246" s="1"/>
      <c r="AI2246" s="1"/>
      <c r="AJ2246" s="1"/>
      <c r="AK2246" s="1"/>
      <c r="AL2246" s="1"/>
    </row>
    <row r="2247" spans="15:38" x14ac:dyDescent="0.3"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  <c r="AG2247" s="1"/>
      <c r="AH2247" s="1"/>
      <c r="AI2247" s="1"/>
      <c r="AJ2247" s="1"/>
      <c r="AK2247" s="1"/>
      <c r="AL2247" s="1"/>
    </row>
    <row r="2248" spans="15:38" x14ac:dyDescent="0.3"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  <c r="AG2248" s="1"/>
      <c r="AH2248" s="1"/>
      <c r="AI2248" s="1"/>
      <c r="AJ2248" s="1"/>
      <c r="AK2248" s="1"/>
      <c r="AL2248" s="1"/>
    </row>
    <row r="2249" spans="15:38" x14ac:dyDescent="0.3"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  <c r="AG2249" s="1"/>
      <c r="AH2249" s="1"/>
      <c r="AI2249" s="1"/>
      <c r="AJ2249" s="1"/>
      <c r="AK2249" s="1"/>
      <c r="AL2249" s="1"/>
    </row>
    <row r="2250" spans="15:38" x14ac:dyDescent="0.3"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  <c r="AG2250" s="1"/>
      <c r="AH2250" s="1"/>
      <c r="AI2250" s="1"/>
      <c r="AJ2250" s="1"/>
      <c r="AK2250" s="1"/>
      <c r="AL2250" s="1"/>
    </row>
    <row r="2251" spans="15:38" x14ac:dyDescent="0.3"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  <c r="AG2251" s="1"/>
      <c r="AH2251" s="1"/>
      <c r="AI2251" s="1"/>
      <c r="AJ2251" s="1"/>
      <c r="AK2251" s="1"/>
      <c r="AL2251" s="1"/>
    </row>
    <row r="2252" spans="15:38" x14ac:dyDescent="0.3"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  <c r="AG2252" s="1"/>
      <c r="AH2252" s="1"/>
      <c r="AI2252" s="1"/>
      <c r="AJ2252" s="1"/>
      <c r="AK2252" s="1"/>
      <c r="AL2252" s="1"/>
    </row>
    <row r="2253" spans="15:38" x14ac:dyDescent="0.3"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  <c r="AG2253" s="1"/>
      <c r="AH2253" s="1"/>
      <c r="AI2253" s="1"/>
      <c r="AJ2253" s="1"/>
      <c r="AK2253" s="1"/>
      <c r="AL2253" s="1"/>
    </row>
    <row r="2254" spans="15:38" x14ac:dyDescent="0.3"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  <c r="AG2254" s="1"/>
      <c r="AH2254" s="1"/>
      <c r="AI2254" s="1"/>
      <c r="AJ2254" s="1"/>
      <c r="AK2254" s="1"/>
      <c r="AL2254" s="1"/>
    </row>
    <row r="2255" spans="15:38" x14ac:dyDescent="0.3"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  <c r="AG2255" s="1"/>
      <c r="AH2255" s="1"/>
      <c r="AI2255" s="1"/>
      <c r="AJ2255" s="1"/>
      <c r="AK2255" s="1"/>
      <c r="AL2255" s="1"/>
    </row>
    <row r="2256" spans="15:38" x14ac:dyDescent="0.3"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  <c r="AG2256" s="1"/>
      <c r="AH2256" s="1"/>
      <c r="AI2256" s="1"/>
      <c r="AJ2256" s="1"/>
      <c r="AK2256" s="1"/>
      <c r="AL2256" s="1"/>
    </row>
    <row r="2257" spans="15:38" x14ac:dyDescent="0.3"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  <c r="AG2257" s="1"/>
      <c r="AH2257" s="1"/>
      <c r="AI2257" s="1"/>
      <c r="AJ2257" s="1"/>
      <c r="AK2257" s="1"/>
      <c r="AL2257" s="1"/>
    </row>
    <row r="2258" spans="15:38" x14ac:dyDescent="0.3"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  <c r="AG2258" s="1"/>
      <c r="AH2258" s="1"/>
      <c r="AI2258" s="1"/>
      <c r="AJ2258" s="1"/>
      <c r="AK2258" s="1"/>
      <c r="AL2258" s="1"/>
    </row>
    <row r="2259" spans="15:38" x14ac:dyDescent="0.3"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</row>
    <row r="2260" spans="15:38" x14ac:dyDescent="0.3"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  <c r="AG2260" s="1"/>
      <c r="AH2260" s="1"/>
      <c r="AI2260" s="1"/>
      <c r="AJ2260" s="1"/>
      <c r="AK2260" s="1"/>
      <c r="AL2260" s="1"/>
    </row>
    <row r="2261" spans="15:38" x14ac:dyDescent="0.3"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  <c r="AG2261" s="1"/>
      <c r="AH2261" s="1"/>
      <c r="AI2261" s="1"/>
      <c r="AJ2261" s="1"/>
      <c r="AK2261" s="1"/>
      <c r="AL2261" s="1"/>
    </row>
    <row r="2262" spans="15:38" x14ac:dyDescent="0.3"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  <c r="AG2262" s="1"/>
      <c r="AH2262" s="1"/>
      <c r="AI2262" s="1"/>
      <c r="AJ2262" s="1"/>
      <c r="AK2262" s="1"/>
      <c r="AL2262" s="1"/>
    </row>
    <row r="2263" spans="15:38" x14ac:dyDescent="0.3"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  <c r="AG2263" s="1"/>
      <c r="AH2263" s="1"/>
      <c r="AI2263" s="1"/>
      <c r="AJ2263" s="1"/>
      <c r="AK2263" s="1"/>
      <c r="AL2263" s="1"/>
    </row>
    <row r="2264" spans="15:38" x14ac:dyDescent="0.3"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  <c r="AG2264" s="1"/>
      <c r="AH2264" s="1"/>
      <c r="AI2264" s="1"/>
      <c r="AJ2264" s="1"/>
      <c r="AK2264" s="1"/>
      <c r="AL2264" s="1"/>
    </row>
    <row r="2265" spans="15:38" x14ac:dyDescent="0.3"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  <c r="AG2265" s="1"/>
      <c r="AH2265" s="1"/>
      <c r="AI2265" s="1"/>
      <c r="AJ2265" s="1"/>
      <c r="AK2265" s="1"/>
      <c r="AL2265" s="1"/>
    </row>
    <row r="2266" spans="15:38" x14ac:dyDescent="0.3"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  <c r="AG2266" s="1"/>
      <c r="AH2266" s="1"/>
      <c r="AI2266" s="1"/>
      <c r="AJ2266" s="1"/>
      <c r="AK2266" s="1"/>
      <c r="AL2266" s="1"/>
    </row>
    <row r="2267" spans="15:38" x14ac:dyDescent="0.3"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  <c r="AG2267" s="1"/>
      <c r="AH2267" s="1"/>
      <c r="AI2267" s="1"/>
      <c r="AJ2267" s="1"/>
      <c r="AK2267" s="1"/>
      <c r="AL2267" s="1"/>
    </row>
    <row r="2268" spans="15:38" x14ac:dyDescent="0.3"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  <c r="AG2268" s="1"/>
      <c r="AH2268" s="1"/>
      <c r="AI2268" s="1"/>
      <c r="AJ2268" s="1"/>
      <c r="AK2268" s="1"/>
      <c r="AL2268" s="1"/>
    </row>
    <row r="2269" spans="15:38" x14ac:dyDescent="0.3"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  <c r="AG2269" s="1"/>
      <c r="AH2269" s="1"/>
      <c r="AI2269" s="1"/>
      <c r="AJ2269" s="1"/>
      <c r="AK2269" s="1"/>
      <c r="AL2269" s="1"/>
    </row>
    <row r="2270" spans="15:38" x14ac:dyDescent="0.3"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  <c r="AG2270" s="1"/>
      <c r="AH2270" s="1"/>
      <c r="AI2270" s="1"/>
      <c r="AJ2270" s="1"/>
      <c r="AK2270" s="1"/>
      <c r="AL2270" s="1"/>
    </row>
    <row r="2271" spans="15:38" x14ac:dyDescent="0.3"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  <c r="AG2271" s="1"/>
      <c r="AH2271" s="1"/>
      <c r="AI2271" s="1"/>
      <c r="AJ2271" s="1"/>
      <c r="AK2271" s="1"/>
      <c r="AL2271" s="1"/>
    </row>
    <row r="2272" spans="15:38" x14ac:dyDescent="0.3"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  <c r="AG2272" s="1"/>
      <c r="AH2272" s="1"/>
      <c r="AI2272" s="1"/>
      <c r="AJ2272" s="1"/>
      <c r="AK2272" s="1"/>
      <c r="AL2272" s="1"/>
    </row>
    <row r="2273" spans="15:38" x14ac:dyDescent="0.3"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  <c r="AG2273" s="1"/>
      <c r="AH2273" s="1"/>
      <c r="AI2273" s="1"/>
      <c r="AJ2273" s="1"/>
      <c r="AK2273" s="1"/>
      <c r="AL2273" s="1"/>
    </row>
    <row r="2274" spans="15:38" x14ac:dyDescent="0.3"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  <c r="AG2274" s="1"/>
      <c r="AH2274" s="1"/>
      <c r="AI2274" s="1"/>
      <c r="AJ2274" s="1"/>
      <c r="AK2274" s="1"/>
      <c r="AL2274" s="1"/>
    </row>
    <row r="2275" spans="15:38" x14ac:dyDescent="0.3"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  <c r="AG2275" s="1"/>
      <c r="AH2275" s="1"/>
      <c r="AI2275" s="1"/>
      <c r="AJ2275" s="1"/>
      <c r="AK2275" s="1"/>
      <c r="AL2275" s="1"/>
    </row>
    <row r="2276" spans="15:38" x14ac:dyDescent="0.3"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  <c r="AG2276" s="1"/>
      <c r="AH2276" s="1"/>
      <c r="AI2276" s="1"/>
      <c r="AJ2276" s="1"/>
      <c r="AK2276" s="1"/>
      <c r="AL2276" s="1"/>
    </row>
    <row r="2277" spans="15:38" x14ac:dyDescent="0.3"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  <c r="AG2277" s="1"/>
      <c r="AH2277" s="1"/>
      <c r="AI2277" s="1"/>
      <c r="AJ2277" s="1"/>
      <c r="AK2277" s="1"/>
      <c r="AL2277" s="1"/>
    </row>
    <row r="2278" spans="15:38" x14ac:dyDescent="0.3"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  <c r="AG2278" s="1"/>
      <c r="AH2278" s="1"/>
      <c r="AI2278" s="1"/>
      <c r="AJ2278" s="1"/>
      <c r="AK2278" s="1"/>
      <c r="AL2278" s="1"/>
    </row>
    <row r="2279" spans="15:38" x14ac:dyDescent="0.3"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  <c r="AG2279" s="1"/>
      <c r="AH2279" s="1"/>
      <c r="AI2279" s="1"/>
      <c r="AJ2279" s="1"/>
      <c r="AK2279" s="1"/>
      <c r="AL2279" s="1"/>
    </row>
    <row r="2280" spans="15:38" x14ac:dyDescent="0.3"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  <c r="AG2280" s="1"/>
      <c r="AH2280" s="1"/>
      <c r="AI2280" s="1"/>
      <c r="AJ2280" s="1"/>
      <c r="AK2280" s="1"/>
      <c r="AL2280" s="1"/>
    </row>
    <row r="2281" spans="15:38" x14ac:dyDescent="0.3"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  <c r="AG2281" s="1"/>
      <c r="AH2281" s="1"/>
      <c r="AI2281" s="1"/>
      <c r="AJ2281" s="1"/>
      <c r="AK2281" s="1"/>
      <c r="AL2281" s="1"/>
    </row>
    <row r="2282" spans="15:38" x14ac:dyDescent="0.3"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  <c r="AG2282" s="1"/>
      <c r="AH2282" s="1"/>
      <c r="AI2282" s="1"/>
      <c r="AJ2282" s="1"/>
      <c r="AK2282" s="1"/>
      <c r="AL2282" s="1"/>
    </row>
    <row r="2283" spans="15:38" x14ac:dyDescent="0.3"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  <c r="AG2283" s="1"/>
      <c r="AH2283" s="1"/>
      <c r="AI2283" s="1"/>
      <c r="AJ2283" s="1"/>
      <c r="AK2283" s="1"/>
      <c r="AL2283" s="1"/>
    </row>
    <row r="2284" spans="15:38" x14ac:dyDescent="0.3"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  <c r="AG2284" s="1"/>
      <c r="AH2284" s="1"/>
      <c r="AI2284" s="1"/>
      <c r="AJ2284" s="1"/>
      <c r="AK2284" s="1"/>
      <c r="AL2284" s="1"/>
    </row>
    <row r="2285" spans="15:38" x14ac:dyDescent="0.3"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  <c r="AG2285" s="1"/>
      <c r="AH2285" s="1"/>
      <c r="AI2285" s="1"/>
      <c r="AJ2285" s="1"/>
      <c r="AK2285" s="1"/>
      <c r="AL2285" s="1"/>
    </row>
    <row r="2286" spans="15:38" x14ac:dyDescent="0.3"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  <c r="AG2286" s="1"/>
      <c r="AH2286" s="1"/>
      <c r="AI2286" s="1"/>
      <c r="AJ2286" s="1"/>
      <c r="AK2286" s="1"/>
      <c r="AL2286" s="1"/>
    </row>
    <row r="2287" spans="15:38" x14ac:dyDescent="0.3"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  <c r="AG2287" s="1"/>
      <c r="AH2287" s="1"/>
      <c r="AI2287" s="1"/>
      <c r="AJ2287" s="1"/>
      <c r="AK2287" s="1"/>
      <c r="AL2287" s="1"/>
    </row>
    <row r="2288" spans="15:38" x14ac:dyDescent="0.3"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  <c r="AG2288" s="1"/>
      <c r="AH2288" s="1"/>
      <c r="AI2288" s="1"/>
      <c r="AJ2288" s="1"/>
      <c r="AK2288" s="1"/>
      <c r="AL2288" s="1"/>
    </row>
    <row r="2289" spans="15:38" x14ac:dyDescent="0.3"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  <c r="AG2289" s="1"/>
      <c r="AH2289" s="1"/>
      <c r="AI2289" s="1"/>
      <c r="AJ2289" s="1"/>
      <c r="AK2289" s="1"/>
      <c r="AL2289" s="1"/>
    </row>
    <row r="2290" spans="15:38" x14ac:dyDescent="0.3"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  <c r="AG2290" s="1"/>
      <c r="AH2290" s="1"/>
      <c r="AI2290" s="1"/>
      <c r="AJ2290" s="1"/>
      <c r="AK2290" s="1"/>
      <c r="AL2290" s="1"/>
    </row>
    <row r="2291" spans="15:38" x14ac:dyDescent="0.3"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  <c r="AG2291" s="1"/>
      <c r="AH2291" s="1"/>
      <c r="AI2291" s="1"/>
      <c r="AJ2291" s="1"/>
      <c r="AK2291" s="1"/>
      <c r="AL2291" s="1"/>
    </row>
    <row r="2292" spans="15:38" x14ac:dyDescent="0.3"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  <c r="AG2292" s="1"/>
      <c r="AH2292" s="1"/>
      <c r="AI2292" s="1"/>
      <c r="AJ2292" s="1"/>
      <c r="AK2292" s="1"/>
      <c r="AL2292" s="1"/>
    </row>
    <row r="2293" spans="15:38" x14ac:dyDescent="0.3"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</row>
    <row r="2294" spans="15:38" x14ac:dyDescent="0.3"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  <c r="AG2294" s="1"/>
      <c r="AH2294" s="1"/>
      <c r="AI2294" s="1"/>
      <c r="AJ2294" s="1"/>
      <c r="AK2294" s="1"/>
      <c r="AL2294" s="1"/>
    </row>
    <row r="2295" spans="15:38" x14ac:dyDescent="0.3"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  <c r="AG2295" s="1"/>
      <c r="AH2295" s="1"/>
      <c r="AI2295" s="1"/>
      <c r="AJ2295" s="1"/>
      <c r="AK2295" s="1"/>
      <c r="AL2295" s="1"/>
    </row>
    <row r="2296" spans="15:38" x14ac:dyDescent="0.3"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  <c r="AG2296" s="1"/>
      <c r="AH2296" s="1"/>
      <c r="AI2296" s="1"/>
      <c r="AJ2296" s="1"/>
      <c r="AK2296" s="1"/>
      <c r="AL2296" s="1"/>
    </row>
    <row r="2297" spans="15:38" x14ac:dyDescent="0.3"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  <c r="AG2297" s="1"/>
      <c r="AH2297" s="1"/>
      <c r="AI2297" s="1"/>
      <c r="AJ2297" s="1"/>
      <c r="AK2297" s="1"/>
      <c r="AL2297" s="1"/>
    </row>
    <row r="2298" spans="15:38" x14ac:dyDescent="0.3"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  <c r="AG2298" s="1"/>
      <c r="AH2298" s="1"/>
      <c r="AI2298" s="1"/>
      <c r="AJ2298" s="1"/>
      <c r="AK2298" s="1"/>
      <c r="AL2298" s="1"/>
    </row>
    <row r="2299" spans="15:38" x14ac:dyDescent="0.3"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  <c r="AG2299" s="1"/>
      <c r="AH2299" s="1"/>
      <c r="AI2299" s="1"/>
      <c r="AJ2299" s="1"/>
      <c r="AK2299" s="1"/>
      <c r="AL2299" s="1"/>
    </row>
    <row r="2300" spans="15:38" x14ac:dyDescent="0.3"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  <c r="AG2300" s="1"/>
      <c r="AH2300" s="1"/>
      <c r="AI2300" s="1"/>
      <c r="AJ2300" s="1"/>
      <c r="AK2300" s="1"/>
      <c r="AL2300" s="1"/>
    </row>
    <row r="2301" spans="15:38" x14ac:dyDescent="0.3"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  <c r="AG2301" s="1"/>
      <c r="AH2301" s="1"/>
      <c r="AI2301" s="1"/>
      <c r="AJ2301" s="1"/>
      <c r="AK2301" s="1"/>
      <c r="AL2301" s="1"/>
    </row>
    <row r="2302" spans="15:38" x14ac:dyDescent="0.3"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  <c r="AG2302" s="1"/>
      <c r="AH2302" s="1"/>
      <c r="AI2302" s="1"/>
      <c r="AJ2302" s="1"/>
      <c r="AK2302" s="1"/>
      <c r="AL2302" s="1"/>
    </row>
    <row r="2303" spans="15:38" x14ac:dyDescent="0.3"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  <c r="AG2303" s="1"/>
      <c r="AH2303" s="1"/>
      <c r="AI2303" s="1"/>
      <c r="AJ2303" s="1"/>
      <c r="AK2303" s="1"/>
      <c r="AL2303" s="1"/>
    </row>
    <row r="2304" spans="15:38" x14ac:dyDescent="0.3"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  <c r="AG2304" s="1"/>
      <c r="AH2304" s="1"/>
      <c r="AI2304" s="1"/>
      <c r="AJ2304" s="1"/>
      <c r="AK2304" s="1"/>
      <c r="AL2304" s="1"/>
    </row>
    <row r="2305" spans="15:38" x14ac:dyDescent="0.3"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  <c r="AG2305" s="1"/>
      <c r="AH2305" s="1"/>
      <c r="AI2305" s="1"/>
      <c r="AJ2305" s="1"/>
      <c r="AK2305" s="1"/>
      <c r="AL2305" s="1"/>
    </row>
    <row r="2306" spans="15:38" x14ac:dyDescent="0.3"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  <c r="AG2306" s="1"/>
      <c r="AH2306" s="1"/>
      <c r="AI2306" s="1"/>
      <c r="AJ2306" s="1"/>
      <c r="AK2306" s="1"/>
      <c r="AL2306" s="1"/>
    </row>
    <row r="2307" spans="15:38" x14ac:dyDescent="0.3"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  <c r="AG2307" s="1"/>
      <c r="AH2307" s="1"/>
      <c r="AI2307" s="1"/>
      <c r="AJ2307" s="1"/>
      <c r="AK2307" s="1"/>
      <c r="AL2307" s="1"/>
    </row>
    <row r="2308" spans="15:38" x14ac:dyDescent="0.3"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  <c r="AG2308" s="1"/>
      <c r="AH2308" s="1"/>
      <c r="AI2308" s="1"/>
      <c r="AJ2308" s="1"/>
      <c r="AK2308" s="1"/>
      <c r="AL2308" s="1"/>
    </row>
    <row r="2309" spans="15:38" x14ac:dyDescent="0.3"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  <c r="AG2309" s="1"/>
      <c r="AH2309" s="1"/>
      <c r="AI2309" s="1"/>
      <c r="AJ2309" s="1"/>
      <c r="AK2309" s="1"/>
      <c r="AL2309" s="1"/>
    </row>
    <row r="2310" spans="15:38" x14ac:dyDescent="0.3"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  <c r="AG2310" s="1"/>
      <c r="AH2310" s="1"/>
      <c r="AI2310" s="1"/>
      <c r="AJ2310" s="1"/>
      <c r="AK2310" s="1"/>
      <c r="AL2310" s="1"/>
    </row>
    <row r="2311" spans="15:38" x14ac:dyDescent="0.3"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  <c r="AG2311" s="1"/>
      <c r="AH2311" s="1"/>
      <c r="AI2311" s="1"/>
      <c r="AJ2311" s="1"/>
      <c r="AK2311" s="1"/>
      <c r="AL2311" s="1"/>
    </row>
    <row r="2312" spans="15:38" x14ac:dyDescent="0.3"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  <c r="AG2312" s="1"/>
      <c r="AH2312" s="1"/>
      <c r="AI2312" s="1"/>
      <c r="AJ2312" s="1"/>
      <c r="AK2312" s="1"/>
      <c r="AL2312" s="1"/>
    </row>
    <row r="2313" spans="15:38" x14ac:dyDescent="0.3"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  <c r="AG2313" s="1"/>
      <c r="AH2313" s="1"/>
      <c r="AI2313" s="1"/>
      <c r="AJ2313" s="1"/>
      <c r="AK2313" s="1"/>
      <c r="AL2313" s="1"/>
    </row>
    <row r="2314" spans="15:38" x14ac:dyDescent="0.3"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  <c r="AG2314" s="1"/>
      <c r="AH2314" s="1"/>
      <c r="AI2314" s="1"/>
      <c r="AJ2314" s="1"/>
      <c r="AK2314" s="1"/>
      <c r="AL2314" s="1"/>
    </row>
    <row r="2315" spans="15:38" x14ac:dyDescent="0.3"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  <c r="AG2315" s="1"/>
      <c r="AH2315" s="1"/>
      <c r="AI2315" s="1"/>
      <c r="AJ2315" s="1"/>
      <c r="AK2315" s="1"/>
      <c r="AL2315" s="1"/>
    </row>
    <row r="2316" spans="15:38" x14ac:dyDescent="0.3"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  <c r="AG2316" s="1"/>
      <c r="AH2316" s="1"/>
      <c r="AI2316" s="1"/>
      <c r="AJ2316" s="1"/>
      <c r="AK2316" s="1"/>
      <c r="AL2316" s="1"/>
    </row>
    <row r="2317" spans="15:38" x14ac:dyDescent="0.3"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  <c r="AG2317" s="1"/>
      <c r="AH2317" s="1"/>
      <c r="AI2317" s="1"/>
      <c r="AJ2317" s="1"/>
      <c r="AK2317" s="1"/>
      <c r="AL2317" s="1"/>
    </row>
    <row r="2318" spans="15:38" x14ac:dyDescent="0.3"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  <c r="AG2318" s="1"/>
      <c r="AH2318" s="1"/>
      <c r="AI2318" s="1"/>
      <c r="AJ2318" s="1"/>
      <c r="AK2318" s="1"/>
      <c r="AL2318" s="1"/>
    </row>
    <row r="2319" spans="15:38" x14ac:dyDescent="0.3"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  <c r="AG2319" s="1"/>
      <c r="AH2319" s="1"/>
      <c r="AI2319" s="1"/>
      <c r="AJ2319" s="1"/>
      <c r="AK2319" s="1"/>
      <c r="AL2319" s="1"/>
    </row>
    <row r="2320" spans="15:38" x14ac:dyDescent="0.3"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  <c r="AG2320" s="1"/>
      <c r="AH2320" s="1"/>
      <c r="AI2320" s="1"/>
      <c r="AJ2320" s="1"/>
      <c r="AK2320" s="1"/>
      <c r="AL2320" s="1"/>
    </row>
    <row r="2321" spans="15:38" x14ac:dyDescent="0.3"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  <c r="AG2321" s="1"/>
      <c r="AH2321" s="1"/>
      <c r="AI2321" s="1"/>
      <c r="AJ2321" s="1"/>
      <c r="AK2321" s="1"/>
      <c r="AL2321" s="1"/>
    </row>
    <row r="2322" spans="15:38" x14ac:dyDescent="0.3"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  <c r="AG2322" s="1"/>
      <c r="AH2322" s="1"/>
      <c r="AI2322" s="1"/>
      <c r="AJ2322" s="1"/>
      <c r="AK2322" s="1"/>
      <c r="AL2322" s="1"/>
    </row>
    <row r="2323" spans="15:38" x14ac:dyDescent="0.3"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  <c r="AG2323" s="1"/>
      <c r="AH2323" s="1"/>
      <c r="AI2323" s="1"/>
      <c r="AJ2323" s="1"/>
      <c r="AK2323" s="1"/>
      <c r="AL2323" s="1"/>
    </row>
    <row r="2324" spans="15:38" x14ac:dyDescent="0.3"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  <c r="AG2324" s="1"/>
      <c r="AH2324" s="1"/>
      <c r="AI2324" s="1"/>
      <c r="AJ2324" s="1"/>
      <c r="AK2324" s="1"/>
      <c r="AL2324" s="1"/>
    </row>
    <row r="2325" spans="15:38" x14ac:dyDescent="0.3"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  <c r="AG2325" s="1"/>
      <c r="AH2325" s="1"/>
      <c r="AI2325" s="1"/>
      <c r="AJ2325" s="1"/>
      <c r="AK2325" s="1"/>
      <c r="AL2325" s="1"/>
    </row>
    <row r="2326" spans="15:38" x14ac:dyDescent="0.3"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  <c r="AG2326" s="1"/>
      <c r="AH2326" s="1"/>
      <c r="AI2326" s="1"/>
      <c r="AJ2326" s="1"/>
      <c r="AK2326" s="1"/>
      <c r="AL2326" s="1"/>
    </row>
    <row r="2327" spans="15:38" x14ac:dyDescent="0.3"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</row>
    <row r="2328" spans="15:38" x14ac:dyDescent="0.3"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  <c r="AG2328" s="1"/>
      <c r="AH2328" s="1"/>
      <c r="AI2328" s="1"/>
      <c r="AJ2328" s="1"/>
      <c r="AK2328" s="1"/>
      <c r="AL2328" s="1"/>
    </row>
    <row r="2329" spans="15:38" x14ac:dyDescent="0.3"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  <c r="AG2329" s="1"/>
      <c r="AH2329" s="1"/>
      <c r="AI2329" s="1"/>
      <c r="AJ2329" s="1"/>
      <c r="AK2329" s="1"/>
      <c r="AL2329" s="1"/>
    </row>
    <row r="2330" spans="15:38" x14ac:dyDescent="0.3"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  <c r="AG2330" s="1"/>
      <c r="AH2330" s="1"/>
      <c r="AI2330" s="1"/>
      <c r="AJ2330" s="1"/>
      <c r="AK2330" s="1"/>
      <c r="AL2330" s="1"/>
    </row>
    <row r="2331" spans="15:38" x14ac:dyDescent="0.3"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  <c r="AG2331" s="1"/>
      <c r="AH2331" s="1"/>
      <c r="AI2331" s="1"/>
      <c r="AJ2331" s="1"/>
      <c r="AK2331" s="1"/>
      <c r="AL2331" s="1"/>
    </row>
    <row r="2332" spans="15:38" x14ac:dyDescent="0.3"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  <c r="AG2332" s="1"/>
      <c r="AH2332" s="1"/>
      <c r="AI2332" s="1"/>
      <c r="AJ2332" s="1"/>
      <c r="AK2332" s="1"/>
      <c r="AL2332" s="1"/>
    </row>
    <row r="2333" spans="15:38" x14ac:dyDescent="0.3"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  <c r="AG2333" s="1"/>
      <c r="AH2333" s="1"/>
      <c r="AI2333" s="1"/>
      <c r="AJ2333" s="1"/>
      <c r="AK2333" s="1"/>
      <c r="AL2333" s="1"/>
    </row>
    <row r="2334" spans="15:38" x14ac:dyDescent="0.3"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  <c r="AG2334" s="1"/>
      <c r="AH2334" s="1"/>
      <c r="AI2334" s="1"/>
      <c r="AJ2334" s="1"/>
      <c r="AK2334" s="1"/>
      <c r="AL2334" s="1"/>
    </row>
    <row r="2335" spans="15:38" x14ac:dyDescent="0.3"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  <c r="AG2335" s="1"/>
      <c r="AH2335" s="1"/>
      <c r="AI2335" s="1"/>
      <c r="AJ2335" s="1"/>
      <c r="AK2335" s="1"/>
      <c r="AL2335" s="1"/>
    </row>
    <row r="2336" spans="15:38" x14ac:dyDescent="0.3"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  <c r="AG2336" s="1"/>
      <c r="AH2336" s="1"/>
      <c r="AI2336" s="1"/>
      <c r="AJ2336" s="1"/>
      <c r="AK2336" s="1"/>
      <c r="AL2336" s="1"/>
    </row>
    <row r="2337" spans="15:38" x14ac:dyDescent="0.3"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  <c r="AG2337" s="1"/>
      <c r="AH2337" s="1"/>
      <c r="AI2337" s="1"/>
      <c r="AJ2337" s="1"/>
      <c r="AK2337" s="1"/>
      <c r="AL2337" s="1"/>
    </row>
    <row r="2338" spans="15:38" x14ac:dyDescent="0.3"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  <c r="AG2338" s="1"/>
      <c r="AH2338" s="1"/>
      <c r="AI2338" s="1"/>
      <c r="AJ2338" s="1"/>
      <c r="AK2338" s="1"/>
      <c r="AL2338" s="1"/>
    </row>
    <row r="2339" spans="15:38" x14ac:dyDescent="0.3"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  <c r="AG2339" s="1"/>
      <c r="AH2339" s="1"/>
      <c r="AI2339" s="1"/>
      <c r="AJ2339" s="1"/>
      <c r="AK2339" s="1"/>
      <c r="AL2339" s="1"/>
    </row>
    <row r="2340" spans="15:38" x14ac:dyDescent="0.3"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  <c r="AG2340" s="1"/>
      <c r="AH2340" s="1"/>
      <c r="AI2340" s="1"/>
      <c r="AJ2340" s="1"/>
      <c r="AK2340" s="1"/>
      <c r="AL2340" s="1"/>
    </row>
    <row r="2341" spans="15:38" x14ac:dyDescent="0.3"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  <c r="AG2341" s="1"/>
      <c r="AH2341" s="1"/>
      <c r="AI2341" s="1"/>
      <c r="AJ2341" s="1"/>
      <c r="AK2341" s="1"/>
      <c r="AL2341" s="1"/>
    </row>
    <row r="2342" spans="15:38" x14ac:dyDescent="0.3"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  <c r="AG2342" s="1"/>
      <c r="AH2342" s="1"/>
      <c r="AI2342" s="1"/>
      <c r="AJ2342" s="1"/>
      <c r="AK2342" s="1"/>
      <c r="AL2342" s="1"/>
    </row>
    <row r="2343" spans="15:38" x14ac:dyDescent="0.3"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  <c r="AG2343" s="1"/>
      <c r="AH2343" s="1"/>
      <c r="AI2343" s="1"/>
      <c r="AJ2343" s="1"/>
      <c r="AK2343" s="1"/>
      <c r="AL2343" s="1"/>
    </row>
    <row r="2344" spans="15:38" x14ac:dyDescent="0.3"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  <c r="AG2344" s="1"/>
      <c r="AH2344" s="1"/>
      <c r="AI2344" s="1"/>
      <c r="AJ2344" s="1"/>
      <c r="AK2344" s="1"/>
      <c r="AL2344" s="1"/>
    </row>
    <row r="2345" spans="15:38" x14ac:dyDescent="0.3"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  <c r="AG2345" s="1"/>
      <c r="AH2345" s="1"/>
      <c r="AI2345" s="1"/>
      <c r="AJ2345" s="1"/>
      <c r="AK2345" s="1"/>
      <c r="AL2345" s="1"/>
    </row>
    <row r="2346" spans="15:38" x14ac:dyDescent="0.3"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  <c r="AG2346" s="1"/>
      <c r="AH2346" s="1"/>
      <c r="AI2346" s="1"/>
      <c r="AJ2346" s="1"/>
      <c r="AK2346" s="1"/>
      <c r="AL2346" s="1"/>
    </row>
    <row r="2347" spans="15:38" x14ac:dyDescent="0.3"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  <c r="AG2347" s="1"/>
      <c r="AH2347" s="1"/>
      <c r="AI2347" s="1"/>
      <c r="AJ2347" s="1"/>
      <c r="AK2347" s="1"/>
      <c r="AL2347" s="1"/>
    </row>
    <row r="2348" spans="15:38" x14ac:dyDescent="0.3"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  <c r="AG2348" s="1"/>
      <c r="AH2348" s="1"/>
      <c r="AI2348" s="1"/>
      <c r="AJ2348" s="1"/>
      <c r="AK2348" s="1"/>
      <c r="AL2348" s="1"/>
    </row>
    <row r="2349" spans="15:38" x14ac:dyDescent="0.3"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  <c r="AG2349" s="1"/>
      <c r="AH2349" s="1"/>
      <c r="AI2349" s="1"/>
      <c r="AJ2349" s="1"/>
      <c r="AK2349" s="1"/>
      <c r="AL2349" s="1"/>
    </row>
    <row r="2350" spans="15:38" x14ac:dyDescent="0.3"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  <c r="AG2350" s="1"/>
      <c r="AH2350" s="1"/>
      <c r="AI2350" s="1"/>
      <c r="AJ2350" s="1"/>
      <c r="AK2350" s="1"/>
      <c r="AL2350" s="1"/>
    </row>
    <row r="2351" spans="15:38" x14ac:dyDescent="0.3"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  <c r="AG2351" s="1"/>
      <c r="AH2351" s="1"/>
      <c r="AI2351" s="1"/>
      <c r="AJ2351" s="1"/>
      <c r="AK2351" s="1"/>
      <c r="AL2351" s="1"/>
    </row>
    <row r="2352" spans="15:38" x14ac:dyDescent="0.3"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  <c r="AG2352" s="1"/>
      <c r="AH2352" s="1"/>
      <c r="AI2352" s="1"/>
      <c r="AJ2352" s="1"/>
      <c r="AK2352" s="1"/>
      <c r="AL2352" s="1"/>
    </row>
    <row r="2353" spans="15:38" x14ac:dyDescent="0.3"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  <c r="AG2353" s="1"/>
      <c r="AH2353" s="1"/>
      <c r="AI2353" s="1"/>
      <c r="AJ2353" s="1"/>
      <c r="AK2353" s="1"/>
      <c r="AL2353" s="1"/>
    </row>
    <row r="2354" spans="15:38" x14ac:dyDescent="0.3"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  <c r="AG2354" s="1"/>
      <c r="AH2354" s="1"/>
      <c r="AI2354" s="1"/>
      <c r="AJ2354" s="1"/>
      <c r="AK2354" s="1"/>
      <c r="AL2354" s="1"/>
    </row>
    <row r="2355" spans="15:38" x14ac:dyDescent="0.3"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  <c r="AG2355" s="1"/>
      <c r="AH2355" s="1"/>
      <c r="AI2355" s="1"/>
      <c r="AJ2355" s="1"/>
      <c r="AK2355" s="1"/>
      <c r="AL2355" s="1"/>
    </row>
    <row r="2356" spans="15:38" x14ac:dyDescent="0.3"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  <c r="AG2356" s="1"/>
      <c r="AH2356" s="1"/>
      <c r="AI2356" s="1"/>
      <c r="AJ2356" s="1"/>
      <c r="AK2356" s="1"/>
      <c r="AL2356" s="1"/>
    </row>
    <row r="2357" spans="15:38" x14ac:dyDescent="0.3"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  <c r="AG2357" s="1"/>
      <c r="AH2357" s="1"/>
      <c r="AI2357" s="1"/>
      <c r="AJ2357" s="1"/>
      <c r="AK2357" s="1"/>
      <c r="AL2357" s="1"/>
    </row>
    <row r="2358" spans="15:38" x14ac:dyDescent="0.3"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  <c r="AG2358" s="1"/>
      <c r="AH2358" s="1"/>
      <c r="AI2358" s="1"/>
      <c r="AJ2358" s="1"/>
      <c r="AK2358" s="1"/>
      <c r="AL2358" s="1"/>
    </row>
    <row r="2359" spans="15:38" x14ac:dyDescent="0.3"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  <c r="AG2359" s="1"/>
      <c r="AH2359" s="1"/>
      <c r="AI2359" s="1"/>
      <c r="AJ2359" s="1"/>
      <c r="AK2359" s="1"/>
      <c r="AL2359" s="1"/>
    </row>
    <row r="2360" spans="15:38" x14ac:dyDescent="0.3"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  <c r="AG2360" s="1"/>
      <c r="AH2360" s="1"/>
      <c r="AI2360" s="1"/>
      <c r="AJ2360" s="1"/>
      <c r="AK2360" s="1"/>
      <c r="AL2360" s="1"/>
    </row>
    <row r="2361" spans="15:38" x14ac:dyDescent="0.3"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</row>
    <row r="2362" spans="15:38" x14ac:dyDescent="0.3"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  <c r="AG2362" s="1"/>
      <c r="AH2362" s="1"/>
      <c r="AI2362" s="1"/>
      <c r="AJ2362" s="1"/>
      <c r="AK2362" s="1"/>
      <c r="AL2362" s="1"/>
    </row>
    <row r="2363" spans="15:38" x14ac:dyDescent="0.3"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  <c r="AG2363" s="1"/>
      <c r="AH2363" s="1"/>
      <c r="AI2363" s="1"/>
      <c r="AJ2363" s="1"/>
      <c r="AK2363" s="1"/>
      <c r="AL2363" s="1"/>
    </row>
    <row r="2364" spans="15:38" x14ac:dyDescent="0.3"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  <c r="AG2364" s="1"/>
      <c r="AH2364" s="1"/>
      <c r="AI2364" s="1"/>
      <c r="AJ2364" s="1"/>
      <c r="AK2364" s="1"/>
      <c r="AL2364" s="1"/>
    </row>
    <row r="2365" spans="15:38" x14ac:dyDescent="0.3"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  <c r="AG2365" s="1"/>
      <c r="AH2365" s="1"/>
      <c r="AI2365" s="1"/>
      <c r="AJ2365" s="1"/>
      <c r="AK2365" s="1"/>
      <c r="AL2365" s="1"/>
    </row>
    <row r="2366" spans="15:38" x14ac:dyDescent="0.3"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  <c r="AG2366" s="1"/>
      <c r="AH2366" s="1"/>
      <c r="AI2366" s="1"/>
      <c r="AJ2366" s="1"/>
      <c r="AK2366" s="1"/>
      <c r="AL2366" s="1"/>
    </row>
    <row r="2367" spans="15:38" x14ac:dyDescent="0.3"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  <c r="AG2367" s="1"/>
      <c r="AH2367" s="1"/>
      <c r="AI2367" s="1"/>
      <c r="AJ2367" s="1"/>
      <c r="AK2367" s="1"/>
      <c r="AL2367" s="1"/>
    </row>
    <row r="2368" spans="15:38" x14ac:dyDescent="0.3"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  <c r="AG2368" s="1"/>
      <c r="AH2368" s="1"/>
      <c r="AI2368" s="1"/>
      <c r="AJ2368" s="1"/>
      <c r="AK2368" s="1"/>
      <c r="AL2368" s="1"/>
    </row>
    <row r="2369" spans="15:38" x14ac:dyDescent="0.3"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  <c r="AG2369" s="1"/>
      <c r="AH2369" s="1"/>
      <c r="AI2369" s="1"/>
      <c r="AJ2369" s="1"/>
      <c r="AK2369" s="1"/>
      <c r="AL2369" s="1"/>
    </row>
    <row r="2370" spans="15:38" x14ac:dyDescent="0.3"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  <c r="AG2370" s="1"/>
      <c r="AH2370" s="1"/>
      <c r="AI2370" s="1"/>
      <c r="AJ2370" s="1"/>
      <c r="AK2370" s="1"/>
      <c r="AL2370" s="1"/>
    </row>
    <row r="2371" spans="15:38" x14ac:dyDescent="0.3"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  <c r="AG2371" s="1"/>
      <c r="AH2371" s="1"/>
      <c r="AI2371" s="1"/>
      <c r="AJ2371" s="1"/>
      <c r="AK2371" s="1"/>
      <c r="AL2371" s="1"/>
    </row>
    <row r="2372" spans="15:38" x14ac:dyDescent="0.3"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  <c r="AG2372" s="1"/>
      <c r="AH2372" s="1"/>
      <c r="AI2372" s="1"/>
      <c r="AJ2372" s="1"/>
      <c r="AK2372" s="1"/>
      <c r="AL2372" s="1"/>
    </row>
    <row r="2373" spans="15:38" x14ac:dyDescent="0.3"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  <c r="AG2373" s="1"/>
      <c r="AH2373" s="1"/>
      <c r="AI2373" s="1"/>
      <c r="AJ2373" s="1"/>
      <c r="AK2373" s="1"/>
      <c r="AL2373" s="1"/>
    </row>
    <row r="2374" spans="15:38" x14ac:dyDescent="0.3"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  <c r="AG2374" s="1"/>
      <c r="AH2374" s="1"/>
      <c r="AI2374" s="1"/>
      <c r="AJ2374" s="1"/>
      <c r="AK2374" s="1"/>
      <c r="AL2374" s="1"/>
    </row>
    <row r="2375" spans="15:38" x14ac:dyDescent="0.3"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  <c r="AG2375" s="1"/>
      <c r="AH2375" s="1"/>
      <c r="AI2375" s="1"/>
      <c r="AJ2375" s="1"/>
      <c r="AK2375" s="1"/>
      <c r="AL2375" s="1"/>
    </row>
    <row r="2376" spans="15:38" x14ac:dyDescent="0.3"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  <c r="AG2376" s="1"/>
      <c r="AH2376" s="1"/>
      <c r="AI2376" s="1"/>
      <c r="AJ2376" s="1"/>
      <c r="AK2376" s="1"/>
      <c r="AL2376" s="1"/>
    </row>
    <row r="2377" spans="15:38" x14ac:dyDescent="0.3"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  <c r="AG2377" s="1"/>
      <c r="AH2377" s="1"/>
      <c r="AI2377" s="1"/>
      <c r="AJ2377" s="1"/>
      <c r="AK2377" s="1"/>
      <c r="AL2377" s="1"/>
    </row>
    <row r="2378" spans="15:38" x14ac:dyDescent="0.3"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  <c r="AG2378" s="1"/>
      <c r="AH2378" s="1"/>
      <c r="AI2378" s="1"/>
      <c r="AJ2378" s="1"/>
      <c r="AK2378" s="1"/>
      <c r="AL2378" s="1"/>
    </row>
    <row r="2379" spans="15:38" x14ac:dyDescent="0.3"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  <c r="AG2379" s="1"/>
      <c r="AH2379" s="1"/>
      <c r="AI2379" s="1"/>
      <c r="AJ2379" s="1"/>
      <c r="AK2379" s="1"/>
      <c r="AL2379" s="1"/>
    </row>
    <row r="2380" spans="15:38" x14ac:dyDescent="0.3"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  <c r="AG2380" s="1"/>
      <c r="AH2380" s="1"/>
      <c r="AI2380" s="1"/>
      <c r="AJ2380" s="1"/>
      <c r="AK2380" s="1"/>
      <c r="AL2380" s="1"/>
    </row>
    <row r="2381" spans="15:38" x14ac:dyDescent="0.3"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  <c r="AG2381" s="1"/>
      <c r="AH2381" s="1"/>
      <c r="AI2381" s="1"/>
      <c r="AJ2381" s="1"/>
      <c r="AK2381" s="1"/>
      <c r="AL2381" s="1"/>
    </row>
    <row r="2382" spans="15:38" x14ac:dyDescent="0.3"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  <c r="AG2382" s="1"/>
      <c r="AH2382" s="1"/>
      <c r="AI2382" s="1"/>
      <c r="AJ2382" s="1"/>
      <c r="AK2382" s="1"/>
      <c r="AL2382" s="1"/>
    </row>
    <row r="2383" spans="15:38" x14ac:dyDescent="0.3"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  <c r="AG2383" s="1"/>
      <c r="AH2383" s="1"/>
      <c r="AI2383" s="1"/>
      <c r="AJ2383" s="1"/>
      <c r="AK2383" s="1"/>
      <c r="AL2383" s="1"/>
    </row>
    <row r="2384" spans="15:38" x14ac:dyDescent="0.3"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  <c r="AG2384" s="1"/>
      <c r="AH2384" s="1"/>
      <c r="AI2384" s="1"/>
      <c r="AJ2384" s="1"/>
      <c r="AK2384" s="1"/>
      <c r="AL2384" s="1"/>
    </row>
    <row r="2385" spans="15:38" x14ac:dyDescent="0.3"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  <c r="AG2385" s="1"/>
      <c r="AH2385" s="1"/>
      <c r="AI2385" s="1"/>
      <c r="AJ2385" s="1"/>
      <c r="AK2385" s="1"/>
      <c r="AL2385" s="1"/>
    </row>
    <row r="2386" spans="15:38" x14ac:dyDescent="0.3"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  <c r="AG2386" s="1"/>
      <c r="AH2386" s="1"/>
      <c r="AI2386" s="1"/>
      <c r="AJ2386" s="1"/>
      <c r="AK2386" s="1"/>
      <c r="AL2386" s="1"/>
    </row>
    <row r="2387" spans="15:38" x14ac:dyDescent="0.3"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  <c r="AG2387" s="1"/>
      <c r="AH2387" s="1"/>
      <c r="AI2387" s="1"/>
      <c r="AJ2387" s="1"/>
      <c r="AK2387" s="1"/>
      <c r="AL2387" s="1"/>
    </row>
    <row r="2388" spans="15:38" x14ac:dyDescent="0.3"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  <c r="AG2388" s="1"/>
      <c r="AH2388" s="1"/>
      <c r="AI2388" s="1"/>
      <c r="AJ2388" s="1"/>
      <c r="AK2388" s="1"/>
      <c r="AL2388" s="1"/>
    </row>
    <row r="2389" spans="15:38" x14ac:dyDescent="0.3"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  <c r="AG2389" s="1"/>
      <c r="AH2389" s="1"/>
      <c r="AI2389" s="1"/>
      <c r="AJ2389" s="1"/>
      <c r="AK2389" s="1"/>
      <c r="AL2389" s="1"/>
    </row>
    <row r="2390" spans="15:38" x14ac:dyDescent="0.3"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  <c r="AG2390" s="1"/>
      <c r="AH2390" s="1"/>
      <c r="AI2390" s="1"/>
      <c r="AJ2390" s="1"/>
      <c r="AK2390" s="1"/>
      <c r="AL2390" s="1"/>
    </row>
    <row r="2391" spans="15:38" x14ac:dyDescent="0.3"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  <c r="AG2391" s="1"/>
      <c r="AH2391" s="1"/>
      <c r="AI2391" s="1"/>
      <c r="AJ2391" s="1"/>
      <c r="AK2391" s="1"/>
      <c r="AL2391" s="1"/>
    </row>
    <row r="2392" spans="15:38" x14ac:dyDescent="0.3"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  <c r="AG2392" s="1"/>
      <c r="AH2392" s="1"/>
      <c r="AI2392" s="1"/>
      <c r="AJ2392" s="1"/>
      <c r="AK2392" s="1"/>
      <c r="AL2392" s="1"/>
    </row>
    <row r="2393" spans="15:38" x14ac:dyDescent="0.3"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  <c r="AG2393" s="1"/>
      <c r="AH2393" s="1"/>
      <c r="AI2393" s="1"/>
      <c r="AJ2393" s="1"/>
      <c r="AK2393" s="1"/>
      <c r="AL2393" s="1"/>
    </row>
    <row r="2394" spans="15:38" x14ac:dyDescent="0.3"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  <c r="AG2394" s="1"/>
      <c r="AH2394" s="1"/>
      <c r="AI2394" s="1"/>
      <c r="AJ2394" s="1"/>
      <c r="AK2394" s="1"/>
      <c r="AL2394" s="1"/>
    </row>
    <row r="2395" spans="15:38" x14ac:dyDescent="0.3"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</row>
    <row r="2396" spans="15:38" x14ac:dyDescent="0.3"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  <c r="AG2396" s="1"/>
      <c r="AH2396" s="1"/>
      <c r="AI2396" s="1"/>
      <c r="AJ2396" s="1"/>
      <c r="AK2396" s="1"/>
      <c r="AL2396" s="1"/>
    </row>
    <row r="2397" spans="15:38" x14ac:dyDescent="0.3"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  <c r="AG2397" s="1"/>
      <c r="AH2397" s="1"/>
      <c r="AI2397" s="1"/>
      <c r="AJ2397" s="1"/>
      <c r="AK2397" s="1"/>
      <c r="AL2397" s="1"/>
    </row>
    <row r="2398" spans="15:38" x14ac:dyDescent="0.3"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  <c r="AG2398" s="1"/>
      <c r="AH2398" s="1"/>
      <c r="AI2398" s="1"/>
      <c r="AJ2398" s="1"/>
      <c r="AK2398" s="1"/>
      <c r="AL2398" s="1"/>
    </row>
    <row r="2399" spans="15:38" x14ac:dyDescent="0.3"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  <c r="AG2399" s="1"/>
      <c r="AH2399" s="1"/>
      <c r="AI2399" s="1"/>
      <c r="AJ2399" s="1"/>
      <c r="AK2399" s="1"/>
      <c r="AL2399" s="1"/>
    </row>
    <row r="2400" spans="15:38" x14ac:dyDescent="0.3"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  <c r="AG2400" s="1"/>
      <c r="AH2400" s="1"/>
      <c r="AI2400" s="1"/>
      <c r="AJ2400" s="1"/>
      <c r="AK2400" s="1"/>
      <c r="AL2400" s="1"/>
    </row>
    <row r="2401" spans="15:38" x14ac:dyDescent="0.3"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  <c r="AG2401" s="1"/>
      <c r="AH2401" s="1"/>
      <c r="AI2401" s="1"/>
      <c r="AJ2401" s="1"/>
      <c r="AK2401" s="1"/>
      <c r="AL2401" s="1"/>
    </row>
    <row r="2402" spans="15:38" x14ac:dyDescent="0.3"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  <c r="AG2402" s="1"/>
      <c r="AH2402" s="1"/>
      <c r="AI2402" s="1"/>
      <c r="AJ2402" s="1"/>
      <c r="AK2402" s="1"/>
      <c r="AL2402" s="1"/>
    </row>
    <row r="2403" spans="15:38" x14ac:dyDescent="0.3"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  <c r="AG2403" s="1"/>
      <c r="AH2403" s="1"/>
      <c r="AI2403" s="1"/>
      <c r="AJ2403" s="1"/>
      <c r="AK2403" s="1"/>
      <c r="AL2403" s="1"/>
    </row>
    <row r="2404" spans="15:38" x14ac:dyDescent="0.3"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  <c r="AG2404" s="1"/>
      <c r="AH2404" s="1"/>
      <c r="AI2404" s="1"/>
      <c r="AJ2404" s="1"/>
      <c r="AK2404" s="1"/>
      <c r="AL2404" s="1"/>
    </row>
    <row r="2405" spans="15:38" x14ac:dyDescent="0.3"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  <c r="AG2405" s="1"/>
      <c r="AH2405" s="1"/>
      <c r="AI2405" s="1"/>
      <c r="AJ2405" s="1"/>
      <c r="AK2405" s="1"/>
      <c r="AL2405" s="1"/>
    </row>
    <row r="2406" spans="15:38" x14ac:dyDescent="0.3"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  <c r="AG2406" s="1"/>
      <c r="AH2406" s="1"/>
      <c r="AI2406" s="1"/>
      <c r="AJ2406" s="1"/>
      <c r="AK2406" s="1"/>
      <c r="AL2406" s="1"/>
    </row>
    <row r="2407" spans="15:38" x14ac:dyDescent="0.3"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  <c r="AG2407" s="1"/>
      <c r="AH2407" s="1"/>
      <c r="AI2407" s="1"/>
      <c r="AJ2407" s="1"/>
      <c r="AK2407" s="1"/>
      <c r="AL2407" s="1"/>
    </row>
    <row r="2408" spans="15:38" x14ac:dyDescent="0.3"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  <c r="AG2408" s="1"/>
      <c r="AH2408" s="1"/>
      <c r="AI2408" s="1"/>
      <c r="AJ2408" s="1"/>
      <c r="AK2408" s="1"/>
      <c r="AL2408" s="1"/>
    </row>
    <row r="2409" spans="15:38" x14ac:dyDescent="0.3"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  <c r="AG2409" s="1"/>
      <c r="AH2409" s="1"/>
      <c r="AI2409" s="1"/>
      <c r="AJ2409" s="1"/>
      <c r="AK2409" s="1"/>
      <c r="AL2409" s="1"/>
    </row>
    <row r="2410" spans="15:38" x14ac:dyDescent="0.3"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  <c r="AG2410" s="1"/>
      <c r="AH2410" s="1"/>
      <c r="AI2410" s="1"/>
      <c r="AJ2410" s="1"/>
      <c r="AK2410" s="1"/>
      <c r="AL2410" s="1"/>
    </row>
    <row r="2411" spans="15:38" x14ac:dyDescent="0.3"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  <c r="AG2411" s="1"/>
      <c r="AH2411" s="1"/>
      <c r="AI2411" s="1"/>
      <c r="AJ2411" s="1"/>
      <c r="AK2411" s="1"/>
      <c r="AL2411" s="1"/>
    </row>
    <row r="2412" spans="15:38" x14ac:dyDescent="0.3"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  <c r="AG2412" s="1"/>
      <c r="AH2412" s="1"/>
      <c r="AI2412" s="1"/>
      <c r="AJ2412" s="1"/>
      <c r="AK2412" s="1"/>
      <c r="AL2412" s="1"/>
    </row>
    <row r="2413" spans="15:38" x14ac:dyDescent="0.3"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  <c r="AG2413" s="1"/>
      <c r="AH2413" s="1"/>
      <c r="AI2413" s="1"/>
      <c r="AJ2413" s="1"/>
      <c r="AK2413" s="1"/>
      <c r="AL2413" s="1"/>
    </row>
    <row r="2414" spans="15:38" x14ac:dyDescent="0.3"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  <c r="AG2414" s="1"/>
      <c r="AH2414" s="1"/>
      <c r="AI2414" s="1"/>
      <c r="AJ2414" s="1"/>
      <c r="AK2414" s="1"/>
      <c r="AL2414" s="1"/>
    </row>
    <row r="2415" spans="15:38" x14ac:dyDescent="0.3"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  <c r="AG2415" s="1"/>
      <c r="AH2415" s="1"/>
      <c r="AI2415" s="1"/>
      <c r="AJ2415" s="1"/>
      <c r="AK2415" s="1"/>
      <c r="AL2415" s="1"/>
    </row>
    <row r="2416" spans="15:38" x14ac:dyDescent="0.3"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  <c r="AG2416" s="1"/>
      <c r="AH2416" s="1"/>
      <c r="AI2416" s="1"/>
      <c r="AJ2416" s="1"/>
      <c r="AK2416" s="1"/>
      <c r="AL2416" s="1"/>
    </row>
    <row r="2417" spans="15:38" x14ac:dyDescent="0.3"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  <c r="AG2417" s="1"/>
      <c r="AH2417" s="1"/>
      <c r="AI2417" s="1"/>
      <c r="AJ2417" s="1"/>
      <c r="AK2417" s="1"/>
      <c r="AL2417" s="1"/>
    </row>
    <row r="2418" spans="15:38" x14ac:dyDescent="0.3"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  <c r="AG2418" s="1"/>
      <c r="AH2418" s="1"/>
      <c r="AI2418" s="1"/>
      <c r="AJ2418" s="1"/>
      <c r="AK2418" s="1"/>
      <c r="AL2418" s="1"/>
    </row>
    <row r="2419" spans="15:38" x14ac:dyDescent="0.3"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  <c r="AG2419" s="1"/>
      <c r="AH2419" s="1"/>
      <c r="AI2419" s="1"/>
      <c r="AJ2419" s="1"/>
      <c r="AK2419" s="1"/>
      <c r="AL2419" s="1"/>
    </row>
    <row r="2420" spans="15:38" x14ac:dyDescent="0.3"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  <c r="AG2420" s="1"/>
      <c r="AH2420" s="1"/>
      <c r="AI2420" s="1"/>
      <c r="AJ2420" s="1"/>
      <c r="AK2420" s="1"/>
      <c r="AL2420" s="1"/>
    </row>
    <row r="2421" spans="15:38" x14ac:dyDescent="0.3"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  <c r="AG2421" s="1"/>
      <c r="AH2421" s="1"/>
      <c r="AI2421" s="1"/>
      <c r="AJ2421" s="1"/>
      <c r="AK2421" s="1"/>
      <c r="AL2421" s="1"/>
    </row>
    <row r="2422" spans="15:38" x14ac:dyDescent="0.3"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  <c r="AG2422" s="1"/>
      <c r="AH2422" s="1"/>
      <c r="AI2422" s="1"/>
      <c r="AJ2422" s="1"/>
      <c r="AK2422" s="1"/>
      <c r="AL2422" s="1"/>
    </row>
    <row r="2423" spans="15:38" x14ac:dyDescent="0.3"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  <c r="AG2423" s="1"/>
      <c r="AH2423" s="1"/>
      <c r="AI2423" s="1"/>
      <c r="AJ2423" s="1"/>
      <c r="AK2423" s="1"/>
      <c r="AL2423" s="1"/>
    </row>
    <row r="2424" spans="15:38" x14ac:dyDescent="0.3"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  <c r="AG2424" s="1"/>
      <c r="AH2424" s="1"/>
      <c r="AI2424" s="1"/>
      <c r="AJ2424" s="1"/>
      <c r="AK2424" s="1"/>
      <c r="AL2424" s="1"/>
    </row>
    <row r="2425" spans="15:38" x14ac:dyDescent="0.3"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  <c r="AG2425" s="1"/>
      <c r="AH2425" s="1"/>
      <c r="AI2425" s="1"/>
      <c r="AJ2425" s="1"/>
      <c r="AK2425" s="1"/>
      <c r="AL2425" s="1"/>
    </row>
    <row r="2426" spans="15:38" x14ac:dyDescent="0.3"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  <c r="AG2426" s="1"/>
      <c r="AH2426" s="1"/>
      <c r="AI2426" s="1"/>
      <c r="AJ2426" s="1"/>
      <c r="AK2426" s="1"/>
      <c r="AL2426" s="1"/>
    </row>
    <row r="2427" spans="15:38" x14ac:dyDescent="0.3"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  <c r="AG2427" s="1"/>
      <c r="AH2427" s="1"/>
      <c r="AI2427" s="1"/>
      <c r="AJ2427" s="1"/>
      <c r="AK2427" s="1"/>
      <c r="AL2427" s="1"/>
    </row>
    <row r="2428" spans="15:38" x14ac:dyDescent="0.3"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  <c r="AG2428" s="1"/>
      <c r="AH2428" s="1"/>
      <c r="AI2428" s="1"/>
      <c r="AJ2428" s="1"/>
      <c r="AK2428" s="1"/>
      <c r="AL2428" s="1"/>
    </row>
    <row r="2429" spans="15:38" x14ac:dyDescent="0.3"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</row>
    <row r="2430" spans="15:38" x14ac:dyDescent="0.3"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  <c r="AG2430" s="1"/>
      <c r="AH2430" s="1"/>
      <c r="AI2430" s="1"/>
      <c r="AJ2430" s="1"/>
      <c r="AK2430" s="1"/>
      <c r="AL2430" s="1"/>
    </row>
    <row r="2431" spans="15:38" x14ac:dyDescent="0.3"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  <c r="AG2431" s="1"/>
      <c r="AH2431" s="1"/>
      <c r="AI2431" s="1"/>
      <c r="AJ2431" s="1"/>
      <c r="AK2431" s="1"/>
      <c r="AL2431" s="1"/>
    </row>
    <row r="2432" spans="15:38" x14ac:dyDescent="0.3"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  <c r="AG2432" s="1"/>
      <c r="AH2432" s="1"/>
      <c r="AI2432" s="1"/>
      <c r="AJ2432" s="1"/>
      <c r="AK2432" s="1"/>
      <c r="AL2432" s="1"/>
    </row>
    <row r="2433" spans="15:38" x14ac:dyDescent="0.3"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  <c r="AG2433" s="1"/>
      <c r="AH2433" s="1"/>
      <c r="AI2433" s="1"/>
      <c r="AJ2433" s="1"/>
      <c r="AK2433" s="1"/>
      <c r="AL2433" s="1"/>
    </row>
    <row r="2434" spans="15:38" x14ac:dyDescent="0.3"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  <c r="AG2434" s="1"/>
      <c r="AH2434" s="1"/>
      <c r="AI2434" s="1"/>
      <c r="AJ2434" s="1"/>
      <c r="AK2434" s="1"/>
      <c r="AL2434" s="1"/>
    </row>
    <row r="2435" spans="15:38" x14ac:dyDescent="0.3"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  <c r="AG2435" s="1"/>
      <c r="AH2435" s="1"/>
      <c r="AI2435" s="1"/>
      <c r="AJ2435" s="1"/>
      <c r="AK2435" s="1"/>
      <c r="AL2435" s="1"/>
    </row>
    <row r="2436" spans="15:38" x14ac:dyDescent="0.3"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  <c r="AG2436" s="1"/>
      <c r="AH2436" s="1"/>
      <c r="AI2436" s="1"/>
      <c r="AJ2436" s="1"/>
      <c r="AK2436" s="1"/>
      <c r="AL2436" s="1"/>
    </row>
    <row r="2437" spans="15:38" x14ac:dyDescent="0.3"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  <c r="AG2437" s="1"/>
      <c r="AH2437" s="1"/>
      <c r="AI2437" s="1"/>
      <c r="AJ2437" s="1"/>
      <c r="AK2437" s="1"/>
      <c r="AL2437" s="1"/>
    </row>
    <row r="2438" spans="15:38" x14ac:dyDescent="0.3"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  <c r="AG2438" s="1"/>
      <c r="AH2438" s="1"/>
      <c r="AI2438" s="1"/>
      <c r="AJ2438" s="1"/>
      <c r="AK2438" s="1"/>
      <c r="AL2438" s="1"/>
    </row>
    <row r="2439" spans="15:38" x14ac:dyDescent="0.3"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  <c r="AG2439" s="1"/>
      <c r="AH2439" s="1"/>
      <c r="AI2439" s="1"/>
      <c r="AJ2439" s="1"/>
      <c r="AK2439" s="1"/>
      <c r="AL2439" s="1"/>
    </row>
    <row r="2440" spans="15:38" x14ac:dyDescent="0.3"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  <c r="AG2440" s="1"/>
      <c r="AH2440" s="1"/>
      <c r="AI2440" s="1"/>
      <c r="AJ2440" s="1"/>
      <c r="AK2440" s="1"/>
      <c r="AL2440" s="1"/>
    </row>
    <row r="2441" spans="15:38" x14ac:dyDescent="0.3"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  <c r="AG2441" s="1"/>
      <c r="AH2441" s="1"/>
      <c r="AI2441" s="1"/>
      <c r="AJ2441" s="1"/>
      <c r="AK2441" s="1"/>
      <c r="AL2441" s="1"/>
    </row>
    <row r="2442" spans="15:38" x14ac:dyDescent="0.3"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  <c r="AG2442" s="1"/>
      <c r="AH2442" s="1"/>
      <c r="AI2442" s="1"/>
      <c r="AJ2442" s="1"/>
      <c r="AK2442" s="1"/>
      <c r="AL2442" s="1"/>
    </row>
    <row r="2443" spans="15:38" x14ac:dyDescent="0.3"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  <c r="AG2443" s="1"/>
      <c r="AH2443" s="1"/>
      <c r="AI2443" s="1"/>
      <c r="AJ2443" s="1"/>
      <c r="AK2443" s="1"/>
      <c r="AL2443" s="1"/>
    </row>
    <row r="2444" spans="15:38" x14ac:dyDescent="0.3"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  <c r="AG2444" s="1"/>
      <c r="AH2444" s="1"/>
      <c r="AI2444" s="1"/>
      <c r="AJ2444" s="1"/>
      <c r="AK2444" s="1"/>
      <c r="AL2444" s="1"/>
    </row>
    <row r="2445" spans="15:38" x14ac:dyDescent="0.3"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  <c r="AG2445" s="1"/>
      <c r="AH2445" s="1"/>
      <c r="AI2445" s="1"/>
      <c r="AJ2445" s="1"/>
      <c r="AK2445" s="1"/>
      <c r="AL2445" s="1"/>
    </row>
    <row r="2446" spans="15:38" x14ac:dyDescent="0.3"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  <c r="AG2446" s="1"/>
      <c r="AH2446" s="1"/>
      <c r="AI2446" s="1"/>
      <c r="AJ2446" s="1"/>
      <c r="AK2446" s="1"/>
      <c r="AL2446" s="1"/>
    </row>
    <row r="2447" spans="15:38" x14ac:dyDescent="0.3"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  <c r="AG2447" s="1"/>
      <c r="AH2447" s="1"/>
      <c r="AI2447" s="1"/>
      <c r="AJ2447" s="1"/>
      <c r="AK2447" s="1"/>
      <c r="AL2447" s="1"/>
    </row>
    <row r="2448" spans="15:38" x14ac:dyDescent="0.3"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  <c r="AG2448" s="1"/>
      <c r="AH2448" s="1"/>
      <c r="AI2448" s="1"/>
      <c r="AJ2448" s="1"/>
      <c r="AK2448" s="1"/>
      <c r="AL2448" s="1"/>
    </row>
    <row r="2449" spans="15:38" x14ac:dyDescent="0.3"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  <c r="AG2449" s="1"/>
      <c r="AH2449" s="1"/>
      <c r="AI2449" s="1"/>
      <c r="AJ2449" s="1"/>
      <c r="AK2449" s="1"/>
      <c r="AL2449" s="1"/>
    </row>
    <row r="2450" spans="15:38" x14ac:dyDescent="0.3"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  <c r="AG2450" s="1"/>
      <c r="AH2450" s="1"/>
      <c r="AI2450" s="1"/>
      <c r="AJ2450" s="1"/>
      <c r="AK2450" s="1"/>
      <c r="AL2450" s="1"/>
    </row>
    <row r="2451" spans="15:38" x14ac:dyDescent="0.3"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  <c r="AG2451" s="1"/>
      <c r="AH2451" s="1"/>
      <c r="AI2451" s="1"/>
      <c r="AJ2451" s="1"/>
      <c r="AK2451" s="1"/>
      <c r="AL2451" s="1"/>
    </row>
    <row r="2452" spans="15:38" x14ac:dyDescent="0.3"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  <c r="AG2452" s="1"/>
      <c r="AH2452" s="1"/>
      <c r="AI2452" s="1"/>
      <c r="AJ2452" s="1"/>
      <c r="AK2452" s="1"/>
      <c r="AL2452" s="1"/>
    </row>
    <row r="2453" spans="15:38" x14ac:dyDescent="0.3"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  <c r="AG2453" s="1"/>
      <c r="AH2453" s="1"/>
      <c r="AI2453" s="1"/>
      <c r="AJ2453" s="1"/>
      <c r="AK2453" s="1"/>
      <c r="AL2453" s="1"/>
    </row>
    <row r="2454" spans="15:38" x14ac:dyDescent="0.3"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  <c r="AG2454" s="1"/>
      <c r="AH2454" s="1"/>
      <c r="AI2454" s="1"/>
      <c r="AJ2454" s="1"/>
      <c r="AK2454" s="1"/>
      <c r="AL2454" s="1"/>
    </row>
    <row r="2455" spans="15:38" x14ac:dyDescent="0.3"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  <c r="AG2455" s="1"/>
      <c r="AH2455" s="1"/>
      <c r="AI2455" s="1"/>
      <c r="AJ2455" s="1"/>
      <c r="AK2455" s="1"/>
      <c r="AL2455" s="1"/>
    </row>
    <row r="2456" spans="15:38" x14ac:dyDescent="0.3"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  <c r="AG2456" s="1"/>
      <c r="AH2456" s="1"/>
      <c r="AI2456" s="1"/>
      <c r="AJ2456" s="1"/>
      <c r="AK2456" s="1"/>
      <c r="AL2456" s="1"/>
    </row>
    <row r="2457" spans="15:38" x14ac:dyDescent="0.3"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  <c r="AG2457" s="1"/>
      <c r="AH2457" s="1"/>
      <c r="AI2457" s="1"/>
      <c r="AJ2457" s="1"/>
      <c r="AK2457" s="1"/>
      <c r="AL2457" s="1"/>
    </row>
    <row r="2458" spans="15:38" x14ac:dyDescent="0.3"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  <c r="AG2458" s="1"/>
      <c r="AH2458" s="1"/>
      <c r="AI2458" s="1"/>
      <c r="AJ2458" s="1"/>
      <c r="AK2458" s="1"/>
      <c r="AL2458" s="1"/>
    </row>
    <row r="2459" spans="15:38" x14ac:dyDescent="0.3"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  <c r="AG2459" s="1"/>
      <c r="AH2459" s="1"/>
      <c r="AI2459" s="1"/>
      <c r="AJ2459" s="1"/>
      <c r="AK2459" s="1"/>
      <c r="AL2459" s="1"/>
    </row>
    <row r="2460" spans="15:38" x14ac:dyDescent="0.3"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  <c r="AG2460" s="1"/>
      <c r="AH2460" s="1"/>
      <c r="AI2460" s="1"/>
      <c r="AJ2460" s="1"/>
      <c r="AK2460" s="1"/>
      <c r="AL2460" s="1"/>
    </row>
    <row r="2461" spans="15:38" x14ac:dyDescent="0.3"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  <c r="AG2461" s="1"/>
      <c r="AH2461" s="1"/>
      <c r="AI2461" s="1"/>
      <c r="AJ2461" s="1"/>
      <c r="AK2461" s="1"/>
      <c r="AL2461" s="1"/>
    </row>
    <row r="2462" spans="15:38" x14ac:dyDescent="0.3"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  <c r="AG2462" s="1"/>
      <c r="AH2462" s="1"/>
      <c r="AI2462" s="1"/>
      <c r="AJ2462" s="1"/>
      <c r="AK2462" s="1"/>
      <c r="AL2462" s="1"/>
    </row>
    <row r="2463" spans="15:38" x14ac:dyDescent="0.3"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</row>
    <row r="2464" spans="15:38" x14ac:dyDescent="0.3"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  <c r="AG2464" s="1"/>
      <c r="AH2464" s="1"/>
      <c r="AI2464" s="1"/>
      <c r="AJ2464" s="1"/>
      <c r="AK2464" s="1"/>
      <c r="AL2464" s="1"/>
    </row>
    <row r="2465" spans="15:38" x14ac:dyDescent="0.3"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  <c r="AG2465" s="1"/>
      <c r="AH2465" s="1"/>
      <c r="AI2465" s="1"/>
      <c r="AJ2465" s="1"/>
      <c r="AK2465" s="1"/>
      <c r="AL2465" s="1"/>
    </row>
    <row r="2466" spans="15:38" x14ac:dyDescent="0.3"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  <c r="AG2466" s="1"/>
      <c r="AH2466" s="1"/>
      <c r="AI2466" s="1"/>
      <c r="AJ2466" s="1"/>
      <c r="AK2466" s="1"/>
      <c r="AL2466" s="1"/>
    </row>
    <row r="2467" spans="15:38" x14ac:dyDescent="0.3"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/>
      <c r="AG2467" s="1"/>
      <c r="AH2467" s="1"/>
      <c r="AI2467" s="1"/>
      <c r="AJ2467" s="1"/>
      <c r="AK2467" s="1"/>
      <c r="AL2467" s="1"/>
    </row>
    <row r="2468" spans="15:38" x14ac:dyDescent="0.3"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  <c r="AG2468" s="1"/>
      <c r="AH2468" s="1"/>
      <c r="AI2468" s="1"/>
      <c r="AJ2468" s="1"/>
      <c r="AK2468" s="1"/>
      <c r="AL2468" s="1"/>
    </row>
    <row r="2469" spans="15:38" x14ac:dyDescent="0.3"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  <c r="AG2469" s="1"/>
      <c r="AH2469" s="1"/>
      <c r="AI2469" s="1"/>
      <c r="AJ2469" s="1"/>
      <c r="AK2469" s="1"/>
      <c r="AL2469" s="1"/>
    </row>
    <row r="2470" spans="15:38" x14ac:dyDescent="0.3"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  <c r="AG2470" s="1"/>
      <c r="AH2470" s="1"/>
      <c r="AI2470" s="1"/>
      <c r="AJ2470" s="1"/>
      <c r="AK2470" s="1"/>
      <c r="AL2470" s="1"/>
    </row>
    <row r="2471" spans="15:38" x14ac:dyDescent="0.3"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  <c r="AG2471" s="1"/>
      <c r="AH2471" s="1"/>
      <c r="AI2471" s="1"/>
      <c r="AJ2471" s="1"/>
      <c r="AK2471" s="1"/>
      <c r="AL2471" s="1"/>
    </row>
    <row r="2472" spans="15:38" x14ac:dyDescent="0.3"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  <c r="AG2472" s="1"/>
      <c r="AH2472" s="1"/>
      <c r="AI2472" s="1"/>
      <c r="AJ2472" s="1"/>
      <c r="AK2472" s="1"/>
      <c r="AL2472" s="1"/>
    </row>
    <row r="2473" spans="15:38" x14ac:dyDescent="0.3"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  <c r="AG2473" s="1"/>
      <c r="AH2473" s="1"/>
      <c r="AI2473" s="1"/>
      <c r="AJ2473" s="1"/>
      <c r="AK2473" s="1"/>
      <c r="AL2473" s="1"/>
    </row>
    <row r="2474" spans="15:38" x14ac:dyDescent="0.3"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  <c r="AG2474" s="1"/>
      <c r="AH2474" s="1"/>
      <c r="AI2474" s="1"/>
      <c r="AJ2474" s="1"/>
      <c r="AK2474" s="1"/>
      <c r="AL2474" s="1"/>
    </row>
    <row r="2475" spans="15:38" x14ac:dyDescent="0.3"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  <c r="AG2475" s="1"/>
      <c r="AH2475" s="1"/>
      <c r="AI2475" s="1"/>
      <c r="AJ2475" s="1"/>
      <c r="AK2475" s="1"/>
      <c r="AL2475" s="1"/>
    </row>
    <row r="2476" spans="15:38" x14ac:dyDescent="0.3"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  <c r="AG2476" s="1"/>
      <c r="AH2476" s="1"/>
      <c r="AI2476" s="1"/>
      <c r="AJ2476" s="1"/>
      <c r="AK2476" s="1"/>
      <c r="AL2476" s="1"/>
    </row>
    <row r="2477" spans="15:38" x14ac:dyDescent="0.3"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  <c r="AG2477" s="1"/>
      <c r="AH2477" s="1"/>
      <c r="AI2477" s="1"/>
      <c r="AJ2477" s="1"/>
      <c r="AK2477" s="1"/>
      <c r="AL2477" s="1"/>
    </row>
    <row r="2478" spans="15:38" x14ac:dyDescent="0.3"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  <c r="AG2478" s="1"/>
      <c r="AH2478" s="1"/>
      <c r="AI2478" s="1"/>
      <c r="AJ2478" s="1"/>
      <c r="AK2478" s="1"/>
      <c r="AL2478" s="1"/>
    </row>
    <row r="2479" spans="15:38" x14ac:dyDescent="0.3"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  <c r="AG2479" s="1"/>
      <c r="AH2479" s="1"/>
      <c r="AI2479" s="1"/>
      <c r="AJ2479" s="1"/>
      <c r="AK2479" s="1"/>
      <c r="AL2479" s="1"/>
    </row>
    <row r="2480" spans="15:38" x14ac:dyDescent="0.3"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  <c r="AG2480" s="1"/>
      <c r="AH2480" s="1"/>
      <c r="AI2480" s="1"/>
      <c r="AJ2480" s="1"/>
      <c r="AK2480" s="1"/>
      <c r="AL2480" s="1"/>
    </row>
    <row r="2481" spans="15:38" x14ac:dyDescent="0.3"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  <c r="AG2481" s="1"/>
      <c r="AH2481" s="1"/>
      <c r="AI2481" s="1"/>
      <c r="AJ2481" s="1"/>
      <c r="AK2481" s="1"/>
      <c r="AL2481" s="1"/>
    </row>
    <row r="2482" spans="15:38" x14ac:dyDescent="0.3"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  <c r="AG2482" s="1"/>
      <c r="AH2482" s="1"/>
      <c r="AI2482" s="1"/>
      <c r="AJ2482" s="1"/>
      <c r="AK2482" s="1"/>
      <c r="AL2482" s="1"/>
    </row>
    <row r="2483" spans="15:38" x14ac:dyDescent="0.3"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  <c r="AG2483" s="1"/>
      <c r="AH2483" s="1"/>
      <c r="AI2483" s="1"/>
      <c r="AJ2483" s="1"/>
      <c r="AK2483" s="1"/>
      <c r="AL2483" s="1"/>
    </row>
    <row r="2484" spans="15:38" x14ac:dyDescent="0.3"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/>
      <c r="AG2484" s="1"/>
      <c r="AH2484" s="1"/>
      <c r="AI2484" s="1"/>
      <c r="AJ2484" s="1"/>
      <c r="AK2484" s="1"/>
      <c r="AL2484" s="1"/>
    </row>
    <row r="2485" spans="15:38" x14ac:dyDescent="0.3"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/>
      <c r="AG2485" s="1"/>
      <c r="AH2485" s="1"/>
      <c r="AI2485" s="1"/>
      <c r="AJ2485" s="1"/>
      <c r="AK2485" s="1"/>
      <c r="AL2485" s="1"/>
    </row>
    <row r="2486" spans="15:38" x14ac:dyDescent="0.3"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  <c r="AG2486" s="1"/>
      <c r="AH2486" s="1"/>
      <c r="AI2486" s="1"/>
      <c r="AJ2486" s="1"/>
      <c r="AK2486" s="1"/>
      <c r="AL2486" s="1"/>
    </row>
    <row r="2487" spans="15:38" x14ac:dyDescent="0.3"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/>
      <c r="AG2487" s="1"/>
      <c r="AH2487" s="1"/>
      <c r="AI2487" s="1"/>
      <c r="AJ2487" s="1"/>
      <c r="AK2487" s="1"/>
      <c r="AL2487" s="1"/>
    </row>
    <row r="2488" spans="15:38" x14ac:dyDescent="0.3"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  <c r="AG2488" s="1"/>
      <c r="AH2488" s="1"/>
      <c r="AI2488" s="1"/>
      <c r="AJ2488" s="1"/>
      <c r="AK2488" s="1"/>
      <c r="AL2488" s="1"/>
    </row>
    <row r="2489" spans="15:38" x14ac:dyDescent="0.3"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  <c r="AG2489" s="1"/>
      <c r="AH2489" s="1"/>
      <c r="AI2489" s="1"/>
      <c r="AJ2489" s="1"/>
      <c r="AK2489" s="1"/>
      <c r="AL2489" s="1"/>
    </row>
    <row r="2490" spans="15:38" x14ac:dyDescent="0.3"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  <c r="AG2490" s="1"/>
      <c r="AH2490" s="1"/>
      <c r="AI2490" s="1"/>
      <c r="AJ2490" s="1"/>
      <c r="AK2490" s="1"/>
      <c r="AL2490" s="1"/>
    </row>
    <row r="2491" spans="15:38" x14ac:dyDescent="0.3"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  <c r="AG2491" s="1"/>
      <c r="AH2491" s="1"/>
      <c r="AI2491" s="1"/>
      <c r="AJ2491" s="1"/>
      <c r="AK2491" s="1"/>
      <c r="AL2491" s="1"/>
    </row>
    <row r="2492" spans="15:38" x14ac:dyDescent="0.3"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  <c r="AG2492" s="1"/>
      <c r="AH2492" s="1"/>
      <c r="AI2492" s="1"/>
      <c r="AJ2492" s="1"/>
      <c r="AK2492" s="1"/>
      <c r="AL2492" s="1"/>
    </row>
    <row r="2493" spans="15:38" x14ac:dyDescent="0.3"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  <c r="AG2493" s="1"/>
      <c r="AH2493" s="1"/>
      <c r="AI2493" s="1"/>
      <c r="AJ2493" s="1"/>
      <c r="AK2493" s="1"/>
      <c r="AL2493" s="1"/>
    </row>
    <row r="2494" spans="15:38" x14ac:dyDescent="0.3"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  <c r="AG2494" s="1"/>
      <c r="AH2494" s="1"/>
      <c r="AI2494" s="1"/>
      <c r="AJ2494" s="1"/>
      <c r="AK2494" s="1"/>
      <c r="AL2494" s="1"/>
    </row>
    <row r="2495" spans="15:38" x14ac:dyDescent="0.3"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  <c r="AG2495" s="1"/>
      <c r="AH2495" s="1"/>
      <c r="AI2495" s="1"/>
      <c r="AJ2495" s="1"/>
      <c r="AK2495" s="1"/>
      <c r="AL2495" s="1"/>
    </row>
    <row r="2496" spans="15:38" x14ac:dyDescent="0.3"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  <c r="AG2496" s="1"/>
      <c r="AH2496" s="1"/>
      <c r="AI2496" s="1"/>
      <c r="AJ2496" s="1"/>
      <c r="AK2496" s="1"/>
      <c r="AL2496" s="1"/>
    </row>
    <row r="2497" spans="15:38" x14ac:dyDescent="0.3"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</row>
    <row r="2498" spans="15:38" x14ac:dyDescent="0.3"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  <c r="AG2498" s="1"/>
      <c r="AH2498" s="1"/>
      <c r="AI2498" s="1"/>
      <c r="AJ2498" s="1"/>
      <c r="AK2498" s="1"/>
      <c r="AL2498" s="1"/>
    </row>
    <row r="2499" spans="15:38" x14ac:dyDescent="0.3"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  <c r="AG2499" s="1"/>
      <c r="AH2499" s="1"/>
      <c r="AI2499" s="1"/>
      <c r="AJ2499" s="1"/>
      <c r="AK2499" s="1"/>
      <c r="AL2499" s="1"/>
    </row>
    <row r="2500" spans="15:38" x14ac:dyDescent="0.3"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  <c r="AG2500" s="1"/>
      <c r="AH2500" s="1"/>
      <c r="AI2500" s="1"/>
      <c r="AJ2500" s="1"/>
      <c r="AK2500" s="1"/>
      <c r="AL2500" s="1"/>
    </row>
    <row r="2501" spans="15:38" x14ac:dyDescent="0.3"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  <c r="AG2501" s="1"/>
      <c r="AH2501" s="1"/>
      <c r="AI2501" s="1"/>
      <c r="AJ2501" s="1"/>
      <c r="AK2501" s="1"/>
      <c r="AL2501" s="1"/>
    </row>
    <row r="2502" spans="15:38" x14ac:dyDescent="0.3"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  <c r="AG2502" s="1"/>
      <c r="AH2502" s="1"/>
      <c r="AI2502" s="1"/>
      <c r="AJ2502" s="1"/>
      <c r="AK2502" s="1"/>
      <c r="AL2502" s="1"/>
    </row>
    <row r="2503" spans="15:38" x14ac:dyDescent="0.3"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  <c r="AG2503" s="1"/>
      <c r="AH2503" s="1"/>
      <c r="AI2503" s="1"/>
      <c r="AJ2503" s="1"/>
      <c r="AK2503" s="1"/>
      <c r="AL2503" s="1"/>
    </row>
    <row r="2504" spans="15:38" x14ac:dyDescent="0.3"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  <c r="AG2504" s="1"/>
      <c r="AH2504" s="1"/>
      <c r="AI2504" s="1"/>
      <c r="AJ2504" s="1"/>
      <c r="AK2504" s="1"/>
      <c r="AL2504" s="1"/>
    </row>
    <row r="2505" spans="15:38" x14ac:dyDescent="0.3"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  <c r="AG2505" s="1"/>
      <c r="AH2505" s="1"/>
      <c r="AI2505" s="1"/>
      <c r="AJ2505" s="1"/>
      <c r="AK2505" s="1"/>
      <c r="AL2505" s="1"/>
    </row>
    <row r="2506" spans="15:38" x14ac:dyDescent="0.3"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  <c r="AG2506" s="1"/>
      <c r="AH2506" s="1"/>
      <c r="AI2506" s="1"/>
      <c r="AJ2506" s="1"/>
      <c r="AK2506" s="1"/>
      <c r="AL2506" s="1"/>
    </row>
    <row r="2507" spans="15:38" x14ac:dyDescent="0.3"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  <c r="AG2507" s="1"/>
      <c r="AH2507" s="1"/>
      <c r="AI2507" s="1"/>
      <c r="AJ2507" s="1"/>
      <c r="AK2507" s="1"/>
      <c r="AL2507" s="1"/>
    </row>
    <row r="2508" spans="15:38" x14ac:dyDescent="0.3"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  <c r="AG2508" s="1"/>
      <c r="AH2508" s="1"/>
      <c r="AI2508" s="1"/>
      <c r="AJ2508" s="1"/>
      <c r="AK2508" s="1"/>
      <c r="AL2508" s="1"/>
    </row>
    <row r="2509" spans="15:38" x14ac:dyDescent="0.3"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  <c r="AG2509" s="1"/>
      <c r="AH2509" s="1"/>
      <c r="AI2509" s="1"/>
      <c r="AJ2509" s="1"/>
      <c r="AK2509" s="1"/>
      <c r="AL2509" s="1"/>
    </row>
    <row r="2510" spans="15:38" x14ac:dyDescent="0.3"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  <c r="AG2510" s="1"/>
      <c r="AH2510" s="1"/>
      <c r="AI2510" s="1"/>
      <c r="AJ2510" s="1"/>
      <c r="AK2510" s="1"/>
      <c r="AL2510" s="1"/>
    </row>
    <row r="2511" spans="15:38" x14ac:dyDescent="0.3"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  <c r="AG2511" s="1"/>
      <c r="AH2511" s="1"/>
      <c r="AI2511" s="1"/>
      <c r="AJ2511" s="1"/>
      <c r="AK2511" s="1"/>
      <c r="AL2511" s="1"/>
    </row>
    <row r="2512" spans="15:38" x14ac:dyDescent="0.3"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  <c r="AG2512" s="1"/>
      <c r="AH2512" s="1"/>
      <c r="AI2512" s="1"/>
      <c r="AJ2512" s="1"/>
      <c r="AK2512" s="1"/>
      <c r="AL2512" s="1"/>
    </row>
    <row r="2513" spans="15:38" x14ac:dyDescent="0.3"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  <c r="AG2513" s="1"/>
      <c r="AH2513" s="1"/>
      <c r="AI2513" s="1"/>
      <c r="AJ2513" s="1"/>
      <c r="AK2513" s="1"/>
      <c r="AL2513" s="1"/>
    </row>
    <row r="2514" spans="15:38" x14ac:dyDescent="0.3"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  <c r="AG2514" s="1"/>
      <c r="AH2514" s="1"/>
      <c r="AI2514" s="1"/>
      <c r="AJ2514" s="1"/>
      <c r="AK2514" s="1"/>
      <c r="AL2514" s="1"/>
    </row>
    <row r="2515" spans="15:38" x14ac:dyDescent="0.3"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  <c r="AG2515" s="1"/>
      <c r="AH2515" s="1"/>
      <c r="AI2515" s="1"/>
      <c r="AJ2515" s="1"/>
      <c r="AK2515" s="1"/>
      <c r="AL2515" s="1"/>
    </row>
    <row r="2516" spans="15:38" x14ac:dyDescent="0.3"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  <c r="AG2516" s="1"/>
      <c r="AH2516" s="1"/>
      <c r="AI2516" s="1"/>
      <c r="AJ2516" s="1"/>
      <c r="AK2516" s="1"/>
      <c r="AL2516" s="1"/>
    </row>
    <row r="2517" spans="15:38" x14ac:dyDescent="0.3"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/>
      <c r="AG2517" s="1"/>
      <c r="AH2517" s="1"/>
      <c r="AI2517" s="1"/>
      <c r="AJ2517" s="1"/>
      <c r="AK2517" s="1"/>
      <c r="AL2517" s="1"/>
    </row>
    <row r="2518" spans="15:38" x14ac:dyDescent="0.3"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  <c r="AG2518" s="1"/>
      <c r="AH2518" s="1"/>
      <c r="AI2518" s="1"/>
      <c r="AJ2518" s="1"/>
      <c r="AK2518" s="1"/>
      <c r="AL2518" s="1"/>
    </row>
    <row r="2519" spans="15:38" x14ac:dyDescent="0.3"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  <c r="AG2519" s="1"/>
      <c r="AH2519" s="1"/>
      <c r="AI2519" s="1"/>
      <c r="AJ2519" s="1"/>
      <c r="AK2519" s="1"/>
      <c r="AL2519" s="1"/>
    </row>
    <row r="2520" spans="15:38" x14ac:dyDescent="0.3"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  <c r="AG2520" s="1"/>
      <c r="AH2520" s="1"/>
      <c r="AI2520" s="1"/>
      <c r="AJ2520" s="1"/>
      <c r="AK2520" s="1"/>
      <c r="AL2520" s="1"/>
    </row>
    <row r="2521" spans="15:38" x14ac:dyDescent="0.3"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  <c r="AG2521" s="1"/>
      <c r="AH2521" s="1"/>
      <c r="AI2521" s="1"/>
      <c r="AJ2521" s="1"/>
      <c r="AK2521" s="1"/>
      <c r="AL2521" s="1"/>
    </row>
    <row r="2522" spans="15:38" x14ac:dyDescent="0.3"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  <c r="AG2522" s="1"/>
      <c r="AH2522" s="1"/>
      <c r="AI2522" s="1"/>
      <c r="AJ2522" s="1"/>
      <c r="AK2522" s="1"/>
      <c r="AL2522" s="1"/>
    </row>
    <row r="2523" spans="15:38" x14ac:dyDescent="0.3"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  <c r="AG2523" s="1"/>
      <c r="AH2523" s="1"/>
      <c r="AI2523" s="1"/>
      <c r="AJ2523" s="1"/>
      <c r="AK2523" s="1"/>
      <c r="AL2523" s="1"/>
    </row>
    <row r="2524" spans="15:38" x14ac:dyDescent="0.3"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  <c r="AG2524" s="1"/>
      <c r="AH2524" s="1"/>
      <c r="AI2524" s="1"/>
      <c r="AJ2524" s="1"/>
      <c r="AK2524" s="1"/>
      <c r="AL2524" s="1"/>
    </row>
    <row r="2525" spans="15:38" x14ac:dyDescent="0.3"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  <c r="AG2525" s="1"/>
      <c r="AH2525" s="1"/>
      <c r="AI2525" s="1"/>
      <c r="AJ2525" s="1"/>
      <c r="AK2525" s="1"/>
      <c r="AL2525" s="1"/>
    </row>
    <row r="2526" spans="15:38" x14ac:dyDescent="0.3"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  <c r="AG2526" s="1"/>
      <c r="AH2526" s="1"/>
      <c r="AI2526" s="1"/>
      <c r="AJ2526" s="1"/>
      <c r="AK2526" s="1"/>
      <c r="AL2526" s="1"/>
    </row>
    <row r="2527" spans="15:38" x14ac:dyDescent="0.3"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  <c r="AG2527" s="1"/>
      <c r="AH2527" s="1"/>
      <c r="AI2527" s="1"/>
      <c r="AJ2527" s="1"/>
      <c r="AK2527" s="1"/>
      <c r="AL2527" s="1"/>
    </row>
    <row r="2528" spans="15:38" x14ac:dyDescent="0.3"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  <c r="AG2528" s="1"/>
      <c r="AH2528" s="1"/>
      <c r="AI2528" s="1"/>
      <c r="AJ2528" s="1"/>
      <c r="AK2528" s="1"/>
      <c r="AL2528" s="1"/>
    </row>
    <row r="2529" spans="15:38" x14ac:dyDescent="0.3"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  <c r="AG2529" s="1"/>
      <c r="AH2529" s="1"/>
      <c r="AI2529" s="1"/>
      <c r="AJ2529" s="1"/>
      <c r="AK2529" s="1"/>
      <c r="AL2529" s="1"/>
    </row>
    <row r="2530" spans="15:38" x14ac:dyDescent="0.3"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  <c r="AG2530" s="1"/>
      <c r="AH2530" s="1"/>
      <c r="AI2530" s="1"/>
      <c r="AJ2530" s="1"/>
      <c r="AK2530" s="1"/>
      <c r="AL2530" s="1"/>
    </row>
    <row r="2531" spans="15:38" x14ac:dyDescent="0.3"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</row>
    <row r="2532" spans="15:38" x14ac:dyDescent="0.3"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  <c r="AG2532" s="1"/>
      <c r="AH2532" s="1"/>
      <c r="AI2532" s="1"/>
      <c r="AJ2532" s="1"/>
      <c r="AK2532" s="1"/>
      <c r="AL2532" s="1"/>
    </row>
    <row r="2533" spans="15:38" x14ac:dyDescent="0.3"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  <c r="AG2533" s="1"/>
      <c r="AH2533" s="1"/>
      <c r="AI2533" s="1"/>
      <c r="AJ2533" s="1"/>
      <c r="AK2533" s="1"/>
      <c r="AL2533" s="1"/>
    </row>
    <row r="2534" spans="15:38" x14ac:dyDescent="0.3"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  <c r="AG2534" s="1"/>
      <c r="AH2534" s="1"/>
      <c r="AI2534" s="1"/>
      <c r="AJ2534" s="1"/>
      <c r="AK2534" s="1"/>
      <c r="AL2534" s="1"/>
    </row>
    <row r="2535" spans="15:38" x14ac:dyDescent="0.3"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  <c r="AG2535" s="1"/>
      <c r="AH2535" s="1"/>
      <c r="AI2535" s="1"/>
      <c r="AJ2535" s="1"/>
      <c r="AK2535" s="1"/>
      <c r="AL2535" s="1"/>
    </row>
    <row r="2536" spans="15:38" x14ac:dyDescent="0.3"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  <c r="AG2536" s="1"/>
      <c r="AH2536" s="1"/>
      <c r="AI2536" s="1"/>
      <c r="AJ2536" s="1"/>
      <c r="AK2536" s="1"/>
      <c r="AL2536" s="1"/>
    </row>
    <row r="2537" spans="15:38" x14ac:dyDescent="0.3"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  <c r="AG2537" s="1"/>
      <c r="AH2537" s="1"/>
      <c r="AI2537" s="1"/>
      <c r="AJ2537" s="1"/>
      <c r="AK2537" s="1"/>
      <c r="AL2537" s="1"/>
    </row>
    <row r="2538" spans="15:38" x14ac:dyDescent="0.3"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  <c r="AG2538" s="1"/>
      <c r="AH2538" s="1"/>
      <c r="AI2538" s="1"/>
      <c r="AJ2538" s="1"/>
      <c r="AK2538" s="1"/>
      <c r="AL2538" s="1"/>
    </row>
    <row r="2539" spans="15:38" x14ac:dyDescent="0.3"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  <c r="AG2539" s="1"/>
      <c r="AH2539" s="1"/>
      <c r="AI2539" s="1"/>
      <c r="AJ2539" s="1"/>
      <c r="AK2539" s="1"/>
      <c r="AL2539" s="1"/>
    </row>
    <row r="2540" spans="15:38" x14ac:dyDescent="0.3"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  <c r="AG2540" s="1"/>
      <c r="AH2540" s="1"/>
      <c r="AI2540" s="1"/>
      <c r="AJ2540" s="1"/>
      <c r="AK2540" s="1"/>
      <c r="AL2540" s="1"/>
    </row>
    <row r="2541" spans="15:38" x14ac:dyDescent="0.3"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  <c r="AG2541" s="1"/>
      <c r="AH2541" s="1"/>
      <c r="AI2541" s="1"/>
      <c r="AJ2541" s="1"/>
      <c r="AK2541" s="1"/>
      <c r="AL2541" s="1"/>
    </row>
    <row r="2542" spans="15:38" x14ac:dyDescent="0.3"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  <c r="AG2542" s="1"/>
      <c r="AH2542" s="1"/>
      <c r="AI2542" s="1"/>
      <c r="AJ2542" s="1"/>
      <c r="AK2542" s="1"/>
      <c r="AL2542" s="1"/>
    </row>
    <row r="2543" spans="15:38" x14ac:dyDescent="0.3"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  <c r="AG2543" s="1"/>
      <c r="AH2543" s="1"/>
      <c r="AI2543" s="1"/>
      <c r="AJ2543" s="1"/>
      <c r="AK2543" s="1"/>
      <c r="AL2543" s="1"/>
    </row>
    <row r="2544" spans="15:38" x14ac:dyDescent="0.3"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"/>
      <c r="AG2544" s="1"/>
      <c r="AH2544" s="1"/>
      <c r="AI2544" s="1"/>
      <c r="AJ2544" s="1"/>
      <c r="AK2544" s="1"/>
      <c r="AL2544" s="1"/>
    </row>
    <row r="2545" spans="15:38" x14ac:dyDescent="0.3"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"/>
      <c r="AG2545" s="1"/>
      <c r="AH2545" s="1"/>
      <c r="AI2545" s="1"/>
      <c r="AJ2545" s="1"/>
      <c r="AK2545" s="1"/>
      <c r="AL2545" s="1"/>
    </row>
    <row r="2546" spans="15:38" x14ac:dyDescent="0.3"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"/>
      <c r="AG2546" s="1"/>
      <c r="AH2546" s="1"/>
      <c r="AI2546" s="1"/>
      <c r="AJ2546" s="1"/>
      <c r="AK2546" s="1"/>
      <c r="AL2546" s="1"/>
    </row>
    <row r="2547" spans="15:38" x14ac:dyDescent="0.3"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  <c r="AG2547" s="1"/>
      <c r="AH2547" s="1"/>
      <c r="AI2547" s="1"/>
      <c r="AJ2547" s="1"/>
      <c r="AK2547" s="1"/>
      <c r="AL2547" s="1"/>
    </row>
    <row r="2548" spans="15:38" x14ac:dyDescent="0.3"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  <c r="AG2548" s="1"/>
      <c r="AH2548" s="1"/>
      <c r="AI2548" s="1"/>
      <c r="AJ2548" s="1"/>
      <c r="AK2548" s="1"/>
      <c r="AL2548" s="1"/>
    </row>
    <row r="2549" spans="15:38" x14ac:dyDescent="0.3"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  <c r="AG2549" s="1"/>
      <c r="AH2549" s="1"/>
      <c r="AI2549" s="1"/>
      <c r="AJ2549" s="1"/>
      <c r="AK2549" s="1"/>
      <c r="AL2549" s="1"/>
    </row>
    <row r="2550" spans="15:38" x14ac:dyDescent="0.3"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  <c r="AG2550" s="1"/>
      <c r="AH2550" s="1"/>
      <c r="AI2550" s="1"/>
      <c r="AJ2550" s="1"/>
      <c r="AK2550" s="1"/>
      <c r="AL2550" s="1"/>
    </row>
    <row r="2551" spans="15:38" x14ac:dyDescent="0.3"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  <c r="AG2551" s="1"/>
      <c r="AH2551" s="1"/>
      <c r="AI2551" s="1"/>
      <c r="AJ2551" s="1"/>
      <c r="AK2551" s="1"/>
      <c r="AL2551" s="1"/>
    </row>
    <row r="2552" spans="15:38" x14ac:dyDescent="0.3"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  <c r="AG2552" s="1"/>
      <c r="AH2552" s="1"/>
      <c r="AI2552" s="1"/>
      <c r="AJ2552" s="1"/>
      <c r="AK2552" s="1"/>
      <c r="AL2552" s="1"/>
    </row>
    <row r="2553" spans="15:38" x14ac:dyDescent="0.3"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  <c r="AG2553" s="1"/>
      <c r="AH2553" s="1"/>
      <c r="AI2553" s="1"/>
      <c r="AJ2553" s="1"/>
      <c r="AK2553" s="1"/>
      <c r="AL2553" s="1"/>
    </row>
    <row r="2554" spans="15:38" x14ac:dyDescent="0.3"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  <c r="AG2554" s="1"/>
      <c r="AH2554" s="1"/>
      <c r="AI2554" s="1"/>
      <c r="AJ2554" s="1"/>
      <c r="AK2554" s="1"/>
      <c r="AL2554" s="1"/>
    </row>
    <row r="2555" spans="15:38" x14ac:dyDescent="0.3"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  <c r="AG2555" s="1"/>
      <c r="AH2555" s="1"/>
      <c r="AI2555" s="1"/>
      <c r="AJ2555" s="1"/>
      <c r="AK2555" s="1"/>
      <c r="AL2555" s="1"/>
    </row>
    <row r="2556" spans="15:38" x14ac:dyDescent="0.3"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  <c r="AG2556" s="1"/>
      <c r="AH2556" s="1"/>
      <c r="AI2556" s="1"/>
      <c r="AJ2556" s="1"/>
      <c r="AK2556" s="1"/>
      <c r="AL2556" s="1"/>
    </row>
    <row r="2557" spans="15:38" x14ac:dyDescent="0.3"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  <c r="AG2557" s="1"/>
      <c r="AH2557" s="1"/>
      <c r="AI2557" s="1"/>
      <c r="AJ2557" s="1"/>
      <c r="AK2557" s="1"/>
      <c r="AL2557" s="1"/>
    </row>
    <row r="2558" spans="15:38" x14ac:dyDescent="0.3"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  <c r="AG2558" s="1"/>
      <c r="AH2558" s="1"/>
      <c r="AI2558" s="1"/>
      <c r="AJ2558" s="1"/>
      <c r="AK2558" s="1"/>
      <c r="AL2558" s="1"/>
    </row>
    <row r="2559" spans="15:38" x14ac:dyDescent="0.3"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/>
      <c r="AG2559" s="1"/>
      <c r="AH2559" s="1"/>
      <c r="AI2559" s="1"/>
      <c r="AJ2559" s="1"/>
      <c r="AK2559" s="1"/>
      <c r="AL2559" s="1"/>
    </row>
    <row r="2560" spans="15:38" x14ac:dyDescent="0.3"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  <c r="AG2560" s="1"/>
      <c r="AH2560" s="1"/>
      <c r="AI2560" s="1"/>
      <c r="AJ2560" s="1"/>
      <c r="AK2560" s="1"/>
      <c r="AL2560" s="1"/>
    </row>
    <row r="2561" spans="15:38" x14ac:dyDescent="0.3"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  <c r="AG2561" s="1"/>
      <c r="AH2561" s="1"/>
      <c r="AI2561" s="1"/>
      <c r="AJ2561" s="1"/>
      <c r="AK2561" s="1"/>
      <c r="AL2561" s="1"/>
    </row>
    <row r="2562" spans="15:38" x14ac:dyDescent="0.3"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  <c r="AG2562" s="1"/>
      <c r="AH2562" s="1"/>
      <c r="AI2562" s="1"/>
      <c r="AJ2562" s="1"/>
      <c r="AK2562" s="1"/>
      <c r="AL2562" s="1"/>
    </row>
    <row r="2563" spans="15:38" x14ac:dyDescent="0.3"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  <c r="AG2563" s="1"/>
      <c r="AH2563" s="1"/>
      <c r="AI2563" s="1"/>
      <c r="AJ2563" s="1"/>
      <c r="AK2563" s="1"/>
      <c r="AL2563" s="1"/>
    </row>
    <row r="2564" spans="15:38" x14ac:dyDescent="0.3"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  <c r="AG2564" s="1"/>
      <c r="AH2564" s="1"/>
      <c r="AI2564" s="1"/>
      <c r="AJ2564" s="1"/>
      <c r="AK2564" s="1"/>
      <c r="AL2564" s="1"/>
    </row>
    <row r="2565" spans="15:38" x14ac:dyDescent="0.3"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</row>
    <row r="2566" spans="15:38" x14ac:dyDescent="0.3"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  <c r="AG2566" s="1"/>
      <c r="AH2566" s="1"/>
      <c r="AI2566" s="1"/>
      <c r="AJ2566" s="1"/>
      <c r="AK2566" s="1"/>
      <c r="AL2566" s="1"/>
    </row>
    <row r="2567" spans="15:38" x14ac:dyDescent="0.3"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  <c r="AG2567" s="1"/>
      <c r="AH2567" s="1"/>
      <c r="AI2567" s="1"/>
      <c r="AJ2567" s="1"/>
      <c r="AK2567" s="1"/>
      <c r="AL2567" s="1"/>
    </row>
    <row r="2568" spans="15:38" x14ac:dyDescent="0.3"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  <c r="AG2568" s="1"/>
      <c r="AH2568" s="1"/>
      <c r="AI2568" s="1"/>
      <c r="AJ2568" s="1"/>
      <c r="AK2568" s="1"/>
      <c r="AL2568" s="1"/>
    </row>
    <row r="2569" spans="15:38" x14ac:dyDescent="0.3"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  <c r="AG2569" s="1"/>
      <c r="AH2569" s="1"/>
      <c r="AI2569" s="1"/>
      <c r="AJ2569" s="1"/>
      <c r="AK2569" s="1"/>
      <c r="AL2569" s="1"/>
    </row>
    <row r="2570" spans="15:38" x14ac:dyDescent="0.3"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  <c r="AG2570" s="1"/>
      <c r="AH2570" s="1"/>
      <c r="AI2570" s="1"/>
      <c r="AJ2570" s="1"/>
      <c r="AK2570" s="1"/>
      <c r="AL2570" s="1"/>
    </row>
    <row r="2571" spans="15:38" x14ac:dyDescent="0.3"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  <c r="AG2571" s="1"/>
      <c r="AH2571" s="1"/>
      <c r="AI2571" s="1"/>
      <c r="AJ2571" s="1"/>
      <c r="AK2571" s="1"/>
      <c r="AL2571" s="1"/>
    </row>
    <row r="2572" spans="15:38" x14ac:dyDescent="0.3"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  <c r="AG2572" s="1"/>
      <c r="AH2572" s="1"/>
      <c r="AI2572" s="1"/>
      <c r="AJ2572" s="1"/>
      <c r="AK2572" s="1"/>
      <c r="AL2572" s="1"/>
    </row>
    <row r="2573" spans="15:38" x14ac:dyDescent="0.3"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  <c r="AG2573" s="1"/>
      <c r="AH2573" s="1"/>
      <c r="AI2573" s="1"/>
      <c r="AJ2573" s="1"/>
      <c r="AK2573" s="1"/>
      <c r="AL2573" s="1"/>
    </row>
    <row r="2574" spans="15:38" x14ac:dyDescent="0.3"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  <c r="AG2574" s="1"/>
      <c r="AH2574" s="1"/>
      <c r="AI2574" s="1"/>
      <c r="AJ2574" s="1"/>
      <c r="AK2574" s="1"/>
      <c r="AL2574" s="1"/>
    </row>
    <row r="2575" spans="15:38" x14ac:dyDescent="0.3"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  <c r="AG2575" s="1"/>
      <c r="AH2575" s="1"/>
      <c r="AI2575" s="1"/>
      <c r="AJ2575" s="1"/>
      <c r="AK2575" s="1"/>
      <c r="AL2575" s="1"/>
    </row>
    <row r="2576" spans="15:38" x14ac:dyDescent="0.3"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  <c r="AG2576" s="1"/>
      <c r="AH2576" s="1"/>
      <c r="AI2576" s="1"/>
      <c r="AJ2576" s="1"/>
      <c r="AK2576" s="1"/>
      <c r="AL2576" s="1"/>
    </row>
    <row r="2577" spans="15:38" x14ac:dyDescent="0.3"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  <c r="AG2577" s="1"/>
      <c r="AH2577" s="1"/>
      <c r="AI2577" s="1"/>
      <c r="AJ2577" s="1"/>
      <c r="AK2577" s="1"/>
      <c r="AL2577" s="1"/>
    </row>
    <row r="2578" spans="15:38" x14ac:dyDescent="0.3"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  <c r="AG2578" s="1"/>
      <c r="AH2578" s="1"/>
      <c r="AI2578" s="1"/>
      <c r="AJ2578" s="1"/>
      <c r="AK2578" s="1"/>
      <c r="AL2578" s="1"/>
    </row>
    <row r="2579" spans="15:38" x14ac:dyDescent="0.3"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  <c r="AG2579" s="1"/>
      <c r="AH2579" s="1"/>
      <c r="AI2579" s="1"/>
      <c r="AJ2579" s="1"/>
      <c r="AK2579" s="1"/>
      <c r="AL2579" s="1"/>
    </row>
    <row r="2580" spans="15:38" x14ac:dyDescent="0.3"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  <c r="AG2580" s="1"/>
      <c r="AH2580" s="1"/>
      <c r="AI2580" s="1"/>
      <c r="AJ2580" s="1"/>
      <c r="AK2580" s="1"/>
      <c r="AL2580" s="1"/>
    </row>
    <row r="2581" spans="15:38" x14ac:dyDescent="0.3"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  <c r="AG2581" s="1"/>
      <c r="AH2581" s="1"/>
      <c r="AI2581" s="1"/>
      <c r="AJ2581" s="1"/>
      <c r="AK2581" s="1"/>
      <c r="AL2581" s="1"/>
    </row>
    <row r="2582" spans="15:38" x14ac:dyDescent="0.3"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  <c r="AG2582" s="1"/>
      <c r="AH2582" s="1"/>
      <c r="AI2582" s="1"/>
      <c r="AJ2582" s="1"/>
      <c r="AK2582" s="1"/>
      <c r="AL2582" s="1"/>
    </row>
    <row r="2583" spans="15:38" x14ac:dyDescent="0.3"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  <c r="AG2583" s="1"/>
      <c r="AH2583" s="1"/>
      <c r="AI2583" s="1"/>
      <c r="AJ2583" s="1"/>
      <c r="AK2583" s="1"/>
      <c r="AL2583" s="1"/>
    </row>
    <row r="2584" spans="15:38" x14ac:dyDescent="0.3"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  <c r="AG2584" s="1"/>
      <c r="AH2584" s="1"/>
      <c r="AI2584" s="1"/>
      <c r="AJ2584" s="1"/>
      <c r="AK2584" s="1"/>
      <c r="AL2584" s="1"/>
    </row>
    <row r="2585" spans="15:38" x14ac:dyDescent="0.3"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  <c r="AG2585" s="1"/>
      <c r="AH2585" s="1"/>
      <c r="AI2585" s="1"/>
      <c r="AJ2585" s="1"/>
      <c r="AK2585" s="1"/>
      <c r="AL2585" s="1"/>
    </row>
    <row r="2586" spans="15:38" x14ac:dyDescent="0.3"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  <c r="AG2586" s="1"/>
      <c r="AH2586" s="1"/>
      <c r="AI2586" s="1"/>
      <c r="AJ2586" s="1"/>
      <c r="AK2586" s="1"/>
      <c r="AL2586" s="1"/>
    </row>
    <row r="2587" spans="15:38" x14ac:dyDescent="0.3"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  <c r="AG2587" s="1"/>
      <c r="AH2587" s="1"/>
      <c r="AI2587" s="1"/>
      <c r="AJ2587" s="1"/>
      <c r="AK2587" s="1"/>
      <c r="AL2587" s="1"/>
    </row>
    <row r="2588" spans="15:38" x14ac:dyDescent="0.3"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  <c r="AG2588" s="1"/>
      <c r="AH2588" s="1"/>
      <c r="AI2588" s="1"/>
      <c r="AJ2588" s="1"/>
      <c r="AK2588" s="1"/>
      <c r="AL2588" s="1"/>
    </row>
    <row r="2589" spans="15:38" x14ac:dyDescent="0.3"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  <c r="AG2589" s="1"/>
      <c r="AH2589" s="1"/>
      <c r="AI2589" s="1"/>
      <c r="AJ2589" s="1"/>
      <c r="AK2589" s="1"/>
      <c r="AL2589" s="1"/>
    </row>
    <row r="2590" spans="15:38" x14ac:dyDescent="0.3"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  <c r="AG2590" s="1"/>
      <c r="AH2590" s="1"/>
      <c r="AI2590" s="1"/>
      <c r="AJ2590" s="1"/>
      <c r="AK2590" s="1"/>
      <c r="AL2590" s="1"/>
    </row>
    <row r="2591" spans="15:38" x14ac:dyDescent="0.3"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  <c r="AG2591" s="1"/>
      <c r="AH2591" s="1"/>
      <c r="AI2591" s="1"/>
      <c r="AJ2591" s="1"/>
      <c r="AK2591" s="1"/>
      <c r="AL2591" s="1"/>
    </row>
    <row r="2592" spans="15:38" x14ac:dyDescent="0.3"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  <c r="AG2592" s="1"/>
      <c r="AH2592" s="1"/>
      <c r="AI2592" s="1"/>
      <c r="AJ2592" s="1"/>
      <c r="AK2592" s="1"/>
      <c r="AL2592" s="1"/>
    </row>
    <row r="2593" spans="15:38" x14ac:dyDescent="0.3"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  <c r="AG2593" s="1"/>
      <c r="AH2593" s="1"/>
      <c r="AI2593" s="1"/>
      <c r="AJ2593" s="1"/>
      <c r="AK2593" s="1"/>
      <c r="AL2593" s="1"/>
    </row>
    <row r="2594" spans="15:38" x14ac:dyDescent="0.3"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  <c r="AG2594" s="1"/>
      <c r="AH2594" s="1"/>
      <c r="AI2594" s="1"/>
      <c r="AJ2594" s="1"/>
      <c r="AK2594" s="1"/>
      <c r="AL2594" s="1"/>
    </row>
    <row r="2595" spans="15:38" x14ac:dyDescent="0.3"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  <c r="AG2595" s="1"/>
      <c r="AH2595" s="1"/>
      <c r="AI2595" s="1"/>
      <c r="AJ2595" s="1"/>
      <c r="AK2595" s="1"/>
      <c r="AL2595" s="1"/>
    </row>
    <row r="2596" spans="15:38" x14ac:dyDescent="0.3"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  <c r="AG2596" s="1"/>
      <c r="AH2596" s="1"/>
      <c r="AI2596" s="1"/>
      <c r="AJ2596" s="1"/>
      <c r="AK2596" s="1"/>
      <c r="AL2596" s="1"/>
    </row>
    <row r="2597" spans="15:38" x14ac:dyDescent="0.3"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  <c r="AG2597" s="1"/>
      <c r="AH2597" s="1"/>
      <c r="AI2597" s="1"/>
      <c r="AJ2597" s="1"/>
      <c r="AK2597" s="1"/>
      <c r="AL2597" s="1"/>
    </row>
    <row r="2598" spans="15:38" x14ac:dyDescent="0.3"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  <c r="AG2598" s="1"/>
      <c r="AH2598" s="1"/>
      <c r="AI2598" s="1"/>
      <c r="AJ2598" s="1"/>
      <c r="AK2598" s="1"/>
      <c r="AL2598" s="1"/>
    </row>
    <row r="2599" spans="15:38" x14ac:dyDescent="0.3"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</row>
    <row r="2600" spans="15:38" x14ac:dyDescent="0.3"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  <c r="AG2600" s="1"/>
      <c r="AH2600" s="1"/>
      <c r="AI2600" s="1"/>
      <c r="AJ2600" s="1"/>
      <c r="AK2600" s="1"/>
      <c r="AL2600" s="1"/>
    </row>
    <row r="2601" spans="15:38" x14ac:dyDescent="0.3"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  <c r="AG2601" s="1"/>
      <c r="AH2601" s="1"/>
      <c r="AI2601" s="1"/>
      <c r="AJ2601" s="1"/>
      <c r="AK2601" s="1"/>
      <c r="AL2601" s="1"/>
    </row>
    <row r="2602" spans="15:38" x14ac:dyDescent="0.3"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  <c r="AG2602" s="1"/>
      <c r="AH2602" s="1"/>
      <c r="AI2602" s="1"/>
      <c r="AJ2602" s="1"/>
      <c r="AK2602" s="1"/>
      <c r="AL2602" s="1"/>
    </row>
    <row r="2603" spans="15:38" x14ac:dyDescent="0.3"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  <c r="AG2603" s="1"/>
      <c r="AH2603" s="1"/>
      <c r="AI2603" s="1"/>
      <c r="AJ2603" s="1"/>
      <c r="AK2603" s="1"/>
      <c r="AL2603" s="1"/>
    </row>
    <row r="2604" spans="15:38" x14ac:dyDescent="0.3"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  <c r="AG2604" s="1"/>
      <c r="AH2604" s="1"/>
      <c r="AI2604" s="1"/>
      <c r="AJ2604" s="1"/>
      <c r="AK2604" s="1"/>
      <c r="AL2604" s="1"/>
    </row>
    <row r="2605" spans="15:38" x14ac:dyDescent="0.3"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  <c r="AG2605" s="1"/>
      <c r="AH2605" s="1"/>
      <c r="AI2605" s="1"/>
      <c r="AJ2605" s="1"/>
      <c r="AK2605" s="1"/>
      <c r="AL2605" s="1"/>
    </row>
    <row r="2606" spans="15:38" x14ac:dyDescent="0.3"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  <c r="AG2606" s="1"/>
      <c r="AH2606" s="1"/>
      <c r="AI2606" s="1"/>
      <c r="AJ2606" s="1"/>
      <c r="AK2606" s="1"/>
      <c r="AL2606" s="1"/>
    </row>
    <row r="2607" spans="15:38" x14ac:dyDescent="0.3"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  <c r="AG2607" s="1"/>
      <c r="AH2607" s="1"/>
      <c r="AI2607" s="1"/>
      <c r="AJ2607" s="1"/>
      <c r="AK2607" s="1"/>
      <c r="AL2607" s="1"/>
    </row>
    <row r="2608" spans="15:38" x14ac:dyDescent="0.3"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"/>
      <c r="AG2608" s="1"/>
      <c r="AH2608" s="1"/>
      <c r="AI2608" s="1"/>
      <c r="AJ2608" s="1"/>
      <c r="AK2608" s="1"/>
      <c r="AL2608" s="1"/>
    </row>
    <row r="2609" spans="15:38" x14ac:dyDescent="0.3"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  <c r="AG2609" s="1"/>
      <c r="AH2609" s="1"/>
      <c r="AI2609" s="1"/>
      <c r="AJ2609" s="1"/>
      <c r="AK2609" s="1"/>
      <c r="AL2609" s="1"/>
    </row>
    <row r="2610" spans="15:38" x14ac:dyDescent="0.3"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  <c r="AG2610" s="1"/>
      <c r="AH2610" s="1"/>
      <c r="AI2610" s="1"/>
      <c r="AJ2610" s="1"/>
      <c r="AK2610" s="1"/>
      <c r="AL2610" s="1"/>
    </row>
    <row r="2611" spans="15:38" x14ac:dyDescent="0.3"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  <c r="AG2611" s="1"/>
      <c r="AH2611" s="1"/>
      <c r="AI2611" s="1"/>
      <c r="AJ2611" s="1"/>
      <c r="AK2611" s="1"/>
      <c r="AL2611" s="1"/>
    </row>
    <row r="2612" spans="15:38" x14ac:dyDescent="0.3"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  <c r="AG2612" s="1"/>
      <c r="AH2612" s="1"/>
      <c r="AI2612" s="1"/>
      <c r="AJ2612" s="1"/>
      <c r="AK2612" s="1"/>
      <c r="AL2612" s="1"/>
    </row>
    <row r="2613" spans="15:38" x14ac:dyDescent="0.3"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  <c r="AG2613" s="1"/>
      <c r="AH2613" s="1"/>
      <c r="AI2613" s="1"/>
      <c r="AJ2613" s="1"/>
      <c r="AK2613" s="1"/>
      <c r="AL2613" s="1"/>
    </row>
    <row r="2614" spans="15:38" x14ac:dyDescent="0.3"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  <c r="AG2614" s="1"/>
      <c r="AH2614" s="1"/>
      <c r="AI2614" s="1"/>
      <c r="AJ2614" s="1"/>
      <c r="AK2614" s="1"/>
      <c r="AL2614" s="1"/>
    </row>
    <row r="2615" spans="15:38" x14ac:dyDescent="0.3"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  <c r="AG2615" s="1"/>
      <c r="AH2615" s="1"/>
      <c r="AI2615" s="1"/>
      <c r="AJ2615" s="1"/>
      <c r="AK2615" s="1"/>
      <c r="AL2615" s="1"/>
    </row>
    <row r="2616" spans="15:38" x14ac:dyDescent="0.3"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  <c r="AG2616" s="1"/>
      <c r="AH2616" s="1"/>
      <c r="AI2616" s="1"/>
      <c r="AJ2616" s="1"/>
      <c r="AK2616" s="1"/>
      <c r="AL2616" s="1"/>
    </row>
    <row r="2617" spans="15:38" x14ac:dyDescent="0.3"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  <c r="AG2617" s="1"/>
      <c r="AH2617" s="1"/>
      <c r="AI2617" s="1"/>
      <c r="AJ2617" s="1"/>
      <c r="AK2617" s="1"/>
      <c r="AL2617" s="1"/>
    </row>
    <row r="2618" spans="15:38" x14ac:dyDescent="0.3"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  <c r="AG2618" s="1"/>
      <c r="AH2618" s="1"/>
      <c r="AI2618" s="1"/>
      <c r="AJ2618" s="1"/>
      <c r="AK2618" s="1"/>
      <c r="AL2618" s="1"/>
    </row>
    <row r="2619" spans="15:38" x14ac:dyDescent="0.3"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  <c r="AG2619" s="1"/>
      <c r="AH2619" s="1"/>
      <c r="AI2619" s="1"/>
      <c r="AJ2619" s="1"/>
      <c r="AK2619" s="1"/>
      <c r="AL2619" s="1"/>
    </row>
    <row r="2620" spans="15:38" x14ac:dyDescent="0.3"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  <c r="AG2620" s="1"/>
      <c r="AH2620" s="1"/>
      <c r="AI2620" s="1"/>
      <c r="AJ2620" s="1"/>
      <c r="AK2620" s="1"/>
      <c r="AL2620" s="1"/>
    </row>
    <row r="2621" spans="15:38" x14ac:dyDescent="0.3"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  <c r="AG2621" s="1"/>
      <c r="AH2621" s="1"/>
      <c r="AI2621" s="1"/>
      <c r="AJ2621" s="1"/>
      <c r="AK2621" s="1"/>
      <c r="AL2621" s="1"/>
    </row>
    <row r="2622" spans="15:38" x14ac:dyDescent="0.3"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  <c r="AG2622" s="1"/>
      <c r="AH2622" s="1"/>
      <c r="AI2622" s="1"/>
      <c r="AJ2622" s="1"/>
      <c r="AK2622" s="1"/>
      <c r="AL2622" s="1"/>
    </row>
    <row r="2623" spans="15:38" x14ac:dyDescent="0.3"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  <c r="AG2623" s="1"/>
      <c r="AH2623" s="1"/>
      <c r="AI2623" s="1"/>
      <c r="AJ2623" s="1"/>
      <c r="AK2623" s="1"/>
      <c r="AL2623" s="1"/>
    </row>
    <row r="2624" spans="15:38" x14ac:dyDescent="0.3"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  <c r="AG2624" s="1"/>
      <c r="AH2624" s="1"/>
      <c r="AI2624" s="1"/>
      <c r="AJ2624" s="1"/>
      <c r="AK2624" s="1"/>
      <c r="AL2624" s="1"/>
    </row>
    <row r="2625" spans="15:38" x14ac:dyDescent="0.3"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  <c r="AG2625" s="1"/>
      <c r="AH2625" s="1"/>
      <c r="AI2625" s="1"/>
      <c r="AJ2625" s="1"/>
      <c r="AK2625" s="1"/>
      <c r="AL2625" s="1"/>
    </row>
    <row r="2626" spans="15:38" x14ac:dyDescent="0.3"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  <c r="AG2626" s="1"/>
      <c r="AH2626" s="1"/>
      <c r="AI2626" s="1"/>
      <c r="AJ2626" s="1"/>
      <c r="AK2626" s="1"/>
      <c r="AL2626" s="1"/>
    </row>
    <row r="2627" spans="15:38" x14ac:dyDescent="0.3"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  <c r="AG2627" s="1"/>
      <c r="AH2627" s="1"/>
      <c r="AI2627" s="1"/>
      <c r="AJ2627" s="1"/>
      <c r="AK2627" s="1"/>
      <c r="AL2627" s="1"/>
    </row>
    <row r="2628" spans="15:38" x14ac:dyDescent="0.3"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  <c r="AG2628" s="1"/>
      <c r="AH2628" s="1"/>
      <c r="AI2628" s="1"/>
      <c r="AJ2628" s="1"/>
      <c r="AK2628" s="1"/>
      <c r="AL2628" s="1"/>
    </row>
    <row r="2629" spans="15:38" x14ac:dyDescent="0.3"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  <c r="AG2629" s="1"/>
      <c r="AH2629" s="1"/>
      <c r="AI2629" s="1"/>
      <c r="AJ2629" s="1"/>
      <c r="AK2629" s="1"/>
      <c r="AL2629" s="1"/>
    </row>
    <row r="2630" spans="15:38" x14ac:dyDescent="0.3"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  <c r="AG2630" s="1"/>
      <c r="AH2630" s="1"/>
      <c r="AI2630" s="1"/>
      <c r="AJ2630" s="1"/>
      <c r="AK2630" s="1"/>
      <c r="AL2630" s="1"/>
    </row>
    <row r="2631" spans="15:38" x14ac:dyDescent="0.3"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  <c r="AG2631" s="1"/>
      <c r="AH2631" s="1"/>
      <c r="AI2631" s="1"/>
      <c r="AJ2631" s="1"/>
      <c r="AK2631" s="1"/>
      <c r="AL2631" s="1"/>
    </row>
    <row r="2632" spans="15:38" x14ac:dyDescent="0.3"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  <c r="AG2632" s="1"/>
      <c r="AH2632" s="1"/>
      <c r="AI2632" s="1"/>
      <c r="AJ2632" s="1"/>
      <c r="AK2632" s="1"/>
      <c r="AL2632" s="1"/>
    </row>
    <row r="2633" spans="15:38" x14ac:dyDescent="0.3"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</row>
    <row r="2634" spans="15:38" x14ac:dyDescent="0.3"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  <c r="AG2634" s="1"/>
      <c r="AH2634" s="1"/>
      <c r="AI2634" s="1"/>
      <c r="AJ2634" s="1"/>
      <c r="AK2634" s="1"/>
      <c r="AL2634" s="1"/>
    </row>
    <row r="2635" spans="15:38" x14ac:dyDescent="0.3"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  <c r="AG2635" s="1"/>
      <c r="AH2635" s="1"/>
      <c r="AI2635" s="1"/>
      <c r="AJ2635" s="1"/>
      <c r="AK2635" s="1"/>
      <c r="AL2635" s="1"/>
    </row>
    <row r="2636" spans="15:38" x14ac:dyDescent="0.3"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  <c r="AG2636" s="1"/>
      <c r="AH2636" s="1"/>
      <c r="AI2636" s="1"/>
      <c r="AJ2636" s="1"/>
      <c r="AK2636" s="1"/>
      <c r="AL2636" s="1"/>
    </row>
    <row r="2637" spans="15:38" x14ac:dyDescent="0.3"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  <c r="AG2637" s="1"/>
      <c r="AH2637" s="1"/>
      <c r="AI2637" s="1"/>
      <c r="AJ2637" s="1"/>
      <c r="AK2637" s="1"/>
      <c r="AL2637" s="1"/>
    </row>
    <row r="2638" spans="15:38" x14ac:dyDescent="0.3"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  <c r="AG2638" s="1"/>
      <c r="AH2638" s="1"/>
      <c r="AI2638" s="1"/>
      <c r="AJ2638" s="1"/>
      <c r="AK2638" s="1"/>
      <c r="AL2638" s="1"/>
    </row>
    <row r="2639" spans="15:38" x14ac:dyDescent="0.3"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  <c r="AG2639" s="1"/>
      <c r="AH2639" s="1"/>
      <c r="AI2639" s="1"/>
      <c r="AJ2639" s="1"/>
      <c r="AK2639" s="1"/>
      <c r="AL2639" s="1"/>
    </row>
    <row r="2640" spans="15:38" x14ac:dyDescent="0.3"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  <c r="AG2640" s="1"/>
      <c r="AH2640" s="1"/>
      <c r="AI2640" s="1"/>
      <c r="AJ2640" s="1"/>
      <c r="AK2640" s="1"/>
      <c r="AL2640" s="1"/>
    </row>
    <row r="2641" spans="15:38" x14ac:dyDescent="0.3"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  <c r="AG2641" s="1"/>
      <c r="AH2641" s="1"/>
      <c r="AI2641" s="1"/>
      <c r="AJ2641" s="1"/>
      <c r="AK2641" s="1"/>
      <c r="AL2641" s="1"/>
    </row>
    <row r="2642" spans="15:38" x14ac:dyDescent="0.3"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  <c r="AG2642" s="1"/>
      <c r="AH2642" s="1"/>
      <c r="AI2642" s="1"/>
      <c r="AJ2642" s="1"/>
      <c r="AK2642" s="1"/>
      <c r="AL2642" s="1"/>
    </row>
    <row r="2643" spans="15:38" x14ac:dyDescent="0.3"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  <c r="AG2643" s="1"/>
      <c r="AH2643" s="1"/>
      <c r="AI2643" s="1"/>
      <c r="AJ2643" s="1"/>
      <c r="AK2643" s="1"/>
      <c r="AL2643" s="1"/>
    </row>
    <row r="2644" spans="15:38" x14ac:dyDescent="0.3"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  <c r="AG2644" s="1"/>
      <c r="AH2644" s="1"/>
      <c r="AI2644" s="1"/>
      <c r="AJ2644" s="1"/>
      <c r="AK2644" s="1"/>
      <c r="AL2644" s="1"/>
    </row>
    <row r="2645" spans="15:38" x14ac:dyDescent="0.3"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  <c r="AG2645" s="1"/>
      <c r="AH2645" s="1"/>
      <c r="AI2645" s="1"/>
      <c r="AJ2645" s="1"/>
      <c r="AK2645" s="1"/>
      <c r="AL2645" s="1"/>
    </row>
    <row r="2646" spans="15:38" x14ac:dyDescent="0.3"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  <c r="AG2646" s="1"/>
      <c r="AH2646" s="1"/>
      <c r="AI2646" s="1"/>
      <c r="AJ2646" s="1"/>
      <c r="AK2646" s="1"/>
      <c r="AL2646" s="1"/>
    </row>
    <row r="2647" spans="15:38" x14ac:dyDescent="0.3"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  <c r="AG2647" s="1"/>
      <c r="AH2647" s="1"/>
      <c r="AI2647" s="1"/>
      <c r="AJ2647" s="1"/>
      <c r="AK2647" s="1"/>
      <c r="AL2647" s="1"/>
    </row>
    <row r="2648" spans="15:38" x14ac:dyDescent="0.3"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  <c r="AG2648" s="1"/>
      <c r="AH2648" s="1"/>
      <c r="AI2648" s="1"/>
      <c r="AJ2648" s="1"/>
      <c r="AK2648" s="1"/>
      <c r="AL2648" s="1"/>
    </row>
    <row r="2649" spans="15:38" x14ac:dyDescent="0.3"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  <c r="AG2649" s="1"/>
      <c r="AH2649" s="1"/>
      <c r="AI2649" s="1"/>
      <c r="AJ2649" s="1"/>
      <c r="AK2649" s="1"/>
      <c r="AL2649" s="1"/>
    </row>
    <row r="2650" spans="15:38" x14ac:dyDescent="0.3"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  <c r="AG2650" s="1"/>
      <c r="AH2650" s="1"/>
      <c r="AI2650" s="1"/>
      <c r="AJ2650" s="1"/>
      <c r="AK2650" s="1"/>
      <c r="AL2650" s="1"/>
    </row>
    <row r="2651" spans="15:38" x14ac:dyDescent="0.3"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  <c r="AG2651" s="1"/>
      <c r="AH2651" s="1"/>
      <c r="AI2651" s="1"/>
      <c r="AJ2651" s="1"/>
      <c r="AK2651" s="1"/>
      <c r="AL2651" s="1"/>
    </row>
    <row r="2652" spans="15:38" x14ac:dyDescent="0.3"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  <c r="AG2652" s="1"/>
      <c r="AH2652" s="1"/>
      <c r="AI2652" s="1"/>
      <c r="AJ2652" s="1"/>
      <c r="AK2652" s="1"/>
      <c r="AL2652" s="1"/>
    </row>
    <row r="2653" spans="15:38" x14ac:dyDescent="0.3"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  <c r="AG2653" s="1"/>
      <c r="AH2653" s="1"/>
      <c r="AI2653" s="1"/>
      <c r="AJ2653" s="1"/>
      <c r="AK2653" s="1"/>
      <c r="AL2653" s="1"/>
    </row>
    <row r="2654" spans="15:38" x14ac:dyDescent="0.3"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  <c r="AG2654" s="1"/>
      <c r="AH2654" s="1"/>
      <c r="AI2654" s="1"/>
      <c r="AJ2654" s="1"/>
      <c r="AK2654" s="1"/>
      <c r="AL2654" s="1"/>
    </row>
    <row r="2655" spans="15:38" x14ac:dyDescent="0.3"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  <c r="AG2655" s="1"/>
      <c r="AH2655" s="1"/>
      <c r="AI2655" s="1"/>
      <c r="AJ2655" s="1"/>
      <c r="AK2655" s="1"/>
      <c r="AL2655" s="1"/>
    </row>
    <row r="2656" spans="15:38" x14ac:dyDescent="0.3"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  <c r="AG2656" s="1"/>
      <c r="AH2656" s="1"/>
      <c r="AI2656" s="1"/>
      <c r="AJ2656" s="1"/>
      <c r="AK2656" s="1"/>
      <c r="AL2656" s="1"/>
    </row>
    <row r="2657" spans="15:38" x14ac:dyDescent="0.3"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  <c r="AG2657" s="1"/>
      <c r="AH2657" s="1"/>
      <c r="AI2657" s="1"/>
      <c r="AJ2657" s="1"/>
      <c r="AK2657" s="1"/>
      <c r="AL2657" s="1"/>
    </row>
    <row r="2658" spans="15:38" x14ac:dyDescent="0.3"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  <c r="AG2658" s="1"/>
      <c r="AH2658" s="1"/>
      <c r="AI2658" s="1"/>
      <c r="AJ2658" s="1"/>
      <c r="AK2658" s="1"/>
      <c r="AL2658" s="1"/>
    </row>
    <row r="2659" spans="15:38" x14ac:dyDescent="0.3"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  <c r="AG2659" s="1"/>
      <c r="AH2659" s="1"/>
      <c r="AI2659" s="1"/>
      <c r="AJ2659" s="1"/>
      <c r="AK2659" s="1"/>
      <c r="AL2659" s="1"/>
    </row>
    <row r="2660" spans="15:38" x14ac:dyDescent="0.3"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  <c r="AG2660" s="1"/>
      <c r="AH2660" s="1"/>
      <c r="AI2660" s="1"/>
      <c r="AJ2660" s="1"/>
      <c r="AK2660" s="1"/>
      <c r="AL2660" s="1"/>
    </row>
    <row r="2661" spans="15:38" x14ac:dyDescent="0.3"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  <c r="AG2661" s="1"/>
      <c r="AH2661" s="1"/>
      <c r="AI2661" s="1"/>
      <c r="AJ2661" s="1"/>
      <c r="AK2661" s="1"/>
      <c r="AL2661" s="1"/>
    </row>
    <row r="2662" spans="15:38" x14ac:dyDescent="0.3"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  <c r="AG2662" s="1"/>
      <c r="AH2662" s="1"/>
      <c r="AI2662" s="1"/>
      <c r="AJ2662" s="1"/>
      <c r="AK2662" s="1"/>
      <c r="AL2662" s="1"/>
    </row>
    <row r="2663" spans="15:38" x14ac:dyDescent="0.3"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  <c r="AG2663" s="1"/>
      <c r="AH2663" s="1"/>
      <c r="AI2663" s="1"/>
      <c r="AJ2663" s="1"/>
      <c r="AK2663" s="1"/>
      <c r="AL2663" s="1"/>
    </row>
    <row r="2664" spans="15:38" x14ac:dyDescent="0.3"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  <c r="AG2664" s="1"/>
      <c r="AH2664" s="1"/>
      <c r="AI2664" s="1"/>
      <c r="AJ2664" s="1"/>
      <c r="AK2664" s="1"/>
      <c r="AL2664" s="1"/>
    </row>
    <row r="2665" spans="15:38" x14ac:dyDescent="0.3"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  <c r="AG2665" s="1"/>
      <c r="AH2665" s="1"/>
      <c r="AI2665" s="1"/>
      <c r="AJ2665" s="1"/>
      <c r="AK2665" s="1"/>
      <c r="AL2665" s="1"/>
    </row>
    <row r="2666" spans="15:38" x14ac:dyDescent="0.3"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  <c r="AG2666" s="1"/>
      <c r="AH2666" s="1"/>
      <c r="AI2666" s="1"/>
      <c r="AJ2666" s="1"/>
      <c r="AK2666" s="1"/>
      <c r="AL2666" s="1"/>
    </row>
    <row r="2667" spans="15:38" x14ac:dyDescent="0.3"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</row>
    <row r="2668" spans="15:38" x14ac:dyDescent="0.3"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  <c r="AG2668" s="1"/>
      <c r="AH2668" s="1"/>
      <c r="AI2668" s="1"/>
      <c r="AJ2668" s="1"/>
      <c r="AK2668" s="1"/>
      <c r="AL2668" s="1"/>
    </row>
    <row r="2669" spans="15:38" x14ac:dyDescent="0.3"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  <c r="AG2669" s="1"/>
      <c r="AH2669" s="1"/>
      <c r="AI2669" s="1"/>
      <c r="AJ2669" s="1"/>
      <c r="AK2669" s="1"/>
      <c r="AL2669" s="1"/>
    </row>
    <row r="2670" spans="15:38" x14ac:dyDescent="0.3"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  <c r="AG2670" s="1"/>
      <c r="AH2670" s="1"/>
      <c r="AI2670" s="1"/>
      <c r="AJ2670" s="1"/>
      <c r="AK2670" s="1"/>
      <c r="AL2670" s="1"/>
    </row>
    <row r="2671" spans="15:38" x14ac:dyDescent="0.3"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  <c r="AG2671" s="1"/>
      <c r="AH2671" s="1"/>
      <c r="AI2671" s="1"/>
      <c r="AJ2671" s="1"/>
      <c r="AK2671" s="1"/>
      <c r="AL2671" s="1"/>
    </row>
    <row r="2672" spans="15:38" x14ac:dyDescent="0.3"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  <c r="AG2672" s="1"/>
      <c r="AH2672" s="1"/>
      <c r="AI2672" s="1"/>
      <c r="AJ2672" s="1"/>
      <c r="AK2672" s="1"/>
      <c r="AL2672" s="1"/>
    </row>
    <row r="2673" spans="15:38" x14ac:dyDescent="0.3"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  <c r="AG2673" s="1"/>
      <c r="AH2673" s="1"/>
      <c r="AI2673" s="1"/>
      <c r="AJ2673" s="1"/>
      <c r="AK2673" s="1"/>
      <c r="AL2673" s="1"/>
    </row>
    <row r="2674" spans="15:38" x14ac:dyDescent="0.3"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  <c r="AG2674" s="1"/>
      <c r="AH2674" s="1"/>
      <c r="AI2674" s="1"/>
      <c r="AJ2674" s="1"/>
      <c r="AK2674" s="1"/>
      <c r="AL2674" s="1"/>
    </row>
    <row r="2675" spans="15:38" x14ac:dyDescent="0.3"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  <c r="AG2675" s="1"/>
      <c r="AH2675" s="1"/>
      <c r="AI2675" s="1"/>
      <c r="AJ2675" s="1"/>
      <c r="AK2675" s="1"/>
      <c r="AL2675" s="1"/>
    </row>
    <row r="2676" spans="15:38" x14ac:dyDescent="0.3"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  <c r="AG2676" s="1"/>
      <c r="AH2676" s="1"/>
      <c r="AI2676" s="1"/>
      <c r="AJ2676" s="1"/>
      <c r="AK2676" s="1"/>
      <c r="AL2676" s="1"/>
    </row>
    <row r="2677" spans="15:38" x14ac:dyDescent="0.3"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  <c r="AG2677" s="1"/>
      <c r="AH2677" s="1"/>
      <c r="AI2677" s="1"/>
      <c r="AJ2677" s="1"/>
      <c r="AK2677" s="1"/>
      <c r="AL2677" s="1"/>
    </row>
    <row r="2678" spans="15:38" x14ac:dyDescent="0.3"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  <c r="AG2678" s="1"/>
      <c r="AH2678" s="1"/>
      <c r="AI2678" s="1"/>
      <c r="AJ2678" s="1"/>
      <c r="AK2678" s="1"/>
      <c r="AL2678" s="1"/>
    </row>
    <row r="2679" spans="15:38" x14ac:dyDescent="0.3"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  <c r="AG2679" s="1"/>
      <c r="AH2679" s="1"/>
      <c r="AI2679" s="1"/>
      <c r="AJ2679" s="1"/>
      <c r="AK2679" s="1"/>
      <c r="AL2679" s="1"/>
    </row>
    <row r="2680" spans="15:38" x14ac:dyDescent="0.3"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  <c r="AG2680" s="1"/>
      <c r="AH2680" s="1"/>
      <c r="AI2680" s="1"/>
      <c r="AJ2680" s="1"/>
      <c r="AK2680" s="1"/>
      <c r="AL2680" s="1"/>
    </row>
    <row r="2681" spans="15:38" x14ac:dyDescent="0.3"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  <c r="AG2681" s="1"/>
      <c r="AH2681" s="1"/>
      <c r="AI2681" s="1"/>
      <c r="AJ2681" s="1"/>
      <c r="AK2681" s="1"/>
      <c r="AL2681" s="1"/>
    </row>
    <row r="2682" spans="15:38" x14ac:dyDescent="0.3"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/>
      <c r="AG2682" s="1"/>
      <c r="AH2682" s="1"/>
      <c r="AI2682" s="1"/>
      <c r="AJ2682" s="1"/>
      <c r="AK2682" s="1"/>
      <c r="AL2682" s="1"/>
    </row>
    <row r="2683" spans="15:38" x14ac:dyDescent="0.3"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/>
      <c r="AG2683" s="1"/>
      <c r="AH2683" s="1"/>
      <c r="AI2683" s="1"/>
      <c r="AJ2683" s="1"/>
      <c r="AK2683" s="1"/>
      <c r="AL2683" s="1"/>
    </row>
    <row r="2684" spans="15:38" x14ac:dyDescent="0.3"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/>
      <c r="AG2684" s="1"/>
      <c r="AH2684" s="1"/>
      <c r="AI2684" s="1"/>
      <c r="AJ2684" s="1"/>
      <c r="AK2684" s="1"/>
      <c r="AL2684" s="1"/>
    </row>
    <row r="2685" spans="15:38" x14ac:dyDescent="0.3"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  <c r="AG2685" s="1"/>
      <c r="AH2685" s="1"/>
      <c r="AI2685" s="1"/>
      <c r="AJ2685" s="1"/>
      <c r="AK2685" s="1"/>
      <c r="AL2685" s="1"/>
    </row>
    <row r="2686" spans="15:38" x14ac:dyDescent="0.3"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/>
      <c r="AG2686" s="1"/>
      <c r="AH2686" s="1"/>
      <c r="AI2686" s="1"/>
      <c r="AJ2686" s="1"/>
      <c r="AK2686" s="1"/>
      <c r="AL2686" s="1"/>
    </row>
    <row r="2687" spans="15:38" x14ac:dyDescent="0.3"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/>
      <c r="AG2687" s="1"/>
      <c r="AH2687" s="1"/>
      <c r="AI2687" s="1"/>
      <c r="AJ2687" s="1"/>
      <c r="AK2687" s="1"/>
      <c r="AL2687" s="1"/>
    </row>
    <row r="2688" spans="15:38" x14ac:dyDescent="0.3"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/>
      <c r="AG2688" s="1"/>
      <c r="AH2688" s="1"/>
      <c r="AI2688" s="1"/>
      <c r="AJ2688" s="1"/>
      <c r="AK2688" s="1"/>
      <c r="AL2688" s="1"/>
    </row>
    <row r="2689" spans="15:38" x14ac:dyDescent="0.3"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/>
      <c r="AG2689" s="1"/>
      <c r="AH2689" s="1"/>
      <c r="AI2689" s="1"/>
      <c r="AJ2689" s="1"/>
      <c r="AK2689" s="1"/>
      <c r="AL2689" s="1"/>
    </row>
    <row r="2690" spans="15:38" x14ac:dyDescent="0.3"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  <c r="AG2690" s="1"/>
      <c r="AH2690" s="1"/>
      <c r="AI2690" s="1"/>
      <c r="AJ2690" s="1"/>
      <c r="AK2690" s="1"/>
      <c r="AL2690" s="1"/>
    </row>
    <row r="2691" spans="15:38" x14ac:dyDescent="0.3"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  <c r="AG2691" s="1"/>
      <c r="AH2691" s="1"/>
      <c r="AI2691" s="1"/>
      <c r="AJ2691" s="1"/>
      <c r="AK2691" s="1"/>
      <c r="AL2691" s="1"/>
    </row>
    <row r="2692" spans="15:38" x14ac:dyDescent="0.3"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/>
      <c r="AG2692" s="1"/>
      <c r="AH2692" s="1"/>
      <c r="AI2692" s="1"/>
      <c r="AJ2692" s="1"/>
      <c r="AK2692" s="1"/>
      <c r="AL2692" s="1"/>
    </row>
    <row r="2693" spans="15:38" x14ac:dyDescent="0.3"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/>
      <c r="AG2693" s="1"/>
      <c r="AH2693" s="1"/>
      <c r="AI2693" s="1"/>
      <c r="AJ2693" s="1"/>
      <c r="AK2693" s="1"/>
      <c r="AL2693" s="1"/>
    </row>
    <row r="2694" spans="15:38" x14ac:dyDescent="0.3"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/>
      <c r="AG2694" s="1"/>
      <c r="AH2694" s="1"/>
      <c r="AI2694" s="1"/>
      <c r="AJ2694" s="1"/>
      <c r="AK2694" s="1"/>
      <c r="AL2694" s="1"/>
    </row>
    <row r="2695" spans="15:38" x14ac:dyDescent="0.3"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/>
      <c r="AG2695" s="1"/>
      <c r="AH2695" s="1"/>
      <c r="AI2695" s="1"/>
      <c r="AJ2695" s="1"/>
      <c r="AK2695" s="1"/>
      <c r="AL2695" s="1"/>
    </row>
    <row r="2696" spans="15:38" x14ac:dyDescent="0.3"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/>
      <c r="AG2696" s="1"/>
      <c r="AH2696" s="1"/>
      <c r="AI2696" s="1"/>
      <c r="AJ2696" s="1"/>
      <c r="AK2696" s="1"/>
      <c r="AL2696" s="1"/>
    </row>
    <row r="2697" spans="15:38" x14ac:dyDescent="0.3"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/>
      <c r="AG2697" s="1"/>
      <c r="AH2697" s="1"/>
      <c r="AI2697" s="1"/>
      <c r="AJ2697" s="1"/>
      <c r="AK2697" s="1"/>
      <c r="AL2697" s="1"/>
    </row>
    <row r="2698" spans="15:38" x14ac:dyDescent="0.3"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/>
      <c r="AG2698" s="1"/>
      <c r="AH2698" s="1"/>
      <c r="AI2698" s="1"/>
      <c r="AJ2698" s="1"/>
      <c r="AK2698" s="1"/>
      <c r="AL2698" s="1"/>
    </row>
    <row r="2699" spans="15:38" x14ac:dyDescent="0.3"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  <c r="AG2699" s="1"/>
      <c r="AH2699" s="1"/>
      <c r="AI2699" s="1"/>
      <c r="AJ2699" s="1"/>
      <c r="AK2699" s="1"/>
      <c r="AL2699" s="1"/>
    </row>
    <row r="2700" spans="15:38" x14ac:dyDescent="0.3"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/>
      <c r="AG2700" s="1"/>
      <c r="AH2700" s="1"/>
      <c r="AI2700" s="1"/>
      <c r="AJ2700" s="1"/>
      <c r="AK2700" s="1"/>
      <c r="AL2700" s="1"/>
    </row>
    <row r="2701" spans="15:38" x14ac:dyDescent="0.3"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</row>
    <row r="2702" spans="15:38" x14ac:dyDescent="0.3"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/>
      <c r="AG2702" s="1"/>
      <c r="AH2702" s="1"/>
      <c r="AI2702" s="1"/>
      <c r="AJ2702" s="1"/>
      <c r="AK2702" s="1"/>
      <c r="AL2702" s="1"/>
    </row>
    <row r="2703" spans="15:38" x14ac:dyDescent="0.3"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  <c r="AG2703" s="1"/>
      <c r="AH2703" s="1"/>
      <c r="AI2703" s="1"/>
      <c r="AJ2703" s="1"/>
      <c r="AK2703" s="1"/>
      <c r="AL2703" s="1"/>
    </row>
    <row r="2704" spans="15:38" x14ac:dyDescent="0.3"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  <c r="AG2704" s="1"/>
      <c r="AH2704" s="1"/>
      <c r="AI2704" s="1"/>
      <c r="AJ2704" s="1"/>
      <c r="AK2704" s="1"/>
      <c r="AL2704" s="1"/>
    </row>
    <row r="2705" spans="15:38" x14ac:dyDescent="0.3"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  <c r="AG2705" s="1"/>
      <c r="AH2705" s="1"/>
      <c r="AI2705" s="1"/>
      <c r="AJ2705" s="1"/>
      <c r="AK2705" s="1"/>
      <c r="AL2705" s="1"/>
    </row>
    <row r="2706" spans="15:38" x14ac:dyDescent="0.3"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/>
      <c r="AG2706" s="1"/>
      <c r="AH2706" s="1"/>
      <c r="AI2706" s="1"/>
      <c r="AJ2706" s="1"/>
      <c r="AK2706" s="1"/>
      <c r="AL2706" s="1"/>
    </row>
    <row r="2707" spans="15:38" x14ac:dyDescent="0.3"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  <c r="AG2707" s="1"/>
      <c r="AH2707" s="1"/>
      <c r="AI2707" s="1"/>
      <c r="AJ2707" s="1"/>
      <c r="AK2707" s="1"/>
      <c r="AL2707" s="1"/>
    </row>
    <row r="2708" spans="15:38" x14ac:dyDescent="0.3"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  <c r="AG2708" s="1"/>
      <c r="AH2708" s="1"/>
      <c r="AI2708" s="1"/>
      <c r="AJ2708" s="1"/>
      <c r="AK2708" s="1"/>
      <c r="AL2708" s="1"/>
    </row>
    <row r="2709" spans="15:38" x14ac:dyDescent="0.3"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/>
      <c r="AG2709" s="1"/>
      <c r="AH2709" s="1"/>
      <c r="AI2709" s="1"/>
      <c r="AJ2709" s="1"/>
      <c r="AK2709" s="1"/>
      <c r="AL2709" s="1"/>
    </row>
    <row r="2710" spans="15:38" x14ac:dyDescent="0.3"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/>
      <c r="AG2710" s="1"/>
      <c r="AH2710" s="1"/>
      <c r="AI2710" s="1"/>
      <c r="AJ2710" s="1"/>
      <c r="AK2710" s="1"/>
      <c r="AL2710" s="1"/>
    </row>
    <row r="2711" spans="15:38" x14ac:dyDescent="0.3"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  <c r="AG2711" s="1"/>
      <c r="AH2711" s="1"/>
      <c r="AI2711" s="1"/>
      <c r="AJ2711" s="1"/>
      <c r="AK2711" s="1"/>
      <c r="AL2711" s="1"/>
    </row>
    <row r="2712" spans="15:38" x14ac:dyDescent="0.3"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  <c r="AG2712" s="1"/>
      <c r="AH2712" s="1"/>
      <c r="AI2712" s="1"/>
      <c r="AJ2712" s="1"/>
      <c r="AK2712" s="1"/>
      <c r="AL2712" s="1"/>
    </row>
    <row r="2713" spans="15:38" x14ac:dyDescent="0.3"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  <c r="AG2713" s="1"/>
      <c r="AH2713" s="1"/>
      <c r="AI2713" s="1"/>
      <c r="AJ2713" s="1"/>
      <c r="AK2713" s="1"/>
      <c r="AL2713" s="1"/>
    </row>
    <row r="2714" spans="15:38" x14ac:dyDescent="0.3"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  <c r="AG2714" s="1"/>
      <c r="AH2714" s="1"/>
      <c r="AI2714" s="1"/>
      <c r="AJ2714" s="1"/>
      <c r="AK2714" s="1"/>
      <c r="AL2714" s="1"/>
    </row>
    <row r="2715" spans="15:38" x14ac:dyDescent="0.3"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/>
      <c r="AG2715" s="1"/>
      <c r="AH2715" s="1"/>
      <c r="AI2715" s="1"/>
      <c r="AJ2715" s="1"/>
      <c r="AK2715" s="1"/>
      <c r="AL2715" s="1"/>
    </row>
    <row r="2716" spans="15:38" x14ac:dyDescent="0.3"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  <c r="AG2716" s="1"/>
      <c r="AH2716" s="1"/>
      <c r="AI2716" s="1"/>
      <c r="AJ2716" s="1"/>
      <c r="AK2716" s="1"/>
      <c r="AL2716" s="1"/>
    </row>
    <row r="2717" spans="15:38" x14ac:dyDescent="0.3"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  <c r="AG2717" s="1"/>
      <c r="AH2717" s="1"/>
      <c r="AI2717" s="1"/>
      <c r="AJ2717" s="1"/>
      <c r="AK2717" s="1"/>
      <c r="AL2717" s="1"/>
    </row>
    <row r="2718" spans="15:38" x14ac:dyDescent="0.3"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/>
      <c r="AG2718" s="1"/>
      <c r="AH2718" s="1"/>
      <c r="AI2718" s="1"/>
      <c r="AJ2718" s="1"/>
      <c r="AK2718" s="1"/>
      <c r="AL2718" s="1"/>
    </row>
    <row r="2719" spans="15:38" x14ac:dyDescent="0.3"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  <c r="AG2719" s="1"/>
      <c r="AH2719" s="1"/>
      <c r="AI2719" s="1"/>
      <c r="AJ2719" s="1"/>
      <c r="AK2719" s="1"/>
      <c r="AL2719" s="1"/>
    </row>
    <row r="2720" spans="15:38" x14ac:dyDescent="0.3"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/>
      <c r="AG2720" s="1"/>
      <c r="AH2720" s="1"/>
      <c r="AI2720" s="1"/>
      <c r="AJ2720" s="1"/>
      <c r="AK2720" s="1"/>
      <c r="AL2720" s="1"/>
    </row>
    <row r="2721" spans="15:38" x14ac:dyDescent="0.3"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  <c r="AG2721" s="1"/>
      <c r="AH2721" s="1"/>
      <c r="AI2721" s="1"/>
      <c r="AJ2721" s="1"/>
      <c r="AK2721" s="1"/>
      <c r="AL2721" s="1"/>
    </row>
    <row r="2722" spans="15:38" x14ac:dyDescent="0.3"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/>
      <c r="AG2722" s="1"/>
      <c r="AH2722" s="1"/>
      <c r="AI2722" s="1"/>
      <c r="AJ2722" s="1"/>
      <c r="AK2722" s="1"/>
      <c r="AL2722" s="1"/>
    </row>
    <row r="2723" spans="15:38" x14ac:dyDescent="0.3"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/>
      <c r="AG2723" s="1"/>
      <c r="AH2723" s="1"/>
      <c r="AI2723" s="1"/>
      <c r="AJ2723" s="1"/>
      <c r="AK2723" s="1"/>
      <c r="AL2723" s="1"/>
    </row>
    <row r="2724" spans="15:38" x14ac:dyDescent="0.3"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  <c r="AG2724" s="1"/>
      <c r="AH2724" s="1"/>
      <c r="AI2724" s="1"/>
      <c r="AJ2724" s="1"/>
      <c r="AK2724" s="1"/>
      <c r="AL2724" s="1"/>
    </row>
    <row r="2725" spans="15:38" x14ac:dyDescent="0.3"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/>
      <c r="AG2725" s="1"/>
      <c r="AH2725" s="1"/>
      <c r="AI2725" s="1"/>
      <c r="AJ2725" s="1"/>
      <c r="AK2725" s="1"/>
      <c r="AL2725" s="1"/>
    </row>
    <row r="2726" spans="15:38" x14ac:dyDescent="0.3"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  <c r="AG2726" s="1"/>
      <c r="AH2726" s="1"/>
      <c r="AI2726" s="1"/>
      <c r="AJ2726" s="1"/>
      <c r="AK2726" s="1"/>
      <c r="AL2726" s="1"/>
    </row>
    <row r="2727" spans="15:38" x14ac:dyDescent="0.3"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  <c r="AG2727" s="1"/>
      <c r="AH2727" s="1"/>
      <c r="AI2727" s="1"/>
      <c r="AJ2727" s="1"/>
      <c r="AK2727" s="1"/>
      <c r="AL2727" s="1"/>
    </row>
    <row r="2728" spans="15:38" x14ac:dyDescent="0.3"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  <c r="AG2728" s="1"/>
      <c r="AH2728" s="1"/>
      <c r="AI2728" s="1"/>
      <c r="AJ2728" s="1"/>
      <c r="AK2728" s="1"/>
      <c r="AL2728" s="1"/>
    </row>
    <row r="2729" spans="15:38" x14ac:dyDescent="0.3"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/>
      <c r="AG2729" s="1"/>
      <c r="AH2729" s="1"/>
      <c r="AI2729" s="1"/>
      <c r="AJ2729" s="1"/>
      <c r="AK2729" s="1"/>
      <c r="AL2729" s="1"/>
    </row>
    <row r="2730" spans="15:38" x14ac:dyDescent="0.3"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/>
      <c r="AG2730" s="1"/>
      <c r="AH2730" s="1"/>
      <c r="AI2730" s="1"/>
      <c r="AJ2730" s="1"/>
      <c r="AK2730" s="1"/>
      <c r="AL2730" s="1"/>
    </row>
    <row r="2731" spans="15:38" x14ac:dyDescent="0.3"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/>
      <c r="AG2731" s="1"/>
      <c r="AH2731" s="1"/>
      <c r="AI2731" s="1"/>
      <c r="AJ2731" s="1"/>
      <c r="AK2731" s="1"/>
      <c r="AL2731" s="1"/>
    </row>
    <row r="2732" spans="15:38" x14ac:dyDescent="0.3"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  <c r="AG2732" s="1"/>
      <c r="AH2732" s="1"/>
      <c r="AI2732" s="1"/>
      <c r="AJ2732" s="1"/>
      <c r="AK2732" s="1"/>
      <c r="AL2732" s="1"/>
    </row>
    <row r="2733" spans="15:38" x14ac:dyDescent="0.3"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  <c r="AG2733" s="1"/>
      <c r="AH2733" s="1"/>
      <c r="AI2733" s="1"/>
      <c r="AJ2733" s="1"/>
      <c r="AK2733" s="1"/>
      <c r="AL2733" s="1"/>
    </row>
    <row r="2734" spans="15:38" x14ac:dyDescent="0.3"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  <c r="AG2734" s="1"/>
      <c r="AH2734" s="1"/>
      <c r="AI2734" s="1"/>
      <c r="AJ2734" s="1"/>
      <c r="AK2734" s="1"/>
      <c r="AL2734" s="1"/>
    </row>
    <row r="2735" spans="15:38" x14ac:dyDescent="0.3"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</row>
    <row r="2736" spans="15:38" x14ac:dyDescent="0.3"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  <c r="AG2736" s="1"/>
      <c r="AH2736" s="1"/>
      <c r="AI2736" s="1"/>
      <c r="AJ2736" s="1"/>
      <c r="AK2736" s="1"/>
      <c r="AL2736" s="1"/>
    </row>
    <row r="2737" spans="15:38" x14ac:dyDescent="0.3"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  <c r="AG2737" s="1"/>
      <c r="AH2737" s="1"/>
      <c r="AI2737" s="1"/>
      <c r="AJ2737" s="1"/>
      <c r="AK2737" s="1"/>
      <c r="AL2737" s="1"/>
    </row>
    <row r="2738" spans="15:38" x14ac:dyDescent="0.3"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  <c r="AG2738" s="1"/>
      <c r="AH2738" s="1"/>
      <c r="AI2738" s="1"/>
      <c r="AJ2738" s="1"/>
      <c r="AK2738" s="1"/>
      <c r="AL2738" s="1"/>
    </row>
    <row r="2739" spans="15:38" x14ac:dyDescent="0.3"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  <c r="AG2739" s="1"/>
      <c r="AH2739" s="1"/>
      <c r="AI2739" s="1"/>
      <c r="AJ2739" s="1"/>
      <c r="AK2739" s="1"/>
      <c r="AL2739" s="1"/>
    </row>
    <row r="2740" spans="15:38" x14ac:dyDescent="0.3"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  <c r="AG2740" s="1"/>
      <c r="AH2740" s="1"/>
      <c r="AI2740" s="1"/>
      <c r="AJ2740" s="1"/>
      <c r="AK2740" s="1"/>
      <c r="AL2740" s="1"/>
    </row>
    <row r="2741" spans="15:38" x14ac:dyDescent="0.3"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/>
      <c r="AG2741" s="1"/>
      <c r="AH2741" s="1"/>
      <c r="AI2741" s="1"/>
      <c r="AJ2741" s="1"/>
      <c r="AK2741" s="1"/>
      <c r="AL2741" s="1"/>
    </row>
    <row r="2742" spans="15:38" x14ac:dyDescent="0.3"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  <c r="AG2742" s="1"/>
      <c r="AH2742" s="1"/>
      <c r="AI2742" s="1"/>
      <c r="AJ2742" s="1"/>
      <c r="AK2742" s="1"/>
      <c r="AL2742" s="1"/>
    </row>
    <row r="2743" spans="15:38" x14ac:dyDescent="0.3"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/>
      <c r="AG2743" s="1"/>
      <c r="AH2743" s="1"/>
      <c r="AI2743" s="1"/>
      <c r="AJ2743" s="1"/>
      <c r="AK2743" s="1"/>
      <c r="AL2743" s="1"/>
    </row>
    <row r="2744" spans="15:38" x14ac:dyDescent="0.3"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/>
      <c r="AG2744" s="1"/>
      <c r="AH2744" s="1"/>
      <c r="AI2744" s="1"/>
      <c r="AJ2744" s="1"/>
      <c r="AK2744" s="1"/>
      <c r="AL2744" s="1"/>
    </row>
    <row r="2745" spans="15:38" x14ac:dyDescent="0.3"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  <c r="AG2745" s="1"/>
      <c r="AH2745" s="1"/>
      <c r="AI2745" s="1"/>
      <c r="AJ2745" s="1"/>
      <c r="AK2745" s="1"/>
      <c r="AL2745" s="1"/>
    </row>
    <row r="2746" spans="15:38" x14ac:dyDescent="0.3"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  <c r="AG2746" s="1"/>
      <c r="AH2746" s="1"/>
      <c r="AI2746" s="1"/>
      <c r="AJ2746" s="1"/>
      <c r="AK2746" s="1"/>
      <c r="AL2746" s="1"/>
    </row>
    <row r="2747" spans="15:38" x14ac:dyDescent="0.3"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  <c r="AG2747" s="1"/>
      <c r="AH2747" s="1"/>
      <c r="AI2747" s="1"/>
      <c r="AJ2747" s="1"/>
      <c r="AK2747" s="1"/>
      <c r="AL2747" s="1"/>
    </row>
    <row r="2748" spans="15:38" x14ac:dyDescent="0.3"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  <c r="AG2748" s="1"/>
      <c r="AH2748" s="1"/>
      <c r="AI2748" s="1"/>
      <c r="AJ2748" s="1"/>
      <c r="AK2748" s="1"/>
      <c r="AL2748" s="1"/>
    </row>
    <row r="2749" spans="15:38" x14ac:dyDescent="0.3"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/>
      <c r="AG2749" s="1"/>
      <c r="AH2749" s="1"/>
      <c r="AI2749" s="1"/>
      <c r="AJ2749" s="1"/>
      <c r="AK2749" s="1"/>
      <c r="AL2749" s="1"/>
    </row>
    <row r="2750" spans="15:38" x14ac:dyDescent="0.3"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  <c r="AG2750" s="1"/>
      <c r="AH2750" s="1"/>
      <c r="AI2750" s="1"/>
      <c r="AJ2750" s="1"/>
      <c r="AK2750" s="1"/>
      <c r="AL2750" s="1"/>
    </row>
    <row r="2751" spans="15:38" x14ac:dyDescent="0.3"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  <c r="AG2751" s="1"/>
      <c r="AH2751" s="1"/>
      <c r="AI2751" s="1"/>
      <c r="AJ2751" s="1"/>
      <c r="AK2751" s="1"/>
      <c r="AL2751" s="1"/>
    </row>
    <row r="2752" spans="15:38" x14ac:dyDescent="0.3"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"/>
      <c r="AG2752" s="1"/>
      <c r="AH2752" s="1"/>
      <c r="AI2752" s="1"/>
      <c r="AJ2752" s="1"/>
      <c r="AK2752" s="1"/>
      <c r="AL2752" s="1"/>
    </row>
    <row r="2753" spans="15:38" x14ac:dyDescent="0.3"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/>
      <c r="AG2753" s="1"/>
      <c r="AH2753" s="1"/>
      <c r="AI2753" s="1"/>
      <c r="AJ2753" s="1"/>
      <c r="AK2753" s="1"/>
      <c r="AL2753" s="1"/>
    </row>
    <row r="2754" spans="15:38" x14ac:dyDescent="0.3"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"/>
      <c r="AG2754" s="1"/>
      <c r="AH2754" s="1"/>
      <c r="AI2754" s="1"/>
      <c r="AJ2754" s="1"/>
      <c r="AK2754" s="1"/>
      <c r="AL2754" s="1"/>
    </row>
    <row r="2755" spans="15:38" x14ac:dyDescent="0.3"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"/>
      <c r="AG2755" s="1"/>
      <c r="AH2755" s="1"/>
      <c r="AI2755" s="1"/>
      <c r="AJ2755" s="1"/>
      <c r="AK2755" s="1"/>
      <c r="AL2755" s="1"/>
    </row>
    <row r="2756" spans="15:38" x14ac:dyDescent="0.3"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  <c r="AG2756" s="1"/>
      <c r="AH2756" s="1"/>
      <c r="AI2756" s="1"/>
      <c r="AJ2756" s="1"/>
      <c r="AK2756" s="1"/>
      <c r="AL2756" s="1"/>
    </row>
    <row r="2757" spans="15:38" x14ac:dyDescent="0.3"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  <c r="AG2757" s="1"/>
      <c r="AH2757" s="1"/>
      <c r="AI2757" s="1"/>
      <c r="AJ2757" s="1"/>
      <c r="AK2757" s="1"/>
      <c r="AL2757" s="1"/>
    </row>
    <row r="2758" spans="15:38" x14ac:dyDescent="0.3"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  <c r="AG2758" s="1"/>
      <c r="AH2758" s="1"/>
      <c r="AI2758" s="1"/>
      <c r="AJ2758" s="1"/>
      <c r="AK2758" s="1"/>
      <c r="AL2758" s="1"/>
    </row>
    <row r="2759" spans="15:38" x14ac:dyDescent="0.3"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  <c r="AG2759" s="1"/>
      <c r="AH2759" s="1"/>
      <c r="AI2759" s="1"/>
      <c r="AJ2759" s="1"/>
      <c r="AK2759" s="1"/>
      <c r="AL2759" s="1"/>
    </row>
    <row r="2760" spans="15:38" x14ac:dyDescent="0.3"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"/>
      <c r="AG2760" s="1"/>
      <c r="AH2760" s="1"/>
      <c r="AI2760" s="1"/>
      <c r="AJ2760" s="1"/>
      <c r="AK2760" s="1"/>
      <c r="AL2760" s="1"/>
    </row>
    <row r="2761" spans="15:38" x14ac:dyDescent="0.3"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/>
      <c r="AG2761" s="1"/>
      <c r="AH2761" s="1"/>
      <c r="AI2761" s="1"/>
      <c r="AJ2761" s="1"/>
      <c r="AK2761" s="1"/>
      <c r="AL2761" s="1"/>
    </row>
    <row r="2762" spans="15:38" x14ac:dyDescent="0.3"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/>
      <c r="AG2762" s="1"/>
      <c r="AH2762" s="1"/>
      <c r="AI2762" s="1"/>
      <c r="AJ2762" s="1"/>
      <c r="AK2762" s="1"/>
      <c r="AL2762" s="1"/>
    </row>
    <row r="2763" spans="15:38" x14ac:dyDescent="0.3"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  <c r="AG2763" s="1"/>
      <c r="AH2763" s="1"/>
      <c r="AI2763" s="1"/>
      <c r="AJ2763" s="1"/>
      <c r="AK2763" s="1"/>
      <c r="AL2763" s="1"/>
    </row>
    <row r="2764" spans="15:38" x14ac:dyDescent="0.3"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  <c r="AG2764" s="1"/>
      <c r="AH2764" s="1"/>
      <c r="AI2764" s="1"/>
      <c r="AJ2764" s="1"/>
      <c r="AK2764" s="1"/>
      <c r="AL2764" s="1"/>
    </row>
    <row r="2765" spans="15:38" x14ac:dyDescent="0.3"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  <c r="AG2765" s="1"/>
      <c r="AH2765" s="1"/>
      <c r="AI2765" s="1"/>
      <c r="AJ2765" s="1"/>
      <c r="AK2765" s="1"/>
      <c r="AL2765" s="1"/>
    </row>
    <row r="2766" spans="15:38" x14ac:dyDescent="0.3"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  <c r="AG2766" s="1"/>
      <c r="AH2766" s="1"/>
      <c r="AI2766" s="1"/>
      <c r="AJ2766" s="1"/>
      <c r="AK2766" s="1"/>
      <c r="AL2766" s="1"/>
    </row>
    <row r="2767" spans="15:38" x14ac:dyDescent="0.3"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  <c r="AG2767" s="1"/>
      <c r="AH2767" s="1"/>
      <c r="AI2767" s="1"/>
      <c r="AJ2767" s="1"/>
      <c r="AK2767" s="1"/>
      <c r="AL2767" s="1"/>
    </row>
    <row r="2768" spans="15:38" x14ac:dyDescent="0.3"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/>
      <c r="AG2768" s="1"/>
      <c r="AH2768" s="1"/>
      <c r="AI2768" s="1"/>
      <c r="AJ2768" s="1"/>
      <c r="AK2768" s="1"/>
      <c r="AL2768" s="1"/>
    </row>
    <row r="2769" spans="15:38" x14ac:dyDescent="0.3"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/>
      <c r="AG2769" s="1"/>
      <c r="AH2769" s="1"/>
      <c r="AI2769" s="1"/>
      <c r="AJ2769" s="1"/>
      <c r="AK2769" s="1"/>
      <c r="AL2769" s="1"/>
    </row>
    <row r="2770" spans="15:38" x14ac:dyDescent="0.3"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/>
      <c r="AG2770" s="1"/>
      <c r="AH2770" s="1"/>
      <c r="AI2770" s="1"/>
      <c r="AJ2770" s="1"/>
      <c r="AK2770" s="1"/>
      <c r="AL2770" s="1"/>
    </row>
    <row r="2771" spans="15:38" x14ac:dyDescent="0.3"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  <c r="AG2771" s="1"/>
      <c r="AH2771" s="1"/>
      <c r="AI2771" s="1"/>
      <c r="AJ2771" s="1"/>
      <c r="AK2771" s="1"/>
      <c r="AL2771" s="1"/>
    </row>
    <row r="2772" spans="15:38" x14ac:dyDescent="0.3"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  <c r="AG2772" s="1"/>
      <c r="AH2772" s="1"/>
      <c r="AI2772" s="1"/>
      <c r="AJ2772" s="1"/>
      <c r="AK2772" s="1"/>
      <c r="AL2772" s="1"/>
    </row>
    <row r="2773" spans="15:38" x14ac:dyDescent="0.3"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/>
      <c r="AG2773" s="1"/>
      <c r="AH2773" s="1"/>
      <c r="AI2773" s="1"/>
      <c r="AJ2773" s="1"/>
      <c r="AK2773" s="1"/>
      <c r="AL2773" s="1"/>
    </row>
    <row r="2774" spans="15:38" x14ac:dyDescent="0.3"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"/>
      <c r="AG2774" s="1"/>
      <c r="AH2774" s="1"/>
      <c r="AI2774" s="1"/>
      <c r="AJ2774" s="1"/>
      <c r="AK2774" s="1"/>
      <c r="AL2774" s="1"/>
    </row>
    <row r="2775" spans="15:38" x14ac:dyDescent="0.3"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"/>
      <c r="AG2775" s="1"/>
      <c r="AH2775" s="1"/>
      <c r="AI2775" s="1"/>
      <c r="AJ2775" s="1"/>
      <c r="AK2775" s="1"/>
      <c r="AL2775" s="1"/>
    </row>
    <row r="2776" spans="15:38" x14ac:dyDescent="0.3"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/>
      <c r="AG2776" s="1"/>
      <c r="AH2776" s="1"/>
      <c r="AI2776" s="1"/>
      <c r="AJ2776" s="1"/>
      <c r="AK2776" s="1"/>
      <c r="AL2776" s="1"/>
    </row>
    <row r="2777" spans="15:38" x14ac:dyDescent="0.3"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/>
      <c r="AG2777" s="1"/>
      <c r="AH2777" s="1"/>
      <c r="AI2777" s="1"/>
      <c r="AJ2777" s="1"/>
      <c r="AK2777" s="1"/>
      <c r="AL2777" s="1"/>
    </row>
    <row r="2778" spans="15:38" x14ac:dyDescent="0.3"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  <c r="AG2778" s="1"/>
      <c r="AH2778" s="1"/>
      <c r="AI2778" s="1"/>
      <c r="AJ2778" s="1"/>
      <c r="AK2778" s="1"/>
      <c r="AL2778" s="1"/>
    </row>
    <row r="2779" spans="15:38" x14ac:dyDescent="0.3"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  <c r="AG2779" s="1"/>
      <c r="AH2779" s="1"/>
      <c r="AI2779" s="1"/>
      <c r="AJ2779" s="1"/>
      <c r="AK2779" s="1"/>
      <c r="AL2779" s="1"/>
    </row>
    <row r="2780" spans="15:38" x14ac:dyDescent="0.3"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/>
      <c r="AG2780" s="1"/>
      <c r="AH2780" s="1"/>
      <c r="AI2780" s="1"/>
      <c r="AJ2780" s="1"/>
      <c r="AK2780" s="1"/>
      <c r="AL2780" s="1"/>
    </row>
    <row r="2781" spans="15:38" x14ac:dyDescent="0.3"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/>
      <c r="AG2781" s="1"/>
      <c r="AH2781" s="1"/>
      <c r="AI2781" s="1"/>
      <c r="AJ2781" s="1"/>
      <c r="AK2781" s="1"/>
      <c r="AL2781" s="1"/>
    </row>
    <row r="2782" spans="15:38" x14ac:dyDescent="0.3"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  <c r="AG2782" s="1"/>
      <c r="AH2782" s="1"/>
      <c r="AI2782" s="1"/>
      <c r="AJ2782" s="1"/>
      <c r="AK2782" s="1"/>
      <c r="AL2782" s="1"/>
    </row>
    <row r="2783" spans="15:38" x14ac:dyDescent="0.3"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/>
      <c r="AG2783" s="1"/>
      <c r="AH2783" s="1"/>
      <c r="AI2783" s="1"/>
      <c r="AJ2783" s="1"/>
      <c r="AK2783" s="1"/>
      <c r="AL2783" s="1"/>
    </row>
    <row r="2784" spans="15:38" x14ac:dyDescent="0.3"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  <c r="AG2784" s="1"/>
      <c r="AH2784" s="1"/>
      <c r="AI2784" s="1"/>
      <c r="AJ2784" s="1"/>
      <c r="AK2784" s="1"/>
      <c r="AL2784" s="1"/>
    </row>
    <row r="2785" spans="15:38" x14ac:dyDescent="0.3"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  <c r="AG2785" s="1"/>
      <c r="AH2785" s="1"/>
      <c r="AI2785" s="1"/>
      <c r="AJ2785" s="1"/>
      <c r="AK2785" s="1"/>
      <c r="AL2785" s="1"/>
    </row>
    <row r="2786" spans="15:38" x14ac:dyDescent="0.3"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  <c r="AG2786" s="1"/>
      <c r="AH2786" s="1"/>
      <c r="AI2786" s="1"/>
      <c r="AJ2786" s="1"/>
      <c r="AK2786" s="1"/>
      <c r="AL2786" s="1"/>
    </row>
    <row r="2787" spans="15:38" x14ac:dyDescent="0.3"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  <c r="AG2787" s="1"/>
      <c r="AH2787" s="1"/>
      <c r="AI2787" s="1"/>
      <c r="AJ2787" s="1"/>
      <c r="AK2787" s="1"/>
      <c r="AL2787" s="1"/>
    </row>
    <row r="2788" spans="15:38" x14ac:dyDescent="0.3"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  <c r="AG2788" s="1"/>
      <c r="AH2788" s="1"/>
      <c r="AI2788" s="1"/>
      <c r="AJ2788" s="1"/>
      <c r="AK2788" s="1"/>
      <c r="AL2788" s="1"/>
    </row>
    <row r="2789" spans="15:38" x14ac:dyDescent="0.3"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  <c r="AG2789" s="1"/>
      <c r="AH2789" s="1"/>
      <c r="AI2789" s="1"/>
      <c r="AJ2789" s="1"/>
      <c r="AK2789" s="1"/>
      <c r="AL2789" s="1"/>
    </row>
    <row r="2790" spans="15:38" x14ac:dyDescent="0.3"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  <c r="AG2790" s="1"/>
      <c r="AH2790" s="1"/>
      <c r="AI2790" s="1"/>
      <c r="AJ2790" s="1"/>
      <c r="AK2790" s="1"/>
      <c r="AL2790" s="1"/>
    </row>
    <row r="2791" spans="15:38" x14ac:dyDescent="0.3"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  <c r="AG2791" s="1"/>
      <c r="AH2791" s="1"/>
      <c r="AI2791" s="1"/>
      <c r="AJ2791" s="1"/>
      <c r="AK2791" s="1"/>
      <c r="AL2791" s="1"/>
    </row>
    <row r="2792" spans="15:38" x14ac:dyDescent="0.3"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  <c r="AG2792" s="1"/>
      <c r="AH2792" s="1"/>
      <c r="AI2792" s="1"/>
      <c r="AJ2792" s="1"/>
      <c r="AK2792" s="1"/>
      <c r="AL2792" s="1"/>
    </row>
    <row r="2793" spans="15:38" x14ac:dyDescent="0.3"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  <c r="AG2793" s="1"/>
      <c r="AH2793" s="1"/>
      <c r="AI2793" s="1"/>
      <c r="AJ2793" s="1"/>
      <c r="AK2793" s="1"/>
      <c r="AL2793" s="1"/>
    </row>
    <row r="2794" spans="15:38" x14ac:dyDescent="0.3"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  <c r="AG2794" s="1"/>
      <c r="AH2794" s="1"/>
      <c r="AI2794" s="1"/>
      <c r="AJ2794" s="1"/>
      <c r="AK2794" s="1"/>
      <c r="AL2794" s="1"/>
    </row>
    <row r="2795" spans="15:38" x14ac:dyDescent="0.3"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  <c r="AG2795" s="1"/>
      <c r="AH2795" s="1"/>
      <c r="AI2795" s="1"/>
      <c r="AJ2795" s="1"/>
      <c r="AK2795" s="1"/>
      <c r="AL2795" s="1"/>
    </row>
    <row r="2796" spans="15:38" x14ac:dyDescent="0.3"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  <c r="AG2796" s="1"/>
      <c r="AH2796" s="1"/>
      <c r="AI2796" s="1"/>
      <c r="AJ2796" s="1"/>
      <c r="AK2796" s="1"/>
      <c r="AL2796" s="1"/>
    </row>
    <row r="2797" spans="15:38" x14ac:dyDescent="0.3"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  <c r="AG2797" s="1"/>
      <c r="AH2797" s="1"/>
      <c r="AI2797" s="1"/>
      <c r="AJ2797" s="1"/>
      <c r="AK2797" s="1"/>
      <c r="AL2797" s="1"/>
    </row>
    <row r="2798" spans="15:38" x14ac:dyDescent="0.3"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  <c r="AG2798" s="1"/>
      <c r="AH2798" s="1"/>
      <c r="AI2798" s="1"/>
      <c r="AJ2798" s="1"/>
      <c r="AK2798" s="1"/>
      <c r="AL2798" s="1"/>
    </row>
    <row r="2799" spans="15:38" x14ac:dyDescent="0.3"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  <c r="AG2799" s="1"/>
      <c r="AH2799" s="1"/>
      <c r="AI2799" s="1"/>
      <c r="AJ2799" s="1"/>
      <c r="AK2799" s="1"/>
      <c r="AL2799" s="1"/>
    </row>
    <row r="2800" spans="15:38" x14ac:dyDescent="0.3"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/>
      <c r="AG2800" s="1"/>
      <c r="AH2800" s="1"/>
      <c r="AI2800" s="1"/>
      <c r="AJ2800" s="1"/>
      <c r="AK2800" s="1"/>
      <c r="AL2800" s="1"/>
    </row>
    <row r="2801" spans="15:38" x14ac:dyDescent="0.3"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  <c r="AG2801" s="1"/>
      <c r="AH2801" s="1"/>
      <c r="AI2801" s="1"/>
      <c r="AJ2801" s="1"/>
      <c r="AK2801" s="1"/>
      <c r="AL2801" s="1"/>
    </row>
    <row r="2802" spans="15:38" x14ac:dyDescent="0.3"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  <c r="AG2802" s="1"/>
      <c r="AH2802" s="1"/>
      <c r="AI2802" s="1"/>
      <c r="AJ2802" s="1"/>
      <c r="AK2802" s="1"/>
      <c r="AL2802" s="1"/>
    </row>
    <row r="2803" spans="15:38" x14ac:dyDescent="0.3"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/>
      <c r="AG2803" s="1"/>
      <c r="AH2803" s="1"/>
      <c r="AI2803" s="1"/>
      <c r="AJ2803" s="1"/>
      <c r="AK2803" s="1"/>
      <c r="AL2803" s="1"/>
    </row>
    <row r="2804" spans="15:38" x14ac:dyDescent="0.3"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/>
      <c r="AG2804" s="1"/>
      <c r="AH2804" s="1"/>
      <c r="AI2804" s="1"/>
      <c r="AJ2804" s="1"/>
      <c r="AK2804" s="1"/>
      <c r="AL2804" s="1"/>
    </row>
    <row r="2805" spans="15:38" x14ac:dyDescent="0.3"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  <c r="AG2805" s="1"/>
      <c r="AH2805" s="1"/>
      <c r="AI2805" s="1"/>
      <c r="AJ2805" s="1"/>
      <c r="AK2805" s="1"/>
      <c r="AL2805" s="1"/>
    </row>
    <row r="2806" spans="15:38" x14ac:dyDescent="0.3"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  <c r="AG2806" s="1"/>
      <c r="AH2806" s="1"/>
      <c r="AI2806" s="1"/>
      <c r="AJ2806" s="1"/>
      <c r="AK2806" s="1"/>
      <c r="AL2806" s="1"/>
    </row>
    <row r="2807" spans="15:38" x14ac:dyDescent="0.3"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  <c r="AG2807" s="1"/>
      <c r="AH2807" s="1"/>
      <c r="AI2807" s="1"/>
      <c r="AJ2807" s="1"/>
      <c r="AK2807" s="1"/>
      <c r="AL2807" s="1"/>
    </row>
    <row r="2808" spans="15:38" x14ac:dyDescent="0.3"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  <c r="AG2808" s="1"/>
      <c r="AH2808" s="1"/>
      <c r="AI2808" s="1"/>
      <c r="AJ2808" s="1"/>
      <c r="AK2808" s="1"/>
      <c r="AL2808" s="1"/>
    </row>
    <row r="2809" spans="15:38" x14ac:dyDescent="0.3"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  <c r="AG2809" s="1"/>
      <c r="AH2809" s="1"/>
      <c r="AI2809" s="1"/>
      <c r="AJ2809" s="1"/>
      <c r="AK2809" s="1"/>
      <c r="AL2809" s="1"/>
    </row>
    <row r="2810" spans="15:38" x14ac:dyDescent="0.3"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  <c r="AG2810" s="1"/>
      <c r="AH2810" s="1"/>
      <c r="AI2810" s="1"/>
      <c r="AJ2810" s="1"/>
      <c r="AK2810" s="1"/>
      <c r="AL2810" s="1"/>
    </row>
    <row r="2811" spans="15:38" x14ac:dyDescent="0.3"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  <c r="AG2811" s="1"/>
      <c r="AH2811" s="1"/>
      <c r="AI2811" s="1"/>
      <c r="AJ2811" s="1"/>
      <c r="AK2811" s="1"/>
      <c r="AL2811" s="1"/>
    </row>
    <row r="2812" spans="15:38" x14ac:dyDescent="0.3"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/>
      <c r="AG2812" s="1"/>
      <c r="AH2812" s="1"/>
      <c r="AI2812" s="1"/>
      <c r="AJ2812" s="1"/>
      <c r="AK2812" s="1"/>
      <c r="AL2812" s="1"/>
    </row>
    <row r="2813" spans="15:38" x14ac:dyDescent="0.3"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  <c r="AG2813" s="1"/>
      <c r="AH2813" s="1"/>
      <c r="AI2813" s="1"/>
      <c r="AJ2813" s="1"/>
      <c r="AK2813" s="1"/>
      <c r="AL2813" s="1"/>
    </row>
    <row r="2814" spans="15:38" x14ac:dyDescent="0.3"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/>
      <c r="AG2814" s="1"/>
      <c r="AH2814" s="1"/>
      <c r="AI2814" s="1"/>
      <c r="AJ2814" s="1"/>
      <c r="AK2814" s="1"/>
      <c r="AL2814" s="1"/>
    </row>
    <row r="2815" spans="15:38" x14ac:dyDescent="0.3"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/>
      <c r="AG2815" s="1"/>
      <c r="AH2815" s="1"/>
      <c r="AI2815" s="1"/>
      <c r="AJ2815" s="1"/>
      <c r="AK2815" s="1"/>
      <c r="AL2815" s="1"/>
    </row>
    <row r="2816" spans="15:38" x14ac:dyDescent="0.3"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/>
      <c r="AG2816" s="1"/>
      <c r="AH2816" s="1"/>
      <c r="AI2816" s="1"/>
      <c r="AJ2816" s="1"/>
      <c r="AK2816" s="1"/>
      <c r="AL2816" s="1"/>
    </row>
    <row r="2817" spans="15:38" x14ac:dyDescent="0.3"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/>
      <c r="AG2817" s="1"/>
      <c r="AH2817" s="1"/>
      <c r="AI2817" s="1"/>
      <c r="AJ2817" s="1"/>
      <c r="AK2817" s="1"/>
      <c r="AL2817" s="1"/>
    </row>
    <row r="2818" spans="15:38" x14ac:dyDescent="0.3"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/>
      <c r="AG2818" s="1"/>
      <c r="AH2818" s="1"/>
      <c r="AI2818" s="1"/>
      <c r="AJ2818" s="1"/>
      <c r="AK2818" s="1"/>
      <c r="AL2818" s="1"/>
    </row>
    <row r="2819" spans="15:38" x14ac:dyDescent="0.3"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/>
      <c r="AG2819" s="1"/>
      <c r="AH2819" s="1"/>
      <c r="AI2819" s="1"/>
      <c r="AJ2819" s="1"/>
      <c r="AK2819" s="1"/>
      <c r="AL2819" s="1"/>
    </row>
    <row r="2820" spans="15:38" x14ac:dyDescent="0.3"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  <c r="AG2820" s="1"/>
      <c r="AH2820" s="1"/>
      <c r="AI2820" s="1"/>
      <c r="AJ2820" s="1"/>
      <c r="AK2820" s="1"/>
      <c r="AL2820" s="1"/>
    </row>
    <row r="2821" spans="15:38" x14ac:dyDescent="0.3"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  <c r="AG2821" s="1"/>
      <c r="AH2821" s="1"/>
      <c r="AI2821" s="1"/>
      <c r="AJ2821" s="1"/>
      <c r="AK2821" s="1"/>
      <c r="AL2821" s="1"/>
    </row>
    <row r="2822" spans="15:38" x14ac:dyDescent="0.3"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  <c r="AG2822" s="1"/>
      <c r="AH2822" s="1"/>
      <c r="AI2822" s="1"/>
      <c r="AJ2822" s="1"/>
      <c r="AK2822" s="1"/>
      <c r="AL2822" s="1"/>
    </row>
    <row r="2823" spans="15:38" x14ac:dyDescent="0.3"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/>
      <c r="AG2823" s="1"/>
      <c r="AH2823" s="1"/>
      <c r="AI2823" s="1"/>
      <c r="AJ2823" s="1"/>
      <c r="AK2823" s="1"/>
      <c r="AL2823" s="1"/>
    </row>
    <row r="2824" spans="15:38" x14ac:dyDescent="0.3"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/>
      <c r="AG2824" s="1"/>
      <c r="AH2824" s="1"/>
      <c r="AI2824" s="1"/>
      <c r="AJ2824" s="1"/>
      <c r="AK2824" s="1"/>
      <c r="AL2824" s="1"/>
    </row>
    <row r="2825" spans="15:38" x14ac:dyDescent="0.3"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/>
      <c r="AG2825" s="1"/>
      <c r="AH2825" s="1"/>
      <c r="AI2825" s="1"/>
      <c r="AJ2825" s="1"/>
      <c r="AK2825" s="1"/>
      <c r="AL2825" s="1"/>
    </row>
    <row r="2826" spans="15:38" x14ac:dyDescent="0.3"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  <c r="AC2826" s="1"/>
      <c r="AD2826" s="1"/>
      <c r="AE2826" s="1"/>
      <c r="AF2826" s="1"/>
      <c r="AG2826" s="1"/>
      <c r="AH2826" s="1"/>
      <c r="AI2826" s="1"/>
      <c r="AJ2826" s="1"/>
      <c r="AK2826" s="1"/>
      <c r="AL2826" s="1"/>
    </row>
    <row r="2827" spans="15:38" x14ac:dyDescent="0.3"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/>
      <c r="AG2827" s="1"/>
      <c r="AH2827" s="1"/>
      <c r="AI2827" s="1"/>
      <c r="AJ2827" s="1"/>
      <c r="AK2827" s="1"/>
      <c r="AL2827" s="1"/>
    </row>
    <row r="2828" spans="15:38" x14ac:dyDescent="0.3"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  <c r="AC2828" s="1"/>
      <c r="AD2828" s="1"/>
      <c r="AE2828" s="1"/>
      <c r="AF2828" s="1"/>
      <c r="AG2828" s="1"/>
      <c r="AH2828" s="1"/>
      <c r="AI2828" s="1"/>
      <c r="AJ2828" s="1"/>
      <c r="AK2828" s="1"/>
      <c r="AL2828" s="1"/>
    </row>
    <row r="2829" spans="15:38" x14ac:dyDescent="0.3"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 s="1"/>
      <c r="AC2829" s="1"/>
      <c r="AD2829" s="1"/>
      <c r="AE2829" s="1"/>
      <c r="AF2829" s="1"/>
      <c r="AG2829" s="1"/>
      <c r="AH2829" s="1"/>
      <c r="AI2829" s="1"/>
      <c r="AJ2829" s="1"/>
      <c r="AK2829" s="1"/>
      <c r="AL2829" s="1"/>
    </row>
    <row r="2830" spans="15:38" x14ac:dyDescent="0.3"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 s="1"/>
      <c r="AC2830" s="1"/>
      <c r="AD2830" s="1"/>
      <c r="AE2830" s="1"/>
      <c r="AF2830" s="1"/>
      <c r="AG2830" s="1"/>
      <c r="AH2830" s="1"/>
      <c r="AI2830" s="1"/>
      <c r="AJ2830" s="1"/>
      <c r="AK2830" s="1"/>
      <c r="AL2830" s="1"/>
    </row>
    <row r="2831" spans="15:38" x14ac:dyDescent="0.3"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  <c r="AC2831" s="1"/>
      <c r="AD2831" s="1"/>
      <c r="AE2831" s="1"/>
      <c r="AF2831" s="1"/>
      <c r="AG2831" s="1"/>
      <c r="AH2831" s="1"/>
      <c r="AI2831" s="1"/>
      <c r="AJ2831" s="1"/>
      <c r="AK2831" s="1"/>
      <c r="AL2831" s="1"/>
    </row>
    <row r="2832" spans="15:38" x14ac:dyDescent="0.3"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 s="1"/>
      <c r="AC2832" s="1"/>
      <c r="AD2832" s="1"/>
      <c r="AE2832" s="1"/>
      <c r="AF2832" s="1"/>
      <c r="AG2832" s="1"/>
      <c r="AH2832" s="1"/>
      <c r="AI2832" s="1"/>
      <c r="AJ2832" s="1"/>
      <c r="AK2832" s="1"/>
      <c r="AL2832" s="1"/>
    </row>
    <row r="2833" spans="15:38" x14ac:dyDescent="0.3"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  <c r="AC2833" s="1"/>
      <c r="AD2833" s="1"/>
      <c r="AE2833" s="1"/>
      <c r="AF2833" s="1"/>
      <c r="AG2833" s="1"/>
      <c r="AH2833" s="1"/>
      <c r="AI2833" s="1"/>
      <c r="AJ2833" s="1"/>
      <c r="AK2833" s="1"/>
      <c r="AL2833" s="1"/>
    </row>
    <row r="2834" spans="15:38" x14ac:dyDescent="0.3"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/>
      <c r="AG2834" s="1"/>
      <c r="AH2834" s="1"/>
      <c r="AI2834" s="1"/>
      <c r="AJ2834" s="1"/>
      <c r="AK2834" s="1"/>
      <c r="AL2834" s="1"/>
    </row>
    <row r="2835" spans="15:38" x14ac:dyDescent="0.3"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  <c r="AC2835" s="1"/>
      <c r="AD2835" s="1"/>
      <c r="AE2835" s="1"/>
      <c r="AF2835" s="1"/>
      <c r="AG2835" s="1"/>
      <c r="AH2835" s="1"/>
      <c r="AI2835" s="1"/>
      <c r="AJ2835" s="1"/>
      <c r="AK2835" s="1"/>
      <c r="AL2835" s="1"/>
    </row>
    <row r="2836" spans="15:38" x14ac:dyDescent="0.3"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  <c r="AC2836" s="1"/>
      <c r="AD2836" s="1"/>
      <c r="AE2836" s="1"/>
      <c r="AF2836" s="1"/>
      <c r="AG2836" s="1"/>
      <c r="AH2836" s="1"/>
      <c r="AI2836" s="1"/>
      <c r="AJ2836" s="1"/>
      <c r="AK2836" s="1"/>
      <c r="AL2836" s="1"/>
    </row>
    <row r="2837" spans="15:38" x14ac:dyDescent="0.3"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 s="1"/>
      <c r="AC2837" s="1"/>
      <c r="AD2837" s="1"/>
      <c r="AE2837" s="1"/>
      <c r="AF2837" s="1"/>
      <c r="AG2837" s="1"/>
      <c r="AH2837" s="1"/>
      <c r="AI2837" s="1"/>
      <c r="AJ2837" s="1"/>
      <c r="AK2837" s="1"/>
      <c r="AL2837" s="1"/>
    </row>
    <row r="2838" spans="15:38" x14ac:dyDescent="0.3"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"/>
      <c r="AG2838" s="1"/>
      <c r="AH2838" s="1"/>
      <c r="AI2838" s="1"/>
      <c r="AJ2838" s="1"/>
      <c r="AK2838" s="1"/>
      <c r="AL2838" s="1"/>
    </row>
    <row r="2839" spans="15:38" x14ac:dyDescent="0.3"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  <c r="AG2839" s="1"/>
      <c r="AH2839" s="1"/>
      <c r="AI2839" s="1"/>
      <c r="AJ2839" s="1"/>
      <c r="AK2839" s="1"/>
      <c r="AL2839" s="1"/>
    </row>
    <row r="2840" spans="15:38" x14ac:dyDescent="0.3"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 s="1"/>
      <c r="AC2840" s="1"/>
      <c r="AD2840" s="1"/>
      <c r="AE2840" s="1"/>
      <c r="AF2840" s="1"/>
      <c r="AG2840" s="1"/>
      <c r="AH2840" s="1"/>
      <c r="AI2840" s="1"/>
      <c r="AJ2840" s="1"/>
      <c r="AK2840" s="1"/>
      <c r="AL2840" s="1"/>
    </row>
    <row r="2841" spans="15:38" x14ac:dyDescent="0.3"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 s="1"/>
      <c r="AC2841" s="1"/>
      <c r="AD2841" s="1"/>
      <c r="AE2841" s="1"/>
      <c r="AF2841" s="1"/>
      <c r="AG2841" s="1"/>
      <c r="AH2841" s="1"/>
      <c r="AI2841" s="1"/>
      <c r="AJ2841" s="1"/>
      <c r="AK2841" s="1"/>
      <c r="AL2841" s="1"/>
    </row>
    <row r="2842" spans="15:38" x14ac:dyDescent="0.3"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 s="1"/>
      <c r="AC2842" s="1"/>
      <c r="AD2842" s="1"/>
      <c r="AE2842" s="1"/>
      <c r="AF2842" s="1"/>
      <c r="AG2842" s="1"/>
      <c r="AH2842" s="1"/>
      <c r="AI2842" s="1"/>
      <c r="AJ2842" s="1"/>
      <c r="AK2842" s="1"/>
      <c r="AL2842" s="1"/>
    </row>
    <row r="2843" spans="15:38" x14ac:dyDescent="0.3"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"/>
      <c r="AG2843" s="1"/>
      <c r="AH2843" s="1"/>
      <c r="AI2843" s="1"/>
      <c r="AJ2843" s="1"/>
      <c r="AK2843" s="1"/>
      <c r="AL2843" s="1"/>
    </row>
    <row r="2844" spans="15:38" x14ac:dyDescent="0.3"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"/>
      <c r="AG2844" s="1"/>
      <c r="AH2844" s="1"/>
      <c r="AI2844" s="1"/>
      <c r="AJ2844" s="1"/>
      <c r="AK2844" s="1"/>
      <c r="AL2844" s="1"/>
    </row>
    <row r="2845" spans="15:38" x14ac:dyDescent="0.3"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"/>
      <c r="AG2845" s="1"/>
      <c r="AH2845" s="1"/>
      <c r="AI2845" s="1"/>
      <c r="AJ2845" s="1"/>
      <c r="AK2845" s="1"/>
      <c r="AL2845" s="1"/>
    </row>
    <row r="2846" spans="15:38" x14ac:dyDescent="0.3"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"/>
      <c r="AG2846" s="1"/>
      <c r="AH2846" s="1"/>
      <c r="AI2846" s="1"/>
      <c r="AJ2846" s="1"/>
      <c r="AK2846" s="1"/>
      <c r="AL2846" s="1"/>
    </row>
    <row r="2847" spans="15:38" x14ac:dyDescent="0.3"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"/>
      <c r="AG2847" s="1"/>
      <c r="AH2847" s="1"/>
      <c r="AI2847" s="1"/>
      <c r="AJ2847" s="1"/>
      <c r="AK2847" s="1"/>
      <c r="AL2847" s="1"/>
    </row>
    <row r="2848" spans="15:38" x14ac:dyDescent="0.3"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"/>
      <c r="AG2848" s="1"/>
      <c r="AH2848" s="1"/>
      <c r="AI2848" s="1"/>
      <c r="AJ2848" s="1"/>
      <c r="AK2848" s="1"/>
      <c r="AL2848" s="1"/>
    </row>
    <row r="2849" spans="15:38" x14ac:dyDescent="0.3"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"/>
      <c r="AG2849" s="1"/>
      <c r="AH2849" s="1"/>
      <c r="AI2849" s="1"/>
      <c r="AJ2849" s="1"/>
      <c r="AK2849" s="1"/>
      <c r="AL2849" s="1"/>
    </row>
    <row r="2850" spans="15:38" x14ac:dyDescent="0.3"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"/>
      <c r="AG2850" s="1"/>
      <c r="AH2850" s="1"/>
      <c r="AI2850" s="1"/>
      <c r="AJ2850" s="1"/>
      <c r="AK2850" s="1"/>
      <c r="AL2850" s="1"/>
    </row>
    <row r="2851" spans="15:38" x14ac:dyDescent="0.3"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  <c r="AG2851" s="1"/>
      <c r="AH2851" s="1"/>
      <c r="AI2851" s="1"/>
      <c r="AJ2851" s="1"/>
      <c r="AK2851" s="1"/>
      <c r="AL2851" s="1"/>
    </row>
    <row r="2852" spans="15:38" x14ac:dyDescent="0.3"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"/>
      <c r="AG2852" s="1"/>
      <c r="AH2852" s="1"/>
      <c r="AI2852" s="1"/>
      <c r="AJ2852" s="1"/>
      <c r="AK2852" s="1"/>
      <c r="AL2852" s="1"/>
    </row>
    <row r="2853" spans="15:38" x14ac:dyDescent="0.3"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"/>
      <c r="AG2853" s="1"/>
      <c r="AH2853" s="1"/>
      <c r="AI2853" s="1"/>
      <c r="AJ2853" s="1"/>
      <c r="AK2853" s="1"/>
      <c r="AL2853" s="1"/>
    </row>
    <row r="2854" spans="15:38" x14ac:dyDescent="0.3"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/>
      <c r="AG2854" s="1"/>
      <c r="AH2854" s="1"/>
      <c r="AI2854" s="1"/>
      <c r="AJ2854" s="1"/>
      <c r="AK2854" s="1"/>
      <c r="AL2854" s="1"/>
    </row>
    <row r="2855" spans="15:38" x14ac:dyDescent="0.3"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/>
      <c r="AG2855" s="1"/>
      <c r="AH2855" s="1"/>
      <c r="AI2855" s="1"/>
      <c r="AJ2855" s="1"/>
      <c r="AK2855" s="1"/>
      <c r="AL2855" s="1"/>
    </row>
    <row r="2856" spans="15:38" x14ac:dyDescent="0.3"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/>
      <c r="AG2856" s="1"/>
      <c r="AH2856" s="1"/>
      <c r="AI2856" s="1"/>
      <c r="AJ2856" s="1"/>
      <c r="AK2856" s="1"/>
      <c r="AL2856" s="1"/>
    </row>
    <row r="2857" spans="15:38" x14ac:dyDescent="0.3"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/>
      <c r="AG2857" s="1"/>
      <c r="AH2857" s="1"/>
      <c r="AI2857" s="1"/>
      <c r="AJ2857" s="1"/>
      <c r="AK2857" s="1"/>
      <c r="AL2857" s="1"/>
    </row>
    <row r="2858" spans="15:38" x14ac:dyDescent="0.3"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"/>
      <c r="AG2858" s="1"/>
      <c r="AH2858" s="1"/>
      <c r="AI2858" s="1"/>
      <c r="AJ2858" s="1"/>
      <c r="AK2858" s="1"/>
      <c r="AL2858" s="1"/>
    </row>
    <row r="2859" spans="15:38" x14ac:dyDescent="0.3"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"/>
      <c r="AG2859" s="1"/>
      <c r="AH2859" s="1"/>
      <c r="AI2859" s="1"/>
      <c r="AJ2859" s="1"/>
      <c r="AK2859" s="1"/>
      <c r="AL2859" s="1"/>
    </row>
    <row r="2860" spans="15:38" x14ac:dyDescent="0.3"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"/>
      <c r="AG2860" s="1"/>
      <c r="AH2860" s="1"/>
      <c r="AI2860" s="1"/>
      <c r="AJ2860" s="1"/>
      <c r="AK2860" s="1"/>
      <c r="AL2860" s="1"/>
    </row>
    <row r="2861" spans="15:38" x14ac:dyDescent="0.3"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"/>
      <c r="AG2861" s="1"/>
      <c r="AH2861" s="1"/>
      <c r="AI2861" s="1"/>
      <c r="AJ2861" s="1"/>
      <c r="AK2861" s="1"/>
      <c r="AL2861" s="1"/>
    </row>
    <row r="2862" spans="15:38" x14ac:dyDescent="0.3"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"/>
      <c r="AG2862" s="1"/>
      <c r="AH2862" s="1"/>
      <c r="AI2862" s="1"/>
      <c r="AJ2862" s="1"/>
      <c r="AK2862" s="1"/>
      <c r="AL2862" s="1"/>
    </row>
    <row r="2863" spans="15:38" x14ac:dyDescent="0.3"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 s="1"/>
      <c r="AC2863" s="1"/>
      <c r="AD2863" s="1"/>
      <c r="AE2863" s="1"/>
      <c r="AF2863" s="1"/>
      <c r="AG2863" s="1"/>
      <c r="AH2863" s="1"/>
      <c r="AI2863" s="1"/>
      <c r="AJ2863" s="1"/>
      <c r="AK2863" s="1"/>
      <c r="AL2863" s="1"/>
    </row>
    <row r="2864" spans="15:38" x14ac:dyDescent="0.3"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"/>
      <c r="AG2864" s="1"/>
      <c r="AH2864" s="1"/>
      <c r="AI2864" s="1"/>
      <c r="AJ2864" s="1"/>
      <c r="AK2864" s="1"/>
      <c r="AL2864" s="1"/>
    </row>
    <row r="2865" spans="15:38" x14ac:dyDescent="0.3"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"/>
      <c r="AG2865" s="1"/>
      <c r="AH2865" s="1"/>
      <c r="AI2865" s="1"/>
      <c r="AJ2865" s="1"/>
      <c r="AK2865" s="1"/>
      <c r="AL2865" s="1"/>
    </row>
    <row r="2866" spans="15:38" x14ac:dyDescent="0.3"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"/>
      <c r="AG2866" s="1"/>
      <c r="AH2866" s="1"/>
      <c r="AI2866" s="1"/>
      <c r="AJ2866" s="1"/>
      <c r="AK2866" s="1"/>
      <c r="AL2866" s="1"/>
    </row>
    <row r="2867" spans="15:38" x14ac:dyDescent="0.3"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"/>
      <c r="AG2867" s="1"/>
      <c r="AH2867" s="1"/>
      <c r="AI2867" s="1"/>
      <c r="AJ2867" s="1"/>
      <c r="AK2867" s="1"/>
      <c r="AL2867" s="1"/>
    </row>
    <row r="2868" spans="15:38" x14ac:dyDescent="0.3"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"/>
      <c r="AG2868" s="1"/>
      <c r="AH2868" s="1"/>
      <c r="AI2868" s="1"/>
      <c r="AJ2868" s="1"/>
      <c r="AK2868" s="1"/>
      <c r="AL2868" s="1"/>
    </row>
    <row r="2869" spans="15:38" x14ac:dyDescent="0.3"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"/>
      <c r="AG2869" s="1"/>
      <c r="AH2869" s="1"/>
      <c r="AI2869" s="1"/>
      <c r="AJ2869" s="1"/>
      <c r="AK2869" s="1"/>
      <c r="AL2869" s="1"/>
    </row>
    <row r="2870" spans="15:38" x14ac:dyDescent="0.3"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  <c r="AG2870" s="1"/>
      <c r="AH2870" s="1"/>
      <c r="AI2870" s="1"/>
      <c r="AJ2870" s="1"/>
      <c r="AK2870" s="1"/>
      <c r="AL2870" s="1"/>
    </row>
    <row r="2871" spans="15:38" x14ac:dyDescent="0.3"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"/>
      <c r="AG2871" s="1"/>
      <c r="AH2871" s="1"/>
      <c r="AI2871" s="1"/>
      <c r="AJ2871" s="1"/>
      <c r="AK2871" s="1"/>
      <c r="AL2871" s="1"/>
    </row>
    <row r="2872" spans="15:38" x14ac:dyDescent="0.3"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"/>
      <c r="AG2872" s="1"/>
      <c r="AH2872" s="1"/>
      <c r="AI2872" s="1"/>
      <c r="AJ2872" s="1"/>
      <c r="AK2872" s="1"/>
      <c r="AL2872" s="1"/>
    </row>
    <row r="2873" spans="15:38" x14ac:dyDescent="0.3"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  <c r="AB2873" s="1"/>
      <c r="AC2873" s="1"/>
      <c r="AD2873" s="1"/>
      <c r="AE2873" s="1"/>
      <c r="AF2873" s="1"/>
      <c r="AG2873" s="1"/>
      <c r="AH2873" s="1"/>
      <c r="AI2873" s="1"/>
      <c r="AJ2873" s="1"/>
      <c r="AK2873" s="1"/>
      <c r="AL2873" s="1"/>
    </row>
    <row r="2874" spans="15:38" x14ac:dyDescent="0.3"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  <c r="AB2874" s="1"/>
      <c r="AC2874" s="1"/>
      <c r="AD2874" s="1"/>
      <c r="AE2874" s="1"/>
      <c r="AF2874" s="1"/>
      <c r="AG2874" s="1"/>
      <c r="AH2874" s="1"/>
      <c r="AI2874" s="1"/>
      <c r="AJ2874" s="1"/>
      <c r="AK2874" s="1"/>
      <c r="AL2874" s="1"/>
    </row>
    <row r="2875" spans="15:38" x14ac:dyDescent="0.3"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  <c r="AB2875" s="1"/>
      <c r="AC2875" s="1"/>
      <c r="AD2875" s="1"/>
      <c r="AE2875" s="1"/>
      <c r="AF2875" s="1"/>
      <c r="AG2875" s="1"/>
      <c r="AH2875" s="1"/>
      <c r="AI2875" s="1"/>
      <c r="AJ2875" s="1"/>
      <c r="AK2875" s="1"/>
      <c r="AL2875" s="1"/>
    </row>
    <row r="2876" spans="15:38" x14ac:dyDescent="0.3"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  <c r="AB2876" s="1"/>
      <c r="AC2876" s="1"/>
      <c r="AD2876" s="1"/>
      <c r="AE2876" s="1"/>
      <c r="AF2876" s="1"/>
      <c r="AG2876" s="1"/>
      <c r="AH2876" s="1"/>
      <c r="AI2876" s="1"/>
      <c r="AJ2876" s="1"/>
      <c r="AK2876" s="1"/>
      <c r="AL2876" s="1"/>
    </row>
    <row r="2877" spans="15:38" x14ac:dyDescent="0.3"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  <c r="AB2877" s="1"/>
      <c r="AC2877" s="1"/>
      <c r="AD2877" s="1"/>
      <c r="AE2877" s="1"/>
      <c r="AF2877" s="1"/>
      <c r="AG2877" s="1"/>
      <c r="AH2877" s="1"/>
      <c r="AI2877" s="1"/>
      <c r="AJ2877" s="1"/>
      <c r="AK2877" s="1"/>
      <c r="AL2877" s="1"/>
    </row>
    <row r="2878" spans="15:38" x14ac:dyDescent="0.3"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  <c r="AB2878" s="1"/>
      <c r="AC2878" s="1"/>
      <c r="AD2878" s="1"/>
      <c r="AE2878" s="1"/>
      <c r="AF2878" s="1"/>
      <c r="AG2878" s="1"/>
      <c r="AH2878" s="1"/>
      <c r="AI2878" s="1"/>
      <c r="AJ2878" s="1"/>
      <c r="AK2878" s="1"/>
      <c r="AL2878" s="1"/>
    </row>
    <row r="2879" spans="15:38" x14ac:dyDescent="0.3"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  <c r="AB2879" s="1"/>
      <c r="AC2879" s="1"/>
      <c r="AD2879" s="1"/>
      <c r="AE2879" s="1"/>
      <c r="AF2879" s="1"/>
      <c r="AG2879" s="1"/>
      <c r="AH2879" s="1"/>
      <c r="AI2879" s="1"/>
      <c r="AJ2879" s="1"/>
      <c r="AK2879" s="1"/>
      <c r="AL2879" s="1"/>
    </row>
    <row r="2880" spans="15:38" x14ac:dyDescent="0.3"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  <c r="AB2880" s="1"/>
      <c r="AC2880" s="1"/>
      <c r="AD2880" s="1"/>
      <c r="AE2880" s="1"/>
      <c r="AF2880" s="1"/>
      <c r="AG2880" s="1"/>
      <c r="AH2880" s="1"/>
      <c r="AI2880" s="1"/>
      <c r="AJ2880" s="1"/>
      <c r="AK2880" s="1"/>
      <c r="AL2880" s="1"/>
    </row>
    <row r="2881" spans="15:38" x14ac:dyDescent="0.3"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  <c r="AB2881" s="1"/>
      <c r="AC2881" s="1"/>
      <c r="AD2881" s="1"/>
      <c r="AE2881" s="1"/>
      <c r="AF2881" s="1"/>
      <c r="AG2881" s="1"/>
      <c r="AH2881" s="1"/>
      <c r="AI2881" s="1"/>
      <c r="AJ2881" s="1"/>
      <c r="AK2881" s="1"/>
      <c r="AL2881" s="1"/>
    </row>
    <row r="2882" spans="15:38" x14ac:dyDescent="0.3"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  <c r="AB2882" s="1"/>
      <c r="AC2882" s="1"/>
      <c r="AD2882" s="1"/>
      <c r="AE2882" s="1"/>
      <c r="AF2882" s="1"/>
      <c r="AG2882" s="1"/>
      <c r="AH2882" s="1"/>
      <c r="AI2882" s="1"/>
      <c r="AJ2882" s="1"/>
      <c r="AK2882" s="1"/>
      <c r="AL2882" s="1"/>
    </row>
    <row r="2883" spans="15:38" x14ac:dyDescent="0.3"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  <c r="AB2883" s="1"/>
      <c r="AC2883" s="1"/>
      <c r="AD2883" s="1"/>
      <c r="AE2883" s="1"/>
      <c r="AF2883" s="1"/>
      <c r="AG2883" s="1"/>
      <c r="AH2883" s="1"/>
      <c r="AI2883" s="1"/>
      <c r="AJ2883" s="1"/>
      <c r="AK2883" s="1"/>
      <c r="AL2883" s="1"/>
    </row>
    <row r="2884" spans="15:38" x14ac:dyDescent="0.3"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  <c r="AB2884" s="1"/>
      <c r="AC2884" s="1"/>
      <c r="AD2884" s="1"/>
      <c r="AE2884" s="1"/>
      <c r="AF2884" s="1"/>
      <c r="AG2884" s="1"/>
      <c r="AH2884" s="1"/>
      <c r="AI2884" s="1"/>
      <c r="AJ2884" s="1"/>
      <c r="AK2884" s="1"/>
      <c r="AL2884" s="1"/>
    </row>
    <row r="2885" spans="15:38" x14ac:dyDescent="0.3"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  <c r="AB2885" s="1"/>
      <c r="AC2885" s="1"/>
      <c r="AD2885" s="1"/>
      <c r="AE2885" s="1"/>
      <c r="AF2885" s="1"/>
      <c r="AG2885" s="1"/>
      <c r="AH2885" s="1"/>
      <c r="AI2885" s="1"/>
      <c r="AJ2885" s="1"/>
      <c r="AK2885" s="1"/>
      <c r="AL2885" s="1"/>
    </row>
    <row r="2886" spans="15:38" x14ac:dyDescent="0.3"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  <c r="AB2886" s="1"/>
      <c r="AC2886" s="1"/>
      <c r="AD2886" s="1"/>
      <c r="AE2886" s="1"/>
      <c r="AF2886" s="1"/>
      <c r="AG2886" s="1"/>
      <c r="AH2886" s="1"/>
      <c r="AI2886" s="1"/>
      <c r="AJ2886" s="1"/>
      <c r="AK2886" s="1"/>
      <c r="AL2886" s="1"/>
    </row>
    <row r="2887" spans="15:38" x14ac:dyDescent="0.3"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  <c r="AB2887" s="1"/>
      <c r="AC2887" s="1"/>
      <c r="AD2887" s="1"/>
      <c r="AE2887" s="1"/>
      <c r="AF2887" s="1"/>
      <c r="AG2887" s="1"/>
      <c r="AH2887" s="1"/>
      <c r="AI2887" s="1"/>
      <c r="AJ2887" s="1"/>
      <c r="AK2887" s="1"/>
      <c r="AL2887" s="1"/>
    </row>
    <row r="2888" spans="15:38" x14ac:dyDescent="0.3"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  <c r="AB2888" s="1"/>
      <c r="AC2888" s="1"/>
      <c r="AD2888" s="1"/>
      <c r="AE2888" s="1"/>
      <c r="AF2888" s="1"/>
      <c r="AG2888" s="1"/>
      <c r="AH2888" s="1"/>
      <c r="AI2888" s="1"/>
      <c r="AJ2888" s="1"/>
      <c r="AK2888" s="1"/>
      <c r="AL2888" s="1"/>
    </row>
    <row r="2889" spans="15:38" x14ac:dyDescent="0.3"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  <c r="AB2889" s="1"/>
      <c r="AC2889" s="1"/>
      <c r="AD2889" s="1"/>
      <c r="AE2889" s="1"/>
      <c r="AF2889" s="1"/>
      <c r="AG2889" s="1"/>
      <c r="AH2889" s="1"/>
      <c r="AI2889" s="1"/>
      <c r="AJ2889" s="1"/>
      <c r="AK2889" s="1"/>
      <c r="AL2889" s="1"/>
    </row>
    <row r="2890" spans="15:38" x14ac:dyDescent="0.3"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  <c r="AB2890" s="1"/>
      <c r="AC2890" s="1"/>
      <c r="AD2890" s="1"/>
      <c r="AE2890" s="1"/>
      <c r="AF2890" s="1"/>
      <c r="AG2890" s="1"/>
      <c r="AH2890" s="1"/>
      <c r="AI2890" s="1"/>
      <c r="AJ2890" s="1"/>
      <c r="AK2890" s="1"/>
      <c r="AL2890" s="1"/>
    </row>
    <row r="2891" spans="15:38" x14ac:dyDescent="0.3"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  <c r="AB2891" s="1"/>
      <c r="AC2891" s="1"/>
      <c r="AD2891" s="1"/>
      <c r="AE2891" s="1"/>
      <c r="AF2891" s="1"/>
      <c r="AG2891" s="1"/>
      <c r="AH2891" s="1"/>
      <c r="AI2891" s="1"/>
      <c r="AJ2891" s="1"/>
      <c r="AK2891" s="1"/>
      <c r="AL2891" s="1"/>
    </row>
    <row r="2892" spans="15:38" x14ac:dyDescent="0.3"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  <c r="AB2892" s="1"/>
      <c r="AC2892" s="1"/>
      <c r="AD2892" s="1"/>
      <c r="AE2892" s="1"/>
      <c r="AF2892" s="1"/>
      <c r="AG2892" s="1"/>
      <c r="AH2892" s="1"/>
      <c r="AI2892" s="1"/>
      <c r="AJ2892" s="1"/>
      <c r="AK2892" s="1"/>
      <c r="AL2892" s="1"/>
    </row>
    <row r="2893" spans="15:38" x14ac:dyDescent="0.3"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  <c r="AB2893" s="1"/>
      <c r="AC2893" s="1"/>
      <c r="AD2893" s="1"/>
      <c r="AE2893" s="1"/>
      <c r="AF2893" s="1"/>
      <c r="AG2893" s="1"/>
      <c r="AH2893" s="1"/>
      <c r="AI2893" s="1"/>
      <c r="AJ2893" s="1"/>
      <c r="AK2893" s="1"/>
      <c r="AL2893" s="1"/>
    </row>
    <row r="2894" spans="15:38" x14ac:dyDescent="0.3"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  <c r="AB2894" s="1"/>
      <c r="AC2894" s="1"/>
      <c r="AD2894" s="1"/>
      <c r="AE2894" s="1"/>
      <c r="AF2894" s="1"/>
      <c r="AG2894" s="1"/>
      <c r="AH2894" s="1"/>
      <c r="AI2894" s="1"/>
      <c r="AJ2894" s="1"/>
      <c r="AK2894" s="1"/>
      <c r="AL2894" s="1"/>
    </row>
    <row r="2895" spans="15:38" x14ac:dyDescent="0.3"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  <c r="AB2895" s="1"/>
      <c r="AC2895" s="1"/>
      <c r="AD2895" s="1"/>
      <c r="AE2895" s="1"/>
      <c r="AF2895" s="1"/>
      <c r="AG2895" s="1"/>
      <c r="AH2895" s="1"/>
      <c r="AI2895" s="1"/>
      <c r="AJ2895" s="1"/>
      <c r="AK2895" s="1"/>
      <c r="AL2895" s="1"/>
    </row>
    <row r="2896" spans="15:38" x14ac:dyDescent="0.3"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  <c r="AB2896" s="1"/>
      <c r="AC2896" s="1"/>
      <c r="AD2896" s="1"/>
      <c r="AE2896" s="1"/>
      <c r="AF2896" s="1"/>
      <c r="AG2896" s="1"/>
      <c r="AH2896" s="1"/>
      <c r="AI2896" s="1"/>
      <c r="AJ2896" s="1"/>
      <c r="AK2896" s="1"/>
      <c r="AL2896" s="1"/>
    </row>
    <row r="2897" spans="15:38" x14ac:dyDescent="0.3"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  <c r="AB2897" s="1"/>
      <c r="AC2897" s="1"/>
      <c r="AD2897" s="1"/>
      <c r="AE2897" s="1"/>
      <c r="AF2897" s="1"/>
      <c r="AG2897" s="1"/>
      <c r="AH2897" s="1"/>
      <c r="AI2897" s="1"/>
      <c r="AJ2897" s="1"/>
      <c r="AK2897" s="1"/>
      <c r="AL2897" s="1"/>
    </row>
    <row r="2898" spans="15:38" x14ac:dyDescent="0.3"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  <c r="AB2898" s="1"/>
      <c r="AC2898" s="1"/>
      <c r="AD2898" s="1"/>
      <c r="AE2898" s="1"/>
      <c r="AF2898" s="1"/>
      <c r="AG2898" s="1"/>
      <c r="AH2898" s="1"/>
      <c r="AI2898" s="1"/>
      <c r="AJ2898" s="1"/>
      <c r="AK2898" s="1"/>
      <c r="AL2898" s="1"/>
    </row>
    <row r="2899" spans="15:38" x14ac:dyDescent="0.3"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  <c r="AB2899" s="1"/>
      <c r="AC2899" s="1"/>
      <c r="AD2899" s="1"/>
      <c r="AE2899" s="1"/>
      <c r="AF2899" s="1"/>
      <c r="AG2899" s="1"/>
      <c r="AH2899" s="1"/>
      <c r="AI2899" s="1"/>
      <c r="AJ2899" s="1"/>
      <c r="AK2899" s="1"/>
      <c r="AL2899" s="1"/>
    </row>
    <row r="2900" spans="15:38" x14ac:dyDescent="0.3"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  <c r="AB2900" s="1"/>
      <c r="AC2900" s="1"/>
      <c r="AD2900" s="1"/>
      <c r="AE2900" s="1"/>
      <c r="AF2900" s="1"/>
      <c r="AG2900" s="1"/>
      <c r="AH2900" s="1"/>
      <c r="AI2900" s="1"/>
      <c r="AJ2900" s="1"/>
      <c r="AK2900" s="1"/>
      <c r="AL2900" s="1"/>
    </row>
    <row r="2901" spans="15:38" x14ac:dyDescent="0.3"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  <c r="AB2901" s="1"/>
      <c r="AC2901" s="1"/>
      <c r="AD2901" s="1"/>
      <c r="AE2901" s="1"/>
      <c r="AF2901" s="1"/>
      <c r="AG2901" s="1"/>
      <c r="AH2901" s="1"/>
      <c r="AI2901" s="1"/>
      <c r="AJ2901" s="1"/>
      <c r="AK2901" s="1"/>
      <c r="AL2901" s="1"/>
    </row>
    <row r="2902" spans="15:38" x14ac:dyDescent="0.3"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  <c r="AB2902" s="1"/>
      <c r="AC2902" s="1"/>
      <c r="AD2902" s="1"/>
      <c r="AE2902" s="1"/>
      <c r="AF2902" s="1"/>
      <c r="AG2902" s="1"/>
      <c r="AH2902" s="1"/>
      <c r="AI2902" s="1"/>
      <c r="AJ2902" s="1"/>
      <c r="AK2902" s="1"/>
      <c r="AL2902" s="1"/>
    </row>
    <row r="2903" spans="15:38" x14ac:dyDescent="0.3"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  <c r="AB2903" s="1"/>
      <c r="AC2903" s="1"/>
      <c r="AD2903" s="1"/>
      <c r="AE2903" s="1"/>
      <c r="AF2903" s="1"/>
      <c r="AG2903" s="1"/>
      <c r="AH2903" s="1"/>
      <c r="AI2903" s="1"/>
      <c r="AJ2903" s="1"/>
      <c r="AK2903" s="1"/>
      <c r="AL2903" s="1"/>
    </row>
    <row r="2904" spans="15:38" x14ac:dyDescent="0.3"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  <c r="AB2904" s="1"/>
      <c r="AC2904" s="1"/>
      <c r="AD2904" s="1"/>
      <c r="AE2904" s="1"/>
      <c r="AF2904" s="1"/>
      <c r="AG2904" s="1"/>
      <c r="AH2904" s="1"/>
      <c r="AI2904" s="1"/>
      <c r="AJ2904" s="1"/>
      <c r="AK2904" s="1"/>
      <c r="AL2904" s="1"/>
    </row>
    <row r="2905" spans="15:38" x14ac:dyDescent="0.3"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  <c r="AB2905" s="1"/>
      <c r="AC2905" s="1"/>
      <c r="AD2905" s="1"/>
      <c r="AE2905" s="1"/>
      <c r="AF2905" s="1"/>
      <c r="AG2905" s="1"/>
      <c r="AH2905" s="1"/>
      <c r="AI2905" s="1"/>
      <c r="AJ2905" s="1"/>
      <c r="AK2905" s="1"/>
      <c r="AL2905" s="1"/>
    </row>
    <row r="2906" spans="15:38" x14ac:dyDescent="0.3"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  <c r="AB2906" s="1"/>
      <c r="AC2906" s="1"/>
      <c r="AD2906" s="1"/>
      <c r="AE2906" s="1"/>
      <c r="AF2906" s="1"/>
      <c r="AG2906" s="1"/>
      <c r="AH2906" s="1"/>
      <c r="AI2906" s="1"/>
      <c r="AJ2906" s="1"/>
      <c r="AK2906" s="1"/>
      <c r="AL2906" s="1"/>
    </row>
    <row r="2907" spans="15:38" x14ac:dyDescent="0.3"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  <c r="AB2907" s="1"/>
      <c r="AC2907" s="1"/>
      <c r="AD2907" s="1"/>
      <c r="AE2907" s="1"/>
      <c r="AF2907" s="1"/>
      <c r="AG2907" s="1"/>
      <c r="AH2907" s="1"/>
      <c r="AI2907" s="1"/>
      <c r="AJ2907" s="1"/>
      <c r="AK2907" s="1"/>
      <c r="AL2907" s="1"/>
    </row>
    <row r="2908" spans="15:38" x14ac:dyDescent="0.3"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  <c r="AB2908" s="1"/>
      <c r="AC2908" s="1"/>
      <c r="AD2908" s="1"/>
      <c r="AE2908" s="1"/>
      <c r="AF2908" s="1"/>
      <c r="AG2908" s="1"/>
      <c r="AH2908" s="1"/>
      <c r="AI2908" s="1"/>
      <c r="AJ2908" s="1"/>
      <c r="AK2908" s="1"/>
      <c r="AL2908" s="1"/>
    </row>
    <row r="2909" spans="15:38" x14ac:dyDescent="0.3"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  <c r="AB2909" s="1"/>
      <c r="AC2909" s="1"/>
      <c r="AD2909" s="1"/>
      <c r="AE2909" s="1"/>
      <c r="AF2909" s="1"/>
      <c r="AG2909" s="1"/>
      <c r="AH2909" s="1"/>
      <c r="AI2909" s="1"/>
      <c r="AJ2909" s="1"/>
      <c r="AK2909" s="1"/>
      <c r="AL2909" s="1"/>
    </row>
    <row r="2910" spans="15:38" x14ac:dyDescent="0.3"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  <c r="AB2910" s="1"/>
      <c r="AC2910" s="1"/>
      <c r="AD2910" s="1"/>
      <c r="AE2910" s="1"/>
      <c r="AF2910" s="1"/>
      <c r="AG2910" s="1"/>
      <c r="AH2910" s="1"/>
      <c r="AI2910" s="1"/>
      <c r="AJ2910" s="1"/>
      <c r="AK2910" s="1"/>
      <c r="AL2910" s="1"/>
    </row>
    <row r="2911" spans="15:38" x14ac:dyDescent="0.3"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  <c r="AB2911" s="1"/>
      <c r="AC2911" s="1"/>
      <c r="AD2911" s="1"/>
      <c r="AE2911" s="1"/>
      <c r="AF2911" s="1"/>
      <c r="AG2911" s="1"/>
      <c r="AH2911" s="1"/>
      <c r="AI2911" s="1"/>
      <c r="AJ2911" s="1"/>
      <c r="AK2911" s="1"/>
      <c r="AL2911" s="1"/>
    </row>
    <row r="2912" spans="15:38" x14ac:dyDescent="0.3"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  <c r="AB2912" s="1"/>
      <c r="AC2912" s="1"/>
      <c r="AD2912" s="1"/>
      <c r="AE2912" s="1"/>
      <c r="AF2912" s="1"/>
      <c r="AG2912" s="1"/>
      <c r="AH2912" s="1"/>
      <c r="AI2912" s="1"/>
      <c r="AJ2912" s="1"/>
      <c r="AK2912" s="1"/>
      <c r="AL2912" s="1"/>
    </row>
    <row r="2913" spans="15:38" x14ac:dyDescent="0.3"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  <c r="AB2913" s="1"/>
      <c r="AC2913" s="1"/>
      <c r="AD2913" s="1"/>
      <c r="AE2913" s="1"/>
      <c r="AF2913" s="1"/>
      <c r="AG2913" s="1"/>
      <c r="AH2913" s="1"/>
      <c r="AI2913" s="1"/>
      <c r="AJ2913" s="1"/>
      <c r="AK2913" s="1"/>
      <c r="AL2913" s="1"/>
    </row>
    <row r="2914" spans="15:38" x14ac:dyDescent="0.3"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  <c r="AB2914" s="1"/>
      <c r="AC2914" s="1"/>
      <c r="AD2914" s="1"/>
      <c r="AE2914" s="1"/>
      <c r="AF2914" s="1"/>
      <c r="AG2914" s="1"/>
      <c r="AH2914" s="1"/>
      <c r="AI2914" s="1"/>
      <c r="AJ2914" s="1"/>
      <c r="AK2914" s="1"/>
      <c r="AL2914" s="1"/>
    </row>
    <row r="2915" spans="15:38" x14ac:dyDescent="0.3"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  <c r="AB2915" s="1"/>
      <c r="AC2915" s="1"/>
      <c r="AD2915" s="1"/>
      <c r="AE2915" s="1"/>
      <c r="AF2915" s="1"/>
      <c r="AG2915" s="1"/>
      <c r="AH2915" s="1"/>
      <c r="AI2915" s="1"/>
      <c r="AJ2915" s="1"/>
      <c r="AK2915" s="1"/>
      <c r="AL2915" s="1"/>
    </row>
    <row r="2916" spans="15:38" x14ac:dyDescent="0.3"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  <c r="AB2916" s="1"/>
      <c r="AC2916" s="1"/>
      <c r="AD2916" s="1"/>
      <c r="AE2916" s="1"/>
      <c r="AF2916" s="1"/>
      <c r="AG2916" s="1"/>
      <c r="AH2916" s="1"/>
      <c r="AI2916" s="1"/>
      <c r="AJ2916" s="1"/>
      <c r="AK2916" s="1"/>
      <c r="AL2916" s="1"/>
    </row>
    <row r="2917" spans="15:38" x14ac:dyDescent="0.3"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  <c r="AB2917" s="1"/>
      <c r="AC2917" s="1"/>
      <c r="AD2917" s="1"/>
      <c r="AE2917" s="1"/>
      <c r="AF2917" s="1"/>
      <c r="AG2917" s="1"/>
      <c r="AH2917" s="1"/>
      <c r="AI2917" s="1"/>
      <c r="AJ2917" s="1"/>
      <c r="AK2917" s="1"/>
      <c r="AL2917" s="1"/>
    </row>
    <row r="2918" spans="15:38" x14ac:dyDescent="0.3"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  <c r="AB2918" s="1"/>
      <c r="AC2918" s="1"/>
      <c r="AD2918" s="1"/>
      <c r="AE2918" s="1"/>
      <c r="AF2918" s="1"/>
      <c r="AG2918" s="1"/>
      <c r="AH2918" s="1"/>
      <c r="AI2918" s="1"/>
      <c r="AJ2918" s="1"/>
      <c r="AK2918" s="1"/>
      <c r="AL2918" s="1"/>
    </row>
    <row r="2919" spans="15:38" x14ac:dyDescent="0.3"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  <c r="AB2919" s="1"/>
      <c r="AC2919" s="1"/>
      <c r="AD2919" s="1"/>
      <c r="AE2919" s="1"/>
      <c r="AF2919" s="1"/>
      <c r="AG2919" s="1"/>
      <c r="AH2919" s="1"/>
      <c r="AI2919" s="1"/>
      <c r="AJ2919" s="1"/>
      <c r="AK2919" s="1"/>
      <c r="AL2919" s="1"/>
    </row>
    <row r="2920" spans="15:38" x14ac:dyDescent="0.3"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  <c r="AB2920" s="1"/>
      <c r="AC2920" s="1"/>
      <c r="AD2920" s="1"/>
      <c r="AE2920" s="1"/>
      <c r="AF2920" s="1"/>
      <c r="AG2920" s="1"/>
      <c r="AH2920" s="1"/>
      <c r="AI2920" s="1"/>
      <c r="AJ2920" s="1"/>
      <c r="AK2920" s="1"/>
      <c r="AL2920" s="1"/>
    </row>
    <row r="2921" spans="15:38" x14ac:dyDescent="0.3"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  <c r="AA2921" s="1"/>
      <c r="AB2921" s="1"/>
      <c r="AC2921" s="1"/>
      <c r="AD2921" s="1"/>
      <c r="AE2921" s="1"/>
      <c r="AF2921" s="1"/>
      <c r="AG2921" s="1"/>
      <c r="AH2921" s="1"/>
      <c r="AI2921" s="1"/>
      <c r="AJ2921" s="1"/>
      <c r="AK2921" s="1"/>
      <c r="AL2921" s="1"/>
    </row>
    <row r="2922" spans="15:38" x14ac:dyDescent="0.3"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  <c r="AA2922" s="1"/>
      <c r="AB2922" s="1"/>
      <c r="AC2922" s="1"/>
      <c r="AD2922" s="1"/>
      <c r="AE2922" s="1"/>
      <c r="AF2922" s="1"/>
      <c r="AG2922" s="1"/>
      <c r="AH2922" s="1"/>
      <c r="AI2922" s="1"/>
      <c r="AJ2922" s="1"/>
      <c r="AK2922" s="1"/>
      <c r="AL2922" s="1"/>
    </row>
    <row r="2923" spans="15:38" x14ac:dyDescent="0.3"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1"/>
      <c r="AA2923" s="1"/>
      <c r="AB2923" s="1"/>
      <c r="AC2923" s="1"/>
      <c r="AD2923" s="1"/>
      <c r="AE2923" s="1"/>
      <c r="AF2923" s="1"/>
      <c r="AG2923" s="1"/>
      <c r="AH2923" s="1"/>
      <c r="AI2923" s="1"/>
      <c r="AJ2923" s="1"/>
      <c r="AK2923" s="1"/>
      <c r="AL2923" s="1"/>
    </row>
    <row r="2924" spans="15:38" x14ac:dyDescent="0.3"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1"/>
      <c r="AA2924" s="1"/>
      <c r="AB2924" s="1"/>
      <c r="AC2924" s="1"/>
      <c r="AD2924" s="1"/>
      <c r="AE2924" s="1"/>
      <c r="AF2924" s="1"/>
      <c r="AG2924" s="1"/>
      <c r="AH2924" s="1"/>
      <c r="AI2924" s="1"/>
      <c r="AJ2924" s="1"/>
      <c r="AK2924" s="1"/>
      <c r="AL2924" s="1"/>
    </row>
    <row r="2925" spans="15:38" x14ac:dyDescent="0.3"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1"/>
      <c r="AA2925" s="1"/>
      <c r="AB2925" s="1"/>
      <c r="AC2925" s="1"/>
      <c r="AD2925" s="1"/>
      <c r="AE2925" s="1"/>
      <c r="AF2925" s="1"/>
      <c r="AG2925" s="1"/>
      <c r="AH2925" s="1"/>
      <c r="AI2925" s="1"/>
      <c r="AJ2925" s="1"/>
      <c r="AK2925" s="1"/>
      <c r="AL2925" s="1"/>
    </row>
    <row r="2926" spans="15:38" x14ac:dyDescent="0.3"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1"/>
      <c r="AA2926" s="1"/>
      <c r="AB2926" s="1"/>
      <c r="AC2926" s="1"/>
      <c r="AD2926" s="1"/>
      <c r="AE2926" s="1"/>
      <c r="AF2926" s="1"/>
      <c r="AG2926" s="1"/>
      <c r="AH2926" s="1"/>
      <c r="AI2926" s="1"/>
      <c r="AJ2926" s="1"/>
      <c r="AK2926" s="1"/>
      <c r="AL2926" s="1"/>
    </row>
    <row r="2927" spans="15:38" x14ac:dyDescent="0.3"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  <c r="AA2927" s="1"/>
      <c r="AB2927" s="1"/>
      <c r="AC2927" s="1"/>
      <c r="AD2927" s="1"/>
      <c r="AE2927" s="1"/>
      <c r="AF2927" s="1"/>
      <c r="AG2927" s="1"/>
      <c r="AH2927" s="1"/>
      <c r="AI2927" s="1"/>
      <c r="AJ2927" s="1"/>
      <c r="AK2927" s="1"/>
      <c r="AL2927" s="1"/>
    </row>
    <row r="2928" spans="15:38" x14ac:dyDescent="0.3"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  <c r="AA2928" s="1"/>
      <c r="AB2928" s="1"/>
      <c r="AC2928" s="1"/>
      <c r="AD2928" s="1"/>
      <c r="AE2928" s="1"/>
      <c r="AF2928" s="1"/>
      <c r="AG2928" s="1"/>
      <c r="AH2928" s="1"/>
      <c r="AI2928" s="1"/>
      <c r="AJ2928" s="1"/>
      <c r="AK2928" s="1"/>
      <c r="AL2928" s="1"/>
    </row>
    <row r="2929" spans="15:38" x14ac:dyDescent="0.3"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1"/>
      <c r="AA2929" s="1"/>
      <c r="AB2929" s="1"/>
      <c r="AC2929" s="1"/>
      <c r="AD2929" s="1"/>
      <c r="AE2929" s="1"/>
      <c r="AF2929" s="1"/>
      <c r="AG2929" s="1"/>
      <c r="AH2929" s="1"/>
      <c r="AI2929" s="1"/>
      <c r="AJ2929" s="1"/>
      <c r="AK2929" s="1"/>
      <c r="AL2929" s="1"/>
    </row>
    <row r="2930" spans="15:38" x14ac:dyDescent="0.3"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  <c r="AA2930" s="1"/>
      <c r="AB2930" s="1"/>
      <c r="AC2930" s="1"/>
      <c r="AD2930" s="1"/>
      <c r="AE2930" s="1"/>
      <c r="AF2930" s="1"/>
      <c r="AG2930" s="1"/>
      <c r="AH2930" s="1"/>
      <c r="AI2930" s="1"/>
      <c r="AJ2930" s="1"/>
      <c r="AK2930" s="1"/>
      <c r="AL2930" s="1"/>
    </row>
    <row r="2931" spans="15:38" x14ac:dyDescent="0.3"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  <c r="AA2931" s="1"/>
      <c r="AB2931" s="1"/>
      <c r="AC2931" s="1"/>
      <c r="AD2931" s="1"/>
      <c r="AE2931" s="1"/>
      <c r="AF2931" s="1"/>
      <c r="AG2931" s="1"/>
      <c r="AH2931" s="1"/>
      <c r="AI2931" s="1"/>
      <c r="AJ2931" s="1"/>
      <c r="AK2931" s="1"/>
      <c r="AL2931" s="1"/>
    </row>
    <row r="2932" spans="15:38" x14ac:dyDescent="0.3"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1"/>
      <c r="AA2932" s="1"/>
      <c r="AB2932" s="1"/>
      <c r="AC2932" s="1"/>
      <c r="AD2932" s="1"/>
      <c r="AE2932" s="1"/>
      <c r="AF2932" s="1"/>
      <c r="AG2932" s="1"/>
      <c r="AH2932" s="1"/>
      <c r="AI2932" s="1"/>
      <c r="AJ2932" s="1"/>
      <c r="AK2932" s="1"/>
      <c r="AL2932" s="1"/>
    </row>
    <row r="2933" spans="15:38" x14ac:dyDescent="0.3"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1"/>
      <c r="AA2933" s="1"/>
      <c r="AB2933" s="1"/>
      <c r="AC2933" s="1"/>
      <c r="AD2933" s="1"/>
      <c r="AE2933" s="1"/>
      <c r="AF2933" s="1"/>
      <c r="AG2933" s="1"/>
      <c r="AH2933" s="1"/>
      <c r="AI2933" s="1"/>
      <c r="AJ2933" s="1"/>
      <c r="AK2933" s="1"/>
      <c r="AL2933" s="1"/>
    </row>
    <row r="2934" spans="15:38" x14ac:dyDescent="0.3"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1"/>
      <c r="AA2934" s="1"/>
      <c r="AB2934" s="1"/>
      <c r="AC2934" s="1"/>
      <c r="AD2934" s="1"/>
      <c r="AE2934" s="1"/>
      <c r="AF2934" s="1"/>
      <c r="AG2934" s="1"/>
      <c r="AH2934" s="1"/>
      <c r="AI2934" s="1"/>
      <c r="AJ2934" s="1"/>
      <c r="AK2934" s="1"/>
      <c r="AL2934" s="1"/>
    </row>
    <row r="2935" spans="15:38" x14ac:dyDescent="0.3"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1"/>
      <c r="AA2935" s="1"/>
      <c r="AB2935" s="1"/>
      <c r="AC2935" s="1"/>
      <c r="AD2935" s="1"/>
      <c r="AE2935" s="1"/>
      <c r="AF2935" s="1"/>
      <c r="AG2935" s="1"/>
      <c r="AH2935" s="1"/>
      <c r="AI2935" s="1"/>
      <c r="AJ2935" s="1"/>
      <c r="AK2935" s="1"/>
      <c r="AL2935" s="1"/>
    </row>
    <row r="2936" spans="15:38" x14ac:dyDescent="0.3"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  <c r="AA2936" s="1"/>
      <c r="AB2936" s="1"/>
      <c r="AC2936" s="1"/>
      <c r="AD2936" s="1"/>
      <c r="AE2936" s="1"/>
      <c r="AF2936" s="1"/>
      <c r="AG2936" s="1"/>
      <c r="AH2936" s="1"/>
      <c r="AI2936" s="1"/>
      <c r="AJ2936" s="1"/>
      <c r="AK2936" s="1"/>
      <c r="AL2936" s="1"/>
    </row>
    <row r="2937" spans="15:38" x14ac:dyDescent="0.3"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  <c r="AA2937" s="1"/>
      <c r="AB2937" s="1"/>
      <c r="AC2937" s="1"/>
      <c r="AD2937" s="1"/>
      <c r="AE2937" s="1"/>
      <c r="AF2937" s="1"/>
      <c r="AG2937" s="1"/>
      <c r="AH2937" s="1"/>
      <c r="AI2937" s="1"/>
      <c r="AJ2937" s="1"/>
      <c r="AK2937" s="1"/>
      <c r="AL2937" s="1"/>
    </row>
    <row r="2938" spans="15:38" x14ac:dyDescent="0.3"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  <c r="AA2938" s="1"/>
      <c r="AB2938" s="1"/>
      <c r="AC2938" s="1"/>
      <c r="AD2938" s="1"/>
      <c r="AE2938" s="1"/>
      <c r="AF2938" s="1"/>
      <c r="AG2938" s="1"/>
      <c r="AH2938" s="1"/>
      <c r="AI2938" s="1"/>
      <c r="AJ2938" s="1"/>
      <c r="AK2938" s="1"/>
      <c r="AL2938" s="1"/>
    </row>
    <row r="2939" spans="15:38" x14ac:dyDescent="0.3"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  <c r="AA2939" s="1"/>
      <c r="AB2939" s="1"/>
      <c r="AC2939" s="1"/>
      <c r="AD2939" s="1"/>
      <c r="AE2939" s="1"/>
      <c r="AF2939" s="1"/>
      <c r="AG2939" s="1"/>
      <c r="AH2939" s="1"/>
      <c r="AI2939" s="1"/>
      <c r="AJ2939" s="1"/>
      <c r="AK2939" s="1"/>
      <c r="AL2939" s="1"/>
    </row>
    <row r="2940" spans="15:38" x14ac:dyDescent="0.3"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  <c r="AA2940" s="1"/>
      <c r="AB2940" s="1"/>
      <c r="AC2940" s="1"/>
      <c r="AD2940" s="1"/>
      <c r="AE2940" s="1"/>
      <c r="AF2940" s="1"/>
      <c r="AG2940" s="1"/>
      <c r="AH2940" s="1"/>
      <c r="AI2940" s="1"/>
      <c r="AJ2940" s="1"/>
      <c r="AK2940" s="1"/>
      <c r="AL2940" s="1"/>
    </row>
    <row r="2941" spans="15:38" x14ac:dyDescent="0.3"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  <c r="AA2941" s="1"/>
      <c r="AB2941" s="1"/>
      <c r="AC2941" s="1"/>
      <c r="AD2941" s="1"/>
      <c r="AE2941" s="1"/>
      <c r="AF2941" s="1"/>
      <c r="AG2941" s="1"/>
      <c r="AH2941" s="1"/>
      <c r="AI2941" s="1"/>
      <c r="AJ2941" s="1"/>
      <c r="AK2941" s="1"/>
      <c r="AL2941" s="1"/>
    </row>
    <row r="2942" spans="15:38" x14ac:dyDescent="0.3"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  <c r="AA2942" s="1"/>
      <c r="AB2942" s="1"/>
      <c r="AC2942" s="1"/>
      <c r="AD2942" s="1"/>
      <c r="AE2942" s="1"/>
      <c r="AF2942" s="1"/>
      <c r="AG2942" s="1"/>
      <c r="AH2942" s="1"/>
      <c r="AI2942" s="1"/>
      <c r="AJ2942" s="1"/>
      <c r="AK2942" s="1"/>
      <c r="AL2942" s="1"/>
    </row>
    <row r="2943" spans="15:38" x14ac:dyDescent="0.3"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  <c r="AA2943" s="1"/>
      <c r="AB2943" s="1"/>
      <c r="AC2943" s="1"/>
      <c r="AD2943" s="1"/>
      <c r="AE2943" s="1"/>
      <c r="AF2943" s="1"/>
      <c r="AG2943" s="1"/>
      <c r="AH2943" s="1"/>
      <c r="AI2943" s="1"/>
      <c r="AJ2943" s="1"/>
      <c r="AK2943" s="1"/>
      <c r="AL2943" s="1"/>
    </row>
    <row r="2944" spans="15:38" x14ac:dyDescent="0.3"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  <c r="AA2944" s="1"/>
      <c r="AB2944" s="1"/>
      <c r="AC2944" s="1"/>
      <c r="AD2944" s="1"/>
      <c r="AE2944" s="1"/>
      <c r="AF2944" s="1"/>
      <c r="AG2944" s="1"/>
      <c r="AH2944" s="1"/>
      <c r="AI2944" s="1"/>
      <c r="AJ2944" s="1"/>
      <c r="AK2944" s="1"/>
      <c r="AL2944" s="1"/>
    </row>
    <row r="2945" spans="15:38" x14ac:dyDescent="0.3"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  <c r="AA2945" s="1"/>
      <c r="AB2945" s="1"/>
      <c r="AC2945" s="1"/>
      <c r="AD2945" s="1"/>
      <c r="AE2945" s="1"/>
      <c r="AF2945" s="1"/>
      <c r="AG2945" s="1"/>
      <c r="AH2945" s="1"/>
      <c r="AI2945" s="1"/>
      <c r="AJ2945" s="1"/>
      <c r="AK2945" s="1"/>
      <c r="AL2945" s="1"/>
    </row>
    <row r="2946" spans="15:38" x14ac:dyDescent="0.3"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  <c r="AA2946" s="1"/>
      <c r="AB2946" s="1"/>
      <c r="AC2946" s="1"/>
      <c r="AD2946" s="1"/>
      <c r="AE2946" s="1"/>
      <c r="AF2946" s="1"/>
      <c r="AG2946" s="1"/>
      <c r="AH2946" s="1"/>
      <c r="AI2946" s="1"/>
      <c r="AJ2946" s="1"/>
      <c r="AK2946" s="1"/>
      <c r="AL2946" s="1"/>
    </row>
    <row r="2947" spans="15:38" x14ac:dyDescent="0.3"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  <c r="AA2947" s="1"/>
      <c r="AB2947" s="1"/>
      <c r="AC2947" s="1"/>
      <c r="AD2947" s="1"/>
      <c r="AE2947" s="1"/>
      <c r="AF2947" s="1"/>
      <c r="AG2947" s="1"/>
      <c r="AH2947" s="1"/>
      <c r="AI2947" s="1"/>
      <c r="AJ2947" s="1"/>
      <c r="AK2947" s="1"/>
      <c r="AL2947" s="1"/>
    </row>
    <row r="2948" spans="15:38" x14ac:dyDescent="0.3"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  <c r="AA2948" s="1"/>
      <c r="AB2948" s="1"/>
      <c r="AC2948" s="1"/>
      <c r="AD2948" s="1"/>
      <c r="AE2948" s="1"/>
      <c r="AF2948" s="1"/>
      <c r="AG2948" s="1"/>
      <c r="AH2948" s="1"/>
      <c r="AI2948" s="1"/>
      <c r="AJ2948" s="1"/>
      <c r="AK2948" s="1"/>
      <c r="AL2948" s="1"/>
    </row>
    <row r="2949" spans="15:38" x14ac:dyDescent="0.3"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  <c r="AA2949" s="1"/>
      <c r="AB2949" s="1"/>
      <c r="AC2949" s="1"/>
      <c r="AD2949" s="1"/>
      <c r="AE2949" s="1"/>
      <c r="AF2949" s="1"/>
      <c r="AG2949" s="1"/>
      <c r="AH2949" s="1"/>
      <c r="AI2949" s="1"/>
      <c r="AJ2949" s="1"/>
      <c r="AK2949" s="1"/>
      <c r="AL2949" s="1"/>
    </row>
    <row r="2950" spans="15:38" x14ac:dyDescent="0.3"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/>
      <c r="AB2950" s="1"/>
      <c r="AC2950" s="1"/>
      <c r="AD2950" s="1"/>
      <c r="AE2950" s="1"/>
      <c r="AF2950" s="1"/>
      <c r="AG2950" s="1"/>
      <c r="AH2950" s="1"/>
      <c r="AI2950" s="1"/>
      <c r="AJ2950" s="1"/>
      <c r="AK2950" s="1"/>
      <c r="AL2950" s="1"/>
    </row>
    <row r="2951" spans="15:38" x14ac:dyDescent="0.3"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/>
      <c r="AB2951" s="1"/>
      <c r="AC2951" s="1"/>
      <c r="AD2951" s="1"/>
      <c r="AE2951" s="1"/>
      <c r="AF2951" s="1"/>
      <c r="AG2951" s="1"/>
      <c r="AH2951" s="1"/>
      <c r="AI2951" s="1"/>
      <c r="AJ2951" s="1"/>
      <c r="AK2951" s="1"/>
      <c r="AL2951" s="1"/>
    </row>
    <row r="2952" spans="15:38" x14ac:dyDescent="0.3"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1"/>
      <c r="AA2952" s="1"/>
      <c r="AB2952" s="1"/>
      <c r="AC2952" s="1"/>
      <c r="AD2952" s="1"/>
      <c r="AE2952" s="1"/>
      <c r="AF2952" s="1"/>
      <c r="AG2952" s="1"/>
      <c r="AH2952" s="1"/>
      <c r="AI2952" s="1"/>
      <c r="AJ2952" s="1"/>
      <c r="AK2952" s="1"/>
      <c r="AL2952" s="1"/>
    </row>
    <row r="2953" spans="15:38" x14ac:dyDescent="0.3"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  <c r="AA2953" s="1"/>
      <c r="AB2953" s="1"/>
      <c r="AC2953" s="1"/>
      <c r="AD2953" s="1"/>
      <c r="AE2953" s="1"/>
      <c r="AF2953" s="1"/>
      <c r="AG2953" s="1"/>
      <c r="AH2953" s="1"/>
      <c r="AI2953" s="1"/>
      <c r="AJ2953" s="1"/>
      <c r="AK2953" s="1"/>
      <c r="AL2953" s="1"/>
    </row>
    <row r="2954" spans="15:38" x14ac:dyDescent="0.3"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  <c r="AA2954" s="1"/>
      <c r="AB2954" s="1"/>
      <c r="AC2954" s="1"/>
      <c r="AD2954" s="1"/>
      <c r="AE2954" s="1"/>
      <c r="AF2954" s="1"/>
      <c r="AG2954" s="1"/>
      <c r="AH2954" s="1"/>
      <c r="AI2954" s="1"/>
      <c r="AJ2954" s="1"/>
      <c r="AK2954" s="1"/>
      <c r="AL2954" s="1"/>
    </row>
    <row r="2955" spans="15:38" x14ac:dyDescent="0.3"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  <c r="AA2955" s="1"/>
      <c r="AB2955" s="1"/>
      <c r="AC2955" s="1"/>
      <c r="AD2955" s="1"/>
      <c r="AE2955" s="1"/>
      <c r="AF2955" s="1"/>
      <c r="AG2955" s="1"/>
      <c r="AH2955" s="1"/>
      <c r="AI2955" s="1"/>
      <c r="AJ2955" s="1"/>
      <c r="AK2955" s="1"/>
      <c r="AL2955" s="1"/>
    </row>
    <row r="2956" spans="15:38" x14ac:dyDescent="0.3"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  <c r="AA2956" s="1"/>
      <c r="AB2956" s="1"/>
      <c r="AC2956" s="1"/>
      <c r="AD2956" s="1"/>
      <c r="AE2956" s="1"/>
      <c r="AF2956" s="1"/>
      <c r="AG2956" s="1"/>
      <c r="AH2956" s="1"/>
      <c r="AI2956" s="1"/>
      <c r="AJ2956" s="1"/>
      <c r="AK2956" s="1"/>
      <c r="AL2956" s="1"/>
    </row>
    <row r="2957" spans="15:38" x14ac:dyDescent="0.3"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  <c r="AA2957" s="1"/>
      <c r="AB2957" s="1"/>
      <c r="AC2957" s="1"/>
      <c r="AD2957" s="1"/>
      <c r="AE2957" s="1"/>
      <c r="AF2957" s="1"/>
      <c r="AG2957" s="1"/>
      <c r="AH2957" s="1"/>
      <c r="AI2957" s="1"/>
      <c r="AJ2957" s="1"/>
      <c r="AK2957" s="1"/>
      <c r="AL2957" s="1"/>
    </row>
    <row r="2958" spans="15:38" x14ac:dyDescent="0.3"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1"/>
      <c r="AA2958" s="1"/>
      <c r="AB2958" s="1"/>
      <c r="AC2958" s="1"/>
      <c r="AD2958" s="1"/>
      <c r="AE2958" s="1"/>
      <c r="AF2958" s="1"/>
      <c r="AG2958" s="1"/>
      <c r="AH2958" s="1"/>
      <c r="AI2958" s="1"/>
      <c r="AJ2958" s="1"/>
      <c r="AK2958" s="1"/>
      <c r="AL2958" s="1"/>
    </row>
    <row r="2959" spans="15:38" x14ac:dyDescent="0.3"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  <c r="AA2959" s="1"/>
      <c r="AB2959" s="1"/>
      <c r="AC2959" s="1"/>
      <c r="AD2959" s="1"/>
      <c r="AE2959" s="1"/>
      <c r="AF2959" s="1"/>
      <c r="AG2959" s="1"/>
      <c r="AH2959" s="1"/>
      <c r="AI2959" s="1"/>
      <c r="AJ2959" s="1"/>
      <c r="AK2959" s="1"/>
      <c r="AL2959" s="1"/>
    </row>
    <row r="2960" spans="15:38" x14ac:dyDescent="0.3"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1"/>
      <c r="AA2960" s="1"/>
      <c r="AB2960" s="1"/>
      <c r="AC2960" s="1"/>
      <c r="AD2960" s="1"/>
      <c r="AE2960" s="1"/>
      <c r="AF2960" s="1"/>
      <c r="AG2960" s="1"/>
      <c r="AH2960" s="1"/>
      <c r="AI2960" s="1"/>
      <c r="AJ2960" s="1"/>
      <c r="AK2960" s="1"/>
      <c r="AL2960" s="1"/>
    </row>
    <row r="2961" spans="15:38" x14ac:dyDescent="0.3"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1"/>
      <c r="AA2961" s="1"/>
      <c r="AB2961" s="1"/>
      <c r="AC2961" s="1"/>
      <c r="AD2961" s="1"/>
      <c r="AE2961" s="1"/>
      <c r="AF2961" s="1"/>
      <c r="AG2961" s="1"/>
      <c r="AH2961" s="1"/>
      <c r="AI2961" s="1"/>
      <c r="AJ2961" s="1"/>
      <c r="AK2961" s="1"/>
      <c r="AL2961" s="1"/>
    </row>
    <row r="2962" spans="15:38" x14ac:dyDescent="0.3"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1"/>
      <c r="AA2962" s="1"/>
      <c r="AB2962" s="1"/>
      <c r="AC2962" s="1"/>
      <c r="AD2962" s="1"/>
      <c r="AE2962" s="1"/>
      <c r="AF2962" s="1"/>
      <c r="AG2962" s="1"/>
      <c r="AH2962" s="1"/>
      <c r="AI2962" s="1"/>
      <c r="AJ2962" s="1"/>
      <c r="AK2962" s="1"/>
      <c r="AL2962" s="1"/>
    </row>
    <row r="2963" spans="15:38" x14ac:dyDescent="0.3"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1"/>
      <c r="AA2963" s="1"/>
      <c r="AB2963" s="1"/>
      <c r="AC2963" s="1"/>
      <c r="AD2963" s="1"/>
      <c r="AE2963" s="1"/>
      <c r="AF2963" s="1"/>
      <c r="AG2963" s="1"/>
      <c r="AH2963" s="1"/>
      <c r="AI2963" s="1"/>
      <c r="AJ2963" s="1"/>
      <c r="AK2963" s="1"/>
      <c r="AL2963" s="1"/>
    </row>
    <row r="2964" spans="15:38" x14ac:dyDescent="0.3"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1"/>
      <c r="AA2964" s="1"/>
      <c r="AB2964" s="1"/>
      <c r="AC2964" s="1"/>
      <c r="AD2964" s="1"/>
      <c r="AE2964" s="1"/>
      <c r="AF2964" s="1"/>
      <c r="AG2964" s="1"/>
      <c r="AH2964" s="1"/>
      <c r="AI2964" s="1"/>
      <c r="AJ2964" s="1"/>
      <c r="AK2964" s="1"/>
      <c r="AL2964" s="1"/>
    </row>
    <row r="2965" spans="15:38" x14ac:dyDescent="0.3"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1"/>
      <c r="AA2965" s="1"/>
      <c r="AB2965" s="1"/>
      <c r="AC2965" s="1"/>
      <c r="AD2965" s="1"/>
      <c r="AE2965" s="1"/>
      <c r="AF2965" s="1"/>
      <c r="AG2965" s="1"/>
      <c r="AH2965" s="1"/>
      <c r="AI2965" s="1"/>
      <c r="AJ2965" s="1"/>
      <c r="AK2965" s="1"/>
      <c r="AL2965" s="1"/>
    </row>
    <row r="2966" spans="15:38" x14ac:dyDescent="0.3"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1"/>
      <c r="AA2966" s="1"/>
      <c r="AB2966" s="1"/>
      <c r="AC2966" s="1"/>
      <c r="AD2966" s="1"/>
      <c r="AE2966" s="1"/>
      <c r="AF2966" s="1"/>
      <c r="AG2966" s="1"/>
      <c r="AH2966" s="1"/>
      <c r="AI2966" s="1"/>
      <c r="AJ2966" s="1"/>
      <c r="AK2966" s="1"/>
      <c r="AL2966" s="1"/>
    </row>
    <row r="2967" spans="15:38" x14ac:dyDescent="0.3"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1"/>
      <c r="AA2967" s="1"/>
      <c r="AB2967" s="1"/>
      <c r="AC2967" s="1"/>
      <c r="AD2967" s="1"/>
      <c r="AE2967" s="1"/>
      <c r="AF2967" s="1"/>
      <c r="AG2967" s="1"/>
      <c r="AH2967" s="1"/>
      <c r="AI2967" s="1"/>
      <c r="AJ2967" s="1"/>
      <c r="AK2967" s="1"/>
      <c r="AL2967" s="1"/>
    </row>
    <row r="2968" spans="15:38" x14ac:dyDescent="0.3"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1"/>
      <c r="AA2968" s="1"/>
      <c r="AB2968" s="1"/>
      <c r="AC2968" s="1"/>
      <c r="AD2968" s="1"/>
      <c r="AE2968" s="1"/>
      <c r="AF2968" s="1"/>
      <c r="AG2968" s="1"/>
      <c r="AH2968" s="1"/>
      <c r="AI2968" s="1"/>
      <c r="AJ2968" s="1"/>
      <c r="AK2968" s="1"/>
      <c r="AL2968" s="1"/>
    </row>
    <row r="2969" spans="15:38" x14ac:dyDescent="0.3"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1"/>
      <c r="AA2969" s="1"/>
      <c r="AB2969" s="1"/>
      <c r="AC2969" s="1"/>
      <c r="AD2969" s="1"/>
      <c r="AE2969" s="1"/>
      <c r="AF2969" s="1"/>
      <c r="AG2969" s="1"/>
      <c r="AH2969" s="1"/>
      <c r="AI2969" s="1"/>
      <c r="AJ2969" s="1"/>
      <c r="AK2969" s="1"/>
      <c r="AL2969" s="1"/>
    </row>
    <row r="2970" spans="15:38" x14ac:dyDescent="0.3"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1"/>
      <c r="AA2970" s="1"/>
      <c r="AB2970" s="1"/>
      <c r="AC2970" s="1"/>
      <c r="AD2970" s="1"/>
      <c r="AE2970" s="1"/>
      <c r="AF2970" s="1"/>
      <c r="AG2970" s="1"/>
      <c r="AH2970" s="1"/>
      <c r="AI2970" s="1"/>
      <c r="AJ2970" s="1"/>
      <c r="AK2970" s="1"/>
      <c r="AL2970" s="1"/>
    </row>
    <row r="2971" spans="15:38" x14ac:dyDescent="0.3"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1"/>
      <c r="AA2971" s="1"/>
      <c r="AB2971" s="1"/>
      <c r="AC2971" s="1"/>
      <c r="AD2971" s="1"/>
      <c r="AE2971" s="1"/>
      <c r="AF2971" s="1"/>
      <c r="AG2971" s="1"/>
      <c r="AH2971" s="1"/>
      <c r="AI2971" s="1"/>
      <c r="AJ2971" s="1"/>
      <c r="AK2971" s="1"/>
      <c r="AL2971" s="1"/>
    </row>
    <row r="2972" spans="15:38" x14ac:dyDescent="0.3"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1"/>
      <c r="AA2972" s="1"/>
      <c r="AB2972" s="1"/>
      <c r="AC2972" s="1"/>
      <c r="AD2972" s="1"/>
      <c r="AE2972" s="1"/>
      <c r="AF2972" s="1"/>
      <c r="AG2972" s="1"/>
      <c r="AH2972" s="1"/>
      <c r="AI2972" s="1"/>
      <c r="AJ2972" s="1"/>
      <c r="AK2972" s="1"/>
      <c r="AL2972" s="1"/>
    </row>
    <row r="2973" spans="15:38" x14ac:dyDescent="0.3"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1"/>
      <c r="AA2973" s="1"/>
      <c r="AB2973" s="1"/>
      <c r="AC2973" s="1"/>
      <c r="AD2973" s="1"/>
      <c r="AE2973" s="1"/>
      <c r="AF2973" s="1"/>
      <c r="AG2973" s="1"/>
      <c r="AH2973" s="1"/>
      <c r="AI2973" s="1"/>
      <c r="AJ2973" s="1"/>
      <c r="AK2973" s="1"/>
      <c r="AL2973" s="1"/>
    </row>
    <row r="2974" spans="15:38" x14ac:dyDescent="0.3"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1"/>
      <c r="AA2974" s="1"/>
      <c r="AB2974" s="1"/>
      <c r="AC2974" s="1"/>
      <c r="AD2974" s="1"/>
      <c r="AE2974" s="1"/>
      <c r="AF2974" s="1"/>
      <c r="AG2974" s="1"/>
      <c r="AH2974" s="1"/>
      <c r="AI2974" s="1"/>
      <c r="AJ2974" s="1"/>
      <c r="AK2974" s="1"/>
      <c r="AL2974" s="1"/>
    </row>
    <row r="2975" spans="15:38" x14ac:dyDescent="0.3"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1"/>
      <c r="AA2975" s="1"/>
      <c r="AB2975" s="1"/>
      <c r="AC2975" s="1"/>
      <c r="AD2975" s="1"/>
      <c r="AE2975" s="1"/>
      <c r="AF2975" s="1"/>
      <c r="AG2975" s="1"/>
      <c r="AH2975" s="1"/>
      <c r="AI2975" s="1"/>
      <c r="AJ2975" s="1"/>
      <c r="AK2975" s="1"/>
      <c r="AL2975" s="1"/>
    </row>
    <row r="2976" spans="15:38" x14ac:dyDescent="0.3"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1"/>
      <c r="AA2976" s="1"/>
      <c r="AB2976" s="1"/>
      <c r="AC2976" s="1"/>
      <c r="AD2976" s="1"/>
      <c r="AE2976" s="1"/>
      <c r="AF2976" s="1"/>
      <c r="AG2976" s="1"/>
      <c r="AH2976" s="1"/>
      <c r="AI2976" s="1"/>
      <c r="AJ2976" s="1"/>
      <c r="AK2976" s="1"/>
      <c r="AL2976" s="1"/>
    </row>
    <row r="2977" spans="15:38" x14ac:dyDescent="0.3"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1"/>
      <c r="AA2977" s="1"/>
      <c r="AB2977" s="1"/>
      <c r="AC2977" s="1"/>
      <c r="AD2977" s="1"/>
      <c r="AE2977" s="1"/>
      <c r="AF2977" s="1"/>
      <c r="AG2977" s="1"/>
      <c r="AH2977" s="1"/>
      <c r="AI2977" s="1"/>
      <c r="AJ2977" s="1"/>
      <c r="AK2977" s="1"/>
      <c r="AL2977" s="1"/>
    </row>
    <row r="2978" spans="15:38" x14ac:dyDescent="0.3"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1"/>
      <c r="AA2978" s="1"/>
      <c r="AB2978" s="1"/>
      <c r="AC2978" s="1"/>
      <c r="AD2978" s="1"/>
      <c r="AE2978" s="1"/>
      <c r="AF2978" s="1"/>
      <c r="AG2978" s="1"/>
      <c r="AH2978" s="1"/>
      <c r="AI2978" s="1"/>
      <c r="AJ2978" s="1"/>
      <c r="AK2978" s="1"/>
      <c r="AL2978" s="1"/>
    </row>
    <row r="2979" spans="15:38" x14ac:dyDescent="0.3"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1"/>
      <c r="AA2979" s="1"/>
      <c r="AB2979" s="1"/>
      <c r="AC2979" s="1"/>
      <c r="AD2979" s="1"/>
      <c r="AE2979" s="1"/>
      <c r="AF2979" s="1"/>
      <c r="AG2979" s="1"/>
      <c r="AH2979" s="1"/>
      <c r="AI2979" s="1"/>
      <c r="AJ2979" s="1"/>
      <c r="AK2979" s="1"/>
      <c r="AL2979" s="1"/>
    </row>
    <row r="2980" spans="15:38" x14ac:dyDescent="0.3"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1"/>
      <c r="AA2980" s="1"/>
      <c r="AB2980" s="1"/>
      <c r="AC2980" s="1"/>
      <c r="AD2980" s="1"/>
      <c r="AE2980" s="1"/>
      <c r="AF2980" s="1"/>
      <c r="AG2980" s="1"/>
      <c r="AH2980" s="1"/>
      <c r="AI2980" s="1"/>
      <c r="AJ2980" s="1"/>
      <c r="AK2980" s="1"/>
      <c r="AL2980" s="1"/>
    </row>
    <row r="2981" spans="15:38" x14ac:dyDescent="0.3"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1"/>
      <c r="AA2981" s="1"/>
      <c r="AB2981" s="1"/>
      <c r="AC2981" s="1"/>
      <c r="AD2981" s="1"/>
      <c r="AE2981" s="1"/>
      <c r="AF2981" s="1"/>
      <c r="AG2981" s="1"/>
      <c r="AH2981" s="1"/>
      <c r="AI2981" s="1"/>
      <c r="AJ2981" s="1"/>
      <c r="AK2981" s="1"/>
      <c r="AL2981" s="1"/>
    </row>
    <row r="2982" spans="15:38" x14ac:dyDescent="0.3"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1"/>
      <c r="AA2982" s="1"/>
      <c r="AB2982" s="1"/>
      <c r="AC2982" s="1"/>
      <c r="AD2982" s="1"/>
      <c r="AE2982" s="1"/>
      <c r="AF2982" s="1"/>
      <c r="AG2982" s="1"/>
      <c r="AH2982" s="1"/>
      <c r="AI2982" s="1"/>
      <c r="AJ2982" s="1"/>
      <c r="AK2982" s="1"/>
      <c r="AL2982" s="1"/>
    </row>
    <row r="2983" spans="15:38" x14ac:dyDescent="0.3"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1"/>
      <c r="AA2983" s="1"/>
      <c r="AB2983" s="1"/>
      <c r="AC2983" s="1"/>
      <c r="AD2983" s="1"/>
      <c r="AE2983" s="1"/>
      <c r="AF2983" s="1"/>
      <c r="AG2983" s="1"/>
      <c r="AH2983" s="1"/>
      <c r="AI2983" s="1"/>
      <c r="AJ2983" s="1"/>
      <c r="AK2983" s="1"/>
      <c r="AL2983" s="1"/>
    </row>
    <row r="2984" spans="15:38" x14ac:dyDescent="0.3"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1"/>
      <c r="AA2984" s="1"/>
      <c r="AB2984" s="1"/>
      <c r="AC2984" s="1"/>
      <c r="AD2984" s="1"/>
      <c r="AE2984" s="1"/>
      <c r="AF2984" s="1"/>
      <c r="AG2984" s="1"/>
      <c r="AH2984" s="1"/>
      <c r="AI2984" s="1"/>
      <c r="AJ2984" s="1"/>
      <c r="AK2984" s="1"/>
      <c r="AL2984" s="1"/>
    </row>
    <row r="2985" spans="15:38" x14ac:dyDescent="0.3"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1"/>
      <c r="AA2985" s="1"/>
      <c r="AB2985" s="1"/>
      <c r="AC2985" s="1"/>
      <c r="AD2985" s="1"/>
      <c r="AE2985" s="1"/>
      <c r="AF2985" s="1"/>
      <c r="AG2985" s="1"/>
      <c r="AH2985" s="1"/>
      <c r="AI2985" s="1"/>
      <c r="AJ2985" s="1"/>
      <c r="AK2985" s="1"/>
      <c r="AL2985" s="1"/>
    </row>
    <row r="2986" spans="15:38" x14ac:dyDescent="0.3"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1"/>
      <c r="AA2986" s="1"/>
      <c r="AB2986" s="1"/>
      <c r="AC2986" s="1"/>
      <c r="AD2986" s="1"/>
      <c r="AE2986" s="1"/>
      <c r="AF2986" s="1"/>
      <c r="AG2986" s="1"/>
      <c r="AH2986" s="1"/>
      <c r="AI2986" s="1"/>
      <c r="AJ2986" s="1"/>
      <c r="AK2986" s="1"/>
      <c r="AL2986" s="1"/>
    </row>
    <row r="2987" spans="15:38" x14ac:dyDescent="0.3"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1"/>
      <c r="AA2987" s="1"/>
      <c r="AB2987" s="1"/>
      <c r="AC2987" s="1"/>
      <c r="AD2987" s="1"/>
      <c r="AE2987" s="1"/>
      <c r="AF2987" s="1"/>
      <c r="AG2987" s="1"/>
      <c r="AH2987" s="1"/>
      <c r="AI2987" s="1"/>
      <c r="AJ2987" s="1"/>
      <c r="AK2987" s="1"/>
      <c r="AL2987" s="1"/>
    </row>
    <row r="2988" spans="15:38" x14ac:dyDescent="0.3"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1"/>
      <c r="AA2988" s="1"/>
      <c r="AB2988" s="1"/>
      <c r="AC2988" s="1"/>
      <c r="AD2988" s="1"/>
      <c r="AE2988" s="1"/>
      <c r="AF2988" s="1"/>
      <c r="AG2988" s="1"/>
      <c r="AH2988" s="1"/>
      <c r="AI2988" s="1"/>
      <c r="AJ2988" s="1"/>
      <c r="AK2988" s="1"/>
      <c r="AL2988" s="1"/>
    </row>
    <row r="2989" spans="15:38" x14ac:dyDescent="0.3"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1"/>
      <c r="AA2989" s="1"/>
      <c r="AB2989" s="1"/>
      <c r="AC2989" s="1"/>
      <c r="AD2989" s="1"/>
      <c r="AE2989" s="1"/>
      <c r="AF2989" s="1"/>
      <c r="AG2989" s="1"/>
      <c r="AH2989" s="1"/>
      <c r="AI2989" s="1"/>
      <c r="AJ2989" s="1"/>
      <c r="AK2989" s="1"/>
      <c r="AL2989" s="1"/>
    </row>
    <row r="2990" spans="15:38" x14ac:dyDescent="0.3"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1"/>
      <c r="AA2990" s="1"/>
      <c r="AB2990" s="1"/>
      <c r="AC2990" s="1"/>
      <c r="AD2990" s="1"/>
      <c r="AE2990" s="1"/>
      <c r="AF2990" s="1"/>
      <c r="AG2990" s="1"/>
      <c r="AH2990" s="1"/>
      <c r="AI2990" s="1"/>
      <c r="AJ2990" s="1"/>
      <c r="AK2990" s="1"/>
      <c r="AL2990" s="1"/>
    </row>
    <row r="2991" spans="15:38" x14ac:dyDescent="0.3"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1"/>
      <c r="AA2991" s="1"/>
      <c r="AB2991" s="1"/>
      <c r="AC2991" s="1"/>
      <c r="AD2991" s="1"/>
      <c r="AE2991" s="1"/>
      <c r="AF2991" s="1"/>
      <c r="AG2991" s="1"/>
      <c r="AH2991" s="1"/>
      <c r="AI2991" s="1"/>
      <c r="AJ2991" s="1"/>
      <c r="AK2991" s="1"/>
      <c r="AL2991" s="1"/>
    </row>
    <row r="2992" spans="15:38" x14ac:dyDescent="0.3"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1"/>
      <c r="AA2992" s="1"/>
      <c r="AB2992" s="1"/>
      <c r="AC2992" s="1"/>
      <c r="AD2992" s="1"/>
      <c r="AE2992" s="1"/>
      <c r="AF2992" s="1"/>
      <c r="AG2992" s="1"/>
      <c r="AH2992" s="1"/>
      <c r="AI2992" s="1"/>
      <c r="AJ2992" s="1"/>
      <c r="AK2992" s="1"/>
      <c r="AL2992" s="1"/>
    </row>
    <row r="2993" spans="15:38" x14ac:dyDescent="0.3"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1"/>
      <c r="AA2993" s="1"/>
      <c r="AB2993" s="1"/>
      <c r="AC2993" s="1"/>
      <c r="AD2993" s="1"/>
      <c r="AE2993" s="1"/>
      <c r="AF2993" s="1"/>
      <c r="AG2993" s="1"/>
      <c r="AH2993" s="1"/>
      <c r="AI2993" s="1"/>
      <c r="AJ2993" s="1"/>
      <c r="AK2993" s="1"/>
      <c r="AL2993" s="1"/>
    </row>
    <row r="2994" spans="15:38" x14ac:dyDescent="0.3"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1"/>
      <c r="AA2994" s="1"/>
      <c r="AB2994" s="1"/>
      <c r="AC2994" s="1"/>
      <c r="AD2994" s="1"/>
      <c r="AE2994" s="1"/>
      <c r="AF2994" s="1"/>
      <c r="AG2994" s="1"/>
      <c r="AH2994" s="1"/>
      <c r="AI2994" s="1"/>
      <c r="AJ2994" s="1"/>
      <c r="AK2994" s="1"/>
      <c r="AL2994" s="1"/>
    </row>
    <row r="2995" spans="15:38" x14ac:dyDescent="0.3"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1"/>
      <c r="AA2995" s="1"/>
      <c r="AB2995" s="1"/>
      <c r="AC2995" s="1"/>
      <c r="AD2995" s="1"/>
      <c r="AE2995" s="1"/>
      <c r="AF2995" s="1"/>
      <c r="AG2995" s="1"/>
      <c r="AH2995" s="1"/>
      <c r="AI2995" s="1"/>
      <c r="AJ2995" s="1"/>
      <c r="AK2995" s="1"/>
      <c r="AL2995" s="1"/>
    </row>
    <row r="2996" spans="15:38" x14ac:dyDescent="0.3"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  <c r="AA2996" s="1"/>
      <c r="AB2996" s="1"/>
      <c r="AC2996" s="1"/>
      <c r="AD2996" s="1"/>
      <c r="AE2996" s="1"/>
      <c r="AF2996" s="1"/>
      <c r="AG2996" s="1"/>
      <c r="AH2996" s="1"/>
      <c r="AI2996" s="1"/>
      <c r="AJ2996" s="1"/>
      <c r="AK2996" s="1"/>
      <c r="AL2996" s="1"/>
    </row>
    <row r="2997" spans="15:38" x14ac:dyDescent="0.3"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1"/>
      <c r="AA2997" s="1"/>
      <c r="AB2997" s="1"/>
      <c r="AC2997" s="1"/>
      <c r="AD2997" s="1"/>
      <c r="AE2997" s="1"/>
      <c r="AF2997" s="1"/>
      <c r="AG2997" s="1"/>
      <c r="AH2997" s="1"/>
      <c r="AI2997" s="1"/>
      <c r="AJ2997" s="1"/>
      <c r="AK2997" s="1"/>
      <c r="AL2997" s="1"/>
    </row>
    <row r="2998" spans="15:38" x14ac:dyDescent="0.3">
      <c r="O2998" s="1"/>
      <c r="P2998" s="1"/>
      <c r="Q2998" s="1"/>
      <c r="R2998" s="1"/>
      <c r="S2998" s="1"/>
      <c r="T2998" s="1"/>
      <c r="U2998" s="1"/>
      <c r="V2998" s="1"/>
      <c r="W2998" s="1"/>
      <c r="X2998" s="1"/>
      <c r="Y2998" s="1"/>
      <c r="Z2998" s="1"/>
      <c r="AA2998" s="1"/>
      <c r="AB2998" s="1"/>
      <c r="AC2998" s="1"/>
      <c r="AD2998" s="1"/>
      <c r="AE2998" s="1"/>
      <c r="AF2998" s="1"/>
      <c r="AG2998" s="1"/>
      <c r="AH2998" s="1"/>
      <c r="AI2998" s="1"/>
      <c r="AJ2998" s="1"/>
      <c r="AK2998" s="1"/>
      <c r="AL2998" s="1"/>
    </row>
    <row r="2999" spans="15:38" x14ac:dyDescent="0.3">
      <c r="O2999" s="1"/>
      <c r="P2999" s="1"/>
      <c r="Q2999" s="1"/>
      <c r="R2999" s="1"/>
      <c r="S2999" s="1"/>
      <c r="T2999" s="1"/>
      <c r="U2999" s="1"/>
      <c r="V2999" s="1"/>
      <c r="W2999" s="1"/>
      <c r="X2999" s="1"/>
      <c r="Y2999" s="1"/>
      <c r="Z2999" s="1"/>
      <c r="AA2999" s="1"/>
      <c r="AB2999" s="1"/>
      <c r="AC2999" s="1"/>
      <c r="AD2999" s="1"/>
      <c r="AE2999" s="1"/>
      <c r="AF2999" s="1"/>
      <c r="AG2999" s="1"/>
      <c r="AH2999" s="1"/>
      <c r="AI2999" s="1"/>
      <c r="AJ2999" s="1"/>
      <c r="AK2999" s="1"/>
      <c r="AL2999" s="1"/>
    </row>
    <row r="3000" spans="15:38" x14ac:dyDescent="0.3">
      <c r="O3000" s="1"/>
      <c r="P3000" s="1"/>
      <c r="Q3000" s="1"/>
      <c r="R3000" s="1"/>
      <c r="S3000" s="1"/>
      <c r="T3000" s="1"/>
      <c r="U3000" s="1"/>
      <c r="V3000" s="1"/>
      <c r="W3000" s="1"/>
      <c r="X3000" s="1"/>
      <c r="Y3000" s="1"/>
      <c r="Z3000" s="1"/>
      <c r="AA3000" s="1"/>
      <c r="AB3000" s="1"/>
      <c r="AC3000" s="1"/>
      <c r="AD3000" s="1"/>
      <c r="AE3000" s="1"/>
      <c r="AF3000" s="1"/>
      <c r="AG3000" s="1"/>
      <c r="AH3000" s="1"/>
      <c r="AI3000" s="1"/>
      <c r="AJ3000" s="1"/>
      <c r="AK3000" s="1"/>
      <c r="AL3000" s="1"/>
    </row>
    <row r="3001" spans="15:38" x14ac:dyDescent="0.3">
      <c r="O3001" s="1"/>
      <c r="P3001" s="1"/>
      <c r="Q3001" s="1"/>
      <c r="R3001" s="1"/>
      <c r="S3001" s="1"/>
      <c r="T3001" s="1"/>
      <c r="U3001" s="1"/>
      <c r="V3001" s="1"/>
      <c r="W3001" s="1"/>
      <c r="X3001" s="1"/>
      <c r="Y3001" s="1"/>
      <c r="Z3001" s="1"/>
      <c r="AA3001" s="1"/>
      <c r="AB3001" s="1"/>
      <c r="AC3001" s="1"/>
      <c r="AD3001" s="1"/>
      <c r="AE3001" s="1"/>
      <c r="AF3001" s="1"/>
      <c r="AG3001" s="1"/>
      <c r="AH3001" s="1"/>
      <c r="AI3001" s="1"/>
      <c r="AJ3001" s="1"/>
      <c r="AK3001" s="1"/>
      <c r="AL3001" s="1"/>
    </row>
    <row r="3002" spans="15:38" x14ac:dyDescent="0.3">
      <c r="O3002" s="1"/>
      <c r="P3002" s="1"/>
      <c r="Q3002" s="1"/>
      <c r="R3002" s="1"/>
      <c r="S3002" s="1"/>
      <c r="T3002" s="1"/>
      <c r="U3002" s="1"/>
      <c r="V3002" s="1"/>
      <c r="W3002" s="1"/>
      <c r="X3002" s="1"/>
      <c r="Y3002" s="1"/>
      <c r="Z3002" s="1"/>
      <c r="AA3002" s="1"/>
      <c r="AB3002" s="1"/>
      <c r="AC3002" s="1"/>
      <c r="AD3002" s="1"/>
      <c r="AE3002" s="1"/>
      <c r="AF3002" s="1"/>
      <c r="AG3002" s="1"/>
      <c r="AH3002" s="1"/>
      <c r="AI3002" s="1"/>
      <c r="AJ3002" s="1"/>
      <c r="AK3002" s="1"/>
      <c r="AL3002" s="1"/>
    </row>
    <row r="3003" spans="15:38" x14ac:dyDescent="0.3">
      <c r="O3003" s="1"/>
      <c r="P3003" s="1"/>
      <c r="Q3003" s="1"/>
      <c r="R3003" s="1"/>
      <c r="S3003" s="1"/>
      <c r="T3003" s="1"/>
      <c r="U3003" s="1"/>
      <c r="V3003" s="1"/>
      <c r="W3003" s="1"/>
      <c r="X3003" s="1"/>
      <c r="Y3003" s="1"/>
      <c r="Z3003" s="1"/>
      <c r="AA3003" s="1"/>
      <c r="AB3003" s="1"/>
      <c r="AC3003" s="1"/>
      <c r="AD3003" s="1"/>
      <c r="AE3003" s="1"/>
      <c r="AF3003" s="1"/>
      <c r="AG3003" s="1"/>
      <c r="AH3003" s="1"/>
      <c r="AI3003" s="1"/>
      <c r="AJ3003" s="1"/>
      <c r="AK3003" s="1"/>
      <c r="AL3003" s="1"/>
    </row>
    <row r="3004" spans="15:38" x14ac:dyDescent="0.3">
      <c r="O3004" s="1"/>
      <c r="P3004" s="1"/>
      <c r="Q3004" s="1"/>
      <c r="R3004" s="1"/>
      <c r="S3004" s="1"/>
      <c r="T3004" s="1"/>
      <c r="U3004" s="1"/>
      <c r="V3004" s="1"/>
      <c r="W3004" s="1"/>
      <c r="X3004" s="1"/>
      <c r="Y3004" s="1"/>
      <c r="Z3004" s="1"/>
      <c r="AA3004" s="1"/>
      <c r="AB3004" s="1"/>
      <c r="AC3004" s="1"/>
      <c r="AD3004" s="1"/>
      <c r="AE3004" s="1"/>
      <c r="AF3004" s="1"/>
      <c r="AG3004" s="1"/>
      <c r="AH3004" s="1"/>
      <c r="AI3004" s="1"/>
      <c r="AJ3004" s="1"/>
      <c r="AK3004" s="1"/>
      <c r="AL3004" s="1"/>
    </row>
    <row r="3005" spans="15:38" x14ac:dyDescent="0.3">
      <c r="O3005" s="1"/>
      <c r="P3005" s="1"/>
      <c r="Q3005" s="1"/>
      <c r="R3005" s="1"/>
      <c r="S3005" s="1"/>
      <c r="T3005" s="1"/>
      <c r="U3005" s="1"/>
      <c r="V3005" s="1"/>
      <c r="W3005" s="1"/>
      <c r="X3005" s="1"/>
      <c r="Y3005" s="1"/>
      <c r="Z3005" s="1"/>
      <c r="AA3005" s="1"/>
      <c r="AB3005" s="1"/>
      <c r="AC3005" s="1"/>
      <c r="AD3005" s="1"/>
      <c r="AE3005" s="1"/>
      <c r="AF3005" s="1"/>
      <c r="AG3005" s="1"/>
      <c r="AH3005" s="1"/>
      <c r="AI3005" s="1"/>
      <c r="AJ3005" s="1"/>
      <c r="AK3005" s="1"/>
      <c r="AL3005" s="1"/>
    </row>
    <row r="3006" spans="15:38" x14ac:dyDescent="0.3">
      <c r="O3006" s="1"/>
      <c r="P3006" s="1"/>
      <c r="Q3006" s="1"/>
      <c r="R3006" s="1"/>
      <c r="S3006" s="1"/>
      <c r="T3006" s="1"/>
      <c r="U3006" s="1"/>
      <c r="V3006" s="1"/>
      <c r="W3006" s="1"/>
      <c r="X3006" s="1"/>
      <c r="Y3006" s="1"/>
      <c r="Z3006" s="1"/>
      <c r="AA3006" s="1"/>
      <c r="AB3006" s="1"/>
      <c r="AC3006" s="1"/>
      <c r="AD3006" s="1"/>
      <c r="AE3006" s="1"/>
      <c r="AF3006" s="1"/>
      <c r="AG3006" s="1"/>
      <c r="AH3006" s="1"/>
      <c r="AI3006" s="1"/>
      <c r="AJ3006" s="1"/>
      <c r="AK3006" s="1"/>
      <c r="AL3006" s="1"/>
    </row>
    <row r="3007" spans="15:38" x14ac:dyDescent="0.3">
      <c r="O3007" s="1"/>
      <c r="P3007" s="1"/>
      <c r="Q3007" s="1"/>
      <c r="R3007" s="1"/>
      <c r="S3007" s="1"/>
      <c r="T3007" s="1"/>
      <c r="U3007" s="1"/>
      <c r="V3007" s="1"/>
      <c r="W3007" s="1"/>
      <c r="X3007" s="1"/>
      <c r="Y3007" s="1"/>
      <c r="Z3007" s="1"/>
      <c r="AA3007" s="1"/>
      <c r="AB3007" s="1"/>
      <c r="AC3007" s="1"/>
      <c r="AD3007" s="1"/>
      <c r="AE3007" s="1"/>
      <c r="AF3007" s="1"/>
      <c r="AG3007" s="1"/>
      <c r="AH3007" s="1"/>
      <c r="AI3007" s="1"/>
      <c r="AJ3007" s="1"/>
      <c r="AK3007" s="1"/>
      <c r="AL3007" s="1"/>
    </row>
    <row r="3008" spans="15:38" x14ac:dyDescent="0.3">
      <c r="O3008" s="1"/>
      <c r="P3008" s="1"/>
      <c r="Q3008" s="1"/>
      <c r="R3008" s="1"/>
      <c r="S3008" s="1"/>
      <c r="T3008" s="1"/>
      <c r="U3008" s="1"/>
      <c r="V3008" s="1"/>
      <c r="W3008" s="1"/>
      <c r="X3008" s="1"/>
      <c r="Y3008" s="1"/>
      <c r="Z3008" s="1"/>
      <c r="AA3008" s="1"/>
      <c r="AB3008" s="1"/>
      <c r="AC3008" s="1"/>
      <c r="AD3008" s="1"/>
      <c r="AE3008" s="1"/>
      <c r="AF3008" s="1"/>
      <c r="AG3008" s="1"/>
      <c r="AH3008" s="1"/>
      <c r="AI3008" s="1"/>
      <c r="AJ3008" s="1"/>
      <c r="AK3008" s="1"/>
      <c r="AL3008" s="1"/>
    </row>
    <row r="3009" spans="15:38" x14ac:dyDescent="0.3">
      <c r="O3009" s="1"/>
      <c r="P3009" s="1"/>
      <c r="Q3009" s="1"/>
      <c r="R3009" s="1"/>
      <c r="S3009" s="1"/>
      <c r="T3009" s="1"/>
      <c r="U3009" s="1"/>
      <c r="V3009" s="1"/>
      <c r="W3009" s="1"/>
      <c r="X3009" s="1"/>
      <c r="Y3009" s="1"/>
      <c r="Z3009" s="1"/>
      <c r="AA3009" s="1"/>
      <c r="AB3009" s="1"/>
      <c r="AC3009" s="1"/>
      <c r="AD3009" s="1"/>
      <c r="AE3009" s="1"/>
      <c r="AF3009" s="1"/>
      <c r="AG3009" s="1"/>
      <c r="AH3009" s="1"/>
      <c r="AI3009" s="1"/>
      <c r="AJ3009" s="1"/>
      <c r="AK3009" s="1"/>
      <c r="AL3009" s="1"/>
    </row>
    <row r="3010" spans="15:38" x14ac:dyDescent="0.3">
      <c r="O3010" s="1"/>
      <c r="P3010" s="1"/>
      <c r="Q3010" s="1"/>
      <c r="R3010" s="1"/>
      <c r="S3010" s="1"/>
      <c r="T3010" s="1"/>
      <c r="U3010" s="1"/>
      <c r="V3010" s="1"/>
      <c r="W3010" s="1"/>
      <c r="X3010" s="1"/>
      <c r="Y3010" s="1"/>
      <c r="Z3010" s="1"/>
      <c r="AA3010" s="1"/>
      <c r="AB3010" s="1"/>
      <c r="AC3010" s="1"/>
      <c r="AD3010" s="1"/>
      <c r="AE3010" s="1"/>
      <c r="AF3010" s="1"/>
      <c r="AG3010" s="1"/>
      <c r="AH3010" s="1"/>
      <c r="AI3010" s="1"/>
      <c r="AJ3010" s="1"/>
      <c r="AK3010" s="1"/>
      <c r="AL3010" s="1"/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3010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11.5546875" defaultRowHeight="14.4" x14ac:dyDescent="0.3"/>
  <sheetData>
    <row r="1" spans="1:39" x14ac:dyDescent="0.3">
      <c r="A1" t="str">
        <f t="shared" ref="A1:A64" si="0">M1</f>
        <v>ProductOrServiceArea</v>
      </c>
      <c r="B1" t="str">
        <f t="shared" ref="B1:B64" si="1">N1</f>
        <v>ProductOrServiceCode</v>
      </c>
      <c r="C1" t="str">
        <f t="shared" ref="C1:C64" si="2">O1</f>
        <v>ProductOrServiceCodeText.x</v>
      </c>
      <c r="D1" t="str">
        <f t="shared" ref="D1:D64" si="3">AE1</f>
        <v>2015</v>
      </c>
      <c r="E1" t="str">
        <f t="shared" ref="E1:E64" si="4">AK1</f>
        <v>2021</v>
      </c>
      <c r="F1" t="str">
        <f t="shared" ref="F1:F64" si="5">AL1</f>
        <v>2022</v>
      </c>
      <c r="G1" t="str">
        <f t="shared" ref="G1:G64" si="6">AM1</f>
        <v>2023</v>
      </c>
      <c r="H1" t="str">
        <f>AK1&amp;"-"&amp;AL1</f>
        <v>2021-2022</v>
      </c>
      <c r="I1" t="str">
        <f>AE1&amp;"-"&amp;AL1</f>
        <v>2015-2022</v>
      </c>
      <c r="J1" t="str">
        <f>AM1&amp;"/"&amp;AL1</f>
        <v>2023/2022</v>
      </c>
      <c r="K1" t="str">
        <f>"Share "&amp;AL1</f>
        <v>Share 2022</v>
      </c>
      <c r="L1" t="str">
        <f>"Share "&amp;AM1</f>
        <v>Share 2023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97</v>
      </c>
      <c r="AI1" t="s">
        <v>98</v>
      </c>
      <c r="AJ1" t="s">
        <v>99</v>
      </c>
      <c r="AK1" t="s">
        <v>100</v>
      </c>
      <c r="AL1" t="s">
        <v>101</v>
      </c>
      <c r="AM1" t="s">
        <v>102</v>
      </c>
    </row>
    <row r="2" spans="1:39" x14ac:dyDescent="0.3">
      <c r="A2" t="str">
        <f t="shared" si="0"/>
        <v>Aircraft</v>
      </c>
      <c r="B2" t="str">
        <f t="shared" si="1"/>
        <v>1510</v>
      </c>
      <c r="C2" t="str">
        <f t="shared" si="2"/>
        <v>AIRCRAFT, FIXED WING</v>
      </c>
      <c r="D2" s="1">
        <f t="shared" si="3"/>
        <v>79984826.814836398</v>
      </c>
      <c r="E2" s="1">
        <f t="shared" si="4"/>
        <v>18375762.482679501</v>
      </c>
      <c r="F2" s="1">
        <f t="shared" si="5"/>
        <v>29157700.819400001</v>
      </c>
      <c r="G2" s="1">
        <f t="shared" si="6"/>
        <v>26822555.0986409</v>
      </c>
      <c r="H2" s="2">
        <f t="shared" ref="H2:H65" si="7">AL2/AK2-1</f>
        <v>0.58674780689417738</v>
      </c>
      <c r="I2" s="2">
        <f t="shared" ref="I2:I65" si="8">AL2/AE2-1</f>
        <v>-0.6354595992700014</v>
      </c>
      <c r="J2" s="2">
        <f t="shared" ref="J2:J65" si="9">AM2/AL2</f>
        <v>0.91991324229496796</v>
      </c>
      <c r="K2" s="2">
        <f t="shared" ref="K2:K65" si="10">AL2/SUM(AL$1:AL$3009)</f>
        <v>2.5881853881212319E-4</v>
      </c>
      <c r="L2" s="2">
        <f>AM2/SUM(AM1:AM$3009)</f>
        <v>4.8670659694230537E-4</v>
      </c>
      <c r="M2" t="s">
        <v>103</v>
      </c>
      <c r="N2" t="s">
        <v>104</v>
      </c>
      <c r="O2" t="s">
        <v>105</v>
      </c>
      <c r="P2" s="1">
        <v>74183900.810849294</v>
      </c>
      <c r="Q2" s="1">
        <v>82147032.138926104</v>
      </c>
      <c r="R2" s="1">
        <v>198593200.23626101</v>
      </c>
      <c r="S2" s="1">
        <v>10712696.2638251</v>
      </c>
      <c r="T2" s="1">
        <v>18873884.436987199</v>
      </c>
      <c r="U2" s="1">
        <v>3973962.74611207</v>
      </c>
      <c r="V2" s="1">
        <v>8736598.9217934106</v>
      </c>
      <c r="W2" s="1">
        <v>111361932.00453299</v>
      </c>
      <c r="X2" s="1">
        <v>548981553.36850405</v>
      </c>
      <c r="Y2" s="1">
        <v>714830838.41656399</v>
      </c>
      <c r="Z2" s="1">
        <v>586405737.49429405</v>
      </c>
      <c r="AA2" s="1">
        <v>281138735.03669</v>
      </c>
      <c r="AB2" s="1">
        <v>174319832.99979401</v>
      </c>
      <c r="AC2" s="1">
        <v>138884233.12981299</v>
      </c>
      <c r="AD2" s="1">
        <v>40348478.931201302</v>
      </c>
      <c r="AE2" s="1">
        <v>79984826.814836398</v>
      </c>
      <c r="AF2" s="1">
        <v>206336207.085278</v>
      </c>
      <c r="AG2" s="1">
        <v>140589201.85369599</v>
      </c>
      <c r="AH2" s="1">
        <v>113869277.612478</v>
      </c>
      <c r="AI2" s="1">
        <v>28293053.602193002</v>
      </c>
      <c r="AJ2" s="1">
        <v>125499617.68662199</v>
      </c>
      <c r="AK2" s="1">
        <v>18375762.482679501</v>
      </c>
      <c r="AL2" s="1">
        <v>29157700.819400001</v>
      </c>
      <c r="AM2" s="1">
        <v>26822555.0986409</v>
      </c>
    </row>
    <row r="3" spans="1:39" x14ac:dyDescent="0.3">
      <c r="A3" t="str">
        <f t="shared" si="0"/>
        <v>Aircraft</v>
      </c>
      <c r="B3" t="str">
        <f t="shared" si="1"/>
        <v>1520</v>
      </c>
      <c r="C3" t="str">
        <f t="shared" si="2"/>
        <v>AIRCRAFT, ROTARY WING</v>
      </c>
      <c r="D3" s="1">
        <f t="shared" si="3"/>
        <v>4651334725.0575399</v>
      </c>
      <c r="E3" s="1">
        <f t="shared" si="4"/>
        <v>1678945970.8048</v>
      </c>
      <c r="F3" s="1">
        <f t="shared" si="5"/>
        <v>913208982.3915</v>
      </c>
      <c r="G3" s="1">
        <f t="shared" si="6"/>
        <v>1919017681.0908699</v>
      </c>
      <c r="H3" s="2">
        <f t="shared" si="7"/>
        <v>-0.45608197150397001</v>
      </c>
      <c r="I3" s="2">
        <f t="shared" si="8"/>
        <v>-0.80366732639732719</v>
      </c>
      <c r="J3" s="2">
        <f t="shared" si="9"/>
        <v>2.1014003564281323</v>
      </c>
      <c r="K3" s="2">
        <f t="shared" si="10"/>
        <v>8.106106030672194E-3</v>
      </c>
      <c r="L3" s="2">
        <f>AM3/SUM(AM1:AM$3009)</f>
        <v>3.4821386762038088E-2</v>
      </c>
      <c r="M3" t="s">
        <v>103</v>
      </c>
      <c r="N3" t="s">
        <v>106</v>
      </c>
      <c r="O3" t="s">
        <v>107</v>
      </c>
      <c r="P3" s="1">
        <v>2291457772.56392</v>
      </c>
      <c r="Q3" s="1">
        <v>2397368960.26753</v>
      </c>
      <c r="R3" s="1">
        <v>2419805133.6289301</v>
      </c>
      <c r="S3" s="1">
        <v>2368163668.0758801</v>
      </c>
      <c r="T3" s="1">
        <v>3174730552.4163499</v>
      </c>
      <c r="U3" s="1">
        <v>2633873485.04322</v>
      </c>
      <c r="V3" s="1">
        <v>2500024589.7828898</v>
      </c>
      <c r="W3" s="1">
        <v>3352914402.2650499</v>
      </c>
      <c r="X3" s="1">
        <v>8449486379.9088202</v>
      </c>
      <c r="Y3" s="1">
        <v>5513360555.6153803</v>
      </c>
      <c r="Z3" s="1">
        <v>4971186545.5587397</v>
      </c>
      <c r="AA3" s="1">
        <v>6377540094.1074896</v>
      </c>
      <c r="AB3" s="1">
        <v>8581757317.3627501</v>
      </c>
      <c r="AC3" s="1">
        <v>6117568328.6671</v>
      </c>
      <c r="AD3" s="1">
        <v>5354020287.0990496</v>
      </c>
      <c r="AE3" s="1">
        <v>4651334725.0575399</v>
      </c>
      <c r="AF3" s="1">
        <v>6792503206.4580698</v>
      </c>
      <c r="AG3" s="1">
        <v>3695115308.6521201</v>
      </c>
      <c r="AH3" s="1">
        <v>2461007683.3056102</v>
      </c>
      <c r="AI3" s="1">
        <v>2609613911.1744099</v>
      </c>
      <c r="AJ3" s="1">
        <v>2154048807.2505898</v>
      </c>
      <c r="AK3" s="1">
        <v>1678945970.8048</v>
      </c>
      <c r="AL3" s="1">
        <v>913208982.3915</v>
      </c>
      <c r="AM3" s="1">
        <v>1919017681.0908699</v>
      </c>
    </row>
    <row r="4" spans="1:39" x14ac:dyDescent="0.3">
      <c r="A4" t="str">
        <f t="shared" si="0"/>
        <v>Aircraft</v>
      </c>
      <c r="B4" t="str">
        <f t="shared" si="1"/>
        <v>1540</v>
      </c>
      <c r="C4" t="str">
        <f t="shared" si="2"/>
        <v>GLIDERS</v>
      </c>
      <c r="D4" s="1">
        <f t="shared" si="3"/>
        <v>0</v>
      </c>
      <c r="E4" s="1">
        <f t="shared" si="4"/>
        <v>9209822.6994350106</v>
      </c>
      <c r="F4" s="1">
        <f t="shared" si="5"/>
        <v>37163.978999999999</v>
      </c>
      <c r="G4" s="1">
        <f t="shared" si="6"/>
        <v>-419904.96755450201</v>
      </c>
      <c r="H4" s="2">
        <f t="shared" si="7"/>
        <v>-0.99596474544485203</v>
      </c>
      <c r="I4" s="2" t="e">
        <f t="shared" si="8"/>
        <v>#DIV/0!</v>
      </c>
      <c r="J4" s="2">
        <f t="shared" si="9"/>
        <v>-11.298708557404524</v>
      </c>
      <c r="K4" s="2">
        <f t="shared" si="10"/>
        <v>3.2988632405558654E-7</v>
      </c>
      <c r="L4" s="2">
        <f>AM4/SUM(AM1:AM$3009)</f>
        <v>-7.619353079751015E-6</v>
      </c>
      <c r="M4" t="s">
        <v>103</v>
      </c>
      <c r="N4" t="s">
        <v>108</v>
      </c>
      <c r="O4" t="s">
        <v>109</v>
      </c>
      <c r="P4" s="1"/>
      <c r="Q4" s="1"/>
      <c r="R4" s="1"/>
      <c r="S4" s="1"/>
      <c r="T4" s="1">
        <v>1804214.2520600699</v>
      </c>
      <c r="U4" s="1">
        <v>26426712.948966101</v>
      </c>
      <c r="V4" s="1">
        <v>392729.06996598502</v>
      </c>
      <c r="W4" s="1">
        <v>288378.88348714699</v>
      </c>
      <c r="X4" s="1">
        <v>9075154.1692392398</v>
      </c>
      <c r="Y4" s="1">
        <v>1105985.3721437999</v>
      </c>
      <c r="Z4" s="1"/>
      <c r="AA4" s="1">
        <v>2552121.4876306802</v>
      </c>
      <c r="AB4" s="1">
        <v>0</v>
      </c>
      <c r="AC4" s="1"/>
      <c r="AD4" s="1">
        <v>-12987.495745464699</v>
      </c>
      <c r="AE4" s="1"/>
      <c r="AF4" s="1">
        <v>122782697.431998</v>
      </c>
      <c r="AG4" s="1">
        <v>205777071.60313901</v>
      </c>
      <c r="AH4" s="1">
        <v>191492563.19620001</v>
      </c>
      <c r="AI4" s="1">
        <v>152060700.47184899</v>
      </c>
      <c r="AJ4" s="1">
        <v>232077994.32334399</v>
      </c>
      <c r="AK4" s="1">
        <v>9209822.6994350106</v>
      </c>
      <c r="AL4" s="1">
        <v>37163.978999999999</v>
      </c>
      <c r="AM4" s="1">
        <v>-419904.96755450201</v>
      </c>
    </row>
    <row r="5" spans="1:39" x14ac:dyDescent="0.3">
      <c r="A5" t="str">
        <f t="shared" si="0"/>
        <v>Aircraft</v>
      </c>
      <c r="B5" t="str">
        <f t="shared" si="1"/>
        <v>1550</v>
      </c>
      <c r="C5" t="str">
        <f t="shared" si="2"/>
        <v>DRONES</v>
      </c>
      <c r="D5" s="1">
        <f t="shared" si="3"/>
        <v>1361377743.9837601</v>
      </c>
      <c r="E5" s="1">
        <f t="shared" si="4"/>
        <v>133275647.94572499</v>
      </c>
      <c r="F5" s="1">
        <f t="shared" si="5"/>
        <v>269435364.64660001</v>
      </c>
      <c r="G5" s="1">
        <f t="shared" si="6"/>
        <v>59333798.233771197</v>
      </c>
      <c r="H5" s="2">
        <f t="shared" si="7"/>
        <v>1.0216398779492297</v>
      </c>
      <c r="I5" s="2">
        <f t="shared" si="8"/>
        <v>-0.8020862572219235</v>
      </c>
      <c r="J5" s="2">
        <f t="shared" si="9"/>
        <v>0.22021533183513342</v>
      </c>
      <c r="K5" s="2">
        <f t="shared" si="10"/>
        <v>2.3916449316108866E-3</v>
      </c>
      <c r="L5" s="2">
        <f>AM5/SUM(AM1:AM$3009)</f>
        <v>1.0766368422329537E-3</v>
      </c>
      <c r="M5" t="s">
        <v>103</v>
      </c>
      <c r="N5" t="s">
        <v>110</v>
      </c>
      <c r="O5" t="s">
        <v>111</v>
      </c>
      <c r="P5" s="1">
        <v>123487901.66382501</v>
      </c>
      <c r="Q5" s="1">
        <v>134949965.45388201</v>
      </c>
      <c r="R5" s="1">
        <v>166116291.17275301</v>
      </c>
      <c r="S5" s="1">
        <v>334726252.62223601</v>
      </c>
      <c r="T5" s="1">
        <v>329109464.71940702</v>
      </c>
      <c r="U5" s="1">
        <v>631809288.85925806</v>
      </c>
      <c r="V5" s="1">
        <v>641071162.78850305</v>
      </c>
      <c r="W5" s="1">
        <v>765316664.70146596</v>
      </c>
      <c r="X5" s="1">
        <v>1341105592.9542699</v>
      </c>
      <c r="Y5" s="1">
        <v>884892931.09356797</v>
      </c>
      <c r="Z5" s="1">
        <v>1507480646.93187</v>
      </c>
      <c r="AA5" s="1">
        <v>1918752730.4943399</v>
      </c>
      <c r="AB5" s="1">
        <v>2747902965.1550798</v>
      </c>
      <c r="AC5" s="1">
        <v>1493064439.35658</v>
      </c>
      <c r="AD5" s="1">
        <v>1198760838.84848</v>
      </c>
      <c r="AE5" s="1">
        <v>1361377743.9837601</v>
      </c>
      <c r="AF5" s="1">
        <v>950731843.39212894</v>
      </c>
      <c r="AG5" s="1">
        <v>952999835.95358896</v>
      </c>
      <c r="AH5" s="1">
        <v>547292127.64843094</v>
      </c>
      <c r="AI5" s="1">
        <v>971443237.83008897</v>
      </c>
      <c r="AJ5" s="1">
        <v>359032290.48000598</v>
      </c>
      <c r="AK5" s="1">
        <v>133275647.94572499</v>
      </c>
      <c r="AL5" s="1">
        <v>269435364.64660001</v>
      </c>
      <c r="AM5" s="1">
        <v>59333798.233771197</v>
      </c>
    </row>
    <row r="6" spans="1:39" x14ac:dyDescent="0.3">
      <c r="A6" t="str">
        <f t="shared" si="0"/>
        <v>Aircraft</v>
      </c>
      <c r="B6" t="str">
        <f t="shared" si="1"/>
        <v>1560</v>
      </c>
      <c r="C6" t="str">
        <f t="shared" si="2"/>
        <v>AIRFRAME STRUCTURAL COMPONENTS</v>
      </c>
      <c r="D6" s="1">
        <f t="shared" si="3"/>
        <v>955681223.629246</v>
      </c>
      <c r="E6" s="1">
        <f t="shared" si="4"/>
        <v>132585686.032509</v>
      </c>
      <c r="F6" s="1">
        <f t="shared" si="5"/>
        <v>-3019992.1941999998</v>
      </c>
      <c r="G6" s="1">
        <f t="shared" si="6"/>
        <v>5313055.5204920704</v>
      </c>
      <c r="H6" s="2">
        <f t="shared" si="7"/>
        <v>-1.022777663898496</v>
      </c>
      <c r="I6" s="2">
        <f t="shared" si="8"/>
        <v>-1.0031600413605819</v>
      </c>
      <c r="J6" s="2">
        <f t="shared" si="9"/>
        <v>-1.7592944546995779</v>
      </c>
      <c r="K6" s="2">
        <f t="shared" si="10"/>
        <v>-2.6806982202341761E-5</v>
      </c>
      <c r="L6" s="2">
        <f>AM6/SUM(AM1:AM$3009)</f>
        <v>9.6407637610752906E-5</v>
      </c>
      <c r="M6" t="s">
        <v>103</v>
      </c>
      <c r="N6" t="s">
        <v>112</v>
      </c>
      <c r="O6" t="s">
        <v>113</v>
      </c>
      <c r="P6" s="1">
        <v>-134407845.51979101</v>
      </c>
      <c r="Q6" s="1">
        <v>410229778.42781299</v>
      </c>
      <c r="R6" s="1">
        <v>146339566.258535</v>
      </c>
      <c r="S6" s="1">
        <v>286797474.41228598</v>
      </c>
      <c r="T6" s="1">
        <v>536512581.44957101</v>
      </c>
      <c r="U6" s="1">
        <v>725784730.447716</v>
      </c>
      <c r="V6" s="1">
        <v>634928885.16318595</v>
      </c>
      <c r="W6" s="1">
        <v>896092101.850981</v>
      </c>
      <c r="X6" s="1">
        <v>808493764.35843801</v>
      </c>
      <c r="Y6" s="1">
        <v>909193350.21349597</v>
      </c>
      <c r="Z6" s="1">
        <v>1101190385.4865301</v>
      </c>
      <c r="AA6" s="1">
        <v>1161715013.4233201</v>
      </c>
      <c r="AB6" s="1">
        <v>854213957.36805606</v>
      </c>
      <c r="AC6" s="1">
        <v>2011732959.1645899</v>
      </c>
      <c r="AD6" s="1">
        <v>655360999.18576205</v>
      </c>
      <c r="AE6" s="1">
        <v>955681223.629246</v>
      </c>
      <c r="AF6" s="1">
        <v>445548126.26818597</v>
      </c>
      <c r="AG6" s="1">
        <v>452846502.34689897</v>
      </c>
      <c r="AH6" s="1">
        <v>236054362.85723901</v>
      </c>
      <c r="AI6" s="1">
        <v>111458330.07770599</v>
      </c>
      <c r="AJ6" s="1">
        <v>67830509.881419003</v>
      </c>
      <c r="AK6" s="1">
        <v>132585686.032509</v>
      </c>
      <c r="AL6" s="1">
        <v>-3019992.1941999998</v>
      </c>
      <c r="AM6" s="1">
        <v>5313055.5204920704</v>
      </c>
    </row>
    <row r="7" spans="1:39" x14ac:dyDescent="0.3">
      <c r="A7" t="str">
        <f t="shared" si="0"/>
        <v>Aircraft</v>
      </c>
      <c r="B7" t="str">
        <f t="shared" si="1"/>
        <v>1610</v>
      </c>
      <c r="C7" t="str">
        <f t="shared" si="2"/>
        <v>AIRCRAFT PROPELLERS AND COMPONENTS</v>
      </c>
      <c r="D7" s="1">
        <f t="shared" si="3"/>
        <v>1898680.9034599899</v>
      </c>
      <c r="E7" s="1">
        <f t="shared" si="4"/>
        <v>721.76912657389903</v>
      </c>
      <c r="F7" s="1">
        <f t="shared" si="5"/>
        <v>-41140</v>
      </c>
      <c r="G7" s="1">
        <f t="shared" si="6"/>
        <v>0</v>
      </c>
      <c r="H7" s="2">
        <f t="shared" si="7"/>
        <v>-57.998835895466698</v>
      </c>
      <c r="I7" s="2">
        <f t="shared" si="8"/>
        <v>-1.0216676746076869</v>
      </c>
      <c r="J7" s="2">
        <f t="shared" si="9"/>
        <v>0</v>
      </c>
      <c r="K7" s="2">
        <f t="shared" si="10"/>
        <v>-3.6517950275579563E-7</v>
      </c>
      <c r="L7" s="2">
        <f>AM7/SUM(AM1:AM$3009)</f>
        <v>0</v>
      </c>
      <c r="M7" t="s">
        <v>103</v>
      </c>
      <c r="N7" t="s">
        <v>114</v>
      </c>
      <c r="O7" t="s">
        <v>115</v>
      </c>
      <c r="P7" s="1">
        <v>148647.164578764</v>
      </c>
      <c r="Q7" s="1">
        <v>743802.55609600199</v>
      </c>
      <c r="R7" s="1">
        <v>637894.69564437401</v>
      </c>
      <c r="S7" s="1">
        <v>246837.42896581901</v>
      </c>
      <c r="T7" s="1">
        <v>159979.88927947599</v>
      </c>
      <c r="U7" s="1">
        <v>208788.56187410199</v>
      </c>
      <c r="V7" s="1">
        <v>235036.24402275501</v>
      </c>
      <c r="W7" s="1">
        <v>28669121.5323513</v>
      </c>
      <c r="X7" s="1">
        <v>121333669.72133</v>
      </c>
      <c r="Y7" s="1">
        <v>103353945.789184</v>
      </c>
      <c r="Z7" s="1">
        <v>124547595.61841901</v>
      </c>
      <c r="AA7" s="1">
        <v>60741530.164605998</v>
      </c>
      <c r="AB7" s="1">
        <v>44388585.662111901</v>
      </c>
      <c r="AC7" s="1">
        <v>272094.78547169099</v>
      </c>
      <c r="AD7" s="1">
        <v>5140.8314133962203</v>
      </c>
      <c r="AE7" s="1">
        <v>1898680.9034599899</v>
      </c>
      <c r="AF7" s="1">
        <v>311508.75602972298</v>
      </c>
      <c r="AG7" s="1">
        <v>232164.664988181</v>
      </c>
      <c r="AH7" s="1">
        <v>157286.889719003</v>
      </c>
      <c r="AI7" s="1">
        <v>-47167.886882335901</v>
      </c>
      <c r="AJ7" s="1">
        <v>133727.800750897</v>
      </c>
      <c r="AK7" s="1">
        <v>721.76912657389903</v>
      </c>
      <c r="AL7" s="1">
        <v>-41140</v>
      </c>
      <c r="AM7" s="1"/>
    </row>
    <row r="8" spans="1:39" x14ac:dyDescent="0.3">
      <c r="A8" t="str">
        <f t="shared" si="0"/>
        <v>Aircraft</v>
      </c>
      <c r="B8" t="str">
        <f t="shared" si="1"/>
        <v>1615</v>
      </c>
      <c r="C8" t="str">
        <f t="shared" si="2"/>
        <v>HELICOPTER ROTOR BLADES, DRIVE MECHANISMS AND COMPONENTS</v>
      </c>
      <c r="D8" s="1">
        <f t="shared" si="3"/>
        <v>139353142.57661501</v>
      </c>
      <c r="E8" s="1">
        <f t="shared" si="4"/>
        <v>23123639.275932498</v>
      </c>
      <c r="F8" s="1">
        <f t="shared" si="5"/>
        <v>109365095.30840001</v>
      </c>
      <c r="G8" s="1">
        <f t="shared" si="6"/>
        <v>-110888.769178502</v>
      </c>
      <c r="H8" s="2">
        <f t="shared" si="7"/>
        <v>3.729579717247586</v>
      </c>
      <c r="I8" s="2">
        <f t="shared" si="8"/>
        <v>-0.21519462506364262</v>
      </c>
      <c r="J8" s="2">
        <f t="shared" si="9"/>
        <v>-1.0139319941687554E-3</v>
      </c>
      <c r="K8" s="2">
        <f t="shared" si="10"/>
        <v>9.7078004675648299E-4</v>
      </c>
      <c r="L8" s="2">
        <f>AM8/SUM(AM1:AM$3009)</f>
        <v>-2.0121235761288152E-6</v>
      </c>
      <c r="M8" t="s">
        <v>103</v>
      </c>
      <c r="N8" t="s">
        <v>116</v>
      </c>
      <c r="O8" t="s">
        <v>117</v>
      </c>
      <c r="P8" s="1">
        <v>169466508.71935999</v>
      </c>
      <c r="Q8" s="1">
        <v>262336133.09444699</v>
      </c>
      <c r="R8" s="1">
        <v>370285971.22080702</v>
      </c>
      <c r="S8" s="1">
        <v>1110824057.3027101</v>
      </c>
      <c r="T8" s="1">
        <v>1284671327.11656</v>
      </c>
      <c r="U8" s="1">
        <v>917525772.59430099</v>
      </c>
      <c r="V8" s="1">
        <v>764611073.68187797</v>
      </c>
      <c r="W8" s="1">
        <v>231558054.92465699</v>
      </c>
      <c r="X8" s="1">
        <v>331067902.95108199</v>
      </c>
      <c r="Y8" s="1">
        <v>254863186.361173</v>
      </c>
      <c r="Z8" s="1">
        <v>248757870.296305</v>
      </c>
      <c r="AA8" s="1">
        <v>265360971.769032</v>
      </c>
      <c r="AB8" s="1">
        <v>315539767.559237</v>
      </c>
      <c r="AC8" s="1">
        <v>218816005.41942501</v>
      </c>
      <c r="AD8" s="1">
        <v>107522743.951372</v>
      </c>
      <c r="AE8" s="1">
        <v>139353142.57661501</v>
      </c>
      <c r="AF8" s="1">
        <v>173456724.83151999</v>
      </c>
      <c r="AG8" s="1">
        <v>244395801.18560499</v>
      </c>
      <c r="AH8" s="1">
        <v>107631991.818675</v>
      </c>
      <c r="AI8" s="1">
        <v>51706365.7401096</v>
      </c>
      <c r="AJ8" s="1">
        <v>102957434.130116</v>
      </c>
      <c r="AK8" s="1">
        <v>23123639.275932498</v>
      </c>
      <c r="AL8" s="1">
        <v>109365095.30840001</v>
      </c>
      <c r="AM8" s="1">
        <v>-110888.769178502</v>
      </c>
    </row>
    <row r="9" spans="1:39" x14ac:dyDescent="0.3">
      <c r="A9" t="str">
        <f t="shared" si="0"/>
        <v>Aircraft</v>
      </c>
      <c r="B9" t="str">
        <f t="shared" si="1"/>
        <v>1620</v>
      </c>
      <c r="C9" t="str">
        <f t="shared" si="2"/>
        <v>AIRCRAFT LANDING GEAR COMPONENTS</v>
      </c>
      <c r="D9" s="1">
        <f t="shared" si="3"/>
        <v>1724026.91181795</v>
      </c>
      <c r="E9" s="1">
        <f t="shared" si="4"/>
        <v>10869039.455617299</v>
      </c>
      <c r="F9" s="1">
        <f t="shared" si="5"/>
        <v>19407242.5517</v>
      </c>
      <c r="G9" s="1">
        <f t="shared" si="6"/>
        <v>11854424.227595201</v>
      </c>
      <c r="H9" s="2">
        <f t="shared" si="7"/>
        <v>0.78555268208820572</v>
      </c>
      <c r="I9" s="2">
        <f t="shared" si="8"/>
        <v>10.256925526316449</v>
      </c>
      <c r="J9" s="2">
        <f t="shared" si="9"/>
        <v>0.61082475761384236</v>
      </c>
      <c r="K9" s="2">
        <f t="shared" si="10"/>
        <v>1.7226852661378036E-4</v>
      </c>
      <c r="L9" s="2">
        <f>AM9/SUM(AM1:AM$3009)</f>
        <v>2.1510353705324757E-4</v>
      </c>
      <c r="M9" t="s">
        <v>103</v>
      </c>
      <c r="N9" t="s">
        <v>118</v>
      </c>
      <c r="O9" t="s">
        <v>119</v>
      </c>
      <c r="P9" s="1">
        <v>6257917.9860920198</v>
      </c>
      <c r="Q9" s="1">
        <v>20790232.188355401</v>
      </c>
      <c r="R9" s="1">
        <v>29683370.438165002</v>
      </c>
      <c r="S9" s="1">
        <v>33683265.435363799</v>
      </c>
      <c r="T9" s="1">
        <v>46349727.958624303</v>
      </c>
      <c r="U9" s="1">
        <v>25147155.585972201</v>
      </c>
      <c r="V9" s="1">
        <v>66680564.126413099</v>
      </c>
      <c r="W9" s="1">
        <v>54627295.895774998</v>
      </c>
      <c r="X9" s="1">
        <v>226934075.14474601</v>
      </c>
      <c r="Y9" s="1">
        <v>361169444.61886299</v>
      </c>
      <c r="Z9" s="1">
        <v>304666527.664855</v>
      </c>
      <c r="AA9" s="1">
        <v>66367023.679755397</v>
      </c>
      <c r="AB9" s="1">
        <v>3552081.95308806</v>
      </c>
      <c r="AC9" s="1">
        <v>2438766.9950947398</v>
      </c>
      <c r="AD9" s="1">
        <v>10039840.174205599</v>
      </c>
      <c r="AE9" s="1">
        <v>1724026.91181795</v>
      </c>
      <c r="AF9" s="1">
        <v>297863.33334088302</v>
      </c>
      <c r="AG9" s="1">
        <v>8441069.06800377</v>
      </c>
      <c r="AH9" s="1">
        <v>5343542.1438522097</v>
      </c>
      <c r="AI9" s="1">
        <v>5915775.1684486</v>
      </c>
      <c r="AJ9" s="1">
        <v>2601131.4120842102</v>
      </c>
      <c r="AK9" s="1">
        <v>10869039.455617299</v>
      </c>
      <c r="AL9" s="1">
        <v>19407242.5517</v>
      </c>
      <c r="AM9" s="1">
        <v>11854424.227595201</v>
      </c>
    </row>
    <row r="10" spans="1:39" x14ac:dyDescent="0.3">
      <c r="A10" t="str">
        <f t="shared" si="0"/>
        <v>Aircraft</v>
      </c>
      <c r="B10" t="str">
        <f t="shared" si="1"/>
        <v>1630</v>
      </c>
      <c r="C10" t="str">
        <f t="shared" si="2"/>
        <v>AIRCRAFT WHEEL AND BRAKE SYSTEMS</v>
      </c>
      <c r="D10" s="1">
        <f t="shared" si="3"/>
        <v>5229241.7534837201</v>
      </c>
      <c r="E10" s="1">
        <f t="shared" si="4"/>
        <v>76694.652745945103</v>
      </c>
      <c r="F10" s="1">
        <f t="shared" si="5"/>
        <v>38200</v>
      </c>
      <c r="G10" s="1">
        <f t="shared" si="6"/>
        <v>0</v>
      </c>
      <c r="H10" s="2">
        <f t="shared" si="7"/>
        <v>-0.50192094712861635</v>
      </c>
      <c r="I10" s="2">
        <f t="shared" si="8"/>
        <v>-0.99269492561238903</v>
      </c>
      <c r="J10" s="2">
        <f t="shared" si="9"/>
        <v>0</v>
      </c>
      <c r="K10" s="2">
        <f t="shared" si="10"/>
        <v>3.3908257183450152E-7</v>
      </c>
      <c r="L10" s="2">
        <f>AM10/SUM(AM1:AM$3009)</f>
        <v>0</v>
      </c>
      <c r="M10" t="s">
        <v>103</v>
      </c>
      <c r="N10" t="s">
        <v>120</v>
      </c>
      <c r="O10" t="s">
        <v>121</v>
      </c>
      <c r="P10" s="1">
        <v>2869816.0896886601</v>
      </c>
      <c r="Q10" s="1">
        <v>4100634.4726634598</v>
      </c>
      <c r="R10" s="1">
        <v>2359288.9992510602</v>
      </c>
      <c r="S10" s="1">
        <v>20886020.805708401</v>
      </c>
      <c r="T10" s="1">
        <v>14885519.5002962</v>
      </c>
      <c r="U10" s="1">
        <v>13770671.4336838</v>
      </c>
      <c r="V10" s="1">
        <v>7272521.1113983104</v>
      </c>
      <c r="W10" s="1">
        <v>6029744.5171242896</v>
      </c>
      <c r="X10" s="1">
        <v>5195143.5985308103</v>
      </c>
      <c r="Y10" s="1">
        <v>4459787.3031609897</v>
      </c>
      <c r="Z10" s="1">
        <v>6519381.6407380402</v>
      </c>
      <c r="AA10" s="1">
        <v>4946883.6970446296</v>
      </c>
      <c r="AB10" s="1">
        <v>2807896.7661775402</v>
      </c>
      <c r="AC10" s="1">
        <v>40843.465659933398</v>
      </c>
      <c r="AD10" s="1">
        <v>987945.82996089396</v>
      </c>
      <c r="AE10" s="1">
        <v>5229241.7534837201</v>
      </c>
      <c r="AF10" s="1">
        <v>3104526.7393095698</v>
      </c>
      <c r="AG10" s="1">
        <v>15866.034658493199</v>
      </c>
      <c r="AH10" s="1">
        <v>56470.262331065802</v>
      </c>
      <c r="AI10" s="1"/>
      <c r="AJ10" s="1"/>
      <c r="AK10" s="1">
        <v>76694.652745945103</v>
      </c>
      <c r="AL10" s="1">
        <v>38200</v>
      </c>
      <c r="AM10" s="1"/>
    </row>
    <row r="11" spans="1:39" x14ac:dyDescent="0.3">
      <c r="A11" t="str">
        <f t="shared" si="0"/>
        <v>Aircraft</v>
      </c>
      <c r="B11" t="str">
        <f t="shared" si="1"/>
        <v>1640</v>
      </c>
      <c r="C11" t="str">
        <f t="shared" si="2"/>
        <v>AIRCRAFT CONTROL CABLE PRODUCTS</v>
      </c>
      <c r="D11" s="1">
        <f t="shared" si="3"/>
        <v>7161.3736660787699</v>
      </c>
      <c r="E11" s="1">
        <f t="shared" si="4"/>
        <v>703777.29350170295</v>
      </c>
      <c r="F11" s="1">
        <f t="shared" si="5"/>
        <v>9463.7001999999993</v>
      </c>
      <c r="G11" s="1">
        <f t="shared" si="6"/>
        <v>54588.981099816498</v>
      </c>
      <c r="H11" s="2">
        <f t="shared" si="7"/>
        <v>-0.98655299014704978</v>
      </c>
      <c r="I11" s="2">
        <f t="shared" si="8"/>
        <v>0.3214923059840662</v>
      </c>
      <c r="J11" s="2">
        <f t="shared" si="9"/>
        <v>5.7682491991680482</v>
      </c>
      <c r="K11" s="2">
        <f t="shared" si="10"/>
        <v>8.4004602169808535E-8</v>
      </c>
      <c r="L11" s="2">
        <f>AM11/SUM(AM1:AM$3009)</f>
        <v>9.9054013027214382E-7</v>
      </c>
      <c r="M11" t="s">
        <v>103</v>
      </c>
      <c r="N11" t="s">
        <v>122</v>
      </c>
      <c r="O11" t="s">
        <v>123</v>
      </c>
      <c r="P11" s="1"/>
      <c r="Q11" s="1"/>
      <c r="R11" s="1"/>
      <c r="S11" s="1"/>
      <c r="T11" s="1"/>
      <c r="U11" s="1"/>
      <c r="V11" s="1"/>
      <c r="W11" s="1"/>
      <c r="X11" s="1"/>
      <c r="Y11" s="1">
        <v>692883.61110887805</v>
      </c>
      <c r="Z11" s="1">
        <v>0</v>
      </c>
      <c r="AA11" s="1"/>
      <c r="AB11" s="1">
        <v>39208.305492519103</v>
      </c>
      <c r="AC11" s="1">
        <v>328074.55977067701</v>
      </c>
      <c r="AD11" s="1">
        <v>27679.1228381031</v>
      </c>
      <c r="AE11" s="1">
        <v>7161.3736660787699</v>
      </c>
      <c r="AF11" s="1">
        <v>16449.948266157298</v>
      </c>
      <c r="AG11" s="1"/>
      <c r="AH11" s="1"/>
      <c r="AI11" s="1">
        <v>68432.324656320707</v>
      </c>
      <c r="AJ11" s="1"/>
      <c r="AK11" s="1">
        <v>703777.29350170295</v>
      </c>
      <c r="AL11" s="1">
        <v>9463.7001999999993</v>
      </c>
      <c r="AM11" s="1">
        <v>54588.981099816498</v>
      </c>
    </row>
    <row r="12" spans="1:39" x14ac:dyDescent="0.3">
      <c r="A12" t="str">
        <f t="shared" si="0"/>
        <v>Aircraft</v>
      </c>
      <c r="B12" t="str">
        <f t="shared" si="1"/>
        <v>1650</v>
      </c>
      <c r="C12" t="str">
        <f t="shared" si="2"/>
        <v>AIRCRAFT HYDRAULIC VACUUM DE-ICING</v>
      </c>
      <c r="D12" s="1">
        <f t="shared" si="3"/>
        <v>105753137.242431</v>
      </c>
      <c r="E12" s="1">
        <f t="shared" si="4"/>
        <v>6520205.8111084504</v>
      </c>
      <c r="F12" s="1">
        <f t="shared" si="5"/>
        <v>16698877.049000001</v>
      </c>
      <c r="G12" s="1">
        <f t="shared" si="6"/>
        <v>31618040.362112999</v>
      </c>
      <c r="H12" s="2">
        <f t="shared" si="7"/>
        <v>1.5610966176175278</v>
      </c>
      <c r="I12" s="2">
        <f t="shared" si="8"/>
        <v>-0.84209568165605242</v>
      </c>
      <c r="J12" s="2">
        <f t="shared" si="9"/>
        <v>1.8934231487144473</v>
      </c>
      <c r="K12" s="2">
        <f t="shared" si="10"/>
        <v>1.4822770095610082E-4</v>
      </c>
      <c r="L12" s="2">
        <f>AM12/SUM(AM1:AM$3009)</f>
        <v>5.737227035245505E-4</v>
      </c>
      <c r="M12" t="s">
        <v>103</v>
      </c>
      <c r="N12" t="s">
        <v>124</v>
      </c>
      <c r="O12" t="s">
        <v>125</v>
      </c>
      <c r="P12" s="1">
        <v>34890444.696896903</v>
      </c>
      <c r="Q12" s="1">
        <v>95276281.302336395</v>
      </c>
      <c r="R12" s="1">
        <v>48053350.563634299</v>
      </c>
      <c r="S12" s="1">
        <v>144078885.685049</v>
      </c>
      <c r="T12" s="1">
        <v>206806197.284978</v>
      </c>
      <c r="U12" s="1">
        <v>217257897.12162301</v>
      </c>
      <c r="V12" s="1">
        <v>184057572.30169201</v>
      </c>
      <c r="W12" s="1">
        <v>63588124.871763401</v>
      </c>
      <c r="X12" s="1">
        <v>54865236.141057901</v>
      </c>
      <c r="Y12" s="1">
        <v>25028252.9867009</v>
      </c>
      <c r="Z12" s="1">
        <v>13543486.1872222</v>
      </c>
      <c r="AA12" s="1">
        <v>36955644.032622702</v>
      </c>
      <c r="AB12" s="1">
        <v>18342321.537003499</v>
      </c>
      <c r="AC12" s="1">
        <v>9591326.6288207993</v>
      </c>
      <c r="AD12" s="1">
        <v>2385672.7691964498</v>
      </c>
      <c r="AE12" s="1">
        <v>105753137.242431</v>
      </c>
      <c r="AF12" s="1">
        <v>159087980.13197699</v>
      </c>
      <c r="AG12" s="1">
        <v>119451878.90294901</v>
      </c>
      <c r="AH12" s="1">
        <v>73395432.704232693</v>
      </c>
      <c r="AI12" s="1">
        <v>47320854.524424203</v>
      </c>
      <c r="AJ12" s="1">
        <v>27388295.989201099</v>
      </c>
      <c r="AK12" s="1">
        <v>6520205.8111084504</v>
      </c>
      <c r="AL12" s="1">
        <v>16698877.049000001</v>
      </c>
      <c r="AM12" s="1">
        <v>31618040.362112999</v>
      </c>
    </row>
    <row r="13" spans="1:39" x14ac:dyDescent="0.3">
      <c r="A13" t="str">
        <f t="shared" si="0"/>
        <v>Aircraft</v>
      </c>
      <c r="B13" t="str">
        <f t="shared" si="1"/>
        <v>1660</v>
      </c>
      <c r="C13" t="str">
        <f t="shared" si="2"/>
        <v>AIRCRAFT AIR CONDITION HEATING EQ</v>
      </c>
      <c r="D13" s="1">
        <f t="shared" si="3"/>
        <v>1830660.57725209</v>
      </c>
      <c r="E13" s="1">
        <f t="shared" si="4"/>
        <v>-221112.95695812901</v>
      </c>
      <c r="F13" s="1">
        <f t="shared" si="5"/>
        <v>398480</v>
      </c>
      <c r="G13" s="1">
        <f t="shared" si="6"/>
        <v>185519.50759044601</v>
      </c>
      <c r="H13" s="2">
        <f t="shared" si="7"/>
        <v>-2.8021558097812331</v>
      </c>
      <c r="I13" s="2">
        <f t="shared" si="8"/>
        <v>-0.78232993873821344</v>
      </c>
      <c r="J13" s="2">
        <f t="shared" si="9"/>
        <v>0.46556792709909156</v>
      </c>
      <c r="K13" s="2">
        <f t="shared" si="10"/>
        <v>3.5371105556181196E-6</v>
      </c>
      <c r="L13" s="2">
        <f>AM13/SUM(AM1:AM$3009)</f>
        <v>3.366329862076911E-6</v>
      </c>
      <c r="M13" t="s">
        <v>103</v>
      </c>
      <c r="N13" t="s">
        <v>126</v>
      </c>
      <c r="O13" t="s">
        <v>127</v>
      </c>
      <c r="P13" s="1">
        <v>1148666.1170922499</v>
      </c>
      <c r="Q13" s="1">
        <v>2728727.8438129998</v>
      </c>
      <c r="R13" s="1">
        <v>2597875.8002120401</v>
      </c>
      <c r="S13" s="1">
        <v>3429352.4592842902</v>
      </c>
      <c r="T13" s="1">
        <v>10611134.6008888</v>
      </c>
      <c r="U13" s="1">
        <v>12178643.434572499</v>
      </c>
      <c r="V13" s="1">
        <v>15391306.6425908</v>
      </c>
      <c r="W13" s="1">
        <v>21945650.4763235</v>
      </c>
      <c r="X13" s="1">
        <v>9580870.7975116502</v>
      </c>
      <c r="Y13" s="1">
        <v>4493967.4292446701</v>
      </c>
      <c r="Z13" s="1">
        <v>6717240.1177547798</v>
      </c>
      <c r="AA13" s="1">
        <v>9805541.3622913193</v>
      </c>
      <c r="AB13" s="1">
        <v>11170416.271286299</v>
      </c>
      <c r="AC13" s="1">
        <v>8190396.0291232504</v>
      </c>
      <c r="AD13" s="1">
        <v>7747997.7888244903</v>
      </c>
      <c r="AE13" s="1">
        <v>1830660.57725209</v>
      </c>
      <c r="AF13" s="1">
        <v>3779940.3034937298</v>
      </c>
      <c r="AG13" s="1">
        <v>876964.37786357396</v>
      </c>
      <c r="AH13" s="1">
        <v>2083193.6811541601</v>
      </c>
      <c r="AI13" s="1">
        <v>3591050.07515621</v>
      </c>
      <c r="AJ13" s="1">
        <v>1025338.10851111</v>
      </c>
      <c r="AK13" s="1">
        <v>-221112.95695812901</v>
      </c>
      <c r="AL13" s="1">
        <v>398480</v>
      </c>
      <c r="AM13" s="1">
        <v>185519.50759044601</v>
      </c>
    </row>
    <row r="14" spans="1:39" x14ac:dyDescent="0.3">
      <c r="A14" t="str">
        <f t="shared" si="0"/>
        <v>Aircraft</v>
      </c>
      <c r="B14" t="str">
        <f t="shared" si="1"/>
        <v>1670</v>
      </c>
      <c r="C14" t="str">
        <f t="shared" si="2"/>
        <v>PARACHUTE RECOVER SYS &amp; TIE DOWN EQ</v>
      </c>
      <c r="D14" s="1">
        <f t="shared" si="3"/>
        <v>67680646.228140905</v>
      </c>
      <c r="E14" s="1">
        <f t="shared" si="4"/>
        <v>69280406.767608404</v>
      </c>
      <c r="F14" s="1">
        <f t="shared" si="5"/>
        <v>41619632.728500001</v>
      </c>
      <c r="G14" s="1">
        <f t="shared" si="6"/>
        <v>2014608.3581433999</v>
      </c>
      <c r="H14" s="2">
        <f t="shared" si="7"/>
        <v>-0.39925825106501855</v>
      </c>
      <c r="I14" s="2">
        <f t="shared" si="8"/>
        <v>-0.38505857955010203</v>
      </c>
      <c r="J14" s="2">
        <f t="shared" si="9"/>
        <v>4.840524113428446E-2</v>
      </c>
      <c r="K14" s="2">
        <f t="shared" si="10"/>
        <v>3.6943696608343385E-4</v>
      </c>
      <c r="L14" s="2">
        <f>AM14/SUM(AM1:AM$3009)</f>
        <v>3.6555919991872158E-5</v>
      </c>
      <c r="M14" t="s">
        <v>103</v>
      </c>
      <c r="N14" t="s">
        <v>128</v>
      </c>
      <c r="O14" t="s">
        <v>129</v>
      </c>
      <c r="P14" s="1">
        <v>68693633.944433093</v>
      </c>
      <c r="Q14" s="1">
        <v>57379803.4036934</v>
      </c>
      <c r="R14" s="1">
        <v>116802199.45682301</v>
      </c>
      <c r="S14" s="1">
        <v>184325679.41033199</v>
      </c>
      <c r="T14" s="1">
        <v>207373326.44630399</v>
      </c>
      <c r="U14" s="1">
        <v>92781462.930181697</v>
      </c>
      <c r="V14" s="1">
        <v>78215039.807728499</v>
      </c>
      <c r="W14" s="1">
        <v>184601040.612362</v>
      </c>
      <c r="X14" s="1">
        <v>262331436.42322999</v>
      </c>
      <c r="Y14" s="1">
        <v>221209229.26468101</v>
      </c>
      <c r="Z14" s="1">
        <v>262122398.37669799</v>
      </c>
      <c r="AA14" s="1">
        <v>135857689.15056899</v>
      </c>
      <c r="AB14" s="1">
        <v>176482308.021516</v>
      </c>
      <c r="AC14" s="1">
        <v>33298612.755837899</v>
      </c>
      <c r="AD14" s="1">
        <v>72772647.894806504</v>
      </c>
      <c r="AE14" s="1">
        <v>67680646.228140905</v>
      </c>
      <c r="AF14" s="1">
        <v>71927220.685618207</v>
      </c>
      <c r="AG14" s="1">
        <v>66198859.605618201</v>
      </c>
      <c r="AH14" s="1">
        <v>71719647.636966199</v>
      </c>
      <c r="AI14" s="1">
        <v>86864853.025919899</v>
      </c>
      <c r="AJ14" s="1">
        <v>70716522.805254295</v>
      </c>
      <c r="AK14" s="1">
        <v>69280406.767608404</v>
      </c>
      <c r="AL14" s="1">
        <v>41619632.728500001</v>
      </c>
      <c r="AM14" s="1">
        <v>2014608.3581433999</v>
      </c>
    </row>
    <row r="15" spans="1:39" x14ac:dyDescent="0.3">
      <c r="A15" t="str">
        <f t="shared" si="0"/>
        <v>Aircraft</v>
      </c>
      <c r="B15" t="str">
        <f t="shared" si="1"/>
        <v>1680</v>
      </c>
      <c r="C15" t="str">
        <f t="shared" si="2"/>
        <v>MISCELLANEOUS AIRCRAFT ACCESSORIES AND COMPONENTS</v>
      </c>
      <c r="D15" s="1">
        <f t="shared" si="3"/>
        <v>339224780.11199403</v>
      </c>
      <c r="E15" s="1">
        <f t="shared" si="4"/>
        <v>354450101.13450402</v>
      </c>
      <c r="F15" s="1">
        <f t="shared" si="5"/>
        <v>357870727.76789999</v>
      </c>
      <c r="G15" s="1">
        <f t="shared" si="6"/>
        <v>112235691.44152801</v>
      </c>
      <c r="H15" s="2">
        <f t="shared" si="7"/>
        <v>9.6505167369043132E-3</v>
      </c>
      <c r="I15" s="2">
        <f t="shared" si="8"/>
        <v>5.4966349008318538E-2</v>
      </c>
      <c r="J15" s="2">
        <f t="shared" si="9"/>
        <v>0.31362076507782832</v>
      </c>
      <c r="K15" s="2">
        <f t="shared" si="10"/>
        <v>3.176642061670793E-3</v>
      </c>
      <c r="L15" s="2">
        <f>AM15/SUM(AM1:AM$3009)</f>
        <v>2.0365640497739391E-3</v>
      </c>
      <c r="M15" t="s">
        <v>103</v>
      </c>
      <c r="N15" t="s">
        <v>130</v>
      </c>
      <c r="O15" t="s">
        <v>131</v>
      </c>
      <c r="P15" s="1">
        <v>279810326.86429</v>
      </c>
      <c r="Q15" s="1">
        <v>268272299.45978001</v>
      </c>
      <c r="R15" s="1">
        <v>320046513.749547</v>
      </c>
      <c r="S15" s="1">
        <v>300717053.40525502</v>
      </c>
      <c r="T15" s="1">
        <v>589838595.84926295</v>
      </c>
      <c r="U15" s="1">
        <v>297885636.84372401</v>
      </c>
      <c r="V15" s="1">
        <v>538955364.84064996</v>
      </c>
      <c r="W15" s="1">
        <v>323314886.497742</v>
      </c>
      <c r="X15" s="1">
        <v>255495696.98296601</v>
      </c>
      <c r="Y15" s="1">
        <v>319826861.25975198</v>
      </c>
      <c r="Z15" s="1">
        <v>511497077.71441799</v>
      </c>
      <c r="AA15" s="1">
        <v>489779469.323825</v>
      </c>
      <c r="AB15" s="1">
        <v>383954230.02773702</v>
      </c>
      <c r="AC15" s="1">
        <v>639354406.09932399</v>
      </c>
      <c r="AD15" s="1">
        <v>485653130.17443502</v>
      </c>
      <c r="AE15" s="1">
        <v>339224780.11199403</v>
      </c>
      <c r="AF15" s="1">
        <v>555986791.11747503</v>
      </c>
      <c r="AG15" s="1">
        <v>641080980.33523595</v>
      </c>
      <c r="AH15" s="1">
        <v>834424218.23833895</v>
      </c>
      <c r="AI15" s="1">
        <v>707274206.57410896</v>
      </c>
      <c r="AJ15" s="1">
        <v>536386262.40913701</v>
      </c>
      <c r="AK15" s="1">
        <v>354450101.13450402</v>
      </c>
      <c r="AL15" s="1">
        <v>357870727.76789999</v>
      </c>
      <c r="AM15" s="1">
        <v>112235691.44152801</v>
      </c>
    </row>
    <row r="16" spans="1:39" x14ac:dyDescent="0.3">
      <c r="A16" t="str">
        <f t="shared" si="0"/>
        <v>Aircraft</v>
      </c>
      <c r="B16" t="str">
        <f t="shared" si="1"/>
        <v>1710</v>
      </c>
      <c r="C16" t="str">
        <f t="shared" si="2"/>
        <v>AIRCRAFT LANDING EQUIPMENT</v>
      </c>
      <c r="D16" s="1">
        <f t="shared" si="3"/>
        <v>678564.89202769694</v>
      </c>
      <c r="E16" s="1">
        <f t="shared" si="4"/>
        <v>2242290.24717669</v>
      </c>
      <c r="F16" s="1">
        <f t="shared" si="5"/>
        <v>-126379.6011</v>
      </c>
      <c r="G16" s="1">
        <f t="shared" si="6"/>
        <v>0</v>
      </c>
      <c r="H16" s="2">
        <f t="shared" si="7"/>
        <v>-1.0563618386420432</v>
      </c>
      <c r="I16" s="2">
        <f t="shared" si="8"/>
        <v>-1.1862454167387746</v>
      </c>
      <c r="J16" s="2">
        <f t="shared" si="9"/>
        <v>0</v>
      </c>
      <c r="K16" s="2">
        <f t="shared" si="10"/>
        <v>-1.1218094284923141E-6</v>
      </c>
      <c r="L16" s="2">
        <f>AM16/SUM(AM1:AM$3009)</f>
        <v>0</v>
      </c>
      <c r="M16" t="s">
        <v>103</v>
      </c>
      <c r="N16" t="s">
        <v>132</v>
      </c>
      <c r="O16" t="s">
        <v>133</v>
      </c>
      <c r="P16" s="1">
        <v>2181300.1963903699</v>
      </c>
      <c r="Q16" s="1">
        <v>2026651.13554187</v>
      </c>
      <c r="R16" s="1">
        <v>226096.29670649799</v>
      </c>
      <c r="S16" s="1">
        <v>1339254.27423548</v>
      </c>
      <c r="T16" s="1">
        <v>151233.51082680401</v>
      </c>
      <c r="U16" s="1">
        <v>258115.355873163</v>
      </c>
      <c r="V16" s="1">
        <v>127651.103853626</v>
      </c>
      <c r="W16" s="1">
        <v>1203556.6108884499</v>
      </c>
      <c r="X16" s="1">
        <v>824052.408976048</v>
      </c>
      <c r="Y16" s="1">
        <v>907438.07280739502</v>
      </c>
      <c r="Z16" s="1">
        <v>1965565.2721073001</v>
      </c>
      <c r="AA16" s="1">
        <v>2942248.9730456602</v>
      </c>
      <c r="AB16" s="1">
        <v>908026.898461618</v>
      </c>
      <c r="AC16" s="1">
        <v>2707010.3729652702</v>
      </c>
      <c r="AD16" s="1">
        <v>512824.969613928</v>
      </c>
      <c r="AE16" s="1">
        <v>678564.89202769694</v>
      </c>
      <c r="AF16" s="1">
        <v>197896.14354232801</v>
      </c>
      <c r="AG16" s="1">
        <v>98136.635235154201</v>
      </c>
      <c r="AH16" s="1">
        <v>605255.73376915301</v>
      </c>
      <c r="AI16" s="1">
        <v>355794.35418201098</v>
      </c>
      <c r="AJ16" s="1">
        <v>537872.392577847</v>
      </c>
      <c r="AK16" s="1">
        <v>2242290.24717669</v>
      </c>
      <c r="AL16" s="1">
        <v>-126379.6011</v>
      </c>
      <c r="AM16" s="1"/>
    </row>
    <row r="17" spans="1:39" x14ac:dyDescent="0.3">
      <c r="A17" t="str">
        <f t="shared" si="0"/>
        <v>Aircraft</v>
      </c>
      <c r="B17" t="str">
        <f t="shared" si="1"/>
        <v>1720</v>
      </c>
      <c r="C17" t="str">
        <f t="shared" si="2"/>
        <v>AIRCRAFT LAUNCHING EQUIPMENT</v>
      </c>
      <c r="D17" s="1">
        <f t="shared" si="3"/>
        <v>-8542.0450463952602</v>
      </c>
      <c r="E17" s="1">
        <f t="shared" si="4"/>
        <v>0</v>
      </c>
      <c r="F17" s="1">
        <f t="shared" si="5"/>
        <v>61313.650399999999</v>
      </c>
      <c r="G17" s="1">
        <f t="shared" si="6"/>
        <v>0</v>
      </c>
      <c r="H17" s="2" t="e">
        <f t="shared" si="7"/>
        <v>#DIV/0!</v>
      </c>
      <c r="I17" s="2">
        <f t="shared" si="8"/>
        <v>-8.1778654955553449</v>
      </c>
      <c r="J17" s="2">
        <f t="shared" si="9"/>
        <v>0</v>
      </c>
      <c r="K17" s="2">
        <f t="shared" si="10"/>
        <v>5.4425105408883536E-7</v>
      </c>
      <c r="L17" s="2">
        <f>AM17/SUM(AM1:AM$3009)</f>
        <v>0</v>
      </c>
      <c r="M17" t="s">
        <v>103</v>
      </c>
      <c r="N17" t="s">
        <v>134</v>
      </c>
      <c r="O17" t="s">
        <v>135</v>
      </c>
      <c r="P17" s="1">
        <v>57284.093184516198</v>
      </c>
      <c r="Q17" s="1"/>
      <c r="R17" s="1">
        <v>-187677.47478039001</v>
      </c>
      <c r="S17" s="1">
        <v>91477.539128846503</v>
      </c>
      <c r="T17" s="1">
        <v>331179.83513522899</v>
      </c>
      <c r="U17" s="1">
        <v>229906.34291537601</v>
      </c>
      <c r="V17" s="1">
        <v>195980.74698496601</v>
      </c>
      <c r="W17" s="1">
        <v>33856578.055338599</v>
      </c>
      <c r="X17" s="1">
        <v>79445666.734505206</v>
      </c>
      <c r="Y17" s="1">
        <v>40445.923738599799</v>
      </c>
      <c r="Z17" s="1">
        <v>-2097349.2844387498</v>
      </c>
      <c r="AA17" s="1">
        <v>5137719.1098804399</v>
      </c>
      <c r="AB17" s="1">
        <v>0</v>
      </c>
      <c r="AC17" s="1">
        <v>1786761.78009637</v>
      </c>
      <c r="AD17" s="1">
        <v>164645.83188381401</v>
      </c>
      <c r="AE17" s="1">
        <v>-8542.0450463952602</v>
      </c>
      <c r="AF17" s="1">
        <v>0</v>
      </c>
      <c r="AG17" s="1">
        <v>96361.285430890493</v>
      </c>
      <c r="AH17" s="1">
        <v>110668.35281775201</v>
      </c>
      <c r="AI17" s="1"/>
      <c r="AJ17" s="1">
        <v>264788.990314767</v>
      </c>
      <c r="AK17" s="1"/>
      <c r="AL17" s="1">
        <v>61313.650399999999</v>
      </c>
      <c r="AM17" s="1"/>
    </row>
    <row r="18" spans="1:39" x14ac:dyDescent="0.3">
      <c r="A18" t="str">
        <f t="shared" si="0"/>
        <v>Aircraft</v>
      </c>
      <c r="B18" t="str">
        <f t="shared" si="1"/>
        <v>1730</v>
      </c>
      <c r="C18" t="str">
        <f t="shared" si="2"/>
        <v>AIRCRAFT GROUND SERVICING EQUIPMENT</v>
      </c>
      <c r="D18" s="1">
        <f t="shared" si="3"/>
        <v>-50285531.866668701</v>
      </c>
      <c r="E18" s="1">
        <f t="shared" si="4"/>
        <v>1616000.24675308</v>
      </c>
      <c r="F18" s="1">
        <f t="shared" si="5"/>
        <v>2976365.6945000002</v>
      </c>
      <c r="G18" s="1">
        <f t="shared" si="6"/>
        <v>1047800.70150898</v>
      </c>
      <c r="H18" s="2">
        <f t="shared" si="7"/>
        <v>0.8418101732844474</v>
      </c>
      <c r="I18" s="2">
        <f t="shared" si="8"/>
        <v>-1.0591893052337955</v>
      </c>
      <c r="J18" s="2">
        <f t="shared" si="9"/>
        <v>0.35204030991393348</v>
      </c>
      <c r="K18" s="2">
        <f t="shared" si="10"/>
        <v>2.6419731267304772E-5</v>
      </c>
      <c r="L18" s="2">
        <f>AM18/SUM(AM1:AM$3009)</f>
        <v>1.9012786508584196E-5</v>
      </c>
      <c r="M18" t="s">
        <v>103</v>
      </c>
      <c r="N18" t="s">
        <v>136</v>
      </c>
      <c r="O18" t="s">
        <v>137</v>
      </c>
      <c r="P18" s="1">
        <v>7833860.6833856301</v>
      </c>
      <c r="Q18" s="1">
        <v>4757962.8869098704</v>
      </c>
      <c r="R18" s="1">
        <v>7704611.3986633597</v>
      </c>
      <c r="S18" s="1">
        <v>19859747.687236998</v>
      </c>
      <c r="T18" s="1">
        <v>15821213.909568001</v>
      </c>
      <c r="U18" s="1">
        <v>55416224.8307302</v>
      </c>
      <c r="V18" s="1">
        <v>24050506.963742301</v>
      </c>
      <c r="W18" s="1">
        <v>27012492.744804502</v>
      </c>
      <c r="X18" s="1">
        <v>17119098.620173901</v>
      </c>
      <c r="Y18" s="1">
        <v>11434052.245837901</v>
      </c>
      <c r="Z18" s="1">
        <v>21354024.187013801</v>
      </c>
      <c r="AA18" s="1">
        <v>128268215.3011</v>
      </c>
      <c r="AB18" s="1">
        <v>93537317.622318298</v>
      </c>
      <c r="AC18" s="1">
        <v>135332246.87678301</v>
      </c>
      <c r="AD18" s="1">
        <v>17708125.0630484</v>
      </c>
      <c r="AE18" s="1">
        <v>-50285531.866668701</v>
      </c>
      <c r="AF18" s="1">
        <v>24882294.087105699</v>
      </c>
      <c r="AG18" s="1">
        <v>6397709.88692337</v>
      </c>
      <c r="AH18" s="1">
        <v>6188508.9406000702</v>
      </c>
      <c r="AI18" s="1">
        <v>2618134.5268056798</v>
      </c>
      <c r="AJ18" s="1">
        <v>-914851.226194027</v>
      </c>
      <c r="AK18" s="1">
        <v>1616000.24675308</v>
      </c>
      <c r="AL18" s="1">
        <v>2976365.6945000002</v>
      </c>
      <c r="AM18" s="1">
        <v>1047800.70150898</v>
      </c>
    </row>
    <row r="19" spans="1:39" x14ac:dyDescent="0.3">
      <c r="A19" t="str">
        <f t="shared" si="0"/>
        <v>Aircraft</v>
      </c>
      <c r="B19" t="str">
        <f t="shared" si="1"/>
        <v>1740</v>
      </c>
      <c r="C19" t="str">
        <f t="shared" si="2"/>
        <v>AIRFIELD SPECIAL TRUCKS &amp; TRAILERS</v>
      </c>
      <c r="D19" s="1">
        <f t="shared" si="3"/>
        <v>19168007.0405269</v>
      </c>
      <c r="E19" s="1">
        <f t="shared" si="4"/>
        <v>705778.68251484295</v>
      </c>
      <c r="F19" s="1">
        <f t="shared" si="5"/>
        <v>271997.03999999998</v>
      </c>
      <c r="G19" s="1">
        <f t="shared" si="6"/>
        <v>0</v>
      </c>
      <c r="H19" s="2">
        <f t="shared" si="7"/>
        <v>-0.61461425976934381</v>
      </c>
      <c r="I19" s="2">
        <f t="shared" si="8"/>
        <v>-0.98580984244084857</v>
      </c>
      <c r="J19" s="2">
        <f t="shared" si="9"/>
        <v>0</v>
      </c>
      <c r="K19" s="2">
        <f t="shared" si="10"/>
        <v>2.4143836611144444E-6</v>
      </c>
      <c r="L19" s="2">
        <f>AM19/SUM(AM1:AM$3009)</f>
        <v>0</v>
      </c>
      <c r="M19" t="s">
        <v>103</v>
      </c>
      <c r="N19" t="s">
        <v>138</v>
      </c>
      <c r="O19" t="s">
        <v>139</v>
      </c>
      <c r="P19" s="1">
        <v>1396827.7111663399</v>
      </c>
      <c r="Q19" s="1">
        <v>643973.49278085295</v>
      </c>
      <c r="R19" s="1">
        <v>2595198.48710316</v>
      </c>
      <c r="S19" s="1">
        <v>4062946.1531975102</v>
      </c>
      <c r="T19" s="1">
        <v>1462044.9196445099</v>
      </c>
      <c r="U19" s="1">
        <v>866306.87239999301</v>
      </c>
      <c r="V19" s="1">
        <v>2347595.5314913299</v>
      </c>
      <c r="W19" s="1">
        <v>8074829.4451382104</v>
      </c>
      <c r="X19" s="1">
        <v>5518588.7055165302</v>
      </c>
      <c r="Y19" s="1">
        <v>2523923.25861425</v>
      </c>
      <c r="Z19" s="1">
        <v>1850292.36122553</v>
      </c>
      <c r="AA19" s="1">
        <v>1641020.6357964401</v>
      </c>
      <c r="AB19" s="1">
        <v>1266824.2964798401</v>
      </c>
      <c r="AC19" s="1">
        <v>1499144.0538027501</v>
      </c>
      <c r="AD19" s="1">
        <v>1808460.73589343</v>
      </c>
      <c r="AE19" s="1">
        <v>19168007.0405269</v>
      </c>
      <c r="AF19" s="1">
        <v>21869775.278259899</v>
      </c>
      <c r="AG19" s="1">
        <v>991954.89877646102</v>
      </c>
      <c r="AH19" s="1">
        <v>1081609.3381018599</v>
      </c>
      <c r="AI19" s="1">
        <v>1086818.14800257</v>
      </c>
      <c r="AJ19" s="1">
        <v>508330.27204657701</v>
      </c>
      <c r="AK19" s="1">
        <v>705778.68251484295</v>
      </c>
      <c r="AL19" s="1">
        <v>271997.03999999998</v>
      </c>
      <c r="AM19" s="1">
        <v>0</v>
      </c>
    </row>
    <row r="20" spans="1:39" x14ac:dyDescent="0.3">
      <c r="A20" t="str">
        <f t="shared" si="0"/>
        <v>Aircraft</v>
      </c>
      <c r="B20" t="str">
        <f t="shared" si="1"/>
        <v>2620</v>
      </c>
      <c r="C20" t="str">
        <f t="shared" si="2"/>
        <v>TIRES &amp; TUBES PNEUMATIC AIRCRAFT</v>
      </c>
      <c r="D20" s="1">
        <f t="shared" si="3"/>
        <v>68898.883408351699</v>
      </c>
      <c r="E20" s="1">
        <f t="shared" si="4"/>
        <v>0</v>
      </c>
      <c r="F20" s="1">
        <f t="shared" si="5"/>
        <v>0</v>
      </c>
      <c r="G20" s="1">
        <f t="shared" si="6"/>
        <v>0</v>
      </c>
      <c r="H20" s="2" t="e">
        <f t="shared" si="7"/>
        <v>#DIV/0!</v>
      </c>
      <c r="I20" s="2">
        <f t="shared" si="8"/>
        <v>-1</v>
      </c>
      <c r="J20" s="2" t="e">
        <f t="shared" si="9"/>
        <v>#DIV/0!</v>
      </c>
      <c r="K20" s="2">
        <f t="shared" si="10"/>
        <v>0</v>
      </c>
      <c r="L20" s="2">
        <f>AM20/SUM(AM1:AM$3009)</f>
        <v>0</v>
      </c>
      <c r="M20" t="s">
        <v>103</v>
      </c>
      <c r="N20" t="s">
        <v>140</v>
      </c>
      <c r="O20" t="s">
        <v>141</v>
      </c>
      <c r="P20" s="1">
        <v>221736.32911012199</v>
      </c>
      <c r="Q20" s="1">
        <v>167147.90025614601</v>
      </c>
      <c r="R20" s="1">
        <v>155439.45689914699</v>
      </c>
      <c r="S20" s="1">
        <v>19325.317773017799</v>
      </c>
      <c r="T20" s="1">
        <v>92784.498085428204</v>
      </c>
      <c r="U20" s="1">
        <v>340357.47717199702</v>
      </c>
      <c r="V20" s="1">
        <v>113303.444707003</v>
      </c>
      <c r="W20" s="1">
        <v>1923066.36104387</v>
      </c>
      <c r="X20" s="1">
        <v>2951538.8344065598</v>
      </c>
      <c r="Y20" s="1">
        <v>62096.726346124902</v>
      </c>
      <c r="Z20" s="1">
        <v>141584.88061971401</v>
      </c>
      <c r="AA20" s="1">
        <v>195745.42661128499</v>
      </c>
      <c r="AB20" s="1">
        <v>14496.4070130941</v>
      </c>
      <c r="AC20" s="1">
        <v>13345.83458898</v>
      </c>
      <c r="AD20" s="1">
        <v>287118.56812979799</v>
      </c>
      <c r="AE20" s="1">
        <v>68898.883408351699</v>
      </c>
      <c r="AF20" s="1">
        <v>850980.36207656295</v>
      </c>
      <c r="AG20" s="1">
        <v>934191.03541506699</v>
      </c>
      <c r="AH20" s="1">
        <v>126192.79127737699</v>
      </c>
      <c r="AI20" s="1">
        <v>-1622.7991180352899</v>
      </c>
      <c r="AJ20" s="1"/>
      <c r="AK20" s="1">
        <v>0</v>
      </c>
      <c r="AL20" s="1"/>
      <c r="AM20" s="1"/>
    </row>
    <row r="21" spans="1:39" x14ac:dyDescent="0.3">
      <c r="A21" t="str">
        <f t="shared" si="0"/>
        <v>Aircraft</v>
      </c>
      <c r="B21" t="str">
        <f t="shared" si="1"/>
        <v>4920</v>
      </c>
      <c r="C21" t="str">
        <f t="shared" si="2"/>
        <v>AIRCRAFT MAINT &amp; REP SHOP EQ</v>
      </c>
      <c r="D21" s="1">
        <f t="shared" si="3"/>
        <v>24044595.156603899</v>
      </c>
      <c r="E21" s="1">
        <f t="shared" si="4"/>
        <v>12050878.0213427</v>
      </c>
      <c r="F21" s="1">
        <f t="shared" si="5"/>
        <v>3242882.8191999998</v>
      </c>
      <c r="G21" s="1">
        <f t="shared" si="6"/>
        <v>3325976.7354897801</v>
      </c>
      <c r="H21" s="2">
        <f t="shared" si="7"/>
        <v>-0.73090070172009924</v>
      </c>
      <c r="I21" s="2">
        <f t="shared" si="8"/>
        <v>-0.86513048782568769</v>
      </c>
      <c r="J21" s="2">
        <f t="shared" si="9"/>
        <v>1.0256234717448962</v>
      </c>
      <c r="K21" s="2">
        <f t="shared" si="10"/>
        <v>2.8785472421263214E-5</v>
      </c>
      <c r="L21" s="2">
        <f>AM21/SUM(AM1:AM$3009)</f>
        <v>6.0351253356975392E-5</v>
      </c>
      <c r="M21" t="s">
        <v>103</v>
      </c>
      <c r="N21" t="s">
        <v>142</v>
      </c>
      <c r="O21" t="s">
        <v>143</v>
      </c>
      <c r="P21" s="1">
        <v>23276208.712704699</v>
      </c>
      <c r="Q21" s="1">
        <v>46756605.411041901</v>
      </c>
      <c r="R21" s="1">
        <v>78277361.211687401</v>
      </c>
      <c r="S21" s="1">
        <v>107993354.63854399</v>
      </c>
      <c r="T21" s="1">
        <v>105470818.63053</v>
      </c>
      <c r="U21" s="1">
        <v>146015152.977456</v>
      </c>
      <c r="V21" s="1">
        <v>183910119.85685199</v>
      </c>
      <c r="W21" s="1">
        <v>110816205.768537</v>
      </c>
      <c r="X21" s="1">
        <v>72702176.530422807</v>
      </c>
      <c r="Y21" s="1">
        <v>88814271.190457106</v>
      </c>
      <c r="Z21" s="1">
        <v>161229873.12871701</v>
      </c>
      <c r="AA21" s="1">
        <v>102001337.125765</v>
      </c>
      <c r="AB21" s="1">
        <v>65735501.782995</v>
      </c>
      <c r="AC21" s="1">
        <v>29959186.486462198</v>
      </c>
      <c r="AD21" s="1">
        <v>61184506.024106599</v>
      </c>
      <c r="AE21" s="1">
        <v>24044595.156603899</v>
      </c>
      <c r="AF21" s="1">
        <v>111751319.574743</v>
      </c>
      <c r="AG21" s="1">
        <v>27389547.375813901</v>
      </c>
      <c r="AH21" s="1">
        <v>6310209.8336715801</v>
      </c>
      <c r="AI21" s="1">
        <v>31240822.506912101</v>
      </c>
      <c r="AJ21" s="1">
        <v>13047705.725162201</v>
      </c>
      <c r="AK21" s="1">
        <v>12050878.0213427</v>
      </c>
      <c r="AL21" s="1">
        <v>3242882.8191999998</v>
      </c>
      <c r="AM21" s="1">
        <v>3325976.7354897801</v>
      </c>
    </row>
    <row r="22" spans="1:39" x14ac:dyDescent="0.3">
      <c r="A22" t="str">
        <f t="shared" si="0"/>
        <v>Aircraft</v>
      </c>
      <c r="B22" t="str">
        <f t="shared" si="1"/>
        <v>6610</v>
      </c>
      <c r="C22" t="str">
        <f t="shared" si="2"/>
        <v>FLIGHT INSTRUMENTS</v>
      </c>
      <c r="D22" s="1">
        <f t="shared" si="3"/>
        <v>1255860.3505219501</v>
      </c>
      <c r="E22" s="1">
        <f t="shared" si="4"/>
        <v>1358325.00123054</v>
      </c>
      <c r="F22" s="1">
        <f t="shared" si="5"/>
        <v>2783857.7610999998</v>
      </c>
      <c r="G22" s="1">
        <f t="shared" si="6"/>
        <v>5284385.89303621</v>
      </c>
      <c r="H22" s="2">
        <f t="shared" si="7"/>
        <v>1.0494784080231421</v>
      </c>
      <c r="I22" s="2">
        <f t="shared" si="8"/>
        <v>1.2166937270875668</v>
      </c>
      <c r="J22" s="2">
        <f t="shared" si="9"/>
        <v>1.8982240999799371</v>
      </c>
      <c r="K22" s="2">
        <f t="shared" si="10"/>
        <v>2.4710933226576578E-5</v>
      </c>
      <c r="L22" s="2">
        <f>AM22/SUM(AM1:AM$3009)</f>
        <v>9.5887415105352868E-5</v>
      </c>
      <c r="M22" t="s">
        <v>103</v>
      </c>
      <c r="N22" t="s">
        <v>144</v>
      </c>
      <c r="O22" t="s">
        <v>145</v>
      </c>
      <c r="P22" s="1">
        <v>27418278.110992499</v>
      </c>
      <c r="Q22" s="1">
        <v>6971313.1743785804</v>
      </c>
      <c r="R22" s="1">
        <v>10289178.281623</v>
      </c>
      <c r="S22" s="1">
        <v>49542638.819142804</v>
      </c>
      <c r="T22" s="1">
        <v>43873983.726232402</v>
      </c>
      <c r="U22" s="1">
        <v>76188692.3282267</v>
      </c>
      <c r="V22" s="1">
        <v>34634360.6652954</v>
      </c>
      <c r="W22" s="1">
        <v>53746251.5087514</v>
      </c>
      <c r="X22" s="1">
        <v>38382776.274507001</v>
      </c>
      <c r="Y22" s="1">
        <v>11361912.6603122</v>
      </c>
      <c r="Z22" s="1">
        <v>6406982.8742277604</v>
      </c>
      <c r="AA22" s="1">
        <v>4379720.9492766</v>
      </c>
      <c r="AB22" s="1">
        <v>6603270.0858891504</v>
      </c>
      <c r="AC22" s="1">
        <v>3395677.5543442802</v>
      </c>
      <c r="AD22" s="1">
        <v>466511.04565635801</v>
      </c>
      <c r="AE22" s="1">
        <v>1255860.3505219501</v>
      </c>
      <c r="AF22" s="1">
        <v>922482.05998316396</v>
      </c>
      <c r="AG22" s="1">
        <v>2313081.5084806299</v>
      </c>
      <c r="AH22" s="1">
        <v>3718902.3895524698</v>
      </c>
      <c r="AI22" s="1">
        <v>4273873.0892041903</v>
      </c>
      <c r="AJ22" s="1">
        <v>3693794.6083732499</v>
      </c>
      <c r="AK22" s="1">
        <v>1358325.00123054</v>
      </c>
      <c r="AL22" s="1">
        <v>2783857.7610999998</v>
      </c>
      <c r="AM22" s="1">
        <v>5284385.89303621</v>
      </c>
    </row>
    <row r="23" spans="1:39" x14ac:dyDescent="0.3">
      <c r="A23" t="str">
        <f t="shared" si="0"/>
        <v>Aircraft</v>
      </c>
      <c r="B23" t="str">
        <f t="shared" si="1"/>
        <v>6615</v>
      </c>
      <c r="C23" t="str">
        <f t="shared" si="2"/>
        <v>AUTO PILOT MECHANISMS AIRBORNE GYRO</v>
      </c>
      <c r="D23" s="1">
        <f t="shared" si="3"/>
        <v>1955741.8257912199</v>
      </c>
      <c r="E23" s="1">
        <f t="shared" si="4"/>
        <v>-327596.400083346</v>
      </c>
      <c r="F23" s="1">
        <f t="shared" si="5"/>
        <v>1700518.8125</v>
      </c>
      <c r="G23" s="1">
        <f t="shared" si="6"/>
        <v>3000832.8309923699</v>
      </c>
      <c r="H23" s="2">
        <f t="shared" si="7"/>
        <v>-6.1908959074866496</v>
      </c>
      <c r="I23" s="2">
        <f t="shared" si="8"/>
        <v>-0.1304993378601832</v>
      </c>
      <c r="J23" s="2">
        <f t="shared" si="9"/>
        <v>1.7646572380935479</v>
      </c>
      <c r="K23" s="2">
        <f t="shared" si="10"/>
        <v>1.5094667340195091E-5</v>
      </c>
      <c r="L23" s="2">
        <f>AM23/SUM(AM1:AM$3009)</f>
        <v>5.4451379810532869E-5</v>
      </c>
      <c r="M23" t="s">
        <v>103</v>
      </c>
      <c r="N23" t="s">
        <v>146</v>
      </c>
      <c r="O23" t="s">
        <v>147</v>
      </c>
      <c r="P23" s="1">
        <v>7229611.5751029998</v>
      </c>
      <c r="Q23" s="1">
        <v>2205608.0296665598</v>
      </c>
      <c r="R23" s="1">
        <v>5608969.4101401102</v>
      </c>
      <c r="S23" s="1">
        <v>14432647.7413991</v>
      </c>
      <c r="T23" s="1">
        <v>20118987.933939599</v>
      </c>
      <c r="U23" s="1">
        <v>39521192.398500197</v>
      </c>
      <c r="V23" s="1">
        <v>20961474.221278299</v>
      </c>
      <c r="W23" s="1">
        <v>6806686.7929133903</v>
      </c>
      <c r="X23" s="1">
        <v>8972141.2354044393</v>
      </c>
      <c r="Y23" s="1">
        <v>8142186.5877666902</v>
      </c>
      <c r="Z23" s="1">
        <v>27056081.521357201</v>
      </c>
      <c r="AA23" s="1">
        <v>3973200.61909188</v>
      </c>
      <c r="AB23" s="1">
        <v>12269716.530789301</v>
      </c>
      <c r="AC23" s="1">
        <v>-60204.630078930903</v>
      </c>
      <c r="AD23" s="1">
        <v>1684401.0665470299</v>
      </c>
      <c r="AE23" s="1">
        <v>1955741.8257912199</v>
      </c>
      <c r="AF23" s="1">
        <v>2720611.8128354601</v>
      </c>
      <c r="AG23" s="1">
        <v>2140498.7923330502</v>
      </c>
      <c r="AH23" s="1">
        <v>1049400.3029667099</v>
      </c>
      <c r="AI23" s="1">
        <v>582228.39675693505</v>
      </c>
      <c r="AJ23" s="1">
        <v>900110.97479022201</v>
      </c>
      <c r="AK23" s="1">
        <v>-327596.400083346</v>
      </c>
      <c r="AL23" s="1">
        <v>1700518.8125</v>
      </c>
      <c r="AM23" s="1">
        <v>3000832.8309923699</v>
      </c>
    </row>
    <row r="24" spans="1:39" x14ac:dyDescent="0.3">
      <c r="A24" t="str">
        <f t="shared" si="0"/>
        <v>Clothing &amp; Subsistence</v>
      </c>
      <c r="B24" t="str">
        <f t="shared" si="1"/>
        <v>6505</v>
      </c>
      <c r="C24" t="str">
        <f t="shared" si="2"/>
        <v>DRUGS AND BIOLOGICALS</v>
      </c>
      <c r="D24" s="1">
        <f t="shared" si="3"/>
        <v>6518090.4681024496</v>
      </c>
      <c r="E24" s="1">
        <f t="shared" si="4"/>
        <v>31585878885.521099</v>
      </c>
      <c r="F24" s="1">
        <f t="shared" si="5"/>
        <v>23592607696.233002</v>
      </c>
      <c r="G24" s="1">
        <f t="shared" si="6"/>
        <v>1887806511.7548399</v>
      </c>
      <c r="H24" s="2">
        <f t="shared" si="7"/>
        <v>-0.2530647071198705</v>
      </c>
      <c r="I24" s="2">
        <f t="shared" si="8"/>
        <v>3618.5581837484524</v>
      </c>
      <c r="J24" s="2">
        <f t="shared" si="9"/>
        <v>8.0016865285148758E-2</v>
      </c>
      <c r="K24" s="2">
        <f t="shared" si="10"/>
        <v>0.20941995010264766</v>
      </c>
      <c r="L24" s="2">
        <f>AM24/SUM(AM1:AM$3009)</f>
        <v>3.4255046905217405E-2</v>
      </c>
      <c r="M24" t="s">
        <v>148</v>
      </c>
      <c r="N24" t="s">
        <v>149</v>
      </c>
      <c r="O24" t="s">
        <v>150</v>
      </c>
      <c r="P24" s="1">
        <v>95507549.846039504</v>
      </c>
      <c r="Q24" s="1">
        <v>63014472.873204596</v>
      </c>
      <c r="R24" s="1">
        <v>152353732.40982601</v>
      </c>
      <c r="S24" s="1">
        <v>114829209.60126901</v>
      </c>
      <c r="T24" s="1">
        <v>95449123.930455893</v>
      </c>
      <c r="U24" s="1">
        <v>76023038.725317106</v>
      </c>
      <c r="V24" s="1">
        <v>87687667.077823102</v>
      </c>
      <c r="W24" s="1">
        <v>23346429.103119198</v>
      </c>
      <c r="X24" s="1">
        <v>31240065.955434199</v>
      </c>
      <c r="Y24" s="1">
        <v>54600862.310261197</v>
      </c>
      <c r="Z24" s="1">
        <v>75853476.3041244</v>
      </c>
      <c r="AA24" s="1">
        <v>82653681.353045195</v>
      </c>
      <c r="AB24" s="1">
        <v>104361338.07228699</v>
      </c>
      <c r="AC24" s="1">
        <v>94118336.412166998</v>
      </c>
      <c r="AD24" s="1">
        <v>53766377.725457899</v>
      </c>
      <c r="AE24" s="1">
        <v>6518090.4681024496</v>
      </c>
      <c r="AF24" s="1">
        <v>69374098.403296098</v>
      </c>
      <c r="AG24" s="1">
        <v>38119105.952584103</v>
      </c>
      <c r="AH24" s="1">
        <v>25467096.217231002</v>
      </c>
      <c r="AI24" s="1">
        <v>11789461.437854599</v>
      </c>
      <c r="AJ24" s="1">
        <v>1795875785.10674</v>
      </c>
      <c r="AK24" s="1">
        <v>31585878885.521099</v>
      </c>
      <c r="AL24" s="1">
        <v>23592607696.233002</v>
      </c>
      <c r="AM24" s="1">
        <v>1887806511.7548399</v>
      </c>
    </row>
    <row r="25" spans="1:39" x14ac:dyDescent="0.3">
      <c r="A25" t="str">
        <f t="shared" si="0"/>
        <v>Clothing &amp; Subsistence</v>
      </c>
      <c r="B25" t="str">
        <f t="shared" si="1"/>
        <v>6506</v>
      </c>
      <c r="C25" t="str">
        <f t="shared" si="2"/>
        <v>BLOOD</v>
      </c>
      <c r="D25" s="1">
        <f t="shared" si="3"/>
        <v>0</v>
      </c>
      <c r="E25" s="1">
        <f t="shared" si="4"/>
        <v>0</v>
      </c>
      <c r="F25" s="1">
        <f t="shared" si="5"/>
        <v>0</v>
      </c>
      <c r="G25" s="1">
        <f t="shared" si="6"/>
        <v>0</v>
      </c>
      <c r="H25" s="2" t="e">
        <f t="shared" si="7"/>
        <v>#DIV/0!</v>
      </c>
      <c r="I25" s="2" t="e">
        <f t="shared" si="8"/>
        <v>#DIV/0!</v>
      </c>
      <c r="J25" s="2" t="e">
        <f t="shared" si="9"/>
        <v>#DIV/0!</v>
      </c>
      <c r="K25" s="2">
        <f t="shared" si="10"/>
        <v>0</v>
      </c>
      <c r="L25" s="2">
        <f>AM25/SUM(AM1:AM$3009)</f>
        <v>0</v>
      </c>
      <c r="M25" t="s">
        <v>148</v>
      </c>
      <c r="N25" t="s">
        <v>151</v>
      </c>
      <c r="O25" t="s">
        <v>152</v>
      </c>
      <c r="P25" s="1">
        <v>96943.802986150302</v>
      </c>
      <c r="Q25" s="1"/>
      <c r="R25" s="1"/>
      <c r="S25" s="1"/>
      <c r="T25" s="1"/>
      <c r="U25" s="1">
        <v>226496.430499496</v>
      </c>
      <c r="V25" s="1">
        <v>608875.11493104801</v>
      </c>
      <c r="W25" s="1">
        <v>1399910.4930819999</v>
      </c>
      <c r="X25" s="1">
        <v>1670967.4562315</v>
      </c>
      <c r="Y25" s="1">
        <v>1450866.26043573</v>
      </c>
      <c r="Z25" s="1">
        <v>1532758.5054009601</v>
      </c>
      <c r="AA25" s="1">
        <v>1411012.5497695799</v>
      </c>
      <c r="AB25" s="1">
        <v>1317667.3555172</v>
      </c>
      <c r="AC25" s="1">
        <v>-66615.510701014602</v>
      </c>
      <c r="AD25" s="1">
        <v>-32714.4181175661</v>
      </c>
      <c r="AE25" s="1"/>
      <c r="AF25" s="1"/>
      <c r="AG25" s="1">
        <v>-301293.75912354101</v>
      </c>
      <c r="AH25" s="1"/>
      <c r="AI25" s="1"/>
      <c r="AJ25" s="1"/>
      <c r="AK25" s="1"/>
      <c r="AL25" s="1"/>
      <c r="AM25" s="1"/>
    </row>
    <row r="26" spans="1:39" x14ac:dyDescent="0.3">
      <c r="A26" t="str">
        <f t="shared" si="0"/>
        <v>Clothing &amp; Subsistence</v>
      </c>
      <c r="B26" t="str">
        <f t="shared" si="1"/>
        <v>6507</v>
      </c>
      <c r="C26" t="str">
        <f t="shared" si="2"/>
        <v>BLOOD DERIVATIVES</v>
      </c>
      <c r="D26" s="1">
        <f t="shared" si="3"/>
        <v>0</v>
      </c>
      <c r="E26" s="1">
        <f t="shared" si="4"/>
        <v>0</v>
      </c>
      <c r="F26" s="1">
        <f t="shared" si="5"/>
        <v>0</v>
      </c>
      <c r="G26" s="1">
        <f t="shared" si="6"/>
        <v>0</v>
      </c>
      <c r="H26" s="2" t="e">
        <f t="shared" si="7"/>
        <v>#DIV/0!</v>
      </c>
      <c r="I26" s="2" t="e">
        <f t="shared" si="8"/>
        <v>#DIV/0!</v>
      </c>
      <c r="J26" s="2" t="e">
        <f t="shared" si="9"/>
        <v>#DIV/0!</v>
      </c>
      <c r="K26" s="2">
        <f t="shared" si="10"/>
        <v>0</v>
      </c>
      <c r="L26" s="2">
        <f>AM26/SUM(AM1:AM$3009)</f>
        <v>0</v>
      </c>
      <c r="M26" t="s">
        <v>148</v>
      </c>
      <c r="N26" t="s">
        <v>153</v>
      </c>
      <c r="O26" t="s">
        <v>154</v>
      </c>
      <c r="P26" s="1">
        <v>152153.29878676301</v>
      </c>
      <c r="Q26" s="1">
        <v>493955.41678580298</v>
      </c>
      <c r="R26" s="1">
        <v>160461.74842706</v>
      </c>
      <c r="S26" s="1">
        <v>429963.17711710703</v>
      </c>
      <c r="T26" s="1">
        <v>1553350.8632772199</v>
      </c>
      <c r="U26" s="1">
        <v>2379942.7404100099</v>
      </c>
      <c r="V26" s="1">
        <v>1219992.8380545699</v>
      </c>
      <c r="W26" s="1">
        <v>1096943.65195606</v>
      </c>
      <c r="X26" s="1">
        <v>1245997.83509441</v>
      </c>
      <c r="Y26" s="1">
        <v>1971890.6053017301</v>
      </c>
      <c r="Z26" s="1">
        <v>1765362.59414345</v>
      </c>
      <c r="AA26" s="1">
        <v>1183501.35838524</v>
      </c>
      <c r="AB26" s="1">
        <v>-76289.879581653906</v>
      </c>
      <c r="AC26" s="1">
        <v>0</v>
      </c>
      <c r="AD26" s="1">
        <v>0</v>
      </c>
      <c r="AE26" s="1">
        <v>0</v>
      </c>
      <c r="AF26" s="1"/>
      <c r="AG26" s="1"/>
      <c r="AH26" s="1"/>
      <c r="AI26" s="1"/>
      <c r="AJ26" s="1"/>
      <c r="AK26" s="1"/>
      <c r="AL26" s="1"/>
      <c r="AM26" s="1"/>
    </row>
    <row r="27" spans="1:39" x14ac:dyDescent="0.3">
      <c r="A27" t="str">
        <f t="shared" si="0"/>
        <v>Clothing &amp; Subsistence</v>
      </c>
      <c r="B27" t="str">
        <f t="shared" si="1"/>
        <v>6508</v>
      </c>
      <c r="C27" t="str">
        <f t="shared" si="2"/>
        <v>MEDICATED COSMETICS AND TOILETRIES</v>
      </c>
      <c r="D27" s="1">
        <f t="shared" si="3"/>
        <v>27220.382552190898</v>
      </c>
      <c r="E27" s="1">
        <f t="shared" si="4"/>
        <v>0</v>
      </c>
      <c r="F27" s="1">
        <f t="shared" si="5"/>
        <v>0</v>
      </c>
      <c r="G27" s="1">
        <f t="shared" si="6"/>
        <v>0</v>
      </c>
      <c r="H27" s="2" t="e">
        <f t="shared" si="7"/>
        <v>#DIV/0!</v>
      </c>
      <c r="I27" s="2">
        <f t="shared" si="8"/>
        <v>-1</v>
      </c>
      <c r="J27" s="2" t="e">
        <f t="shared" si="9"/>
        <v>#DIV/0!</v>
      </c>
      <c r="K27" s="2">
        <f t="shared" si="10"/>
        <v>0</v>
      </c>
      <c r="L27" s="2">
        <f>AM27/SUM(AM1:AM$3009)</f>
        <v>0</v>
      </c>
      <c r="M27" t="s">
        <v>148</v>
      </c>
      <c r="N27" t="s">
        <v>155</v>
      </c>
      <c r="O27" t="s">
        <v>156</v>
      </c>
      <c r="P27" s="1"/>
      <c r="Q27" s="1"/>
      <c r="R27" s="1"/>
      <c r="S27" s="1">
        <v>305537.20549431699</v>
      </c>
      <c r="T27" s="1">
        <v>24837.929830393899</v>
      </c>
      <c r="U27" s="1">
        <v>71463.7952628645</v>
      </c>
      <c r="V27" s="1">
        <v>67209.737169885106</v>
      </c>
      <c r="W27" s="1">
        <v>39127.5695884499</v>
      </c>
      <c r="X27" s="1">
        <v>51325.026941481803</v>
      </c>
      <c r="Y27" s="1">
        <v>178486.23807914599</v>
      </c>
      <c r="Z27" s="1">
        <v>126184.308952721</v>
      </c>
      <c r="AA27" s="1">
        <v>36298.334920326997</v>
      </c>
      <c r="AB27" s="1">
        <v>81095.445827686999</v>
      </c>
      <c r="AC27" s="1">
        <v>18788.2415373609</v>
      </c>
      <c r="AD27" s="1">
        <v>71262.549552332799</v>
      </c>
      <c r="AE27" s="1">
        <v>27220.382552190898</v>
      </c>
      <c r="AF27" s="1">
        <v>0</v>
      </c>
      <c r="AG27" s="1"/>
      <c r="AH27" s="1"/>
      <c r="AI27" s="1"/>
      <c r="AJ27" s="1">
        <v>317498.18438758998</v>
      </c>
      <c r="AK27" s="1"/>
      <c r="AL27" s="1"/>
      <c r="AM27" s="1"/>
    </row>
    <row r="28" spans="1:39" x14ac:dyDescent="0.3">
      <c r="A28" t="str">
        <f t="shared" si="0"/>
        <v>Clothing &amp; Subsistence</v>
      </c>
      <c r="B28" t="str">
        <f t="shared" si="1"/>
        <v>6509</v>
      </c>
      <c r="C28" t="str">
        <f t="shared" si="2"/>
        <v>DRUGS AND BIOLOGICALS, VETERINARY USE</v>
      </c>
      <c r="D28" s="1">
        <f t="shared" si="3"/>
        <v>53367.188644497903</v>
      </c>
      <c r="E28" s="1">
        <f t="shared" si="4"/>
        <v>-26522.609504502201</v>
      </c>
      <c r="F28" s="1">
        <f t="shared" si="5"/>
        <v>0</v>
      </c>
      <c r="G28" s="1">
        <f t="shared" si="6"/>
        <v>0</v>
      </c>
      <c r="H28" s="2">
        <f t="shared" si="7"/>
        <v>-1</v>
      </c>
      <c r="I28" s="2">
        <f t="shared" si="8"/>
        <v>-1</v>
      </c>
      <c r="J28" s="2" t="e">
        <f t="shared" si="9"/>
        <v>#DIV/0!</v>
      </c>
      <c r="K28" s="2">
        <f t="shared" si="10"/>
        <v>0</v>
      </c>
      <c r="L28" s="2">
        <f>AM28/SUM(AM1:AM$3009)</f>
        <v>0</v>
      </c>
      <c r="M28" t="s">
        <v>148</v>
      </c>
      <c r="N28" t="s">
        <v>157</v>
      </c>
      <c r="O28" t="s">
        <v>158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>
        <v>0</v>
      </c>
      <c r="AA28" s="1">
        <v>1191591.07939631</v>
      </c>
      <c r="AB28" s="1">
        <v>373360.16132620297</v>
      </c>
      <c r="AC28" s="1">
        <v>185500.34362763801</v>
      </c>
      <c r="AD28" s="1">
        <v>66185.071362456394</v>
      </c>
      <c r="AE28" s="1">
        <v>53367.188644497903</v>
      </c>
      <c r="AF28" s="1">
        <v>0</v>
      </c>
      <c r="AG28" s="1">
        <v>142093.45157898901</v>
      </c>
      <c r="AH28" s="1">
        <v>124294.839589234</v>
      </c>
      <c r="AI28" s="1">
        <v>260272.13300528601</v>
      </c>
      <c r="AJ28" s="1"/>
      <c r="AK28" s="1">
        <v>-26522.609504502201</v>
      </c>
      <c r="AL28" s="1">
        <v>0</v>
      </c>
      <c r="AM28" s="1"/>
    </row>
    <row r="29" spans="1:39" x14ac:dyDescent="0.3">
      <c r="A29" t="str">
        <f t="shared" si="0"/>
        <v>Clothing &amp; Subsistence</v>
      </c>
      <c r="B29" t="str">
        <f t="shared" si="1"/>
        <v>6510</v>
      </c>
      <c r="C29" t="str">
        <f t="shared" si="2"/>
        <v>SURGICAL DRESSING MATERIALS</v>
      </c>
      <c r="D29" s="1">
        <f t="shared" si="3"/>
        <v>879156.77274353802</v>
      </c>
      <c r="E29" s="1">
        <f t="shared" si="4"/>
        <v>1075456.64718014</v>
      </c>
      <c r="F29" s="1">
        <f t="shared" si="5"/>
        <v>162756.9302</v>
      </c>
      <c r="G29" s="1">
        <f t="shared" si="6"/>
        <v>791606.87260910205</v>
      </c>
      <c r="H29" s="2">
        <f t="shared" si="7"/>
        <v>-0.84866249083424183</v>
      </c>
      <c r="I29" s="2">
        <f t="shared" si="8"/>
        <v>-0.8148715505061821</v>
      </c>
      <c r="J29" s="2">
        <f t="shared" si="9"/>
        <v>4.8637368106928207</v>
      </c>
      <c r="K29" s="2">
        <f t="shared" si="10"/>
        <v>1.444713049112682E-6</v>
      </c>
      <c r="L29" s="2">
        <f>AM29/SUM(AM1:AM$3009)</f>
        <v>1.4364041220787324E-5</v>
      </c>
      <c r="M29" t="s">
        <v>148</v>
      </c>
      <c r="N29" t="s">
        <v>159</v>
      </c>
      <c r="O29" t="s">
        <v>160</v>
      </c>
      <c r="P29" s="1">
        <v>108462.342510955</v>
      </c>
      <c r="Q29" s="1"/>
      <c r="R29" s="1">
        <v>467040.49981323502</v>
      </c>
      <c r="S29" s="1">
        <v>1511242.28799133</v>
      </c>
      <c r="T29" s="1">
        <v>11159624.7535898</v>
      </c>
      <c r="U29" s="1">
        <v>15574697.002177199</v>
      </c>
      <c r="V29" s="1">
        <v>22172767.864710901</v>
      </c>
      <c r="W29" s="1">
        <v>832340.96211303805</v>
      </c>
      <c r="X29" s="1">
        <v>6342549.0412270101</v>
      </c>
      <c r="Y29" s="1">
        <v>1863504.1005232099</v>
      </c>
      <c r="Z29" s="1">
        <v>1329270.14144481</v>
      </c>
      <c r="AA29" s="1">
        <v>3577406.4601353901</v>
      </c>
      <c r="AB29" s="1">
        <v>2284208.4609908802</v>
      </c>
      <c r="AC29" s="1">
        <v>1363301.85536368</v>
      </c>
      <c r="AD29" s="1">
        <v>455123.00649504003</v>
      </c>
      <c r="AE29" s="1">
        <v>879156.77274353802</v>
      </c>
      <c r="AF29" s="1">
        <v>2701554.7836945602</v>
      </c>
      <c r="AG29" s="1">
        <v>1333522.8407837099</v>
      </c>
      <c r="AH29" s="1">
        <v>30453.593202609201</v>
      </c>
      <c r="AI29" s="1">
        <v>494002.79206432001</v>
      </c>
      <c r="AJ29" s="1">
        <v>66229.364260155693</v>
      </c>
      <c r="AK29" s="1">
        <v>1075456.64718014</v>
      </c>
      <c r="AL29" s="1">
        <v>162756.9302</v>
      </c>
      <c r="AM29" s="1">
        <v>791606.87260910205</v>
      </c>
    </row>
    <row r="30" spans="1:39" x14ac:dyDescent="0.3">
      <c r="A30" t="str">
        <f t="shared" si="0"/>
        <v>Clothing &amp; Subsistence</v>
      </c>
      <c r="B30" t="str">
        <f t="shared" si="1"/>
        <v>6515</v>
      </c>
      <c r="C30" t="str">
        <f t="shared" si="2"/>
        <v>MED &amp; SURGICAL INSTRUMENTS,EQ &amp; SUP</v>
      </c>
      <c r="D30" s="1">
        <f t="shared" si="3"/>
        <v>206565223.89480799</v>
      </c>
      <c r="E30" s="1">
        <f t="shared" si="4"/>
        <v>207949671.50864899</v>
      </c>
      <c r="F30" s="1">
        <f t="shared" si="5"/>
        <v>4569584406.8620005</v>
      </c>
      <c r="G30" s="1">
        <f t="shared" si="6"/>
        <v>36248245.6390104</v>
      </c>
      <c r="H30" s="2">
        <f t="shared" si="7"/>
        <v>20.974472831383835</v>
      </c>
      <c r="I30" s="2">
        <f t="shared" si="8"/>
        <v>21.121750799587794</v>
      </c>
      <c r="J30" s="2">
        <f t="shared" si="9"/>
        <v>7.932503792812658E-3</v>
      </c>
      <c r="K30" s="2">
        <f t="shared" si="10"/>
        <v>4.0561948505068127E-2</v>
      </c>
      <c r="L30" s="2">
        <f>AM30/SUM(AM1:AM$3009)</f>
        <v>6.5773973490636792E-4</v>
      </c>
      <c r="M30" t="s">
        <v>148</v>
      </c>
      <c r="N30" t="s">
        <v>161</v>
      </c>
      <c r="O30" t="s">
        <v>162</v>
      </c>
      <c r="P30" s="1">
        <v>54214601.943816997</v>
      </c>
      <c r="Q30" s="1">
        <v>70699837.384822503</v>
      </c>
      <c r="R30" s="1">
        <v>64933258.381197102</v>
      </c>
      <c r="S30" s="1">
        <v>113991014.751864</v>
      </c>
      <c r="T30" s="1">
        <v>143555495.44091299</v>
      </c>
      <c r="U30" s="1">
        <v>237943556.24873501</v>
      </c>
      <c r="V30" s="1">
        <v>213207335.91464001</v>
      </c>
      <c r="W30" s="1">
        <v>284397725.26043802</v>
      </c>
      <c r="X30" s="1">
        <v>275171726.69122702</v>
      </c>
      <c r="Y30" s="1">
        <v>312919022.436064</v>
      </c>
      <c r="Z30" s="1">
        <v>318950642.49764597</v>
      </c>
      <c r="AA30" s="1">
        <v>327635977.55248201</v>
      </c>
      <c r="AB30" s="1">
        <v>335334715.00094098</v>
      </c>
      <c r="AC30" s="1">
        <v>229538680.702066</v>
      </c>
      <c r="AD30" s="1">
        <v>280155995.84867799</v>
      </c>
      <c r="AE30" s="1">
        <v>206565223.89480799</v>
      </c>
      <c r="AF30" s="1">
        <v>172185875.58769801</v>
      </c>
      <c r="AG30" s="1">
        <v>162307218.23923299</v>
      </c>
      <c r="AH30" s="1">
        <v>131336704.381457</v>
      </c>
      <c r="AI30" s="1">
        <v>108598319.720176</v>
      </c>
      <c r="AJ30" s="1">
        <v>486559829.70809001</v>
      </c>
      <c r="AK30" s="1">
        <v>207949671.50864899</v>
      </c>
      <c r="AL30" s="1">
        <v>4569584406.8620005</v>
      </c>
      <c r="AM30" s="1">
        <v>36248245.6390104</v>
      </c>
    </row>
    <row r="31" spans="1:39" x14ac:dyDescent="0.3">
      <c r="A31" t="str">
        <f t="shared" si="0"/>
        <v>Clothing &amp; Subsistence</v>
      </c>
      <c r="B31" t="str">
        <f t="shared" si="1"/>
        <v>6520</v>
      </c>
      <c r="C31" t="str">
        <f t="shared" si="2"/>
        <v>DENTAL INSTRUMENTS EQ &amp; SUPPLIES</v>
      </c>
      <c r="D31" s="1">
        <f t="shared" si="3"/>
        <v>21366763.998918101</v>
      </c>
      <c r="E31" s="1">
        <f t="shared" si="4"/>
        <v>552146.14072036895</v>
      </c>
      <c r="F31" s="1">
        <f t="shared" si="5"/>
        <v>739685.12760000001</v>
      </c>
      <c r="G31" s="1">
        <f t="shared" si="6"/>
        <v>373210.70230569702</v>
      </c>
      <c r="H31" s="2">
        <f t="shared" si="7"/>
        <v>0.33965461867569058</v>
      </c>
      <c r="I31" s="2">
        <f t="shared" si="8"/>
        <v>-0.96538150898107666</v>
      </c>
      <c r="J31" s="2">
        <f t="shared" si="9"/>
        <v>0.5045534760400352</v>
      </c>
      <c r="K31" s="2">
        <f t="shared" si="10"/>
        <v>6.565820298804697E-6</v>
      </c>
      <c r="L31" s="2">
        <f>AM31/SUM(AM1:AM$3009)</f>
        <v>6.7720659047451272E-6</v>
      </c>
      <c r="M31" t="s">
        <v>148</v>
      </c>
      <c r="N31" t="s">
        <v>163</v>
      </c>
      <c r="O31" t="s">
        <v>164</v>
      </c>
      <c r="P31" s="1">
        <v>11020611.916716799</v>
      </c>
      <c r="Q31" s="1">
        <v>16180681.505712301</v>
      </c>
      <c r="R31" s="1">
        <v>4112180.5560331098</v>
      </c>
      <c r="S31" s="1">
        <v>23956599.837090701</v>
      </c>
      <c r="T31" s="1">
        <v>12608792.564685799</v>
      </c>
      <c r="U31" s="1">
        <v>21370296.460542802</v>
      </c>
      <c r="V31" s="1">
        <v>14080202.9532451</v>
      </c>
      <c r="W31" s="1">
        <v>14046318.474689201</v>
      </c>
      <c r="X31" s="1">
        <v>19963789.454099301</v>
      </c>
      <c r="Y31" s="1">
        <v>15140311.7141346</v>
      </c>
      <c r="Z31" s="1">
        <v>18477056.176332898</v>
      </c>
      <c r="AA31" s="1">
        <v>16208332.263986301</v>
      </c>
      <c r="AB31" s="1">
        <v>16693815.8976893</v>
      </c>
      <c r="AC31" s="1">
        <v>6848240.6931611598</v>
      </c>
      <c r="AD31" s="1">
        <v>26906634.4798645</v>
      </c>
      <c r="AE31" s="1">
        <v>21366763.998918101</v>
      </c>
      <c r="AF31" s="1">
        <v>5138089.9023477901</v>
      </c>
      <c r="AG31" s="1">
        <v>2730555.8616118799</v>
      </c>
      <c r="AH31" s="1">
        <v>2192860.0163387698</v>
      </c>
      <c r="AI31" s="1">
        <v>1377400.6552828699</v>
      </c>
      <c r="AJ31" s="1">
        <v>2967250.3904211302</v>
      </c>
      <c r="AK31" s="1">
        <v>552146.14072036895</v>
      </c>
      <c r="AL31" s="1">
        <v>739685.12760000001</v>
      </c>
      <c r="AM31" s="1">
        <v>373210.70230569702</v>
      </c>
    </row>
    <row r="32" spans="1:39" x14ac:dyDescent="0.3">
      <c r="A32" t="str">
        <f t="shared" si="0"/>
        <v>Clothing &amp; Subsistence</v>
      </c>
      <c r="B32" t="str">
        <f t="shared" si="1"/>
        <v>6525</v>
      </c>
      <c r="C32" t="str">
        <f t="shared" si="2"/>
        <v>IMAGING EQUIPMENT AND SUPPLIES: MEDICAL, DENTAL, VETERINARY</v>
      </c>
      <c r="D32" s="1">
        <f t="shared" si="3"/>
        <v>11232684.232891301</v>
      </c>
      <c r="E32" s="1">
        <f t="shared" si="4"/>
        <v>3869902.44010317</v>
      </c>
      <c r="F32" s="1">
        <f t="shared" si="5"/>
        <v>3414288.8750999998</v>
      </c>
      <c r="G32" s="1">
        <f t="shared" si="6"/>
        <v>-306942.335579006</v>
      </c>
      <c r="H32" s="2">
        <f t="shared" si="7"/>
        <v>-0.11773257131283743</v>
      </c>
      <c r="I32" s="2">
        <f t="shared" si="8"/>
        <v>-0.6960398063089539</v>
      </c>
      <c r="J32" s="2">
        <f t="shared" si="9"/>
        <v>-8.9899345605317621E-2</v>
      </c>
      <c r="K32" s="2">
        <f t="shared" si="10"/>
        <v>3.030695949619987E-5</v>
      </c>
      <c r="L32" s="2">
        <f>AM32/SUM(AM1:AM$3009)</f>
        <v>-5.5695983867976381E-6</v>
      </c>
      <c r="M32" t="s">
        <v>148</v>
      </c>
      <c r="N32" t="s">
        <v>165</v>
      </c>
      <c r="O32" t="s">
        <v>166</v>
      </c>
      <c r="P32" s="1">
        <v>12834792.394118801</v>
      </c>
      <c r="Q32" s="1">
        <v>2773340.4748037099</v>
      </c>
      <c r="R32" s="1">
        <v>5437290.5894477097</v>
      </c>
      <c r="S32" s="1">
        <v>5203202.3791773301</v>
      </c>
      <c r="T32" s="1">
        <v>5326925.2723853597</v>
      </c>
      <c r="U32" s="1">
        <v>9452456.9518299494</v>
      </c>
      <c r="V32" s="1">
        <v>6496602.4450930599</v>
      </c>
      <c r="W32" s="1">
        <v>7536247.74971228</v>
      </c>
      <c r="X32" s="1">
        <v>23957034.782184601</v>
      </c>
      <c r="Y32" s="1">
        <v>10820281.105161</v>
      </c>
      <c r="Z32" s="1">
        <v>19070653.556696899</v>
      </c>
      <c r="AA32" s="1">
        <v>19011969.374501102</v>
      </c>
      <c r="AB32" s="1">
        <v>20792178.977947</v>
      </c>
      <c r="AC32" s="1">
        <v>20358418.099271499</v>
      </c>
      <c r="AD32" s="1">
        <v>5815265.3578641303</v>
      </c>
      <c r="AE32" s="1">
        <v>11232684.232891301</v>
      </c>
      <c r="AF32" s="1">
        <v>6168494.4482261799</v>
      </c>
      <c r="AG32" s="1">
        <v>4383101.8247120297</v>
      </c>
      <c r="AH32" s="1">
        <v>8735946.2664135303</v>
      </c>
      <c r="AI32" s="1">
        <v>7145138.7792783296</v>
      </c>
      <c r="AJ32" s="1">
        <v>4666872.6308147702</v>
      </c>
      <c r="AK32" s="1">
        <v>3869902.44010317</v>
      </c>
      <c r="AL32" s="1">
        <v>3414288.8750999998</v>
      </c>
      <c r="AM32" s="1">
        <v>-306942.335579006</v>
      </c>
    </row>
    <row r="33" spans="1:39" x14ac:dyDescent="0.3">
      <c r="A33" t="str">
        <f t="shared" si="0"/>
        <v>Clothing &amp; Subsistence</v>
      </c>
      <c r="B33" t="str">
        <f t="shared" si="1"/>
        <v>6530</v>
      </c>
      <c r="C33" t="str">
        <f t="shared" si="2"/>
        <v>HOSP FURNITURE,EQ,UTENSILS &amp; SUP</v>
      </c>
      <c r="D33" s="1">
        <f t="shared" si="3"/>
        <v>43442635.7127904</v>
      </c>
      <c r="E33" s="1">
        <f t="shared" si="4"/>
        <v>5640498.1296149697</v>
      </c>
      <c r="F33" s="1">
        <f t="shared" si="5"/>
        <v>4451193.7050999999</v>
      </c>
      <c r="G33" s="1">
        <f t="shared" si="6"/>
        <v>2109328.7822360401</v>
      </c>
      <c r="H33" s="2">
        <f t="shared" si="7"/>
        <v>-0.21085095627824524</v>
      </c>
      <c r="I33" s="2">
        <f t="shared" si="8"/>
        <v>-0.89753859009550196</v>
      </c>
      <c r="J33" s="2">
        <f t="shared" si="9"/>
        <v>0.47387935057044484</v>
      </c>
      <c r="K33" s="2">
        <f t="shared" si="10"/>
        <v>3.9511052598399257E-5</v>
      </c>
      <c r="L33" s="2">
        <f>AM33/SUM(AM1:AM$3009)</f>
        <v>3.8274662113997459E-5</v>
      </c>
      <c r="M33" t="s">
        <v>148</v>
      </c>
      <c r="N33" t="s">
        <v>167</v>
      </c>
      <c r="O33" t="s">
        <v>168</v>
      </c>
      <c r="P33" s="1">
        <v>6542105.5130858198</v>
      </c>
      <c r="Q33" s="1">
        <v>18842544.8260005</v>
      </c>
      <c r="R33" s="1">
        <v>46724681.132513396</v>
      </c>
      <c r="S33" s="1">
        <v>61057285.483883098</v>
      </c>
      <c r="T33" s="1">
        <v>60361131.718897603</v>
      </c>
      <c r="U33" s="1">
        <v>16433801.481248301</v>
      </c>
      <c r="V33" s="1">
        <v>11163678.6956241</v>
      </c>
      <c r="W33" s="1">
        <v>14392629.3356077</v>
      </c>
      <c r="X33" s="1">
        <v>20962936.329470798</v>
      </c>
      <c r="Y33" s="1">
        <v>11415478.7810371</v>
      </c>
      <c r="Z33" s="1">
        <v>22524651.314763598</v>
      </c>
      <c r="AA33" s="1">
        <v>10256989.902957</v>
      </c>
      <c r="AB33" s="1">
        <v>74046607.170769498</v>
      </c>
      <c r="AC33" s="1">
        <v>16095468.8643554</v>
      </c>
      <c r="AD33" s="1">
        <v>61048030.994187601</v>
      </c>
      <c r="AE33" s="1">
        <v>43442635.7127904</v>
      </c>
      <c r="AF33" s="1">
        <v>24586322.623971399</v>
      </c>
      <c r="AG33" s="1">
        <v>16652988.371494099</v>
      </c>
      <c r="AH33" s="1">
        <v>6758599.8595592696</v>
      </c>
      <c r="AI33" s="1">
        <v>5370581.6642750399</v>
      </c>
      <c r="AJ33" s="1">
        <v>6446566.8825006401</v>
      </c>
      <c r="AK33" s="1">
        <v>5640498.1296149697</v>
      </c>
      <c r="AL33" s="1">
        <v>4451193.7050999999</v>
      </c>
      <c r="AM33" s="1">
        <v>2109328.7822360401</v>
      </c>
    </row>
    <row r="34" spans="1:39" x14ac:dyDescent="0.3">
      <c r="A34" t="str">
        <f t="shared" si="0"/>
        <v>Clothing &amp; Subsistence</v>
      </c>
      <c r="B34" t="str">
        <f t="shared" si="1"/>
        <v>6532</v>
      </c>
      <c r="C34" t="str">
        <f t="shared" si="2"/>
        <v>HOSPITAL &amp; SURGICAL CLOTHING</v>
      </c>
      <c r="D34" s="1">
        <f t="shared" si="3"/>
        <v>271101.43017522001</v>
      </c>
      <c r="E34" s="1">
        <f t="shared" si="4"/>
        <v>116605.44567470701</v>
      </c>
      <c r="F34" s="1">
        <f t="shared" si="5"/>
        <v>39040.868900000001</v>
      </c>
      <c r="G34" s="1">
        <f t="shared" si="6"/>
        <v>-5832.1337228303801</v>
      </c>
      <c r="H34" s="2">
        <f t="shared" si="7"/>
        <v>-0.66518828795601959</v>
      </c>
      <c r="I34" s="2">
        <f t="shared" si="8"/>
        <v>-0.85599165273762345</v>
      </c>
      <c r="J34" s="2">
        <f t="shared" si="9"/>
        <v>-0.14938534636021844</v>
      </c>
      <c r="K34" s="2">
        <f t="shared" si="10"/>
        <v>3.4654655060904731E-7</v>
      </c>
      <c r="L34" s="2">
        <f>AM34/SUM(AM1:AM$3009)</f>
        <v>-1.0582653094428955E-7</v>
      </c>
      <c r="M34" t="s">
        <v>148</v>
      </c>
      <c r="N34" t="s">
        <v>169</v>
      </c>
      <c r="O34" t="s">
        <v>170</v>
      </c>
      <c r="P34" s="1">
        <v>94347.324796171204</v>
      </c>
      <c r="Q34" s="1">
        <v>47324.314194021899</v>
      </c>
      <c r="R34" s="1">
        <v>259822.05586286201</v>
      </c>
      <c r="S34" s="1">
        <v>728106.71900673397</v>
      </c>
      <c r="T34" s="1">
        <v>3312094.3597386898</v>
      </c>
      <c r="U34" s="1">
        <v>611966.384563689</v>
      </c>
      <c r="V34" s="1">
        <v>706249.77726839099</v>
      </c>
      <c r="W34" s="1">
        <v>1023604.6553199301</v>
      </c>
      <c r="X34" s="1">
        <v>783088.96868116898</v>
      </c>
      <c r="Y34" s="1">
        <v>224573.730017822</v>
      </c>
      <c r="Z34" s="1">
        <v>296451.51656997902</v>
      </c>
      <c r="AA34" s="1">
        <v>45654.868899233501</v>
      </c>
      <c r="AB34" s="1">
        <v>127264.31635078799</v>
      </c>
      <c r="AC34" s="1">
        <v>126213.51866921601</v>
      </c>
      <c r="AD34" s="1">
        <v>316372.04683989403</v>
      </c>
      <c r="AE34" s="1">
        <v>271101.43017522001</v>
      </c>
      <c r="AF34" s="1">
        <v>253682.20057747801</v>
      </c>
      <c r="AG34" s="1">
        <v>90497.248098165393</v>
      </c>
      <c r="AH34" s="1">
        <v>22609.961849319199</v>
      </c>
      <c r="AI34" s="1">
        <v>61217.278870534697</v>
      </c>
      <c r="AJ34" s="1">
        <v>12552560.608277701</v>
      </c>
      <c r="AK34" s="1">
        <v>116605.44567470701</v>
      </c>
      <c r="AL34" s="1">
        <v>39040.868900000001</v>
      </c>
      <c r="AM34" s="1">
        <v>-5832.1337228303801</v>
      </c>
    </row>
    <row r="35" spans="1:39" x14ac:dyDescent="0.3">
      <c r="A35" t="str">
        <f t="shared" si="0"/>
        <v>Clothing &amp; Subsistence</v>
      </c>
      <c r="B35" t="str">
        <f t="shared" si="1"/>
        <v>6540</v>
      </c>
      <c r="C35" t="str">
        <f t="shared" si="2"/>
        <v>OPHTHALMIC INSTRUMENTS, EQUIPMENT, AND SUPPLIES</v>
      </c>
      <c r="D35" s="1">
        <f t="shared" si="3"/>
        <v>6558531.3029139303</v>
      </c>
      <c r="E35" s="1">
        <f t="shared" si="4"/>
        <v>1637500.43969106</v>
      </c>
      <c r="F35" s="1">
        <f t="shared" si="5"/>
        <v>1157654.0621</v>
      </c>
      <c r="G35" s="1">
        <f t="shared" si="6"/>
        <v>136859.11736667299</v>
      </c>
      <c r="H35" s="2">
        <f t="shared" si="7"/>
        <v>-0.29303587709667456</v>
      </c>
      <c r="I35" s="2">
        <f t="shared" si="8"/>
        <v>-0.82348882567875237</v>
      </c>
      <c r="J35" s="2">
        <f t="shared" si="9"/>
        <v>0.11822108335058983</v>
      </c>
      <c r="K35" s="2">
        <f t="shared" si="10"/>
        <v>1.0275924520197009E-5</v>
      </c>
      <c r="L35" s="2">
        <f>AM35/SUM(AM1:AM$3009)</f>
        <v>2.4833665185549799E-6</v>
      </c>
      <c r="M35" t="s">
        <v>148</v>
      </c>
      <c r="N35" t="s">
        <v>171</v>
      </c>
      <c r="O35" t="s">
        <v>172</v>
      </c>
      <c r="P35" s="1">
        <v>4000497.5155969202</v>
      </c>
      <c r="Q35" s="1">
        <v>4229943.4287672099</v>
      </c>
      <c r="R35" s="1">
        <v>9014941.8561746906</v>
      </c>
      <c r="S35" s="1">
        <v>5065954.83179818</v>
      </c>
      <c r="T35" s="1">
        <v>4888550.2394283898</v>
      </c>
      <c r="U35" s="1">
        <v>3570617.1704568998</v>
      </c>
      <c r="V35" s="1">
        <v>5222206.7844839897</v>
      </c>
      <c r="W35" s="1">
        <v>9010165.4873699993</v>
      </c>
      <c r="X35" s="1">
        <v>9681608.4540478792</v>
      </c>
      <c r="Y35" s="1">
        <v>16091224.9121638</v>
      </c>
      <c r="Z35" s="1">
        <v>14855160.4740995</v>
      </c>
      <c r="AA35" s="1">
        <v>11058860.7473768</v>
      </c>
      <c r="AB35" s="1">
        <v>13784840.8925326</v>
      </c>
      <c r="AC35" s="1">
        <v>7669090.12337441</v>
      </c>
      <c r="AD35" s="1">
        <v>8596355.1739183702</v>
      </c>
      <c r="AE35" s="1">
        <v>6558531.3029139303</v>
      </c>
      <c r="AF35" s="1">
        <v>4151493.5779792201</v>
      </c>
      <c r="AG35" s="1">
        <v>4553837.3582458599</v>
      </c>
      <c r="AH35" s="1">
        <v>3926793.9832441099</v>
      </c>
      <c r="AI35" s="1">
        <v>5187658.0920309201</v>
      </c>
      <c r="AJ35" s="1">
        <v>2502171.6194156101</v>
      </c>
      <c r="AK35" s="1">
        <v>1637500.43969106</v>
      </c>
      <c r="AL35" s="1">
        <v>1157654.0621</v>
      </c>
      <c r="AM35" s="1">
        <v>136859.11736667299</v>
      </c>
    </row>
    <row r="36" spans="1:39" x14ac:dyDescent="0.3">
      <c r="A36" t="str">
        <f t="shared" si="0"/>
        <v>Clothing &amp; Subsistence</v>
      </c>
      <c r="B36" t="str">
        <f t="shared" si="1"/>
        <v>6545</v>
      </c>
      <c r="C36" t="str">
        <f t="shared" si="2"/>
        <v>MEDICAL SETS KITS &amp; OUTFITS</v>
      </c>
      <c r="D36" s="1">
        <f t="shared" si="3"/>
        <v>1116780.08111106</v>
      </c>
      <c r="E36" s="1">
        <f t="shared" si="4"/>
        <v>2616108.5252743098</v>
      </c>
      <c r="F36" s="1">
        <f t="shared" si="5"/>
        <v>228975.44880000001</v>
      </c>
      <c r="G36" s="1">
        <f t="shared" si="6"/>
        <v>33818.810540569699</v>
      </c>
      <c r="H36" s="2">
        <f t="shared" si="7"/>
        <v>-0.91247478971615259</v>
      </c>
      <c r="I36" s="2">
        <f t="shared" si="8"/>
        <v>-0.79496818337573016</v>
      </c>
      <c r="J36" s="2">
        <f t="shared" si="9"/>
        <v>0.14769622995742632</v>
      </c>
      <c r="K36" s="2">
        <f t="shared" si="10"/>
        <v>2.0325022006822837E-6</v>
      </c>
      <c r="L36" s="2">
        <f>AM36/SUM(AM1:AM$3009)</f>
        <v>6.1365660841428433E-7</v>
      </c>
      <c r="M36" t="s">
        <v>148</v>
      </c>
      <c r="N36" t="s">
        <v>173</v>
      </c>
      <c r="O36" t="s">
        <v>174</v>
      </c>
      <c r="P36" s="1">
        <v>1537019.7603946701</v>
      </c>
      <c r="Q36" s="1">
        <v>378616.59823213302</v>
      </c>
      <c r="R36" s="1">
        <v>6096109.9468258703</v>
      </c>
      <c r="S36" s="1">
        <v>59957447.545918703</v>
      </c>
      <c r="T36" s="1">
        <v>41171260.560638398</v>
      </c>
      <c r="U36" s="1">
        <v>69777083.963100597</v>
      </c>
      <c r="V36" s="1">
        <v>62568895.800335199</v>
      </c>
      <c r="W36" s="1">
        <v>42397843.852232397</v>
      </c>
      <c r="X36" s="1">
        <v>67311757.258958399</v>
      </c>
      <c r="Y36" s="1">
        <v>74962131.968931496</v>
      </c>
      <c r="Z36" s="1">
        <v>45942349.167529002</v>
      </c>
      <c r="AA36" s="1">
        <v>45501465.489599697</v>
      </c>
      <c r="AB36" s="1">
        <v>21199482.672759902</v>
      </c>
      <c r="AC36" s="1">
        <v>7760428.2825255701</v>
      </c>
      <c r="AD36" s="1">
        <v>4225291.0387277799</v>
      </c>
      <c r="AE36" s="1">
        <v>1116780.08111106</v>
      </c>
      <c r="AF36" s="1">
        <v>1197580.2057996499</v>
      </c>
      <c r="AG36" s="1">
        <v>743215.62649020297</v>
      </c>
      <c r="AH36" s="1">
        <v>2503273.2525391402</v>
      </c>
      <c r="AI36" s="1">
        <v>563709.94450361002</v>
      </c>
      <c r="AJ36" s="1">
        <v>751416.64508169296</v>
      </c>
      <c r="AK36" s="1">
        <v>2616108.5252743098</v>
      </c>
      <c r="AL36" s="1">
        <v>228975.44880000001</v>
      </c>
      <c r="AM36" s="1">
        <v>33818.810540569699</v>
      </c>
    </row>
    <row r="37" spans="1:39" x14ac:dyDescent="0.3">
      <c r="A37" t="str">
        <f t="shared" si="0"/>
        <v>Clothing &amp; Subsistence</v>
      </c>
      <c r="B37" t="str">
        <f t="shared" si="1"/>
        <v>6550</v>
      </c>
      <c r="C37" t="str">
        <f t="shared" si="2"/>
        <v>IN VITRO DIAGNO SUBSTANCES,REAGENTS</v>
      </c>
      <c r="D37" s="1">
        <f t="shared" si="3"/>
        <v>37660963.770705402</v>
      </c>
      <c r="E37" s="1">
        <f t="shared" si="4"/>
        <v>262796900.513576</v>
      </c>
      <c r="F37" s="1">
        <f t="shared" si="5"/>
        <v>896565376.92729998</v>
      </c>
      <c r="G37" s="1">
        <f t="shared" si="6"/>
        <v>29391969.255140901</v>
      </c>
      <c r="H37" s="2">
        <f t="shared" si="7"/>
        <v>2.4116284293124064</v>
      </c>
      <c r="I37" s="2">
        <f t="shared" si="8"/>
        <v>22.806224991636931</v>
      </c>
      <c r="J37" s="2">
        <f t="shared" si="9"/>
        <v>3.2782851102139104E-2</v>
      </c>
      <c r="K37" s="2">
        <f t="shared" si="10"/>
        <v>7.9583689483318891E-3</v>
      </c>
      <c r="L37" s="2">
        <f>AM37/SUM(AM1:AM$3009)</f>
        <v>5.3332970259523647E-4</v>
      </c>
      <c r="M37" t="s">
        <v>148</v>
      </c>
      <c r="N37" t="s">
        <v>175</v>
      </c>
      <c r="O37" t="s">
        <v>176</v>
      </c>
      <c r="P37" s="1">
        <v>11477320.635504801</v>
      </c>
      <c r="Q37" s="1">
        <v>9618882.9743031096</v>
      </c>
      <c r="R37" s="1">
        <v>22325593.7714031</v>
      </c>
      <c r="S37" s="1">
        <v>70215108.920489907</v>
      </c>
      <c r="T37" s="1">
        <v>68225423.029824302</v>
      </c>
      <c r="U37" s="1">
        <v>50351766.114113197</v>
      </c>
      <c r="V37" s="1">
        <v>78780455.290009007</v>
      </c>
      <c r="W37" s="1">
        <v>76904223.645387605</v>
      </c>
      <c r="X37" s="1">
        <v>86576647.795682296</v>
      </c>
      <c r="Y37" s="1">
        <v>79015533.4168161</v>
      </c>
      <c r="Z37" s="1">
        <v>55301737.976857796</v>
      </c>
      <c r="AA37" s="1">
        <v>46121861.546861701</v>
      </c>
      <c r="AB37" s="1">
        <v>63474573.560092799</v>
      </c>
      <c r="AC37" s="1">
        <v>49451834.607611701</v>
      </c>
      <c r="AD37" s="1">
        <v>38172219.573513404</v>
      </c>
      <c r="AE37" s="1">
        <v>37660963.770705402</v>
      </c>
      <c r="AF37" s="1">
        <v>35545170.022891901</v>
      </c>
      <c r="AG37" s="1">
        <v>33600878.140803203</v>
      </c>
      <c r="AH37" s="1">
        <v>30482663.817661401</v>
      </c>
      <c r="AI37" s="1">
        <v>25620927.331877299</v>
      </c>
      <c r="AJ37" s="1">
        <v>83641877.813407898</v>
      </c>
      <c r="AK37" s="1">
        <v>262796900.513576</v>
      </c>
      <c r="AL37" s="1">
        <v>896565376.92729998</v>
      </c>
      <c r="AM37" s="1">
        <v>29391969.255140901</v>
      </c>
    </row>
    <row r="38" spans="1:39" x14ac:dyDescent="0.3">
      <c r="A38" t="str">
        <f t="shared" si="0"/>
        <v>Clothing &amp; Subsistence</v>
      </c>
      <c r="B38" t="str">
        <f t="shared" si="1"/>
        <v>6835</v>
      </c>
      <c r="C38" t="str">
        <f t="shared" si="2"/>
        <v>MEDICAL GASES</v>
      </c>
      <c r="D38" s="1">
        <f t="shared" si="3"/>
        <v>0</v>
      </c>
      <c r="E38" s="1">
        <f t="shared" si="4"/>
        <v>56334.7757937446</v>
      </c>
      <c r="F38" s="1">
        <f t="shared" si="5"/>
        <v>181310.55960000001</v>
      </c>
      <c r="G38" s="1">
        <f t="shared" si="6"/>
        <v>247653.97841813101</v>
      </c>
      <c r="H38" s="2">
        <f t="shared" si="7"/>
        <v>2.2184482328255344</v>
      </c>
      <c r="I38" s="2" t="e">
        <f t="shared" si="8"/>
        <v>#DIV/0!</v>
      </c>
      <c r="J38" s="2">
        <f t="shared" si="9"/>
        <v>1.3659103968599244</v>
      </c>
      <c r="K38" s="2">
        <f t="shared" si="10"/>
        <v>1.6094044725110124E-6</v>
      </c>
      <c r="L38" s="2">
        <f>AM38/SUM(AM1:AM$3009)</f>
        <v>4.4937860920348783E-6</v>
      </c>
      <c r="M38" t="s">
        <v>148</v>
      </c>
      <c r="N38" t="s">
        <v>177</v>
      </c>
      <c r="O38" t="s">
        <v>178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>
        <v>56334.7757937446</v>
      </c>
      <c r="AL38" s="1">
        <v>181310.55960000001</v>
      </c>
      <c r="AM38" s="1">
        <v>247653.97841813101</v>
      </c>
    </row>
    <row r="39" spans="1:39" x14ac:dyDescent="0.3">
      <c r="A39" t="str">
        <f t="shared" si="0"/>
        <v>Clothing &amp; Subsistence</v>
      </c>
      <c r="B39" t="str">
        <f t="shared" si="1"/>
        <v>8305</v>
      </c>
      <c r="C39" t="str">
        <f t="shared" si="2"/>
        <v>TEXTILE FABRICS</v>
      </c>
      <c r="D39" s="1">
        <f t="shared" si="3"/>
        <v>11309810.8974475</v>
      </c>
      <c r="E39" s="1">
        <f t="shared" si="4"/>
        <v>1763015.56161183</v>
      </c>
      <c r="F39" s="1">
        <f t="shared" si="5"/>
        <v>5190138.3032999998</v>
      </c>
      <c r="G39" s="1">
        <f t="shared" si="6"/>
        <v>3603470.87983777</v>
      </c>
      <c r="H39" s="2">
        <f t="shared" si="7"/>
        <v>1.9438981800903314</v>
      </c>
      <c r="I39" s="2">
        <f t="shared" si="8"/>
        <v>-0.54109415706752828</v>
      </c>
      <c r="J39" s="2">
        <f t="shared" si="9"/>
        <v>0.69429187995753538</v>
      </c>
      <c r="K39" s="2">
        <f t="shared" si="10"/>
        <v>4.6070299582715187E-5</v>
      </c>
      <c r="L39" s="2">
        <f>AM39/SUM(AM1:AM$3009)</f>
        <v>6.5386501869667258E-5</v>
      </c>
      <c r="M39" t="s">
        <v>148</v>
      </c>
      <c r="N39" t="s">
        <v>179</v>
      </c>
      <c r="O39" t="s">
        <v>180</v>
      </c>
      <c r="P39" s="1">
        <v>1927769.53136089</v>
      </c>
      <c r="Q39" s="1">
        <v>4080098.87525754</v>
      </c>
      <c r="R39" s="1">
        <v>3295242.8756810799</v>
      </c>
      <c r="S39" s="1">
        <v>3621410.9477593</v>
      </c>
      <c r="T39" s="1">
        <v>13421344.510252999</v>
      </c>
      <c r="U39" s="1">
        <v>5867606.0677979495</v>
      </c>
      <c r="V39" s="1">
        <v>10348613.3736136</v>
      </c>
      <c r="W39" s="1">
        <v>17973507.138361201</v>
      </c>
      <c r="X39" s="1">
        <v>28977450.964345001</v>
      </c>
      <c r="Y39" s="1">
        <v>22019979.007364701</v>
      </c>
      <c r="Z39" s="1">
        <v>107306636.240456</v>
      </c>
      <c r="AA39" s="1">
        <v>58649954.172187902</v>
      </c>
      <c r="AB39" s="1">
        <v>17717740.902289201</v>
      </c>
      <c r="AC39" s="1">
        <v>9482932.0634213891</v>
      </c>
      <c r="AD39" s="1">
        <v>4203734.0550084803</v>
      </c>
      <c r="AE39" s="1">
        <v>11309810.8974475</v>
      </c>
      <c r="AF39" s="1">
        <v>5284466.7575396104</v>
      </c>
      <c r="AG39" s="1">
        <v>14478892.915581601</v>
      </c>
      <c r="AH39" s="1">
        <v>5472389.1887341002</v>
      </c>
      <c r="AI39" s="1">
        <v>8018324.0067686997</v>
      </c>
      <c r="AJ39" s="1">
        <v>1958557.1058630799</v>
      </c>
      <c r="AK39" s="1">
        <v>1763015.56161183</v>
      </c>
      <c r="AL39" s="1">
        <v>5190138.3032999998</v>
      </c>
      <c r="AM39" s="1">
        <v>3603470.87983777</v>
      </c>
    </row>
    <row r="40" spans="1:39" x14ac:dyDescent="0.3">
      <c r="A40" t="str">
        <f t="shared" si="0"/>
        <v>Clothing &amp; Subsistence</v>
      </c>
      <c r="B40" t="str">
        <f t="shared" si="1"/>
        <v>8310</v>
      </c>
      <c r="C40" t="str">
        <f t="shared" si="2"/>
        <v>YARD AND THREAD</v>
      </c>
      <c r="D40" s="1">
        <f t="shared" si="3"/>
        <v>4205.0228008745398</v>
      </c>
      <c r="E40" s="1">
        <f t="shared" si="4"/>
        <v>0</v>
      </c>
      <c r="F40" s="1">
        <f t="shared" si="5"/>
        <v>0</v>
      </c>
      <c r="G40" s="1">
        <f t="shared" si="6"/>
        <v>0</v>
      </c>
      <c r="H40" s="2" t="e">
        <f t="shared" si="7"/>
        <v>#DIV/0!</v>
      </c>
      <c r="I40" s="2">
        <f t="shared" si="8"/>
        <v>-1</v>
      </c>
      <c r="J40" s="2" t="e">
        <f t="shared" si="9"/>
        <v>#DIV/0!</v>
      </c>
      <c r="K40" s="2">
        <f t="shared" si="10"/>
        <v>0</v>
      </c>
      <c r="L40" s="2">
        <f>AM40/SUM(AM1:AM$3009)</f>
        <v>0</v>
      </c>
      <c r="M40" t="s">
        <v>148</v>
      </c>
      <c r="N40" t="s">
        <v>181</v>
      </c>
      <c r="O40" t="s">
        <v>182</v>
      </c>
      <c r="P40" s="1">
        <v>244639.3025656</v>
      </c>
      <c r="Q40" s="1"/>
      <c r="R40" s="1"/>
      <c r="S40" s="1">
        <v>7771.5755119374498</v>
      </c>
      <c r="T40" s="1">
        <v>157049.555001965</v>
      </c>
      <c r="U40" s="1">
        <v>187846.90670697499</v>
      </c>
      <c r="V40" s="1">
        <v>136709.61911487899</v>
      </c>
      <c r="W40" s="1">
        <v>102947.162624276</v>
      </c>
      <c r="X40" s="1">
        <v>864522.95269269298</v>
      </c>
      <c r="Y40" s="1">
        <v>120814.811624008</v>
      </c>
      <c r="Z40" s="1">
        <v>95675.925265016602</v>
      </c>
      <c r="AA40" s="1">
        <v>26294.389169232101</v>
      </c>
      <c r="AB40" s="1">
        <v>39153.361855739502</v>
      </c>
      <c r="AC40" s="1">
        <v>25699.5515067915</v>
      </c>
      <c r="AD40" s="1">
        <v>95165.3859436036</v>
      </c>
      <c r="AE40" s="1">
        <v>4205.0228008745398</v>
      </c>
      <c r="AF40" s="1">
        <v>684512.85724601801</v>
      </c>
      <c r="AG40" s="1">
        <v>77753.518471930103</v>
      </c>
      <c r="AH40" s="1">
        <v>33635.003170271797</v>
      </c>
      <c r="AI40" s="1"/>
      <c r="AJ40" s="1">
        <v>105671.272252665</v>
      </c>
      <c r="AK40" s="1">
        <v>0</v>
      </c>
      <c r="AL40" s="1"/>
      <c r="AM40" s="1"/>
    </row>
    <row r="41" spans="1:39" x14ac:dyDescent="0.3">
      <c r="A41" t="str">
        <f t="shared" si="0"/>
        <v>Clothing &amp; Subsistence</v>
      </c>
      <c r="B41" t="str">
        <f t="shared" si="1"/>
        <v>8315</v>
      </c>
      <c r="C41" t="str">
        <f t="shared" si="2"/>
        <v>NOTIONS AND APPAREL FINDINGS</v>
      </c>
      <c r="D41" s="1">
        <f t="shared" si="3"/>
        <v>377237.94258451799</v>
      </c>
      <c r="E41" s="1">
        <f t="shared" si="4"/>
        <v>129455.42917175</v>
      </c>
      <c r="F41" s="1">
        <f t="shared" si="5"/>
        <v>137861.10829999999</v>
      </c>
      <c r="G41" s="1">
        <f t="shared" si="6"/>
        <v>97759.2973597776</v>
      </c>
      <c r="H41" s="2">
        <f t="shared" si="7"/>
        <v>6.4931066870112408E-2</v>
      </c>
      <c r="I41" s="2">
        <f t="shared" si="8"/>
        <v>-0.63455131963796829</v>
      </c>
      <c r="J41" s="2">
        <f t="shared" si="9"/>
        <v>0.70911440191706054</v>
      </c>
      <c r="K41" s="2">
        <f t="shared" si="10"/>
        <v>1.2237251088565115E-6</v>
      </c>
      <c r="L41" s="2">
        <f>AM41/SUM(AM1:AM$3009)</f>
        <v>1.7738837617248158E-6</v>
      </c>
      <c r="M41" t="s">
        <v>148</v>
      </c>
      <c r="N41" t="s">
        <v>183</v>
      </c>
      <c r="O41" t="s">
        <v>184</v>
      </c>
      <c r="P41" s="1">
        <v>68395.468736778799</v>
      </c>
      <c r="Q41" s="1">
        <v>165980.567172693</v>
      </c>
      <c r="R41" s="1">
        <v>362390.79072496801</v>
      </c>
      <c r="S41" s="1">
        <v>127200.88123205199</v>
      </c>
      <c r="T41" s="1">
        <v>447009.85045998398</v>
      </c>
      <c r="U41" s="1">
        <v>1097912.39690449</v>
      </c>
      <c r="V41" s="1">
        <v>2342862.8452497199</v>
      </c>
      <c r="W41" s="1">
        <v>1445239.30548388</v>
      </c>
      <c r="X41" s="1">
        <v>987667.62258427404</v>
      </c>
      <c r="Y41" s="1">
        <v>694011.26206915395</v>
      </c>
      <c r="Z41" s="1">
        <v>786636.21303544904</v>
      </c>
      <c r="AA41" s="1">
        <v>802397.76631675404</v>
      </c>
      <c r="AB41" s="1">
        <v>837686.58437335899</v>
      </c>
      <c r="AC41" s="1">
        <v>789393.21253426501</v>
      </c>
      <c r="AD41" s="1">
        <v>728515.67776939401</v>
      </c>
      <c r="AE41" s="1">
        <v>377237.94258451799</v>
      </c>
      <c r="AF41" s="1">
        <v>366665.47235793399</v>
      </c>
      <c r="AG41" s="1">
        <v>500319.64598623803</v>
      </c>
      <c r="AH41" s="1">
        <v>426226.116479958</v>
      </c>
      <c r="AI41" s="1">
        <v>353378.18228814402</v>
      </c>
      <c r="AJ41" s="1">
        <v>165903.10619972699</v>
      </c>
      <c r="AK41" s="1">
        <v>129455.42917175</v>
      </c>
      <c r="AL41" s="1">
        <v>137861.10829999999</v>
      </c>
      <c r="AM41" s="1">
        <v>97759.2973597776</v>
      </c>
    </row>
    <row r="42" spans="1:39" x14ac:dyDescent="0.3">
      <c r="A42" t="str">
        <f t="shared" si="0"/>
        <v>Clothing &amp; Subsistence</v>
      </c>
      <c r="B42" t="str">
        <f t="shared" si="1"/>
        <v>8320</v>
      </c>
      <c r="C42" t="str">
        <f t="shared" si="2"/>
        <v>PADDING AND STUFFING MATERIALS</v>
      </c>
      <c r="D42" s="1">
        <f t="shared" si="3"/>
        <v>0</v>
      </c>
      <c r="E42" s="1">
        <f t="shared" si="4"/>
        <v>0</v>
      </c>
      <c r="F42" s="1">
        <f t="shared" si="5"/>
        <v>0</v>
      </c>
      <c r="G42" s="1">
        <f t="shared" si="6"/>
        <v>0</v>
      </c>
      <c r="H42" s="2" t="e">
        <f t="shared" si="7"/>
        <v>#DIV/0!</v>
      </c>
      <c r="I42" s="2" t="e">
        <f t="shared" si="8"/>
        <v>#DIV/0!</v>
      </c>
      <c r="J42" s="2" t="e">
        <f t="shared" si="9"/>
        <v>#DIV/0!</v>
      </c>
      <c r="K42" s="2">
        <f t="shared" si="10"/>
        <v>0</v>
      </c>
      <c r="L42" s="2">
        <f>AM42/SUM(AM1:AM$3009)</f>
        <v>0</v>
      </c>
      <c r="M42" t="s">
        <v>148</v>
      </c>
      <c r="N42" t="s">
        <v>185</v>
      </c>
      <c r="O42" t="s">
        <v>186</v>
      </c>
      <c r="P42" s="1"/>
      <c r="Q42" s="1">
        <v>51394.205214707799</v>
      </c>
      <c r="R42" s="1"/>
      <c r="S42" s="1"/>
      <c r="T42" s="1">
        <v>173865.50881275701</v>
      </c>
      <c r="U42" s="1">
        <v>454169.43958448898</v>
      </c>
      <c r="V42" s="1">
        <v>473772.65174961701</v>
      </c>
      <c r="W42" s="1">
        <v>23368031.570778899</v>
      </c>
      <c r="X42" s="1">
        <v>26473.3469075129</v>
      </c>
      <c r="Y42" s="1">
        <v>-1318848.52769705</v>
      </c>
      <c r="Z42" s="1">
        <v>-566167.41387204698</v>
      </c>
      <c r="AA42" s="1">
        <v>138904.252113778</v>
      </c>
      <c r="AB42" s="1">
        <v>133334.4318627</v>
      </c>
      <c r="AC42" s="1">
        <v>155022.31563568799</v>
      </c>
      <c r="AD42" s="1"/>
      <c r="AE42" s="1"/>
      <c r="AF42" s="1">
        <v>14485.006897433301</v>
      </c>
      <c r="AG42" s="1">
        <v>1292.5151338232899</v>
      </c>
      <c r="AH42" s="1">
        <v>42241.590129848701</v>
      </c>
      <c r="AI42" s="1">
        <v>19260.211760747599</v>
      </c>
      <c r="AJ42" s="1">
        <v>0</v>
      </c>
      <c r="AK42" s="1"/>
      <c r="AL42" s="1"/>
      <c r="AM42" s="1"/>
    </row>
    <row r="43" spans="1:39" x14ac:dyDescent="0.3">
      <c r="A43" t="str">
        <f t="shared" si="0"/>
        <v>Clothing &amp; Subsistence</v>
      </c>
      <c r="B43" t="str">
        <f t="shared" si="1"/>
        <v>8325</v>
      </c>
      <c r="C43" t="str">
        <f t="shared" si="2"/>
        <v>FUR MATERIALS</v>
      </c>
      <c r="D43" s="1">
        <f t="shared" si="3"/>
        <v>0</v>
      </c>
      <c r="E43" s="1">
        <f t="shared" si="4"/>
        <v>0</v>
      </c>
      <c r="F43" s="1">
        <f t="shared" si="5"/>
        <v>0</v>
      </c>
      <c r="G43" s="1">
        <f t="shared" si="6"/>
        <v>0</v>
      </c>
      <c r="H43" s="2" t="e">
        <f t="shared" si="7"/>
        <v>#DIV/0!</v>
      </c>
      <c r="I43" s="2" t="e">
        <f t="shared" si="8"/>
        <v>#DIV/0!</v>
      </c>
      <c r="J43" s="2" t="e">
        <f t="shared" si="9"/>
        <v>#DIV/0!</v>
      </c>
      <c r="K43" s="2">
        <f t="shared" si="10"/>
        <v>0</v>
      </c>
      <c r="L43" s="2">
        <f>AM43/SUM(AM1:AM$3009)</f>
        <v>0</v>
      </c>
      <c r="M43" t="s">
        <v>148</v>
      </c>
      <c r="N43" t="s">
        <v>187</v>
      </c>
      <c r="O43" t="s">
        <v>188</v>
      </c>
      <c r="P43" s="1"/>
      <c r="Q43" s="1"/>
      <c r="R43" s="1"/>
      <c r="S43" s="1"/>
      <c r="T43" s="1"/>
      <c r="U43" s="1"/>
      <c r="V43" s="1">
        <v>4893.4717416862104</v>
      </c>
      <c r="W43" s="1"/>
      <c r="X43" s="1"/>
      <c r="Y43" s="1">
        <v>1319.60599473409</v>
      </c>
      <c r="Z43" s="1">
        <v>12880.810092592699</v>
      </c>
      <c r="AA43" s="1">
        <v>-1.02590631317623</v>
      </c>
      <c r="AB43" s="1">
        <v>14186.014497293299</v>
      </c>
      <c r="AC43" s="1"/>
      <c r="AD43" s="1"/>
      <c r="AE43" s="1"/>
      <c r="AF43" s="1"/>
      <c r="AG43" s="1">
        <v>58471.722261292503</v>
      </c>
      <c r="AH43" s="1"/>
      <c r="AI43" s="1"/>
      <c r="AJ43" s="1"/>
      <c r="AK43" s="1"/>
      <c r="AL43" s="1"/>
      <c r="AM43" s="1"/>
    </row>
    <row r="44" spans="1:39" x14ac:dyDescent="0.3">
      <c r="A44" t="str">
        <f t="shared" si="0"/>
        <v>Clothing &amp; Subsistence</v>
      </c>
      <c r="B44" t="str">
        <f t="shared" si="1"/>
        <v>8330</v>
      </c>
      <c r="C44" t="str">
        <f t="shared" si="2"/>
        <v>LEATHER</v>
      </c>
      <c r="D44" s="1">
        <f t="shared" si="3"/>
        <v>25954.066382974601</v>
      </c>
      <c r="E44" s="1">
        <f t="shared" si="4"/>
        <v>0</v>
      </c>
      <c r="F44" s="1">
        <f t="shared" si="5"/>
        <v>0</v>
      </c>
      <c r="G44" s="1">
        <f t="shared" si="6"/>
        <v>126908.95952215001</v>
      </c>
      <c r="H44" s="2" t="e">
        <f t="shared" si="7"/>
        <v>#DIV/0!</v>
      </c>
      <c r="I44" s="2">
        <f t="shared" si="8"/>
        <v>-1</v>
      </c>
      <c r="J44" s="2" t="e">
        <f t="shared" si="9"/>
        <v>#DIV/0!</v>
      </c>
      <c r="K44" s="2">
        <f t="shared" si="10"/>
        <v>0</v>
      </c>
      <c r="L44" s="2">
        <f>AM44/SUM(AM1:AM$3009)</f>
        <v>2.3028166997276173E-6</v>
      </c>
      <c r="M44" t="s">
        <v>148</v>
      </c>
      <c r="N44" t="s">
        <v>189</v>
      </c>
      <c r="O44" t="s">
        <v>190</v>
      </c>
      <c r="P44" s="1">
        <v>81271.221503389301</v>
      </c>
      <c r="Q44" s="1">
        <v>136831.94458345501</v>
      </c>
      <c r="R44" s="1">
        <v>186222.34578791799</v>
      </c>
      <c r="S44" s="1">
        <v>260309.683691513</v>
      </c>
      <c r="T44" s="1">
        <v>109649.53871406701</v>
      </c>
      <c r="U44" s="1">
        <v>166740.67490334899</v>
      </c>
      <c r="V44" s="1">
        <v>708978.76914854802</v>
      </c>
      <c r="W44" s="1">
        <v>286099.51510608598</v>
      </c>
      <c r="X44" s="1">
        <v>133920.36308640899</v>
      </c>
      <c r="Y44" s="1">
        <v>40650.567972342003</v>
      </c>
      <c r="Z44" s="1">
        <v>58570.873047480098</v>
      </c>
      <c r="AA44" s="1">
        <v>4837.6482677153199</v>
      </c>
      <c r="AB44" s="1">
        <v>60912.226643937902</v>
      </c>
      <c r="AC44" s="1">
        <v>33297.596115021297</v>
      </c>
      <c r="AD44" s="1">
        <v>62040.542787416904</v>
      </c>
      <c r="AE44" s="1">
        <v>25954.066382974601</v>
      </c>
      <c r="AF44" s="1">
        <v>36164.666877011601</v>
      </c>
      <c r="AG44" s="1">
        <v>60888.0606745162</v>
      </c>
      <c r="AH44" s="1">
        <v>15866.1175639064</v>
      </c>
      <c r="AI44" s="1">
        <v>41655.077248350397</v>
      </c>
      <c r="AJ44" s="1">
        <v>-7893.1829864560104</v>
      </c>
      <c r="AK44" s="1"/>
      <c r="AL44" s="1"/>
      <c r="AM44" s="1">
        <v>126908.95952215001</v>
      </c>
    </row>
    <row r="45" spans="1:39" x14ac:dyDescent="0.3">
      <c r="A45" t="str">
        <f t="shared" si="0"/>
        <v>Clothing &amp; Subsistence</v>
      </c>
      <c r="B45" t="str">
        <f t="shared" si="1"/>
        <v>8335</v>
      </c>
      <c r="C45" t="str">
        <f t="shared" si="2"/>
        <v>SHOE FINDINGS AND SOLING MATERIALS</v>
      </c>
      <c r="D45" s="1">
        <f t="shared" si="3"/>
        <v>8192.1068184247397</v>
      </c>
      <c r="E45" s="1">
        <f t="shared" si="4"/>
        <v>0</v>
      </c>
      <c r="F45" s="1">
        <f t="shared" si="5"/>
        <v>0</v>
      </c>
      <c r="G45" s="1">
        <f t="shared" si="6"/>
        <v>14292.668715838299</v>
      </c>
      <c r="H45" s="2" t="e">
        <f t="shared" si="7"/>
        <v>#DIV/0!</v>
      </c>
      <c r="I45" s="2">
        <f t="shared" si="8"/>
        <v>-1</v>
      </c>
      <c r="J45" s="2" t="e">
        <f t="shared" si="9"/>
        <v>#DIV/0!</v>
      </c>
      <c r="K45" s="2">
        <f t="shared" si="10"/>
        <v>0</v>
      </c>
      <c r="L45" s="2">
        <f>AM45/SUM(AM1:AM$3009)</f>
        <v>2.593465136459683E-7</v>
      </c>
      <c r="M45" t="s">
        <v>148</v>
      </c>
      <c r="N45" t="s">
        <v>191</v>
      </c>
      <c r="O45" t="s">
        <v>192</v>
      </c>
      <c r="P45" s="1"/>
      <c r="Q45" s="1"/>
      <c r="R45" s="1">
        <v>129116.685904057</v>
      </c>
      <c r="S45" s="1">
        <v>9493.5128312490797</v>
      </c>
      <c r="T45" s="1">
        <v>47489.265047619803</v>
      </c>
      <c r="U45" s="1">
        <v>110618.598202532</v>
      </c>
      <c r="V45" s="1">
        <v>111065.030918877</v>
      </c>
      <c r="W45" s="1">
        <v>225854.78818192999</v>
      </c>
      <c r="X45" s="1">
        <v>70629.840660985705</v>
      </c>
      <c r="Y45" s="1">
        <v>37423.999882460099</v>
      </c>
      <c r="Z45" s="1">
        <v>1298943.22568664</v>
      </c>
      <c r="AA45" s="1">
        <v>129956.221461426</v>
      </c>
      <c r="AB45" s="1">
        <v>29276.080968134102</v>
      </c>
      <c r="AC45" s="1">
        <v>-6183.3447875879401</v>
      </c>
      <c r="AD45" s="1">
        <v>123865.839904269</v>
      </c>
      <c r="AE45" s="1">
        <v>8192.1068184247397</v>
      </c>
      <c r="AF45" s="1">
        <v>94038.576696266406</v>
      </c>
      <c r="AG45" s="1">
        <v>562533.10863322997</v>
      </c>
      <c r="AH45" s="1">
        <v>87112.065729330207</v>
      </c>
      <c r="AI45" s="1">
        <v>0</v>
      </c>
      <c r="AJ45" s="1">
        <v>18094.1433051614</v>
      </c>
      <c r="AK45" s="1">
        <v>0</v>
      </c>
      <c r="AL45" s="1"/>
      <c r="AM45" s="1">
        <v>14292.668715838299</v>
      </c>
    </row>
    <row r="46" spans="1:39" x14ac:dyDescent="0.3">
      <c r="A46" t="str">
        <f t="shared" si="0"/>
        <v>Clothing &amp; Subsistence</v>
      </c>
      <c r="B46" t="str">
        <f t="shared" si="1"/>
        <v>8340</v>
      </c>
      <c r="C46" t="str">
        <f t="shared" si="2"/>
        <v>TENTS AND TARPAULINS</v>
      </c>
      <c r="D46" s="1">
        <f t="shared" si="3"/>
        <v>6577125.0550174601</v>
      </c>
      <c r="E46" s="1">
        <f t="shared" si="4"/>
        <v>83868047.331023097</v>
      </c>
      <c r="F46" s="1">
        <f t="shared" si="5"/>
        <v>79223089.170499995</v>
      </c>
      <c r="G46" s="1">
        <f t="shared" si="6"/>
        <v>2356816.02859016</v>
      </c>
      <c r="H46" s="2">
        <f t="shared" si="7"/>
        <v>-5.5384121943243492E-2</v>
      </c>
      <c r="I46" s="2">
        <f t="shared" si="8"/>
        <v>11.045245986323987</v>
      </c>
      <c r="J46" s="2">
        <f t="shared" si="9"/>
        <v>2.9749105384137921E-2</v>
      </c>
      <c r="K46" s="2">
        <f t="shared" si="10"/>
        <v>7.0322431478029278E-4</v>
      </c>
      <c r="L46" s="2">
        <f>AM46/SUM(AM1:AM$3009)</f>
        <v>4.2765422782273208E-5</v>
      </c>
      <c r="M46" t="s">
        <v>148</v>
      </c>
      <c r="N46" t="s">
        <v>193</v>
      </c>
      <c r="O46" t="s">
        <v>194</v>
      </c>
      <c r="P46" s="1">
        <v>44810747.681180999</v>
      </c>
      <c r="Q46" s="1">
        <v>66283499.257216498</v>
      </c>
      <c r="R46" s="1">
        <v>16088395.3250094</v>
      </c>
      <c r="S46" s="1">
        <v>124011705.50436901</v>
      </c>
      <c r="T46" s="1">
        <v>128159429.521928</v>
      </c>
      <c r="U46" s="1">
        <v>82468851.601395607</v>
      </c>
      <c r="V46" s="1">
        <v>33574076.545152999</v>
      </c>
      <c r="W46" s="1">
        <v>61806158.767225899</v>
      </c>
      <c r="X46" s="1">
        <v>77546890.795832798</v>
      </c>
      <c r="Y46" s="1">
        <v>155070704.355654</v>
      </c>
      <c r="Z46" s="1">
        <v>114774350.5538</v>
      </c>
      <c r="AA46" s="1">
        <v>88197546.985165805</v>
      </c>
      <c r="AB46" s="1">
        <v>27411257.364254199</v>
      </c>
      <c r="AC46" s="1">
        <v>11864054.5792764</v>
      </c>
      <c r="AD46" s="1">
        <v>13473963.1778496</v>
      </c>
      <c r="AE46" s="1">
        <v>6577125.0550174601</v>
      </c>
      <c r="AF46" s="1">
        <v>16054808.229974899</v>
      </c>
      <c r="AG46" s="1">
        <v>26537500.495217498</v>
      </c>
      <c r="AH46" s="1">
        <v>22063268.228539601</v>
      </c>
      <c r="AI46" s="1">
        <v>89563331.175981298</v>
      </c>
      <c r="AJ46" s="1">
        <v>52154264.770205803</v>
      </c>
      <c r="AK46" s="1">
        <v>83868047.331023097</v>
      </c>
      <c r="AL46" s="1">
        <v>79223089.170499995</v>
      </c>
      <c r="AM46" s="1">
        <v>2356816.02859016</v>
      </c>
    </row>
    <row r="47" spans="1:39" x14ac:dyDescent="0.3">
      <c r="A47" t="str">
        <f t="shared" si="0"/>
        <v>Clothing &amp; Subsistence</v>
      </c>
      <c r="B47" t="str">
        <f t="shared" si="1"/>
        <v>8345</v>
      </c>
      <c r="C47" t="str">
        <f t="shared" si="2"/>
        <v>FLAGS AND PENNANTS</v>
      </c>
      <c r="D47" s="1">
        <f t="shared" si="3"/>
        <v>158494.0068115</v>
      </c>
      <c r="E47" s="1">
        <f t="shared" si="4"/>
        <v>702198.49047472596</v>
      </c>
      <c r="F47" s="1">
        <f t="shared" si="5"/>
        <v>713283.24890000001</v>
      </c>
      <c r="G47" s="1">
        <f t="shared" si="6"/>
        <v>61834.748938791803</v>
      </c>
      <c r="H47" s="2">
        <f t="shared" si="7"/>
        <v>1.5785790735294958E-2</v>
      </c>
      <c r="I47" s="2">
        <f t="shared" si="8"/>
        <v>3.500379940222734</v>
      </c>
      <c r="J47" s="2">
        <f t="shared" si="9"/>
        <v>8.669031416923241E-2</v>
      </c>
      <c r="K47" s="2">
        <f t="shared" si="10"/>
        <v>6.3314638346460966E-6</v>
      </c>
      <c r="L47" s="2">
        <f>AM47/SUM(AM1:AM$3009)</f>
        <v>1.1220176496275004E-6</v>
      </c>
      <c r="M47" t="s">
        <v>148</v>
      </c>
      <c r="N47" t="s">
        <v>195</v>
      </c>
      <c r="O47" t="s">
        <v>196</v>
      </c>
      <c r="P47" s="1"/>
      <c r="Q47" s="1">
        <v>154887.74792561401</v>
      </c>
      <c r="R47" s="1">
        <v>246721.23603309301</v>
      </c>
      <c r="S47" s="1">
        <v>819434.92197868496</v>
      </c>
      <c r="T47" s="1">
        <v>1126224.14900378</v>
      </c>
      <c r="U47" s="1">
        <v>5436350.31570917</v>
      </c>
      <c r="V47" s="1">
        <v>6095137.8290007804</v>
      </c>
      <c r="W47" s="1">
        <v>980410.36512710794</v>
      </c>
      <c r="X47" s="1">
        <v>1010619.03118277</v>
      </c>
      <c r="Y47" s="1">
        <v>1009417.13870194</v>
      </c>
      <c r="Z47" s="1">
        <v>832987.43792519998</v>
      </c>
      <c r="AA47" s="1">
        <v>1143485.4282915399</v>
      </c>
      <c r="AB47" s="1">
        <v>929921.68365448096</v>
      </c>
      <c r="AC47" s="1">
        <v>362002.64682030998</v>
      </c>
      <c r="AD47" s="1">
        <v>679092.216973993</v>
      </c>
      <c r="AE47" s="1">
        <v>158494.0068115</v>
      </c>
      <c r="AF47" s="1">
        <v>203034.645581827</v>
      </c>
      <c r="AG47" s="1">
        <v>324410.18227228598</v>
      </c>
      <c r="AH47" s="1">
        <v>127777.384636681</v>
      </c>
      <c r="AI47" s="1">
        <v>104289.986438726</v>
      </c>
      <c r="AJ47" s="1">
        <v>420309.84794683103</v>
      </c>
      <c r="AK47" s="1">
        <v>702198.49047472596</v>
      </c>
      <c r="AL47" s="1">
        <v>713283.24890000001</v>
      </c>
      <c r="AM47" s="1">
        <v>61834.748938791803</v>
      </c>
    </row>
    <row r="48" spans="1:39" x14ac:dyDescent="0.3">
      <c r="A48" t="str">
        <f t="shared" si="0"/>
        <v>Clothing &amp; Subsistence</v>
      </c>
      <c r="B48" t="str">
        <f t="shared" si="1"/>
        <v>8405</v>
      </c>
      <c r="C48" t="str">
        <f t="shared" si="2"/>
        <v>OUTERWEAR, MEN'S</v>
      </c>
      <c r="D48" s="1">
        <f t="shared" si="3"/>
        <v>7448777.9504028</v>
      </c>
      <c r="E48" s="1">
        <f t="shared" si="4"/>
        <v>3698405.9604802299</v>
      </c>
      <c r="F48" s="1">
        <f t="shared" si="5"/>
        <v>8675466.2010999992</v>
      </c>
      <c r="G48" s="1">
        <f t="shared" si="6"/>
        <v>3114458.8223965098</v>
      </c>
      <c r="H48" s="2">
        <f t="shared" si="7"/>
        <v>1.3457311863010055</v>
      </c>
      <c r="I48" s="2">
        <f t="shared" si="8"/>
        <v>0.16468315458790994</v>
      </c>
      <c r="J48" s="2">
        <f t="shared" si="9"/>
        <v>0.3589961334875138</v>
      </c>
      <c r="K48" s="2">
        <f t="shared" si="10"/>
        <v>7.7007837469431425E-5</v>
      </c>
      <c r="L48" s="2">
        <f>AM48/SUM(AM1:AM$3009)</f>
        <v>5.6513171440641468E-5</v>
      </c>
      <c r="M48" t="s">
        <v>148</v>
      </c>
      <c r="N48" t="s">
        <v>197</v>
      </c>
      <c r="O48" t="s">
        <v>198</v>
      </c>
      <c r="P48" s="1">
        <v>34544348.857316099</v>
      </c>
      <c r="Q48" s="1">
        <v>7876572.09321032</v>
      </c>
      <c r="R48" s="1">
        <v>59629043.018639997</v>
      </c>
      <c r="S48" s="1">
        <v>173088631.899039</v>
      </c>
      <c r="T48" s="1">
        <v>222999406.86761799</v>
      </c>
      <c r="U48" s="1">
        <v>31833071.3381554</v>
      </c>
      <c r="V48" s="1">
        <v>27963003.591563601</v>
      </c>
      <c r="W48" s="1">
        <v>73949830.620067596</v>
      </c>
      <c r="X48" s="1">
        <v>73647016.2952687</v>
      </c>
      <c r="Y48" s="1">
        <v>44136009.835804701</v>
      </c>
      <c r="Z48" s="1">
        <v>53255219.335450701</v>
      </c>
      <c r="AA48" s="1">
        <v>124628267.236376</v>
      </c>
      <c r="AB48" s="1">
        <v>23535379.571707901</v>
      </c>
      <c r="AC48" s="1">
        <v>7612132.85179934</v>
      </c>
      <c r="AD48" s="1">
        <v>8407500.1504669394</v>
      </c>
      <c r="AE48" s="1">
        <v>7448777.9504028</v>
      </c>
      <c r="AF48" s="1">
        <v>9633229.3820399605</v>
      </c>
      <c r="AG48" s="1">
        <v>6780107.7240165398</v>
      </c>
      <c r="AH48" s="1">
        <v>8494509.4920816608</v>
      </c>
      <c r="AI48" s="1">
        <v>5586908.9910867298</v>
      </c>
      <c r="AJ48" s="1">
        <v>3403556.3733934499</v>
      </c>
      <c r="AK48" s="1">
        <v>3698405.9604802299</v>
      </c>
      <c r="AL48" s="1">
        <v>8675466.2010999992</v>
      </c>
      <c r="AM48" s="1">
        <v>3114458.8223965098</v>
      </c>
    </row>
    <row r="49" spans="1:39" x14ac:dyDescent="0.3">
      <c r="A49" t="str">
        <f t="shared" si="0"/>
        <v>Clothing &amp; Subsistence</v>
      </c>
      <c r="B49" t="str">
        <f t="shared" si="1"/>
        <v>8410</v>
      </c>
      <c r="C49" t="str">
        <f t="shared" si="2"/>
        <v>OUTERWEAR, WOMEN'S</v>
      </c>
      <c r="D49" s="1">
        <f t="shared" si="3"/>
        <v>114476.463614619</v>
      </c>
      <c r="E49" s="1">
        <f t="shared" si="4"/>
        <v>32119.955385557601</v>
      </c>
      <c r="F49" s="1">
        <f t="shared" si="5"/>
        <v>14821.75</v>
      </c>
      <c r="G49" s="1">
        <f t="shared" si="6"/>
        <v>-602.60981612723504</v>
      </c>
      <c r="H49" s="2">
        <f t="shared" si="7"/>
        <v>-0.53855010624751853</v>
      </c>
      <c r="I49" s="2">
        <f t="shared" si="8"/>
        <v>-0.87052578729286312</v>
      </c>
      <c r="J49" s="2">
        <f t="shared" si="9"/>
        <v>-4.0657129969621335E-2</v>
      </c>
      <c r="K49" s="2">
        <f t="shared" si="10"/>
        <v>1.31565369347854E-7</v>
      </c>
      <c r="L49" s="2">
        <f>AM49/SUM(AM1:AM$3009)</f>
        <v>-1.0934609764532692E-8</v>
      </c>
      <c r="M49" t="s">
        <v>148</v>
      </c>
      <c r="N49" t="s">
        <v>199</v>
      </c>
      <c r="O49" t="s">
        <v>200</v>
      </c>
      <c r="P49" s="1">
        <v>295929.03726547299</v>
      </c>
      <c r="Q49" s="1">
        <v>56981.629243882002</v>
      </c>
      <c r="R49" s="1">
        <v>596992.68133943703</v>
      </c>
      <c r="S49" s="1">
        <v>1149277.3489270001</v>
      </c>
      <c r="T49" s="1">
        <v>1344830.06106475</v>
      </c>
      <c r="U49" s="1">
        <v>408362.27575897297</v>
      </c>
      <c r="V49" s="1">
        <v>527406.17860228103</v>
      </c>
      <c r="W49" s="1">
        <v>694318.08956716396</v>
      </c>
      <c r="X49" s="1">
        <v>582847.41635902901</v>
      </c>
      <c r="Y49" s="1">
        <v>1176080.1833140701</v>
      </c>
      <c r="Z49" s="1">
        <v>7742616.3534165798</v>
      </c>
      <c r="AA49" s="1">
        <v>652163.46374163195</v>
      </c>
      <c r="AB49" s="1">
        <v>6586.1389987433604</v>
      </c>
      <c r="AC49" s="1">
        <v>5899.9620959727899</v>
      </c>
      <c r="AD49" s="1">
        <v>555641.03617096599</v>
      </c>
      <c r="AE49" s="1">
        <v>114476.463614619</v>
      </c>
      <c r="AF49" s="1">
        <v>1771940.48936955</v>
      </c>
      <c r="AG49" s="1">
        <v>15014.981719720699</v>
      </c>
      <c r="AH49" s="1">
        <v>89098.840089807301</v>
      </c>
      <c r="AI49" s="1">
        <v>58174.743319487097</v>
      </c>
      <c r="AJ49" s="1">
        <v>16427.852774332801</v>
      </c>
      <c r="AK49" s="1">
        <v>32119.955385557601</v>
      </c>
      <c r="AL49" s="1">
        <v>14821.75</v>
      </c>
      <c r="AM49" s="1">
        <v>-602.60981612723504</v>
      </c>
    </row>
    <row r="50" spans="1:39" x14ac:dyDescent="0.3">
      <c r="A50" t="str">
        <f t="shared" si="0"/>
        <v>Clothing &amp; Subsistence</v>
      </c>
      <c r="B50" t="str">
        <f t="shared" si="1"/>
        <v>8415</v>
      </c>
      <c r="C50" t="str">
        <f t="shared" si="2"/>
        <v>CLOTHING, SPECIAL PURPOSE</v>
      </c>
      <c r="D50" s="1">
        <f t="shared" si="3"/>
        <v>39967890.007669099</v>
      </c>
      <c r="E50" s="1">
        <f t="shared" si="4"/>
        <v>104211861.62258101</v>
      </c>
      <c r="F50" s="1">
        <f t="shared" si="5"/>
        <v>143890082.2254</v>
      </c>
      <c r="G50" s="1">
        <f t="shared" si="6"/>
        <v>38903883.923370503</v>
      </c>
      <c r="H50" s="2">
        <f t="shared" si="7"/>
        <v>0.38074572303985565</v>
      </c>
      <c r="I50" s="2">
        <f t="shared" si="8"/>
        <v>2.6001420689906363</v>
      </c>
      <c r="J50" s="2">
        <f t="shared" si="9"/>
        <v>0.27037224054419956</v>
      </c>
      <c r="K50" s="2">
        <f t="shared" si="10"/>
        <v>1.2772413388080243E-3</v>
      </c>
      <c r="L50" s="2">
        <f>AM50/SUM(AM1:AM$3009)</f>
        <v>7.0592741379591937E-4</v>
      </c>
      <c r="M50" t="s">
        <v>148</v>
      </c>
      <c r="N50" t="s">
        <v>201</v>
      </c>
      <c r="O50" t="s">
        <v>202</v>
      </c>
      <c r="P50" s="1">
        <v>38295301.713916302</v>
      </c>
      <c r="Q50" s="1">
        <v>11899148.264565</v>
      </c>
      <c r="R50" s="1">
        <v>17012020.205632299</v>
      </c>
      <c r="S50" s="1">
        <v>76276271.902448401</v>
      </c>
      <c r="T50" s="1">
        <v>168356999.50132301</v>
      </c>
      <c r="U50" s="1">
        <v>271238963.943703</v>
      </c>
      <c r="V50" s="1">
        <v>344856582.69182497</v>
      </c>
      <c r="W50" s="1">
        <v>496886985.17192298</v>
      </c>
      <c r="X50" s="1">
        <v>432690602.29279703</v>
      </c>
      <c r="Y50" s="1">
        <v>810928050.86067104</v>
      </c>
      <c r="Z50" s="1">
        <v>876669563.88935196</v>
      </c>
      <c r="AA50" s="1">
        <v>887215494.32742405</v>
      </c>
      <c r="AB50" s="1">
        <v>228609290.83608499</v>
      </c>
      <c r="AC50" s="1">
        <v>154539798.42461699</v>
      </c>
      <c r="AD50" s="1">
        <v>204590780.68423101</v>
      </c>
      <c r="AE50" s="1">
        <v>39967890.007669099</v>
      </c>
      <c r="AF50" s="1">
        <v>55433769.726186298</v>
      </c>
      <c r="AG50" s="1">
        <v>117324279.85144199</v>
      </c>
      <c r="AH50" s="1">
        <v>238662494.431968</v>
      </c>
      <c r="AI50" s="1">
        <v>189279221.346609</v>
      </c>
      <c r="AJ50" s="1">
        <v>311804413.640598</v>
      </c>
      <c r="AK50" s="1">
        <v>104211861.62258101</v>
      </c>
      <c r="AL50" s="1">
        <v>143890082.2254</v>
      </c>
      <c r="AM50" s="1">
        <v>38903883.923370503</v>
      </c>
    </row>
    <row r="51" spans="1:39" x14ac:dyDescent="0.3">
      <c r="A51" t="str">
        <f t="shared" si="0"/>
        <v>Clothing &amp; Subsistence</v>
      </c>
      <c r="B51" t="str">
        <f t="shared" si="1"/>
        <v>8420</v>
      </c>
      <c r="C51" t="str">
        <f t="shared" si="2"/>
        <v>UNDERWEAR AND NIGHTWEAR, MEN'S</v>
      </c>
      <c r="D51" s="1">
        <f t="shared" si="3"/>
        <v>55408.264220604797</v>
      </c>
      <c r="E51" s="1">
        <f t="shared" si="4"/>
        <v>64473.476650548502</v>
      </c>
      <c r="F51" s="1">
        <f t="shared" si="5"/>
        <v>0</v>
      </c>
      <c r="G51" s="1">
        <f t="shared" si="6"/>
        <v>0</v>
      </c>
      <c r="H51" s="2">
        <f t="shared" si="7"/>
        <v>-1</v>
      </c>
      <c r="I51" s="2">
        <f t="shared" si="8"/>
        <v>-1</v>
      </c>
      <c r="J51" s="2" t="e">
        <f t="shared" si="9"/>
        <v>#DIV/0!</v>
      </c>
      <c r="K51" s="2">
        <f t="shared" si="10"/>
        <v>0</v>
      </c>
      <c r="L51" s="2">
        <f>AM51/SUM(AM1:AM$3009)</f>
        <v>0</v>
      </c>
      <c r="M51" t="s">
        <v>148</v>
      </c>
      <c r="N51" t="s">
        <v>203</v>
      </c>
      <c r="O51" t="s">
        <v>204</v>
      </c>
      <c r="P51" s="1"/>
      <c r="Q51" s="1"/>
      <c r="R51" s="1">
        <v>54655.079787681098</v>
      </c>
      <c r="S51" s="1">
        <v>8683946.2863322198</v>
      </c>
      <c r="T51" s="1">
        <v>36899733.1090215</v>
      </c>
      <c r="U51" s="1">
        <v>15589046.9299562</v>
      </c>
      <c r="V51" s="1">
        <v>4691881.6779504903</v>
      </c>
      <c r="W51" s="1">
        <v>599880.76848533505</v>
      </c>
      <c r="X51" s="1">
        <v>1665186.9091863299</v>
      </c>
      <c r="Y51" s="1">
        <v>162343.10206376601</v>
      </c>
      <c r="Z51" s="1">
        <v>1160752.8804456501</v>
      </c>
      <c r="AA51" s="1">
        <v>1000274.50226517</v>
      </c>
      <c r="AB51" s="1">
        <v>4865579.7244972996</v>
      </c>
      <c r="AC51" s="1">
        <v>180874.55865866499</v>
      </c>
      <c r="AD51" s="1">
        <v>102510.442090125</v>
      </c>
      <c r="AE51" s="1">
        <v>55408.264220604797</v>
      </c>
      <c r="AF51" s="1">
        <v>92506.089487547302</v>
      </c>
      <c r="AG51" s="1">
        <v>36471.946660955902</v>
      </c>
      <c r="AH51" s="1">
        <v>4540334.3010313902</v>
      </c>
      <c r="AI51" s="1">
        <v>1791130.7261309801</v>
      </c>
      <c r="AJ51" s="1">
        <v>0</v>
      </c>
      <c r="AK51" s="1">
        <v>64473.476650548502</v>
      </c>
      <c r="AL51" s="1">
        <v>0</v>
      </c>
      <c r="AM51" s="1"/>
    </row>
    <row r="52" spans="1:39" x14ac:dyDescent="0.3">
      <c r="A52" t="str">
        <f t="shared" si="0"/>
        <v>Clothing &amp; Subsistence</v>
      </c>
      <c r="B52" t="str">
        <f t="shared" si="1"/>
        <v>8425</v>
      </c>
      <c r="C52" t="str">
        <f t="shared" si="2"/>
        <v>UNDERWEAR AND NIGHTWEAR, WOMEN'S</v>
      </c>
      <c r="D52" s="1">
        <f t="shared" si="3"/>
        <v>0</v>
      </c>
      <c r="E52" s="1">
        <f t="shared" si="4"/>
        <v>0</v>
      </c>
      <c r="F52" s="1">
        <f t="shared" si="5"/>
        <v>0</v>
      </c>
      <c r="G52" s="1">
        <f t="shared" si="6"/>
        <v>56408.083014345597</v>
      </c>
      <c r="H52" s="2" t="e">
        <f t="shared" si="7"/>
        <v>#DIV/0!</v>
      </c>
      <c r="I52" s="2" t="e">
        <f t="shared" si="8"/>
        <v>#DIV/0!</v>
      </c>
      <c r="J52" s="2" t="e">
        <f t="shared" si="9"/>
        <v>#DIV/0!</v>
      </c>
      <c r="K52" s="2">
        <f t="shared" si="10"/>
        <v>0</v>
      </c>
      <c r="L52" s="2">
        <f>AM52/SUM(AM1:AM$3009)</f>
        <v>1.0235485032275062E-6</v>
      </c>
      <c r="M52" t="s">
        <v>148</v>
      </c>
      <c r="N52" t="s">
        <v>205</v>
      </c>
      <c r="O52" t="s">
        <v>206</v>
      </c>
      <c r="P52" s="1"/>
      <c r="Q52" s="1"/>
      <c r="R52" s="1"/>
      <c r="S52" s="1">
        <v>20381.337739639901</v>
      </c>
      <c r="T52" s="1">
        <v>2819347.49488028</v>
      </c>
      <c r="U52" s="1">
        <v>591551.95238397096</v>
      </c>
      <c r="V52" s="1">
        <v>4211874.0441345703</v>
      </c>
      <c r="W52" s="1">
        <v>5035.0226924934605</v>
      </c>
      <c r="X52" s="1">
        <v>91.445015236909995</v>
      </c>
      <c r="Y52" s="1">
        <v>88940.918314049297</v>
      </c>
      <c r="Z52" s="1">
        <v>10161.6459640743</v>
      </c>
      <c r="AA52" s="1">
        <v>26749.224733178798</v>
      </c>
      <c r="AB52" s="1">
        <v>23709.596801406198</v>
      </c>
      <c r="AC52" s="1">
        <v>294504.45128417702</v>
      </c>
      <c r="AD52" s="1">
        <v>-9466.12655880079</v>
      </c>
      <c r="AE52" s="1"/>
      <c r="AF52" s="1"/>
      <c r="AG52" s="1"/>
      <c r="AH52" s="1"/>
      <c r="AI52" s="1"/>
      <c r="AJ52" s="1"/>
      <c r="AK52" s="1"/>
      <c r="AL52" s="1"/>
      <c r="AM52" s="1">
        <v>56408.083014345597</v>
      </c>
    </row>
    <row r="53" spans="1:39" x14ac:dyDescent="0.3">
      <c r="A53" t="str">
        <f t="shared" si="0"/>
        <v>Clothing &amp; Subsistence</v>
      </c>
      <c r="B53" t="str">
        <f t="shared" si="1"/>
        <v>8430</v>
      </c>
      <c r="C53" t="str">
        <f t="shared" si="2"/>
        <v>FOOTWEAR, MEN'S</v>
      </c>
      <c r="D53" s="1">
        <f t="shared" si="3"/>
        <v>11683679.2434965</v>
      </c>
      <c r="E53" s="1">
        <f t="shared" si="4"/>
        <v>4213081.6891368497</v>
      </c>
      <c r="F53" s="1">
        <f t="shared" si="5"/>
        <v>8515827.2282999996</v>
      </c>
      <c r="G53" s="1">
        <f t="shared" si="6"/>
        <v>821036.77017795702</v>
      </c>
      <c r="H53" s="2">
        <f t="shared" si="7"/>
        <v>1.0212822481599377</v>
      </c>
      <c r="I53" s="2">
        <f t="shared" si="8"/>
        <v>-0.27113479830934473</v>
      </c>
      <c r="J53" s="2">
        <f t="shared" si="9"/>
        <v>9.6413037531981396E-2</v>
      </c>
      <c r="K53" s="2">
        <f t="shared" si="10"/>
        <v>7.5590800991367498E-5</v>
      </c>
      <c r="L53" s="2">
        <f>AM53/SUM(AM1:AM$3009)</f>
        <v>1.4898059148662653E-5</v>
      </c>
      <c r="M53" t="s">
        <v>148</v>
      </c>
      <c r="N53" t="s">
        <v>207</v>
      </c>
      <c r="O53" t="s">
        <v>208</v>
      </c>
      <c r="P53" s="1">
        <v>1286657.5419927801</v>
      </c>
      <c r="Q53" s="1">
        <v>943952.85559391906</v>
      </c>
      <c r="R53" s="1">
        <v>9666917.2930941302</v>
      </c>
      <c r="S53" s="1">
        <v>15576638.8951397</v>
      </c>
      <c r="T53" s="1">
        <v>10187576.3495249</v>
      </c>
      <c r="U53" s="1">
        <v>71672243.122227997</v>
      </c>
      <c r="V53" s="1">
        <v>25283820.487183601</v>
      </c>
      <c r="W53" s="1">
        <v>55036597.321131699</v>
      </c>
      <c r="X53" s="1">
        <v>32760124.8083205</v>
      </c>
      <c r="Y53" s="1">
        <v>62853855.144260898</v>
      </c>
      <c r="Z53" s="1">
        <v>62537649.325183399</v>
      </c>
      <c r="AA53" s="1">
        <v>98940189.384690598</v>
      </c>
      <c r="AB53" s="1">
        <v>58109963.227105103</v>
      </c>
      <c r="AC53" s="1">
        <v>5698352.0739363199</v>
      </c>
      <c r="AD53" s="1">
        <v>10221901.1188662</v>
      </c>
      <c r="AE53" s="1">
        <v>11683679.2434965</v>
      </c>
      <c r="AF53" s="1">
        <v>2430081.5709969499</v>
      </c>
      <c r="AG53" s="1">
        <v>5135862.0403809501</v>
      </c>
      <c r="AH53" s="1">
        <v>35688192.884391099</v>
      </c>
      <c r="AI53" s="1">
        <v>6826558.0008587902</v>
      </c>
      <c r="AJ53" s="1">
        <v>28255952.482762601</v>
      </c>
      <c r="AK53" s="1">
        <v>4213081.6891368497</v>
      </c>
      <c r="AL53" s="1">
        <v>8515827.2282999996</v>
      </c>
      <c r="AM53" s="1">
        <v>821036.77017795702</v>
      </c>
    </row>
    <row r="54" spans="1:39" x14ac:dyDescent="0.3">
      <c r="A54" t="str">
        <f t="shared" si="0"/>
        <v>Clothing &amp; Subsistence</v>
      </c>
      <c r="B54" t="str">
        <f t="shared" si="1"/>
        <v>8435</v>
      </c>
      <c r="C54" t="str">
        <f t="shared" si="2"/>
        <v>FOOTWEAR, WOMEN'S</v>
      </c>
      <c r="D54" s="1">
        <f t="shared" si="3"/>
        <v>86055.313263415403</v>
      </c>
      <c r="E54" s="1">
        <f t="shared" si="4"/>
        <v>15282.750178951699</v>
      </c>
      <c r="F54" s="1">
        <f t="shared" si="5"/>
        <v>0</v>
      </c>
      <c r="G54" s="1">
        <f t="shared" si="6"/>
        <v>429.209270745894</v>
      </c>
      <c r="H54" s="2">
        <f t="shared" si="7"/>
        <v>-1</v>
      </c>
      <c r="I54" s="2">
        <f t="shared" si="8"/>
        <v>-1</v>
      </c>
      <c r="J54" s="2" t="e">
        <f t="shared" si="9"/>
        <v>#DIV/0!</v>
      </c>
      <c r="K54" s="2">
        <f t="shared" si="10"/>
        <v>0</v>
      </c>
      <c r="L54" s="2">
        <f>AM54/SUM(AM1:AM$3009)</f>
        <v>7.7881835929720045E-9</v>
      </c>
      <c r="M54" t="s">
        <v>148</v>
      </c>
      <c r="N54" t="s">
        <v>209</v>
      </c>
      <c r="O54" t="s">
        <v>210</v>
      </c>
      <c r="P54" s="1">
        <v>220151.297931298</v>
      </c>
      <c r="Q54" s="1"/>
      <c r="R54" s="1">
        <v>357699.28092106403</v>
      </c>
      <c r="S54" s="1">
        <v>115496.27897574</v>
      </c>
      <c r="T54" s="1">
        <v>15061879.511943201</v>
      </c>
      <c r="U54" s="1">
        <v>6178.8421422378897</v>
      </c>
      <c r="V54" s="1">
        <v>88827.697189871396</v>
      </c>
      <c r="W54" s="1">
        <v>102813.802563773</v>
      </c>
      <c r="X54" s="1">
        <v>5562.2749103726501</v>
      </c>
      <c r="Y54" s="1">
        <v>23450.6117721763</v>
      </c>
      <c r="Z54" s="1">
        <v>20672.666698715599</v>
      </c>
      <c r="AA54" s="1">
        <v>103418.460769383</v>
      </c>
      <c r="AB54" s="1">
        <v>2302.71845242064</v>
      </c>
      <c r="AC54" s="1">
        <v>28185.503445193401</v>
      </c>
      <c r="AD54" s="1">
        <v>10703.7345706178</v>
      </c>
      <c r="AE54" s="1">
        <v>86055.313263415403</v>
      </c>
      <c r="AF54" s="1">
        <v>0</v>
      </c>
      <c r="AG54" s="1">
        <v>15093.601776372399</v>
      </c>
      <c r="AH54" s="1">
        <v>1080.5337548759001</v>
      </c>
      <c r="AI54" s="1">
        <v>750.38331567720604</v>
      </c>
      <c r="AJ54" s="1">
        <v>5653.9518488552103</v>
      </c>
      <c r="AK54" s="1">
        <v>15282.750178951699</v>
      </c>
      <c r="AL54" s="1">
        <v>0</v>
      </c>
      <c r="AM54" s="1">
        <v>429.209270745894</v>
      </c>
    </row>
    <row r="55" spans="1:39" x14ac:dyDescent="0.3">
      <c r="A55" t="str">
        <f t="shared" si="0"/>
        <v>Clothing &amp; Subsistence</v>
      </c>
      <c r="B55" t="str">
        <f t="shared" si="1"/>
        <v>8440</v>
      </c>
      <c r="C55" t="str">
        <f t="shared" si="2"/>
        <v>HOSIERY HANDWEAR &amp; CLOTHING ACC-MEN</v>
      </c>
      <c r="D55" s="1">
        <f t="shared" si="3"/>
        <v>480735.679941829</v>
      </c>
      <c r="E55" s="1">
        <f t="shared" si="4"/>
        <v>150861.72261957801</v>
      </c>
      <c r="F55" s="1">
        <f t="shared" si="5"/>
        <v>647743.62690000003</v>
      </c>
      <c r="G55" s="1">
        <f t="shared" si="6"/>
        <v>278.98602598483097</v>
      </c>
      <c r="H55" s="2">
        <f t="shared" si="7"/>
        <v>3.2936247555212486</v>
      </c>
      <c r="I55" s="2">
        <f t="shared" si="8"/>
        <v>0.34740077328643393</v>
      </c>
      <c r="J55" s="2">
        <f t="shared" si="9"/>
        <v>4.3070439352682572E-4</v>
      </c>
      <c r="K55" s="2">
        <f t="shared" si="10"/>
        <v>5.7497009135774821E-6</v>
      </c>
      <c r="L55" s="2">
        <f>AM55/SUM(AM1:AM$3009)</f>
        <v>5.0623193354318011E-9</v>
      </c>
      <c r="M55" t="s">
        <v>148</v>
      </c>
      <c r="N55" t="s">
        <v>211</v>
      </c>
      <c r="O55" t="s">
        <v>212</v>
      </c>
      <c r="P55" s="1">
        <v>420089.81293998403</v>
      </c>
      <c r="Q55" s="1">
        <v>465911.02819442598</v>
      </c>
      <c r="R55" s="1">
        <v>115542.211492961</v>
      </c>
      <c r="S55" s="1">
        <v>639504.66281730495</v>
      </c>
      <c r="T55" s="1">
        <v>4894221.9981086701</v>
      </c>
      <c r="U55" s="1">
        <v>8133589.5930154501</v>
      </c>
      <c r="V55" s="1">
        <v>1096615.8322336101</v>
      </c>
      <c r="W55" s="1">
        <v>1811153.4559845999</v>
      </c>
      <c r="X55" s="1">
        <v>4588219.1710566496</v>
      </c>
      <c r="Y55" s="1">
        <v>6023177.8700628402</v>
      </c>
      <c r="Z55" s="1">
        <v>5603260.5408090102</v>
      </c>
      <c r="AA55" s="1">
        <v>1606157.4781502399</v>
      </c>
      <c r="AB55" s="1">
        <v>1501646.3765816099</v>
      </c>
      <c r="AC55" s="1">
        <v>668076.21040220198</v>
      </c>
      <c r="AD55" s="1">
        <v>268794.81884187</v>
      </c>
      <c r="AE55" s="1">
        <v>480735.679941829</v>
      </c>
      <c r="AF55" s="1">
        <v>170202.25816448501</v>
      </c>
      <c r="AG55" s="1">
        <v>202274.67107837801</v>
      </c>
      <c r="AH55" s="1">
        <v>52512.398792255502</v>
      </c>
      <c r="AI55" s="1"/>
      <c r="AJ55" s="1">
        <v>166144.233745426</v>
      </c>
      <c r="AK55" s="1">
        <v>150861.72261957801</v>
      </c>
      <c r="AL55" s="1">
        <v>647743.62690000003</v>
      </c>
      <c r="AM55" s="1">
        <v>278.98602598483097</v>
      </c>
    </row>
    <row r="56" spans="1:39" x14ac:dyDescent="0.3">
      <c r="A56" t="str">
        <f t="shared" si="0"/>
        <v>Clothing &amp; Subsistence</v>
      </c>
      <c r="B56" t="str">
        <f t="shared" si="1"/>
        <v>8445</v>
      </c>
      <c r="C56" t="str">
        <f t="shared" si="2"/>
        <v>HOSIERY HANDWEAR-CLOTHING ACC-WOMEN</v>
      </c>
      <c r="D56" s="1">
        <f t="shared" si="3"/>
        <v>40109.526643007397</v>
      </c>
      <c r="E56" s="1">
        <f t="shared" si="4"/>
        <v>0</v>
      </c>
      <c r="F56" s="1">
        <f t="shared" si="5"/>
        <v>0</v>
      </c>
      <c r="G56" s="1">
        <f t="shared" si="6"/>
        <v>0</v>
      </c>
      <c r="H56" s="2" t="e">
        <f t="shared" si="7"/>
        <v>#DIV/0!</v>
      </c>
      <c r="I56" s="2">
        <f t="shared" si="8"/>
        <v>-1</v>
      </c>
      <c r="J56" s="2" t="e">
        <f t="shared" si="9"/>
        <v>#DIV/0!</v>
      </c>
      <c r="K56" s="2">
        <f t="shared" si="10"/>
        <v>0</v>
      </c>
      <c r="L56" s="2">
        <f>AM56/SUM(AM1:AM$3009)</f>
        <v>0</v>
      </c>
      <c r="M56" t="s">
        <v>148</v>
      </c>
      <c r="N56" t="s">
        <v>213</v>
      </c>
      <c r="O56" t="s">
        <v>214</v>
      </c>
      <c r="P56" s="1"/>
      <c r="Q56" s="1"/>
      <c r="R56" s="1">
        <v>794784.62263847096</v>
      </c>
      <c r="S56" s="1">
        <v>32892.050475523502</v>
      </c>
      <c r="T56" s="1"/>
      <c r="U56" s="1">
        <v>9340.4459486633496</v>
      </c>
      <c r="V56" s="1">
        <v>5229.0240896875503</v>
      </c>
      <c r="W56" s="1">
        <v>18405.049166479501</v>
      </c>
      <c r="X56" s="1">
        <v>19995.236574781298</v>
      </c>
      <c r="Y56" s="1">
        <v>13912.8831197404</v>
      </c>
      <c r="Z56" s="1">
        <v>52245.995890095401</v>
      </c>
      <c r="AA56" s="1"/>
      <c r="AB56" s="1">
        <v>13194.3157474825</v>
      </c>
      <c r="AC56" s="1">
        <v>0</v>
      </c>
      <c r="AD56" s="1">
        <v>75325.405607124194</v>
      </c>
      <c r="AE56" s="1">
        <v>40109.526643007397</v>
      </c>
      <c r="AF56" s="1"/>
      <c r="AG56" s="1"/>
      <c r="AH56" s="1">
        <v>18381.395057952501</v>
      </c>
      <c r="AI56" s="1"/>
      <c r="AJ56" s="1"/>
      <c r="AK56" s="1"/>
      <c r="AL56" s="1"/>
      <c r="AM56" s="1"/>
    </row>
    <row r="57" spans="1:39" x14ac:dyDescent="0.3">
      <c r="A57" t="str">
        <f t="shared" si="0"/>
        <v>Clothing &amp; Subsistence</v>
      </c>
      <c r="B57" t="str">
        <f t="shared" si="1"/>
        <v>8450</v>
      </c>
      <c r="C57" t="str">
        <f t="shared" si="2"/>
        <v>CHILDREN &amp; INFANTS APPAREL &amp; ACC</v>
      </c>
      <c r="D57" s="1">
        <f t="shared" si="3"/>
        <v>8093.2724588424699</v>
      </c>
      <c r="E57" s="1">
        <f t="shared" si="4"/>
        <v>413124.07420010702</v>
      </c>
      <c r="F57" s="1">
        <f t="shared" si="5"/>
        <v>667609.29689999996</v>
      </c>
      <c r="G57" s="1">
        <f t="shared" si="6"/>
        <v>0</v>
      </c>
      <c r="H57" s="2">
        <f t="shared" si="7"/>
        <v>0.61600191950233962</v>
      </c>
      <c r="I57" s="2">
        <f t="shared" si="8"/>
        <v>81.489413311495497</v>
      </c>
      <c r="J57" s="2">
        <f t="shared" si="9"/>
        <v>0</v>
      </c>
      <c r="K57" s="2">
        <f t="shared" si="10"/>
        <v>5.9260386746983058E-6</v>
      </c>
      <c r="L57" s="2">
        <f>AM57/SUM(AM1:AM$3009)</f>
        <v>0</v>
      </c>
      <c r="M57" t="s">
        <v>148</v>
      </c>
      <c r="N57" t="s">
        <v>215</v>
      </c>
      <c r="O57" t="s">
        <v>216</v>
      </c>
      <c r="P57" s="1"/>
      <c r="Q57" s="1"/>
      <c r="R57" s="1">
        <v>5000.5500061468701</v>
      </c>
      <c r="S57" s="1">
        <v>38364.153938928903</v>
      </c>
      <c r="T57" s="1">
        <v>39962.619644470098</v>
      </c>
      <c r="U57" s="1">
        <v>11951711.2572555</v>
      </c>
      <c r="V57" s="1">
        <v>417165.66970918298</v>
      </c>
      <c r="W57" s="1">
        <v>-12835.2254150266</v>
      </c>
      <c r="X57" s="1">
        <v>98406.089447456397</v>
      </c>
      <c r="Y57" s="1">
        <v>426493.62240426999</v>
      </c>
      <c r="Z57" s="1">
        <v>57197.154274520799</v>
      </c>
      <c r="AA57" s="1">
        <v>61967.677972665901</v>
      </c>
      <c r="AB57" s="1">
        <v>21989.342251944399</v>
      </c>
      <c r="AC57" s="1">
        <v>79517.999468724505</v>
      </c>
      <c r="AD57" s="1">
        <v>197304.79469982701</v>
      </c>
      <c r="AE57" s="1">
        <v>8093.2724588424699</v>
      </c>
      <c r="AF57" s="1">
        <v>9861.7013090191504</v>
      </c>
      <c r="AG57" s="1">
        <v>22381.8222098357</v>
      </c>
      <c r="AH57" s="1">
        <v>60114.321738787599</v>
      </c>
      <c r="AI57" s="1">
        <v>23263.484014391001</v>
      </c>
      <c r="AJ57" s="1"/>
      <c r="AK57" s="1">
        <v>413124.07420010702</v>
      </c>
      <c r="AL57" s="1">
        <v>667609.29689999996</v>
      </c>
      <c r="AM57" s="1"/>
    </row>
    <row r="58" spans="1:39" x14ac:dyDescent="0.3">
      <c r="A58" t="str">
        <f t="shared" si="0"/>
        <v>Clothing &amp; Subsistence</v>
      </c>
      <c r="B58" t="str">
        <f t="shared" si="1"/>
        <v>8455</v>
      </c>
      <c r="C58" t="str">
        <f t="shared" si="2"/>
        <v>BADGES AND INSIGNIA</v>
      </c>
      <c r="D58" s="1">
        <f t="shared" si="3"/>
        <v>2266600.9256251999</v>
      </c>
      <c r="E58" s="1">
        <f t="shared" si="4"/>
        <v>811050.52484826802</v>
      </c>
      <c r="F58" s="1">
        <f t="shared" si="5"/>
        <v>436390.63</v>
      </c>
      <c r="G58" s="1">
        <f t="shared" si="6"/>
        <v>165703.81480122</v>
      </c>
      <c r="H58" s="2">
        <f t="shared" si="7"/>
        <v>-0.46194396448773611</v>
      </c>
      <c r="I58" s="2">
        <f t="shared" si="8"/>
        <v>-0.80746913800909625</v>
      </c>
      <c r="J58" s="2">
        <f t="shared" si="9"/>
        <v>0.37971441962725</v>
      </c>
      <c r="K58" s="2">
        <f t="shared" si="10"/>
        <v>3.873624532588439E-6</v>
      </c>
      <c r="L58" s="2">
        <f>AM58/SUM(AM1:AM$3009)</f>
        <v>3.0067657426993707E-6</v>
      </c>
      <c r="M58" t="s">
        <v>148</v>
      </c>
      <c r="N58" t="s">
        <v>217</v>
      </c>
      <c r="O58" t="s">
        <v>218</v>
      </c>
      <c r="P58" s="1">
        <v>48765.964362133098</v>
      </c>
      <c r="Q58" s="1">
        <v>206483.87021421699</v>
      </c>
      <c r="R58" s="1">
        <v>1064151.20655654</v>
      </c>
      <c r="S58" s="1">
        <v>4518506.7666772697</v>
      </c>
      <c r="T58" s="1">
        <v>3401975.2981745298</v>
      </c>
      <c r="U58" s="1">
        <v>4087285.3095791801</v>
      </c>
      <c r="V58" s="1">
        <v>2668835.2720045</v>
      </c>
      <c r="W58" s="1">
        <v>2367945.7794355</v>
      </c>
      <c r="X58" s="1">
        <v>2109742.10809041</v>
      </c>
      <c r="Y58" s="1">
        <v>2863114.7229307801</v>
      </c>
      <c r="Z58" s="1">
        <v>7604844.3697183002</v>
      </c>
      <c r="AA58" s="1">
        <v>5603600.4183343304</v>
      </c>
      <c r="AB58" s="1">
        <v>1670200.75531404</v>
      </c>
      <c r="AC58" s="1">
        <v>3518694.8155259602</v>
      </c>
      <c r="AD58" s="1">
        <v>3093427.5883391998</v>
      </c>
      <c r="AE58" s="1">
        <v>2266600.9256251999</v>
      </c>
      <c r="AF58" s="1">
        <v>2136849.2962785098</v>
      </c>
      <c r="AG58" s="1">
        <v>716827.63193156698</v>
      </c>
      <c r="AH58" s="1">
        <v>645041.18485952006</v>
      </c>
      <c r="AI58" s="1">
        <v>337242.92347794201</v>
      </c>
      <c r="AJ58" s="1">
        <v>243521.72644075099</v>
      </c>
      <c r="AK58" s="1">
        <v>811050.52484826802</v>
      </c>
      <c r="AL58" s="1">
        <v>436390.63</v>
      </c>
      <c r="AM58" s="1">
        <v>165703.81480122</v>
      </c>
    </row>
    <row r="59" spans="1:39" x14ac:dyDescent="0.3">
      <c r="A59" t="str">
        <f t="shared" si="0"/>
        <v>Clothing &amp; Subsistence</v>
      </c>
      <c r="B59" t="str">
        <f t="shared" si="1"/>
        <v>8460</v>
      </c>
      <c r="C59" t="str">
        <f t="shared" si="2"/>
        <v>LUGGAGE</v>
      </c>
      <c r="D59" s="1">
        <f t="shared" si="3"/>
        <v>1130572.3983049099</v>
      </c>
      <c r="E59" s="1">
        <f t="shared" si="4"/>
        <v>474880.87580163003</v>
      </c>
      <c r="F59" s="1">
        <f t="shared" si="5"/>
        <v>417696.92969999998</v>
      </c>
      <c r="G59" s="1">
        <f t="shared" si="6"/>
        <v>408767.36887951702</v>
      </c>
      <c r="H59" s="2">
        <f t="shared" si="7"/>
        <v>-0.12041745417753413</v>
      </c>
      <c r="I59" s="2">
        <f t="shared" si="8"/>
        <v>-0.63054384635051997</v>
      </c>
      <c r="J59" s="2">
        <f t="shared" si="9"/>
        <v>0.97862191415460875</v>
      </c>
      <c r="K59" s="2">
        <f t="shared" si="10"/>
        <v>3.7076897688495019E-6</v>
      </c>
      <c r="L59" s="2">
        <f>AM59/SUM(AM1:AM$3009)</f>
        <v>7.4172566452660787E-6</v>
      </c>
      <c r="M59" t="s">
        <v>148</v>
      </c>
      <c r="N59" t="s">
        <v>219</v>
      </c>
      <c r="O59" t="s">
        <v>220</v>
      </c>
      <c r="P59" s="1">
        <v>185023.710919267</v>
      </c>
      <c r="Q59" s="1">
        <v>16378052.290489901</v>
      </c>
      <c r="R59" s="1">
        <v>43376929.375836097</v>
      </c>
      <c r="S59" s="1">
        <v>414525.17093839397</v>
      </c>
      <c r="T59" s="1">
        <v>9021615.6777346302</v>
      </c>
      <c r="U59" s="1">
        <v>9232359.5208153706</v>
      </c>
      <c r="V59" s="1">
        <v>8318790.1100838901</v>
      </c>
      <c r="W59" s="1">
        <v>5774115.0343415197</v>
      </c>
      <c r="X59" s="1">
        <v>10675395.928711999</v>
      </c>
      <c r="Y59" s="1">
        <v>13055601.222632401</v>
      </c>
      <c r="Z59" s="1">
        <v>5190031.96702829</v>
      </c>
      <c r="AA59" s="1">
        <v>3990195.2862808299</v>
      </c>
      <c r="AB59" s="1">
        <v>4385016.0267836796</v>
      </c>
      <c r="AC59" s="1">
        <v>1344564.8490212299</v>
      </c>
      <c r="AD59" s="1">
        <v>1263641.8922037999</v>
      </c>
      <c r="AE59" s="1">
        <v>1130572.3983049099</v>
      </c>
      <c r="AF59" s="1">
        <v>1480231.9268490099</v>
      </c>
      <c r="AG59" s="1">
        <v>1597401.0718521101</v>
      </c>
      <c r="AH59" s="1">
        <v>2039420.65809869</v>
      </c>
      <c r="AI59" s="1">
        <v>1163677.0863381899</v>
      </c>
      <c r="AJ59" s="1">
        <v>1036818.2619906201</v>
      </c>
      <c r="AK59" s="1">
        <v>474880.87580163003</v>
      </c>
      <c r="AL59" s="1">
        <v>417696.92969999998</v>
      </c>
      <c r="AM59" s="1">
        <v>408767.36887951702</v>
      </c>
    </row>
    <row r="60" spans="1:39" x14ac:dyDescent="0.3">
      <c r="A60" t="str">
        <f t="shared" si="0"/>
        <v>Clothing &amp; Subsistence</v>
      </c>
      <c r="B60" t="str">
        <f t="shared" si="1"/>
        <v>8465</v>
      </c>
      <c r="C60" t="str">
        <f t="shared" si="2"/>
        <v>INDIVIDUAL EQUIPMENT</v>
      </c>
      <c r="D60" s="1">
        <f t="shared" si="3"/>
        <v>119282287.41869301</v>
      </c>
      <c r="E60" s="1">
        <f t="shared" si="4"/>
        <v>39909867.228526801</v>
      </c>
      <c r="F60" s="1">
        <f t="shared" si="5"/>
        <v>26910773.1954</v>
      </c>
      <c r="G60" s="1">
        <f t="shared" si="6"/>
        <v>8630667.3945013098</v>
      </c>
      <c r="H60" s="2">
        <f t="shared" si="7"/>
        <v>-0.32571128234261071</v>
      </c>
      <c r="I60" s="2">
        <f t="shared" si="8"/>
        <v>-0.77439422249725609</v>
      </c>
      <c r="J60" s="2">
        <f t="shared" si="9"/>
        <v>0.32071421106460796</v>
      </c>
      <c r="K60" s="2">
        <f t="shared" si="10"/>
        <v>2.3887366976835597E-4</v>
      </c>
      <c r="L60" s="2">
        <f>AM60/SUM(AM1:AM$3009)</f>
        <v>1.5660710702134007E-4</v>
      </c>
      <c r="M60" t="s">
        <v>148</v>
      </c>
      <c r="N60" t="s">
        <v>221</v>
      </c>
      <c r="O60" t="s">
        <v>222</v>
      </c>
      <c r="P60" s="1">
        <v>17490171.150568001</v>
      </c>
      <c r="Q60" s="1">
        <v>61744864.0593931</v>
      </c>
      <c r="R60" s="1">
        <v>39545139.908222198</v>
      </c>
      <c r="S60" s="1">
        <v>74334319.756555498</v>
      </c>
      <c r="T60" s="1">
        <v>105492542.70832101</v>
      </c>
      <c r="U60" s="1">
        <v>140546644.44529799</v>
      </c>
      <c r="V60" s="1">
        <v>324446497.62881601</v>
      </c>
      <c r="W60" s="1">
        <v>394883701.71006399</v>
      </c>
      <c r="X60" s="1">
        <v>269791347.43581599</v>
      </c>
      <c r="Y60" s="1">
        <v>355066166.06819397</v>
      </c>
      <c r="Z60" s="1">
        <v>387426285.17971998</v>
      </c>
      <c r="AA60" s="1">
        <v>341124520.564197</v>
      </c>
      <c r="AB60" s="1">
        <v>88012481.173401996</v>
      </c>
      <c r="AC60" s="1">
        <v>166752988.92616501</v>
      </c>
      <c r="AD60" s="1">
        <v>210407652.10357401</v>
      </c>
      <c r="AE60" s="1">
        <v>119282287.41869301</v>
      </c>
      <c r="AF60" s="1">
        <v>58146770.1819515</v>
      </c>
      <c r="AG60" s="1">
        <v>85500037.610002503</v>
      </c>
      <c r="AH60" s="1">
        <v>87477516.215260297</v>
      </c>
      <c r="AI60" s="1">
        <v>129121979.85602701</v>
      </c>
      <c r="AJ60" s="1">
        <v>45782490.600282602</v>
      </c>
      <c r="AK60" s="1">
        <v>39909867.228526801</v>
      </c>
      <c r="AL60" s="1">
        <v>26910773.1954</v>
      </c>
      <c r="AM60" s="1">
        <v>8630667.3945013098</v>
      </c>
    </row>
    <row r="61" spans="1:39" x14ac:dyDescent="0.3">
      <c r="A61" t="str">
        <f t="shared" si="0"/>
        <v>Clothing &amp; Subsistence</v>
      </c>
      <c r="B61" t="str">
        <f t="shared" si="1"/>
        <v>8470</v>
      </c>
      <c r="C61" t="str">
        <f t="shared" si="2"/>
        <v>ARMOR, PERSONAL</v>
      </c>
      <c r="D61" s="1">
        <f t="shared" si="3"/>
        <v>191490377.806721</v>
      </c>
      <c r="E61" s="1">
        <f t="shared" si="4"/>
        <v>171814406.18231899</v>
      </c>
      <c r="F61" s="1">
        <f t="shared" si="5"/>
        <v>298174866.60890001</v>
      </c>
      <c r="G61" s="1">
        <f t="shared" si="6"/>
        <v>50536081.6738277</v>
      </c>
      <c r="H61" s="2">
        <f t="shared" si="7"/>
        <v>0.73544741232289335</v>
      </c>
      <c r="I61" s="2">
        <f t="shared" si="8"/>
        <v>0.55712715189198692</v>
      </c>
      <c r="J61" s="2">
        <f t="shared" si="9"/>
        <v>0.1694847129423325</v>
      </c>
      <c r="K61" s="2">
        <f t="shared" si="10"/>
        <v>2.6467513252920222E-3</v>
      </c>
      <c r="L61" s="2">
        <f>AM61/SUM(AM1:AM$3009)</f>
        <v>9.1699855751301549E-4</v>
      </c>
      <c r="M61" t="s">
        <v>148</v>
      </c>
      <c r="N61" t="s">
        <v>223</v>
      </c>
      <c r="O61" t="s">
        <v>224</v>
      </c>
      <c r="P61" s="1">
        <v>95493358.889012396</v>
      </c>
      <c r="Q61" s="1">
        <v>65266465.040689901</v>
      </c>
      <c r="R61" s="1">
        <v>123567468.407593</v>
      </c>
      <c r="S61" s="1">
        <v>222726032.12892401</v>
      </c>
      <c r="T61" s="1">
        <v>293559186.61655301</v>
      </c>
      <c r="U61" s="1">
        <v>823651667.32381105</v>
      </c>
      <c r="V61" s="1">
        <v>765692156.93573594</v>
      </c>
      <c r="W61" s="1">
        <v>1397192853.48352</v>
      </c>
      <c r="X61" s="1">
        <v>742931849.06825995</v>
      </c>
      <c r="Y61" s="1">
        <v>462071139.24104702</v>
      </c>
      <c r="Z61" s="1">
        <v>418538784.82850999</v>
      </c>
      <c r="AA61" s="1">
        <v>593715738.49222803</v>
      </c>
      <c r="AB61" s="1">
        <v>241846780.09394199</v>
      </c>
      <c r="AC61" s="1">
        <v>138477705.18264401</v>
      </c>
      <c r="AD61" s="1">
        <v>69866625.267927304</v>
      </c>
      <c r="AE61" s="1">
        <v>191490377.806721</v>
      </c>
      <c r="AF61" s="1">
        <v>214102577.34029099</v>
      </c>
      <c r="AG61" s="1">
        <v>102382129.717105</v>
      </c>
      <c r="AH61" s="1">
        <v>120074167.65388601</v>
      </c>
      <c r="AI61" s="1">
        <v>187799955.266067</v>
      </c>
      <c r="AJ61" s="1">
        <v>79866604.480928004</v>
      </c>
      <c r="AK61" s="1">
        <v>171814406.18231899</v>
      </c>
      <c r="AL61" s="1">
        <v>298174866.60890001</v>
      </c>
      <c r="AM61" s="1">
        <v>50536081.6738277</v>
      </c>
    </row>
    <row r="62" spans="1:39" x14ac:dyDescent="0.3">
      <c r="A62" t="str">
        <f t="shared" si="0"/>
        <v>Clothing &amp; Subsistence</v>
      </c>
      <c r="B62" t="str">
        <f t="shared" si="1"/>
        <v>8475</v>
      </c>
      <c r="C62" t="str">
        <f t="shared" si="2"/>
        <v>SPEC FLIGHT CLOTHING &amp; ACCESSORIES</v>
      </c>
      <c r="D62" s="1">
        <f t="shared" si="3"/>
        <v>2111662.1407751702</v>
      </c>
      <c r="E62" s="1">
        <f t="shared" si="4"/>
        <v>6339728.8525751997</v>
      </c>
      <c r="F62" s="1">
        <f t="shared" si="5"/>
        <v>5920789.9008999998</v>
      </c>
      <c r="G62" s="1">
        <f t="shared" si="6"/>
        <v>2064678.9588240399</v>
      </c>
      <c r="H62" s="2">
        <f t="shared" si="7"/>
        <v>-6.608152515939647E-2</v>
      </c>
      <c r="I62" s="2">
        <f t="shared" si="8"/>
        <v>1.8038528449094309</v>
      </c>
      <c r="J62" s="2">
        <f t="shared" si="9"/>
        <v>0.348716808632273</v>
      </c>
      <c r="K62" s="2">
        <f t="shared" si="10"/>
        <v>5.2555933688191501E-5</v>
      </c>
      <c r="L62" s="2">
        <f>AM62/SUM(AM1:AM$3009)</f>
        <v>3.746447220006079E-5</v>
      </c>
      <c r="M62" t="s">
        <v>148</v>
      </c>
      <c r="N62" t="s">
        <v>225</v>
      </c>
      <c r="O62" t="s">
        <v>226</v>
      </c>
      <c r="P62" s="1">
        <v>342134.06949872198</v>
      </c>
      <c r="Q62" s="1">
        <v>163410.85691195799</v>
      </c>
      <c r="R62" s="1">
        <v>344657.473793232</v>
      </c>
      <c r="S62" s="1">
        <v>520951.56414020201</v>
      </c>
      <c r="T62" s="1">
        <v>895510.15520731197</v>
      </c>
      <c r="U62" s="1">
        <v>2278462.4764972799</v>
      </c>
      <c r="V62" s="1">
        <v>3704717.42909578</v>
      </c>
      <c r="W62" s="1">
        <v>7248827.0461485796</v>
      </c>
      <c r="X62" s="1">
        <v>2345512.2335782899</v>
      </c>
      <c r="Y62" s="1">
        <v>1891548.3584139</v>
      </c>
      <c r="Z62" s="1">
        <v>2471636.65555001</v>
      </c>
      <c r="AA62" s="1">
        <v>3159326.2542899498</v>
      </c>
      <c r="AB62" s="1">
        <v>3739572.0384302698</v>
      </c>
      <c r="AC62" s="1">
        <v>1195585.4976964099</v>
      </c>
      <c r="AD62" s="1">
        <v>1712327.4599767299</v>
      </c>
      <c r="AE62" s="1">
        <v>2111662.1407751702</v>
      </c>
      <c r="AF62" s="1">
        <v>1887827.46760608</v>
      </c>
      <c r="AG62" s="1">
        <v>1953211.6325866501</v>
      </c>
      <c r="AH62" s="1">
        <v>1064093.79572431</v>
      </c>
      <c r="AI62" s="1">
        <v>3520522.0368568199</v>
      </c>
      <c r="AJ62" s="1">
        <v>2826659.4654541798</v>
      </c>
      <c r="AK62" s="1">
        <v>6339728.8525751997</v>
      </c>
      <c r="AL62" s="1">
        <v>5920789.9008999998</v>
      </c>
      <c r="AM62" s="1">
        <v>2064678.9588240399</v>
      </c>
    </row>
    <row r="63" spans="1:39" x14ac:dyDescent="0.3">
      <c r="A63" t="str">
        <f t="shared" si="0"/>
        <v>Clothing &amp; Subsistence</v>
      </c>
      <c r="B63" t="str">
        <f t="shared" si="1"/>
        <v>8510</v>
      </c>
      <c r="C63" t="str">
        <f t="shared" si="2"/>
        <v>PERFUME,TOILET PREPARATION &amp; POWDER</v>
      </c>
      <c r="D63" s="1">
        <f t="shared" si="3"/>
        <v>2906.9331456616901</v>
      </c>
      <c r="E63" s="1">
        <f t="shared" si="4"/>
        <v>0</v>
      </c>
      <c r="F63" s="1">
        <f t="shared" si="5"/>
        <v>180.02</v>
      </c>
      <c r="G63" s="1">
        <f t="shared" si="6"/>
        <v>234.87285093594701</v>
      </c>
      <c r="H63" s="2" t="e">
        <f t="shared" si="7"/>
        <v>#DIV/0!</v>
      </c>
      <c r="I63" s="2">
        <f t="shared" si="8"/>
        <v>-0.93807219121338858</v>
      </c>
      <c r="J63" s="2">
        <f t="shared" si="9"/>
        <v>1.304704204732513</v>
      </c>
      <c r="K63" s="2">
        <f t="shared" si="10"/>
        <v>1.5979488110378787E-9</v>
      </c>
      <c r="L63" s="2">
        <f>AM63/SUM(AM1:AM$3009)</f>
        <v>4.2618671328207816E-9</v>
      </c>
      <c r="M63" t="s">
        <v>148</v>
      </c>
      <c r="N63" t="s">
        <v>227</v>
      </c>
      <c r="O63" t="s">
        <v>228</v>
      </c>
      <c r="P63" s="1"/>
      <c r="Q63" s="1"/>
      <c r="R63" s="1">
        <v>37000.964113806003</v>
      </c>
      <c r="S63" s="1">
        <v>65506.762373954298</v>
      </c>
      <c r="T63" s="1">
        <v>262520.76428175397</v>
      </c>
      <c r="U63" s="1">
        <v>6105.2157522252401</v>
      </c>
      <c r="V63" s="1"/>
      <c r="W63" s="1">
        <v>67420.314669431405</v>
      </c>
      <c r="X63" s="1"/>
      <c r="Y63" s="1">
        <v>198852.60469894801</v>
      </c>
      <c r="Z63" s="1">
        <v>78960.752981440804</v>
      </c>
      <c r="AA63" s="1">
        <v>1220.93110331103</v>
      </c>
      <c r="AB63" s="1">
        <v>3894.0578312570101</v>
      </c>
      <c r="AC63" s="1">
        <v>8766.5978395672792</v>
      </c>
      <c r="AD63" s="1">
        <v>72013.604322237894</v>
      </c>
      <c r="AE63" s="1">
        <v>2906.9331456616901</v>
      </c>
      <c r="AF63" s="1"/>
      <c r="AG63" s="1">
        <v>103138.692060656</v>
      </c>
      <c r="AH63" s="1">
        <v>14411.3798679375</v>
      </c>
      <c r="AI63" s="1">
        <v>118.60536288092</v>
      </c>
      <c r="AJ63" s="1"/>
      <c r="AK63" s="1">
        <v>0</v>
      </c>
      <c r="AL63" s="1">
        <v>180.02</v>
      </c>
      <c r="AM63" s="1">
        <v>234.87285093594701</v>
      </c>
    </row>
    <row r="64" spans="1:39" x14ac:dyDescent="0.3">
      <c r="A64" t="str">
        <f t="shared" si="0"/>
        <v>Clothing &amp; Subsistence</v>
      </c>
      <c r="B64" t="str">
        <f t="shared" si="1"/>
        <v>8520</v>
      </c>
      <c r="C64" t="str">
        <f t="shared" si="2"/>
        <v>TOILET SOAP, SHAVING PREPARATIONS, AND DENTIFRICES</v>
      </c>
      <c r="D64" s="1">
        <f t="shared" si="3"/>
        <v>457732.29271629301</v>
      </c>
      <c r="E64" s="1">
        <f t="shared" si="4"/>
        <v>165006.90338487001</v>
      </c>
      <c r="F64" s="1">
        <f t="shared" si="5"/>
        <v>57696.070099999997</v>
      </c>
      <c r="G64" s="1">
        <f t="shared" si="6"/>
        <v>52208.930423955397</v>
      </c>
      <c r="H64" s="2">
        <f t="shared" si="7"/>
        <v>-0.6503414771354934</v>
      </c>
      <c r="I64" s="2">
        <f t="shared" si="8"/>
        <v>-0.87395237124822955</v>
      </c>
      <c r="J64" s="2">
        <f t="shared" si="9"/>
        <v>0.90489578117653113</v>
      </c>
      <c r="K64" s="2">
        <f t="shared" si="10"/>
        <v>5.1213957681287129E-7</v>
      </c>
      <c r="L64" s="2">
        <f>AM64/SUM(AM1:AM$3009)</f>
        <v>9.4735310499664041E-7</v>
      </c>
      <c r="M64" t="s">
        <v>148</v>
      </c>
      <c r="N64" t="s">
        <v>229</v>
      </c>
      <c r="O64" t="s">
        <v>230</v>
      </c>
      <c r="P64" s="1"/>
      <c r="Q64" s="1">
        <v>92200.383867073106</v>
      </c>
      <c r="R64" s="1">
        <v>7677.8631150279898</v>
      </c>
      <c r="S64" s="1">
        <v>731591.73728042096</v>
      </c>
      <c r="T64" s="1">
        <v>43910.389782801998</v>
      </c>
      <c r="U64" s="1">
        <v>164549.207059443</v>
      </c>
      <c r="V64" s="1">
        <v>453591.275219512</v>
      </c>
      <c r="W64" s="1">
        <v>264071.97123489901</v>
      </c>
      <c r="X64" s="1">
        <v>60345.398303119699</v>
      </c>
      <c r="Y64" s="1">
        <v>481755.597428501</v>
      </c>
      <c r="Z64" s="1">
        <v>688828.18206438201</v>
      </c>
      <c r="AA64" s="1">
        <v>329622.403857995</v>
      </c>
      <c r="AB64" s="1">
        <v>881036.13745710801</v>
      </c>
      <c r="AC64" s="1">
        <v>362506.40392015403</v>
      </c>
      <c r="AD64" s="1">
        <v>450998.60488243197</v>
      </c>
      <c r="AE64" s="1">
        <v>457732.29271629301</v>
      </c>
      <c r="AF64" s="1">
        <v>476416.56725183502</v>
      </c>
      <c r="AG64" s="1">
        <v>382330.7320056</v>
      </c>
      <c r="AH64" s="1">
        <v>209750.17501192499</v>
      </c>
      <c r="AI64" s="1">
        <v>81240.2926788365</v>
      </c>
      <c r="AJ64" s="1">
        <v>376408.06655634602</v>
      </c>
      <c r="AK64" s="1">
        <v>165006.90338487001</v>
      </c>
      <c r="AL64" s="1">
        <v>57696.070099999997</v>
      </c>
      <c r="AM64" s="1">
        <v>52208.930423955397</v>
      </c>
    </row>
    <row r="65" spans="1:39" x14ac:dyDescent="0.3">
      <c r="A65" t="str">
        <f t="shared" ref="A65:A128" si="11">M65</f>
        <v>Clothing &amp; Subsistence</v>
      </c>
      <c r="B65" t="str">
        <f t="shared" ref="B65:B128" si="12">N65</f>
        <v>8530</v>
      </c>
      <c r="C65" t="str">
        <f t="shared" ref="C65:C128" si="13">O65</f>
        <v>PERSONAL TOILETRY ARTICLES</v>
      </c>
      <c r="D65" s="1">
        <f t="shared" ref="D65:D128" si="14">AE65</f>
        <v>185760.29210213799</v>
      </c>
      <c r="E65" s="1">
        <f t="shared" ref="E65:E128" si="15">AK65</f>
        <v>842516.99142898398</v>
      </c>
      <c r="F65" s="1">
        <f t="shared" ref="F65:F128" si="16">AL65</f>
        <v>301088.71870000003</v>
      </c>
      <c r="G65" s="1">
        <f t="shared" ref="G65:G128" si="17">AM65</f>
        <v>-38135.493314808598</v>
      </c>
      <c r="H65" s="2">
        <f t="shared" si="7"/>
        <v>-0.64263187358473717</v>
      </c>
      <c r="I65" s="2">
        <f t="shared" si="8"/>
        <v>0.62084542015281796</v>
      </c>
      <c r="J65" s="2">
        <f t="shared" si="9"/>
        <v>-0.1266586588812256</v>
      </c>
      <c r="K65" s="2">
        <f t="shared" si="10"/>
        <v>2.672616154113895E-6</v>
      </c>
      <c r="L65" s="2">
        <f>AM65/SUM(AM1:AM$3009)</f>
        <v>-6.919846414969991E-7</v>
      </c>
      <c r="M65" t="s">
        <v>148</v>
      </c>
      <c r="N65" t="s">
        <v>231</v>
      </c>
      <c r="O65" t="s">
        <v>232</v>
      </c>
      <c r="P65" s="1">
        <v>43524.536080681901</v>
      </c>
      <c r="Q65" s="1">
        <v>167267.78851877101</v>
      </c>
      <c r="R65" s="1">
        <v>1434297.50868856</v>
      </c>
      <c r="S65" s="1">
        <v>1331088.0245946001</v>
      </c>
      <c r="T65" s="1">
        <v>2511933.5586120798</v>
      </c>
      <c r="U65" s="1">
        <v>1569516.1325475599</v>
      </c>
      <c r="V65" s="1">
        <v>222813.74974680701</v>
      </c>
      <c r="W65" s="1">
        <v>669560.03928166803</v>
      </c>
      <c r="X65" s="1">
        <v>294791.03945358598</v>
      </c>
      <c r="Y65" s="1">
        <v>575666.17435202096</v>
      </c>
      <c r="Z65" s="1">
        <v>79748.475743660005</v>
      </c>
      <c r="AA65" s="1">
        <v>201939.758009296</v>
      </c>
      <c r="AB65" s="1">
        <v>190122.328855325</v>
      </c>
      <c r="AC65" s="1">
        <v>490419.87247175397</v>
      </c>
      <c r="AD65" s="1">
        <v>407973.72260666097</v>
      </c>
      <c r="AE65" s="1">
        <v>185760.29210213799</v>
      </c>
      <c r="AF65" s="1">
        <v>116087.071442342</v>
      </c>
      <c r="AG65" s="1">
        <v>164714.804336184</v>
      </c>
      <c r="AH65" s="1">
        <v>341523.06310259202</v>
      </c>
      <c r="AI65" s="1">
        <v>359851.89046112698</v>
      </c>
      <c r="AJ65" s="1">
        <v>357673.11981398199</v>
      </c>
      <c r="AK65" s="1">
        <v>842516.99142898398</v>
      </c>
      <c r="AL65" s="1">
        <v>301088.71870000003</v>
      </c>
      <c r="AM65" s="1">
        <v>-38135.493314808598</v>
      </c>
    </row>
    <row r="66" spans="1:39" x14ac:dyDescent="0.3">
      <c r="A66" t="str">
        <f t="shared" si="11"/>
        <v>Clothing &amp; Subsistence</v>
      </c>
      <c r="B66" t="str">
        <f t="shared" si="12"/>
        <v>8540</v>
      </c>
      <c r="C66" t="str">
        <f t="shared" si="13"/>
        <v>TOILETRY PAPER PRODUCTS</v>
      </c>
      <c r="D66" s="1">
        <f t="shared" si="14"/>
        <v>63425.144343679203</v>
      </c>
      <c r="E66" s="1">
        <f t="shared" si="15"/>
        <v>1595306.27110571</v>
      </c>
      <c r="F66" s="1">
        <f t="shared" si="16"/>
        <v>-291791.92629999999</v>
      </c>
      <c r="G66" s="1">
        <f t="shared" si="17"/>
        <v>1448.0948515938801</v>
      </c>
      <c r="H66" s="2">
        <f t="shared" ref="H66:H129" si="18">AL66/AK66-1</f>
        <v>-1.1829065249632338</v>
      </c>
      <c r="I66" s="2">
        <f t="shared" ref="I66:I129" si="19">AL66/AE66-1</f>
        <v>-5.6005717341198178</v>
      </c>
      <c r="J66" s="2">
        <f t="shared" ref="J66:J129" si="20">AM66/AL66</f>
        <v>-4.9627653169027385E-3</v>
      </c>
      <c r="K66" s="2">
        <f t="shared" ref="K66:K129" si="21">AL66/SUM(AL$1:AL$3009)</f>
        <v>-2.5900931102185165E-6</v>
      </c>
      <c r="L66" s="2">
        <f>AM66/SUM(AM1:AM$3009)</f>
        <v>2.6276293018208479E-8</v>
      </c>
      <c r="M66" t="s">
        <v>148</v>
      </c>
      <c r="N66" t="s">
        <v>233</v>
      </c>
      <c r="O66" t="s">
        <v>234</v>
      </c>
      <c r="P66" s="1">
        <v>90244.986199807303</v>
      </c>
      <c r="Q66" s="1">
        <v>66082.094863392398</v>
      </c>
      <c r="R66" s="1">
        <v>210911.39671888799</v>
      </c>
      <c r="S66" s="1">
        <v>218408.700975485</v>
      </c>
      <c r="T66" s="1">
        <v>541896.15683684498</v>
      </c>
      <c r="U66" s="1">
        <v>370170.39050829498</v>
      </c>
      <c r="V66" s="1">
        <v>544742.67241929204</v>
      </c>
      <c r="W66" s="1">
        <v>402585.44550539402</v>
      </c>
      <c r="X66" s="1">
        <v>565146.48708267498</v>
      </c>
      <c r="Y66" s="1">
        <v>1688564.1508764999</v>
      </c>
      <c r="Z66" s="1">
        <v>339709.86376892298</v>
      </c>
      <c r="AA66" s="1">
        <v>597099.89211684605</v>
      </c>
      <c r="AB66" s="1">
        <v>202332.63765739501</v>
      </c>
      <c r="AC66" s="1">
        <v>9643.6681976179007</v>
      </c>
      <c r="AD66" s="1">
        <v>232346.91604041899</v>
      </c>
      <c r="AE66" s="1">
        <v>63425.144343679203</v>
      </c>
      <c r="AF66" s="1">
        <v>95709.329715698099</v>
      </c>
      <c r="AG66" s="1">
        <v>144932.74754803401</v>
      </c>
      <c r="AH66" s="1">
        <v>189978.07848517399</v>
      </c>
      <c r="AI66" s="1">
        <v>1110.5673072022601</v>
      </c>
      <c r="AJ66" s="1">
        <v>167975.112819034</v>
      </c>
      <c r="AK66" s="1">
        <v>1595306.27110571</v>
      </c>
      <c r="AL66" s="1">
        <v>-291791.92629999999</v>
      </c>
      <c r="AM66" s="1">
        <v>1448.0948515938801</v>
      </c>
    </row>
    <row r="67" spans="1:39" x14ac:dyDescent="0.3">
      <c r="A67" t="str">
        <f t="shared" si="11"/>
        <v>Clothing &amp; Subsistence</v>
      </c>
      <c r="B67" t="str">
        <f t="shared" si="12"/>
        <v>8710</v>
      </c>
      <c r="C67" t="str">
        <f t="shared" si="13"/>
        <v>FORAGE AND FEED</v>
      </c>
      <c r="D67" s="1">
        <f t="shared" si="14"/>
        <v>1585889.3692127301</v>
      </c>
      <c r="E67" s="1">
        <f t="shared" si="15"/>
        <v>428289.65302062401</v>
      </c>
      <c r="F67" s="1">
        <f t="shared" si="16"/>
        <v>1351661.7394000001</v>
      </c>
      <c r="G67" s="1">
        <f t="shared" si="17"/>
        <v>396583.643378929</v>
      </c>
      <c r="H67" s="2">
        <f t="shared" si="18"/>
        <v>2.1559523557645033</v>
      </c>
      <c r="I67" s="2">
        <f t="shared" si="19"/>
        <v>-0.14769481047029509</v>
      </c>
      <c r="J67" s="2">
        <f t="shared" si="20"/>
        <v>0.29340450485412989</v>
      </c>
      <c r="K67" s="2">
        <f t="shared" si="21"/>
        <v>1.1998035048325859E-5</v>
      </c>
      <c r="L67" s="2">
        <f>AM67/SUM(AM1:AM$3009)</f>
        <v>7.1961777974582182E-6</v>
      </c>
      <c r="M67" t="s">
        <v>148</v>
      </c>
      <c r="N67" t="s">
        <v>235</v>
      </c>
      <c r="O67" t="s">
        <v>236</v>
      </c>
      <c r="P67" s="1">
        <v>124207.63184595499</v>
      </c>
      <c r="Q67" s="1">
        <v>156034.57380625</v>
      </c>
      <c r="R67" s="1">
        <v>333948.22135770699</v>
      </c>
      <c r="S67" s="1">
        <v>13397809.1276429</v>
      </c>
      <c r="T67" s="1">
        <v>2823557.0613804599</v>
      </c>
      <c r="U67" s="1">
        <v>16833151.439336799</v>
      </c>
      <c r="V67" s="1">
        <v>22604221.073771</v>
      </c>
      <c r="W67" s="1">
        <v>16581987.881827099</v>
      </c>
      <c r="X67" s="1">
        <v>43635510.8872457</v>
      </c>
      <c r="Y67" s="1">
        <v>180815645.57131699</v>
      </c>
      <c r="Z67" s="1">
        <v>2434769.9564045002</v>
      </c>
      <c r="AA67" s="1">
        <v>3026467.5531782201</v>
      </c>
      <c r="AB67" s="1">
        <v>1622976.44657164</v>
      </c>
      <c r="AC67" s="1">
        <v>3062109.8594645802</v>
      </c>
      <c r="AD67" s="1">
        <v>1247579.0109144801</v>
      </c>
      <c r="AE67" s="1">
        <v>1585889.3692127301</v>
      </c>
      <c r="AF67" s="1">
        <v>1276859.62054001</v>
      </c>
      <c r="AG67" s="1">
        <v>1528280.03361371</v>
      </c>
      <c r="AH67" s="1">
        <v>603066.83056796505</v>
      </c>
      <c r="AI67" s="1">
        <v>1232411.55888444</v>
      </c>
      <c r="AJ67" s="1">
        <v>1157688.8189546999</v>
      </c>
      <c r="AK67" s="1">
        <v>428289.65302062401</v>
      </c>
      <c r="AL67" s="1">
        <v>1351661.7394000001</v>
      </c>
      <c r="AM67" s="1">
        <v>396583.643378929</v>
      </c>
    </row>
    <row r="68" spans="1:39" x14ac:dyDescent="0.3">
      <c r="A68" t="str">
        <f t="shared" si="11"/>
        <v>Clothing &amp; Subsistence</v>
      </c>
      <c r="B68" t="str">
        <f t="shared" si="12"/>
        <v>8810</v>
      </c>
      <c r="C68" t="str">
        <f t="shared" si="13"/>
        <v>LIVE ANIMALS, RAISED FOR FOOD</v>
      </c>
      <c r="D68" s="1">
        <f t="shared" si="14"/>
        <v>38281.185327286497</v>
      </c>
      <c r="E68" s="1">
        <f t="shared" si="15"/>
        <v>32073.602196032702</v>
      </c>
      <c r="F68" s="1">
        <f t="shared" si="16"/>
        <v>98872.183099999995</v>
      </c>
      <c r="G68" s="1">
        <f t="shared" si="17"/>
        <v>61682.141198082099</v>
      </c>
      <c r="H68" s="2">
        <f t="shared" si="18"/>
        <v>2.0826653799500527</v>
      </c>
      <c r="I68" s="2">
        <f t="shared" si="19"/>
        <v>1.5827879219174741</v>
      </c>
      <c r="J68" s="2">
        <f t="shared" si="20"/>
        <v>0.62385738095513033</v>
      </c>
      <c r="K68" s="2">
        <f t="shared" si="21"/>
        <v>8.7763963687015014E-7</v>
      </c>
      <c r="L68" s="2">
        <f>AM68/SUM(AM1:AM$3009)</f>
        <v>1.1192485176833315E-6</v>
      </c>
      <c r="M68" t="s">
        <v>148</v>
      </c>
      <c r="N68" t="s">
        <v>237</v>
      </c>
      <c r="O68" t="s">
        <v>238</v>
      </c>
      <c r="P68" s="1"/>
      <c r="Q68" s="1"/>
      <c r="R68" s="1">
        <v>69790.284868397604</v>
      </c>
      <c r="S68" s="1">
        <v>28419.584960320299</v>
      </c>
      <c r="T68" s="1">
        <v>30597.449791064901</v>
      </c>
      <c r="U68" s="1">
        <v>79679.634195452294</v>
      </c>
      <c r="V68" s="1">
        <v>121124.61068500001</v>
      </c>
      <c r="W68" s="1">
        <v>63407.265501819697</v>
      </c>
      <c r="X68" s="1">
        <v>53324.629913398298</v>
      </c>
      <c r="Y68" s="1">
        <v>54470.036447636303</v>
      </c>
      <c r="Z68" s="1">
        <v>66391.248363699793</v>
      </c>
      <c r="AA68" s="1">
        <v>96692.1809182039</v>
      </c>
      <c r="AB68" s="1">
        <v>86192.083275554498</v>
      </c>
      <c r="AC68" s="1">
        <v>29748.071773085601</v>
      </c>
      <c r="AD68" s="1">
        <v>72279.258388766902</v>
      </c>
      <c r="AE68" s="1">
        <v>38281.185327286497</v>
      </c>
      <c r="AF68" s="1">
        <v>58823.465796688703</v>
      </c>
      <c r="AG68" s="1">
        <v>38587.734166484501</v>
      </c>
      <c r="AH68" s="1">
        <v>123795.33392786</v>
      </c>
      <c r="AI68" s="1">
        <v>65975.493074496801</v>
      </c>
      <c r="AJ68" s="1">
        <v>57820.150549370301</v>
      </c>
      <c r="AK68" s="1">
        <v>32073.602196032702</v>
      </c>
      <c r="AL68" s="1">
        <v>98872.183099999995</v>
      </c>
      <c r="AM68" s="1">
        <v>61682.141198082099</v>
      </c>
    </row>
    <row r="69" spans="1:39" x14ac:dyDescent="0.3">
      <c r="A69" t="str">
        <f t="shared" si="11"/>
        <v>Clothing &amp; Subsistence</v>
      </c>
      <c r="B69" t="str">
        <f t="shared" si="12"/>
        <v>8900</v>
      </c>
      <c r="C69" t="str">
        <f t="shared" si="13"/>
        <v>PERISHABLE SUBSISTENCE $10K TO $25K</v>
      </c>
      <c r="D69" s="1">
        <f t="shared" si="14"/>
        <v>0</v>
      </c>
      <c r="E69" s="1">
        <f t="shared" si="15"/>
        <v>0</v>
      </c>
      <c r="F69" s="1">
        <f t="shared" si="16"/>
        <v>0</v>
      </c>
      <c r="G69" s="1">
        <f t="shared" si="17"/>
        <v>0</v>
      </c>
      <c r="H69" s="2" t="e">
        <f t="shared" si="18"/>
        <v>#DIV/0!</v>
      </c>
      <c r="I69" s="2" t="e">
        <f t="shared" si="19"/>
        <v>#DIV/0!</v>
      </c>
      <c r="J69" s="2" t="e">
        <f t="shared" si="20"/>
        <v>#DIV/0!</v>
      </c>
      <c r="K69" s="2">
        <f t="shared" si="21"/>
        <v>0</v>
      </c>
      <c r="L69" s="2">
        <f>AM69/SUM(AM1:AM$3009)</f>
        <v>0</v>
      </c>
      <c r="M69" t="s">
        <v>148</v>
      </c>
      <c r="N69" t="s">
        <v>239</v>
      </c>
      <c r="O69" t="s">
        <v>240</v>
      </c>
      <c r="P69" s="1">
        <v>0</v>
      </c>
      <c r="Q69" s="1">
        <v>0</v>
      </c>
      <c r="R69" s="1"/>
      <c r="S69" s="1"/>
      <c r="T69" s="1"/>
      <c r="U69" s="1">
        <v>805758.55037018005</v>
      </c>
      <c r="V69" s="1">
        <v>2309376.1190539701</v>
      </c>
      <c r="W69" s="1">
        <v>3887698.4589575501</v>
      </c>
      <c r="X69" s="1">
        <v>4891862.0158956796</v>
      </c>
      <c r="Y69" s="1">
        <v>3877783.61465901</v>
      </c>
      <c r="Z69" s="1">
        <v>2439861.2476939</v>
      </c>
      <c r="AA69" s="1">
        <v>2141581.4415835701</v>
      </c>
      <c r="AB69" s="1">
        <v>528206.53115896799</v>
      </c>
      <c r="AC69" s="1">
        <v>-16336.7431961154</v>
      </c>
      <c r="AD69" s="1">
        <v>0</v>
      </c>
      <c r="AE69" s="1"/>
      <c r="AF69" s="1"/>
      <c r="AG69" s="1"/>
      <c r="AH69" s="1"/>
      <c r="AI69" s="1"/>
      <c r="AJ69" s="1"/>
      <c r="AK69" s="1"/>
      <c r="AL69" s="1"/>
      <c r="AM69" s="1"/>
    </row>
    <row r="70" spans="1:39" x14ac:dyDescent="0.3">
      <c r="A70" t="str">
        <f t="shared" si="11"/>
        <v>Clothing &amp; Subsistence</v>
      </c>
      <c r="B70" t="str">
        <f t="shared" si="12"/>
        <v>8905</v>
      </c>
      <c r="C70" t="str">
        <f t="shared" si="13"/>
        <v>MEAT, POULTRY, AND FISH</v>
      </c>
      <c r="D70" s="1">
        <f t="shared" si="14"/>
        <v>9759085.5857463293</v>
      </c>
      <c r="E70" s="1">
        <f t="shared" si="15"/>
        <v>15466681.8009356</v>
      </c>
      <c r="F70" s="1">
        <f t="shared" si="16"/>
        <v>1789543.9413000001</v>
      </c>
      <c r="G70" s="1">
        <f t="shared" si="17"/>
        <v>1581737.4157408399</v>
      </c>
      <c r="H70" s="2">
        <f t="shared" si="18"/>
        <v>-0.88429684114974494</v>
      </c>
      <c r="I70" s="2">
        <f t="shared" si="19"/>
        <v>-0.81662790785299333</v>
      </c>
      <c r="J70" s="2">
        <f t="shared" si="20"/>
        <v>0.88387738307884145</v>
      </c>
      <c r="K70" s="2">
        <f t="shared" si="21"/>
        <v>1.5884899529498803E-5</v>
      </c>
      <c r="L70" s="2">
        <f>AM70/SUM(AM1:AM$3009)</f>
        <v>2.8701293819340448E-5</v>
      </c>
      <c r="M70" t="s">
        <v>148</v>
      </c>
      <c r="N70" t="s">
        <v>241</v>
      </c>
      <c r="O70" t="s">
        <v>242</v>
      </c>
      <c r="P70" s="1">
        <v>6292226.3979688203</v>
      </c>
      <c r="Q70" s="1">
        <v>5612422.3094086098</v>
      </c>
      <c r="R70" s="1">
        <v>4070272.2198635899</v>
      </c>
      <c r="S70" s="1">
        <v>1759795.5589231199</v>
      </c>
      <c r="T70" s="1">
        <v>2620435.8091311199</v>
      </c>
      <c r="U70" s="1">
        <v>1709619.21264074</v>
      </c>
      <c r="V70" s="1">
        <v>1233861.7339073401</v>
      </c>
      <c r="W70" s="1">
        <v>1508023.6299493699</v>
      </c>
      <c r="X70" s="1">
        <v>850251.19729110505</v>
      </c>
      <c r="Y70" s="1">
        <v>1126545.15631738</v>
      </c>
      <c r="Z70" s="1">
        <v>544593.71776203904</v>
      </c>
      <c r="AA70" s="1">
        <v>1658298.75423132</v>
      </c>
      <c r="AB70" s="1">
        <v>7877528.9868318504</v>
      </c>
      <c r="AC70" s="1">
        <v>11329902.320626499</v>
      </c>
      <c r="AD70" s="1">
        <v>12124305.151198201</v>
      </c>
      <c r="AE70" s="1">
        <v>9759085.5857463293</v>
      </c>
      <c r="AF70" s="1">
        <v>7502428.8022518596</v>
      </c>
      <c r="AG70" s="1">
        <v>9123852.6467439104</v>
      </c>
      <c r="AH70" s="1">
        <v>9305685.3047737107</v>
      </c>
      <c r="AI70" s="1">
        <v>6139678.4757569004</v>
      </c>
      <c r="AJ70" s="1">
        <v>10655166.8413679</v>
      </c>
      <c r="AK70" s="1">
        <v>15466681.8009356</v>
      </c>
      <c r="AL70" s="1">
        <v>1789543.9413000001</v>
      </c>
      <c r="AM70" s="1">
        <v>1581737.4157408399</v>
      </c>
    </row>
    <row r="71" spans="1:39" x14ac:dyDescent="0.3">
      <c r="A71" t="str">
        <f t="shared" si="11"/>
        <v>Clothing &amp; Subsistence</v>
      </c>
      <c r="B71" t="str">
        <f t="shared" si="12"/>
        <v>8910</v>
      </c>
      <c r="C71" t="str">
        <f t="shared" si="13"/>
        <v>DAIRY FOODS AND EGGS</v>
      </c>
      <c r="D71" s="1">
        <f t="shared" si="14"/>
        <v>694584.92831472796</v>
      </c>
      <c r="E71" s="1">
        <f t="shared" si="15"/>
        <v>499634.06700919103</v>
      </c>
      <c r="F71" s="1">
        <f t="shared" si="16"/>
        <v>59292.75</v>
      </c>
      <c r="G71" s="1">
        <f t="shared" si="17"/>
        <v>0</v>
      </c>
      <c r="H71" s="2">
        <f t="shared" si="18"/>
        <v>-0.88132764774242411</v>
      </c>
      <c r="I71" s="2">
        <f t="shared" si="19"/>
        <v>-0.91463570892063251</v>
      </c>
      <c r="J71" s="2">
        <f t="shared" si="20"/>
        <v>0</v>
      </c>
      <c r="K71" s="2">
        <f t="shared" si="21"/>
        <v>5.2631251730733355E-7</v>
      </c>
      <c r="L71" s="2">
        <f>AM71/SUM(AM1:AM$3009)</f>
        <v>0</v>
      </c>
      <c r="M71" t="s">
        <v>148</v>
      </c>
      <c r="N71" t="s">
        <v>243</v>
      </c>
      <c r="O71" t="s">
        <v>244</v>
      </c>
      <c r="P71" s="1">
        <v>2745994.6173246</v>
      </c>
      <c r="Q71" s="1">
        <v>1630310.00416694</v>
      </c>
      <c r="R71" s="1">
        <v>1498257.95979203</v>
      </c>
      <c r="S71" s="1">
        <v>2446839.4062984399</v>
      </c>
      <c r="T71" s="1">
        <v>-18792848.0506397</v>
      </c>
      <c r="U71" s="1">
        <v>993344.15557534504</v>
      </c>
      <c r="V71" s="1">
        <v>1276745.9251798701</v>
      </c>
      <c r="W71" s="1">
        <v>1986083.7524912599</v>
      </c>
      <c r="X71" s="1">
        <v>1341119.8257061599</v>
      </c>
      <c r="Y71" s="1">
        <v>948000.18138776196</v>
      </c>
      <c r="Z71" s="1">
        <v>578439.46165189298</v>
      </c>
      <c r="AA71" s="1">
        <v>1677744.5355064999</v>
      </c>
      <c r="AB71" s="1">
        <v>1747530.09159055</v>
      </c>
      <c r="AC71" s="1">
        <v>1973134.6431402899</v>
      </c>
      <c r="AD71" s="1">
        <v>731069.13296163804</v>
      </c>
      <c r="AE71" s="1">
        <v>694584.92831472796</v>
      </c>
      <c r="AF71" s="1">
        <v>458658.56768241001</v>
      </c>
      <c r="AG71" s="1">
        <v>412861.86038110597</v>
      </c>
      <c r="AH71" s="1">
        <v>154436.702143653</v>
      </c>
      <c r="AI71" s="1">
        <v>26022.183828355901</v>
      </c>
      <c r="AJ71" s="1">
        <v>51410.509171728103</v>
      </c>
      <c r="AK71" s="1">
        <v>499634.06700919103</v>
      </c>
      <c r="AL71" s="1">
        <v>59292.75</v>
      </c>
      <c r="AM71" s="1"/>
    </row>
    <row r="72" spans="1:39" x14ac:dyDescent="0.3">
      <c r="A72" t="str">
        <f t="shared" si="11"/>
        <v>Clothing &amp; Subsistence</v>
      </c>
      <c r="B72" t="str">
        <f t="shared" si="12"/>
        <v>8915</v>
      </c>
      <c r="C72" t="str">
        <f t="shared" si="13"/>
        <v>FRUITS AND VEGETABLES</v>
      </c>
      <c r="D72" s="1">
        <f t="shared" si="14"/>
        <v>1082664.72279716</v>
      </c>
      <c r="E72" s="1">
        <f t="shared" si="15"/>
        <v>2009317.8287744101</v>
      </c>
      <c r="F72" s="1">
        <f t="shared" si="16"/>
        <v>1510280.2773</v>
      </c>
      <c r="G72" s="1">
        <f t="shared" si="17"/>
        <v>1711250.93844103</v>
      </c>
      <c r="H72" s="2">
        <f t="shared" si="18"/>
        <v>-0.24836167993333325</v>
      </c>
      <c r="I72" s="2">
        <f t="shared" si="19"/>
        <v>0.3949658148997941</v>
      </c>
      <c r="J72" s="2">
        <f t="shared" si="20"/>
        <v>1.1330684536914664</v>
      </c>
      <c r="K72" s="2">
        <f t="shared" si="21"/>
        <v>1.3406013628738432E-5</v>
      </c>
      <c r="L72" s="2">
        <f>AM72/SUM(AM1:AM$3009)</f>
        <v>3.1051371418570119E-5</v>
      </c>
      <c r="M72" t="s">
        <v>148</v>
      </c>
      <c r="N72" t="s">
        <v>245</v>
      </c>
      <c r="O72" t="s">
        <v>246</v>
      </c>
      <c r="P72" s="1">
        <v>351337.26786220702</v>
      </c>
      <c r="Q72" s="1">
        <v>126198.171184059</v>
      </c>
      <c r="R72" s="1">
        <v>217076.67110534801</v>
      </c>
      <c r="S72" s="1">
        <v>1401387.2585342501</v>
      </c>
      <c r="T72" s="1">
        <v>2238406.4931447702</v>
      </c>
      <c r="U72" s="1">
        <v>2568837.7404336398</v>
      </c>
      <c r="V72" s="1">
        <v>1072286.88886873</v>
      </c>
      <c r="W72" s="1">
        <v>946086.20718729706</v>
      </c>
      <c r="X72" s="1">
        <v>1105399.20709103</v>
      </c>
      <c r="Y72" s="1">
        <v>1233956.4171062501</v>
      </c>
      <c r="Z72" s="1">
        <v>1941445.5036087199</v>
      </c>
      <c r="AA72" s="1">
        <v>312263.04287626297</v>
      </c>
      <c r="AB72" s="1">
        <v>1333849.70178441</v>
      </c>
      <c r="AC72" s="1">
        <v>1264798.2667253499</v>
      </c>
      <c r="AD72" s="1">
        <v>1434619.80695707</v>
      </c>
      <c r="AE72" s="1">
        <v>1082664.72279716</v>
      </c>
      <c r="AF72" s="1">
        <v>1236298.1042607699</v>
      </c>
      <c r="AG72" s="1">
        <v>967689.46880262299</v>
      </c>
      <c r="AH72" s="1">
        <v>194069.953103259</v>
      </c>
      <c r="AI72" s="1">
        <v>1809620.78690358</v>
      </c>
      <c r="AJ72" s="1">
        <v>1442013.08183476</v>
      </c>
      <c r="AK72" s="1">
        <v>2009317.8287744101</v>
      </c>
      <c r="AL72" s="1">
        <v>1510280.2773</v>
      </c>
      <c r="AM72" s="1">
        <v>1711250.93844103</v>
      </c>
    </row>
    <row r="73" spans="1:39" x14ac:dyDescent="0.3">
      <c r="A73" t="str">
        <f t="shared" si="11"/>
        <v>Clothing &amp; Subsistence</v>
      </c>
      <c r="B73" t="str">
        <f t="shared" si="12"/>
        <v>8920</v>
      </c>
      <c r="C73" t="str">
        <f t="shared" si="13"/>
        <v>BAKERY AND CEREAL PRODUCTS</v>
      </c>
      <c r="D73" s="1">
        <f t="shared" si="14"/>
        <v>677574.32333669299</v>
      </c>
      <c r="E73" s="1">
        <f t="shared" si="15"/>
        <v>154677.26336233501</v>
      </c>
      <c r="F73" s="1">
        <f t="shared" si="16"/>
        <v>207659.2401</v>
      </c>
      <c r="G73" s="1">
        <f t="shared" si="17"/>
        <v>141545.74915530501</v>
      </c>
      <c r="H73" s="2">
        <f t="shared" si="18"/>
        <v>0.34253241611569951</v>
      </c>
      <c r="I73" s="2">
        <f t="shared" si="19"/>
        <v>-0.69352551749985336</v>
      </c>
      <c r="J73" s="2">
        <f t="shared" si="20"/>
        <v>0.68162509449202691</v>
      </c>
      <c r="K73" s="2">
        <f t="shared" si="21"/>
        <v>1.8432887224687499E-6</v>
      </c>
      <c r="L73" s="2">
        <f>AM73/SUM(AM1:AM$3009)</f>
        <v>2.5684074328369415E-6</v>
      </c>
      <c r="M73" t="s">
        <v>148</v>
      </c>
      <c r="N73" t="s">
        <v>247</v>
      </c>
      <c r="O73" t="s">
        <v>248</v>
      </c>
      <c r="P73" s="1">
        <v>2272609.9486929802</v>
      </c>
      <c r="Q73" s="1">
        <v>2316578.8140201299</v>
      </c>
      <c r="R73" s="1">
        <v>2599273.4694684199</v>
      </c>
      <c r="S73" s="1">
        <v>4474604.9842265099</v>
      </c>
      <c r="T73" s="1">
        <v>4718883.8847605102</v>
      </c>
      <c r="U73" s="1">
        <v>5747372.7292525899</v>
      </c>
      <c r="V73" s="1">
        <v>2212981.93494514</v>
      </c>
      <c r="W73" s="1">
        <v>3332527.7478467599</v>
      </c>
      <c r="X73" s="1">
        <v>3777479.84906385</v>
      </c>
      <c r="Y73" s="1">
        <v>4275058.0937075</v>
      </c>
      <c r="Z73" s="1">
        <v>4163263.4297421202</v>
      </c>
      <c r="AA73" s="1">
        <v>2642422.7102798</v>
      </c>
      <c r="AB73" s="1">
        <v>2043026.0973453301</v>
      </c>
      <c r="AC73" s="1">
        <v>926897.67955258104</v>
      </c>
      <c r="AD73" s="1">
        <v>411128.912102498</v>
      </c>
      <c r="AE73" s="1">
        <v>677574.32333669299</v>
      </c>
      <c r="AF73" s="1">
        <v>364916.93335530302</v>
      </c>
      <c r="AG73" s="1">
        <v>190838.32216959301</v>
      </c>
      <c r="AH73" s="1">
        <v>279934.843192239</v>
      </c>
      <c r="AI73" s="1">
        <v>149392.111956026</v>
      </c>
      <c r="AJ73" s="1">
        <v>23505.199460045202</v>
      </c>
      <c r="AK73" s="1">
        <v>154677.26336233501</v>
      </c>
      <c r="AL73" s="1">
        <v>207659.2401</v>
      </c>
      <c r="AM73" s="1">
        <v>141545.74915530501</v>
      </c>
    </row>
    <row r="74" spans="1:39" x14ac:dyDescent="0.3">
      <c r="A74" t="str">
        <f t="shared" si="11"/>
        <v>Clothing &amp; Subsistence</v>
      </c>
      <c r="B74" t="str">
        <f t="shared" si="12"/>
        <v>8925</v>
      </c>
      <c r="C74" t="str">
        <f t="shared" si="13"/>
        <v>SUGAR, CONFECTIONERY, AND NUTS</v>
      </c>
      <c r="D74" s="1">
        <f t="shared" si="14"/>
        <v>77965.723108603896</v>
      </c>
      <c r="E74" s="1">
        <f t="shared" si="15"/>
        <v>15141.112344128</v>
      </c>
      <c r="F74" s="1">
        <f t="shared" si="16"/>
        <v>38675</v>
      </c>
      <c r="G74" s="1">
        <f t="shared" si="17"/>
        <v>0</v>
      </c>
      <c r="H74" s="2">
        <f t="shared" si="18"/>
        <v>1.5543037473728853</v>
      </c>
      <c r="I74" s="2">
        <f t="shared" si="19"/>
        <v>-0.50394867823996337</v>
      </c>
      <c r="J74" s="2">
        <f t="shared" si="20"/>
        <v>0</v>
      </c>
      <c r="K74" s="2">
        <f t="shared" si="21"/>
        <v>3.4329891271464258E-7</v>
      </c>
      <c r="L74" s="2">
        <f>AM74/SUM(AM1:AM$3009)</f>
        <v>0</v>
      </c>
      <c r="M74" t="s">
        <v>148</v>
      </c>
      <c r="N74" t="s">
        <v>249</v>
      </c>
      <c r="O74" t="s">
        <v>250</v>
      </c>
      <c r="P74" s="1"/>
      <c r="Q74" s="1"/>
      <c r="R74" s="1">
        <v>106024.083857037</v>
      </c>
      <c r="S74" s="1"/>
      <c r="T74" s="1">
        <v>10837.774388804</v>
      </c>
      <c r="U74" s="1">
        <v>48919120.346597597</v>
      </c>
      <c r="V74" s="1">
        <v>16429.4818390156</v>
      </c>
      <c r="W74" s="1">
        <v>141801.20800699899</v>
      </c>
      <c r="X74" s="1">
        <v>76240.488447584794</v>
      </c>
      <c r="Y74" s="1">
        <v>31010.7408762511</v>
      </c>
      <c r="Z74" s="1">
        <v>95578.912592147899</v>
      </c>
      <c r="AA74" s="1">
        <v>1758.65989736236</v>
      </c>
      <c r="AB74" s="1">
        <v>67268.216100655205</v>
      </c>
      <c r="AC74" s="1">
        <v>86296.738525909299</v>
      </c>
      <c r="AD74" s="1">
        <v>205067.36011472999</v>
      </c>
      <c r="AE74" s="1">
        <v>77965.723108603896</v>
      </c>
      <c r="AF74" s="1">
        <v>31583.615169416</v>
      </c>
      <c r="AG74" s="1">
        <v>28925.916487744598</v>
      </c>
      <c r="AH74" s="1">
        <v>40081.0935758458</v>
      </c>
      <c r="AI74" s="1"/>
      <c r="AJ74" s="1">
        <v>23209.847300712601</v>
      </c>
      <c r="AK74" s="1">
        <v>15141.112344128</v>
      </c>
      <c r="AL74" s="1">
        <v>38675</v>
      </c>
      <c r="AM74" s="1"/>
    </row>
    <row r="75" spans="1:39" x14ac:dyDescent="0.3">
      <c r="A75" t="str">
        <f t="shared" si="11"/>
        <v>Clothing &amp; Subsistence</v>
      </c>
      <c r="B75" t="str">
        <f t="shared" si="12"/>
        <v>8930</v>
      </c>
      <c r="C75" t="str">
        <f t="shared" si="13"/>
        <v>JAMS, JELLIES, AND PRESERVES</v>
      </c>
      <c r="D75" s="1">
        <f t="shared" si="14"/>
        <v>0</v>
      </c>
      <c r="E75" s="1">
        <f t="shared" si="15"/>
        <v>0</v>
      </c>
      <c r="F75" s="1">
        <f t="shared" si="16"/>
        <v>63960.398399999998</v>
      </c>
      <c r="G75" s="1">
        <f t="shared" si="17"/>
        <v>9334.5383138801299</v>
      </c>
      <c r="H75" s="2" t="e">
        <f t="shared" si="18"/>
        <v>#DIV/0!</v>
      </c>
      <c r="I75" s="2" t="e">
        <f t="shared" si="19"/>
        <v>#DIV/0!</v>
      </c>
      <c r="J75" s="2">
        <f t="shared" si="20"/>
        <v>0.14594246670421193</v>
      </c>
      <c r="K75" s="2">
        <f t="shared" si="21"/>
        <v>5.677449315453229E-7</v>
      </c>
      <c r="L75" s="2">
        <f>AM75/SUM(AM1:AM$3009)</f>
        <v>1.6937914229529782E-7</v>
      </c>
      <c r="M75" t="s">
        <v>148</v>
      </c>
      <c r="N75" t="s">
        <v>251</v>
      </c>
      <c r="O75" t="s">
        <v>252</v>
      </c>
      <c r="P75" s="1">
        <v>190295.83807166401</v>
      </c>
      <c r="Q75" s="1">
        <v>191363.751829227</v>
      </c>
      <c r="R75" s="1">
        <v>150314.66962576599</v>
      </c>
      <c r="S75" s="1"/>
      <c r="T75" s="1"/>
      <c r="U75" s="1"/>
      <c r="V75" s="1">
        <v>25446.053056768302</v>
      </c>
      <c r="W75" s="1"/>
      <c r="X75" s="1"/>
      <c r="Y75" s="1"/>
      <c r="Z75" s="1">
        <v>765702.59049116797</v>
      </c>
      <c r="AA75" s="1">
        <v>99472.414598143601</v>
      </c>
      <c r="AB75" s="1"/>
      <c r="AC75" s="1"/>
      <c r="AD75" s="1">
        <v>4094.5447985359601</v>
      </c>
      <c r="AE75" s="1"/>
      <c r="AF75" s="1">
        <v>107604.365730679</v>
      </c>
      <c r="AG75" s="1"/>
      <c r="AH75" s="1"/>
      <c r="AI75" s="1"/>
      <c r="AJ75" s="1">
        <v>66977.298715821002</v>
      </c>
      <c r="AK75" s="1">
        <v>0</v>
      </c>
      <c r="AL75" s="1">
        <v>63960.398399999998</v>
      </c>
      <c r="AM75" s="1">
        <v>9334.5383138801299</v>
      </c>
    </row>
    <row r="76" spans="1:39" x14ac:dyDescent="0.3">
      <c r="A76" t="str">
        <f t="shared" si="11"/>
        <v>Clothing &amp; Subsistence</v>
      </c>
      <c r="B76" t="str">
        <f t="shared" si="12"/>
        <v>8935</v>
      </c>
      <c r="C76" t="str">
        <f t="shared" si="13"/>
        <v>SOUPS AND BOUILLONS</v>
      </c>
      <c r="D76" s="1">
        <f t="shared" si="14"/>
        <v>0</v>
      </c>
      <c r="E76" s="1">
        <f t="shared" si="15"/>
        <v>0</v>
      </c>
      <c r="F76" s="1">
        <f t="shared" si="16"/>
        <v>0</v>
      </c>
      <c r="G76" s="1">
        <f t="shared" si="17"/>
        <v>0</v>
      </c>
      <c r="H76" s="2" t="e">
        <f t="shared" si="18"/>
        <v>#DIV/0!</v>
      </c>
      <c r="I76" s="2" t="e">
        <f t="shared" si="19"/>
        <v>#DIV/0!</v>
      </c>
      <c r="J76" s="2" t="e">
        <f t="shared" si="20"/>
        <v>#DIV/0!</v>
      </c>
      <c r="K76" s="2">
        <f t="shared" si="21"/>
        <v>0</v>
      </c>
      <c r="L76" s="2">
        <f>AM76/SUM(AM1:AM$3009)</f>
        <v>0</v>
      </c>
      <c r="M76" t="s">
        <v>148</v>
      </c>
      <c r="N76" t="s">
        <v>253</v>
      </c>
      <c r="O76" t="s">
        <v>254</v>
      </c>
      <c r="P76" s="1"/>
      <c r="Q76" s="1"/>
      <c r="R76" s="1"/>
      <c r="S76" s="1">
        <v>0</v>
      </c>
      <c r="T76" s="1">
        <v>15373.098861966801</v>
      </c>
      <c r="U76" s="1">
        <v>0</v>
      </c>
      <c r="V76" s="1"/>
      <c r="W76" s="1">
        <v>6420.3343414011197</v>
      </c>
      <c r="X76" s="1">
        <v>6732.1559452867996</v>
      </c>
      <c r="Y76" s="1">
        <v>7511.1973220264299</v>
      </c>
      <c r="Z76" s="1"/>
      <c r="AA76" s="1">
        <v>38156.020552807</v>
      </c>
      <c r="AB76" s="1">
        <v>24043.738707762499</v>
      </c>
      <c r="AC76" s="1"/>
      <c r="AD76" s="1"/>
      <c r="AE76" s="1"/>
      <c r="AF76" s="1"/>
      <c r="AG76" s="1">
        <v>15426.466146775099</v>
      </c>
      <c r="AH76" s="1"/>
      <c r="AI76" s="1"/>
      <c r="AJ76" s="1"/>
      <c r="AK76" s="1"/>
      <c r="AL76" s="1"/>
      <c r="AM76" s="1"/>
    </row>
    <row r="77" spans="1:39" x14ac:dyDescent="0.3">
      <c r="A77" t="str">
        <f t="shared" si="11"/>
        <v>Clothing &amp; Subsistence</v>
      </c>
      <c r="B77" t="str">
        <f t="shared" si="12"/>
        <v>8940</v>
      </c>
      <c r="C77" t="str">
        <f t="shared" si="13"/>
        <v>SPECIAL DIETARY FOOD &amp; SPECIAL PREP</v>
      </c>
      <c r="D77" s="1">
        <f t="shared" si="14"/>
        <v>28594595.974746998</v>
      </c>
      <c r="E77" s="1">
        <f t="shared" si="15"/>
        <v>19139323.185605898</v>
      </c>
      <c r="F77" s="1">
        <f t="shared" si="16"/>
        <v>12990691.9691</v>
      </c>
      <c r="G77" s="1">
        <f t="shared" si="17"/>
        <v>12379565.6650931</v>
      </c>
      <c r="H77" s="2">
        <f t="shared" si="18"/>
        <v>-0.32125646016208642</v>
      </c>
      <c r="I77" s="2">
        <f t="shared" si="19"/>
        <v>-0.54569415911410024</v>
      </c>
      <c r="J77" s="2">
        <f t="shared" si="20"/>
        <v>0.95295660112174607</v>
      </c>
      <c r="K77" s="2">
        <f t="shared" si="21"/>
        <v>1.1531196970660296E-4</v>
      </c>
      <c r="L77" s="2">
        <f>AM77/SUM(AM1:AM$3009)</f>
        <v>2.2463245035095735E-4</v>
      </c>
      <c r="M77" t="s">
        <v>148</v>
      </c>
      <c r="N77" t="s">
        <v>255</v>
      </c>
      <c r="O77" t="s">
        <v>256</v>
      </c>
      <c r="P77" s="1">
        <v>106177.700220581</v>
      </c>
      <c r="Q77" s="1">
        <v>393194.06448103098</v>
      </c>
      <c r="R77" s="1">
        <v>7071037.0539870299</v>
      </c>
      <c r="S77" s="1">
        <v>2464316.3081702902</v>
      </c>
      <c r="T77" s="1">
        <v>2242333.4385724999</v>
      </c>
      <c r="U77" s="1">
        <v>1294595.91406768</v>
      </c>
      <c r="V77" s="1">
        <v>4847292.7479273099</v>
      </c>
      <c r="W77" s="1">
        <v>4202371.66823975</v>
      </c>
      <c r="X77" s="1">
        <v>7105613.3698048098</v>
      </c>
      <c r="Y77" s="1">
        <v>8792307.9542393293</v>
      </c>
      <c r="Z77" s="1">
        <v>7993543.64320987</v>
      </c>
      <c r="AA77" s="1">
        <v>3075945.5769832502</v>
      </c>
      <c r="AB77" s="1">
        <v>17700640.232275601</v>
      </c>
      <c r="AC77" s="1">
        <v>20876075.9154418</v>
      </c>
      <c r="AD77" s="1">
        <v>20443064.1656419</v>
      </c>
      <c r="AE77" s="1">
        <v>28594595.974746998</v>
      </c>
      <c r="AF77" s="1">
        <v>20772543.722263198</v>
      </c>
      <c r="AG77" s="1">
        <v>16144635.5665388</v>
      </c>
      <c r="AH77" s="1">
        <v>10543553.6575175</v>
      </c>
      <c r="AI77" s="1">
        <v>13408654.1609239</v>
      </c>
      <c r="AJ77" s="1">
        <v>16203402.918614401</v>
      </c>
      <c r="AK77" s="1">
        <v>19139323.185605898</v>
      </c>
      <c r="AL77" s="1">
        <v>12990691.9691</v>
      </c>
      <c r="AM77" s="1">
        <v>12379565.6650931</v>
      </c>
    </row>
    <row r="78" spans="1:39" x14ac:dyDescent="0.3">
      <c r="A78" t="str">
        <f t="shared" si="11"/>
        <v>Clothing &amp; Subsistence</v>
      </c>
      <c r="B78" t="str">
        <f t="shared" si="12"/>
        <v>8945</v>
      </c>
      <c r="C78" t="str">
        <f t="shared" si="13"/>
        <v>FOOD, OILS AND FATS</v>
      </c>
      <c r="D78" s="1">
        <f t="shared" si="14"/>
        <v>21423145.4715054</v>
      </c>
      <c r="E78" s="1">
        <f t="shared" si="15"/>
        <v>13212609.841178101</v>
      </c>
      <c r="F78" s="1">
        <f t="shared" si="16"/>
        <v>11382684.1789</v>
      </c>
      <c r="G78" s="1">
        <f t="shared" si="17"/>
        <v>9975232.4685398191</v>
      </c>
      <c r="H78" s="2">
        <f t="shared" si="18"/>
        <v>-0.13849842569141779</v>
      </c>
      <c r="I78" s="2">
        <f t="shared" si="19"/>
        <v>-0.46867353377028897</v>
      </c>
      <c r="J78" s="2">
        <f t="shared" si="20"/>
        <v>0.87635151004460232</v>
      </c>
      <c r="K78" s="2">
        <f t="shared" si="21"/>
        <v>1.0103847711417024E-4</v>
      </c>
      <c r="L78" s="2">
        <f>AM78/SUM(AM1:AM$3009)</f>
        <v>1.810048084761847E-4</v>
      </c>
      <c r="M78" t="s">
        <v>148</v>
      </c>
      <c r="N78" t="s">
        <v>257</v>
      </c>
      <c r="O78" t="s">
        <v>258</v>
      </c>
      <c r="P78" s="1">
        <v>318116.24230890302</v>
      </c>
      <c r="Q78" s="1">
        <v>1768394.46559939</v>
      </c>
      <c r="R78" s="1">
        <v>2815663.7296723002</v>
      </c>
      <c r="S78" s="1">
        <v>1094224.1175357699</v>
      </c>
      <c r="T78" s="1">
        <v>1573982.2015660901</v>
      </c>
      <c r="U78" s="1">
        <v>6271836.60378798</v>
      </c>
      <c r="V78" s="1">
        <v>10397994.9909724</v>
      </c>
      <c r="W78" s="1">
        <v>11604989.586647701</v>
      </c>
      <c r="X78" s="1">
        <v>10150569.4600053</v>
      </c>
      <c r="Y78" s="1">
        <v>15605246.7415586</v>
      </c>
      <c r="Z78" s="1">
        <v>12234806.517575299</v>
      </c>
      <c r="AA78" s="1">
        <v>13640766.901594</v>
      </c>
      <c r="AB78" s="1">
        <v>16788131.2143653</v>
      </c>
      <c r="AC78" s="1">
        <v>15549818.9302084</v>
      </c>
      <c r="AD78" s="1">
        <v>23745317.675955798</v>
      </c>
      <c r="AE78" s="1">
        <v>21423145.4715054</v>
      </c>
      <c r="AF78" s="1">
        <v>10614021.777567601</v>
      </c>
      <c r="AG78" s="1">
        <v>14904972.033126701</v>
      </c>
      <c r="AH78" s="1">
        <v>17262517.5575031</v>
      </c>
      <c r="AI78" s="1">
        <v>14160765.0447977</v>
      </c>
      <c r="AJ78" s="1">
        <v>13479909.2291387</v>
      </c>
      <c r="AK78" s="1">
        <v>13212609.841178101</v>
      </c>
      <c r="AL78" s="1">
        <v>11382684.1789</v>
      </c>
      <c r="AM78" s="1">
        <v>9975232.4685398191</v>
      </c>
    </row>
    <row r="79" spans="1:39" x14ac:dyDescent="0.3">
      <c r="A79" t="str">
        <f t="shared" si="11"/>
        <v>Clothing &amp; Subsistence</v>
      </c>
      <c r="B79" t="str">
        <f t="shared" si="12"/>
        <v>8950</v>
      </c>
      <c r="C79" t="str">
        <f t="shared" si="13"/>
        <v>CONDIMENTS AND RELATED PRODUCTS</v>
      </c>
      <c r="D79" s="1">
        <f t="shared" si="14"/>
        <v>3701092.4041883401</v>
      </c>
      <c r="E79" s="1">
        <f t="shared" si="15"/>
        <v>730373.09520743403</v>
      </c>
      <c r="F79" s="1">
        <f t="shared" si="16"/>
        <v>815798.99089999998</v>
      </c>
      <c r="G79" s="1">
        <f t="shared" si="17"/>
        <v>-128205.24963589</v>
      </c>
      <c r="H79" s="2">
        <f t="shared" si="18"/>
        <v>0.11696199689325093</v>
      </c>
      <c r="I79" s="2">
        <f t="shared" si="19"/>
        <v>-0.77957886434372692</v>
      </c>
      <c r="J79" s="2">
        <f t="shared" si="20"/>
        <v>-0.15715298874598055</v>
      </c>
      <c r="K79" s="2">
        <f t="shared" si="21"/>
        <v>7.2414455480199767E-6</v>
      </c>
      <c r="L79" s="2">
        <f>AM79/SUM(AM1:AM$3009)</f>
        <v>-2.3263384316278088E-6</v>
      </c>
      <c r="M79" t="s">
        <v>148</v>
      </c>
      <c r="N79" t="s">
        <v>259</v>
      </c>
      <c r="O79" t="s">
        <v>260</v>
      </c>
      <c r="P79" s="1">
        <v>2455281.1566597801</v>
      </c>
      <c r="Q79" s="1">
        <v>843836.69143932604</v>
      </c>
      <c r="R79" s="1">
        <v>1988502.8751927901</v>
      </c>
      <c r="S79" s="1">
        <v>6810987.4449252803</v>
      </c>
      <c r="T79" s="1">
        <v>10478734.0658425</v>
      </c>
      <c r="U79" s="1">
        <v>2221016.5684309402</v>
      </c>
      <c r="V79" s="1">
        <v>10994787.2866905</v>
      </c>
      <c r="W79" s="1">
        <v>5258848.5026120096</v>
      </c>
      <c r="X79" s="1">
        <v>4824139.7452367702</v>
      </c>
      <c r="Y79" s="1">
        <v>4180029.4408848002</v>
      </c>
      <c r="Z79" s="1">
        <v>2592700.08528873</v>
      </c>
      <c r="AA79" s="1">
        <v>1628782.9802542699</v>
      </c>
      <c r="AB79" s="1">
        <v>2486226.82774034</v>
      </c>
      <c r="AC79" s="1">
        <v>2084769.29406975</v>
      </c>
      <c r="AD79" s="1">
        <v>2108915.2070726599</v>
      </c>
      <c r="AE79" s="1">
        <v>3701092.4041883401</v>
      </c>
      <c r="AF79" s="1">
        <v>4137974.5173495398</v>
      </c>
      <c r="AG79" s="1">
        <v>2249692.2954501901</v>
      </c>
      <c r="AH79" s="1">
        <v>2368588.3841594802</v>
      </c>
      <c r="AI79" s="1">
        <v>1500902.9340037999</v>
      </c>
      <c r="AJ79" s="1">
        <v>-760604.83122432302</v>
      </c>
      <c r="AK79" s="1">
        <v>730373.09520743403</v>
      </c>
      <c r="AL79" s="1">
        <v>815798.99089999998</v>
      </c>
      <c r="AM79" s="1">
        <v>-128205.24963589</v>
      </c>
    </row>
    <row r="80" spans="1:39" x14ac:dyDescent="0.3">
      <c r="A80" t="str">
        <f t="shared" si="11"/>
        <v>Clothing &amp; Subsistence</v>
      </c>
      <c r="B80" t="str">
        <f t="shared" si="12"/>
        <v>8955</v>
      </c>
      <c r="C80" t="str">
        <f t="shared" si="13"/>
        <v>COFFEE, TEA, AND COCOA</v>
      </c>
      <c r="D80" s="1">
        <f t="shared" si="14"/>
        <v>65969.616189156804</v>
      </c>
      <c r="E80" s="1">
        <f t="shared" si="15"/>
        <v>0</v>
      </c>
      <c r="F80" s="1">
        <f t="shared" si="16"/>
        <v>0</v>
      </c>
      <c r="G80" s="1">
        <f t="shared" si="17"/>
        <v>0</v>
      </c>
      <c r="H80" s="2" t="e">
        <f t="shared" si="18"/>
        <v>#DIV/0!</v>
      </c>
      <c r="I80" s="2">
        <f t="shared" si="19"/>
        <v>-1</v>
      </c>
      <c r="J80" s="2" t="e">
        <f t="shared" si="20"/>
        <v>#DIV/0!</v>
      </c>
      <c r="K80" s="2">
        <f t="shared" si="21"/>
        <v>0</v>
      </c>
      <c r="L80" s="2">
        <f>AM80/SUM(AM1:AM$3009)</f>
        <v>0</v>
      </c>
      <c r="M80" t="s">
        <v>148</v>
      </c>
      <c r="N80" t="s">
        <v>261</v>
      </c>
      <c r="O80" t="s">
        <v>262</v>
      </c>
      <c r="P80" s="1"/>
      <c r="Q80" s="1"/>
      <c r="R80" s="1">
        <v>268835.46960064903</v>
      </c>
      <c r="S80" s="1">
        <v>8260.7276176888099</v>
      </c>
      <c r="T80" s="1">
        <v>26341.771431695099</v>
      </c>
      <c r="U80" s="1">
        <v>110705.2174849</v>
      </c>
      <c r="V80" s="1">
        <v>5212.2464722874802</v>
      </c>
      <c r="W80" s="1">
        <v>3808587.7826050702</v>
      </c>
      <c r="X80" s="1">
        <v>756068.84936348698</v>
      </c>
      <c r="Y80" s="1">
        <v>9791.5688533465709</v>
      </c>
      <c r="Z80" s="1">
        <v>92430.198826659194</v>
      </c>
      <c r="AA80" s="1">
        <v>243884.82003117399</v>
      </c>
      <c r="AB80" s="1"/>
      <c r="AC80" s="1">
        <v>129120.420354068</v>
      </c>
      <c r="AD80" s="1">
        <v>77890.374052742205</v>
      </c>
      <c r="AE80" s="1">
        <v>65969.616189156804</v>
      </c>
      <c r="AF80" s="1">
        <v>360.38629813840203</v>
      </c>
      <c r="AG80" s="1"/>
      <c r="AH80" s="1">
        <v>10160.819975312599</v>
      </c>
      <c r="AI80" s="1">
        <v>0</v>
      </c>
      <c r="AJ80" s="1"/>
      <c r="AK80" s="1"/>
      <c r="AL80" s="1"/>
      <c r="AM80" s="1"/>
    </row>
    <row r="81" spans="1:39" x14ac:dyDescent="0.3">
      <c r="A81" t="str">
        <f t="shared" si="11"/>
        <v>Clothing &amp; Subsistence</v>
      </c>
      <c r="B81" t="str">
        <f t="shared" si="12"/>
        <v>8960</v>
      </c>
      <c r="C81" t="str">
        <f t="shared" si="13"/>
        <v>BEVERAGES, NONALCOHOLIC</v>
      </c>
      <c r="D81" s="1">
        <f t="shared" si="14"/>
        <v>3837725.6557890801</v>
      </c>
      <c r="E81" s="1">
        <f t="shared" si="15"/>
        <v>2271511.2804879802</v>
      </c>
      <c r="F81" s="1">
        <f t="shared" si="16"/>
        <v>2294188.7089999998</v>
      </c>
      <c r="G81" s="1">
        <f t="shared" si="17"/>
        <v>840597.92994715099</v>
      </c>
      <c r="H81" s="2">
        <f t="shared" si="18"/>
        <v>9.9834100349032173E-3</v>
      </c>
      <c r="I81" s="2">
        <f t="shared" si="19"/>
        <v>-0.40220096099383928</v>
      </c>
      <c r="J81" s="2">
        <f t="shared" si="20"/>
        <v>0.36640313268456204</v>
      </c>
      <c r="K81" s="2">
        <f t="shared" si="21"/>
        <v>2.0364382401083631E-5</v>
      </c>
      <c r="L81" s="2">
        <f>AM81/SUM(AM1:AM$3009)</f>
        <v>1.5253004658831127E-5</v>
      </c>
      <c r="M81" t="s">
        <v>148</v>
      </c>
      <c r="N81" t="s">
        <v>263</v>
      </c>
      <c r="O81" t="s">
        <v>264</v>
      </c>
      <c r="P81" s="1">
        <v>5012817.0209793001</v>
      </c>
      <c r="Q81" s="1">
        <v>2538529.8475900898</v>
      </c>
      <c r="R81" s="1">
        <v>4679416.8589043003</v>
      </c>
      <c r="S81" s="1">
        <v>69981737.258050904</v>
      </c>
      <c r="T81" s="1">
        <v>108541623.355508</v>
      </c>
      <c r="U81" s="1">
        <v>204739905.61830199</v>
      </c>
      <c r="V81" s="1">
        <v>218641975.56878299</v>
      </c>
      <c r="W81" s="1">
        <v>25201018.6069998</v>
      </c>
      <c r="X81" s="1">
        <v>67747796.819325998</v>
      </c>
      <c r="Y81" s="1">
        <v>56896886.258618496</v>
      </c>
      <c r="Z81" s="1">
        <v>168172459.748734</v>
      </c>
      <c r="AA81" s="1">
        <v>128111492.83460701</v>
      </c>
      <c r="AB81" s="1">
        <v>12514899.492446201</v>
      </c>
      <c r="AC81" s="1">
        <v>14268659.954755601</v>
      </c>
      <c r="AD81" s="1">
        <v>5484044.8207678199</v>
      </c>
      <c r="AE81" s="1">
        <v>3837725.6557890801</v>
      </c>
      <c r="AF81" s="1">
        <v>4941272.9332258003</v>
      </c>
      <c r="AG81" s="1">
        <v>3861028.5858155</v>
      </c>
      <c r="AH81" s="1">
        <v>4806710.7714452697</v>
      </c>
      <c r="AI81" s="1">
        <v>1670549.18466121</v>
      </c>
      <c r="AJ81" s="1">
        <v>1440501.3188199999</v>
      </c>
      <c r="AK81" s="1">
        <v>2271511.2804879802</v>
      </c>
      <c r="AL81" s="1">
        <v>2294188.7089999998</v>
      </c>
      <c r="AM81" s="1">
        <v>840597.92994715099</v>
      </c>
    </row>
    <row r="82" spans="1:39" x14ac:dyDescent="0.3">
      <c r="A82" t="str">
        <f t="shared" si="11"/>
        <v>Clothing &amp; Subsistence</v>
      </c>
      <c r="B82" t="str">
        <f t="shared" si="12"/>
        <v>8965</v>
      </c>
      <c r="C82" t="str">
        <f t="shared" si="13"/>
        <v>BEVERAGES, ALCOHOLIC</v>
      </c>
      <c r="D82" s="1">
        <f t="shared" si="14"/>
        <v>13367.2314167981</v>
      </c>
      <c r="E82" s="1">
        <f t="shared" si="15"/>
        <v>0</v>
      </c>
      <c r="F82" s="1">
        <f t="shared" si="16"/>
        <v>0</v>
      </c>
      <c r="G82" s="1">
        <f t="shared" si="17"/>
        <v>19565.838054864998</v>
      </c>
      <c r="H82" s="2" t="e">
        <f t="shared" si="18"/>
        <v>#DIV/0!</v>
      </c>
      <c r="I82" s="2">
        <f t="shared" si="19"/>
        <v>-1</v>
      </c>
      <c r="J82" s="2" t="e">
        <f t="shared" si="20"/>
        <v>#DIV/0!</v>
      </c>
      <c r="K82" s="2">
        <f t="shared" si="21"/>
        <v>0</v>
      </c>
      <c r="L82" s="2">
        <f>AM82/SUM(AM1:AM$3009)</f>
        <v>3.5503039963892631E-7</v>
      </c>
      <c r="M82" t="s">
        <v>148</v>
      </c>
      <c r="N82" t="s">
        <v>265</v>
      </c>
      <c r="O82" t="s">
        <v>266</v>
      </c>
      <c r="P82" s="1"/>
      <c r="Q82" s="1"/>
      <c r="R82" s="1">
        <v>51546.042175163697</v>
      </c>
      <c r="S82" s="1">
        <v>34667.322136583702</v>
      </c>
      <c r="T82" s="1">
        <v>94734.583485335097</v>
      </c>
      <c r="U82" s="1">
        <v>201723.31574230001</v>
      </c>
      <c r="V82" s="1">
        <v>203252.44599311199</v>
      </c>
      <c r="W82" s="1">
        <v>165199.094540711</v>
      </c>
      <c r="X82" s="1">
        <v>148884.53153582101</v>
      </c>
      <c r="Y82" s="1">
        <v>131030.185666465</v>
      </c>
      <c r="Z82" s="1">
        <v>6111.72565326112</v>
      </c>
      <c r="AA82" s="1">
        <v>-10412.564620347899</v>
      </c>
      <c r="AB82" s="1">
        <v>183753.27806494001</v>
      </c>
      <c r="AC82" s="1">
        <v>72456.434220955503</v>
      </c>
      <c r="AD82" s="1"/>
      <c r="AE82" s="1">
        <v>13367.2314167981</v>
      </c>
      <c r="AF82" s="1">
        <v>59906.564079721997</v>
      </c>
      <c r="AG82" s="1">
        <v>6569.3151058936</v>
      </c>
      <c r="AH82" s="1"/>
      <c r="AI82" s="1"/>
      <c r="AJ82" s="1"/>
      <c r="AK82" s="1"/>
      <c r="AL82" s="1"/>
      <c r="AM82" s="1">
        <v>19565.838054864998</v>
      </c>
    </row>
    <row r="83" spans="1:39" x14ac:dyDescent="0.3">
      <c r="A83" t="str">
        <f t="shared" si="11"/>
        <v>Clothing &amp; Subsistence</v>
      </c>
      <c r="B83" t="str">
        <f t="shared" si="12"/>
        <v>8970</v>
      </c>
      <c r="C83" t="str">
        <f t="shared" si="13"/>
        <v>COMPOSITE FOOD PACKAGES</v>
      </c>
      <c r="D83" s="1">
        <f t="shared" si="14"/>
        <v>6376535.5498075299</v>
      </c>
      <c r="E83" s="1">
        <f t="shared" si="15"/>
        <v>31347839.380377099</v>
      </c>
      <c r="F83" s="1">
        <f t="shared" si="16"/>
        <v>8114960.7561999997</v>
      </c>
      <c r="G83" s="1">
        <f t="shared" si="17"/>
        <v>3426944.3008996402</v>
      </c>
      <c r="H83" s="2">
        <f t="shared" si="18"/>
        <v>-0.7411317361387354</v>
      </c>
      <c r="I83" s="2">
        <f t="shared" si="19"/>
        <v>0.27262848184778687</v>
      </c>
      <c r="J83" s="2">
        <f t="shared" si="20"/>
        <v>0.4222995531163084</v>
      </c>
      <c r="K83" s="2">
        <f t="shared" si="21"/>
        <v>7.2032506899171391E-5</v>
      </c>
      <c r="L83" s="2">
        <f>AM83/SUM(AM1:AM$3009)</f>
        <v>6.2183352498219129E-5</v>
      </c>
      <c r="M83" t="s">
        <v>148</v>
      </c>
      <c r="N83" t="s">
        <v>267</v>
      </c>
      <c r="O83" t="s">
        <v>268</v>
      </c>
      <c r="P83" s="1">
        <v>8177435.9840887403</v>
      </c>
      <c r="Q83" s="1">
        <v>4025167.9662954002</v>
      </c>
      <c r="R83" s="1">
        <v>2933853.74792318</v>
      </c>
      <c r="S83" s="1">
        <v>3664005.2769180601</v>
      </c>
      <c r="T83" s="1">
        <v>5783306.8352278201</v>
      </c>
      <c r="U83" s="1">
        <v>11774307.7486926</v>
      </c>
      <c r="V83" s="1">
        <v>5701839.7181779696</v>
      </c>
      <c r="W83" s="1">
        <v>7674448.5256675202</v>
      </c>
      <c r="X83" s="1">
        <v>7494212.35411264</v>
      </c>
      <c r="Y83" s="1">
        <v>13053212.729447801</v>
      </c>
      <c r="Z83" s="1">
        <v>12299055.4697932</v>
      </c>
      <c r="AA83" s="1">
        <v>8382045.2990445802</v>
      </c>
      <c r="AB83" s="1">
        <v>12433058.693016199</v>
      </c>
      <c r="AC83" s="1">
        <v>6840173.5061882101</v>
      </c>
      <c r="AD83" s="1">
        <v>5934273.8333292203</v>
      </c>
      <c r="AE83" s="1">
        <v>6376535.5498075299</v>
      </c>
      <c r="AF83" s="1">
        <v>5875795.9118606299</v>
      </c>
      <c r="AG83" s="1">
        <v>4439678.2580476999</v>
      </c>
      <c r="AH83" s="1">
        <v>7802578.0879934104</v>
      </c>
      <c r="AI83" s="1">
        <v>9270852.6217544693</v>
      </c>
      <c r="AJ83" s="1">
        <v>6330378.2555013197</v>
      </c>
      <c r="AK83" s="1">
        <v>31347839.380377099</v>
      </c>
      <c r="AL83" s="1">
        <v>8114960.7561999997</v>
      </c>
      <c r="AM83" s="1">
        <v>3426944.3008996402</v>
      </c>
    </row>
    <row r="84" spans="1:39" x14ac:dyDescent="0.3">
      <c r="A84" t="str">
        <f t="shared" si="11"/>
        <v>Clothing &amp; Subsistence</v>
      </c>
      <c r="B84" t="str">
        <f t="shared" si="12"/>
        <v>8975</v>
      </c>
      <c r="C84" t="str">
        <f t="shared" si="13"/>
        <v>TOBACCO PRODUCTS</v>
      </c>
      <c r="D84" s="1">
        <f t="shared" si="14"/>
        <v>4174.0775334230102</v>
      </c>
      <c r="E84" s="1">
        <f t="shared" si="15"/>
        <v>0</v>
      </c>
      <c r="F84" s="1">
        <f t="shared" si="16"/>
        <v>0</v>
      </c>
      <c r="G84" s="1">
        <f t="shared" si="17"/>
        <v>0</v>
      </c>
      <c r="H84" s="2" t="e">
        <f t="shared" si="18"/>
        <v>#DIV/0!</v>
      </c>
      <c r="I84" s="2">
        <f t="shared" si="19"/>
        <v>-1</v>
      </c>
      <c r="J84" s="2" t="e">
        <f t="shared" si="20"/>
        <v>#DIV/0!</v>
      </c>
      <c r="K84" s="2">
        <f t="shared" si="21"/>
        <v>0</v>
      </c>
      <c r="L84" s="2">
        <f>AM84/SUM(AM1:AM$3009)</f>
        <v>0</v>
      </c>
      <c r="M84" t="s">
        <v>148</v>
      </c>
      <c r="N84" t="s">
        <v>269</v>
      </c>
      <c r="O84" t="s">
        <v>270</v>
      </c>
      <c r="P84" s="1"/>
      <c r="Q84" s="1"/>
      <c r="R84" s="1"/>
      <c r="S84" s="1"/>
      <c r="T84" s="1"/>
      <c r="U84" s="1">
        <v>175097.99199713799</v>
      </c>
      <c r="V84" s="1"/>
      <c r="W84" s="1"/>
      <c r="X84" s="1"/>
      <c r="Y84" s="1">
        <v>12932.1387483941</v>
      </c>
      <c r="Z84" s="1"/>
      <c r="AA84" s="1">
        <v>7463.4684283570896</v>
      </c>
      <c r="AB84" s="1"/>
      <c r="AC84" s="1">
        <v>0</v>
      </c>
      <c r="AD84" s="1"/>
      <c r="AE84" s="1">
        <v>4174.0775334230102</v>
      </c>
      <c r="AF84" s="1"/>
      <c r="AG84" s="1"/>
      <c r="AH84" s="1"/>
      <c r="AI84" s="1"/>
      <c r="AJ84" s="1"/>
      <c r="AK84" s="1"/>
      <c r="AL84" s="1"/>
      <c r="AM84" s="1"/>
    </row>
    <row r="85" spans="1:39" x14ac:dyDescent="0.3">
      <c r="A85" t="str">
        <f t="shared" si="11"/>
        <v>Clothing &amp; Subsistence</v>
      </c>
      <c r="B85" t="str">
        <f t="shared" si="12"/>
        <v>8999</v>
      </c>
      <c r="C85" t="str">
        <f t="shared" si="13"/>
        <v>FOOD ITEMS FOR RESALE</v>
      </c>
      <c r="D85" s="1">
        <f t="shared" si="14"/>
        <v>-7362.3772093140497</v>
      </c>
      <c r="E85" s="1">
        <f t="shared" si="15"/>
        <v>0</v>
      </c>
      <c r="F85" s="1">
        <f t="shared" si="16"/>
        <v>0</v>
      </c>
      <c r="G85" s="1">
        <f t="shared" si="17"/>
        <v>0</v>
      </c>
      <c r="H85" s="2" t="e">
        <f t="shared" si="18"/>
        <v>#DIV/0!</v>
      </c>
      <c r="I85" s="2">
        <f t="shared" si="19"/>
        <v>-1</v>
      </c>
      <c r="J85" s="2" t="e">
        <f t="shared" si="20"/>
        <v>#DIV/0!</v>
      </c>
      <c r="K85" s="2">
        <f t="shared" si="21"/>
        <v>0</v>
      </c>
      <c r="L85" s="2">
        <f>AM85/SUM(AM1:AM$3009)</f>
        <v>0</v>
      </c>
      <c r="M85" t="s">
        <v>148</v>
      </c>
      <c r="N85" t="s">
        <v>271</v>
      </c>
      <c r="O85" t="s">
        <v>272</v>
      </c>
      <c r="P85" s="1">
        <v>14231613.642364999</v>
      </c>
      <c r="Q85" s="1">
        <v>10716240.749311199</v>
      </c>
      <c r="R85" s="1">
        <v>17276347.354677301</v>
      </c>
      <c r="S85" s="1">
        <v>15889380.8082851</v>
      </c>
      <c r="T85" s="1">
        <v>20777161.837379102</v>
      </c>
      <c r="U85" s="1">
        <v>19501616.8160353</v>
      </c>
      <c r="V85" s="1">
        <v>7447454.3373548901</v>
      </c>
      <c r="W85" s="1">
        <v>10965739.179924</v>
      </c>
      <c r="X85" s="1">
        <v>12563761.2225581</v>
      </c>
      <c r="Y85" s="1">
        <v>8494395.9438436609</v>
      </c>
      <c r="Z85" s="1">
        <v>9186951.0108241905</v>
      </c>
      <c r="AA85" s="1">
        <v>9910076.8307521604</v>
      </c>
      <c r="AB85" s="1">
        <v>1091750.4911735901</v>
      </c>
      <c r="AC85" s="1">
        <v>-1550954.3245113301</v>
      </c>
      <c r="AD85" s="1">
        <v>-1721.1039936127499</v>
      </c>
      <c r="AE85" s="1">
        <v>-7362.3772093140497</v>
      </c>
      <c r="AF85" s="1">
        <v>-496998.98389026697</v>
      </c>
      <c r="AG85" s="1">
        <v>-35522.625546839801</v>
      </c>
      <c r="AH85" s="1"/>
      <c r="AI85" s="1">
        <v>0</v>
      </c>
      <c r="AJ85" s="1"/>
      <c r="AK85" s="1"/>
      <c r="AL85" s="1"/>
      <c r="AM85" s="1"/>
    </row>
    <row r="86" spans="1:39" x14ac:dyDescent="0.3">
      <c r="A86" t="str">
        <f t="shared" si="11"/>
        <v>Clothing &amp; Subsistence</v>
      </c>
      <c r="B86" t="str">
        <f t="shared" si="12"/>
        <v>9910</v>
      </c>
      <c r="C86" t="str">
        <f t="shared" si="13"/>
        <v>JEWELRY</v>
      </c>
      <c r="D86" s="1">
        <f t="shared" si="14"/>
        <v>9378.4805269639492</v>
      </c>
      <c r="E86" s="1">
        <f t="shared" si="15"/>
        <v>0</v>
      </c>
      <c r="F86" s="1">
        <f t="shared" si="16"/>
        <v>0</v>
      </c>
      <c r="G86" s="1">
        <f t="shared" si="17"/>
        <v>0</v>
      </c>
      <c r="H86" s="2" t="e">
        <f t="shared" si="18"/>
        <v>#DIV/0!</v>
      </c>
      <c r="I86" s="2">
        <f t="shared" si="19"/>
        <v>-1</v>
      </c>
      <c r="J86" s="2" t="e">
        <f t="shared" si="20"/>
        <v>#DIV/0!</v>
      </c>
      <c r="K86" s="2">
        <f t="shared" si="21"/>
        <v>0</v>
      </c>
      <c r="L86" s="2">
        <f>AM86/SUM(AM1:AM$3009)</f>
        <v>0</v>
      </c>
      <c r="M86" t="s">
        <v>148</v>
      </c>
      <c r="N86" t="s">
        <v>273</v>
      </c>
      <c r="O86" t="s">
        <v>274</v>
      </c>
      <c r="P86" s="1">
        <v>588124.12238592899</v>
      </c>
      <c r="Q86" s="1">
        <v>912805.56946855295</v>
      </c>
      <c r="R86" s="1">
        <v>3298271.1590698902</v>
      </c>
      <c r="S86" s="1">
        <v>6842069.1754580298</v>
      </c>
      <c r="T86" s="1">
        <v>6527240.7667509699</v>
      </c>
      <c r="U86" s="1">
        <v>1902944.7889574801</v>
      </c>
      <c r="V86" s="1">
        <v>1262443.00634631</v>
      </c>
      <c r="W86" s="1">
        <v>883341.65953716496</v>
      </c>
      <c r="X86" s="1">
        <v>2603170.06626812</v>
      </c>
      <c r="Y86" s="1">
        <v>1734179.13057292</v>
      </c>
      <c r="Z86" s="1">
        <v>876938.554625566</v>
      </c>
      <c r="AA86" s="1">
        <v>309792.65944822802</v>
      </c>
      <c r="AB86" s="1">
        <v>134247.19970340599</v>
      </c>
      <c r="AC86" s="1">
        <v>527763.70101549802</v>
      </c>
      <c r="AD86" s="1">
        <v>228168.053948994</v>
      </c>
      <c r="AE86" s="1">
        <v>9378.4805269639492</v>
      </c>
      <c r="AF86" s="1">
        <v>8427.6505336243899</v>
      </c>
      <c r="AG86" s="1"/>
      <c r="AH86" s="1"/>
      <c r="AI86" s="1"/>
      <c r="AJ86" s="1"/>
      <c r="AK86" s="1"/>
      <c r="AL86" s="1"/>
      <c r="AM86" s="1"/>
    </row>
    <row r="87" spans="1:39" x14ac:dyDescent="0.3">
      <c r="A87" t="str">
        <f t="shared" si="11"/>
        <v>Construction</v>
      </c>
      <c r="B87" t="str">
        <f t="shared" si="12"/>
        <v>Y111</v>
      </c>
      <c r="C87" t="str">
        <f t="shared" si="13"/>
        <v>CONSTRUCTION OF OFFICE BUILDINGS</v>
      </c>
      <c r="D87" s="1">
        <f t="shared" si="14"/>
        <v>111884149.07094701</v>
      </c>
      <c r="E87" s="1">
        <f t="shared" si="15"/>
        <v>-50001.801001096101</v>
      </c>
      <c r="F87" s="1">
        <f t="shared" si="16"/>
        <v>-89941.046900000001</v>
      </c>
      <c r="G87" s="1">
        <f t="shared" si="17"/>
        <v>0</v>
      </c>
      <c r="H87" s="2">
        <f t="shared" si="18"/>
        <v>0.79875614676416129</v>
      </c>
      <c r="I87" s="2">
        <f t="shared" si="19"/>
        <v>-1.0008038765781109</v>
      </c>
      <c r="J87" s="2">
        <f t="shared" si="20"/>
        <v>0</v>
      </c>
      <c r="K87" s="2">
        <f t="shared" si="21"/>
        <v>-7.9836234283611314E-7</v>
      </c>
      <c r="L87" s="2">
        <f>AM87/SUM(AM1:AM$3009)</f>
        <v>0</v>
      </c>
      <c r="M87" t="s">
        <v>275</v>
      </c>
      <c r="N87" t="s">
        <v>276</v>
      </c>
      <c r="O87" t="s">
        <v>277</v>
      </c>
      <c r="P87" s="1">
        <v>193801245.20113999</v>
      </c>
      <c r="Q87" s="1">
        <v>236433836.99317899</v>
      </c>
      <c r="R87" s="1">
        <v>326970885.60363299</v>
      </c>
      <c r="S87" s="1">
        <v>267772724.60795</v>
      </c>
      <c r="T87" s="1">
        <v>96264525.886416793</v>
      </c>
      <c r="U87" s="1">
        <v>239782422.83640701</v>
      </c>
      <c r="V87" s="1">
        <v>284341414.33678901</v>
      </c>
      <c r="W87" s="1">
        <v>508821085.49398297</v>
      </c>
      <c r="X87" s="1">
        <v>1043309735.86691</v>
      </c>
      <c r="Y87" s="1">
        <v>932892840.18802202</v>
      </c>
      <c r="Z87" s="1">
        <v>1455814118.6779201</v>
      </c>
      <c r="AA87" s="1">
        <v>1393271684.76826</v>
      </c>
      <c r="AB87" s="1">
        <v>362136915.81255603</v>
      </c>
      <c r="AC87" s="1">
        <v>199294204.32285801</v>
      </c>
      <c r="AD87" s="1">
        <v>2346375.9487287798</v>
      </c>
      <c r="AE87" s="1">
        <v>111884149.07094701</v>
      </c>
      <c r="AF87" s="1">
        <v>-50269917.587130196</v>
      </c>
      <c r="AG87" s="1">
        <v>13338545.0086594</v>
      </c>
      <c r="AH87" s="1">
        <v>189740.634432714</v>
      </c>
      <c r="AI87" s="1">
        <v>8034631.9237399604</v>
      </c>
      <c r="AJ87" s="1">
        <v>-106222.829958688</v>
      </c>
      <c r="AK87" s="1">
        <v>-50001.801001096101</v>
      </c>
      <c r="AL87" s="1">
        <v>-89941.046900000001</v>
      </c>
      <c r="AM87" s="1"/>
    </row>
    <row r="88" spans="1:39" x14ac:dyDescent="0.3">
      <c r="A88" t="str">
        <f t="shared" si="11"/>
        <v>Construction</v>
      </c>
      <c r="B88" t="str">
        <f t="shared" si="12"/>
        <v>Y112</v>
      </c>
      <c r="C88" t="str">
        <f t="shared" si="13"/>
        <v>CONSTRUCT/CONF SPACE &amp; FAC</v>
      </c>
      <c r="D88" s="1">
        <f t="shared" si="14"/>
        <v>-689362.28928021202</v>
      </c>
      <c r="E88" s="1">
        <f t="shared" si="15"/>
        <v>0</v>
      </c>
      <c r="F88" s="1">
        <f t="shared" si="16"/>
        <v>0</v>
      </c>
      <c r="G88" s="1">
        <f t="shared" si="17"/>
        <v>0</v>
      </c>
      <c r="H88" s="2" t="e">
        <f t="shared" si="18"/>
        <v>#DIV/0!</v>
      </c>
      <c r="I88" s="2">
        <f t="shared" si="19"/>
        <v>-1</v>
      </c>
      <c r="J88" s="2" t="e">
        <f t="shared" si="20"/>
        <v>#DIV/0!</v>
      </c>
      <c r="K88" s="2">
        <f t="shared" si="21"/>
        <v>0</v>
      </c>
      <c r="L88" s="2">
        <f>AM88/SUM(AM1:AM$3009)</f>
        <v>0</v>
      </c>
      <c r="M88" t="s">
        <v>275</v>
      </c>
      <c r="N88" t="s">
        <v>278</v>
      </c>
      <c r="O88" t="s">
        <v>279</v>
      </c>
      <c r="P88" s="1">
        <v>643548.51028316002</v>
      </c>
      <c r="Q88" s="1">
        <v>284796.145342484</v>
      </c>
      <c r="R88" s="1">
        <v>6687709.1778015401</v>
      </c>
      <c r="S88" s="1">
        <v>3549467.49225546</v>
      </c>
      <c r="T88" s="1">
        <v>21804434.399000701</v>
      </c>
      <c r="U88" s="1">
        <v>74399227.461099297</v>
      </c>
      <c r="V88" s="1">
        <v>18500853.558488999</v>
      </c>
      <c r="W88" s="1">
        <v>45730282.047982</v>
      </c>
      <c r="X88" s="1">
        <v>76377651.144389793</v>
      </c>
      <c r="Y88" s="1">
        <v>66664562.7677605</v>
      </c>
      <c r="Z88" s="1">
        <v>19946766.852628998</v>
      </c>
      <c r="AA88" s="1">
        <v>10066716.850028099</v>
      </c>
      <c r="AB88" s="1">
        <v>9059343.5053005405</v>
      </c>
      <c r="AC88" s="1">
        <v>-2698372.2897637701</v>
      </c>
      <c r="AD88" s="1">
        <v>-190931.60842394101</v>
      </c>
      <c r="AE88" s="1">
        <v>-689362.28928021202</v>
      </c>
      <c r="AF88" s="1"/>
      <c r="AG88" s="1">
        <v>-140198.95013952901</v>
      </c>
      <c r="AH88" s="1"/>
      <c r="AI88" s="1"/>
      <c r="AJ88" s="1"/>
      <c r="AK88" s="1"/>
      <c r="AL88" s="1"/>
      <c r="AM88" s="1"/>
    </row>
    <row r="89" spans="1:39" x14ac:dyDescent="0.3">
      <c r="A89" t="str">
        <f t="shared" si="11"/>
        <v>Construction</v>
      </c>
      <c r="B89" t="str">
        <f t="shared" si="12"/>
        <v>Y119</v>
      </c>
      <c r="C89" t="str">
        <f t="shared" si="13"/>
        <v>CONSTRUCT/OTHER ADMIN &amp; SVCS BLDGS</v>
      </c>
      <c r="D89" s="1">
        <f t="shared" si="14"/>
        <v>17055000.828074601</v>
      </c>
      <c r="E89" s="1">
        <f t="shared" si="15"/>
        <v>1208212.3955162701</v>
      </c>
      <c r="F89" s="1">
        <f t="shared" si="16"/>
        <v>61119</v>
      </c>
      <c r="G89" s="1">
        <f t="shared" si="17"/>
        <v>0</v>
      </c>
      <c r="H89" s="2">
        <f t="shared" si="18"/>
        <v>-0.94941369561608924</v>
      </c>
      <c r="I89" s="2">
        <f t="shared" si="19"/>
        <v>-0.99641635901304737</v>
      </c>
      <c r="J89" s="2">
        <f t="shared" si="20"/>
        <v>0</v>
      </c>
      <c r="K89" s="2">
        <f t="shared" si="21"/>
        <v>5.4252323842808633E-7</v>
      </c>
      <c r="L89" s="2">
        <f>AM89/SUM(AM1:AM$3009)</f>
        <v>0</v>
      </c>
      <c r="M89" t="s">
        <v>275</v>
      </c>
      <c r="N89" t="s">
        <v>280</v>
      </c>
      <c r="O89" t="s">
        <v>281</v>
      </c>
      <c r="P89" s="1">
        <v>508599925.15615302</v>
      </c>
      <c r="Q89" s="1">
        <v>430495111.013439</v>
      </c>
      <c r="R89" s="1">
        <v>631894030.97809994</v>
      </c>
      <c r="S89" s="1">
        <v>766944140.56060302</v>
      </c>
      <c r="T89" s="1">
        <v>733838046.96939099</v>
      </c>
      <c r="U89" s="1">
        <v>1142156134.7916901</v>
      </c>
      <c r="V89" s="1">
        <v>1278729445.06639</v>
      </c>
      <c r="W89" s="1">
        <v>948180813.020383</v>
      </c>
      <c r="X89" s="1">
        <v>2372266459.48069</v>
      </c>
      <c r="Y89" s="1">
        <v>2126420597.98122</v>
      </c>
      <c r="Z89" s="1">
        <v>1366827118.3354001</v>
      </c>
      <c r="AA89" s="1">
        <v>1089955831.93455</v>
      </c>
      <c r="AB89" s="1">
        <v>50278995.009489797</v>
      </c>
      <c r="AC89" s="1">
        <v>81154148.140319705</v>
      </c>
      <c r="AD89" s="1">
        <v>30792144.321603399</v>
      </c>
      <c r="AE89" s="1">
        <v>17055000.828074601</v>
      </c>
      <c r="AF89" s="1">
        <v>3171760.7985843499</v>
      </c>
      <c r="AG89" s="1">
        <v>521655.91400553897</v>
      </c>
      <c r="AH89" s="1">
        <v>-702487.48976289202</v>
      </c>
      <c r="AI89" s="1">
        <v>7861636.4213751499</v>
      </c>
      <c r="AJ89" s="1">
        <v>-322352.98206871102</v>
      </c>
      <c r="AK89" s="1">
        <v>1208212.3955162701</v>
      </c>
      <c r="AL89" s="1">
        <v>61119</v>
      </c>
      <c r="AM89" s="1"/>
    </row>
    <row r="90" spans="1:39" x14ac:dyDescent="0.3">
      <c r="A90" t="str">
        <f t="shared" si="11"/>
        <v>Construction</v>
      </c>
      <c r="B90" t="str">
        <f t="shared" si="12"/>
        <v>Y121</v>
      </c>
      <c r="C90" t="str">
        <f t="shared" si="13"/>
        <v>CONSTRUCT/AIR TRAFFIC CONT TOWERS</v>
      </c>
      <c r="D90" s="1">
        <f t="shared" si="14"/>
        <v>222544.30214763599</v>
      </c>
      <c r="E90" s="1">
        <f t="shared" si="15"/>
        <v>0</v>
      </c>
      <c r="F90" s="1">
        <f t="shared" si="16"/>
        <v>0</v>
      </c>
      <c r="G90" s="1">
        <f t="shared" si="17"/>
        <v>0</v>
      </c>
      <c r="H90" s="2" t="e">
        <f t="shared" si="18"/>
        <v>#DIV/0!</v>
      </c>
      <c r="I90" s="2">
        <f t="shared" si="19"/>
        <v>-1</v>
      </c>
      <c r="J90" s="2" t="e">
        <f t="shared" si="20"/>
        <v>#DIV/0!</v>
      </c>
      <c r="K90" s="2">
        <f t="shared" si="21"/>
        <v>0</v>
      </c>
      <c r="L90" s="2">
        <f>AM90/SUM(AM1:AM$3009)</f>
        <v>0</v>
      </c>
      <c r="M90" t="s">
        <v>275</v>
      </c>
      <c r="N90" t="s">
        <v>282</v>
      </c>
      <c r="O90" t="s">
        <v>283</v>
      </c>
      <c r="P90" s="1">
        <v>31436353.1538008</v>
      </c>
      <c r="Q90" s="1">
        <v>31031978.856354602</v>
      </c>
      <c r="R90" s="1">
        <v>21209986.5946902</v>
      </c>
      <c r="S90" s="1">
        <v>27063189.028646801</v>
      </c>
      <c r="T90" s="1">
        <v>32793100.178385999</v>
      </c>
      <c r="U90" s="1">
        <v>4506451.8971588397</v>
      </c>
      <c r="V90" s="1">
        <v>9343305.5296755005</v>
      </c>
      <c r="W90" s="1">
        <v>19640721.3017832</v>
      </c>
      <c r="X90" s="1">
        <v>2393706.2729420098</v>
      </c>
      <c r="Y90" s="1">
        <v>23961466.274948999</v>
      </c>
      <c r="Z90" s="1">
        <v>22667458.329941601</v>
      </c>
      <c r="AA90" s="1">
        <v>1330087.0873531201</v>
      </c>
      <c r="AB90" s="1">
        <v>2582181.6435828502</v>
      </c>
      <c r="AC90" s="1">
        <v>2079729.38576697</v>
      </c>
      <c r="AD90" s="1">
        <v>29780.382568788798</v>
      </c>
      <c r="AE90" s="1">
        <v>222544.30214763599</v>
      </c>
      <c r="AF90" s="1"/>
      <c r="AG90" s="1"/>
      <c r="AH90" s="1"/>
      <c r="AI90" s="1">
        <v>250362.208402513</v>
      </c>
      <c r="AJ90" s="1"/>
      <c r="AK90" s="1"/>
      <c r="AL90" s="1"/>
      <c r="AM90" s="1"/>
    </row>
    <row r="91" spans="1:39" x14ac:dyDescent="0.3">
      <c r="A91" t="str">
        <f t="shared" si="11"/>
        <v>Construction</v>
      </c>
      <c r="B91" t="str">
        <f t="shared" si="12"/>
        <v>Y122</v>
      </c>
      <c r="C91" t="str">
        <f t="shared" si="13"/>
        <v>CONSTRUCT/AIR TRAFFIC TRAINING FAC</v>
      </c>
      <c r="D91" s="1">
        <f t="shared" si="14"/>
        <v>-510013.310101729</v>
      </c>
      <c r="E91" s="1">
        <f t="shared" si="15"/>
        <v>0</v>
      </c>
      <c r="F91" s="1">
        <f t="shared" si="16"/>
        <v>0</v>
      </c>
      <c r="G91" s="1">
        <f t="shared" si="17"/>
        <v>0</v>
      </c>
      <c r="H91" s="2" t="e">
        <f t="shared" si="18"/>
        <v>#DIV/0!</v>
      </c>
      <c r="I91" s="2">
        <f t="shared" si="19"/>
        <v>-1</v>
      </c>
      <c r="J91" s="2" t="e">
        <f t="shared" si="20"/>
        <v>#DIV/0!</v>
      </c>
      <c r="K91" s="2">
        <f t="shared" si="21"/>
        <v>0</v>
      </c>
      <c r="L91" s="2">
        <f>AM91/SUM(AM1:AM$3009)</f>
        <v>0</v>
      </c>
      <c r="M91" t="s">
        <v>275</v>
      </c>
      <c r="N91" t="s">
        <v>284</v>
      </c>
      <c r="O91" t="s">
        <v>285</v>
      </c>
      <c r="P91" s="1">
        <v>2977426.9424633798</v>
      </c>
      <c r="Q91" s="1">
        <v>97204.141354521096</v>
      </c>
      <c r="R91" s="1">
        <v>18571528.691136301</v>
      </c>
      <c r="S91" s="1">
        <v>2403751.3535189298</v>
      </c>
      <c r="T91" s="1">
        <v>174717.83446809399</v>
      </c>
      <c r="U91" s="1">
        <v>1590.9074861556401</v>
      </c>
      <c r="V91" s="1">
        <v>6346105.8844521996</v>
      </c>
      <c r="W91" s="1">
        <v>76227.521930463205</v>
      </c>
      <c r="X91" s="1">
        <v>5081678.9616509899</v>
      </c>
      <c r="Y91" s="1">
        <v>3447663.9439328602</v>
      </c>
      <c r="Z91" s="1">
        <v>8681348.6387917399</v>
      </c>
      <c r="AA91" s="1">
        <v>10975337.8740691</v>
      </c>
      <c r="AB91" s="1">
        <v>374697.18368485803</v>
      </c>
      <c r="AC91" s="1">
        <v>279503.78049638501</v>
      </c>
      <c r="AD91" s="1">
        <v>119933.038724264</v>
      </c>
      <c r="AE91" s="1">
        <v>-510013.310101729</v>
      </c>
      <c r="AF91" s="1"/>
      <c r="AG91" s="1"/>
      <c r="AH91" s="1"/>
      <c r="AI91" s="1"/>
      <c r="AJ91" s="1"/>
      <c r="AK91" s="1"/>
      <c r="AL91" s="1"/>
      <c r="AM91" s="1"/>
    </row>
    <row r="92" spans="1:39" x14ac:dyDescent="0.3">
      <c r="A92" t="str">
        <f t="shared" si="11"/>
        <v>Construction</v>
      </c>
      <c r="B92" t="str">
        <f t="shared" si="12"/>
        <v>Y123</v>
      </c>
      <c r="C92" t="str">
        <f t="shared" si="13"/>
        <v>CONSTRUCT/RADAR &amp; NAVIGATIONAL FAC</v>
      </c>
      <c r="D92" s="1">
        <f t="shared" si="14"/>
        <v>0</v>
      </c>
      <c r="E92" s="1">
        <f t="shared" si="15"/>
        <v>0</v>
      </c>
      <c r="F92" s="1">
        <f t="shared" si="16"/>
        <v>0</v>
      </c>
      <c r="G92" s="1">
        <f t="shared" si="17"/>
        <v>0</v>
      </c>
      <c r="H92" s="2" t="e">
        <f t="shared" si="18"/>
        <v>#DIV/0!</v>
      </c>
      <c r="I92" s="2" t="e">
        <f t="shared" si="19"/>
        <v>#DIV/0!</v>
      </c>
      <c r="J92" s="2" t="e">
        <f t="shared" si="20"/>
        <v>#DIV/0!</v>
      </c>
      <c r="K92" s="2">
        <f t="shared" si="21"/>
        <v>0</v>
      </c>
      <c r="L92" s="2">
        <f>AM92/SUM(AM1:AM$3009)</f>
        <v>0</v>
      </c>
      <c r="M92" t="s">
        <v>275</v>
      </c>
      <c r="N92" t="s">
        <v>286</v>
      </c>
      <c r="O92" t="s">
        <v>287</v>
      </c>
      <c r="P92" s="1">
        <v>8015273.23764366</v>
      </c>
      <c r="Q92" s="1">
        <v>18306260.965122499</v>
      </c>
      <c r="R92" s="1">
        <v>-474696.62140649703</v>
      </c>
      <c r="S92" s="1">
        <v>196206.37642471399</v>
      </c>
      <c r="T92" s="1">
        <v>78672.781694186895</v>
      </c>
      <c r="U92" s="1">
        <v>893734.868161764</v>
      </c>
      <c r="V92" s="1">
        <v>3608641.8011890799</v>
      </c>
      <c r="W92" s="1">
        <v>336350.40239411499</v>
      </c>
      <c r="X92" s="1">
        <v>148421.95026896501</v>
      </c>
      <c r="Y92" s="1">
        <v>64000.890744603297</v>
      </c>
      <c r="Z92" s="1">
        <v>13082.2771608701</v>
      </c>
      <c r="AA92" s="1"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x14ac:dyDescent="0.3">
      <c r="A93" t="str">
        <f t="shared" si="11"/>
        <v>Construction</v>
      </c>
      <c r="B93" t="str">
        <f t="shared" si="12"/>
        <v>Y124</v>
      </c>
      <c r="C93" t="str">
        <f t="shared" si="13"/>
        <v>CONSTRUCTION OF AIRPORT RUNWAYS</v>
      </c>
      <c r="D93" s="1">
        <f t="shared" si="14"/>
        <v>-2172088.3477478302</v>
      </c>
      <c r="E93" s="1">
        <f t="shared" si="15"/>
        <v>0</v>
      </c>
      <c r="F93" s="1">
        <f t="shared" si="16"/>
        <v>0</v>
      </c>
      <c r="G93" s="1">
        <f t="shared" si="17"/>
        <v>0</v>
      </c>
      <c r="H93" s="2" t="e">
        <f t="shared" si="18"/>
        <v>#DIV/0!</v>
      </c>
      <c r="I93" s="2">
        <f t="shared" si="19"/>
        <v>-1</v>
      </c>
      <c r="J93" s="2" t="e">
        <f t="shared" si="20"/>
        <v>#DIV/0!</v>
      </c>
      <c r="K93" s="2">
        <f t="shared" si="21"/>
        <v>0</v>
      </c>
      <c r="L93" s="2">
        <f>AM93/SUM(AM1:AM$3009)</f>
        <v>0</v>
      </c>
      <c r="M93" t="s">
        <v>275</v>
      </c>
      <c r="N93" t="s">
        <v>288</v>
      </c>
      <c r="O93" t="s">
        <v>289</v>
      </c>
      <c r="P93" s="1">
        <v>57296841.294608898</v>
      </c>
      <c r="Q93" s="1">
        <v>61054558.485539198</v>
      </c>
      <c r="R93" s="1">
        <v>63008928.744487204</v>
      </c>
      <c r="S93" s="1">
        <v>61911006.768414497</v>
      </c>
      <c r="T93" s="1">
        <v>107376393.62868001</v>
      </c>
      <c r="U93" s="1">
        <v>71317760.927411199</v>
      </c>
      <c r="V93" s="1">
        <v>154063256.86060399</v>
      </c>
      <c r="W93" s="1">
        <v>130926795.97381499</v>
      </c>
      <c r="X93" s="1">
        <v>94387365.776092604</v>
      </c>
      <c r="Y93" s="1">
        <v>161362025.01103899</v>
      </c>
      <c r="Z93" s="1">
        <v>399106223.27927703</v>
      </c>
      <c r="AA93" s="1">
        <v>132186674.868249</v>
      </c>
      <c r="AB93" s="1">
        <v>2818362.38875086</v>
      </c>
      <c r="AC93" s="1">
        <v>-13614745.409453601</v>
      </c>
      <c r="AD93" s="1">
        <v>-18443247.4314011</v>
      </c>
      <c r="AE93" s="1">
        <v>-2172088.3477478302</v>
      </c>
      <c r="AF93" s="1">
        <v>-506426.50351664698</v>
      </c>
      <c r="AG93" s="1">
        <v>12866185.5926398</v>
      </c>
      <c r="AH93" s="1">
        <v>801008.74486216495</v>
      </c>
      <c r="AI93" s="1"/>
      <c r="AJ93" s="1"/>
      <c r="AK93" s="1"/>
      <c r="AL93" s="1"/>
      <c r="AM93" s="1"/>
    </row>
    <row r="94" spans="1:39" x14ac:dyDescent="0.3">
      <c r="A94" t="str">
        <f t="shared" si="11"/>
        <v>Construction</v>
      </c>
      <c r="B94" t="str">
        <f t="shared" si="12"/>
        <v>Y125</v>
      </c>
      <c r="C94" t="str">
        <f t="shared" si="13"/>
        <v>CONSTRUCTION OF AIRPORT TERMINALS</v>
      </c>
      <c r="D94" s="1">
        <f t="shared" si="14"/>
        <v>0</v>
      </c>
      <c r="E94" s="1">
        <f t="shared" si="15"/>
        <v>0</v>
      </c>
      <c r="F94" s="1">
        <f t="shared" si="16"/>
        <v>0</v>
      </c>
      <c r="G94" s="1">
        <f t="shared" si="17"/>
        <v>0</v>
      </c>
      <c r="H94" s="2" t="e">
        <f t="shared" si="18"/>
        <v>#DIV/0!</v>
      </c>
      <c r="I94" s="2" t="e">
        <f t="shared" si="19"/>
        <v>#DIV/0!</v>
      </c>
      <c r="J94" s="2" t="e">
        <f t="shared" si="20"/>
        <v>#DIV/0!</v>
      </c>
      <c r="K94" s="2">
        <f t="shared" si="21"/>
        <v>0</v>
      </c>
      <c r="L94" s="2">
        <f>AM94/SUM(AM1:AM$3009)</f>
        <v>0</v>
      </c>
      <c r="M94" t="s">
        <v>275</v>
      </c>
      <c r="N94" t="s">
        <v>290</v>
      </c>
      <c r="O94" t="s">
        <v>291</v>
      </c>
      <c r="P94" s="1">
        <v>1375399.8992463099</v>
      </c>
      <c r="Q94" s="1">
        <v>1352946.93110719</v>
      </c>
      <c r="R94" s="1">
        <v>33133824.484766699</v>
      </c>
      <c r="S94" s="1">
        <v>26260981.099052899</v>
      </c>
      <c r="T94" s="1">
        <v>13834856.326230999</v>
      </c>
      <c r="U94" s="1">
        <v>25272560.095674898</v>
      </c>
      <c r="V94" s="1">
        <v>11003119.413468501</v>
      </c>
      <c r="W94" s="1">
        <v>158703.91526739401</v>
      </c>
      <c r="X94" s="1">
        <v>43713.586199786798</v>
      </c>
      <c r="Y94" s="1">
        <v>2334437.99253444</v>
      </c>
      <c r="Z94" s="1">
        <v>23207156.679475099</v>
      </c>
      <c r="AA94" s="1">
        <v>1274309.52853538</v>
      </c>
      <c r="AB94" s="1">
        <v>-645811.22642677894</v>
      </c>
      <c r="AC94" s="1">
        <v>-723046.59076468297</v>
      </c>
      <c r="AD94" s="1"/>
      <c r="AE94" s="1"/>
      <c r="AF94" s="1">
        <v>-110018.39708111501</v>
      </c>
      <c r="AG94" s="1"/>
      <c r="AH94" s="1"/>
      <c r="AI94" s="1"/>
      <c r="AJ94" s="1"/>
      <c r="AK94" s="1"/>
      <c r="AL94" s="1"/>
      <c r="AM94" s="1"/>
    </row>
    <row r="95" spans="1:39" x14ac:dyDescent="0.3">
      <c r="A95" t="str">
        <f t="shared" si="11"/>
        <v>Construction</v>
      </c>
      <c r="B95" t="str">
        <f t="shared" si="12"/>
        <v>Y126</v>
      </c>
      <c r="C95" t="str">
        <f t="shared" si="13"/>
        <v>CONSTRUCT/MISSILE SYSTEM FACILITIES</v>
      </c>
      <c r="D95" s="1">
        <f t="shared" si="14"/>
        <v>-158417.89958441799</v>
      </c>
      <c r="E95" s="1">
        <f t="shared" si="15"/>
        <v>0</v>
      </c>
      <c r="F95" s="1">
        <f t="shared" si="16"/>
        <v>0</v>
      </c>
      <c r="G95" s="1">
        <f t="shared" si="17"/>
        <v>0</v>
      </c>
      <c r="H95" s="2" t="e">
        <f t="shared" si="18"/>
        <v>#DIV/0!</v>
      </c>
      <c r="I95" s="2">
        <f t="shared" si="19"/>
        <v>-1</v>
      </c>
      <c r="J95" s="2" t="e">
        <f t="shared" si="20"/>
        <v>#DIV/0!</v>
      </c>
      <c r="K95" s="2">
        <f t="shared" si="21"/>
        <v>0</v>
      </c>
      <c r="L95" s="2">
        <f>AM95/SUM(AM1:AM$3009)</f>
        <v>0</v>
      </c>
      <c r="M95" t="s">
        <v>275</v>
      </c>
      <c r="N95" t="s">
        <v>292</v>
      </c>
      <c r="O95" t="s">
        <v>293</v>
      </c>
      <c r="P95" s="1">
        <v>376982.13521214301</v>
      </c>
      <c r="Q95" s="1">
        <v>52993560.384960502</v>
      </c>
      <c r="R95" s="1">
        <v>240661.56332378101</v>
      </c>
      <c r="S95" s="1">
        <v>2902649.92926525</v>
      </c>
      <c r="T95" s="1">
        <v>83031722.3560334</v>
      </c>
      <c r="U95" s="1">
        <v>85283673.667206705</v>
      </c>
      <c r="V95" s="1">
        <v>12408690.87572</v>
      </c>
      <c r="W95" s="1">
        <v>394193.28741225699</v>
      </c>
      <c r="X95" s="1">
        <v>15539082.1555363</v>
      </c>
      <c r="Y95" s="1">
        <v>92564.5392207111</v>
      </c>
      <c r="Z95" s="1">
        <v>4235783.9930115398</v>
      </c>
      <c r="AA95" s="1">
        <v>2950498.60502325</v>
      </c>
      <c r="AB95" s="1">
        <v>38513.850781281602</v>
      </c>
      <c r="AC95" s="1">
        <v>167788.770818071</v>
      </c>
      <c r="AD95" s="1"/>
      <c r="AE95" s="1">
        <v>-158417.89958441799</v>
      </c>
      <c r="AF95" s="1"/>
      <c r="AG95" s="1"/>
      <c r="AH95" s="1"/>
      <c r="AI95" s="1"/>
      <c r="AJ95" s="1"/>
      <c r="AK95" s="1"/>
      <c r="AL95" s="1"/>
      <c r="AM95" s="1"/>
    </row>
    <row r="96" spans="1:39" x14ac:dyDescent="0.3">
      <c r="A96" t="str">
        <f t="shared" si="11"/>
        <v>Construction</v>
      </c>
      <c r="B96" t="str">
        <f t="shared" si="12"/>
        <v>Y127</v>
      </c>
      <c r="C96" t="str">
        <f t="shared" si="13"/>
        <v>CONSTRUCT/ELCT &amp; COMM SYSTEM FAC</v>
      </c>
      <c r="D96" s="1">
        <f t="shared" si="14"/>
        <v>2084663.7552171999</v>
      </c>
      <c r="E96" s="1">
        <f t="shared" si="15"/>
        <v>0</v>
      </c>
      <c r="F96" s="1">
        <f t="shared" si="16"/>
        <v>0</v>
      </c>
      <c r="G96" s="1">
        <f t="shared" si="17"/>
        <v>0</v>
      </c>
      <c r="H96" s="2" t="e">
        <f t="shared" si="18"/>
        <v>#DIV/0!</v>
      </c>
      <c r="I96" s="2">
        <f t="shared" si="19"/>
        <v>-1</v>
      </c>
      <c r="J96" s="2" t="e">
        <f t="shared" si="20"/>
        <v>#DIV/0!</v>
      </c>
      <c r="K96" s="2">
        <f t="shared" si="21"/>
        <v>0</v>
      </c>
      <c r="L96" s="2">
        <f>AM96/SUM(AM1:AM$3009)</f>
        <v>0</v>
      </c>
      <c r="M96" t="s">
        <v>275</v>
      </c>
      <c r="N96" t="s">
        <v>294</v>
      </c>
      <c r="O96" t="s">
        <v>295</v>
      </c>
      <c r="P96" s="1">
        <v>2574654.5241968301</v>
      </c>
      <c r="Q96" s="1">
        <v>15812526.7358713</v>
      </c>
      <c r="R96" s="1">
        <v>64024670.899866201</v>
      </c>
      <c r="S96" s="1">
        <v>31251300.215059899</v>
      </c>
      <c r="T96" s="1">
        <v>37444390.0274923</v>
      </c>
      <c r="U96" s="1">
        <v>43684946.654208399</v>
      </c>
      <c r="V96" s="1">
        <v>82334126.285615504</v>
      </c>
      <c r="W96" s="1">
        <v>94477323.6567128</v>
      </c>
      <c r="X96" s="1">
        <v>98754902.3051337</v>
      </c>
      <c r="Y96" s="1">
        <v>97596560.584345698</v>
      </c>
      <c r="Z96" s="1">
        <v>44972559.585608996</v>
      </c>
      <c r="AA96" s="1">
        <v>110374643.353192</v>
      </c>
      <c r="AB96" s="1">
        <v>75168371.554314002</v>
      </c>
      <c r="AC96" s="1">
        <v>-4325810.3846231</v>
      </c>
      <c r="AD96" s="1">
        <v>-105388187.790262</v>
      </c>
      <c r="AE96" s="1">
        <v>2084663.7552171999</v>
      </c>
      <c r="AF96" s="1">
        <v>201247.17498539999</v>
      </c>
      <c r="AG96" s="1">
        <v>735238.94528549199</v>
      </c>
      <c r="AH96" s="1"/>
      <c r="AI96" s="1">
        <v>-73767.483616262296</v>
      </c>
      <c r="AJ96" s="1">
        <v>386697.10725085001</v>
      </c>
      <c r="AK96" s="1"/>
      <c r="AL96" s="1"/>
      <c r="AM96" s="1"/>
    </row>
    <row r="97" spans="1:39" x14ac:dyDescent="0.3">
      <c r="A97" t="str">
        <f t="shared" si="11"/>
        <v>Construction</v>
      </c>
      <c r="B97" t="str">
        <f t="shared" si="12"/>
        <v>Y129</v>
      </c>
      <c r="C97" t="str">
        <f t="shared" si="13"/>
        <v>CONSTRUCT/OTHER AIRFIELD STRUCTURES</v>
      </c>
      <c r="D97" s="1">
        <f t="shared" si="14"/>
        <v>9283601.0185248107</v>
      </c>
      <c r="E97" s="1">
        <f t="shared" si="15"/>
        <v>0</v>
      </c>
      <c r="F97" s="1">
        <f t="shared" si="16"/>
        <v>0</v>
      </c>
      <c r="G97" s="1">
        <f t="shared" si="17"/>
        <v>0</v>
      </c>
      <c r="H97" s="2" t="e">
        <f t="shared" si="18"/>
        <v>#DIV/0!</v>
      </c>
      <c r="I97" s="2">
        <f t="shared" si="19"/>
        <v>-1</v>
      </c>
      <c r="J97" s="2" t="e">
        <f t="shared" si="20"/>
        <v>#DIV/0!</v>
      </c>
      <c r="K97" s="2">
        <f t="shared" si="21"/>
        <v>0</v>
      </c>
      <c r="L97" s="2">
        <f>AM97/SUM(AM1:AM$3009)</f>
        <v>0</v>
      </c>
      <c r="M97" t="s">
        <v>275</v>
      </c>
      <c r="N97" t="s">
        <v>296</v>
      </c>
      <c r="O97" t="s">
        <v>297</v>
      </c>
      <c r="P97" s="1">
        <v>355432579.64858401</v>
      </c>
      <c r="Q97" s="1">
        <v>249175824.98363101</v>
      </c>
      <c r="R97" s="1">
        <v>254167154.38205999</v>
      </c>
      <c r="S97" s="1">
        <v>236712460.195362</v>
      </c>
      <c r="T97" s="1">
        <v>284634371.25922197</v>
      </c>
      <c r="U97" s="1">
        <v>338109289.57834202</v>
      </c>
      <c r="V97" s="1">
        <v>255159145.69546601</v>
      </c>
      <c r="W97" s="1">
        <v>270111780.33427298</v>
      </c>
      <c r="X97" s="1">
        <v>425647958.01305801</v>
      </c>
      <c r="Y97" s="1">
        <v>422727954.137775</v>
      </c>
      <c r="Z97" s="1">
        <v>197023183.238628</v>
      </c>
      <c r="AA97" s="1">
        <v>205511082.81652901</v>
      </c>
      <c r="AB97" s="1">
        <v>12684964.6438176</v>
      </c>
      <c r="AC97" s="1">
        <v>-14561413.7403634</v>
      </c>
      <c r="AD97" s="1">
        <v>18150761.478085801</v>
      </c>
      <c r="AE97" s="1">
        <v>9283601.0185248107</v>
      </c>
      <c r="AF97" s="1">
        <v>-205907.05285371299</v>
      </c>
      <c r="AG97" s="1">
        <v>1540581.6159389501</v>
      </c>
      <c r="AH97" s="1">
        <v>-55848.634259403298</v>
      </c>
      <c r="AI97" s="1"/>
      <c r="AJ97" s="1">
        <v>-111127.557326461</v>
      </c>
      <c r="AK97" s="1"/>
      <c r="AL97" s="1"/>
      <c r="AM97" s="1"/>
    </row>
    <row r="98" spans="1:39" x14ac:dyDescent="0.3">
      <c r="A98" t="str">
        <f t="shared" si="11"/>
        <v>Construction</v>
      </c>
      <c r="B98" t="str">
        <f t="shared" si="12"/>
        <v>Y131</v>
      </c>
      <c r="C98" t="str">
        <f t="shared" si="13"/>
        <v>CONSTRUCTION OF SCHOOLS</v>
      </c>
      <c r="D98" s="1">
        <f t="shared" si="14"/>
        <v>-12065371.082737399</v>
      </c>
      <c r="E98" s="1">
        <f t="shared" si="15"/>
        <v>1877294.5269361299</v>
      </c>
      <c r="F98" s="1">
        <f t="shared" si="16"/>
        <v>338890.48590000003</v>
      </c>
      <c r="G98" s="1">
        <f t="shared" si="17"/>
        <v>347490.59762010601</v>
      </c>
      <c r="H98" s="2">
        <f t="shared" si="18"/>
        <v>-0.81947931928769213</v>
      </c>
      <c r="I98" s="2">
        <f t="shared" si="19"/>
        <v>-1.028087862658851</v>
      </c>
      <c r="J98" s="2">
        <f t="shared" si="20"/>
        <v>1.0253772592560881</v>
      </c>
      <c r="K98" s="2">
        <f t="shared" si="21"/>
        <v>3.0081638096653374E-6</v>
      </c>
      <c r="L98" s="2">
        <f>AM98/SUM(AM1:AM$3009)</f>
        <v>6.3053637364211951E-6</v>
      </c>
      <c r="M98" t="s">
        <v>275</v>
      </c>
      <c r="N98" t="s">
        <v>298</v>
      </c>
      <c r="O98" t="s">
        <v>299</v>
      </c>
      <c r="P98" s="1">
        <v>36713314.570506603</v>
      </c>
      <c r="Q98" s="1">
        <v>40591359.392944403</v>
      </c>
      <c r="R98" s="1">
        <v>47847410.210570604</v>
      </c>
      <c r="S98" s="1">
        <v>87390417.280453503</v>
      </c>
      <c r="T98" s="1">
        <v>57605251.9920137</v>
      </c>
      <c r="U98" s="1">
        <v>147065374.87692899</v>
      </c>
      <c r="V98" s="1">
        <v>165920060.59516099</v>
      </c>
      <c r="W98" s="1">
        <v>182958475.15023601</v>
      </c>
      <c r="X98" s="1">
        <v>157982144.37784201</v>
      </c>
      <c r="Y98" s="1">
        <v>163927476.75170001</v>
      </c>
      <c r="Z98" s="1">
        <v>171394886.89662999</v>
      </c>
      <c r="AA98" s="1">
        <v>44440647.339779198</v>
      </c>
      <c r="AB98" s="1">
        <v>163650686.53623301</v>
      </c>
      <c r="AC98" s="1">
        <v>-14800071.699345499</v>
      </c>
      <c r="AD98" s="1">
        <v>6240821.6207009004</v>
      </c>
      <c r="AE98" s="1">
        <v>-12065371.082737399</v>
      </c>
      <c r="AF98" s="1">
        <v>3887668.9756720099</v>
      </c>
      <c r="AG98" s="1">
        <v>-3666158.1285631899</v>
      </c>
      <c r="AH98" s="1">
        <v>23625.624753911601</v>
      </c>
      <c r="AI98" s="1">
        <v>6060891.4024042003</v>
      </c>
      <c r="AJ98" s="1">
        <v>2291226.6982776201</v>
      </c>
      <c r="AK98" s="1">
        <v>1877294.5269361299</v>
      </c>
      <c r="AL98" s="1">
        <v>338890.48590000003</v>
      </c>
      <c r="AM98" s="1">
        <v>347490.59762010601</v>
      </c>
    </row>
    <row r="99" spans="1:39" x14ac:dyDescent="0.3">
      <c r="A99" t="str">
        <f t="shared" si="11"/>
        <v>Construction</v>
      </c>
      <c r="B99" t="str">
        <f t="shared" si="12"/>
        <v>Y139</v>
      </c>
      <c r="C99" t="str">
        <f t="shared" si="13"/>
        <v>CONSTRUCT/OTHER EDUCATIONAL BLDGS</v>
      </c>
      <c r="D99" s="1">
        <f t="shared" si="14"/>
        <v>2043749.9083022301</v>
      </c>
      <c r="E99" s="1">
        <f t="shared" si="15"/>
        <v>1581.93625348761</v>
      </c>
      <c r="F99" s="1">
        <f t="shared" si="16"/>
        <v>0</v>
      </c>
      <c r="G99" s="1">
        <f t="shared" si="17"/>
        <v>0</v>
      </c>
      <c r="H99" s="2">
        <f t="shared" si="18"/>
        <v>-1</v>
      </c>
      <c r="I99" s="2">
        <f t="shared" si="19"/>
        <v>-1</v>
      </c>
      <c r="J99" s="2" t="e">
        <f t="shared" si="20"/>
        <v>#DIV/0!</v>
      </c>
      <c r="K99" s="2">
        <f t="shared" si="21"/>
        <v>0</v>
      </c>
      <c r="L99" s="2">
        <f>AM99/SUM(AM1:AM$3009)</f>
        <v>0</v>
      </c>
      <c r="M99" t="s">
        <v>275</v>
      </c>
      <c r="N99" t="s">
        <v>300</v>
      </c>
      <c r="O99" t="s">
        <v>301</v>
      </c>
      <c r="P99" s="1">
        <v>89355975.980363205</v>
      </c>
      <c r="Q99" s="1">
        <v>63288393.891145296</v>
      </c>
      <c r="R99" s="1">
        <v>145133902.59273699</v>
      </c>
      <c r="S99" s="1">
        <v>56690729.780685902</v>
      </c>
      <c r="T99" s="1">
        <v>45055790.515311196</v>
      </c>
      <c r="U99" s="1">
        <v>117498956.919774</v>
      </c>
      <c r="V99" s="1">
        <v>76929693.904883802</v>
      </c>
      <c r="W99" s="1">
        <v>259602123.71596199</v>
      </c>
      <c r="X99" s="1">
        <v>260029545.95492601</v>
      </c>
      <c r="Y99" s="1">
        <v>468877148.14849502</v>
      </c>
      <c r="Z99" s="1">
        <v>212502668.06540799</v>
      </c>
      <c r="AA99" s="1">
        <v>151251593.69858599</v>
      </c>
      <c r="AB99" s="1">
        <v>13498841.7642402</v>
      </c>
      <c r="AC99" s="1">
        <v>7718548.0800548103</v>
      </c>
      <c r="AD99" s="1">
        <v>8069048.5958168097</v>
      </c>
      <c r="AE99" s="1">
        <v>2043749.9083022301</v>
      </c>
      <c r="AF99" s="1">
        <v>487049.644056583</v>
      </c>
      <c r="AG99" s="1">
        <v>3060253.5424716799</v>
      </c>
      <c r="AH99" s="1">
        <v>7463657.4475892102</v>
      </c>
      <c r="AI99" s="1">
        <v>-68385.543856463701</v>
      </c>
      <c r="AJ99" s="1">
        <v>0</v>
      </c>
      <c r="AK99" s="1">
        <v>1581.93625348761</v>
      </c>
      <c r="AL99" s="1"/>
      <c r="AM99" s="1"/>
    </row>
    <row r="100" spans="1:39" x14ac:dyDescent="0.3">
      <c r="A100" t="str">
        <f t="shared" si="11"/>
        <v>Construction</v>
      </c>
      <c r="B100" t="str">
        <f t="shared" si="12"/>
        <v>Y141</v>
      </c>
      <c r="C100" t="str">
        <f t="shared" si="13"/>
        <v>CONSTRUCT/HOSPITALS &amp; INFIRMARIES</v>
      </c>
      <c r="D100" s="1">
        <f t="shared" si="14"/>
        <v>287664875.18853301</v>
      </c>
      <c r="E100" s="1">
        <f t="shared" si="15"/>
        <v>195554511.16931599</v>
      </c>
      <c r="F100" s="1">
        <f t="shared" si="16"/>
        <v>71693459.855900005</v>
      </c>
      <c r="G100" s="1">
        <f t="shared" si="17"/>
        <v>167164141.04868099</v>
      </c>
      <c r="H100" s="2">
        <f t="shared" si="18"/>
        <v>-0.63338375869106889</v>
      </c>
      <c r="I100" s="2">
        <f t="shared" si="19"/>
        <v>-0.75077436962398436</v>
      </c>
      <c r="J100" s="2">
        <f t="shared" si="20"/>
        <v>2.3316511908432362</v>
      </c>
      <c r="K100" s="2">
        <f t="shared" si="21"/>
        <v>6.3638750658775306E-4</v>
      </c>
      <c r="L100" s="2">
        <f>AM100/SUM(AM1:AM$3009)</f>
        <v>3.033263979564332E-3</v>
      </c>
      <c r="M100" t="s">
        <v>275</v>
      </c>
      <c r="N100" t="s">
        <v>302</v>
      </c>
      <c r="O100" t="s">
        <v>303</v>
      </c>
      <c r="P100" s="1">
        <v>22794386.701753199</v>
      </c>
      <c r="Q100" s="1">
        <v>68268798.407015607</v>
      </c>
      <c r="R100" s="1">
        <v>108526665.014383</v>
      </c>
      <c r="S100" s="1">
        <v>11980189.943157099</v>
      </c>
      <c r="T100" s="1">
        <v>62214580.049257897</v>
      </c>
      <c r="U100" s="1">
        <v>137174626.52180001</v>
      </c>
      <c r="V100" s="1">
        <v>121254546.32473201</v>
      </c>
      <c r="W100" s="1">
        <v>90232934.670488</v>
      </c>
      <c r="X100" s="1">
        <v>238970816.63469499</v>
      </c>
      <c r="Y100" s="1">
        <v>687570901.66538501</v>
      </c>
      <c r="Z100" s="1">
        <v>837851456.69435894</v>
      </c>
      <c r="AA100" s="1">
        <v>543437954.71914005</v>
      </c>
      <c r="AB100" s="1">
        <v>125253819.02004801</v>
      </c>
      <c r="AC100" s="1">
        <v>146784084.535999</v>
      </c>
      <c r="AD100" s="1">
        <v>43041703.138222903</v>
      </c>
      <c r="AE100" s="1">
        <v>287664875.18853301</v>
      </c>
      <c r="AF100" s="1">
        <v>120871636.23934899</v>
      </c>
      <c r="AG100" s="1">
        <v>79932464.723395601</v>
      </c>
      <c r="AH100" s="1">
        <v>97938145.814513698</v>
      </c>
      <c r="AI100" s="1">
        <v>277990695.99525303</v>
      </c>
      <c r="AJ100" s="1">
        <v>271738.14160879102</v>
      </c>
      <c r="AK100" s="1">
        <v>195554511.16931599</v>
      </c>
      <c r="AL100" s="1">
        <v>71693459.855900005</v>
      </c>
      <c r="AM100" s="1">
        <v>167164141.04868099</v>
      </c>
    </row>
    <row r="101" spans="1:39" x14ac:dyDescent="0.3">
      <c r="A101" t="str">
        <f t="shared" si="11"/>
        <v>Construction</v>
      </c>
      <c r="B101" t="str">
        <f t="shared" si="12"/>
        <v>Y142</v>
      </c>
      <c r="C101" t="str">
        <f t="shared" si="13"/>
        <v>CONSTRUCT/LABORATORIES &amp; CLINICS</v>
      </c>
      <c r="D101" s="1">
        <f t="shared" si="14"/>
        <v>33151029.8492794</v>
      </c>
      <c r="E101" s="1">
        <f t="shared" si="15"/>
        <v>60424678.517829098</v>
      </c>
      <c r="F101" s="1">
        <f t="shared" si="16"/>
        <v>5791894.875</v>
      </c>
      <c r="G101" s="1">
        <f t="shared" si="17"/>
        <v>2627556.2048133202</v>
      </c>
      <c r="H101" s="2">
        <f t="shared" si="18"/>
        <v>-0.90414686487258633</v>
      </c>
      <c r="I101" s="2">
        <f t="shared" si="19"/>
        <v>-0.82528763355670232</v>
      </c>
      <c r="J101" s="2">
        <f t="shared" si="20"/>
        <v>0.45366089363169254</v>
      </c>
      <c r="K101" s="2">
        <f t="shared" si="21"/>
        <v>5.141179607356201E-5</v>
      </c>
      <c r="L101" s="2">
        <f>AM101/SUM(AM1:AM$3009)</f>
        <v>4.7678117689247643E-5</v>
      </c>
      <c r="M101" t="s">
        <v>275</v>
      </c>
      <c r="N101" t="s">
        <v>304</v>
      </c>
      <c r="O101" t="s">
        <v>305</v>
      </c>
      <c r="P101" s="1">
        <v>19304624.686348401</v>
      </c>
      <c r="Q101" s="1">
        <v>48286639.925863102</v>
      </c>
      <c r="R101" s="1">
        <v>179270522.15667099</v>
      </c>
      <c r="S101" s="1">
        <v>20767716.09268</v>
      </c>
      <c r="T101" s="1">
        <v>23057562.846931301</v>
      </c>
      <c r="U101" s="1">
        <v>19881244.5885235</v>
      </c>
      <c r="V101" s="1">
        <v>24828296.9896935</v>
      </c>
      <c r="W101" s="1">
        <v>162100731.27145499</v>
      </c>
      <c r="X101" s="1">
        <v>92291910.173623204</v>
      </c>
      <c r="Y101" s="1">
        <v>803983914.98866999</v>
      </c>
      <c r="Z101" s="1">
        <v>347241553.71261799</v>
      </c>
      <c r="AA101" s="1">
        <v>107697057.513209</v>
      </c>
      <c r="AB101" s="1">
        <v>117257419.24201</v>
      </c>
      <c r="AC101" s="1">
        <v>18306966.819463301</v>
      </c>
      <c r="AD101" s="1">
        <v>16285031.1024656</v>
      </c>
      <c r="AE101" s="1">
        <v>33151029.8492794</v>
      </c>
      <c r="AF101" s="1">
        <v>3494261.4426997602</v>
      </c>
      <c r="AG101" s="1">
        <v>10684022.752614001</v>
      </c>
      <c r="AH101" s="1">
        <v>3087335.7701884601</v>
      </c>
      <c r="AI101" s="1">
        <v>16799431.594718199</v>
      </c>
      <c r="AJ101" s="1">
        <v>2758946.8120199302</v>
      </c>
      <c r="AK101" s="1">
        <v>60424678.517829098</v>
      </c>
      <c r="AL101" s="1">
        <v>5791894.875</v>
      </c>
      <c r="AM101" s="1">
        <v>2627556.2048133202</v>
      </c>
    </row>
    <row r="102" spans="1:39" x14ac:dyDescent="0.3">
      <c r="A102" t="str">
        <f t="shared" si="11"/>
        <v>Construction</v>
      </c>
      <c r="B102" t="str">
        <f t="shared" si="12"/>
        <v>Y149</v>
      </c>
      <c r="C102" t="str">
        <f t="shared" si="13"/>
        <v>CONSTRUCT/OTHER HOSPITAL BLDGS</v>
      </c>
      <c r="D102" s="1">
        <f t="shared" si="14"/>
        <v>552172.10406794795</v>
      </c>
      <c r="E102" s="1">
        <f t="shared" si="15"/>
        <v>0</v>
      </c>
      <c r="F102" s="1">
        <f t="shared" si="16"/>
        <v>0</v>
      </c>
      <c r="G102" s="1">
        <f t="shared" si="17"/>
        <v>0</v>
      </c>
      <c r="H102" s="2" t="e">
        <f t="shared" si="18"/>
        <v>#DIV/0!</v>
      </c>
      <c r="I102" s="2">
        <f t="shared" si="19"/>
        <v>-1</v>
      </c>
      <c r="J102" s="2" t="e">
        <f t="shared" si="20"/>
        <v>#DIV/0!</v>
      </c>
      <c r="K102" s="2">
        <f t="shared" si="21"/>
        <v>0</v>
      </c>
      <c r="L102" s="2">
        <f>AM102/SUM(AM1:AM$3009)</f>
        <v>0</v>
      </c>
      <c r="M102" t="s">
        <v>275</v>
      </c>
      <c r="N102" t="s">
        <v>306</v>
      </c>
      <c r="O102" t="s">
        <v>307</v>
      </c>
      <c r="P102" s="1">
        <v>10697087.825931299</v>
      </c>
      <c r="Q102" s="1">
        <v>3965940.0096044401</v>
      </c>
      <c r="R102" s="1">
        <v>29591695.7586734</v>
      </c>
      <c r="S102" s="1">
        <v>3054224.6046764101</v>
      </c>
      <c r="T102" s="1">
        <v>56154726.112290598</v>
      </c>
      <c r="U102" s="1">
        <v>28773916.4879505</v>
      </c>
      <c r="V102" s="1">
        <v>22088391.828671198</v>
      </c>
      <c r="W102" s="1">
        <v>117774645.818269</v>
      </c>
      <c r="X102" s="1">
        <v>68197782.123560295</v>
      </c>
      <c r="Y102" s="1">
        <v>218916930.13266799</v>
      </c>
      <c r="Z102" s="1">
        <v>266982454.69744501</v>
      </c>
      <c r="AA102" s="1">
        <v>204145750.35333401</v>
      </c>
      <c r="AB102" s="1">
        <v>42522076.901632801</v>
      </c>
      <c r="AC102" s="1">
        <v>10883074.558972999</v>
      </c>
      <c r="AD102" s="1">
        <v>4025483.4762673201</v>
      </c>
      <c r="AE102" s="1">
        <v>552172.10406794795</v>
      </c>
      <c r="AF102" s="1">
        <v>689484.33406531496</v>
      </c>
      <c r="AG102" s="1">
        <v>110383.63476503</v>
      </c>
      <c r="AH102" s="1">
        <v>0</v>
      </c>
      <c r="AI102" s="1"/>
      <c r="AJ102" s="1"/>
      <c r="AK102" s="1"/>
      <c r="AL102" s="1"/>
      <c r="AM102" s="1"/>
    </row>
    <row r="103" spans="1:39" x14ac:dyDescent="0.3">
      <c r="A103" t="str">
        <f t="shared" si="11"/>
        <v>Construction</v>
      </c>
      <c r="B103" t="str">
        <f t="shared" si="12"/>
        <v>Y151</v>
      </c>
      <c r="C103" t="str">
        <f t="shared" si="13"/>
        <v>CONSTRUCT/AMMUNITION FACILITIES</v>
      </c>
      <c r="D103" s="1">
        <f t="shared" si="14"/>
        <v>67214370.899274707</v>
      </c>
      <c r="E103" s="1">
        <f t="shared" si="15"/>
        <v>418735468.23038799</v>
      </c>
      <c r="F103" s="1">
        <f t="shared" si="16"/>
        <v>112317099.6073</v>
      </c>
      <c r="G103" s="1">
        <f t="shared" si="17"/>
        <v>133393888.590106</v>
      </c>
      <c r="H103" s="2">
        <f t="shared" si="18"/>
        <v>-0.73177075235121181</v>
      </c>
      <c r="I103" s="2">
        <f t="shared" si="19"/>
        <v>0.67102805701499157</v>
      </c>
      <c r="J103" s="2">
        <f t="shared" si="20"/>
        <v>1.1876543202815764</v>
      </c>
      <c r="K103" s="2">
        <f t="shared" si="21"/>
        <v>9.9698353392238645E-4</v>
      </c>
      <c r="L103" s="2">
        <f>AM103/SUM(AM1:AM$3009)</f>
        <v>2.4204884780675198E-3</v>
      </c>
      <c r="M103" t="s">
        <v>275</v>
      </c>
      <c r="N103" t="s">
        <v>308</v>
      </c>
      <c r="O103" t="s">
        <v>309</v>
      </c>
      <c r="P103" s="1">
        <v>90320103.105551094</v>
      </c>
      <c r="Q103" s="1">
        <v>95463294.372214004</v>
      </c>
      <c r="R103" s="1">
        <v>129924249.882596</v>
      </c>
      <c r="S103" s="1">
        <v>72161867.252493501</v>
      </c>
      <c r="T103" s="1">
        <v>85683037.521294206</v>
      </c>
      <c r="U103" s="1">
        <v>66219384.614954203</v>
      </c>
      <c r="V103" s="1">
        <v>130612514.529679</v>
      </c>
      <c r="W103" s="1">
        <v>53223833.558065899</v>
      </c>
      <c r="X103" s="1">
        <v>71724784.801432997</v>
      </c>
      <c r="Y103" s="1">
        <v>71586691.900753096</v>
      </c>
      <c r="Z103" s="1">
        <v>246668786.80143499</v>
      </c>
      <c r="AA103" s="1">
        <v>150645787.268906</v>
      </c>
      <c r="AB103" s="1">
        <v>43822793.1235964</v>
      </c>
      <c r="AC103" s="1">
        <v>35845358.375589497</v>
      </c>
      <c r="AD103" s="1">
        <v>30927036.934431899</v>
      </c>
      <c r="AE103" s="1">
        <v>67214370.899274707</v>
      </c>
      <c r="AF103" s="1">
        <v>254352519.86287001</v>
      </c>
      <c r="AG103" s="1">
        <v>122813725.334517</v>
      </c>
      <c r="AH103" s="1">
        <v>270032315.67882103</v>
      </c>
      <c r="AI103" s="1">
        <v>147744569.63850901</v>
      </c>
      <c r="AJ103" s="1">
        <v>234351420.711779</v>
      </c>
      <c r="AK103" s="1">
        <v>418735468.23038799</v>
      </c>
      <c r="AL103" s="1">
        <v>112317099.6073</v>
      </c>
      <c r="AM103" s="1">
        <v>133393888.590106</v>
      </c>
    </row>
    <row r="104" spans="1:39" x14ac:dyDescent="0.3">
      <c r="A104" t="str">
        <f t="shared" si="11"/>
        <v>Construction</v>
      </c>
      <c r="B104" t="str">
        <f t="shared" si="12"/>
        <v>Y152</v>
      </c>
      <c r="C104" t="str">
        <f t="shared" si="13"/>
        <v>CONSTRUCT/MAINT BLDGS</v>
      </c>
      <c r="D104" s="1">
        <f t="shared" si="14"/>
        <v>-548962.10830468405</v>
      </c>
      <c r="E104" s="1">
        <f t="shared" si="15"/>
        <v>-12057.3620912843</v>
      </c>
      <c r="F104" s="1">
        <f t="shared" si="16"/>
        <v>0</v>
      </c>
      <c r="G104" s="1">
        <f t="shared" si="17"/>
        <v>0</v>
      </c>
      <c r="H104" s="2">
        <f t="shared" si="18"/>
        <v>-1</v>
      </c>
      <c r="I104" s="2">
        <f t="shared" si="19"/>
        <v>-1</v>
      </c>
      <c r="J104" s="2" t="e">
        <f t="shared" si="20"/>
        <v>#DIV/0!</v>
      </c>
      <c r="K104" s="2">
        <f t="shared" si="21"/>
        <v>0</v>
      </c>
      <c r="L104" s="2">
        <f>AM104/SUM(AM1:AM$3009)</f>
        <v>0</v>
      </c>
      <c r="M104" t="s">
        <v>275</v>
      </c>
      <c r="N104" t="s">
        <v>310</v>
      </c>
      <c r="O104" t="s">
        <v>311</v>
      </c>
      <c r="P104" s="1">
        <v>201507498.75665501</v>
      </c>
      <c r="Q104" s="1">
        <v>104823829.182901</v>
      </c>
      <c r="R104" s="1">
        <v>131137515.316184</v>
      </c>
      <c r="S104" s="1">
        <v>92947963.883178502</v>
      </c>
      <c r="T104" s="1">
        <v>60531097.056910597</v>
      </c>
      <c r="U104" s="1">
        <v>266245632.27862799</v>
      </c>
      <c r="V104" s="1">
        <v>170671999.48856199</v>
      </c>
      <c r="W104" s="1">
        <v>171272937.640553</v>
      </c>
      <c r="X104" s="1">
        <v>155870303.03478199</v>
      </c>
      <c r="Y104" s="1">
        <v>374743736.533099</v>
      </c>
      <c r="Z104" s="1">
        <v>190261687.885185</v>
      </c>
      <c r="AA104" s="1">
        <v>206134466.02354199</v>
      </c>
      <c r="AB104" s="1">
        <v>2538176.3304248899</v>
      </c>
      <c r="AC104" s="1">
        <v>5020096.86607817</v>
      </c>
      <c r="AD104" s="1">
        <v>2846977.8953420999</v>
      </c>
      <c r="AE104" s="1">
        <v>-548962.10830468405</v>
      </c>
      <c r="AF104" s="1">
        <v>3380798.1335151698</v>
      </c>
      <c r="AG104" s="1">
        <v>-11687.2389849473</v>
      </c>
      <c r="AH104" s="1"/>
      <c r="AI104" s="1">
        <v>28005.670702715299</v>
      </c>
      <c r="AJ104" s="1"/>
      <c r="AK104" s="1">
        <v>-12057.3620912843</v>
      </c>
      <c r="AL104" s="1"/>
      <c r="AM104" s="1"/>
    </row>
    <row r="105" spans="1:39" x14ac:dyDescent="0.3">
      <c r="A105" t="str">
        <f t="shared" si="11"/>
        <v>Construction</v>
      </c>
      <c r="B105" t="str">
        <f t="shared" si="12"/>
        <v>Y153</v>
      </c>
      <c r="C105" t="str">
        <f t="shared" si="13"/>
        <v>CONSTRUCT/PRODUCTION BLDGS</v>
      </c>
      <c r="D105" s="1">
        <f t="shared" si="14"/>
        <v>95476.0263392161</v>
      </c>
      <c r="E105" s="1">
        <f t="shared" si="15"/>
        <v>0</v>
      </c>
      <c r="F105" s="1">
        <f t="shared" si="16"/>
        <v>0</v>
      </c>
      <c r="G105" s="1">
        <f t="shared" si="17"/>
        <v>0</v>
      </c>
      <c r="H105" s="2" t="e">
        <f t="shared" si="18"/>
        <v>#DIV/0!</v>
      </c>
      <c r="I105" s="2">
        <f t="shared" si="19"/>
        <v>-1</v>
      </c>
      <c r="J105" s="2" t="e">
        <f t="shared" si="20"/>
        <v>#DIV/0!</v>
      </c>
      <c r="K105" s="2">
        <f t="shared" si="21"/>
        <v>0</v>
      </c>
      <c r="L105" s="2">
        <f>AM105/SUM(AM1:AM$3009)</f>
        <v>0</v>
      </c>
      <c r="M105" t="s">
        <v>275</v>
      </c>
      <c r="N105" t="s">
        <v>312</v>
      </c>
      <c r="O105" t="s">
        <v>313</v>
      </c>
      <c r="P105" s="1">
        <v>140133.88294653001</v>
      </c>
      <c r="Q105" s="1">
        <v>471411.69098091102</v>
      </c>
      <c r="R105" s="1">
        <v>164574.00197248699</v>
      </c>
      <c r="S105" s="1">
        <v>8060277.3514992399</v>
      </c>
      <c r="T105" s="1">
        <v>1237588.7513838201</v>
      </c>
      <c r="U105" s="1">
        <v>4776595.7840434797</v>
      </c>
      <c r="V105" s="1">
        <v>378156.31111924403</v>
      </c>
      <c r="W105" s="1">
        <v>1274241.76994514</v>
      </c>
      <c r="X105" s="1">
        <v>2720020.0150718498</v>
      </c>
      <c r="Y105" s="1">
        <v>54795.042208079401</v>
      </c>
      <c r="Z105" s="1">
        <v>26533635.881531902</v>
      </c>
      <c r="AA105" s="1">
        <v>-143905.802123567</v>
      </c>
      <c r="AB105" s="1">
        <v>-343569.15208444698</v>
      </c>
      <c r="AC105" s="1">
        <v>517771.65080585802</v>
      </c>
      <c r="AD105" s="1">
        <v>-227324.881020111</v>
      </c>
      <c r="AE105" s="1">
        <v>95476.0263392161</v>
      </c>
      <c r="AF105" s="1"/>
      <c r="AG105" s="1"/>
      <c r="AH105" s="1"/>
      <c r="AI105" s="1"/>
      <c r="AJ105" s="1"/>
      <c r="AK105" s="1"/>
      <c r="AL105" s="1"/>
      <c r="AM105" s="1"/>
    </row>
    <row r="106" spans="1:39" x14ac:dyDescent="0.3">
      <c r="A106" t="str">
        <f t="shared" si="11"/>
        <v>Construction</v>
      </c>
      <c r="B106" t="str">
        <f t="shared" si="12"/>
        <v>Y154</v>
      </c>
      <c r="C106" t="str">
        <f t="shared" si="13"/>
        <v>CONSTRUCT/SHIP CONSTR &amp; REP FAC</v>
      </c>
      <c r="D106" s="1">
        <f t="shared" si="14"/>
        <v>0</v>
      </c>
      <c r="E106" s="1">
        <f t="shared" si="15"/>
        <v>0</v>
      </c>
      <c r="F106" s="1">
        <f t="shared" si="16"/>
        <v>0</v>
      </c>
      <c r="G106" s="1">
        <f t="shared" si="17"/>
        <v>0</v>
      </c>
      <c r="H106" s="2" t="e">
        <f t="shared" si="18"/>
        <v>#DIV/0!</v>
      </c>
      <c r="I106" s="2" t="e">
        <f t="shared" si="19"/>
        <v>#DIV/0!</v>
      </c>
      <c r="J106" s="2" t="e">
        <f t="shared" si="20"/>
        <v>#DIV/0!</v>
      </c>
      <c r="K106" s="2">
        <f t="shared" si="21"/>
        <v>0</v>
      </c>
      <c r="L106" s="2">
        <f>AM106/SUM(AM1:AM$3009)</f>
        <v>0</v>
      </c>
      <c r="M106" t="s">
        <v>275</v>
      </c>
      <c r="N106" t="s">
        <v>314</v>
      </c>
      <c r="O106" t="s">
        <v>315</v>
      </c>
      <c r="P106" s="1">
        <v>106095.29798804301</v>
      </c>
      <c r="Q106" s="1"/>
      <c r="R106" s="1">
        <v>19102051.328574199</v>
      </c>
      <c r="S106" s="1">
        <v>828117.75281535496</v>
      </c>
      <c r="T106" s="1">
        <v>7576312.33793448</v>
      </c>
      <c r="U106" s="1">
        <v>20238502.931340199</v>
      </c>
      <c r="V106" s="1">
        <v>2092647.05188426</v>
      </c>
      <c r="W106" s="1">
        <v>62597.579420189002</v>
      </c>
      <c r="X106" s="1">
        <v>4063032.0719955498</v>
      </c>
      <c r="Y106" s="1">
        <v>550650.62771090504</v>
      </c>
      <c r="Z106" s="1">
        <v>1866275.0938337101</v>
      </c>
      <c r="AA106" s="1">
        <v>-147952.36133760199</v>
      </c>
      <c r="AB106" s="1"/>
      <c r="AC106" s="1"/>
      <c r="AD106" s="1"/>
      <c r="AE106" s="1"/>
      <c r="AF106" s="1"/>
      <c r="AG106" s="1"/>
      <c r="AH106" s="1"/>
      <c r="AI106" s="1"/>
      <c r="AJ106" s="1">
        <v>221046.164768691</v>
      </c>
      <c r="AK106" s="1"/>
      <c r="AL106" s="1"/>
      <c r="AM106" s="1"/>
    </row>
    <row r="107" spans="1:39" x14ac:dyDescent="0.3">
      <c r="A107" t="str">
        <f t="shared" si="11"/>
        <v>Construction</v>
      </c>
      <c r="B107" t="str">
        <f t="shared" si="12"/>
        <v>Y155</v>
      </c>
      <c r="C107" t="str">
        <f t="shared" si="13"/>
        <v>CONSTRUCT/TANK AUTOMOTIVE FAC</v>
      </c>
      <c r="D107" s="1">
        <f t="shared" si="14"/>
        <v>-6427.7675451040004</v>
      </c>
      <c r="E107" s="1">
        <f t="shared" si="15"/>
        <v>0</v>
      </c>
      <c r="F107" s="1">
        <f t="shared" si="16"/>
        <v>0</v>
      </c>
      <c r="G107" s="1">
        <f t="shared" si="17"/>
        <v>0</v>
      </c>
      <c r="H107" s="2" t="e">
        <f t="shared" si="18"/>
        <v>#DIV/0!</v>
      </c>
      <c r="I107" s="2">
        <f t="shared" si="19"/>
        <v>-1</v>
      </c>
      <c r="J107" s="2" t="e">
        <f t="shared" si="20"/>
        <v>#DIV/0!</v>
      </c>
      <c r="K107" s="2">
        <f t="shared" si="21"/>
        <v>0</v>
      </c>
      <c r="L107" s="2">
        <f>AM107/SUM(AM1:AM$3009)</f>
        <v>0</v>
      </c>
      <c r="M107" t="s">
        <v>275</v>
      </c>
      <c r="N107" t="s">
        <v>316</v>
      </c>
      <c r="O107" t="s">
        <v>317</v>
      </c>
      <c r="P107" s="1">
        <v>5662765.4379896</v>
      </c>
      <c r="Q107" s="1">
        <v>1394723.25820054</v>
      </c>
      <c r="R107" s="1">
        <v>63509569.213223703</v>
      </c>
      <c r="S107" s="1">
        <v>51069244.445234403</v>
      </c>
      <c r="T107" s="1">
        <v>2328886.88575006</v>
      </c>
      <c r="U107" s="1">
        <v>39535153.9831632</v>
      </c>
      <c r="V107" s="1">
        <v>27198837.311114199</v>
      </c>
      <c r="W107" s="1">
        <v>1162051.93863778</v>
      </c>
      <c r="X107" s="1">
        <v>517244.77781107201</v>
      </c>
      <c r="Y107" s="1">
        <v>2049461.0519960001</v>
      </c>
      <c r="Z107" s="1">
        <v>2339038.1263828501</v>
      </c>
      <c r="AA107" s="1">
        <v>-54101.528749034798</v>
      </c>
      <c r="AB107" s="1">
        <v>-1829.2212747209801</v>
      </c>
      <c r="AC107" s="1"/>
      <c r="AD107" s="1"/>
      <c r="AE107" s="1">
        <v>-6427.7675451040004</v>
      </c>
      <c r="AF107" s="1"/>
      <c r="AG107" s="1"/>
      <c r="AH107" s="1"/>
      <c r="AI107" s="1"/>
      <c r="AJ107" s="1"/>
      <c r="AK107" s="1"/>
      <c r="AL107" s="1"/>
      <c r="AM107" s="1"/>
    </row>
    <row r="108" spans="1:39" x14ac:dyDescent="0.3">
      <c r="A108" t="str">
        <f t="shared" si="11"/>
        <v>Construction</v>
      </c>
      <c r="B108" t="str">
        <f t="shared" si="12"/>
        <v>Y159</v>
      </c>
      <c r="C108" t="str">
        <f t="shared" si="13"/>
        <v>CONSTRUCT/OTHER INDUSTRIAL BLDGS</v>
      </c>
      <c r="D108" s="1">
        <f t="shared" si="14"/>
        <v>9999210.3218642697</v>
      </c>
      <c r="E108" s="1">
        <f t="shared" si="15"/>
        <v>0</v>
      </c>
      <c r="F108" s="1">
        <f t="shared" si="16"/>
        <v>0</v>
      </c>
      <c r="G108" s="1">
        <f t="shared" si="17"/>
        <v>71534.878457649</v>
      </c>
      <c r="H108" s="2" t="e">
        <f t="shared" si="18"/>
        <v>#DIV/0!</v>
      </c>
      <c r="I108" s="2">
        <f t="shared" si="19"/>
        <v>-1</v>
      </c>
      <c r="J108" s="2" t="e">
        <f t="shared" si="20"/>
        <v>#DIV/0!</v>
      </c>
      <c r="K108" s="2">
        <f t="shared" si="21"/>
        <v>0</v>
      </c>
      <c r="L108" s="2">
        <f>AM108/SUM(AM1:AM$3009)</f>
        <v>1.2980305988286675E-6</v>
      </c>
      <c r="M108" t="s">
        <v>275</v>
      </c>
      <c r="N108" t="s">
        <v>318</v>
      </c>
      <c r="O108" t="s">
        <v>319</v>
      </c>
      <c r="P108" s="1">
        <v>66857788.142793797</v>
      </c>
      <c r="Q108" s="1">
        <v>59132555.605974503</v>
      </c>
      <c r="R108" s="1">
        <v>164920703.925809</v>
      </c>
      <c r="S108" s="1">
        <v>121988726.302653</v>
      </c>
      <c r="T108" s="1">
        <v>133350019.876443</v>
      </c>
      <c r="U108" s="1">
        <v>399829401.720631</v>
      </c>
      <c r="V108" s="1">
        <v>167564172.44650301</v>
      </c>
      <c r="W108" s="1">
        <v>507827111.51678199</v>
      </c>
      <c r="X108" s="1">
        <v>1690130135.3537099</v>
      </c>
      <c r="Y108" s="1">
        <v>1471012622.4823799</v>
      </c>
      <c r="Z108" s="1">
        <v>1066173032.26398</v>
      </c>
      <c r="AA108" s="1">
        <v>739809132.51976895</v>
      </c>
      <c r="AB108" s="1">
        <v>47471450.672143601</v>
      </c>
      <c r="AC108" s="1">
        <v>-42594880.572151899</v>
      </c>
      <c r="AD108" s="1">
        <v>14362786.229154101</v>
      </c>
      <c r="AE108" s="1">
        <v>9999210.3218642697</v>
      </c>
      <c r="AF108" s="1">
        <v>-3991216.8783163</v>
      </c>
      <c r="AG108" s="1">
        <v>0</v>
      </c>
      <c r="AH108" s="1">
        <v>3022250.22718301</v>
      </c>
      <c r="AI108" s="1">
        <v>2230090.0752852298</v>
      </c>
      <c r="AJ108" s="1"/>
      <c r="AK108" s="1"/>
      <c r="AL108" s="1"/>
      <c r="AM108" s="1">
        <v>71534.878457649</v>
      </c>
    </row>
    <row r="109" spans="1:39" x14ac:dyDescent="0.3">
      <c r="A109" t="str">
        <f t="shared" si="11"/>
        <v>Construction</v>
      </c>
      <c r="B109" t="str">
        <f t="shared" si="12"/>
        <v>Y161</v>
      </c>
      <c r="C109" t="str">
        <f t="shared" si="13"/>
        <v>CONSTRUCT/FAMILY HOUSING</v>
      </c>
      <c r="D109" s="1">
        <f t="shared" si="14"/>
        <v>-41048635.530517504</v>
      </c>
      <c r="E109" s="1">
        <f t="shared" si="15"/>
        <v>323397.41826241597</v>
      </c>
      <c r="F109" s="1">
        <f t="shared" si="16"/>
        <v>-92491.123500000002</v>
      </c>
      <c r="G109" s="1">
        <f t="shared" si="17"/>
        <v>17.158832846041399</v>
      </c>
      <c r="H109" s="2">
        <f t="shared" si="18"/>
        <v>-1.285998336031704</v>
      </c>
      <c r="I109" s="2">
        <f t="shared" si="19"/>
        <v>-0.99774679176774983</v>
      </c>
      <c r="J109" s="2">
        <f t="shared" si="20"/>
        <v>-1.8551869840830075E-4</v>
      </c>
      <c r="K109" s="2">
        <f t="shared" si="21"/>
        <v>-8.2099811592257865E-7</v>
      </c>
      <c r="L109" s="2">
        <f>AM109/SUM(AM1:AM$3009)</f>
        <v>3.1135427297236958E-10</v>
      </c>
      <c r="M109" t="s">
        <v>275</v>
      </c>
      <c r="N109" t="s">
        <v>320</v>
      </c>
      <c r="O109" t="s">
        <v>321</v>
      </c>
      <c r="P109" s="1">
        <v>258220289.18433401</v>
      </c>
      <c r="Q109" s="1">
        <v>216684451.03877601</v>
      </c>
      <c r="R109" s="1">
        <v>277998128.01459903</v>
      </c>
      <c r="S109" s="1">
        <v>414522543.84110302</v>
      </c>
      <c r="T109" s="1">
        <v>532625370.52180398</v>
      </c>
      <c r="U109" s="1">
        <v>473312870.05841702</v>
      </c>
      <c r="V109" s="1">
        <v>1027724205.2803</v>
      </c>
      <c r="W109" s="1">
        <v>782700115.47960603</v>
      </c>
      <c r="X109" s="1">
        <v>457835003.67061198</v>
      </c>
      <c r="Y109" s="1">
        <v>317901319.68055201</v>
      </c>
      <c r="Z109" s="1">
        <v>48987020.208351798</v>
      </c>
      <c r="AA109" s="1">
        <v>88383127.165469393</v>
      </c>
      <c r="AB109" s="1">
        <v>50277991.338574901</v>
      </c>
      <c r="AC109" s="1">
        <v>-8525099.7528406996</v>
      </c>
      <c r="AD109" s="1">
        <v>-12075055.9055802</v>
      </c>
      <c r="AE109" s="1">
        <v>-41048635.530517504</v>
      </c>
      <c r="AF109" s="1">
        <v>-3032416.5168560399</v>
      </c>
      <c r="AG109" s="1">
        <v>-13014479.955463</v>
      </c>
      <c r="AH109" s="1">
        <v>863939.67090172297</v>
      </c>
      <c r="AI109" s="1">
        <v>2699513.5663675601</v>
      </c>
      <c r="AJ109" s="1">
        <v>54213.575140389701</v>
      </c>
      <c r="AK109" s="1">
        <v>323397.41826241597</v>
      </c>
      <c r="AL109" s="1">
        <v>-92491.123500000002</v>
      </c>
      <c r="AM109" s="1">
        <v>17.158832846041399</v>
      </c>
    </row>
    <row r="110" spans="1:39" x14ac:dyDescent="0.3">
      <c r="A110" t="str">
        <f t="shared" si="11"/>
        <v>Construction</v>
      </c>
      <c r="B110" t="str">
        <f t="shared" si="12"/>
        <v>Y162</v>
      </c>
      <c r="C110" t="str">
        <f t="shared" si="13"/>
        <v>CONSTRUCT/RECREATIONAL BLDGS</v>
      </c>
      <c r="D110" s="1">
        <f t="shared" si="14"/>
        <v>-1009412.06337962</v>
      </c>
      <c r="E110" s="1">
        <f t="shared" si="15"/>
        <v>0</v>
      </c>
      <c r="F110" s="1">
        <f t="shared" si="16"/>
        <v>0</v>
      </c>
      <c r="G110" s="1">
        <f t="shared" si="17"/>
        <v>0</v>
      </c>
      <c r="H110" s="2" t="e">
        <f t="shared" si="18"/>
        <v>#DIV/0!</v>
      </c>
      <c r="I110" s="2">
        <f t="shared" si="19"/>
        <v>-1</v>
      </c>
      <c r="J110" s="2" t="e">
        <f t="shared" si="20"/>
        <v>#DIV/0!</v>
      </c>
      <c r="K110" s="2">
        <f t="shared" si="21"/>
        <v>0</v>
      </c>
      <c r="L110" s="2">
        <f>AM110/SUM(AM1:AM$3009)</f>
        <v>0</v>
      </c>
      <c r="M110" t="s">
        <v>275</v>
      </c>
      <c r="N110" t="s">
        <v>322</v>
      </c>
      <c r="O110" t="s">
        <v>323</v>
      </c>
      <c r="P110" s="1">
        <v>27224254.783696</v>
      </c>
      <c r="Q110" s="1">
        <v>98202864.216408893</v>
      </c>
      <c r="R110" s="1">
        <v>209427638.801148</v>
      </c>
      <c r="S110" s="1">
        <v>50771798.821302503</v>
      </c>
      <c r="T110" s="1">
        <v>48106787.256615803</v>
      </c>
      <c r="U110" s="1">
        <v>78380522.529463798</v>
      </c>
      <c r="V110" s="1">
        <v>51614411.947201498</v>
      </c>
      <c r="W110" s="1">
        <v>18475221.3081627</v>
      </c>
      <c r="X110" s="1">
        <v>109048160.20782299</v>
      </c>
      <c r="Y110" s="1">
        <v>100141071.01595201</v>
      </c>
      <c r="Z110" s="1">
        <v>75064393.334115595</v>
      </c>
      <c r="AA110" s="1">
        <v>104610755.389681</v>
      </c>
      <c r="AB110" s="1">
        <v>-4673960.3550397903</v>
      </c>
      <c r="AC110" s="1">
        <v>-8668882.2316553108</v>
      </c>
      <c r="AD110" s="1">
        <v>15493449.5714953</v>
      </c>
      <c r="AE110" s="1">
        <v>-1009412.06337962</v>
      </c>
      <c r="AF110" s="1">
        <v>303744.26184597099</v>
      </c>
      <c r="AG110" s="1">
        <v>-41773.698303897203</v>
      </c>
      <c r="AH110" s="1">
        <v>-79751.634340562407</v>
      </c>
      <c r="AI110" s="1">
        <v>28456.929725241702</v>
      </c>
      <c r="AJ110" s="1"/>
      <c r="AK110" s="1"/>
      <c r="AL110" s="1"/>
      <c r="AM110" s="1"/>
    </row>
    <row r="111" spans="1:39" x14ac:dyDescent="0.3">
      <c r="A111" t="str">
        <f t="shared" si="11"/>
        <v>Construction</v>
      </c>
      <c r="B111" t="str">
        <f t="shared" si="12"/>
        <v>Y163</v>
      </c>
      <c r="C111" t="str">
        <f t="shared" si="13"/>
        <v>CONSTRUCT/TROOP HOUSING</v>
      </c>
      <c r="D111" s="1">
        <f t="shared" si="14"/>
        <v>2792598.8554458702</v>
      </c>
      <c r="E111" s="1">
        <f t="shared" si="15"/>
        <v>0</v>
      </c>
      <c r="F111" s="1">
        <f t="shared" si="16"/>
        <v>0</v>
      </c>
      <c r="G111" s="1">
        <f t="shared" si="17"/>
        <v>0</v>
      </c>
      <c r="H111" s="2" t="e">
        <f t="shared" si="18"/>
        <v>#DIV/0!</v>
      </c>
      <c r="I111" s="2">
        <f t="shared" si="19"/>
        <v>-1</v>
      </c>
      <c r="J111" s="2" t="e">
        <f t="shared" si="20"/>
        <v>#DIV/0!</v>
      </c>
      <c r="K111" s="2">
        <f t="shared" si="21"/>
        <v>0</v>
      </c>
      <c r="L111" s="2">
        <f>AM111/SUM(AM1:AM$3009)</f>
        <v>0</v>
      </c>
      <c r="M111" t="s">
        <v>275</v>
      </c>
      <c r="N111" t="s">
        <v>324</v>
      </c>
      <c r="O111" t="s">
        <v>325</v>
      </c>
      <c r="P111" s="1">
        <v>391014207.80909199</v>
      </c>
      <c r="Q111" s="1">
        <v>823506074.56789994</v>
      </c>
      <c r="R111" s="1">
        <v>835418515.838094</v>
      </c>
      <c r="S111" s="1">
        <v>760840671.25493205</v>
      </c>
      <c r="T111" s="1">
        <v>705808920.32294703</v>
      </c>
      <c r="U111" s="1">
        <v>869534719.74626398</v>
      </c>
      <c r="V111" s="1">
        <v>488598087.332322</v>
      </c>
      <c r="W111" s="1">
        <v>1054682505.67961</v>
      </c>
      <c r="X111" s="1">
        <v>822451314.55103695</v>
      </c>
      <c r="Y111" s="1">
        <v>1661699381.19505</v>
      </c>
      <c r="Z111" s="1">
        <v>881731233.841483</v>
      </c>
      <c r="AA111" s="1">
        <v>832815820.42713404</v>
      </c>
      <c r="AB111" s="1">
        <v>30219529.7225754</v>
      </c>
      <c r="AC111" s="1">
        <v>-19680808.618851501</v>
      </c>
      <c r="AD111" s="1">
        <v>28692898.597415201</v>
      </c>
      <c r="AE111" s="1">
        <v>2792598.8554458702</v>
      </c>
      <c r="AF111" s="1">
        <v>-16830258.326944601</v>
      </c>
      <c r="AG111" s="1">
        <v>480509.42902949901</v>
      </c>
      <c r="AH111" s="1">
        <v>790388.16551060299</v>
      </c>
      <c r="AI111" s="1">
        <v>1091283.89258142</v>
      </c>
      <c r="AJ111" s="1">
        <v>-52277.297608158697</v>
      </c>
      <c r="AK111" s="1"/>
      <c r="AL111" s="1"/>
      <c r="AM111" s="1"/>
    </row>
    <row r="112" spans="1:39" x14ac:dyDescent="0.3">
      <c r="A112" t="str">
        <f t="shared" si="11"/>
        <v>Construction</v>
      </c>
      <c r="B112" t="str">
        <f t="shared" si="12"/>
        <v>Y164</v>
      </c>
      <c r="C112" t="str">
        <f t="shared" si="13"/>
        <v>CONSTRUCTION OF DINING FACILITIES</v>
      </c>
      <c r="D112" s="1">
        <f t="shared" si="14"/>
        <v>-2610.6385309020302</v>
      </c>
      <c r="E112" s="1">
        <f t="shared" si="15"/>
        <v>0</v>
      </c>
      <c r="F112" s="1">
        <f t="shared" si="16"/>
        <v>0</v>
      </c>
      <c r="G112" s="1">
        <f t="shared" si="17"/>
        <v>0</v>
      </c>
      <c r="H112" s="2" t="e">
        <f t="shared" si="18"/>
        <v>#DIV/0!</v>
      </c>
      <c r="I112" s="2">
        <f t="shared" si="19"/>
        <v>-1</v>
      </c>
      <c r="J112" s="2" t="e">
        <f t="shared" si="20"/>
        <v>#DIV/0!</v>
      </c>
      <c r="K112" s="2">
        <f t="shared" si="21"/>
        <v>0</v>
      </c>
      <c r="L112" s="2">
        <f>AM112/SUM(AM1:AM$3009)</f>
        <v>0</v>
      </c>
      <c r="M112" t="s">
        <v>275</v>
      </c>
      <c r="N112" t="s">
        <v>326</v>
      </c>
      <c r="O112" t="s">
        <v>327</v>
      </c>
      <c r="P112" s="1">
        <v>4324688.9028929602</v>
      </c>
      <c r="Q112" s="1">
        <v>39756023.725811496</v>
      </c>
      <c r="R112" s="1">
        <v>18275115.654141501</v>
      </c>
      <c r="S112" s="1">
        <v>30800490.929510798</v>
      </c>
      <c r="T112" s="1">
        <v>11452704.293199999</v>
      </c>
      <c r="U112" s="1">
        <v>35308919.073601097</v>
      </c>
      <c r="V112" s="1">
        <v>163937709.04500601</v>
      </c>
      <c r="W112" s="1">
        <v>50565711.145189799</v>
      </c>
      <c r="X112" s="1">
        <v>197000913.46865299</v>
      </c>
      <c r="Y112" s="1">
        <v>145883018.408241</v>
      </c>
      <c r="Z112" s="1">
        <v>229956620.47912499</v>
      </c>
      <c r="AA112" s="1">
        <v>72634307.058204293</v>
      </c>
      <c r="AB112" s="1">
        <v>8455410.0493872799</v>
      </c>
      <c r="AC112" s="1">
        <v>2775249.6300075101</v>
      </c>
      <c r="AD112" s="1">
        <v>6509651.4972173199</v>
      </c>
      <c r="AE112" s="1">
        <v>-2610.6385309020302</v>
      </c>
      <c r="AF112" s="1">
        <v>-8883.8583082937294</v>
      </c>
      <c r="AG112" s="1">
        <v>16653.146829651399</v>
      </c>
      <c r="AH112" s="1"/>
      <c r="AI112" s="1"/>
      <c r="AJ112" s="1">
        <v>469723.10013346799</v>
      </c>
      <c r="AK112" s="1"/>
      <c r="AL112" s="1"/>
      <c r="AM112" s="1"/>
    </row>
    <row r="113" spans="1:39" x14ac:dyDescent="0.3">
      <c r="A113" t="str">
        <f t="shared" si="11"/>
        <v>Construction</v>
      </c>
      <c r="B113" t="str">
        <f t="shared" si="12"/>
        <v>Y165</v>
      </c>
      <c r="C113" t="str">
        <f t="shared" si="13"/>
        <v>CONSTRUCT/RELIGIOUS FACILITIES</v>
      </c>
      <c r="D113" s="1">
        <f t="shared" si="14"/>
        <v>0</v>
      </c>
      <c r="E113" s="1">
        <f t="shared" si="15"/>
        <v>0</v>
      </c>
      <c r="F113" s="1">
        <f t="shared" si="16"/>
        <v>0</v>
      </c>
      <c r="G113" s="1">
        <f t="shared" si="17"/>
        <v>0</v>
      </c>
      <c r="H113" s="2" t="e">
        <f t="shared" si="18"/>
        <v>#DIV/0!</v>
      </c>
      <c r="I113" s="2" t="e">
        <f t="shared" si="19"/>
        <v>#DIV/0!</v>
      </c>
      <c r="J113" s="2" t="e">
        <f t="shared" si="20"/>
        <v>#DIV/0!</v>
      </c>
      <c r="K113" s="2">
        <f t="shared" si="21"/>
        <v>0</v>
      </c>
      <c r="L113" s="2">
        <f>AM113/SUM(AM1:AM$3009)</f>
        <v>0</v>
      </c>
      <c r="M113" t="s">
        <v>275</v>
      </c>
      <c r="N113" t="s">
        <v>328</v>
      </c>
      <c r="O113" t="s">
        <v>329</v>
      </c>
      <c r="P113" s="1">
        <v>425544.51758800499</v>
      </c>
      <c r="Q113" s="1">
        <v>114890.815045967</v>
      </c>
      <c r="R113" s="1">
        <v>613176.13836243597</v>
      </c>
      <c r="S113" s="1">
        <v>1556052.2780901601</v>
      </c>
      <c r="T113" s="1">
        <v>2921421.30137335</v>
      </c>
      <c r="U113" s="1">
        <v>15209553.417355699</v>
      </c>
      <c r="V113" s="1">
        <v>11354136.530308301</v>
      </c>
      <c r="W113" s="1">
        <v>212713.37895452199</v>
      </c>
      <c r="X113" s="1">
        <v>16186198.301684299</v>
      </c>
      <c r="Y113" s="1">
        <v>44234732.923682503</v>
      </c>
      <c r="Z113" s="1">
        <v>12198039.0591453</v>
      </c>
      <c r="AA113" s="1">
        <v>1761774.2462867999</v>
      </c>
      <c r="AB113" s="1">
        <v>107914.78121962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x14ac:dyDescent="0.3">
      <c r="A114" t="str">
        <f t="shared" si="11"/>
        <v>Construction</v>
      </c>
      <c r="B114" t="str">
        <f t="shared" si="12"/>
        <v>Y166</v>
      </c>
      <c r="C114" t="str">
        <f t="shared" si="13"/>
        <v>CONSTRUCTION OF PENAL FACILITIES</v>
      </c>
      <c r="D114" s="1">
        <f t="shared" si="14"/>
        <v>-6104264.7651251899</v>
      </c>
      <c r="E114" s="1">
        <f t="shared" si="15"/>
        <v>-8539725.3503375407</v>
      </c>
      <c r="F114" s="1">
        <f t="shared" si="16"/>
        <v>0</v>
      </c>
      <c r="G114" s="1">
        <f t="shared" si="17"/>
        <v>0</v>
      </c>
      <c r="H114" s="2">
        <f t="shared" si="18"/>
        <v>-1</v>
      </c>
      <c r="I114" s="2">
        <f t="shared" si="19"/>
        <v>-1</v>
      </c>
      <c r="J114" s="2" t="e">
        <f t="shared" si="20"/>
        <v>#DIV/0!</v>
      </c>
      <c r="K114" s="2">
        <f t="shared" si="21"/>
        <v>0</v>
      </c>
      <c r="L114" s="2">
        <f>AM114/SUM(AM1:AM$3009)</f>
        <v>0</v>
      </c>
      <c r="M114" t="s">
        <v>275</v>
      </c>
      <c r="N114" t="s">
        <v>330</v>
      </c>
      <c r="O114" t="s">
        <v>331</v>
      </c>
      <c r="P114" s="1">
        <v>196611.72683621099</v>
      </c>
      <c r="Q114" s="1">
        <v>5578168.9707949804</v>
      </c>
      <c r="R114" s="1">
        <v>1039014.90146353</v>
      </c>
      <c r="S114" s="1">
        <v>233000.976877899</v>
      </c>
      <c r="T114" s="1">
        <v>39528174.531899601</v>
      </c>
      <c r="U114" s="1">
        <v>18927654.3525909</v>
      </c>
      <c r="V114" s="1">
        <v>12661360.395630199</v>
      </c>
      <c r="W114" s="1">
        <v>10079275.806317501</v>
      </c>
      <c r="X114" s="1">
        <v>90497142.241464794</v>
      </c>
      <c r="Y114" s="1">
        <v>6032908.79563093</v>
      </c>
      <c r="Z114" s="1">
        <v>63276794.047530398</v>
      </c>
      <c r="AA114" s="1">
        <v>47428086.374607302</v>
      </c>
      <c r="AB114" s="1">
        <v>129930868.73014501</v>
      </c>
      <c r="AC114" s="1">
        <v>22029473.917105202</v>
      </c>
      <c r="AD114" s="1">
        <v>1106124.31681004</v>
      </c>
      <c r="AE114" s="1">
        <v>-6104264.7651251899</v>
      </c>
      <c r="AF114" s="1">
        <v>-46266434.782182902</v>
      </c>
      <c r="AG114" s="1">
        <v>762899.49597870302</v>
      </c>
      <c r="AH114" s="1">
        <v>-731666.81467552495</v>
      </c>
      <c r="AI114" s="1">
        <v>4752181.4661604101</v>
      </c>
      <c r="AJ114" s="1">
        <v>750086.78659259598</v>
      </c>
      <c r="AK114" s="1">
        <v>-8539725.3503375407</v>
      </c>
      <c r="AL114" s="1"/>
      <c r="AM114" s="1"/>
    </row>
    <row r="115" spans="1:39" x14ac:dyDescent="0.3">
      <c r="A115" t="str">
        <f t="shared" si="11"/>
        <v>Construction</v>
      </c>
      <c r="B115" t="str">
        <f t="shared" si="12"/>
        <v>Y169</v>
      </c>
      <c r="C115" t="str">
        <f t="shared" si="13"/>
        <v>CONSTRUCT/OTHER RESIDENTIAL BLDGS</v>
      </c>
      <c r="D115" s="1">
        <f t="shared" si="14"/>
        <v>5822670.0925320098</v>
      </c>
      <c r="E115" s="1">
        <f t="shared" si="15"/>
        <v>0</v>
      </c>
      <c r="F115" s="1">
        <f t="shared" si="16"/>
        <v>0</v>
      </c>
      <c r="G115" s="1">
        <f t="shared" si="17"/>
        <v>0</v>
      </c>
      <c r="H115" s="2" t="e">
        <f t="shared" si="18"/>
        <v>#DIV/0!</v>
      </c>
      <c r="I115" s="2">
        <f t="shared" si="19"/>
        <v>-1</v>
      </c>
      <c r="J115" s="2" t="e">
        <f t="shared" si="20"/>
        <v>#DIV/0!</v>
      </c>
      <c r="K115" s="2">
        <f t="shared" si="21"/>
        <v>0</v>
      </c>
      <c r="L115" s="2">
        <f>AM115/SUM(AM1:AM$3009)</f>
        <v>0</v>
      </c>
      <c r="M115" t="s">
        <v>275</v>
      </c>
      <c r="N115" t="s">
        <v>332</v>
      </c>
      <c r="O115" t="s">
        <v>333</v>
      </c>
      <c r="P115" s="1">
        <v>102064956.322697</v>
      </c>
      <c r="Q115" s="1">
        <v>94046328.686342299</v>
      </c>
      <c r="R115" s="1">
        <v>93017557.007166907</v>
      </c>
      <c r="S115" s="1">
        <v>71079765.268917993</v>
      </c>
      <c r="T115" s="1">
        <v>158836939.91290101</v>
      </c>
      <c r="U115" s="1">
        <v>164971860.073138</v>
      </c>
      <c r="V115" s="1">
        <v>91728462.453771994</v>
      </c>
      <c r="W115" s="1">
        <v>139857158.52908799</v>
      </c>
      <c r="X115" s="1">
        <v>54498660.633874498</v>
      </c>
      <c r="Y115" s="1">
        <v>230740286.92309299</v>
      </c>
      <c r="Z115" s="1">
        <v>110508022.02776</v>
      </c>
      <c r="AA115" s="1">
        <v>127510016.22379801</v>
      </c>
      <c r="AB115" s="1">
        <v>5044216.5248428704</v>
      </c>
      <c r="AC115" s="1">
        <v>17554354.5655967</v>
      </c>
      <c r="AD115" s="1">
        <v>1099320.0811217299</v>
      </c>
      <c r="AE115" s="1">
        <v>5822670.0925320098</v>
      </c>
      <c r="AF115" s="1">
        <v>1213.3818257176799</v>
      </c>
      <c r="AG115" s="1"/>
      <c r="AH115" s="1"/>
      <c r="AI115" s="1"/>
      <c r="AJ115" s="1"/>
      <c r="AK115" s="1"/>
      <c r="AL115" s="1"/>
      <c r="AM115" s="1"/>
    </row>
    <row r="116" spans="1:39" x14ac:dyDescent="0.3">
      <c r="A116" t="str">
        <f t="shared" si="11"/>
        <v>Construction</v>
      </c>
      <c r="B116" t="str">
        <f t="shared" si="12"/>
        <v>Y171</v>
      </c>
      <c r="C116" t="str">
        <f t="shared" si="13"/>
        <v>CONSTRUCT/AMMUNITION STORAGE BLDG</v>
      </c>
      <c r="D116" s="1">
        <f t="shared" si="14"/>
        <v>0</v>
      </c>
      <c r="E116" s="1">
        <f t="shared" si="15"/>
        <v>0</v>
      </c>
      <c r="F116" s="1">
        <f t="shared" si="16"/>
        <v>0</v>
      </c>
      <c r="G116" s="1">
        <f t="shared" si="17"/>
        <v>0</v>
      </c>
      <c r="H116" s="2" t="e">
        <f t="shared" si="18"/>
        <v>#DIV/0!</v>
      </c>
      <c r="I116" s="2" t="e">
        <f t="shared" si="19"/>
        <v>#DIV/0!</v>
      </c>
      <c r="J116" s="2" t="e">
        <f t="shared" si="20"/>
        <v>#DIV/0!</v>
      </c>
      <c r="K116" s="2">
        <f t="shared" si="21"/>
        <v>0</v>
      </c>
      <c r="L116" s="2">
        <f>AM116/SUM(AM1:AM$3009)</f>
        <v>0</v>
      </c>
      <c r="M116" t="s">
        <v>275</v>
      </c>
      <c r="N116" t="s">
        <v>334</v>
      </c>
      <c r="O116" t="s">
        <v>335</v>
      </c>
      <c r="P116" s="1">
        <v>35588831.085069202</v>
      </c>
      <c r="Q116" s="1">
        <v>4179822.2476043198</v>
      </c>
      <c r="R116" s="1">
        <v>1040645.51559597</v>
      </c>
      <c r="S116" s="1">
        <v>39425761.8207279</v>
      </c>
      <c r="T116" s="1">
        <v>2695623.4267581902</v>
      </c>
      <c r="U116" s="1">
        <v>14880130.180927901</v>
      </c>
      <c r="V116" s="1">
        <v>17276840.998345099</v>
      </c>
      <c r="W116" s="1">
        <v>28897685.366864301</v>
      </c>
      <c r="X116" s="1">
        <v>3897495.37453858</v>
      </c>
      <c r="Y116" s="1">
        <v>1557241.9618718</v>
      </c>
      <c r="Z116" s="1">
        <v>29816988.728324398</v>
      </c>
      <c r="AA116" s="1">
        <v>22641362.1819368</v>
      </c>
      <c r="AB116" s="1">
        <v>-19037724.252806801</v>
      </c>
      <c r="AC116" s="1">
        <v>-223742.24116833101</v>
      </c>
      <c r="AD116" s="1"/>
      <c r="AE116" s="1"/>
      <c r="AF116" s="1">
        <v>7155384.0016586501</v>
      </c>
      <c r="AG116" s="1"/>
      <c r="AH116" s="1"/>
      <c r="AI116" s="1"/>
      <c r="AJ116" s="1"/>
      <c r="AK116" s="1"/>
      <c r="AL116" s="1"/>
      <c r="AM116" s="1"/>
    </row>
    <row r="117" spans="1:39" x14ac:dyDescent="0.3">
      <c r="A117" t="str">
        <f t="shared" si="11"/>
        <v>Construction</v>
      </c>
      <c r="B117" t="str">
        <f t="shared" si="12"/>
        <v>Y172</v>
      </c>
      <c r="C117" t="str">
        <f t="shared" si="13"/>
        <v>CONSTRUCT/FOOD/GRAIN STORAGE BLDGS</v>
      </c>
      <c r="D117" s="1">
        <f t="shared" si="14"/>
        <v>0</v>
      </c>
      <c r="E117" s="1">
        <f t="shared" si="15"/>
        <v>0</v>
      </c>
      <c r="F117" s="1">
        <f t="shared" si="16"/>
        <v>0</v>
      </c>
      <c r="G117" s="1">
        <f t="shared" si="17"/>
        <v>0</v>
      </c>
      <c r="H117" s="2" t="e">
        <f t="shared" si="18"/>
        <v>#DIV/0!</v>
      </c>
      <c r="I117" s="2" t="e">
        <f t="shared" si="19"/>
        <v>#DIV/0!</v>
      </c>
      <c r="J117" s="2" t="e">
        <f t="shared" si="20"/>
        <v>#DIV/0!</v>
      </c>
      <c r="K117" s="2">
        <f t="shared" si="21"/>
        <v>0</v>
      </c>
      <c r="L117" s="2">
        <f>AM117/SUM(AM1:AM$3009)</f>
        <v>0</v>
      </c>
      <c r="M117" t="s">
        <v>275</v>
      </c>
      <c r="N117" t="s">
        <v>336</v>
      </c>
      <c r="O117" t="s">
        <v>337</v>
      </c>
      <c r="P117" s="1"/>
      <c r="Q117" s="1">
        <v>678315.17011431395</v>
      </c>
      <c r="R117" s="1"/>
      <c r="S117" s="1">
        <v>652083.94827829394</v>
      </c>
      <c r="T117" s="1">
        <v>687923.49001325003</v>
      </c>
      <c r="U117" s="1">
        <v>29030676.252054598</v>
      </c>
      <c r="V117" s="1"/>
      <c r="W117" s="1">
        <v>62518.652037441803</v>
      </c>
      <c r="X117" s="1">
        <v>2241820.6022282401</v>
      </c>
      <c r="Y117" s="1">
        <v>859052.43028583203</v>
      </c>
      <c r="Z117" s="1">
        <v>4198002.8327499498</v>
      </c>
      <c r="AA117" s="1">
        <v>-625389.00325200905</v>
      </c>
      <c r="AB117" s="1">
        <v>-39908.840985665403</v>
      </c>
      <c r="AC117" s="1"/>
      <c r="AD117" s="1">
        <v>-173814.50644448001</v>
      </c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x14ac:dyDescent="0.3">
      <c r="A118" t="str">
        <f t="shared" si="11"/>
        <v>Construction</v>
      </c>
      <c r="B118" t="str">
        <f t="shared" si="12"/>
        <v>Y173</v>
      </c>
      <c r="C118" t="str">
        <f t="shared" si="13"/>
        <v>CONSTRUCT/FUEL STORAGE BLDGS</v>
      </c>
      <c r="D118" s="1">
        <f t="shared" si="14"/>
        <v>-115731.386831119</v>
      </c>
      <c r="E118" s="1">
        <f t="shared" si="15"/>
        <v>0</v>
      </c>
      <c r="F118" s="1">
        <f t="shared" si="16"/>
        <v>0</v>
      </c>
      <c r="G118" s="1">
        <f t="shared" si="17"/>
        <v>0</v>
      </c>
      <c r="H118" s="2" t="e">
        <f t="shared" si="18"/>
        <v>#DIV/0!</v>
      </c>
      <c r="I118" s="2">
        <f t="shared" si="19"/>
        <v>-1</v>
      </c>
      <c r="J118" s="2" t="e">
        <f t="shared" si="20"/>
        <v>#DIV/0!</v>
      </c>
      <c r="K118" s="2">
        <f t="shared" si="21"/>
        <v>0</v>
      </c>
      <c r="L118" s="2">
        <f>AM118/SUM(AM1:AM$3009)</f>
        <v>0</v>
      </c>
      <c r="M118" t="s">
        <v>275</v>
      </c>
      <c r="N118" t="s">
        <v>338</v>
      </c>
      <c r="O118" t="s">
        <v>339</v>
      </c>
      <c r="P118" s="1">
        <v>686192.47348671802</v>
      </c>
      <c r="Q118" s="1">
        <v>23203019.755654801</v>
      </c>
      <c r="R118" s="1">
        <v>3816880.9955459</v>
      </c>
      <c r="S118" s="1">
        <v>29106389.565076899</v>
      </c>
      <c r="T118" s="1">
        <v>17231943.7673315</v>
      </c>
      <c r="U118" s="1">
        <v>-194873.17416171101</v>
      </c>
      <c r="V118" s="1">
        <v>47589355.203656703</v>
      </c>
      <c r="W118" s="1">
        <v>51991689.229646601</v>
      </c>
      <c r="X118" s="1">
        <v>31286675.999616601</v>
      </c>
      <c r="Y118" s="1">
        <v>82387549.401578307</v>
      </c>
      <c r="Z118" s="1">
        <v>51192197.942880698</v>
      </c>
      <c r="AA118" s="1">
        <v>48548142.996402897</v>
      </c>
      <c r="AB118" s="1">
        <v>678338.17800315295</v>
      </c>
      <c r="AC118" s="1">
        <v>-10558612.8409949</v>
      </c>
      <c r="AD118" s="1">
        <v>-7847501.3783451002</v>
      </c>
      <c r="AE118" s="1">
        <v>-115731.386831119</v>
      </c>
      <c r="AF118" s="1"/>
      <c r="AG118" s="1"/>
      <c r="AH118" s="1"/>
      <c r="AI118" s="1">
        <v>161276.41411569799</v>
      </c>
      <c r="AJ118" s="1"/>
      <c r="AK118" s="1"/>
      <c r="AL118" s="1"/>
      <c r="AM118" s="1"/>
    </row>
    <row r="119" spans="1:39" x14ac:dyDescent="0.3">
      <c r="A119" t="str">
        <f t="shared" si="11"/>
        <v>Construction</v>
      </c>
      <c r="B119" t="str">
        <f t="shared" si="12"/>
        <v>Y174</v>
      </c>
      <c r="C119" t="str">
        <f t="shared" si="13"/>
        <v>CONSTRUCT/OPEN STORAGE FACILITIES</v>
      </c>
      <c r="D119" s="1">
        <f t="shared" si="14"/>
        <v>0</v>
      </c>
      <c r="E119" s="1">
        <f t="shared" si="15"/>
        <v>0</v>
      </c>
      <c r="F119" s="1">
        <f t="shared" si="16"/>
        <v>0</v>
      </c>
      <c r="G119" s="1">
        <f t="shared" si="17"/>
        <v>0</v>
      </c>
      <c r="H119" s="2" t="e">
        <f t="shared" si="18"/>
        <v>#DIV/0!</v>
      </c>
      <c r="I119" s="2" t="e">
        <f t="shared" si="19"/>
        <v>#DIV/0!</v>
      </c>
      <c r="J119" s="2" t="e">
        <f t="shared" si="20"/>
        <v>#DIV/0!</v>
      </c>
      <c r="K119" s="2">
        <f t="shared" si="21"/>
        <v>0</v>
      </c>
      <c r="L119" s="2">
        <f>AM119/SUM(AM1:AM$3009)</f>
        <v>0</v>
      </c>
      <c r="M119" t="s">
        <v>275</v>
      </c>
      <c r="N119" t="s">
        <v>340</v>
      </c>
      <c r="O119" t="s">
        <v>341</v>
      </c>
      <c r="P119" s="1">
        <v>1708781.55906543</v>
      </c>
      <c r="Q119" s="1">
        <v>17831646.995547801</v>
      </c>
      <c r="R119" s="1">
        <v>1185607.11196982</v>
      </c>
      <c r="S119" s="1">
        <v>14018390.7660078</v>
      </c>
      <c r="T119" s="1">
        <v>1422646.05466561</v>
      </c>
      <c r="U119" s="1">
        <v>2241165.6571644102</v>
      </c>
      <c r="V119" s="1">
        <v>1814249.0556910301</v>
      </c>
      <c r="W119" s="1">
        <v>2184434.2615026599</v>
      </c>
      <c r="X119" s="1">
        <v>47930.181955279797</v>
      </c>
      <c r="Y119" s="1">
        <v>18530510.7576042</v>
      </c>
      <c r="Z119" s="1">
        <v>4012037.2055985401</v>
      </c>
      <c r="AA119" s="1">
        <v>4379658.1099501504</v>
      </c>
      <c r="AB119" s="1">
        <v>-795816.69909271796</v>
      </c>
      <c r="AC119" s="1">
        <v>-80974.931534265605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x14ac:dyDescent="0.3">
      <c r="A120" t="str">
        <f t="shared" si="11"/>
        <v>Construction</v>
      </c>
      <c r="B120" t="str">
        <f t="shared" si="12"/>
        <v>Y179</v>
      </c>
      <c r="C120" t="str">
        <f t="shared" si="13"/>
        <v>CONSTRUCT/OTHER WAREHOUSE BLDGS</v>
      </c>
      <c r="D120" s="1">
        <f t="shared" si="14"/>
        <v>-3734212.6192381601</v>
      </c>
      <c r="E120" s="1">
        <f t="shared" si="15"/>
        <v>0</v>
      </c>
      <c r="F120" s="1">
        <f t="shared" si="16"/>
        <v>-327775.84379999997</v>
      </c>
      <c r="G120" s="1">
        <f t="shared" si="17"/>
        <v>0</v>
      </c>
      <c r="H120" s="2" t="e">
        <f t="shared" si="18"/>
        <v>#DIV/0!</v>
      </c>
      <c r="I120" s="2">
        <f t="shared" si="19"/>
        <v>-0.91222357235060936</v>
      </c>
      <c r="J120" s="2">
        <f t="shared" si="20"/>
        <v>0</v>
      </c>
      <c r="K120" s="2">
        <f t="shared" si="21"/>
        <v>-2.909504609971933E-6</v>
      </c>
      <c r="L120" s="2">
        <f>AM120/SUM(AM1:AM$3009)</f>
        <v>0</v>
      </c>
      <c r="M120" t="s">
        <v>275</v>
      </c>
      <c r="N120" t="s">
        <v>342</v>
      </c>
      <c r="O120" t="s">
        <v>343</v>
      </c>
      <c r="P120" s="1">
        <v>48396443.668290801</v>
      </c>
      <c r="Q120" s="1">
        <v>14310229.0015992</v>
      </c>
      <c r="R120" s="1">
        <v>93191768.715145007</v>
      </c>
      <c r="S120" s="1">
        <v>24319876.207274601</v>
      </c>
      <c r="T120" s="1">
        <v>47360849.469695002</v>
      </c>
      <c r="U120" s="1">
        <v>60268232.805657797</v>
      </c>
      <c r="V120" s="1">
        <v>77563302.299984097</v>
      </c>
      <c r="W120" s="1">
        <v>34340000.507938497</v>
      </c>
      <c r="X120" s="1">
        <v>13547750.018075399</v>
      </c>
      <c r="Y120" s="1">
        <v>48196229.170578599</v>
      </c>
      <c r="Z120" s="1">
        <v>139009908.41611901</v>
      </c>
      <c r="AA120" s="1">
        <v>77336562.437957898</v>
      </c>
      <c r="AB120" s="1">
        <v>3926144.58494779</v>
      </c>
      <c r="AC120" s="1">
        <v>7736268.3095470797</v>
      </c>
      <c r="AD120" s="1">
        <v>391715.40742024902</v>
      </c>
      <c r="AE120" s="1">
        <v>-3734212.6192381601</v>
      </c>
      <c r="AF120" s="1">
        <v>-67626.575804702006</v>
      </c>
      <c r="AG120" s="1">
        <v>-17408.692703290399</v>
      </c>
      <c r="AH120" s="1"/>
      <c r="AI120" s="1">
        <v>2113952.9975234699</v>
      </c>
      <c r="AJ120" s="1"/>
      <c r="AK120" s="1"/>
      <c r="AL120" s="1">
        <v>-327775.84379999997</v>
      </c>
      <c r="AM120" s="1"/>
    </row>
    <row r="121" spans="1:39" x14ac:dyDescent="0.3">
      <c r="A121" t="str">
        <f t="shared" si="11"/>
        <v>Construction</v>
      </c>
      <c r="B121" t="str">
        <f t="shared" si="12"/>
        <v>Y181</v>
      </c>
      <c r="C121" t="str">
        <f t="shared" si="13"/>
        <v>CONSTRUCT/R&amp;D - GOCO FACILITIES</v>
      </c>
      <c r="D121" s="1">
        <f t="shared" si="14"/>
        <v>0</v>
      </c>
      <c r="E121" s="1">
        <f t="shared" si="15"/>
        <v>0</v>
      </c>
      <c r="F121" s="1">
        <f t="shared" si="16"/>
        <v>0</v>
      </c>
      <c r="G121" s="1">
        <f t="shared" si="17"/>
        <v>0</v>
      </c>
      <c r="H121" s="2" t="e">
        <f t="shared" si="18"/>
        <v>#DIV/0!</v>
      </c>
      <c r="I121" s="2" t="e">
        <f t="shared" si="19"/>
        <v>#DIV/0!</v>
      </c>
      <c r="J121" s="2" t="e">
        <f t="shared" si="20"/>
        <v>#DIV/0!</v>
      </c>
      <c r="K121" s="2">
        <f t="shared" si="21"/>
        <v>0</v>
      </c>
      <c r="L121" s="2">
        <f>AM121/SUM(AM1:AM$3009)</f>
        <v>0</v>
      </c>
      <c r="M121" t="s">
        <v>275</v>
      </c>
      <c r="N121" t="s">
        <v>344</v>
      </c>
      <c r="O121" t="s">
        <v>345</v>
      </c>
      <c r="P121" s="1"/>
      <c r="Q121" s="1">
        <v>127220.376370649</v>
      </c>
      <c r="R121" s="1">
        <v>-112465.78616309199</v>
      </c>
      <c r="S121" s="1">
        <v>258577.07950385101</v>
      </c>
      <c r="T121" s="1">
        <v>55509.753587893101</v>
      </c>
      <c r="U121" s="1"/>
      <c r="V121" s="1">
        <v>64649.992720960799</v>
      </c>
      <c r="W121" s="1">
        <v>920030.64516211604</v>
      </c>
      <c r="X121" s="1">
        <v>74954.143824225001</v>
      </c>
      <c r="Y121" s="1">
        <v>1011695.72995281</v>
      </c>
      <c r="Z121" s="1">
        <v>1308227.71608701</v>
      </c>
      <c r="AA121" s="1"/>
      <c r="AB121" s="1"/>
      <c r="AC121" s="1">
        <v>-402.96857980710598</v>
      </c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x14ac:dyDescent="0.3">
      <c r="A122" t="str">
        <f t="shared" si="11"/>
        <v>Construction</v>
      </c>
      <c r="B122" t="str">
        <f t="shared" si="12"/>
        <v>Y182</v>
      </c>
      <c r="C122" t="str">
        <f t="shared" si="13"/>
        <v>CONSTRUCT/R&amp;D - GOGO FACILITIES</v>
      </c>
      <c r="D122" s="1">
        <f t="shared" si="14"/>
        <v>0</v>
      </c>
      <c r="E122" s="1">
        <f t="shared" si="15"/>
        <v>0</v>
      </c>
      <c r="F122" s="1">
        <f t="shared" si="16"/>
        <v>0</v>
      </c>
      <c r="G122" s="1">
        <f t="shared" si="17"/>
        <v>0</v>
      </c>
      <c r="H122" s="2" t="e">
        <f t="shared" si="18"/>
        <v>#DIV/0!</v>
      </c>
      <c r="I122" s="2" t="e">
        <f t="shared" si="19"/>
        <v>#DIV/0!</v>
      </c>
      <c r="J122" s="2" t="e">
        <f t="shared" si="20"/>
        <v>#DIV/0!</v>
      </c>
      <c r="K122" s="2">
        <f t="shared" si="21"/>
        <v>0</v>
      </c>
      <c r="L122" s="2">
        <f>AM122/SUM(AM1:AM$3009)</f>
        <v>0</v>
      </c>
      <c r="M122" t="s">
        <v>275</v>
      </c>
      <c r="N122" t="s">
        <v>346</v>
      </c>
      <c r="O122" t="s">
        <v>347</v>
      </c>
      <c r="P122" s="1">
        <v>1237288.9103220899</v>
      </c>
      <c r="Q122" s="1">
        <v>160489.36924904701</v>
      </c>
      <c r="R122" s="1">
        <v>17624497.509366602</v>
      </c>
      <c r="S122" s="1">
        <v>722713.85513678403</v>
      </c>
      <c r="T122" s="1">
        <v>75279.841345454799</v>
      </c>
      <c r="U122" s="1">
        <v>3210028.3162331898</v>
      </c>
      <c r="V122" s="1">
        <v>-37921.609728501397</v>
      </c>
      <c r="W122" s="1"/>
      <c r="X122" s="1">
        <v>14369332.8225803</v>
      </c>
      <c r="Y122" s="1">
        <v>14182349.3030771</v>
      </c>
      <c r="Z122" s="1">
        <v>2134254.0793061801</v>
      </c>
      <c r="AA122" s="1">
        <v>831450.63315545698</v>
      </c>
      <c r="AB122" s="1"/>
      <c r="AC122" s="1">
        <v>-124393.52533112701</v>
      </c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x14ac:dyDescent="0.3">
      <c r="A123" t="str">
        <f t="shared" si="11"/>
        <v>Construction</v>
      </c>
      <c r="B123" t="str">
        <f t="shared" si="12"/>
        <v>Y183</v>
      </c>
      <c r="C123" t="str">
        <f t="shared" si="13"/>
        <v>CONSTRUCT/R&amp;D-GOCO ENVIR LABS</v>
      </c>
      <c r="D123" s="1">
        <f t="shared" si="14"/>
        <v>0</v>
      </c>
      <c r="E123" s="1">
        <f t="shared" si="15"/>
        <v>0</v>
      </c>
      <c r="F123" s="1">
        <f t="shared" si="16"/>
        <v>0</v>
      </c>
      <c r="G123" s="1">
        <f t="shared" si="17"/>
        <v>0</v>
      </c>
      <c r="H123" s="2" t="e">
        <f t="shared" si="18"/>
        <v>#DIV/0!</v>
      </c>
      <c r="I123" s="2" t="e">
        <f t="shared" si="19"/>
        <v>#DIV/0!</v>
      </c>
      <c r="J123" s="2" t="e">
        <f t="shared" si="20"/>
        <v>#DIV/0!</v>
      </c>
      <c r="K123" s="2">
        <f t="shared" si="21"/>
        <v>0</v>
      </c>
      <c r="L123" s="2">
        <f>AM123/SUM(AM1:AM$3009)</f>
        <v>0</v>
      </c>
      <c r="M123" t="s">
        <v>275</v>
      </c>
      <c r="N123" t="s">
        <v>348</v>
      </c>
      <c r="O123" t="s">
        <v>349</v>
      </c>
      <c r="P123" s="1">
        <v>83583.331204609</v>
      </c>
      <c r="Q123" s="1"/>
      <c r="R123" s="1"/>
      <c r="S123" s="1"/>
      <c r="T123" s="1"/>
      <c r="U123" s="1"/>
      <c r="V123" s="1"/>
      <c r="W123" s="1">
        <v>-8438.4258692302592</v>
      </c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x14ac:dyDescent="0.3">
      <c r="A124" t="str">
        <f t="shared" si="11"/>
        <v>Construction</v>
      </c>
      <c r="B124" t="str">
        <f t="shared" si="12"/>
        <v>Y184</v>
      </c>
      <c r="C124" t="str">
        <f t="shared" si="13"/>
        <v>CONSTRUCT/R&amp;D-GOGO ENVIR LABS</v>
      </c>
      <c r="D124" s="1">
        <f t="shared" si="14"/>
        <v>0</v>
      </c>
      <c r="E124" s="1">
        <f t="shared" si="15"/>
        <v>0</v>
      </c>
      <c r="F124" s="1">
        <f t="shared" si="16"/>
        <v>0</v>
      </c>
      <c r="G124" s="1">
        <f t="shared" si="17"/>
        <v>0</v>
      </c>
      <c r="H124" s="2" t="e">
        <f t="shared" si="18"/>
        <v>#DIV/0!</v>
      </c>
      <c r="I124" s="2" t="e">
        <f t="shared" si="19"/>
        <v>#DIV/0!</v>
      </c>
      <c r="J124" s="2" t="e">
        <f t="shared" si="20"/>
        <v>#DIV/0!</v>
      </c>
      <c r="K124" s="2">
        <f t="shared" si="21"/>
        <v>0</v>
      </c>
      <c r="L124" s="2">
        <f>AM124/SUM(AM1:AM$3009)</f>
        <v>0</v>
      </c>
      <c r="M124" t="s">
        <v>275</v>
      </c>
      <c r="N124" t="s">
        <v>350</v>
      </c>
      <c r="O124" t="s">
        <v>351</v>
      </c>
      <c r="P124" s="1">
        <v>407088.03322949202</v>
      </c>
      <c r="Q124" s="1"/>
      <c r="R124" s="1">
        <v>-5360.8380811239103</v>
      </c>
      <c r="S124" s="1"/>
      <c r="T124" s="1">
        <v>1855794.0852615701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x14ac:dyDescent="0.3">
      <c r="A125" t="str">
        <f t="shared" si="11"/>
        <v>Construction</v>
      </c>
      <c r="B125" t="str">
        <f t="shared" si="12"/>
        <v>Y191</v>
      </c>
      <c r="C125" t="str">
        <f t="shared" si="13"/>
        <v>CONSTRUCT/MUSEUMS &amp; EXHIBITION BLDG</v>
      </c>
      <c r="D125" s="1">
        <f t="shared" si="14"/>
        <v>0</v>
      </c>
      <c r="E125" s="1">
        <f t="shared" si="15"/>
        <v>0</v>
      </c>
      <c r="F125" s="1">
        <f t="shared" si="16"/>
        <v>0</v>
      </c>
      <c r="G125" s="1">
        <f t="shared" si="17"/>
        <v>0</v>
      </c>
      <c r="H125" s="2" t="e">
        <f t="shared" si="18"/>
        <v>#DIV/0!</v>
      </c>
      <c r="I125" s="2" t="e">
        <f t="shared" si="19"/>
        <v>#DIV/0!</v>
      </c>
      <c r="J125" s="2" t="e">
        <f t="shared" si="20"/>
        <v>#DIV/0!</v>
      </c>
      <c r="K125" s="2">
        <f t="shared" si="21"/>
        <v>0</v>
      </c>
      <c r="L125" s="2">
        <f>AM125/SUM(AM1:AM$3009)</f>
        <v>0</v>
      </c>
      <c r="M125" t="s">
        <v>275</v>
      </c>
      <c r="N125" t="s">
        <v>352</v>
      </c>
      <c r="O125" t="s">
        <v>353</v>
      </c>
      <c r="P125" s="1">
        <v>166906.52987120501</v>
      </c>
      <c r="Q125" s="1">
        <v>11215619.5325037</v>
      </c>
      <c r="R125" s="1">
        <v>17524772.254958302</v>
      </c>
      <c r="S125" s="1">
        <v>23721772.7081993</v>
      </c>
      <c r="T125" s="1">
        <v>4687383.53501694</v>
      </c>
      <c r="U125" s="1">
        <v>3617661.5463655698</v>
      </c>
      <c r="V125" s="1">
        <v>536236.42039745802</v>
      </c>
      <c r="W125" s="1">
        <v>119800.88047469</v>
      </c>
      <c r="X125" s="1">
        <v>24707.447327571401</v>
      </c>
      <c r="Y125" s="1">
        <v>22379546.440678</v>
      </c>
      <c r="Z125" s="1">
        <v>4168556.34063914</v>
      </c>
      <c r="AA125" s="1">
        <v>1805212.5434164</v>
      </c>
      <c r="AB125" s="1">
        <v>561531.94429285999</v>
      </c>
      <c r="AC125" s="1">
        <v>672223.26845103095</v>
      </c>
      <c r="AD125" s="1">
        <v>6291.64720746889</v>
      </c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x14ac:dyDescent="0.3">
      <c r="A126" t="str">
        <f t="shared" si="11"/>
        <v>Construction</v>
      </c>
      <c r="B126" t="str">
        <f t="shared" si="12"/>
        <v>Y192</v>
      </c>
      <c r="C126" t="str">
        <f t="shared" si="13"/>
        <v>CONSTRUCT/TEST &amp; MEASUREMENT BLDGS</v>
      </c>
      <c r="D126" s="1">
        <f t="shared" si="14"/>
        <v>-37487942.781227</v>
      </c>
      <c r="E126" s="1">
        <f t="shared" si="15"/>
        <v>0</v>
      </c>
      <c r="F126" s="1">
        <f t="shared" si="16"/>
        <v>0</v>
      </c>
      <c r="G126" s="1">
        <f t="shared" si="17"/>
        <v>0</v>
      </c>
      <c r="H126" s="2" t="e">
        <f t="shared" si="18"/>
        <v>#DIV/0!</v>
      </c>
      <c r="I126" s="2">
        <f t="shared" si="19"/>
        <v>-1</v>
      </c>
      <c r="J126" s="2" t="e">
        <f t="shared" si="20"/>
        <v>#DIV/0!</v>
      </c>
      <c r="K126" s="2">
        <f t="shared" si="21"/>
        <v>0</v>
      </c>
      <c r="L126" s="2">
        <f>AM126/SUM(AM1:AM$3009)</f>
        <v>0</v>
      </c>
      <c r="M126" t="s">
        <v>275</v>
      </c>
      <c r="N126" t="s">
        <v>354</v>
      </c>
      <c r="O126" t="s">
        <v>355</v>
      </c>
      <c r="P126" s="1">
        <v>78443008.846752197</v>
      </c>
      <c r="Q126" s="1">
        <v>1979874.20591536</v>
      </c>
      <c r="R126" s="1">
        <v>1173810.783446</v>
      </c>
      <c r="S126" s="1">
        <v>68367872.470189095</v>
      </c>
      <c r="T126" s="1">
        <v>2224956.7050547898</v>
      </c>
      <c r="U126" s="1">
        <v>3807453.0559617002</v>
      </c>
      <c r="V126" s="1">
        <v>1196287.46280306</v>
      </c>
      <c r="W126" s="1">
        <v>1117100.07252937</v>
      </c>
      <c r="X126" s="1">
        <v>84694745.673461005</v>
      </c>
      <c r="Y126" s="1">
        <v>5556019.7380488897</v>
      </c>
      <c r="Z126" s="1">
        <v>149422013.69730899</v>
      </c>
      <c r="AA126" s="1">
        <v>-29023328.0069688</v>
      </c>
      <c r="AB126" s="1">
        <v>-2422866.5876323301</v>
      </c>
      <c r="AC126" s="1">
        <v>846647.96779507305</v>
      </c>
      <c r="AD126" s="1">
        <v>127086.00830956</v>
      </c>
      <c r="AE126" s="1">
        <v>-37487942.781227</v>
      </c>
      <c r="AF126" s="1">
        <v>-33831.940317069297</v>
      </c>
      <c r="AG126" s="1"/>
      <c r="AH126" s="1"/>
      <c r="AI126" s="1"/>
      <c r="AJ126" s="1"/>
      <c r="AK126" s="1"/>
      <c r="AL126" s="1"/>
      <c r="AM126" s="1"/>
    </row>
    <row r="127" spans="1:39" x14ac:dyDescent="0.3">
      <c r="A127" t="str">
        <f t="shared" si="11"/>
        <v>Construction</v>
      </c>
      <c r="B127" t="str">
        <f t="shared" si="12"/>
        <v>Y199</v>
      </c>
      <c r="C127" t="str">
        <f t="shared" si="13"/>
        <v>CONSTRUCT/MISC BLDGS</v>
      </c>
      <c r="D127" s="1">
        <f t="shared" si="14"/>
        <v>5818569.6187386997</v>
      </c>
      <c r="E127" s="1">
        <f t="shared" si="15"/>
        <v>35297.258679368897</v>
      </c>
      <c r="F127" s="1">
        <f t="shared" si="16"/>
        <v>1824554.25</v>
      </c>
      <c r="G127" s="1">
        <f t="shared" si="17"/>
        <v>0</v>
      </c>
      <c r="H127" s="2">
        <f t="shared" si="18"/>
        <v>50.691103452927479</v>
      </c>
      <c r="I127" s="2">
        <f t="shared" si="19"/>
        <v>-0.68642563902234244</v>
      </c>
      <c r="J127" s="2">
        <f t="shared" si="20"/>
        <v>0</v>
      </c>
      <c r="K127" s="2">
        <f t="shared" si="21"/>
        <v>1.6195668783810734E-5</v>
      </c>
      <c r="L127" s="2">
        <f>AM127/SUM(AM1:AM$3009)</f>
        <v>0</v>
      </c>
      <c r="M127" t="s">
        <v>275</v>
      </c>
      <c r="N127" t="s">
        <v>356</v>
      </c>
      <c r="O127" t="s">
        <v>357</v>
      </c>
      <c r="P127" s="1">
        <v>968904405.929425</v>
      </c>
      <c r="Q127" s="1">
        <v>1064310755.24797</v>
      </c>
      <c r="R127" s="1">
        <v>1170837320.0788701</v>
      </c>
      <c r="S127" s="1">
        <v>2520734595.6925902</v>
      </c>
      <c r="T127" s="1">
        <v>4130393390.2182598</v>
      </c>
      <c r="U127" s="1">
        <v>4540578323.7154398</v>
      </c>
      <c r="V127" s="1">
        <v>3951192506.00875</v>
      </c>
      <c r="W127" s="1">
        <v>4195658234.7816501</v>
      </c>
      <c r="X127" s="1">
        <v>7528541976.1791601</v>
      </c>
      <c r="Y127" s="1">
        <v>9146390750.2025108</v>
      </c>
      <c r="Z127" s="1">
        <v>6468292226.2715101</v>
      </c>
      <c r="AA127" s="1">
        <v>6350318451.5148096</v>
      </c>
      <c r="AB127" s="1">
        <v>254867481.83594501</v>
      </c>
      <c r="AC127" s="1">
        <v>117817223.536246</v>
      </c>
      <c r="AD127" s="1">
        <v>66762809.048931897</v>
      </c>
      <c r="AE127" s="1">
        <v>5818569.6187386997</v>
      </c>
      <c r="AF127" s="1">
        <v>-35659722.128376797</v>
      </c>
      <c r="AG127" s="1">
        <v>31560315.552273698</v>
      </c>
      <c r="AH127" s="1">
        <v>11883680.489559</v>
      </c>
      <c r="AI127" s="1">
        <v>18138708.602185499</v>
      </c>
      <c r="AJ127" s="1">
        <v>5256759.1213323902</v>
      </c>
      <c r="AK127" s="1">
        <v>35297.258679368897</v>
      </c>
      <c r="AL127" s="1">
        <v>1824554.25</v>
      </c>
      <c r="AM127" s="1"/>
    </row>
    <row r="128" spans="1:39" x14ac:dyDescent="0.3">
      <c r="A128" t="str">
        <f t="shared" si="11"/>
        <v>Construction</v>
      </c>
      <c r="B128" t="str">
        <f t="shared" si="12"/>
        <v>Y1AA</v>
      </c>
      <c r="C128" t="str">
        <f t="shared" si="13"/>
        <v>CONSTRUCTION OF OFFICE BUILDINGS</v>
      </c>
      <c r="D128" s="1">
        <f t="shared" si="14"/>
        <v>735955915.25235605</v>
      </c>
      <c r="E128" s="1">
        <f t="shared" si="15"/>
        <v>640114411.71802104</v>
      </c>
      <c r="F128" s="1">
        <f t="shared" si="16"/>
        <v>213270182.56079999</v>
      </c>
      <c r="G128" s="1">
        <f t="shared" si="17"/>
        <v>49910851.625598997</v>
      </c>
      <c r="H128" s="2">
        <f t="shared" si="18"/>
        <v>-0.66682490089795332</v>
      </c>
      <c r="I128" s="2">
        <f t="shared" si="19"/>
        <v>-0.71021337264791118</v>
      </c>
      <c r="J128" s="2">
        <f t="shared" si="20"/>
        <v>0.23402639331154601</v>
      </c>
      <c r="K128" s="2">
        <f t="shared" si="21"/>
        <v>1.8930942931499927E-3</v>
      </c>
      <c r="L128" s="2">
        <f>AM128/SUM(AM1:AM$3009)</f>
        <v>9.0565349407814219E-4</v>
      </c>
      <c r="M128" t="s">
        <v>275</v>
      </c>
      <c r="N128" t="s">
        <v>358</v>
      </c>
      <c r="O128" t="s">
        <v>277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>
        <v>735425126.48837399</v>
      </c>
      <c r="AC128" s="1">
        <v>697419305.00926006</v>
      </c>
      <c r="AD128" s="1">
        <v>494352357.21112102</v>
      </c>
      <c r="AE128" s="1">
        <v>735955915.25235605</v>
      </c>
      <c r="AF128" s="1">
        <v>1080744271.8524499</v>
      </c>
      <c r="AG128" s="1">
        <v>479493431.01961702</v>
      </c>
      <c r="AH128" s="1">
        <v>614661829.62034404</v>
      </c>
      <c r="AI128" s="1">
        <v>1303286537.9563301</v>
      </c>
      <c r="AJ128" s="1">
        <v>867441567.81638801</v>
      </c>
      <c r="AK128" s="1">
        <v>640114411.71802104</v>
      </c>
      <c r="AL128" s="1">
        <v>213270182.56079999</v>
      </c>
      <c r="AM128" s="1">
        <v>49910851.625598997</v>
      </c>
    </row>
    <row r="129" spans="1:39" x14ac:dyDescent="0.3">
      <c r="A129" t="str">
        <f t="shared" ref="A129:A192" si="22">M129</f>
        <v>Construction</v>
      </c>
      <c r="B129" t="str">
        <f t="shared" ref="B129:B192" si="23">N129</f>
        <v>Y1AB</v>
      </c>
      <c r="C129" t="str">
        <f t="shared" ref="C129:C192" si="24">O129</f>
        <v>CONSTRUCTION OF CONFERENCE SPACE AND FACILITIES</v>
      </c>
      <c r="D129" s="1">
        <f t="shared" ref="D129:D192" si="25">AE129</f>
        <v>3174351.20921539</v>
      </c>
      <c r="E129" s="1">
        <f t="shared" ref="E129:E192" si="26">AK129</f>
        <v>7069483.0523562003</v>
      </c>
      <c r="F129" s="1">
        <f t="shared" ref="F129:F192" si="27">AL129</f>
        <v>3875839.9756</v>
      </c>
      <c r="G129" s="1">
        <f t="shared" ref="G129:G192" si="28">AM129</f>
        <v>300697.48003959702</v>
      </c>
      <c r="H129" s="2">
        <f t="shared" si="18"/>
        <v>-0.45175058106855293</v>
      </c>
      <c r="I129" s="2">
        <f t="shared" si="19"/>
        <v>0.2209865009102121</v>
      </c>
      <c r="J129" s="2">
        <f t="shared" si="20"/>
        <v>7.7582532285288039E-2</v>
      </c>
      <c r="K129" s="2">
        <f t="shared" si="21"/>
        <v>3.4403921124225644E-5</v>
      </c>
      <c r="L129" s="2">
        <f>AM129/SUM(AM1:AM$3009)</f>
        <v>5.4562828440835113E-6</v>
      </c>
      <c r="M129" t="s">
        <v>275</v>
      </c>
      <c r="N129" t="s">
        <v>359</v>
      </c>
      <c r="O129" t="s">
        <v>360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>
        <v>33181191.6894673</v>
      </c>
      <c r="AC129" s="1">
        <v>727305.71575444203</v>
      </c>
      <c r="AD129" s="1">
        <v>63326267.002293997</v>
      </c>
      <c r="AE129" s="1">
        <v>3174351.20921539</v>
      </c>
      <c r="AF129" s="1">
        <v>46027252.0514194</v>
      </c>
      <c r="AG129" s="1">
        <v>7878772.7625838099</v>
      </c>
      <c r="AH129" s="1">
        <v>5218493.21205955</v>
      </c>
      <c r="AI129" s="1">
        <v>12257623.806737199</v>
      </c>
      <c r="AJ129" s="1">
        <v>15278790.694762001</v>
      </c>
      <c r="AK129" s="1">
        <v>7069483.0523562003</v>
      </c>
      <c r="AL129" s="1">
        <v>3875839.9756</v>
      </c>
      <c r="AM129" s="1">
        <v>300697.48003959702</v>
      </c>
    </row>
    <row r="130" spans="1:39" x14ac:dyDescent="0.3">
      <c r="A130" t="str">
        <f t="shared" si="22"/>
        <v>Construction</v>
      </c>
      <c r="B130" t="str">
        <f t="shared" si="23"/>
        <v>Y1AZ</v>
      </c>
      <c r="C130" t="str">
        <f t="shared" si="24"/>
        <v>CONSTRUCTION OF OTHER ADMINISTRATIVE FACILITIES AND SERVICE BUILDINGS</v>
      </c>
      <c r="D130" s="1">
        <f t="shared" si="25"/>
        <v>777147970.64770401</v>
      </c>
      <c r="E130" s="1">
        <f t="shared" si="26"/>
        <v>594767533.09532797</v>
      </c>
      <c r="F130" s="1">
        <f t="shared" si="27"/>
        <v>355523039.9357</v>
      </c>
      <c r="G130" s="1">
        <f t="shared" si="28"/>
        <v>640856296.54544997</v>
      </c>
      <c r="H130" s="2">
        <f t="shared" ref="H130:H193" si="29">AL130/AK130-1</f>
        <v>-0.40224874400009059</v>
      </c>
      <c r="I130" s="2">
        <f t="shared" ref="I130:I193" si="30">AL130/AE130-1</f>
        <v>-0.54252851018912929</v>
      </c>
      <c r="J130" s="2">
        <f t="shared" ref="J130:J193" si="31">AM130/AL130</f>
        <v>1.8025731796773437</v>
      </c>
      <c r="K130" s="2">
        <f t="shared" ref="K130:K193" si="32">AL130/SUM(AL$1:AL$3009)</f>
        <v>3.15580279392192E-3</v>
      </c>
      <c r="L130" s="2">
        <f>AM130/SUM(AM1:AM$3009)</f>
        <v>1.1628608313921939E-2</v>
      </c>
      <c r="M130" t="s">
        <v>275</v>
      </c>
      <c r="N130" t="s">
        <v>361</v>
      </c>
      <c r="O130" t="s">
        <v>362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>
        <v>1683599157.2981</v>
      </c>
      <c r="AC130" s="1">
        <v>1093156275.3329899</v>
      </c>
      <c r="AD130" s="1">
        <v>1222883116.7844901</v>
      </c>
      <c r="AE130" s="1">
        <v>777147970.64770401</v>
      </c>
      <c r="AF130" s="1">
        <v>636942155.18624401</v>
      </c>
      <c r="AG130" s="1">
        <v>782860878.80683601</v>
      </c>
      <c r="AH130" s="1">
        <v>1025582100.1212699</v>
      </c>
      <c r="AI130" s="1">
        <v>1007223783.96758</v>
      </c>
      <c r="AJ130" s="1">
        <v>925633398.59404504</v>
      </c>
      <c r="AK130" s="1">
        <v>594767533.09532797</v>
      </c>
      <c r="AL130" s="1">
        <v>355523039.9357</v>
      </c>
      <c r="AM130" s="1">
        <v>640856296.54544997</v>
      </c>
    </row>
    <row r="131" spans="1:39" x14ac:dyDescent="0.3">
      <c r="A131" t="str">
        <f t="shared" si="22"/>
        <v>Construction</v>
      </c>
      <c r="B131" t="str">
        <f t="shared" si="23"/>
        <v>Y1BA</v>
      </c>
      <c r="C131" t="str">
        <f t="shared" si="24"/>
        <v>CONSTRUCTION OF AIR TRAFFIC CONTROL TOWERS</v>
      </c>
      <c r="D131" s="1">
        <f t="shared" si="25"/>
        <v>943325.929735229</v>
      </c>
      <c r="E131" s="1">
        <f t="shared" si="26"/>
        <v>18914565.009593401</v>
      </c>
      <c r="F131" s="1">
        <f t="shared" si="27"/>
        <v>34580338.650399998</v>
      </c>
      <c r="G131" s="1">
        <f t="shared" si="28"/>
        <v>1101376.3934399399</v>
      </c>
      <c r="H131" s="2">
        <f t="shared" si="29"/>
        <v>0.82823864217130927</v>
      </c>
      <c r="I131" s="2">
        <f t="shared" si="30"/>
        <v>35.65789051309757</v>
      </c>
      <c r="J131" s="2">
        <f t="shared" si="31"/>
        <v>3.184978622027463E-2</v>
      </c>
      <c r="K131" s="2">
        <f t="shared" si="32"/>
        <v>3.069526221069541E-4</v>
      </c>
      <c r="L131" s="2">
        <f>AM131/SUM(AM1:AM$3009)</f>
        <v>1.9984940078691623E-5</v>
      </c>
      <c r="M131" t="s">
        <v>275</v>
      </c>
      <c r="N131" t="s">
        <v>363</v>
      </c>
      <c r="O131" t="s">
        <v>364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>
        <v>35369726.122751497</v>
      </c>
      <c r="AC131" s="1">
        <v>2225268.9980365499</v>
      </c>
      <c r="AD131" s="1">
        <v>22224205.262503099</v>
      </c>
      <c r="AE131" s="1">
        <v>943325.929735229</v>
      </c>
      <c r="AF131" s="1">
        <v>7984597.2454538597</v>
      </c>
      <c r="AG131" s="1">
        <v>42009518.408477798</v>
      </c>
      <c r="AH131" s="1">
        <v>4684413.7754498096</v>
      </c>
      <c r="AI131" s="1">
        <v>73617244.8620428</v>
      </c>
      <c r="AJ131" s="1">
        <v>21910763.950863902</v>
      </c>
      <c r="AK131" s="1">
        <v>18914565.009593401</v>
      </c>
      <c r="AL131" s="1">
        <v>34580338.650399998</v>
      </c>
      <c r="AM131" s="1">
        <v>1101376.3934399399</v>
      </c>
    </row>
    <row r="132" spans="1:39" x14ac:dyDescent="0.3">
      <c r="A132" t="str">
        <f t="shared" si="22"/>
        <v>Construction</v>
      </c>
      <c r="B132" t="str">
        <f t="shared" si="23"/>
        <v>Y1BB</v>
      </c>
      <c r="C132" t="str">
        <f t="shared" si="24"/>
        <v>CONSTRUCTION OF AIR TRAFFIC CONTROL TRAINING FACILITIES</v>
      </c>
      <c r="D132" s="1">
        <f t="shared" si="25"/>
        <v>118334.442094668</v>
      </c>
      <c r="E132" s="1">
        <f t="shared" si="26"/>
        <v>5384319.6262468603</v>
      </c>
      <c r="F132" s="1">
        <f t="shared" si="27"/>
        <v>1302369.8594</v>
      </c>
      <c r="G132" s="1">
        <f t="shared" si="28"/>
        <v>3254814.79401071</v>
      </c>
      <c r="H132" s="2">
        <f t="shared" si="29"/>
        <v>-0.75811802608237489</v>
      </c>
      <c r="I132" s="2">
        <f t="shared" si="30"/>
        <v>10.005839351134128</v>
      </c>
      <c r="J132" s="2">
        <f t="shared" si="31"/>
        <v>2.4991478192763141</v>
      </c>
      <c r="K132" s="2">
        <f t="shared" si="32"/>
        <v>1.1560495324740579E-5</v>
      </c>
      <c r="L132" s="2">
        <f>AM132/SUM(AM1:AM$3009)</f>
        <v>5.905998985721878E-5</v>
      </c>
      <c r="M132" t="s">
        <v>275</v>
      </c>
      <c r="N132" t="s">
        <v>365</v>
      </c>
      <c r="O132" t="s">
        <v>366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>
        <v>924462.86585983203</v>
      </c>
      <c r="AC132" s="1"/>
      <c r="AD132" s="1"/>
      <c r="AE132" s="1">
        <v>118334.442094668</v>
      </c>
      <c r="AF132" s="1">
        <v>17456.5319998099</v>
      </c>
      <c r="AG132" s="1">
        <v>605326.65551300498</v>
      </c>
      <c r="AH132" s="1">
        <v>0</v>
      </c>
      <c r="AI132" s="1"/>
      <c r="AJ132" s="1"/>
      <c r="AK132" s="1">
        <v>5384319.6262468603</v>
      </c>
      <c r="AL132" s="1">
        <v>1302369.8594</v>
      </c>
      <c r="AM132" s="1">
        <v>3254814.79401071</v>
      </c>
    </row>
    <row r="133" spans="1:39" x14ac:dyDescent="0.3">
      <c r="A133" t="str">
        <f t="shared" si="22"/>
        <v>Construction</v>
      </c>
      <c r="B133" t="str">
        <f t="shared" si="23"/>
        <v>Y1BC</v>
      </c>
      <c r="C133" t="str">
        <f t="shared" si="24"/>
        <v>CONSTRUCTION OF RADAR AND NAVIGATIONAL FACILITIES</v>
      </c>
      <c r="D133" s="1">
        <f t="shared" si="25"/>
        <v>343856.27915071399</v>
      </c>
      <c r="E133" s="1">
        <f t="shared" si="26"/>
        <v>38444262.919829898</v>
      </c>
      <c r="F133" s="1">
        <f t="shared" si="27"/>
        <v>3778416</v>
      </c>
      <c r="G133" s="1">
        <f t="shared" si="28"/>
        <v>126073.18711096099</v>
      </c>
      <c r="H133" s="2">
        <f t="shared" si="29"/>
        <v>-0.90171703882372889</v>
      </c>
      <c r="I133" s="2">
        <f t="shared" si="30"/>
        <v>9.9883583028707772</v>
      </c>
      <c r="J133" s="2">
        <f t="shared" si="31"/>
        <v>3.3366677229548308E-2</v>
      </c>
      <c r="K133" s="2">
        <f t="shared" si="32"/>
        <v>3.3539136511534815E-5</v>
      </c>
      <c r="L133" s="2">
        <f>AM133/SUM(AM1:AM$3009)</f>
        <v>2.2876512561458209E-6</v>
      </c>
      <c r="M133" t="s">
        <v>275</v>
      </c>
      <c r="N133" t="s">
        <v>367</v>
      </c>
      <c r="O133" t="s">
        <v>368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>
        <v>780147.68355114805</v>
      </c>
      <c r="AC133" s="1">
        <v>381710.11676048301</v>
      </c>
      <c r="AD133" s="1">
        <v>337697.26076166198</v>
      </c>
      <c r="AE133" s="1">
        <v>343856.27915071399</v>
      </c>
      <c r="AF133" s="1">
        <v>545529.44288605999</v>
      </c>
      <c r="AG133" s="1">
        <v>24545043.119846199</v>
      </c>
      <c r="AH133" s="1">
        <v>-635596.87426803797</v>
      </c>
      <c r="AI133" s="1">
        <v>145951340.139523</v>
      </c>
      <c r="AJ133" s="1">
        <v>19093321.313277598</v>
      </c>
      <c r="AK133" s="1">
        <v>38444262.919829898</v>
      </c>
      <c r="AL133" s="1">
        <v>3778416</v>
      </c>
      <c r="AM133" s="1">
        <v>126073.18711096099</v>
      </c>
    </row>
    <row r="134" spans="1:39" x14ac:dyDescent="0.3">
      <c r="A134" t="str">
        <f t="shared" si="22"/>
        <v>Construction</v>
      </c>
      <c r="B134" t="str">
        <f t="shared" si="23"/>
        <v>Y1BD</v>
      </c>
      <c r="C134" t="str">
        <f t="shared" si="24"/>
        <v>CONSTRUCTION OF AIRPORT RUNWAYS AND TAXIWAYS</v>
      </c>
      <c r="D134" s="1">
        <f t="shared" si="25"/>
        <v>81121065.323564902</v>
      </c>
      <c r="E134" s="1">
        <f t="shared" si="26"/>
        <v>141284145.64353201</v>
      </c>
      <c r="F134" s="1">
        <f t="shared" si="27"/>
        <v>271017152.37809998</v>
      </c>
      <c r="G134" s="1">
        <f t="shared" si="28"/>
        <v>158243912.86375001</v>
      </c>
      <c r="H134" s="2">
        <f t="shared" si="29"/>
        <v>0.91824178957695501</v>
      </c>
      <c r="I134" s="2">
        <f t="shared" si="30"/>
        <v>2.3408973525816363</v>
      </c>
      <c r="J134" s="2">
        <f t="shared" si="31"/>
        <v>0.58388892169814266</v>
      </c>
      <c r="K134" s="2">
        <f t="shared" si="32"/>
        <v>2.4056856816656843E-3</v>
      </c>
      <c r="L134" s="2">
        <f>AM134/SUM(AM1:AM$3009)</f>
        <v>2.8714026696380237E-3</v>
      </c>
      <c r="M134" t="s">
        <v>275</v>
      </c>
      <c r="N134" t="s">
        <v>369</v>
      </c>
      <c r="O134" t="s">
        <v>370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>
        <v>181198751.39825699</v>
      </c>
      <c r="AC134" s="1">
        <v>470225425.842287</v>
      </c>
      <c r="AD134" s="1">
        <v>351862401.978872</v>
      </c>
      <c r="AE134" s="1">
        <v>81121065.323564902</v>
      </c>
      <c r="AF134" s="1">
        <v>108724392.009341</v>
      </c>
      <c r="AG134" s="1">
        <v>107414800.263414</v>
      </c>
      <c r="AH134" s="1">
        <v>275406046.89675897</v>
      </c>
      <c r="AI134" s="1">
        <v>78557333.638325006</v>
      </c>
      <c r="AJ134" s="1">
        <v>294992406.25377399</v>
      </c>
      <c r="AK134" s="1">
        <v>141284145.64353201</v>
      </c>
      <c r="AL134" s="1">
        <v>271017152.37809998</v>
      </c>
      <c r="AM134" s="1">
        <v>158243912.86375001</v>
      </c>
    </row>
    <row r="135" spans="1:39" x14ac:dyDescent="0.3">
      <c r="A135" t="str">
        <f t="shared" si="22"/>
        <v>Construction</v>
      </c>
      <c r="B135" t="str">
        <f t="shared" si="23"/>
        <v>Y1BE</v>
      </c>
      <c r="C135" t="str">
        <f t="shared" si="24"/>
        <v>CONSTRUCTION OF AIRPORT TERMINALS</v>
      </c>
      <c r="D135" s="1">
        <f t="shared" si="25"/>
        <v>23378685.613306802</v>
      </c>
      <c r="E135" s="1">
        <f t="shared" si="26"/>
        <v>0</v>
      </c>
      <c r="F135" s="1">
        <f t="shared" si="27"/>
        <v>1409521.0937000001</v>
      </c>
      <c r="G135" s="1">
        <f t="shared" si="28"/>
        <v>28613.951383059601</v>
      </c>
      <c r="H135" s="2" t="e">
        <f t="shared" si="29"/>
        <v>#DIV/0!</v>
      </c>
      <c r="I135" s="2">
        <f t="shared" si="30"/>
        <v>-0.93970913861394667</v>
      </c>
      <c r="J135" s="2">
        <f t="shared" si="31"/>
        <v>2.0300477595512838E-2</v>
      </c>
      <c r="K135" s="2">
        <f t="shared" si="32"/>
        <v>1.2511624018501974E-5</v>
      </c>
      <c r="L135" s="2">
        <f>AM135/SUM(AM1:AM$3009)</f>
        <v>5.1921223953146698E-7</v>
      </c>
      <c r="M135" t="s">
        <v>275</v>
      </c>
      <c r="N135" t="s">
        <v>371</v>
      </c>
      <c r="O135" t="s">
        <v>291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>
        <v>25808044.474434499</v>
      </c>
      <c r="AD135" s="1">
        <v>859390.96588128002</v>
      </c>
      <c r="AE135" s="1">
        <v>23378685.613306802</v>
      </c>
      <c r="AF135" s="1">
        <v>915393.09317179304</v>
      </c>
      <c r="AG135" s="1">
        <v>7252579.4138480797</v>
      </c>
      <c r="AH135" s="1">
        <v>154844.341025022</v>
      </c>
      <c r="AI135" s="1">
        <v>1325876.8849789901</v>
      </c>
      <c r="AJ135" s="1">
        <v>-237067.34907714499</v>
      </c>
      <c r="AK135" s="1"/>
      <c r="AL135" s="1">
        <v>1409521.0937000001</v>
      </c>
      <c r="AM135" s="1">
        <v>28613.951383059601</v>
      </c>
    </row>
    <row r="136" spans="1:39" x14ac:dyDescent="0.3">
      <c r="A136" t="str">
        <f t="shared" si="22"/>
        <v>Construction</v>
      </c>
      <c r="B136" t="str">
        <f t="shared" si="23"/>
        <v>Y1BF</v>
      </c>
      <c r="C136" t="str">
        <f t="shared" si="24"/>
        <v>CONSTRUCTION OF MISSILE SYSTEM FACILITIES</v>
      </c>
      <c r="D136" s="1">
        <f t="shared" si="25"/>
        <v>3619515.8930305</v>
      </c>
      <c r="E136" s="1">
        <f t="shared" si="26"/>
        <v>58742317.018930197</v>
      </c>
      <c r="F136" s="1">
        <f t="shared" si="27"/>
        <v>32912614.181400001</v>
      </c>
      <c r="G136" s="1">
        <f t="shared" si="28"/>
        <v>5034733.8739278801</v>
      </c>
      <c r="H136" s="2">
        <f t="shared" si="29"/>
        <v>-0.43971201934725113</v>
      </c>
      <c r="I136" s="2">
        <f t="shared" si="30"/>
        <v>8.0930984015775014</v>
      </c>
      <c r="J136" s="2">
        <f t="shared" si="31"/>
        <v>0.15297277348370503</v>
      </c>
      <c r="K136" s="2">
        <f t="shared" si="32"/>
        <v>2.9214905399020419E-4</v>
      </c>
      <c r="L136" s="2">
        <f>AM136/SUM(AM1:AM$3009)</f>
        <v>9.1357373720662137E-5</v>
      </c>
      <c r="M136" t="s">
        <v>275</v>
      </c>
      <c r="N136" t="s">
        <v>372</v>
      </c>
      <c r="O136" t="s">
        <v>373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>
        <v>3818478.8954089298</v>
      </c>
      <c r="AC136" s="1">
        <v>392711.647473455</v>
      </c>
      <c r="AD136" s="1">
        <v>71334591.205803394</v>
      </c>
      <c r="AE136" s="1">
        <v>3619515.8930305</v>
      </c>
      <c r="AF136" s="1">
        <v>1810213.22135478</v>
      </c>
      <c r="AG136" s="1">
        <v>139707603.41919199</v>
      </c>
      <c r="AH136" s="1">
        <v>79331260.976360202</v>
      </c>
      <c r="AI136" s="1">
        <v>102813894.314748</v>
      </c>
      <c r="AJ136" s="1">
        <v>12954488.9576576</v>
      </c>
      <c r="AK136" s="1">
        <v>58742317.018930197</v>
      </c>
      <c r="AL136" s="1">
        <v>32912614.181400001</v>
      </c>
      <c r="AM136" s="1">
        <v>5034733.8739278801</v>
      </c>
    </row>
    <row r="137" spans="1:39" x14ac:dyDescent="0.3">
      <c r="A137" t="str">
        <f t="shared" si="22"/>
        <v>Construction</v>
      </c>
      <c r="B137" t="str">
        <f t="shared" si="23"/>
        <v>Y1BG</v>
      </c>
      <c r="C137" t="str">
        <f t="shared" si="24"/>
        <v>CONSTRUCTION OF ELECTRONIC AND COMMUNICATIONS FACILITIES</v>
      </c>
      <c r="D137" s="1">
        <f t="shared" si="25"/>
        <v>59371634.444883101</v>
      </c>
      <c r="E137" s="1">
        <f t="shared" si="26"/>
        <v>58839039.934850603</v>
      </c>
      <c r="F137" s="1">
        <f t="shared" si="27"/>
        <v>7261475.2334000003</v>
      </c>
      <c r="G137" s="1">
        <f t="shared" si="28"/>
        <v>1487664.69752861</v>
      </c>
      <c r="H137" s="2">
        <f t="shared" si="29"/>
        <v>-0.87658746231345286</v>
      </c>
      <c r="I137" s="2">
        <f t="shared" si="30"/>
        <v>-0.87769453710860701</v>
      </c>
      <c r="J137" s="2">
        <f t="shared" si="31"/>
        <v>0.20487086297367277</v>
      </c>
      <c r="K137" s="2">
        <f t="shared" si="32"/>
        <v>6.4456536582560456E-5</v>
      </c>
      <c r="L137" s="2">
        <f>AM137/SUM(AM1:AM$3009)</f>
        <v>2.6994304594122795E-5</v>
      </c>
      <c r="M137" t="s">
        <v>275</v>
      </c>
      <c r="N137" t="s">
        <v>374</v>
      </c>
      <c r="O137" t="s">
        <v>375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>
        <v>16076493.810497699</v>
      </c>
      <c r="AC137" s="1">
        <v>14685386.971382599</v>
      </c>
      <c r="AD137" s="1">
        <v>251216353.66045299</v>
      </c>
      <c r="AE137" s="1">
        <v>59371634.444883101</v>
      </c>
      <c r="AF137" s="1">
        <v>35125624.417945497</v>
      </c>
      <c r="AG137" s="1">
        <v>16369779.645009501</v>
      </c>
      <c r="AH137" s="1">
        <v>69944480.958168402</v>
      </c>
      <c r="AI137" s="1">
        <v>108410367.950179</v>
      </c>
      <c r="AJ137" s="1">
        <v>55017641.094048798</v>
      </c>
      <c r="AK137" s="1">
        <v>58839039.934850603</v>
      </c>
      <c r="AL137" s="1">
        <v>7261475.2334000003</v>
      </c>
      <c r="AM137" s="1">
        <v>1487664.69752861</v>
      </c>
    </row>
    <row r="138" spans="1:39" x14ac:dyDescent="0.3">
      <c r="A138" t="str">
        <f t="shared" si="22"/>
        <v>Construction</v>
      </c>
      <c r="B138" t="str">
        <f t="shared" si="23"/>
        <v>Y1BZ</v>
      </c>
      <c r="C138" t="str">
        <f t="shared" si="24"/>
        <v>CONSTRUCTION OF OTHER AIRFIELD STRUCTURES</v>
      </c>
      <c r="D138" s="1">
        <f t="shared" si="25"/>
        <v>167545062.97090101</v>
      </c>
      <c r="E138" s="1">
        <f t="shared" si="26"/>
        <v>459010151.32177401</v>
      </c>
      <c r="F138" s="1">
        <f t="shared" si="27"/>
        <v>785406971.52180004</v>
      </c>
      <c r="G138" s="1">
        <f t="shared" si="28"/>
        <v>575090855.65461504</v>
      </c>
      <c r="H138" s="2">
        <f t="shared" si="29"/>
        <v>0.71108845688952149</v>
      </c>
      <c r="I138" s="2">
        <f t="shared" si="30"/>
        <v>3.6877356908941472</v>
      </c>
      <c r="J138" s="2">
        <f t="shared" si="31"/>
        <v>0.73222020749360339</v>
      </c>
      <c r="K138" s="2">
        <f t="shared" si="32"/>
        <v>6.9716705717371482E-3</v>
      </c>
      <c r="L138" s="2">
        <f>AM138/SUM(AM1:AM$3009)</f>
        <v>1.0435266597792498E-2</v>
      </c>
      <c r="M138" t="s">
        <v>275</v>
      </c>
      <c r="N138" t="s">
        <v>376</v>
      </c>
      <c r="O138" t="s">
        <v>377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>
        <v>321381668.70689201</v>
      </c>
      <c r="AC138" s="1">
        <v>138659693.546334</v>
      </c>
      <c r="AD138" s="1">
        <v>437743803.71322399</v>
      </c>
      <c r="AE138" s="1">
        <v>167545062.97090101</v>
      </c>
      <c r="AF138" s="1">
        <v>202346128.90810999</v>
      </c>
      <c r="AG138" s="1">
        <v>571046455.76787603</v>
      </c>
      <c r="AH138" s="1">
        <v>518162767.30473799</v>
      </c>
      <c r="AI138" s="1">
        <v>448242811.123384</v>
      </c>
      <c r="AJ138" s="1">
        <v>396012873.00990498</v>
      </c>
      <c r="AK138" s="1">
        <v>459010151.32177401</v>
      </c>
      <c r="AL138" s="1">
        <v>785406971.52180004</v>
      </c>
      <c r="AM138" s="1">
        <v>575090855.65461504</v>
      </c>
    </row>
    <row r="139" spans="1:39" x14ac:dyDescent="0.3">
      <c r="A139" t="str">
        <f t="shared" si="22"/>
        <v>Construction</v>
      </c>
      <c r="B139" t="str">
        <f t="shared" si="23"/>
        <v>Y1CA</v>
      </c>
      <c r="C139" t="str">
        <f t="shared" si="24"/>
        <v>CONSTRUCTION OF SCHOOLS</v>
      </c>
      <c r="D139" s="1">
        <f t="shared" si="25"/>
        <v>226192717.1566</v>
      </c>
      <c r="E139" s="1">
        <f t="shared" si="26"/>
        <v>125859977.56521299</v>
      </c>
      <c r="F139" s="1">
        <f t="shared" si="27"/>
        <v>144936926.66909999</v>
      </c>
      <c r="G139" s="1">
        <f t="shared" si="28"/>
        <v>287814367.20348102</v>
      </c>
      <c r="H139" s="2">
        <f t="shared" si="29"/>
        <v>0.15157279917678745</v>
      </c>
      <c r="I139" s="2">
        <f t="shared" si="30"/>
        <v>-0.35923256729457032</v>
      </c>
      <c r="J139" s="2">
        <f t="shared" si="31"/>
        <v>1.9857904663632002</v>
      </c>
      <c r="K139" s="2">
        <f t="shared" si="32"/>
        <v>1.2865336609619628E-3</v>
      </c>
      <c r="L139" s="2">
        <f>AM139/SUM(AM1:AM$3009)</f>
        <v>5.22251331752534E-3</v>
      </c>
      <c r="M139" t="s">
        <v>275</v>
      </c>
      <c r="N139" t="s">
        <v>378</v>
      </c>
      <c r="O139" t="s">
        <v>299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>
        <v>345235790.222386</v>
      </c>
      <c r="AC139" s="1">
        <v>63028103.342869699</v>
      </c>
      <c r="AD139" s="1">
        <v>448309370.32634199</v>
      </c>
      <c r="AE139" s="1">
        <v>226192717.1566</v>
      </c>
      <c r="AF139" s="1">
        <v>463750157.064426</v>
      </c>
      <c r="AG139" s="1">
        <v>436021459.66644698</v>
      </c>
      <c r="AH139" s="1">
        <v>266699493.27368999</v>
      </c>
      <c r="AI139" s="1">
        <v>110456180.206771</v>
      </c>
      <c r="AJ139" s="1">
        <v>111418542.744671</v>
      </c>
      <c r="AK139" s="1">
        <v>125859977.56521299</v>
      </c>
      <c r="AL139" s="1">
        <v>144936926.66909999</v>
      </c>
      <c r="AM139" s="1">
        <v>287814367.20348102</v>
      </c>
    </row>
    <row r="140" spans="1:39" x14ac:dyDescent="0.3">
      <c r="A140" t="str">
        <f t="shared" si="22"/>
        <v>Construction</v>
      </c>
      <c r="B140" t="str">
        <f t="shared" si="23"/>
        <v>Y1CZ</v>
      </c>
      <c r="C140" t="str">
        <f t="shared" si="24"/>
        <v>CONSTRUCTION OF OTHER EDUCATIONAL BUILDINGS</v>
      </c>
      <c r="D140" s="1">
        <f t="shared" si="25"/>
        <v>15994784.283577099</v>
      </c>
      <c r="E140" s="1">
        <f t="shared" si="26"/>
        <v>293369400.03179801</v>
      </c>
      <c r="F140" s="1">
        <f t="shared" si="27"/>
        <v>267615927.85569999</v>
      </c>
      <c r="G140" s="1">
        <f t="shared" si="28"/>
        <v>76686750.359600306</v>
      </c>
      <c r="H140" s="2">
        <f t="shared" si="29"/>
        <v>-8.7785134282261978E-2</v>
      </c>
      <c r="I140" s="2">
        <f t="shared" si="30"/>
        <v>15.731449647025183</v>
      </c>
      <c r="J140" s="2">
        <f t="shared" si="31"/>
        <v>0.2865552546668681</v>
      </c>
      <c r="K140" s="2">
        <f t="shared" si="32"/>
        <v>2.3754946879891931E-3</v>
      </c>
      <c r="L140" s="2">
        <f>AM140/SUM(AM1:AM$3009)</f>
        <v>1.3915134915680118E-3</v>
      </c>
      <c r="M140" t="s">
        <v>275</v>
      </c>
      <c r="N140" t="s">
        <v>379</v>
      </c>
      <c r="O140" t="s">
        <v>380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>
        <v>136974471.01516801</v>
      </c>
      <c r="AC140" s="1">
        <v>46853488.337486401</v>
      </c>
      <c r="AD140" s="1">
        <v>94987386.678923205</v>
      </c>
      <c r="AE140" s="1">
        <v>15994784.283577099</v>
      </c>
      <c r="AF140" s="1">
        <v>16143561.767601499</v>
      </c>
      <c r="AG140" s="1">
        <v>2169910.4682227899</v>
      </c>
      <c r="AH140" s="1">
        <v>4189948.8656484699</v>
      </c>
      <c r="AI140" s="1">
        <v>140358068.99560699</v>
      </c>
      <c r="AJ140" s="1">
        <v>92326146.796178907</v>
      </c>
      <c r="AK140" s="1">
        <v>293369400.03179801</v>
      </c>
      <c r="AL140" s="1">
        <v>267615927.85569999</v>
      </c>
      <c r="AM140" s="1">
        <v>76686750.359600306</v>
      </c>
    </row>
    <row r="141" spans="1:39" x14ac:dyDescent="0.3">
      <c r="A141" t="str">
        <f t="shared" si="22"/>
        <v>Construction</v>
      </c>
      <c r="B141" t="str">
        <f t="shared" si="23"/>
        <v>Y1DA</v>
      </c>
      <c r="C141" t="str">
        <f t="shared" si="24"/>
        <v>CONSTRUCTION OF HOSPITALS AND INFIRMARIES</v>
      </c>
      <c r="D141" s="1">
        <f t="shared" si="25"/>
        <v>163943508.27347299</v>
      </c>
      <c r="E141" s="1">
        <f t="shared" si="26"/>
        <v>105231216.282903</v>
      </c>
      <c r="F141" s="1">
        <f t="shared" si="27"/>
        <v>225278855.67609999</v>
      </c>
      <c r="G141" s="1">
        <f t="shared" si="28"/>
        <v>2381120.5530293901</v>
      </c>
      <c r="H141" s="2">
        <f t="shared" si="29"/>
        <v>1.1407987442667356</v>
      </c>
      <c r="I141" s="2">
        <f t="shared" si="30"/>
        <v>0.37412489246182257</v>
      </c>
      <c r="J141" s="2">
        <f t="shared" si="31"/>
        <v>1.0569658416824092E-2</v>
      </c>
      <c r="K141" s="2">
        <f t="shared" si="32"/>
        <v>1.9996893655127089E-3</v>
      </c>
      <c r="L141" s="2">
        <f>AM141/SUM(AM1:AM$3009)</f>
        <v>4.3206438648830908E-5</v>
      </c>
      <c r="M141" t="s">
        <v>275</v>
      </c>
      <c r="N141" t="s">
        <v>381</v>
      </c>
      <c r="O141" t="s">
        <v>382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>
        <v>461045630.45290399</v>
      </c>
      <c r="AC141" s="1">
        <v>442288124.82487297</v>
      </c>
      <c r="AD141" s="1">
        <v>152122534.74281901</v>
      </c>
      <c r="AE141" s="1">
        <v>163943508.27347299</v>
      </c>
      <c r="AF141" s="1">
        <v>235109586.27124801</v>
      </c>
      <c r="AG141" s="1">
        <v>114213830.67908201</v>
      </c>
      <c r="AH141" s="1">
        <v>350574286.71266198</v>
      </c>
      <c r="AI141" s="1">
        <v>317032255.058716</v>
      </c>
      <c r="AJ141" s="1">
        <v>222886508.22064999</v>
      </c>
      <c r="AK141" s="1">
        <v>105231216.282903</v>
      </c>
      <c r="AL141" s="1">
        <v>225278855.67609999</v>
      </c>
      <c r="AM141" s="1">
        <v>2381120.5530293901</v>
      </c>
    </row>
    <row r="142" spans="1:39" x14ac:dyDescent="0.3">
      <c r="A142" t="str">
        <f t="shared" si="22"/>
        <v>Construction</v>
      </c>
      <c r="B142" t="str">
        <f t="shared" si="23"/>
        <v>Y1DB</v>
      </c>
      <c r="C142" t="str">
        <f t="shared" si="24"/>
        <v>CONSTRUCTION OF LABORATORIES AND CLINICS</v>
      </c>
      <c r="D142" s="1">
        <f t="shared" si="25"/>
        <v>273296987.05236202</v>
      </c>
      <c r="E142" s="1">
        <f t="shared" si="26"/>
        <v>52796445.530314498</v>
      </c>
      <c r="F142" s="1">
        <f t="shared" si="27"/>
        <v>288609114.94059998</v>
      </c>
      <c r="G142" s="1">
        <f t="shared" si="28"/>
        <v>33481066.997441102</v>
      </c>
      <c r="H142" s="2">
        <f t="shared" si="29"/>
        <v>4.4664497210306955</v>
      </c>
      <c r="I142" s="2">
        <f t="shared" si="30"/>
        <v>5.6027430281564872E-2</v>
      </c>
      <c r="J142" s="2">
        <f t="shared" si="31"/>
        <v>0.11600834923156186</v>
      </c>
      <c r="K142" s="2">
        <f t="shared" si="32"/>
        <v>2.5618408625376413E-3</v>
      </c>
      <c r="L142" s="2">
        <f>AM142/SUM(AM1:AM$3009)</f>
        <v>6.0752810910052264E-4</v>
      </c>
      <c r="M142" t="s">
        <v>275</v>
      </c>
      <c r="N142" t="s">
        <v>383</v>
      </c>
      <c r="O142" t="s">
        <v>384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>
        <v>58882947.899424396</v>
      </c>
      <c r="AC142" s="1">
        <v>77883267.226555303</v>
      </c>
      <c r="AD142" s="1">
        <v>24485460.759004898</v>
      </c>
      <c r="AE142" s="1">
        <v>273296987.05236202</v>
      </c>
      <c r="AF142" s="1">
        <v>70437450.688757405</v>
      </c>
      <c r="AG142" s="1">
        <v>118646676.761995</v>
      </c>
      <c r="AH142" s="1">
        <v>265189195.630564</v>
      </c>
      <c r="AI142" s="1">
        <v>39820954.402795397</v>
      </c>
      <c r="AJ142" s="1">
        <v>225659335.06258801</v>
      </c>
      <c r="AK142" s="1">
        <v>52796445.530314498</v>
      </c>
      <c r="AL142" s="1">
        <v>288609114.94059998</v>
      </c>
      <c r="AM142" s="1">
        <v>33481066.997441102</v>
      </c>
    </row>
    <row r="143" spans="1:39" x14ac:dyDescent="0.3">
      <c r="A143" t="str">
        <f t="shared" si="22"/>
        <v>Construction</v>
      </c>
      <c r="B143" t="str">
        <f t="shared" si="23"/>
        <v>Y1DZ</v>
      </c>
      <c r="C143" t="str">
        <f t="shared" si="24"/>
        <v>CONSTRUCTION OF OTHER HOSPITAL BUILDINGS</v>
      </c>
      <c r="D143" s="1">
        <f t="shared" si="25"/>
        <v>22804165.187947702</v>
      </c>
      <c r="E143" s="1">
        <f t="shared" si="26"/>
        <v>278960035.52060002</v>
      </c>
      <c r="F143" s="1">
        <f t="shared" si="27"/>
        <v>30128550.513300002</v>
      </c>
      <c r="G143" s="1">
        <f t="shared" si="28"/>
        <v>59114662.221236199</v>
      </c>
      <c r="H143" s="2">
        <f t="shared" si="29"/>
        <v>-0.89199689318552899</v>
      </c>
      <c r="I143" s="2">
        <f t="shared" si="30"/>
        <v>0.32118629491525219</v>
      </c>
      <c r="J143" s="2">
        <f t="shared" si="31"/>
        <v>1.9620811892407675</v>
      </c>
      <c r="K143" s="2">
        <f t="shared" si="32"/>
        <v>2.6743629302867686E-4</v>
      </c>
      <c r="L143" s="2">
        <f>AM143/SUM(AM1:AM$3009)</f>
        <v>1.0726605266829926E-3</v>
      </c>
      <c r="M143" t="s">
        <v>275</v>
      </c>
      <c r="N143" t="s">
        <v>385</v>
      </c>
      <c r="O143" t="s">
        <v>386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>
        <v>110406268.863023</v>
      </c>
      <c r="AC143" s="1">
        <v>20432875.1801739</v>
      </c>
      <c r="AD143" s="1">
        <v>8536340.5166611895</v>
      </c>
      <c r="AE143" s="1">
        <v>22804165.187947702</v>
      </c>
      <c r="AF143" s="1">
        <v>40707822.964317903</v>
      </c>
      <c r="AG143" s="1">
        <v>1394292.3916861899</v>
      </c>
      <c r="AH143" s="1">
        <v>134512676.02187499</v>
      </c>
      <c r="AI143" s="1">
        <v>143226418.989326</v>
      </c>
      <c r="AJ143" s="1">
        <v>256750495.56925499</v>
      </c>
      <c r="AK143" s="1">
        <v>278960035.52060002</v>
      </c>
      <c r="AL143" s="1">
        <v>30128550.513300002</v>
      </c>
      <c r="AM143" s="1">
        <v>59114662.221236199</v>
      </c>
    </row>
    <row r="144" spans="1:39" x14ac:dyDescent="0.3">
      <c r="A144" t="str">
        <f t="shared" si="22"/>
        <v>Construction</v>
      </c>
      <c r="B144" t="str">
        <f t="shared" si="23"/>
        <v>Y1EA</v>
      </c>
      <c r="C144" t="str">
        <f t="shared" si="24"/>
        <v>CONSTRUCTION OF AMMUNITION FACILITIES</v>
      </c>
      <c r="D144" s="1">
        <f t="shared" si="25"/>
        <v>19502293.574042201</v>
      </c>
      <c r="E144" s="1">
        <f t="shared" si="26"/>
        <v>187918629.28234899</v>
      </c>
      <c r="F144" s="1">
        <f t="shared" si="27"/>
        <v>37574387.214699998</v>
      </c>
      <c r="G144" s="1">
        <f t="shared" si="28"/>
        <v>198870522.049496</v>
      </c>
      <c r="H144" s="2">
        <f t="shared" si="29"/>
        <v>-0.80004969513563107</v>
      </c>
      <c r="I144" s="2">
        <f t="shared" si="30"/>
        <v>0.92666503927066213</v>
      </c>
      <c r="J144" s="2">
        <f t="shared" si="31"/>
        <v>5.2927149793062522</v>
      </c>
      <c r="K144" s="2">
        <f t="shared" si="32"/>
        <v>3.3352931549387142E-4</v>
      </c>
      <c r="L144" s="2">
        <f>AM144/SUM(AM1:AM$3009)</f>
        <v>3.6085896613091248E-3</v>
      </c>
      <c r="M144" t="s">
        <v>275</v>
      </c>
      <c r="N144" t="s">
        <v>387</v>
      </c>
      <c r="O144" t="s">
        <v>388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>
        <v>184840343.74149999</v>
      </c>
      <c r="AC144" s="1">
        <v>41277961.927610204</v>
      </c>
      <c r="AD144" s="1">
        <v>6448452.9869522303</v>
      </c>
      <c r="AE144" s="1">
        <v>19502293.574042201</v>
      </c>
      <c r="AF144" s="1">
        <v>2229347.1950818598</v>
      </c>
      <c r="AG144" s="1">
        <v>178289350.452849</v>
      </c>
      <c r="AH144" s="1">
        <v>54577200.109492399</v>
      </c>
      <c r="AI144" s="1">
        <v>103107246.22936399</v>
      </c>
      <c r="AJ144" s="1">
        <v>27725767.389447</v>
      </c>
      <c r="AK144" s="1">
        <v>187918629.28234899</v>
      </c>
      <c r="AL144" s="1">
        <v>37574387.214699998</v>
      </c>
      <c r="AM144" s="1">
        <v>198870522.049496</v>
      </c>
    </row>
    <row r="145" spans="1:39" x14ac:dyDescent="0.3">
      <c r="A145" t="str">
        <f t="shared" si="22"/>
        <v>Construction</v>
      </c>
      <c r="B145" t="str">
        <f t="shared" si="23"/>
        <v>Y1EB</v>
      </c>
      <c r="C145" t="str">
        <f t="shared" si="24"/>
        <v>CONSTRUCTION OF MAINTENANCE BUILDINGS</v>
      </c>
      <c r="D145" s="1">
        <f t="shared" si="25"/>
        <v>85457669.6376535</v>
      </c>
      <c r="E145" s="1">
        <f t="shared" si="26"/>
        <v>193638638.93553501</v>
      </c>
      <c r="F145" s="1">
        <f t="shared" si="27"/>
        <v>154861766.37670001</v>
      </c>
      <c r="G145" s="1">
        <f t="shared" si="28"/>
        <v>89855973.236318305</v>
      </c>
      <c r="H145" s="2">
        <f t="shared" si="29"/>
        <v>-0.20025379630841322</v>
      </c>
      <c r="I145" s="2">
        <f t="shared" si="30"/>
        <v>0.81214590841670198</v>
      </c>
      <c r="J145" s="2">
        <f t="shared" si="31"/>
        <v>0.5802334258395605</v>
      </c>
      <c r="K145" s="2">
        <f t="shared" si="32"/>
        <v>1.3746315712524916E-3</v>
      </c>
      <c r="L145" s="2">
        <f>AM145/SUM(AM1:AM$3009)</f>
        <v>1.6304746057173103E-3</v>
      </c>
      <c r="M145" t="s">
        <v>275</v>
      </c>
      <c r="N145" t="s">
        <v>389</v>
      </c>
      <c r="O145" t="s">
        <v>390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>
        <v>356373496.706092</v>
      </c>
      <c r="AC145" s="1">
        <v>170822845.23768499</v>
      </c>
      <c r="AD145" s="1">
        <v>62834465.670092903</v>
      </c>
      <c r="AE145" s="1">
        <v>85457669.6376535</v>
      </c>
      <c r="AF145" s="1">
        <v>29516044.4901863</v>
      </c>
      <c r="AG145" s="1">
        <v>120313241.065238</v>
      </c>
      <c r="AH145" s="1">
        <v>36422653.768429197</v>
      </c>
      <c r="AI145" s="1">
        <v>117388890.99589799</v>
      </c>
      <c r="AJ145" s="1">
        <v>197485173.75124899</v>
      </c>
      <c r="AK145" s="1">
        <v>193638638.93553501</v>
      </c>
      <c r="AL145" s="1">
        <v>154861766.37670001</v>
      </c>
      <c r="AM145" s="1">
        <v>89855973.236318305</v>
      </c>
    </row>
    <row r="146" spans="1:39" x14ac:dyDescent="0.3">
      <c r="A146" t="str">
        <f t="shared" si="22"/>
        <v>Construction</v>
      </c>
      <c r="B146" t="str">
        <f t="shared" si="23"/>
        <v>Y1EC</v>
      </c>
      <c r="C146" t="str">
        <f t="shared" si="24"/>
        <v>CONSTRUCTION OF PRODUCTION BUILDINGS</v>
      </c>
      <c r="D146" s="1">
        <f t="shared" si="25"/>
        <v>1095029.69882553</v>
      </c>
      <c r="E146" s="1">
        <f t="shared" si="26"/>
        <v>35257007.261134297</v>
      </c>
      <c r="F146" s="1">
        <f t="shared" si="27"/>
        <v>59257564.627300002</v>
      </c>
      <c r="G146" s="1">
        <f t="shared" si="28"/>
        <v>3869134.7896223902</v>
      </c>
      <c r="H146" s="2">
        <f t="shared" si="29"/>
        <v>0.68073155467800617</v>
      </c>
      <c r="I146" s="2">
        <f t="shared" si="30"/>
        <v>53.115029657055402</v>
      </c>
      <c r="J146" s="2">
        <f t="shared" si="31"/>
        <v>6.5293516767982007E-2</v>
      </c>
      <c r="K146" s="2">
        <f t="shared" si="32"/>
        <v>5.2600019409617988E-4</v>
      </c>
      <c r="L146" s="2">
        <f>AM146/SUM(AM1:AM$3009)</f>
        <v>7.0207085776985301E-5</v>
      </c>
      <c r="M146" t="s">
        <v>275</v>
      </c>
      <c r="N146" t="s">
        <v>391</v>
      </c>
      <c r="O146" t="s">
        <v>392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>
        <v>276047.37504732999</v>
      </c>
      <c r="AC146" s="1">
        <v>13295.489795719501</v>
      </c>
      <c r="AD146" s="1">
        <v>605597.00616589899</v>
      </c>
      <c r="AE146" s="1">
        <v>1095029.69882553</v>
      </c>
      <c r="AF146" s="1"/>
      <c r="AG146" s="1"/>
      <c r="AH146" s="1">
        <v>178943241.276436</v>
      </c>
      <c r="AI146" s="1">
        <v>46004511.517289102</v>
      </c>
      <c r="AJ146" s="1">
        <v>32876593.449132901</v>
      </c>
      <c r="AK146" s="1">
        <v>35257007.261134297</v>
      </c>
      <c r="AL146" s="1">
        <v>59257564.627300002</v>
      </c>
      <c r="AM146" s="1">
        <v>3869134.7896223902</v>
      </c>
    </row>
    <row r="147" spans="1:39" x14ac:dyDescent="0.3">
      <c r="A147" t="str">
        <f t="shared" si="22"/>
        <v>Construction</v>
      </c>
      <c r="B147" t="str">
        <f t="shared" si="23"/>
        <v>Y1ED</v>
      </c>
      <c r="C147" t="str">
        <f t="shared" si="24"/>
        <v>CONSTRUCTION OF SHIP CONSTRUCTION AND REPAIR FACILITIES</v>
      </c>
      <c r="D147" s="1">
        <f t="shared" si="25"/>
        <v>872434.75528194301</v>
      </c>
      <c r="E147" s="1">
        <f t="shared" si="26"/>
        <v>384860.04622898099</v>
      </c>
      <c r="F147" s="1">
        <f t="shared" si="27"/>
        <v>21352.320100000001</v>
      </c>
      <c r="G147" s="1">
        <f t="shared" si="28"/>
        <v>304772216.97563702</v>
      </c>
      <c r="H147" s="2">
        <f t="shared" si="29"/>
        <v>-0.94451926015906584</v>
      </c>
      <c r="I147" s="2">
        <f t="shared" si="30"/>
        <v>-0.97552559664693828</v>
      </c>
      <c r="J147" s="2">
        <f t="shared" si="31"/>
        <v>14273.494193993327</v>
      </c>
      <c r="K147" s="2">
        <f t="shared" si="32"/>
        <v>1.8953402131260527E-7</v>
      </c>
      <c r="L147" s="2">
        <f>AM147/SUM(AM1:AM$3009)</f>
        <v>5.5302206676906161E-3</v>
      </c>
      <c r="M147" t="s">
        <v>275</v>
      </c>
      <c r="N147" t="s">
        <v>393</v>
      </c>
      <c r="O147" t="s">
        <v>394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>
        <v>131424.817757504</v>
      </c>
      <c r="AC147" s="1"/>
      <c r="AD147" s="1">
        <v>17960.1899844523</v>
      </c>
      <c r="AE147" s="1">
        <v>872434.75528194301</v>
      </c>
      <c r="AF147" s="1">
        <v>41005044.451743603</v>
      </c>
      <c r="AG147" s="1">
        <v>292275.641259461</v>
      </c>
      <c r="AH147" s="1">
        <v>3030377.3272174899</v>
      </c>
      <c r="AI147" s="1">
        <v>691533.10417634901</v>
      </c>
      <c r="AJ147" s="1">
        <v>11055377.376456</v>
      </c>
      <c r="AK147" s="1">
        <v>384860.04622898099</v>
      </c>
      <c r="AL147" s="1">
        <v>21352.320100000001</v>
      </c>
      <c r="AM147" s="1">
        <v>304772216.97563702</v>
      </c>
    </row>
    <row r="148" spans="1:39" x14ac:dyDescent="0.3">
      <c r="A148" t="str">
        <f t="shared" si="22"/>
        <v>Construction</v>
      </c>
      <c r="B148" t="str">
        <f t="shared" si="23"/>
        <v>Y1EE</v>
      </c>
      <c r="C148" t="str">
        <f t="shared" si="24"/>
        <v>CONSTRUCTION OF TANK AUTOMOTIVE FACILITIES</v>
      </c>
      <c r="D148" s="1">
        <f t="shared" si="25"/>
        <v>0</v>
      </c>
      <c r="E148" s="1">
        <f t="shared" si="26"/>
        <v>125993.56984332501</v>
      </c>
      <c r="F148" s="1">
        <f t="shared" si="27"/>
        <v>5263164.4687999999</v>
      </c>
      <c r="G148" s="1">
        <f t="shared" si="28"/>
        <v>39552.446553934002</v>
      </c>
      <c r="H148" s="2">
        <f t="shared" si="29"/>
        <v>40.773278393054724</v>
      </c>
      <c r="I148" s="2" t="e">
        <f t="shared" si="30"/>
        <v>#DIV/0!</v>
      </c>
      <c r="J148" s="2">
        <f t="shared" si="31"/>
        <v>7.5149554585270161E-3</v>
      </c>
      <c r="K148" s="2">
        <f t="shared" si="32"/>
        <v>4.6718516860436438E-5</v>
      </c>
      <c r="L148" s="2">
        <f>AM148/SUM(AM1:AM$3009)</f>
        <v>7.17695856797142E-7</v>
      </c>
      <c r="M148" t="s">
        <v>275</v>
      </c>
      <c r="N148" t="s">
        <v>395</v>
      </c>
      <c r="O148" t="s">
        <v>396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>
        <v>20105.757499953801</v>
      </c>
      <c r="AC148" s="1"/>
      <c r="AD148" s="1"/>
      <c r="AE148" s="1"/>
      <c r="AF148" s="1"/>
      <c r="AG148" s="1"/>
      <c r="AH148" s="1">
        <v>2299701.70336963</v>
      </c>
      <c r="AI148" s="1">
        <v>18830162.602632601</v>
      </c>
      <c r="AJ148" s="1">
        <v>2188403.9992096499</v>
      </c>
      <c r="AK148" s="1">
        <v>125993.56984332501</v>
      </c>
      <c r="AL148" s="1">
        <v>5263164.4687999999</v>
      </c>
      <c r="AM148" s="1">
        <v>39552.446553934002</v>
      </c>
    </row>
    <row r="149" spans="1:39" x14ac:dyDescent="0.3">
      <c r="A149" t="str">
        <f t="shared" si="22"/>
        <v>Construction</v>
      </c>
      <c r="B149" t="str">
        <f t="shared" si="23"/>
        <v>Y1EZ</v>
      </c>
      <c r="C149" t="str">
        <f t="shared" si="24"/>
        <v>CONSTRUCTION OF OTHER INDUSTRIAL BUILDINGS</v>
      </c>
      <c r="D149" s="1">
        <f t="shared" si="25"/>
        <v>438322517.149773</v>
      </c>
      <c r="E149" s="1">
        <f t="shared" si="26"/>
        <v>349430902.17261398</v>
      </c>
      <c r="F149" s="1">
        <f t="shared" si="27"/>
        <v>158894550.99489999</v>
      </c>
      <c r="G149" s="1">
        <f t="shared" si="28"/>
        <v>67067445.392841898</v>
      </c>
      <c r="H149" s="2">
        <f t="shared" si="29"/>
        <v>-0.54527619049442766</v>
      </c>
      <c r="I149" s="2">
        <f t="shared" si="30"/>
        <v>-0.63749398039570404</v>
      </c>
      <c r="J149" s="2">
        <f t="shared" si="31"/>
        <v>0.42208776180748042</v>
      </c>
      <c r="K149" s="2">
        <f t="shared" si="32"/>
        <v>1.4104286126135875E-3</v>
      </c>
      <c r="L149" s="2">
        <f>AM149/SUM(AM1:AM$3009)</f>
        <v>1.2169671380195229E-3</v>
      </c>
      <c r="M149" t="s">
        <v>275</v>
      </c>
      <c r="N149" t="s">
        <v>397</v>
      </c>
      <c r="O149" t="s">
        <v>398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>
        <v>380624506.93065602</v>
      </c>
      <c r="AC149" s="1">
        <v>327681694.40525198</v>
      </c>
      <c r="AD149" s="1">
        <v>281272294.53255701</v>
      </c>
      <c r="AE149" s="1">
        <v>438322517.149773</v>
      </c>
      <c r="AF149" s="1">
        <v>285347172.86733502</v>
      </c>
      <c r="AG149" s="1">
        <v>197622200.356554</v>
      </c>
      <c r="AH149" s="1">
        <v>204331068.75645599</v>
      </c>
      <c r="AI149" s="1">
        <v>144170823.83962601</v>
      </c>
      <c r="AJ149" s="1">
        <v>358557402.65889001</v>
      </c>
      <c r="AK149" s="1">
        <v>349430902.17261398</v>
      </c>
      <c r="AL149" s="1">
        <v>158894550.99489999</v>
      </c>
      <c r="AM149" s="1">
        <v>67067445.392841898</v>
      </c>
    </row>
    <row r="150" spans="1:39" x14ac:dyDescent="0.3">
      <c r="A150" t="str">
        <f t="shared" si="22"/>
        <v>Construction</v>
      </c>
      <c r="B150" t="str">
        <f t="shared" si="23"/>
        <v>Y1FA</v>
      </c>
      <c r="C150" t="str">
        <f t="shared" si="24"/>
        <v>CONSTRUCTION OF FAMILY HOUSING FACILITIES</v>
      </c>
      <c r="D150" s="1">
        <f t="shared" si="25"/>
        <v>89364296.039592996</v>
      </c>
      <c r="E150" s="1">
        <f t="shared" si="26"/>
        <v>143023322.206177</v>
      </c>
      <c r="F150" s="1">
        <f t="shared" si="27"/>
        <v>358298042.6767</v>
      </c>
      <c r="G150" s="1">
        <f t="shared" si="28"/>
        <v>71214410.203382507</v>
      </c>
      <c r="H150" s="2">
        <f t="shared" si="29"/>
        <v>1.5051721436046011</v>
      </c>
      <c r="I150" s="2">
        <f t="shared" si="30"/>
        <v>3.0094093341031352</v>
      </c>
      <c r="J150" s="2">
        <f t="shared" si="31"/>
        <v>0.19875746367847394</v>
      </c>
      <c r="K150" s="2">
        <f t="shared" si="32"/>
        <v>3.1804351254995662E-3</v>
      </c>
      <c r="L150" s="2">
        <f>AM150/SUM(AM1:AM$3009)</f>
        <v>1.2922155669315015E-3</v>
      </c>
      <c r="M150" t="s">
        <v>275</v>
      </c>
      <c r="N150" t="s">
        <v>399</v>
      </c>
      <c r="O150" t="s">
        <v>400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>
        <v>47617204.942823999</v>
      </c>
      <c r="AC150" s="1">
        <v>24818461.690195099</v>
      </c>
      <c r="AD150" s="1">
        <v>95657789.568179607</v>
      </c>
      <c r="AE150" s="1">
        <v>89364296.039592996</v>
      </c>
      <c r="AF150" s="1">
        <v>5668511.33445659</v>
      </c>
      <c r="AG150" s="1">
        <v>22321017.934276301</v>
      </c>
      <c r="AH150" s="1">
        <v>32063273.202820301</v>
      </c>
      <c r="AI150" s="1">
        <v>125341024.65793701</v>
      </c>
      <c r="AJ150" s="1">
        <v>152902481.476403</v>
      </c>
      <c r="AK150" s="1">
        <v>143023322.206177</v>
      </c>
      <c r="AL150" s="1">
        <v>358298042.6767</v>
      </c>
      <c r="AM150" s="1">
        <v>71214410.203382507</v>
      </c>
    </row>
    <row r="151" spans="1:39" x14ac:dyDescent="0.3">
      <c r="A151" t="str">
        <f t="shared" si="22"/>
        <v>Construction</v>
      </c>
      <c r="B151" t="str">
        <f t="shared" si="23"/>
        <v>Y1FB</v>
      </c>
      <c r="C151" t="str">
        <f t="shared" si="24"/>
        <v>CONSTRUCTION OF RECREATIONAL BUILDINGS</v>
      </c>
      <c r="D151" s="1">
        <f t="shared" si="25"/>
        <v>1870770.0338473499</v>
      </c>
      <c r="E151" s="1">
        <f t="shared" si="26"/>
        <v>45098880.242351398</v>
      </c>
      <c r="F151" s="1">
        <f t="shared" si="27"/>
        <v>7908329.2797999997</v>
      </c>
      <c r="G151" s="1">
        <f t="shared" si="28"/>
        <v>386815.89852067502</v>
      </c>
      <c r="H151" s="2">
        <f t="shared" si="29"/>
        <v>-0.82464466440624717</v>
      </c>
      <c r="I151" s="2">
        <f t="shared" si="30"/>
        <v>3.2273123562579471</v>
      </c>
      <c r="J151" s="2">
        <f t="shared" si="31"/>
        <v>4.8912467454877845E-2</v>
      </c>
      <c r="K151" s="2">
        <f t="shared" si="32"/>
        <v>7.0198341128499344E-5</v>
      </c>
      <c r="L151" s="2">
        <f>AM151/SUM(AM1:AM$3009)</f>
        <v>7.0189379393508007E-6</v>
      </c>
      <c r="M151" t="s">
        <v>275</v>
      </c>
      <c r="N151" t="s">
        <v>401</v>
      </c>
      <c r="O151" t="s">
        <v>402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>
        <v>97184835.978240296</v>
      </c>
      <c r="AC151" s="1">
        <v>31785559.886269901</v>
      </c>
      <c r="AD151" s="1">
        <v>-21526887.5533057</v>
      </c>
      <c r="AE151" s="1">
        <v>1870770.0338473499</v>
      </c>
      <c r="AF151" s="1">
        <v>7874297.7142275097</v>
      </c>
      <c r="AG151" s="1">
        <v>18103138.6298845</v>
      </c>
      <c r="AH151" s="1">
        <v>1447959.38023023</v>
      </c>
      <c r="AI151" s="1">
        <v>22077178.865494199</v>
      </c>
      <c r="AJ151" s="1">
        <v>28280575.357613999</v>
      </c>
      <c r="AK151" s="1">
        <v>45098880.242351398</v>
      </c>
      <c r="AL151" s="1">
        <v>7908329.2797999997</v>
      </c>
      <c r="AM151" s="1">
        <v>386815.89852067502</v>
      </c>
    </row>
    <row r="152" spans="1:39" x14ac:dyDescent="0.3">
      <c r="A152" t="str">
        <f t="shared" si="22"/>
        <v>Construction</v>
      </c>
      <c r="B152" t="str">
        <f t="shared" si="23"/>
        <v>Y1FC</v>
      </c>
      <c r="C152" t="str">
        <f t="shared" si="24"/>
        <v>CONSTRUCTION OF TROOP HOUSING FACILITIES</v>
      </c>
      <c r="D152" s="1">
        <f t="shared" si="25"/>
        <v>304546679.80523098</v>
      </c>
      <c r="E152" s="1">
        <f t="shared" si="26"/>
        <v>293292993.19192302</v>
      </c>
      <c r="F152" s="1">
        <f t="shared" si="27"/>
        <v>228352147.6593</v>
      </c>
      <c r="G152" s="1">
        <f t="shared" si="28"/>
        <v>70656006.289819598</v>
      </c>
      <c r="H152" s="2">
        <f t="shared" si="29"/>
        <v>-0.22141969648121629</v>
      </c>
      <c r="I152" s="2">
        <f t="shared" si="30"/>
        <v>-0.25018999450153334</v>
      </c>
      <c r="J152" s="2">
        <f t="shared" si="31"/>
        <v>0.30941686782485589</v>
      </c>
      <c r="K152" s="2">
        <f t="shared" si="32"/>
        <v>2.0269694636713951E-3</v>
      </c>
      <c r="L152" s="2">
        <f>AM152/SUM(AM1:AM$3009)</f>
        <v>1.2820830919495325E-3</v>
      </c>
      <c r="M152" t="s">
        <v>275</v>
      </c>
      <c r="N152" t="s">
        <v>403</v>
      </c>
      <c r="O152" t="s">
        <v>404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>
        <v>1039814388.55867</v>
      </c>
      <c r="AC152" s="1">
        <v>401301614.63122499</v>
      </c>
      <c r="AD152" s="1">
        <v>460619040.11859298</v>
      </c>
      <c r="AE152" s="1">
        <v>304546679.80523098</v>
      </c>
      <c r="AF152" s="1">
        <v>144994012.71810201</v>
      </c>
      <c r="AG152" s="1">
        <v>63941520.321416996</v>
      </c>
      <c r="AH152" s="1">
        <v>114195890.365803</v>
      </c>
      <c r="AI152" s="1">
        <v>428244129.56871003</v>
      </c>
      <c r="AJ152" s="1">
        <v>342288593.78668398</v>
      </c>
      <c r="AK152" s="1">
        <v>293292993.19192302</v>
      </c>
      <c r="AL152" s="1">
        <v>228352147.6593</v>
      </c>
      <c r="AM152" s="1">
        <v>70656006.289819598</v>
      </c>
    </row>
    <row r="153" spans="1:39" x14ac:dyDescent="0.3">
      <c r="A153" t="str">
        <f t="shared" si="22"/>
        <v>Construction</v>
      </c>
      <c r="B153" t="str">
        <f t="shared" si="23"/>
        <v>Y1FD</v>
      </c>
      <c r="C153" t="str">
        <f t="shared" si="24"/>
        <v>CONSTRUCTION OF DINING FACILITIES</v>
      </c>
      <c r="D153" s="1">
        <f t="shared" si="25"/>
        <v>21991905.8341926</v>
      </c>
      <c r="E153" s="1">
        <f t="shared" si="26"/>
        <v>30510676.380049501</v>
      </c>
      <c r="F153" s="1">
        <f t="shared" si="27"/>
        <v>34242947.458099999</v>
      </c>
      <c r="G153" s="1">
        <f t="shared" si="28"/>
        <v>330149.67865449999</v>
      </c>
      <c r="H153" s="2">
        <f t="shared" si="29"/>
        <v>0.1223267236543788</v>
      </c>
      <c r="I153" s="2">
        <f t="shared" si="30"/>
        <v>0.55707048385318703</v>
      </c>
      <c r="J153" s="2">
        <f t="shared" si="31"/>
        <v>9.6413919700830165E-3</v>
      </c>
      <c r="K153" s="2">
        <f t="shared" si="32"/>
        <v>3.039577667875983E-4</v>
      </c>
      <c r="L153" s="2">
        <f>AM153/SUM(AM1:AM$3009)</f>
        <v>5.9907054338633584E-6</v>
      </c>
      <c r="M153" t="s">
        <v>275</v>
      </c>
      <c r="N153" t="s">
        <v>405</v>
      </c>
      <c r="O153" t="s">
        <v>327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>
        <v>34187733.037809499</v>
      </c>
      <c r="AC153" s="1">
        <v>75877622.549290195</v>
      </c>
      <c r="AD153" s="1">
        <v>12787781.405173801</v>
      </c>
      <c r="AE153" s="1">
        <v>21991905.8341926</v>
      </c>
      <c r="AF153" s="1">
        <v>8687239.7988325208</v>
      </c>
      <c r="AG153" s="1">
        <v>1702412.0460409599</v>
      </c>
      <c r="AH153" s="1">
        <v>10121252.9700647</v>
      </c>
      <c r="AI153" s="1">
        <v>10817983.2967922</v>
      </c>
      <c r="AJ153" s="1">
        <v>-7899806.3676490197</v>
      </c>
      <c r="AK153" s="1">
        <v>30510676.380049501</v>
      </c>
      <c r="AL153" s="1">
        <v>34242947.458099999</v>
      </c>
      <c r="AM153" s="1">
        <v>330149.67865449999</v>
      </c>
    </row>
    <row r="154" spans="1:39" x14ac:dyDescent="0.3">
      <c r="A154" t="str">
        <f t="shared" si="22"/>
        <v>Construction</v>
      </c>
      <c r="B154" t="str">
        <f t="shared" si="23"/>
        <v>Y1FE</v>
      </c>
      <c r="C154" t="str">
        <f t="shared" si="24"/>
        <v>CONSTRUCTION OF RELIGIOUS FACILITIES</v>
      </c>
      <c r="D154" s="1">
        <f t="shared" si="25"/>
        <v>34370.853839608702</v>
      </c>
      <c r="E154" s="1">
        <f t="shared" si="26"/>
        <v>7347.0750647248296</v>
      </c>
      <c r="F154" s="1">
        <f t="shared" si="27"/>
        <v>251951</v>
      </c>
      <c r="G154" s="1">
        <f t="shared" si="28"/>
        <v>114112.438115642</v>
      </c>
      <c r="H154" s="2">
        <f t="shared" si="29"/>
        <v>33.292694409736008</v>
      </c>
      <c r="I154" s="2">
        <f t="shared" si="30"/>
        <v>6.3303677928900806</v>
      </c>
      <c r="J154" s="2">
        <f t="shared" si="31"/>
        <v>0.45291520222440873</v>
      </c>
      <c r="K154" s="2">
        <f t="shared" si="32"/>
        <v>2.2364448444050913E-6</v>
      </c>
      <c r="L154" s="2">
        <f>AM154/SUM(AM1:AM$3009)</f>
        <v>2.070618411251496E-6</v>
      </c>
      <c r="M154" t="s">
        <v>275</v>
      </c>
      <c r="N154" t="s">
        <v>406</v>
      </c>
      <c r="O154" t="s">
        <v>407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>
        <v>25796897.758777902</v>
      </c>
      <c r="AC154" s="1">
        <v>72896.193702248696</v>
      </c>
      <c r="AD154" s="1">
        <v>204109.721911256</v>
      </c>
      <c r="AE154" s="1">
        <v>34370.853839608702</v>
      </c>
      <c r="AF154" s="1">
        <v>125825.316146873</v>
      </c>
      <c r="AG154" s="1">
        <v>0</v>
      </c>
      <c r="AH154" s="1">
        <v>236382.549345487</v>
      </c>
      <c r="AI154" s="1">
        <v>2653804.5011451999</v>
      </c>
      <c r="AJ154" s="1">
        <v>89065.880724944</v>
      </c>
      <c r="AK154" s="1">
        <v>7347.0750647248296</v>
      </c>
      <c r="AL154" s="1">
        <v>251951</v>
      </c>
      <c r="AM154" s="1">
        <v>114112.438115642</v>
      </c>
    </row>
    <row r="155" spans="1:39" x14ac:dyDescent="0.3">
      <c r="A155" t="str">
        <f t="shared" si="22"/>
        <v>Construction</v>
      </c>
      <c r="B155" t="str">
        <f t="shared" si="23"/>
        <v>Y1FF</v>
      </c>
      <c r="C155" t="str">
        <f t="shared" si="24"/>
        <v>CONSTRUCTION OF PENAL FACILITIES</v>
      </c>
      <c r="D155" s="1">
        <f t="shared" si="25"/>
        <v>490478.25373733701</v>
      </c>
      <c r="E155" s="1">
        <f t="shared" si="26"/>
        <v>1305678.2113969901</v>
      </c>
      <c r="F155" s="1">
        <f t="shared" si="27"/>
        <v>-6587368.3398000002</v>
      </c>
      <c r="G155" s="1">
        <f t="shared" si="28"/>
        <v>3885.7745978194898</v>
      </c>
      <c r="H155" s="2">
        <f t="shared" si="29"/>
        <v>-6.0451698452959155</v>
      </c>
      <c r="I155" s="2">
        <f t="shared" si="30"/>
        <v>-14.430500311901076</v>
      </c>
      <c r="J155" s="2">
        <f t="shared" si="31"/>
        <v>-5.8988269630258234E-4</v>
      </c>
      <c r="K155" s="2">
        <f t="shared" si="32"/>
        <v>-5.847282194451714E-5</v>
      </c>
      <c r="L155" s="2">
        <f>AM155/SUM(AM1:AM$3009)</f>
        <v>7.050902212837315E-8</v>
      </c>
      <c r="M155" t="s">
        <v>275</v>
      </c>
      <c r="N155" t="s">
        <v>408</v>
      </c>
      <c r="O155" t="s">
        <v>331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>
        <v>48054386.7401926</v>
      </c>
      <c r="AC155" s="1">
        <v>7092372.1678702598</v>
      </c>
      <c r="AD155" s="1">
        <v>166094.924650973</v>
      </c>
      <c r="AE155" s="1">
        <v>490478.25373733701</v>
      </c>
      <c r="AF155" s="1">
        <v>66900.163837951593</v>
      </c>
      <c r="AG155" s="1">
        <v>-188379.15458351301</v>
      </c>
      <c r="AH155" s="1">
        <v>7034390.0773034003</v>
      </c>
      <c r="AI155" s="1">
        <v>46356004.303033903</v>
      </c>
      <c r="AJ155" s="1">
        <v>53354585.564999796</v>
      </c>
      <c r="AK155" s="1">
        <v>1305678.2113969901</v>
      </c>
      <c r="AL155" s="1">
        <v>-6587368.3398000002</v>
      </c>
      <c r="AM155" s="1">
        <v>3885.7745978194898</v>
      </c>
    </row>
    <row r="156" spans="1:39" x14ac:dyDescent="0.3">
      <c r="A156" t="str">
        <f t="shared" si="22"/>
        <v>Construction</v>
      </c>
      <c r="B156" t="str">
        <f t="shared" si="23"/>
        <v>Y1FZ</v>
      </c>
      <c r="C156" t="str">
        <f t="shared" si="24"/>
        <v>CONSTRUCTION OF OTHER RESIDENTIAL BUILDINGS</v>
      </c>
      <c r="D156" s="1">
        <f t="shared" si="25"/>
        <v>12839066.0098984</v>
      </c>
      <c r="E156" s="1">
        <f t="shared" si="26"/>
        <v>25037337.7630882</v>
      </c>
      <c r="F156" s="1">
        <f t="shared" si="27"/>
        <v>3087393.6815999998</v>
      </c>
      <c r="G156" s="1">
        <f t="shared" si="28"/>
        <v>-1400834.1567721099</v>
      </c>
      <c r="H156" s="2">
        <f t="shared" si="29"/>
        <v>-0.87668841987858426</v>
      </c>
      <c r="I156" s="2">
        <f t="shared" si="30"/>
        <v>-0.75953128683817472</v>
      </c>
      <c r="J156" s="2">
        <f t="shared" si="31"/>
        <v>-0.45372709192244853</v>
      </c>
      <c r="K156" s="2">
        <f t="shared" si="32"/>
        <v>2.7405271984882671E-5</v>
      </c>
      <c r="L156" s="2">
        <f>AM156/SUM(AM1:AM$3009)</f>
        <v>-2.5418727739239285E-5</v>
      </c>
      <c r="M156" t="s">
        <v>275</v>
      </c>
      <c r="N156" t="s">
        <v>409</v>
      </c>
      <c r="O156" t="s">
        <v>410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>
        <v>10045979.447876399</v>
      </c>
      <c r="AC156" s="1">
        <v>133136814.24868301</v>
      </c>
      <c r="AD156" s="1">
        <v>53397706.169277899</v>
      </c>
      <c r="AE156" s="1">
        <v>12839066.0098984</v>
      </c>
      <c r="AF156" s="1">
        <v>13291280.099554</v>
      </c>
      <c r="AG156" s="1">
        <v>13846127.3251385</v>
      </c>
      <c r="AH156" s="1">
        <v>3710931.5250497898</v>
      </c>
      <c r="AI156" s="1">
        <v>36491516.881561004</v>
      </c>
      <c r="AJ156" s="1">
        <v>253443.05551388499</v>
      </c>
      <c r="AK156" s="1">
        <v>25037337.7630882</v>
      </c>
      <c r="AL156" s="1">
        <v>3087393.6815999998</v>
      </c>
      <c r="AM156" s="1">
        <v>-1400834.1567721099</v>
      </c>
    </row>
    <row r="157" spans="1:39" x14ac:dyDescent="0.3">
      <c r="A157" t="str">
        <f t="shared" si="22"/>
        <v>Construction</v>
      </c>
      <c r="B157" t="str">
        <f t="shared" si="23"/>
        <v>Y1GA</v>
      </c>
      <c r="C157" t="str">
        <f t="shared" si="24"/>
        <v>CONSTRUCTION OF AMMUNITION STORAGE BUILDINGS</v>
      </c>
      <c r="D157" s="1">
        <f t="shared" si="25"/>
        <v>3302053.39474223</v>
      </c>
      <c r="E157" s="1">
        <f t="shared" si="26"/>
        <v>73882123.426827699</v>
      </c>
      <c r="F157" s="1">
        <f t="shared" si="27"/>
        <v>79345732.567300007</v>
      </c>
      <c r="G157" s="1">
        <f t="shared" si="28"/>
        <v>3913087.7823407399</v>
      </c>
      <c r="H157" s="2">
        <f t="shared" si="29"/>
        <v>7.3950353442175043E-2</v>
      </c>
      <c r="I157" s="2">
        <f t="shared" si="30"/>
        <v>23.029209428787574</v>
      </c>
      <c r="J157" s="2">
        <f t="shared" si="31"/>
        <v>4.931692802787737E-2</v>
      </c>
      <c r="K157" s="2">
        <f t="shared" si="32"/>
        <v>7.0431295976472908E-4</v>
      </c>
      <c r="L157" s="2">
        <f>AM157/SUM(AM1:AM$3009)</f>
        <v>7.1004631403518919E-5</v>
      </c>
      <c r="M157" t="s">
        <v>275</v>
      </c>
      <c r="N157" t="s">
        <v>411</v>
      </c>
      <c r="O157" t="s">
        <v>412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>
        <v>887954.26584071806</v>
      </c>
      <c r="AC157" s="1">
        <v>1363724.00467902</v>
      </c>
      <c r="AD157" s="1">
        <v>21611207.697210401</v>
      </c>
      <c r="AE157" s="1">
        <v>3302053.39474223</v>
      </c>
      <c r="AF157" s="1">
        <v>10300175.1588041</v>
      </c>
      <c r="AG157" s="1">
        <v>113241.972752553</v>
      </c>
      <c r="AH157" s="1">
        <v>15642181.599580901</v>
      </c>
      <c r="AI157" s="1">
        <v>164469624.39658299</v>
      </c>
      <c r="AJ157" s="1">
        <v>84088748.155046493</v>
      </c>
      <c r="AK157" s="1">
        <v>73882123.426827699</v>
      </c>
      <c r="AL157" s="1">
        <v>79345732.567300007</v>
      </c>
      <c r="AM157" s="1">
        <v>3913087.7823407399</v>
      </c>
    </row>
    <row r="158" spans="1:39" x14ac:dyDescent="0.3">
      <c r="A158" t="str">
        <f t="shared" si="22"/>
        <v>Construction</v>
      </c>
      <c r="B158" t="str">
        <f t="shared" si="23"/>
        <v>Y1GB</v>
      </c>
      <c r="C158" t="str">
        <f t="shared" si="24"/>
        <v>CONSTRUCTION OF FOOD OR GRAIN STORAGE BUILDINGS</v>
      </c>
      <c r="D158" s="1">
        <f t="shared" si="25"/>
        <v>0</v>
      </c>
      <c r="E158" s="1">
        <f t="shared" si="26"/>
        <v>0</v>
      </c>
      <c r="F158" s="1">
        <f t="shared" si="27"/>
        <v>0</v>
      </c>
      <c r="G158" s="1">
        <f t="shared" si="28"/>
        <v>0</v>
      </c>
      <c r="H158" s="2" t="e">
        <f t="shared" si="29"/>
        <v>#DIV/0!</v>
      </c>
      <c r="I158" s="2" t="e">
        <f t="shared" si="30"/>
        <v>#DIV/0!</v>
      </c>
      <c r="J158" s="2" t="e">
        <f t="shared" si="31"/>
        <v>#DIV/0!</v>
      </c>
      <c r="K158" s="2">
        <f t="shared" si="32"/>
        <v>0</v>
      </c>
      <c r="L158" s="2">
        <f>AM158/SUM(AM1:AM$3009)</f>
        <v>0</v>
      </c>
      <c r="M158" t="s">
        <v>275</v>
      </c>
      <c r="N158" t="s">
        <v>413</v>
      </c>
      <c r="O158" t="s">
        <v>414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>
        <v>28646.807247094199</v>
      </c>
      <c r="AC158" s="1">
        <v>239727.016012448</v>
      </c>
      <c r="AD158" s="1">
        <v>7376.8532288882698</v>
      </c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x14ac:dyDescent="0.3">
      <c r="A159" t="str">
        <f t="shared" si="22"/>
        <v>Construction</v>
      </c>
      <c r="B159" t="str">
        <f t="shared" si="23"/>
        <v>Y1GC</v>
      </c>
      <c r="C159" t="str">
        <f t="shared" si="24"/>
        <v>CONSTRUCTION OF FUEL STORAGE BUILDINGS</v>
      </c>
      <c r="D159" s="1">
        <f t="shared" si="25"/>
        <v>66885127.049276598</v>
      </c>
      <c r="E159" s="1">
        <f t="shared" si="26"/>
        <v>155031067.19683799</v>
      </c>
      <c r="F159" s="1">
        <f t="shared" si="27"/>
        <v>136471764.26440001</v>
      </c>
      <c r="G159" s="1">
        <f t="shared" si="28"/>
        <v>40269721.387548201</v>
      </c>
      <c r="H159" s="2">
        <f t="shared" si="29"/>
        <v>-0.11971344368592796</v>
      </c>
      <c r="I159" s="2">
        <f t="shared" si="30"/>
        <v>1.0403902972907044</v>
      </c>
      <c r="J159" s="2">
        <f t="shared" si="31"/>
        <v>0.29507731217960775</v>
      </c>
      <c r="K159" s="2">
        <f t="shared" si="32"/>
        <v>1.211392586637816E-3</v>
      </c>
      <c r="L159" s="2">
        <f>AM159/SUM(AM1:AM$3009)</f>
        <v>7.3071111175912788E-4</v>
      </c>
      <c r="M159" t="s">
        <v>275</v>
      </c>
      <c r="N159" t="s">
        <v>415</v>
      </c>
      <c r="O159" t="s">
        <v>416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>
        <v>2937312.2043059701</v>
      </c>
      <c r="AC159" s="1">
        <v>5924237.31400776</v>
      </c>
      <c r="AD159" s="1">
        <v>21006058.082240202</v>
      </c>
      <c r="AE159" s="1">
        <v>66885127.049276598</v>
      </c>
      <c r="AF159" s="1">
        <v>1151406.4019671499</v>
      </c>
      <c r="AG159" s="1">
        <v>29128391.196670402</v>
      </c>
      <c r="AH159" s="1">
        <v>75163605.773924306</v>
      </c>
      <c r="AI159" s="1">
        <v>91713782.366853297</v>
      </c>
      <c r="AJ159" s="1">
        <v>94420510.884902194</v>
      </c>
      <c r="AK159" s="1">
        <v>155031067.19683799</v>
      </c>
      <c r="AL159" s="1">
        <v>136471764.26440001</v>
      </c>
      <c r="AM159" s="1">
        <v>40269721.387548201</v>
      </c>
    </row>
    <row r="160" spans="1:39" x14ac:dyDescent="0.3">
      <c r="A160" t="str">
        <f t="shared" si="22"/>
        <v>Construction</v>
      </c>
      <c r="B160" t="str">
        <f t="shared" si="23"/>
        <v>Y1GD</v>
      </c>
      <c r="C160" t="str">
        <f t="shared" si="24"/>
        <v>CONSTRUCTION OF OPEN STORAGE FACILITIES</v>
      </c>
      <c r="D160" s="1">
        <f t="shared" si="25"/>
        <v>1833092.83130203</v>
      </c>
      <c r="E160" s="1">
        <f t="shared" si="26"/>
        <v>22548316.601826798</v>
      </c>
      <c r="F160" s="1">
        <f t="shared" si="27"/>
        <v>1735414.5244</v>
      </c>
      <c r="G160" s="1">
        <f t="shared" si="28"/>
        <v>36141.328193563102</v>
      </c>
      <c r="H160" s="2">
        <f t="shared" si="29"/>
        <v>-0.92303573898463875</v>
      </c>
      <c r="I160" s="2">
        <f t="shared" si="30"/>
        <v>-5.3286066714171798E-2</v>
      </c>
      <c r="J160" s="2">
        <f t="shared" si="31"/>
        <v>2.0825761041765256E-2</v>
      </c>
      <c r="K160" s="2">
        <f t="shared" si="32"/>
        <v>1.5404419375196344E-5</v>
      </c>
      <c r="L160" s="2">
        <f>AM160/SUM(AM1:AM$3009)</f>
        <v>6.557996726775441E-7</v>
      </c>
      <c r="M160" t="s">
        <v>275</v>
      </c>
      <c r="N160" t="s">
        <v>417</v>
      </c>
      <c r="O160" t="s">
        <v>418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>
        <v>20743748.483204599</v>
      </c>
      <c r="AC160" s="1">
        <v>6293279.7236021096</v>
      </c>
      <c r="AD160" s="1">
        <v>1259288.6689872299</v>
      </c>
      <c r="AE160" s="1">
        <v>1833092.83130203</v>
      </c>
      <c r="AF160" s="1">
        <v>2147668.5830597202</v>
      </c>
      <c r="AG160" s="1">
        <v>4002559.4141772399</v>
      </c>
      <c r="AH160" s="1">
        <v>11304399.3936683</v>
      </c>
      <c r="AI160" s="1">
        <v>6169798.0626099603</v>
      </c>
      <c r="AJ160" s="1">
        <v>17202502.835430998</v>
      </c>
      <c r="AK160" s="1">
        <v>22548316.601826798</v>
      </c>
      <c r="AL160" s="1">
        <v>1735414.5244</v>
      </c>
      <c r="AM160" s="1">
        <v>36141.328193563102</v>
      </c>
    </row>
    <row r="161" spans="1:39" x14ac:dyDescent="0.3">
      <c r="A161" t="str">
        <f t="shared" si="22"/>
        <v>Construction</v>
      </c>
      <c r="B161" t="str">
        <f t="shared" si="23"/>
        <v>Y1GZ</v>
      </c>
      <c r="C161" t="str">
        <f t="shared" si="24"/>
        <v>CONSTRUCTION OF OTHER WAREHOUSE BUILDINGS</v>
      </c>
      <c r="D161" s="1">
        <f t="shared" si="25"/>
        <v>39416679.408837996</v>
      </c>
      <c r="E161" s="1">
        <f t="shared" si="26"/>
        <v>75930364.637142599</v>
      </c>
      <c r="F161" s="1">
        <f t="shared" si="27"/>
        <v>41369048.871200003</v>
      </c>
      <c r="G161" s="1">
        <f t="shared" si="28"/>
        <v>42487649.97298</v>
      </c>
      <c r="H161" s="2">
        <f t="shared" si="29"/>
        <v>-0.45517120760719165</v>
      </c>
      <c r="I161" s="2">
        <f t="shared" si="30"/>
        <v>4.9531555971816577E-2</v>
      </c>
      <c r="J161" s="2">
        <f t="shared" si="31"/>
        <v>1.027039565382871</v>
      </c>
      <c r="K161" s="2">
        <f t="shared" si="32"/>
        <v>3.6721265669093401E-4</v>
      </c>
      <c r="L161" s="2">
        <f>AM161/SUM(AM1:AM$3009)</f>
        <v>7.7095636319422594E-4</v>
      </c>
      <c r="M161" t="s">
        <v>275</v>
      </c>
      <c r="N161" t="s">
        <v>419</v>
      </c>
      <c r="O161" t="s">
        <v>420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>
        <v>52171103.432635702</v>
      </c>
      <c r="AC161" s="1">
        <v>34982753.730068997</v>
      </c>
      <c r="AD161" s="1">
        <v>58639712.1468281</v>
      </c>
      <c r="AE161" s="1">
        <v>39416679.408837996</v>
      </c>
      <c r="AF161" s="1">
        <v>6756479.2937152795</v>
      </c>
      <c r="AG161" s="1">
        <v>29476958.344677102</v>
      </c>
      <c r="AH161" s="1">
        <v>142864469.297676</v>
      </c>
      <c r="AI161" s="1">
        <v>117877759.15360001</v>
      </c>
      <c r="AJ161" s="1">
        <v>10110140.173176</v>
      </c>
      <c r="AK161" s="1">
        <v>75930364.637142599</v>
      </c>
      <c r="AL161" s="1">
        <v>41369048.871200003</v>
      </c>
      <c r="AM161" s="1">
        <v>42487649.97298</v>
      </c>
    </row>
    <row r="162" spans="1:39" x14ac:dyDescent="0.3">
      <c r="A162" t="str">
        <f t="shared" si="22"/>
        <v>Construction</v>
      </c>
      <c r="B162" t="str">
        <f t="shared" si="23"/>
        <v>Y1HA</v>
      </c>
      <c r="C162" t="str">
        <f t="shared" si="24"/>
        <v>CONSTRUCTION OF GOVERNMENT-OWNED CONTRACTOR-OPERATED (GOCO) R&amp;D FACILITIES</v>
      </c>
      <c r="D162" s="1">
        <f t="shared" si="25"/>
        <v>4698277.8745641299</v>
      </c>
      <c r="E162" s="1">
        <f t="shared" si="26"/>
        <v>10260138.160019699</v>
      </c>
      <c r="F162" s="1">
        <f t="shared" si="27"/>
        <v>2388562.5567999999</v>
      </c>
      <c r="G162" s="1">
        <f t="shared" si="28"/>
        <v>944117.97980822006</v>
      </c>
      <c r="H162" s="2">
        <f t="shared" si="29"/>
        <v>-0.76719976675290558</v>
      </c>
      <c r="I162" s="2">
        <f t="shared" si="30"/>
        <v>-0.49160892127488476</v>
      </c>
      <c r="J162" s="2">
        <f t="shared" si="31"/>
        <v>0.39526617258585511</v>
      </c>
      <c r="K162" s="2">
        <f t="shared" si="32"/>
        <v>2.1202092532652789E-5</v>
      </c>
      <c r="L162" s="2">
        <f>AM162/SUM(AM1:AM$3009)</f>
        <v>1.7131419709071126E-5</v>
      </c>
      <c r="M162" t="s">
        <v>275</v>
      </c>
      <c r="N162" t="s">
        <v>421</v>
      </c>
      <c r="O162" t="s">
        <v>422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>
        <v>60697.000688419001</v>
      </c>
      <c r="AC162" s="1">
        <v>0</v>
      </c>
      <c r="AD162" s="1">
        <v>1517073.39043899</v>
      </c>
      <c r="AE162" s="1">
        <v>4698277.8745641299</v>
      </c>
      <c r="AF162" s="1">
        <v>-436578.50990107202</v>
      </c>
      <c r="AG162" s="1">
        <v>52787371.845480099</v>
      </c>
      <c r="AH162" s="1">
        <v>40077905.358943701</v>
      </c>
      <c r="AI162" s="1">
        <v>15558573.800078699</v>
      </c>
      <c r="AJ162" s="1">
        <v>9113849.5263202805</v>
      </c>
      <c r="AK162" s="1">
        <v>10260138.160019699</v>
      </c>
      <c r="AL162" s="1">
        <v>2388562.5567999999</v>
      </c>
      <c r="AM162" s="1">
        <v>944117.97980822006</v>
      </c>
    </row>
    <row r="163" spans="1:39" x14ac:dyDescent="0.3">
      <c r="A163" t="str">
        <f t="shared" si="22"/>
        <v>Construction</v>
      </c>
      <c r="B163" t="str">
        <f t="shared" si="23"/>
        <v>Y1HB</v>
      </c>
      <c r="C163" t="str">
        <f t="shared" si="24"/>
        <v>CONSTRUCTION OF GOVERNMENT-OWNED GOVERNMENT-OPERATED (GOGO) R&amp;D FACILITIES</v>
      </c>
      <c r="D163" s="1">
        <f t="shared" si="25"/>
        <v>533654.61320056499</v>
      </c>
      <c r="E163" s="1">
        <f t="shared" si="26"/>
        <v>3835922.7543904101</v>
      </c>
      <c r="F163" s="1">
        <f t="shared" si="27"/>
        <v>280211.51569999999</v>
      </c>
      <c r="G163" s="1">
        <f t="shared" si="28"/>
        <v>188631.78623004499</v>
      </c>
      <c r="H163" s="2">
        <f t="shared" si="29"/>
        <v>-0.92695068862393448</v>
      </c>
      <c r="I163" s="2">
        <f t="shared" si="30"/>
        <v>-0.47491971629469032</v>
      </c>
      <c r="J163" s="2">
        <f t="shared" si="31"/>
        <v>0.67317642445501036</v>
      </c>
      <c r="K163" s="2">
        <f t="shared" si="32"/>
        <v>2.4872995131204135E-6</v>
      </c>
      <c r="L163" s="2">
        <f>AM163/SUM(AM1:AM$3009)</f>
        <v>3.4228034731793896E-6</v>
      </c>
      <c r="M163" t="s">
        <v>275</v>
      </c>
      <c r="N163" t="s">
        <v>423</v>
      </c>
      <c r="O163" t="s">
        <v>424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>
        <v>2657074.69047829</v>
      </c>
      <c r="AC163" s="1">
        <v>18719676.9003492</v>
      </c>
      <c r="AD163" s="1">
        <v>4582763.9924395904</v>
      </c>
      <c r="AE163" s="1">
        <v>533654.61320056499</v>
      </c>
      <c r="AF163" s="1">
        <v>1546.4670327774299</v>
      </c>
      <c r="AG163" s="1">
        <v>1658241.4198409601</v>
      </c>
      <c r="AH163" s="1">
        <v>11675096.810942801</v>
      </c>
      <c r="AI163" s="1">
        <v>923603.44170363597</v>
      </c>
      <c r="AJ163" s="1">
        <v>1386110.86972256</v>
      </c>
      <c r="AK163" s="1">
        <v>3835922.7543904101</v>
      </c>
      <c r="AL163" s="1">
        <v>280211.51569999999</v>
      </c>
      <c r="AM163" s="1">
        <v>188631.78623004499</v>
      </c>
    </row>
    <row r="164" spans="1:39" x14ac:dyDescent="0.3">
      <c r="A164" t="str">
        <f t="shared" si="22"/>
        <v>Construction</v>
      </c>
      <c r="B164" t="str">
        <f t="shared" si="23"/>
        <v>Y1HC</v>
      </c>
      <c r="C164" t="str">
        <f t="shared" si="24"/>
        <v>CONSTRUCTION OF GOVERNMENT-OWNED CONTRACTOR-OPERATED (GOCO) ENVIRONMENTAL LABORATORIES</v>
      </c>
      <c r="D164" s="1">
        <f t="shared" si="25"/>
        <v>1675454.7609494801</v>
      </c>
      <c r="E164" s="1">
        <f t="shared" si="26"/>
        <v>72711.556454852107</v>
      </c>
      <c r="F164" s="1">
        <f t="shared" si="27"/>
        <v>0</v>
      </c>
      <c r="G164" s="1">
        <f t="shared" si="28"/>
        <v>0</v>
      </c>
      <c r="H164" s="2">
        <f t="shared" si="29"/>
        <v>-1</v>
      </c>
      <c r="I164" s="2">
        <f t="shared" si="30"/>
        <v>-1</v>
      </c>
      <c r="J164" s="2" t="e">
        <f t="shared" si="31"/>
        <v>#DIV/0!</v>
      </c>
      <c r="K164" s="2">
        <f t="shared" si="32"/>
        <v>0</v>
      </c>
      <c r="L164" s="2">
        <f>AM164/SUM(AM1:AM$3009)</f>
        <v>0</v>
      </c>
      <c r="M164" t="s">
        <v>275</v>
      </c>
      <c r="N164" t="s">
        <v>425</v>
      </c>
      <c r="O164" t="s">
        <v>426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>
        <v>36094931.156240597</v>
      </c>
      <c r="AD164" s="1">
        <v>699269.151050427</v>
      </c>
      <c r="AE164" s="1">
        <v>1675454.7609494801</v>
      </c>
      <c r="AF164" s="1">
        <v>1448797.30533211</v>
      </c>
      <c r="AG164" s="1"/>
      <c r="AH164" s="1">
        <v>151716.128032209</v>
      </c>
      <c r="AI164" s="1">
        <v>156723.91660174899</v>
      </c>
      <c r="AJ164" s="1">
        <v>187889.24005338701</v>
      </c>
      <c r="AK164" s="1">
        <v>72711.556454852107</v>
      </c>
      <c r="AL164" s="1"/>
      <c r="AM164" s="1"/>
    </row>
    <row r="165" spans="1:39" x14ac:dyDescent="0.3">
      <c r="A165" t="str">
        <f t="shared" si="22"/>
        <v>Construction</v>
      </c>
      <c r="B165" t="str">
        <f t="shared" si="23"/>
        <v>Y1HZ</v>
      </c>
      <c r="C165" t="str">
        <f t="shared" si="24"/>
        <v>CONSTRUCTION OF GOVERNMENT-OWNED GOVERNMENT-OPERATED (GOGO) ENVIRONMENTAL LABORATORIES</v>
      </c>
      <c r="D165" s="1">
        <f t="shared" si="25"/>
        <v>48242.980595346897</v>
      </c>
      <c r="E165" s="1">
        <f t="shared" si="26"/>
        <v>10131249.227546601</v>
      </c>
      <c r="F165" s="1">
        <f t="shared" si="27"/>
        <v>0</v>
      </c>
      <c r="G165" s="1">
        <f t="shared" si="28"/>
        <v>1097857.1507784401</v>
      </c>
      <c r="H165" s="2">
        <f t="shared" si="29"/>
        <v>-1</v>
      </c>
      <c r="I165" s="2">
        <f t="shared" si="30"/>
        <v>-1</v>
      </c>
      <c r="J165" s="2" t="e">
        <f t="shared" si="31"/>
        <v>#DIV/0!</v>
      </c>
      <c r="K165" s="2">
        <f t="shared" si="32"/>
        <v>0</v>
      </c>
      <c r="L165" s="2">
        <f>AM165/SUM(AM1:AM$3009)</f>
        <v>1.9921081933436863E-5</v>
      </c>
      <c r="M165" t="s">
        <v>275</v>
      </c>
      <c r="N165" t="s">
        <v>427</v>
      </c>
      <c r="O165" t="s">
        <v>428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>
        <v>2943413.2798343101</v>
      </c>
      <c r="AC165" s="1">
        <v>3728920.9204231701</v>
      </c>
      <c r="AD165" s="1">
        <v>2388735.0155583601</v>
      </c>
      <c r="AE165" s="1">
        <v>48242.980595346897</v>
      </c>
      <c r="AF165" s="1">
        <v>15154.1873311936</v>
      </c>
      <c r="AG165" s="1">
        <v>1970403.6286857501</v>
      </c>
      <c r="AH165" s="1">
        <v>259763.48610297</v>
      </c>
      <c r="AI165" s="1">
        <v>908877.71164940798</v>
      </c>
      <c r="AJ165" s="1">
        <v>35866554.890657797</v>
      </c>
      <c r="AK165" s="1">
        <v>10131249.227546601</v>
      </c>
      <c r="AL165" s="1">
        <v>0</v>
      </c>
      <c r="AM165" s="1">
        <v>1097857.1507784401</v>
      </c>
    </row>
    <row r="166" spans="1:39" x14ac:dyDescent="0.3">
      <c r="A166" t="str">
        <f t="shared" si="22"/>
        <v>Construction</v>
      </c>
      <c r="B166" t="str">
        <f t="shared" si="23"/>
        <v>Y1JA</v>
      </c>
      <c r="C166" t="str">
        <f t="shared" si="24"/>
        <v>CONSTRUCTION OF MUSEUMS AND EXHIBITION BUILDINGS</v>
      </c>
      <c r="D166" s="1">
        <f t="shared" si="25"/>
        <v>130506.529802151</v>
      </c>
      <c r="E166" s="1">
        <f t="shared" si="26"/>
        <v>5870758.8696422298</v>
      </c>
      <c r="F166" s="1">
        <f t="shared" si="27"/>
        <v>-3633223.75</v>
      </c>
      <c r="G166" s="1">
        <f t="shared" si="28"/>
        <v>3028.3098547071399</v>
      </c>
      <c r="H166" s="2">
        <f t="shared" si="29"/>
        <v>-1.6188678211240197</v>
      </c>
      <c r="I166" s="2">
        <f t="shared" si="30"/>
        <v>-28.839402024618984</v>
      </c>
      <c r="J166" s="2">
        <f t="shared" si="31"/>
        <v>-8.3350491549196218E-4</v>
      </c>
      <c r="K166" s="2">
        <f t="shared" si="32"/>
        <v>-3.2250336471209216E-5</v>
      </c>
      <c r="L166" s="2">
        <f>AM166/SUM(AM1:AM$3009)</f>
        <v>5.4949962017080241E-8</v>
      </c>
      <c r="M166" t="s">
        <v>275</v>
      </c>
      <c r="N166" t="s">
        <v>429</v>
      </c>
      <c r="O166" t="s">
        <v>430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>
        <v>280571.57879080699</v>
      </c>
      <c r="AC166" s="1">
        <v>34272.054153476398</v>
      </c>
      <c r="AD166" s="1">
        <v>265204.96472352499</v>
      </c>
      <c r="AE166" s="1">
        <v>130506.529802151</v>
      </c>
      <c r="AF166" s="1"/>
      <c r="AG166" s="1"/>
      <c r="AH166" s="1"/>
      <c r="AI166" s="1">
        <v>961424.14331102802</v>
      </c>
      <c r="AJ166" s="1"/>
      <c r="AK166" s="1">
        <v>5870758.8696422298</v>
      </c>
      <c r="AL166" s="1">
        <v>-3633223.75</v>
      </c>
      <c r="AM166" s="1">
        <v>3028.3098547071399</v>
      </c>
    </row>
    <row r="167" spans="1:39" x14ac:dyDescent="0.3">
      <c r="A167" t="str">
        <f t="shared" si="22"/>
        <v>Construction</v>
      </c>
      <c r="B167" t="str">
        <f t="shared" si="23"/>
        <v>Y1JB</v>
      </c>
      <c r="C167" t="str">
        <f t="shared" si="24"/>
        <v>CONSTRUCTION OF TESTING AND MEASUREMENT BUILDINGS</v>
      </c>
      <c r="D167" s="1">
        <f t="shared" si="25"/>
        <v>4723375.3417933797</v>
      </c>
      <c r="E167" s="1">
        <f t="shared" si="26"/>
        <v>39442457.671844199</v>
      </c>
      <c r="F167" s="1">
        <f t="shared" si="27"/>
        <v>4904018.1207999997</v>
      </c>
      <c r="G167" s="1">
        <f t="shared" si="28"/>
        <v>553961.773109623</v>
      </c>
      <c r="H167" s="2">
        <f t="shared" si="29"/>
        <v>-0.87566651749744517</v>
      </c>
      <c r="I167" s="2">
        <f t="shared" si="30"/>
        <v>3.8244426058682279E-2</v>
      </c>
      <c r="J167" s="2">
        <f t="shared" si="31"/>
        <v>0.11296079244895905</v>
      </c>
      <c r="K167" s="2">
        <f t="shared" si="32"/>
        <v>4.3530551746697984E-5</v>
      </c>
      <c r="L167" s="2">
        <f>AM167/SUM(AM1:AM$3009)</f>
        <v>1.0051870466284235E-5</v>
      </c>
      <c r="M167" t="s">
        <v>275</v>
      </c>
      <c r="N167" t="s">
        <v>431</v>
      </c>
      <c r="O167" t="s">
        <v>432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>
        <v>1461555.5037809799</v>
      </c>
      <c r="AC167" s="1">
        <v>5482312.6232369198</v>
      </c>
      <c r="AD167" s="1">
        <v>61894804.386610202</v>
      </c>
      <c r="AE167" s="1">
        <v>4723375.3417933797</v>
      </c>
      <c r="AF167" s="1">
        <v>16972953.899922401</v>
      </c>
      <c r="AG167" s="1">
        <v>8706813.71771257</v>
      </c>
      <c r="AH167" s="1">
        <v>7746809.01059388</v>
      </c>
      <c r="AI167" s="1">
        <v>5877210.5224863598</v>
      </c>
      <c r="AJ167" s="1">
        <v>16158617.750430999</v>
      </c>
      <c r="AK167" s="1">
        <v>39442457.671844199</v>
      </c>
      <c r="AL167" s="1">
        <v>4904018.1207999997</v>
      </c>
      <c r="AM167" s="1">
        <v>553961.773109623</v>
      </c>
    </row>
    <row r="168" spans="1:39" x14ac:dyDescent="0.3">
      <c r="A168" t="str">
        <f t="shared" si="22"/>
        <v>Construction</v>
      </c>
      <c r="B168" t="str">
        <f t="shared" si="23"/>
        <v>Y1JZ</v>
      </c>
      <c r="C168" t="str">
        <f t="shared" si="24"/>
        <v>CONSTRUCTION OF MISCELLANEOUS BUILDINGS</v>
      </c>
      <c r="D168" s="1">
        <f t="shared" si="25"/>
        <v>1987158076.01493</v>
      </c>
      <c r="E168" s="1">
        <f t="shared" si="26"/>
        <v>2712335680.8573699</v>
      </c>
      <c r="F168" s="1">
        <f t="shared" si="27"/>
        <v>3639124488.6039</v>
      </c>
      <c r="G168" s="1">
        <f t="shared" si="28"/>
        <v>1244456899.2</v>
      </c>
      <c r="H168" s="2">
        <f t="shared" si="29"/>
        <v>0.34169399248310284</v>
      </c>
      <c r="I168" s="2">
        <f t="shared" si="30"/>
        <v>0.83132108740027499</v>
      </c>
      <c r="J168" s="2">
        <f t="shared" si="31"/>
        <v>0.34196601492943673</v>
      </c>
      <c r="K168" s="2">
        <f t="shared" si="32"/>
        <v>3.23027144194169E-2</v>
      </c>
      <c r="L168" s="2">
        <f>AM168/SUM(AM1:AM$3009)</f>
        <v>2.2581196318679411E-2</v>
      </c>
      <c r="M168" t="s">
        <v>275</v>
      </c>
      <c r="N168" t="s">
        <v>433</v>
      </c>
      <c r="O168" t="s">
        <v>434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>
        <v>4104573485.2528801</v>
      </c>
      <c r="AC168" s="1">
        <v>2147627539.0855699</v>
      </c>
      <c r="AD168" s="1">
        <v>2187498786.0489898</v>
      </c>
      <c r="AE168" s="1">
        <v>1987158076.01493</v>
      </c>
      <c r="AF168" s="1">
        <v>2023616538.55036</v>
      </c>
      <c r="AG168" s="1">
        <v>1664720445.7759099</v>
      </c>
      <c r="AH168" s="1">
        <v>2917575089.70015</v>
      </c>
      <c r="AI168" s="1">
        <v>2324289396.40975</v>
      </c>
      <c r="AJ168" s="1">
        <v>3745277578.4238801</v>
      </c>
      <c r="AK168" s="1">
        <v>2712335680.8573699</v>
      </c>
      <c r="AL168" s="1">
        <v>3639124488.6039</v>
      </c>
      <c r="AM168" s="1">
        <v>1244456899.2</v>
      </c>
    </row>
    <row r="169" spans="1:39" x14ac:dyDescent="0.3">
      <c r="A169" t="str">
        <f t="shared" si="22"/>
        <v>Construction</v>
      </c>
      <c r="B169" t="str">
        <f t="shared" si="23"/>
        <v>Y1KA</v>
      </c>
      <c r="C169" t="str">
        <f t="shared" si="24"/>
        <v>CONSTRUCTION OF DAMS</v>
      </c>
      <c r="D169" s="1">
        <f t="shared" si="25"/>
        <v>414119420.71326798</v>
      </c>
      <c r="E169" s="1">
        <f t="shared" si="26"/>
        <v>499015611.26943803</v>
      </c>
      <c r="F169" s="1">
        <f t="shared" si="27"/>
        <v>1837599776.3004</v>
      </c>
      <c r="G169" s="1">
        <f t="shared" si="28"/>
        <v>582636319.39624703</v>
      </c>
      <c r="H169" s="2">
        <f t="shared" si="29"/>
        <v>2.6824494761311346</v>
      </c>
      <c r="I169" s="2">
        <f t="shared" si="30"/>
        <v>3.4373668183331469</v>
      </c>
      <c r="J169" s="2">
        <f t="shared" si="31"/>
        <v>0.31706377357601562</v>
      </c>
      <c r="K169" s="2">
        <f t="shared" si="32"/>
        <v>1.631146749084933E-2</v>
      </c>
      <c r="L169" s="2">
        <f>AM169/SUM(AM1:AM$3009)</f>
        <v>1.0572182225947078E-2</v>
      </c>
      <c r="M169" t="s">
        <v>275</v>
      </c>
      <c r="N169" t="s">
        <v>435</v>
      </c>
      <c r="O169" t="s">
        <v>436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>
        <v>104983407.416357</v>
      </c>
      <c r="AC169" s="1">
        <v>312126855.79753202</v>
      </c>
      <c r="AD169" s="1">
        <v>158811031.61358601</v>
      </c>
      <c r="AE169" s="1">
        <v>414119420.71326798</v>
      </c>
      <c r="AF169" s="1">
        <v>304780935.65345299</v>
      </c>
      <c r="AG169" s="1">
        <v>418620109.63735801</v>
      </c>
      <c r="AH169" s="1">
        <v>271299162.44034702</v>
      </c>
      <c r="AI169" s="1">
        <v>627686293.12428403</v>
      </c>
      <c r="AJ169" s="1">
        <v>680270183.33106899</v>
      </c>
      <c r="AK169" s="1">
        <v>499015611.26943803</v>
      </c>
      <c r="AL169" s="1">
        <v>1837599776.3004</v>
      </c>
      <c r="AM169" s="1">
        <v>582636319.39624703</v>
      </c>
    </row>
    <row r="170" spans="1:39" x14ac:dyDescent="0.3">
      <c r="A170" t="str">
        <f t="shared" si="22"/>
        <v>Construction</v>
      </c>
      <c r="B170" t="str">
        <f t="shared" si="23"/>
        <v>Y1KB</v>
      </c>
      <c r="C170" t="str">
        <f t="shared" si="24"/>
        <v>CONSTRUCTION OF CANALS</v>
      </c>
      <c r="D170" s="1">
        <f t="shared" si="25"/>
        <v>218134199.50064</v>
      </c>
      <c r="E170" s="1">
        <f t="shared" si="26"/>
        <v>731654616.24425197</v>
      </c>
      <c r="F170" s="1">
        <f t="shared" si="27"/>
        <v>198757510.8116</v>
      </c>
      <c r="G170" s="1">
        <f t="shared" si="28"/>
        <v>64476090.233157098</v>
      </c>
      <c r="H170" s="2">
        <f t="shared" si="29"/>
        <v>-0.72834516942998717</v>
      </c>
      <c r="I170" s="2">
        <f t="shared" si="30"/>
        <v>-8.8829210336562325E-2</v>
      </c>
      <c r="J170" s="2">
        <f t="shared" si="31"/>
        <v>0.32439574217788053</v>
      </c>
      <c r="K170" s="2">
        <f t="shared" si="32"/>
        <v>1.7642724590947925E-3</v>
      </c>
      <c r="L170" s="2">
        <f>AM170/SUM(AM1:AM$3009)</f>
        <v>1.1699459035919729E-3</v>
      </c>
      <c r="M170" t="s">
        <v>275</v>
      </c>
      <c r="N170" t="s">
        <v>437</v>
      </c>
      <c r="O170" t="s">
        <v>438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>
        <v>24734224.462034501</v>
      </c>
      <c r="AC170" s="1">
        <v>243624111.37127</v>
      </c>
      <c r="AD170" s="1">
        <v>101145186.917183</v>
      </c>
      <c r="AE170" s="1">
        <v>218134199.50064</v>
      </c>
      <c r="AF170" s="1">
        <v>212601790.63145599</v>
      </c>
      <c r="AG170" s="1">
        <v>100393398.832376</v>
      </c>
      <c r="AH170" s="1">
        <v>140903838.675955</v>
      </c>
      <c r="AI170" s="1">
        <v>254933536.749147</v>
      </c>
      <c r="AJ170" s="1">
        <v>373247530.30668402</v>
      </c>
      <c r="AK170" s="1">
        <v>731654616.24425197</v>
      </c>
      <c r="AL170" s="1">
        <v>198757510.8116</v>
      </c>
      <c r="AM170" s="1">
        <v>64476090.233157098</v>
      </c>
    </row>
    <row r="171" spans="1:39" x14ac:dyDescent="0.3">
      <c r="A171" t="str">
        <f t="shared" si="22"/>
        <v>Construction</v>
      </c>
      <c r="B171" t="str">
        <f t="shared" si="23"/>
        <v>Y1KC</v>
      </c>
      <c r="C171" t="str">
        <f t="shared" si="24"/>
        <v>CONSTRUCTION OF MINE FIRE CONTROL FACILITIES</v>
      </c>
      <c r="D171" s="1">
        <f t="shared" si="25"/>
        <v>11994.475670755801</v>
      </c>
      <c r="E171" s="1">
        <f t="shared" si="26"/>
        <v>2429146.6087560998</v>
      </c>
      <c r="F171" s="1">
        <f t="shared" si="27"/>
        <v>1358010.2002000001</v>
      </c>
      <c r="G171" s="1">
        <f t="shared" si="28"/>
        <v>68934.338591933105</v>
      </c>
      <c r="H171" s="2">
        <f t="shared" si="29"/>
        <v>-0.4409517337056077</v>
      </c>
      <c r="I171" s="2">
        <f t="shared" si="30"/>
        <v>112.21963856336112</v>
      </c>
      <c r="J171" s="2">
        <f t="shared" si="31"/>
        <v>5.0761281897426722E-2</v>
      </c>
      <c r="K171" s="2">
        <f t="shared" si="32"/>
        <v>1.2054387205793255E-5</v>
      </c>
      <c r="L171" s="2">
        <f>AM171/SUM(AM1:AM$3009)</f>
        <v>1.2508427040289093E-6</v>
      </c>
      <c r="M171" t="s">
        <v>275</v>
      </c>
      <c r="N171" t="s">
        <v>439</v>
      </c>
      <c r="O171" t="s">
        <v>440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>
        <v>5105256.9785759198</v>
      </c>
      <c r="AC171" s="1">
        <v>239797.53087640501</v>
      </c>
      <c r="AD171" s="1"/>
      <c r="AE171" s="1">
        <v>11994.475670755801</v>
      </c>
      <c r="AF171" s="1">
        <v>-1010.11657810946</v>
      </c>
      <c r="AG171" s="1">
        <v>42055.862964093598</v>
      </c>
      <c r="AH171" s="1"/>
      <c r="AI171" s="1">
        <v>52048.5568115684</v>
      </c>
      <c r="AJ171" s="1"/>
      <c r="AK171" s="1">
        <v>2429146.6087560998</v>
      </c>
      <c r="AL171" s="1">
        <v>1358010.2002000001</v>
      </c>
      <c r="AM171" s="1">
        <v>68934.338591933105</v>
      </c>
    </row>
    <row r="172" spans="1:39" x14ac:dyDescent="0.3">
      <c r="A172" t="str">
        <f t="shared" si="22"/>
        <v>Construction</v>
      </c>
      <c r="B172" t="str">
        <f t="shared" si="23"/>
        <v>Y1KE</v>
      </c>
      <c r="C172" t="str">
        <f t="shared" si="24"/>
        <v>CONSTRUCTION OF SURFACE MINE RECLAMATION FACILITIES</v>
      </c>
      <c r="D172" s="1">
        <f t="shared" si="25"/>
        <v>0</v>
      </c>
      <c r="E172" s="1">
        <f t="shared" si="26"/>
        <v>0</v>
      </c>
      <c r="F172" s="1">
        <f t="shared" si="27"/>
        <v>0</v>
      </c>
      <c r="G172" s="1">
        <f t="shared" si="28"/>
        <v>0</v>
      </c>
      <c r="H172" s="2" t="e">
        <f t="shared" si="29"/>
        <v>#DIV/0!</v>
      </c>
      <c r="I172" s="2" t="e">
        <f t="shared" si="30"/>
        <v>#DIV/0!</v>
      </c>
      <c r="J172" s="2" t="e">
        <f t="shared" si="31"/>
        <v>#DIV/0!</v>
      </c>
      <c r="K172" s="2">
        <f t="shared" si="32"/>
        <v>0</v>
      </c>
      <c r="L172" s="2">
        <f>AM172/SUM(AM1:AM$3009)</f>
        <v>0</v>
      </c>
      <c r="M172" t="s">
        <v>275</v>
      </c>
      <c r="N172" t="s">
        <v>441</v>
      </c>
      <c r="O172" t="s">
        <v>442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>
        <v>8636909.0483520795</v>
      </c>
      <c r="AC172" s="1"/>
      <c r="AD172" s="1"/>
      <c r="AE172" s="1"/>
      <c r="AF172" s="1">
        <v>-95041.821131759294</v>
      </c>
      <c r="AG172" s="1">
        <v>-25139.251056621699</v>
      </c>
      <c r="AH172" s="1"/>
      <c r="AI172" s="1">
        <v>3036971.5147605501</v>
      </c>
      <c r="AJ172" s="1">
        <v>-232677.89026652501</v>
      </c>
      <c r="AK172" s="1"/>
      <c r="AL172" s="1"/>
      <c r="AM172" s="1"/>
    </row>
    <row r="173" spans="1:39" x14ac:dyDescent="0.3">
      <c r="A173" t="str">
        <f t="shared" si="22"/>
        <v>Construction</v>
      </c>
      <c r="B173" t="str">
        <f t="shared" si="23"/>
        <v>Y1KF</v>
      </c>
      <c r="C173" t="str">
        <f t="shared" si="24"/>
        <v>CONSTRUCTION OF DREDGING FACILITIES</v>
      </c>
      <c r="D173" s="1">
        <f t="shared" si="25"/>
        <v>486551992.50862497</v>
      </c>
      <c r="E173" s="1">
        <f t="shared" si="26"/>
        <v>622245836.49254298</v>
      </c>
      <c r="F173" s="1">
        <f t="shared" si="27"/>
        <v>800034406.76740003</v>
      </c>
      <c r="G173" s="1">
        <f t="shared" si="28"/>
        <v>308751598.39330298</v>
      </c>
      <c r="H173" s="2">
        <f t="shared" si="29"/>
        <v>0.28572078726474159</v>
      </c>
      <c r="I173" s="2">
        <f t="shared" si="30"/>
        <v>0.64429376322658483</v>
      </c>
      <c r="J173" s="2">
        <f t="shared" si="31"/>
        <v>0.38592290004230861</v>
      </c>
      <c r="K173" s="2">
        <f t="shared" si="32"/>
        <v>7.1015111047848098E-3</v>
      </c>
      <c r="L173" s="2">
        <f>AM173/SUM(AM1:AM$3009)</f>
        <v>5.6024282251214801E-3</v>
      </c>
      <c r="M173" t="s">
        <v>275</v>
      </c>
      <c r="N173" t="s">
        <v>443</v>
      </c>
      <c r="O173" t="s">
        <v>444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>
        <v>374598851.30343801</v>
      </c>
      <c r="AC173" s="1">
        <v>695377369.26650298</v>
      </c>
      <c r="AD173" s="1">
        <v>702034599.67999494</v>
      </c>
      <c r="AE173" s="1">
        <v>486551992.50862497</v>
      </c>
      <c r="AF173" s="1">
        <v>253173494.06122899</v>
      </c>
      <c r="AG173" s="1">
        <v>335831688.33485103</v>
      </c>
      <c r="AH173" s="1">
        <v>953067562.56600702</v>
      </c>
      <c r="AI173" s="1">
        <v>1154892690.3540599</v>
      </c>
      <c r="AJ173" s="1">
        <v>1233482458.46857</v>
      </c>
      <c r="AK173" s="1">
        <v>622245836.49254298</v>
      </c>
      <c r="AL173" s="1">
        <v>800034406.76740003</v>
      </c>
      <c r="AM173" s="1">
        <v>308751598.39330298</v>
      </c>
    </row>
    <row r="174" spans="1:39" x14ac:dyDescent="0.3">
      <c r="A174" t="str">
        <f t="shared" si="22"/>
        <v>Construction</v>
      </c>
      <c r="B174" t="str">
        <f t="shared" si="23"/>
        <v>Y1KZ</v>
      </c>
      <c r="C174" t="str">
        <f t="shared" si="24"/>
        <v>CONSTRUCTION OF OTHER CONSERVATION AND DEVELOPMENT FACILITIES</v>
      </c>
      <c r="D174" s="1">
        <f t="shared" si="25"/>
        <v>166941812.035234</v>
      </c>
      <c r="E174" s="1">
        <f t="shared" si="26"/>
        <v>214743509.140724</v>
      </c>
      <c r="F174" s="1">
        <f t="shared" si="27"/>
        <v>495535536.29960001</v>
      </c>
      <c r="G174" s="1">
        <f t="shared" si="28"/>
        <v>27128500.9203615</v>
      </c>
      <c r="H174" s="2">
        <f t="shared" si="29"/>
        <v>1.3075693336782983</v>
      </c>
      <c r="I174" s="2">
        <f t="shared" si="30"/>
        <v>1.9683129124956094</v>
      </c>
      <c r="J174" s="2">
        <f t="shared" si="31"/>
        <v>5.4745823322668127E-2</v>
      </c>
      <c r="K174" s="2">
        <f t="shared" si="32"/>
        <v>4.3986247142371038E-3</v>
      </c>
      <c r="L174" s="2">
        <f>AM174/SUM(AM1:AM$3009)</f>
        <v>4.922581131640353E-4</v>
      </c>
      <c r="M174" t="s">
        <v>275</v>
      </c>
      <c r="N174" t="s">
        <v>445</v>
      </c>
      <c r="O174" t="s">
        <v>446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>
        <v>183322561.913598</v>
      </c>
      <c r="AC174" s="1">
        <v>36846308.052018702</v>
      </c>
      <c r="AD174" s="1">
        <v>55299521.787497498</v>
      </c>
      <c r="AE174" s="1">
        <v>166941812.035234</v>
      </c>
      <c r="AF174" s="1">
        <v>128510438.716352</v>
      </c>
      <c r="AG174" s="1">
        <v>107710058.937437</v>
      </c>
      <c r="AH174" s="1">
        <v>45821563.914849401</v>
      </c>
      <c r="AI174" s="1">
        <v>173137272.003519</v>
      </c>
      <c r="AJ174" s="1">
        <v>287380236.101044</v>
      </c>
      <c r="AK174" s="1">
        <v>214743509.140724</v>
      </c>
      <c r="AL174" s="1">
        <v>495535536.29960001</v>
      </c>
      <c r="AM174" s="1">
        <v>27128500.9203615</v>
      </c>
    </row>
    <row r="175" spans="1:39" x14ac:dyDescent="0.3">
      <c r="A175" t="str">
        <f t="shared" si="22"/>
        <v>Construction</v>
      </c>
      <c r="B175" t="str">
        <f t="shared" si="23"/>
        <v>Y1LA</v>
      </c>
      <c r="C175" t="str">
        <f t="shared" si="24"/>
        <v>CONSTRUCTION OF AIRPORT SERVICE ROADS</v>
      </c>
      <c r="D175" s="1">
        <f t="shared" si="25"/>
        <v>1440662.02025948</v>
      </c>
      <c r="E175" s="1">
        <f t="shared" si="26"/>
        <v>51492.120586521902</v>
      </c>
      <c r="F175" s="1">
        <f t="shared" si="27"/>
        <v>0</v>
      </c>
      <c r="G175" s="1">
        <f t="shared" si="28"/>
        <v>0</v>
      </c>
      <c r="H175" s="2">
        <f t="shared" si="29"/>
        <v>-1</v>
      </c>
      <c r="I175" s="2">
        <f t="shared" si="30"/>
        <v>-1</v>
      </c>
      <c r="J175" s="2" t="e">
        <f t="shared" si="31"/>
        <v>#DIV/0!</v>
      </c>
      <c r="K175" s="2">
        <f t="shared" si="32"/>
        <v>0</v>
      </c>
      <c r="L175" s="2">
        <f>AM175/SUM(AM1:AM$3009)</f>
        <v>0</v>
      </c>
      <c r="M175" t="s">
        <v>275</v>
      </c>
      <c r="N175" t="s">
        <v>447</v>
      </c>
      <c r="O175" t="s">
        <v>448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>
        <v>4873314.3945863098</v>
      </c>
      <c r="AC175" s="1">
        <v>20816236.9796273</v>
      </c>
      <c r="AD175" s="1">
        <v>-18100.921005675998</v>
      </c>
      <c r="AE175" s="1">
        <v>1440662.02025948</v>
      </c>
      <c r="AF175" s="1">
        <v>-128240.214113642</v>
      </c>
      <c r="AG175" s="1"/>
      <c r="AH175" s="1">
        <v>456193.64340599498</v>
      </c>
      <c r="AI175" s="1">
        <v>7415348.96416499</v>
      </c>
      <c r="AJ175" s="1">
        <v>0</v>
      </c>
      <c r="AK175" s="1">
        <v>51492.120586521902</v>
      </c>
      <c r="AL175" s="1"/>
      <c r="AM175" s="1"/>
    </row>
    <row r="176" spans="1:39" x14ac:dyDescent="0.3">
      <c r="A176" t="str">
        <f t="shared" si="22"/>
        <v>Construction</v>
      </c>
      <c r="B176" t="str">
        <f t="shared" si="23"/>
        <v>Y1LB</v>
      </c>
      <c r="C176" t="str">
        <f t="shared" si="24"/>
        <v>CONSTRUCTION OF HIGHWAYS, ROADS, STREETS, BRIDGES, AND RAILWAYS</v>
      </c>
      <c r="D176" s="1">
        <f t="shared" si="25"/>
        <v>133682628.89218</v>
      </c>
      <c r="E176" s="1">
        <f t="shared" si="26"/>
        <v>412118684.36370599</v>
      </c>
      <c r="F176" s="1">
        <f t="shared" si="27"/>
        <v>101808939.01440001</v>
      </c>
      <c r="G176" s="1">
        <f t="shared" si="28"/>
        <v>123378434.277467</v>
      </c>
      <c r="H176" s="2">
        <f t="shared" si="29"/>
        <v>-0.75296208864786429</v>
      </c>
      <c r="I176" s="2">
        <f t="shared" si="30"/>
        <v>-0.23842806011458162</v>
      </c>
      <c r="J176" s="2">
        <f t="shared" si="31"/>
        <v>1.2118624894029804</v>
      </c>
      <c r="K176" s="2">
        <f t="shared" si="32"/>
        <v>9.0370777164253081E-4</v>
      </c>
      <c r="L176" s="2">
        <f>AM176/SUM(AM1:AM$3009)</f>
        <v>2.2387538272332056E-3</v>
      </c>
      <c r="M176" t="s">
        <v>275</v>
      </c>
      <c r="N176" t="s">
        <v>449</v>
      </c>
      <c r="O176" t="s">
        <v>450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>
        <v>337681189.19555002</v>
      </c>
      <c r="AC176" s="1">
        <v>249407930.628793</v>
      </c>
      <c r="AD176" s="1">
        <v>288861014.377069</v>
      </c>
      <c r="AE176" s="1">
        <v>133682628.89218</v>
      </c>
      <c r="AF176" s="1">
        <v>243450065.187987</v>
      </c>
      <c r="AG176" s="1">
        <v>158708620.95088899</v>
      </c>
      <c r="AH176" s="1">
        <v>506263015.02610898</v>
      </c>
      <c r="AI176" s="1">
        <v>3577679358.9844899</v>
      </c>
      <c r="AJ176" s="1">
        <v>4210860261.1968398</v>
      </c>
      <c r="AK176" s="1">
        <v>412118684.36370599</v>
      </c>
      <c r="AL176" s="1">
        <v>101808939.01440001</v>
      </c>
      <c r="AM176" s="1">
        <v>123378434.277467</v>
      </c>
    </row>
    <row r="177" spans="1:39" x14ac:dyDescent="0.3">
      <c r="A177" t="str">
        <f t="shared" si="22"/>
        <v>Construction</v>
      </c>
      <c r="B177" t="str">
        <f t="shared" si="23"/>
        <v>Y1LC</v>
      </c>
      <c r="C177" t="str">
        <f t="shared" si="24"/>
        <v>CONSTRUCTION OF TUNNELS AND SUBSURFACE STRUCTURES</v>
      </c>
      <c r="D177" s="1">
        <f t="shared" si="25"/>
        <v>89688.452898121002</v>
      </c>
      <c r="E177" s="1">
        <f t="shared" si="26"/>
        <v>87979605.588587105</v>
      </c>
      <c r="F177" s="1">
        <f t="shared" si="27"/>
        <v>126523189.5566</v>
      </c>
      <c r="G177" s="1">
        <f t="shared" si="28"/>
        <v>158530741.34115401</v>
      </c>
      <c r="H177" s="2">
        <f t="shared" si="29"/>
        <v>0.43809680334612522</v>
      </c>
      <c r="I177" s="2">
        <f t="shared" si="30"/>
        <v>1409.6965330344181</v>
      </c>
      <c r="J177" s="2">
        <f t="shared" si="31"/>
        <v>1.2529777497447254</v>
      </c>
      <c r="K177" s="2">
        <f t="shared" si="32"/>
        <v>1.1230839924491118E-3</v>
      </c>
      <c r="L177" s="2">
        <f>AM177/SUM(AM1:AM$3009)</f>
        <v>2.8766072935685204E-3</v>
      </c>
      <c r="M177" t="s">
        <v>275</v>
      </c>
      <c r="N177" t="s">
        <v>451</v>
      </c>
      <c r="O177" t="s">
        <v>452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>
        <v>2571141.3307654802</v>
      </c>
      <c r="AC177" s="1">
        <v>1164682.0864998</v>
      </c>
      <c r="AD177" s="1">
        <v>746261.30147441803</v>
      </c>
      <c r="AE177" s="1">
        <v>89688.452898121002</v>
      </c>
      <c r="AF177" s="1">
        <v>23297341.713222601</v>
      </c>
      <c r="AG177" s="1">
        <v>36125613.0866699</v>
      </c>
      <c r="AH177" s="1">
        <v>49815672.879417703</v>
      </c>
      <c r="AI177" s="1">
        <v>86126219.207719699</v>
      </c>
      <c r="AJ177" s="1">
        <v>140971030.11969101</v>
      </c>
      <c r="AK177" s="1">
        <v>87979605.588587105</v>
      </c>
      <c r="AL177" s="1">
        <v>126523189.5566</v>
      </c>
      <c r="AM177" s="1">
        <v>158530741.34115401</v>
      </c>
    </row>
    <row r="178" spans="1:39" x14ac:dyDescent="0.3">
      <c r="A178" t="str">
        <f t="shared" si="22"/>
        <v>Construction</v>
      </c>
      <c r="B178" t="str">
        <f t="shared" si="23"/>
        <v>Y1LZ</v>
      </c>
      <c r="C178" t="str">
        <f t="shared" si="24"/>
        <v>CONSTRUCTION OF PARKING FACILITIES</v>
      </c>
      <c r="D178" s="1">
        <f t="shared" si="25"/>
        <v>62642242.915781997</v>
      </c>
      <c r="E178" s="1">
        <f t="shared" si="26"/>
        <v>44498874.051710904</v>
      </c>
      <c r="F178" s="1">
        <f t="shared" si="27"/>
        <v>30461692.5616</v>
      </c>
      <c r="G178" s="1">
        <f t="shared" si="28"/>
        <v>1810065.7772840799</v>
      </c>
      <c r="H178" s="2">
        <f t="shared" si="29"/>
        <v>-0.31545026226503359</v>
      </c>
      <c r="I178" s="2">
        <f t="shared" si="30"/>
        <v>-0.51371963799965525</v>
      </c>
      <c r="J178" s="2">
        <f t="shared" si="31"/>
        <v>5.9421050672865378E-2</v>
      </c>
      <c r="K178" s="2">
        <f t="shared" si="32"/>
        <v>2.7039343079107942E-4</v>
      </c>
      <c r="L178" s="2">
        <f>AM178/SUM(AM1:AM$3009)</f>
        <v>3.2844408426559716E-5</v>
      </c>
      <c r="M178" t="s">
        <v>275</v>
      </c>
      <c r="N178" t="s">
        <v>453</v>
      </c>
      <c r="O178" t="s">
        <v>454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>
        <v>18863326.6525621</v>
      </c>
      <c r="AC178" s="1">
        <v>59210866.673447199</v>
      </c>
      <c r="AD178" s="1">
        <v>15331386.3964906</v>
      </c>
      <c r="AE178" s="1">
        <v>62642242.915781997</v>
      </c>
      <c r="AF178" s="1">
        <v>1882393.9660358501</v>
      </c>
      <c r="AG178" s="1">
        <v>21771484.002784301</v>
      </c>
      <c r="AH178" s="1">
        <v>5713217.9134639297</v>
      </c>
      <c r="AI178" s="1">
        <v>11488852.117082501</v>
      </c>
      <c r="AJ178" s="1">
        <v>10997196.0119373</v>
      </c>
      <c r="AK178" s="1">
        <v>44498874.051710904</v>
      </c>
      <c r="AL178" s="1">
        <v>30461692.5616</v>
      </c>
      <c r="AM178" s="1">
        <v>1810065.7772840799</v>
      </c>
    </row>
    <row r="179" spans="1:39" x14ac:dyDescent="0.3">
      <c r="A179" t="str">
        <f t="shared" si="22"/>
        <v>Construction</v>
      </c>
      <c r="B179" t="str">
        <f t="shared" si="23"/>
        <v>Y1MB</v>
      </c>
      <c r="C179" t="str">
        <f t="shared" si="24"/>
        <v>CONSTRUCTION OF EPG FACILITIES - GAS</v>
      </c>
      <c r="D179" s="1">
        <f t="shared" si="25"/>
        <v>0</v>
      </c>
      <c r="E179" s="1">
        <f t="shared" si="26"/>
        <v>13005.745017064201</v>
      </c>
      <c r="F179" s="1">
        <f t="shared" si="27"/>
        <v>0</v>
      </c>
      <c r="G179" s="1">
        <f t="shared" si="28"/>
        <v>0</v>
      </c>
      <c r="H179" s="2">
        <f t="shared" si="29"/>
        <v>-1</v>
      </c>
      <c r="I179" s="2" t="e">
        <f t="shared" si="30"/>
        <v>#DIV/0!</v>
      </c>
      <c r="J179" s="2" t="e">
        <f t="shared" si="31"/>
        <v>#DIV/0!</v>
      </c>
      <c r="K179" s="2">
        <f t="shared" si="32"/>
        <v>0</v>
      </c>
      <c r="L179" s="2">
        <f>AM179/SUM(AM1:AM$3009)</f>
        <v>0</v>
      </c>
      <c r="M179" t="s">
        <v>275</v>
      </c>
      <c r="N179" t="s">
        <v>455</v>
      </c>
      <c r="O179" t="s">
        <v>456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>
        <v>1398111.3746479</v>
      </c>
      <c r="AC179" s="1">
        <v>19231.1297911166</v>
      </c>
      <c r="AD179" s="1">
        <v>0</v>
      </c>
      <c r="AE179" s="1"/>
      <c r="AF179" s="1"/>
      <c r="AG179" s="1"/>
      <c r="AH179" s="1"/>
      <c r="AI179" s="1">
        <v>7357613.6878742203</v>
      </c>
      <c r="AJ179" s="1">
        <v>66952.672846788802</v>
      </c>
      <c r="AK179" s="1">
        <v>13005.745017064201</v>
      </c>
      <c r="AL179" s="1"/>
      <c r="AM179" s="1"/>
    </row>
    <row r="180" spans="1:39" x14ac:dyDescent="0.3">
      <c r="A180" t="str">
        <f t="shared" si="22"/>
        <v>Construction</v>
      </c>
      <c r="B180" t="str">
        <f t="shared" si="23"/>
        <v>Y1MC</v>
      </c>
      <c r="C180" t="str">
        <f t="shared" si="24"/>
        <v>CONSTRUCTION OF EPG FACILITIES - GEOTHERMAL</v>
      </c>
      <c r="D180" s="1">
        <f t="shared" si="25"/>
        <v>63218.083470285499</v>
      </c>
      <c r="E180" s="1">
        <f t="shared" si="26"/>
        <v>0</v>
      </c>
      <c r="F180" s="1">
        <f t="shared" si="27"/>
        <v>0</v>
      </c>
      <c r="G180" s="1">
        <f t="shared" si="28"/>
        <v>0</v>
      </c>
      <c r="H180" s="2" t="e">
        <f t="shared" si="29"/>
        <v>#DIV/0!</v>
      </c>
      <c r="I180" s="2">
        <f t="shared" si="30"/>
        <v>-1</v>
      </c>
      <c r="J180" s="2" t="e">
        <f t="shared" si="31"/>
        <v>#DIV/0!</v>
      </c>
      <c r="K180" s="2">
        <f t="shared" si="32"/>
        <v>0</v>
      </c>
      <c r="L180" s="2">
        <f>AM180/SUM(AM1:AM$3009)</f>
        <v>0</v>
      </c>
      <c r="M180" t="s">
        <v>275</v>
      </c>
      <c r="N180" t="s">
        <v>457</v>
      </c>
      <c r="O180" t="s">
        <v>458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>
        <v>3122612.6144420998</v>
      </c>
      <c r="AD180" s="1">
        <v>11854.1621411837</v>
      </c>
      <c r="AE180" s="1">
        <v>63218.083470285499</v>
      </c>
      <c r="AF180" s="1">
        <v>-4372.93293268449</v>
      </c>
      <c r="AG180" s="1"/>
      <c r="AH180" s="1"/>
      <c r="AI180" s="1"/>
      <c r="AJ180" s="1"/>
      <c r="AK180" s="1"/>
      <c r="AL180" s="1"/>
      <c r="AM180" s="1"/>
    </row>
    <row r="181" spans="1:39" x14ac:dyDescent="0.3">
      <c r="A181" t="str">
        <f t="shared" si="22"/>
        <v>Construction</v>
      </c>
      <c r="B181" t="str">
        <f t="shared" si="23"/>
        <v>Y1MD</v>
      </c>
      <c r="C181" t="str">
        <f t="shared" si="24"/>
        <v>CONSTRUCTION OF EPG FACILITIES - HYDRO</v>
      </c>
      <c r="D181" s="1">
        <f t="shared" si="25"/>
        <v>22088985.6140466</v>
      </c>
      <c r="E181" s="1">
        <f t="shared" si="26"/>
        <v>17230285.377803501</v>
      </c>
      <c r="F181" s="1">
        <f t="shared" si="27"/>
        <v>1357000</v>
      </c>
      <c r="G181" s="1">
        <f t="shared" si="28"/>
        <v>1552.7837617207001</v>
      </c>
      <c r="H181" s="2">
        <f t="shared" si="29"/>
        <v>-0.92124332416756594</v>
      </c>
      <c r="I181" s="2">
        <f t="shared" si="30"/>
        <v>-0.93856666740110195</v>
      </c>
      <c r="J181" s="2">
        <f t="shared" si="31"/>
        <v>1.1442769062053797E-3</v>
      </c>
      <c r="K181" s="2">
        <f t="shared" si="32"/>
        <v>1.2045420156529283E-5</v>
      </c>
      <c r="L181" s="2">
        <f>AM181/SUM(AM1:AM$3009)</f>
        <v>2.8175917531907594E-8</v>
      </c>
      <c r="M181" t="s">
        <v>275</v>
      </c>
      <c r="N181" t="s">
        <v>459</v>
      </c>
      <c r="O181" t="s">
        <v>460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>
        <v>22088985.6140466</v>
      </c>
      <c r="AF181" s="1">
        <v>117627.85128312701</v>
      </c>
      <c r="AG181" s="1">
        <v>312417.65086678701</v>
      </c>
      <c r="AH181" s="1">
        <v>769603.81502765301</v>
      </c>
      <c r="AI181" s="1">
        <v>-54056.718081307503</v>
      </c>
      <c r="AJ181" s="1">
        <v>8935791.2107743304</v>
      </c>
      <c r="AK181" s="1">
        <v>17230285.377803501</v>
      </c>
      <c r="AL181" s="1">
        <v>1357000</v>
      </c>
      <c r="AM181" s="1">
        <v>1552.7837617207001</v>
      </c>
    </row>
    <row r="182" spans="1:39" x14ac:dyDescent="0.3">
      <c r="A182" t="str">
        <f t="shared" si="22"/>
        <v>Construction</v>
      </c>
      <c r="B182" t="str">
        <f t="shared" si="23"/>
        <v>Y1MF</v>
      </c>
      <c r="C182" t="str">
        <f t="shared" si="24"/>
        <v>CONSTRUCTION OF EPG FACILITIES - PETROLEUM</v>
      </c>
      <c r="D182" s="1">
        <f t="shared" si="25"/>
        <v>0</v>
      </c>
      <c r="E182" s="1">
        <f t="shared" si="26"/>
        <v>3477870.73394241</v>
      </c>
      <c r="F182" s="1">
        <f t="shared" si="27"/>
        <v>181138.45310000001</v>
      </c>
      <c r="G182" s="1">
        <f t="shared" si="28"/>
        <v>0</v>
      </c>
      <c r="H182" s="2">
        <f t="shared" si="29"/>
        <v>-0.94791685288007621</v>
      </c>
      <c r="I182" s="2" t="e">
        <f t="shared" si="30"/>
        <v>#DIV/0!</v>
      </c>
      <c r="J182" s="2">
        <f t="shared" si="31"/>
        <v>0</v>
      </c>
      <c r="K182" s="2">
        <f t="shared" si="32"/>
        <v>1.6078767679390377E-6</v>
      </c>
      <c r="L182" s="2">
        <f>AM182/SUM(AM1:AM$3009)</f>
        <v>0</v>
      </c>
      <c r="M182" t="s">
        <v>275</v>
      </c>
      <c r="N182" t="s">
        <v>461</v>
      </c>
      <c r="O182" t="s">
        <v>462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>
        <v>8737379.7802329101</v>
      </c>
      <c r="AC182" s="1">
        <v>851441.85317544197</v>
      </c>
      <c r="AD182" s="1">
        <v>138391.71982346301</v>
      </c>
      <c r="AE182" s="1"/>
      <c r="AF182" s="1">
        <v>0</v>
      </c>
      <c r="AG182" s="1">
        <v>14254350.3777822</v>
      </c>
      <c r="AH182" s="1"/>
      <c r="AI182" s="1">
        <v>389204.56316606101</v>
      </c>
      <c r="AJ182" s="1">
        <v>1011514.9865973</v>
      </c>
      <c r="AK182" s="1">
        <v>3477870.73394241</v>
      </c>
      <c r="AL182" s="1">
        <v>181138.45310000001</v>
      </c>
      <c r="AM182" s="1"/>
    </row>
    <row r="183" spans="1:39" x14ac:dyDescent="0.3">
      <c r="A183" t="str">
        <f t="shared" si="22"/>
        <v>Construction</v>
      </c>
      <c r="B183" t="str">
        <f t="shared" si="23"/>
        <v>Y1MG</v>
      </c>
      <c r="C183" t="str">
        <f t="shared" si="24"/>
        <v>CONSTRUCTION OF EPG FACILITIES - SOLAR</v>
      </c>
      <c r="D183" s="1">
        <f t="shared" si="25"/>
        <v>3483441.6215387299</v>
      </c>
      <c r="E183" s="1">
        <f t="shared" si="26"/>
        <v>74856.630881631398</v>
      </c>
      <c r="F183" s="1">
        <f t="shared" si="27"/>
        <v>107032.65</v>
      </c>
      <c r="G183" s="1">
        <f t="shared" si="28"/>
        <v>133707.391247558</v>
      </c>
      <c r="H183" s="2">
        <f t="shared" si="29"/>
        <v>0.42983525626804653</v>
      </c>
      <c r="I183" s="2">
        <f t="shared" si="30"/>
        <v>-0.96927387864398296</v>
      </c>
      <c r="J183" s="2">
        <f t="shared" si="31"/>
        <v>1.2492205999529864</v>
      </c>
      <c r="K183" s="2">
        <f t="shared" si="32"/>
        <v>9.500760793785879E-7</v>
      </c>
      <c r="L183" s="2">
        <f>AM183/SUM(AM1:AM$3009)</f>
        <v>2.4261771162669646E-6</v>
      </c>
      <c r="M183" t="s">
        <v>275</v>
      </c>
      <c r="N183" t="s">
        <v>463</v>
      </c>
      <c r="O183" t="s">
        <v>464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>
        <v>14787667.0706384</v>
      </c>
      <c r="AC183" s="1">
        <v>14193220.452408699</v>
      </c>
      <c r="AD183" s="1">
        <v>29763625.155888401</v>
      </c>
      <c r="AE183" s="1">
        <v>3483441.6215387299</v>
      </c>
      <c r="AF183" s="1">
        <v>3371152.5238513299</v>
      </c>
      <c r="AG183" s="1">
        <v>108901.69286173899</v>
      </c>
      <c r="AH183" s="1">
        <v>1433558.5045777799</v>
      </c>
      <c r="AI183" s="1">
        <v>1348369.55430798</v>
      </c>
      <c r="AJ183" s="1">
        <v>201196.619376544</v>
      </c>
      <c r="AK183" s="1">
        <v>74856.630881631398</v>
      </c>
      <c r="AL183" s="1">
        <v>107032.65</v>
      </c>
      <c r="AM183" s="1">
        <v>133707.391247558</v>
      </c>
    </row>
    <row r="184" spans="1:39" x14ac:dyDescent="0.3">
      <c r="A184" t="str">
        <f t="shared" si="22"/>
        <v>Construction</v>
      </c>
      <c r="B184" t="str">
        <f t="shared" si="23"/>
        <v>Y1MH</v>
      </c>
      <c r="C184" t="str">
        <f t="shared" si="24"/>
        <v>CONSTRUCTION OF EPG FACILITIES - WIND</v>
      </c>
      <c r="D184" s="1">
        <f t="shared" si="25"/>
        <v>0</v>
      </c>
      <c r="E184" s="1">
        <f t="shared" si="26"/>
        <v>4462137.1336190803</v>
      </c>
      <c r="F184" s="1">
        <f t="shared" si="27"/>
        <v>0</v>
      </c>
      <c r="G184" s="1">
        <f t="shared" si="28"/>
        <v>-3920204.5732707502</v>
      </c>
      <c r="H184" s="2">
        <f t="shared" si="29"/>
        <v>-1</v>
      </c>
      <c r="I184" s="2" t="e">
        <f t="shared" si="30"/>
        <v>#DIV/0!</v>
      </c>
      <c r="J184" s="2" t="e">
        <f t="shared" si="31"/>
        <v>#DIV/0!</v>
      </c>
      <c r="K184" s="2">
        <f t="shared" si="32"/>
        <v>0</v>
      </c>
      <c r="L184" s="2">
        <f>AM184/SUM(AM1:AM$3009)</f>
        <v>-7.1133768582358034E-5</v>
      </c>
      <c r="M184" t="s">
        <v>275</v>
      </c>
      <c r="N184" t="s">
        <v>465</v>
      </c>
      <c r="O184" t="s">
        <v>466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>
        <v>365958.87643017498</v>
      </c>
      <c r="AC184" s="1">
        <v>0</v>
      </c>
      <c r="AD184" s="1">
        <v>15031.528904847601</v>
      </c>
      <c r="AE184" s="1">
        <v>0</v>
      </c>
      <c r="AF184" s="1"/>
      <c r="AG184" s="1"/>
      <c r="AH184" s="1"/>
      <c r="AI184" s="1"/>
      <c r="AJ184" s="1"/>
      <c r="AK184" s="1">
        <v>4462137.1336190803</v>
      </c>
      <c r="AL184" s="1"/>
      <c r="AM184" s="1">
        <v>-3920204.5732707502</v>
      </c>
    </row>
    <row r="185" spans="1:39" x14ac:dyDescent="0.3">
      <c r="A185" t="str">
        <f t="shared" si="22"/>
        <v>Construction</v>
      </c>
      <c r="B185" t="str">
        <f t="shared" si="23"/>
        <v>Y1MZ</v>
      </c>
      <c r="C185" t="str">
        <f t="shared" si="24"/>
        <v>CONSTRUCTION OF EPG FACILITIES - OTHER, INCLUDING TRANSMISSION</v>
      </c>
      <c r="D185" s="1">
        <f t="shared" si="25"/>
        <v>136593022.96895099</v>
      </c>
      <c r="E185" s="1">
        <f t="shared" si="26"/>
        <v>6632277.4050968299</v>
      </c>
      <c r="F185" s="1">
        <f t="shared" si="27"/>
        <v>10733905.014599999</v>
      </c>
      <c r="G185" s="1">
        <f t="shared" si="28"/>
        <v>411038.61061777198</v>
      </c>
      <c r="H185" s="2">
        <f t="shared" si="29"/>
        <v>0.6184342660865052</v>
      </c>
      <c r="I185" s="2">
        <f t="shared" si="30"/>
        <v>-0.92141688659280985</v>
      </c>
      <c r="J185" s="2">
        <f t="shared" si="31"/>
        <v>3.8293483132064904E-2</v>
      </c>
      <c r="K185" s="2">
        <f t="shared" si="32"/>
        <v>9.5279584245492677E-5</v>
      </c>
      <c r="L185" s="2">
        <f>AM185/SUM(AM1:AM$3009)</f>
        <v>7.4584692863882295E-6</v>
      </c>
      <c r="M185" t="s">
        <v>275</v>
      </c>
      <c r="N185" t="s">
        <v>467</v>
      </c>
      <c r="O185" t="s">
        <v>468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>
        <v>181117.31672043301</v>
      </c>
      <c r="AC185" s="1">
        <v>143773799.58742499</v>
      </c>
      <c r="AD185" s="1">
        <v>125358000.80422901</v>
      </c>
      <c r="AE185" s="1">
        <v>136593022.96895099</v>
      </c>
      <c r="AF185" s="1">
        <v>45612668.663761497</v>
      </c>
      <c r="AG185" s="1">
        <v>20639476.987663999</v>
      </c>
      <c r="AH185" s="1">
        <v>12377985.173761399</v>
      </c>
      <c r="AI185" s="1">
        <v>5758440.7857881896</v>
      </c>
      <c r="AJ185" s="1">
        <v>5401129.0096439701</v>
      </c>
      <c r="AK185" s="1">
        <v>6632277.4050968299</v>
      </c>
      <c r="AL185" s="1">
        <v>10733905.014599999</v>
      </c>
      <c r="AM185" s="1">
        <v>411038.61061777198</v>
      </c>
    </row>
    <row r="186" spans="1:39" x14ac:dyDescent="0.3">
      <c r="A186" t="str">
        <f t="shared" si="22"/>
        <v>Construction</v>
      </c>
      <c r="B186" t="str">
        <f t="shared" si="23"/>
        <v>Y1NA</v>
      </c>
      <c r="C186" t="str">
        <f t="shared" si="24"/>
        <v>CONSTRUCTION OF FUEL SUPPLY FACILITIES</v>
      </c>
      <c r="D186" s="1">
        <f t="shared" si="25"/>
        <v>148136258.911452</v>
      </c>
      <c r="E186" s="1">
        <f t="shared" si="26"/>
        <v>58496022.574782602</v>
      </c>
      <c r="F186" s="1">
        <f t="shared" si="27"/>
        <v>173571.24890000001</v>
      </c>
      <c r="G186" s="1">
        <f t="shared" si="28"/>
        <v>90335926.909453496</v>
      </c>
      <c r="H186" s="2">
        <f t="shared" si="29"/>
        <v>-0.9970327683616762</v>
      </c>
      <c r="I186" s="2">
        <f t="shared" si="30"/>
        <v>-0.99882830003825229</v>
      </c>
      <c r="J186" s="2">
        <f t="shared" si="31"/>
        <v>520.45443863516209</v>
      </c>
      <c r="K186" s="2">
        <f t="shared" si="32"/>
        <v>1.5407064260088586E-6</v>
      </c>
      <c r="L186" s="2">
        <f>AM186/SUM(AM1:AM$3009)</f>
        <v>1.6391835679352097E-3</v>
      </c>
      <c r="M186" t="s">
        <v>275</v>
      </c>
      <c r="N186" t="s">
        <v>469</v>
      </c>
      <c r="O186" t="s">
        <v>470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>
        <v>64031562.735412002</v>
      </c>
      <c r="AC186" s="1">
        <v>45735444.339280702</v>
      </c>
      <c r="AD186" s="1">
        <v>34033435.870845102</v>
      </c>
      <c r="AE186" s="1">
        <v>148136258.911452</v>
      </c>
      <c r="AF186" s="1">
        <v>123861008.94859099</v>
      </c>
      <c r="AG186" s="1">
        <v>114051001.89312001</v>
      </c>
      <c r="AH186" s="1">
        <v>35307298.061667196</v>
      </c>
      <c r="AI186" s="1">
        <v>77002707.068961903</v>
      </c>
      <c r="AJ186" s="1">
        <v>43308340.767760597</v>
      </c>
      <c r="AK186" s="1">
        <v>58496022.574782602</v>
      </c>
      <c r="AL186" s="1">
        <v>173571.24890000001</v>
      </c>
      <c r="AM186" s="1">
        <v>90335926.909453496</v>
      </c>
    </row>
    <row r="187" spans="1:39" x14ac:dyDescent="0.3">
      <c r="A187" t="str">
        <f t="shared" si="22"/>
        <v>Construction</v>
      </c>
      <c r="B187" t="str">
        <f t="shared" si="23"/>
        <v>Y1NB</v>
      </c>
      <c r="C187" t="str">
        <f t="shared" si="24"/>
        <v>CONSTRUCTION OF HEATING AND COOLING PLANTS</v>
      </c>
      <c r="D187" s="1">
        <f t="shared" si="25"/>
        <v>22144182.715762898</v>
      </c>
      <c r="E187" s="1">
        <f t="shared" si="26"/>
        <v>1128387.3698674899</v>
      </c>
      <c r="F187" s="1">
        <f t="shared" si="27"/>
        <v>37850392.655299999</v>
      </c>
      <c r="G187" s="1">
        <f t="shared" si="28"/>
        <v>1741532.8306239101</v>
      </c>
      <c r="H187" s="2">
        <f t="shared" si="29"/>
        <v>32.543793262897729</v>
      </c>
      <c r="I187" s="2">
        <f t="shared" si="30"/>
        <v>0.7092702467793921</v>
      </c>
      <c r="J187" s="2">
        <f t="shared" si="31"/>
        <v>4.6010958102439978E-2</v>
      </c>
      <c r="K187" s="2">
        <f t="shared" si="32"/>
        <v>3.3597927975143591E-4</v>
      </c>
      <c r="L187" s="2">
        <f>AM187/SUM(AM1:AM$3009)</f>
        <v>3.1600849148752882E-5</v>
      </c>
      <c r="M187" t="s">
        <v>275</v>
      </c>
      <c r="N187" t="s">
        <v>471</v>
      </c>
      <c r="O187" t="s">
        <v>472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>
        <v>2163373.1815563198</v>
      </c>
      <c r="AC187" s="1">
        <v>21705753.6316339</v>
      </c>
      <c r="AD187" s="1">
        <v>5270109.8047727104</v>
      </c>
      <c r="AE187" s="1">
        <v>22144182.715762898</v>
      </c>
      <c r="AF187" s="1">
        <v>20789017.288887601</v>
      </c>
      <c r="AG187" s="1">
        <v>2188562.9638815601</v>
      </c>
      <c r="AH187" s="1">
        <v>55810422.1943819</v>
      </c>
      <c r="AI187" s="1">
        <v>27541774.3473165</v>
      </c>
      <c r="AJ187" s="1">
        <v>31354202.542505302</v>
      </c>
      <c r="AK187" s="1">
        <v>1128387.3698674899</v>
      </c>
      <c r="AL187" s="1">
        <v>37850392.655299999</v>
      </c>
      <c r="AM187" s="1">
        <v>1741532.8306239101</v>
      </c>
    </row>
    <row r="188" spans="1:39" x14ac:dyDescent="0.3">
      <c r="A188" t="str">
        <f t="shared" si="22"/>
        <v>Construction</v>
      </c>
      <c r="B188" t="str">
        <f t="shared" si="23"/>
        <v>Y1NC</v>
      </c>
      <c r="C188" t="str">
        <f t="shared" si="24"/>
        <v>CONSTRUCTION OF POLLUTION ABATEMENT AND CONTROL FACILITIES</v>
      </c>
      <c r="D188" s="1">
        <f t="shared" si="25"/>
        <v>75309.020993335798</v>
      </c>
      <c r="E188" s="1">
        <f t="shared" si="26"/>
        <v>1166542.97318855</v>
      </c>
      <c r="F188" s="1">
        <f t="shared" si="27"/>
        <v>37812.941400000003</v>
      </c>
      <c r="G188" s="1">
        <f t="shared" si="28"/>
        <v>0</v>
      </c>
      <c r="H188" s="2">
        <f t="shared" si="29"/>
        <v>-0.96758547068639511</v>
      </c>
      <c r="I188" s="2">
        <f t="shared" si="30"/>
        <v>-0.49789625596983766</v>
      </c>
      <c r="J188" s="2">
        <f t="shared" si="31"/>
        <v>0</v>
      </c>
      <c r="K188" s="2">
        <f t="shared" si="32"/>
        <v>3.3564684341725912E-7</v>
      </c>
      <c r="L188" s="2">
        <f>AM188/SUM(AM1:AM$3009)</f>
        <v>0</v>
      </c>
      <c r="M188" t="s">
        <v>275</v>
      </c>
      <c r="N188" t="s">
        <v>473</v>
      </c>
      <c r="O188" t="s">
        <v>474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>
        <v>4350884.14571473</v>
      </c>
      <c r="AC188" s="1">
        <v>672255.58261089097</v>
      </c>
      <c r="AD188" s="1">
        <v>77958.106922698498</v>
      </c>
      <c r="AE188" s="1">
        <v>75309.020993335798</v>
      </c>
      <c r="AF188" s="1">
        <v>1214149.3621684799</v>
      </c>
      <c r="AG188" s="1"/>
      <c r="AH188" s="1">
        <v>-55208.294026598502</v>
      </c>
      <c r="AI188" s="1">
        <v>533510.72954903496</v>
      </c>
      <c r="AJ188" s="1">
        <v>618436.60471260699</v>
      </c>
      <c r="AK188" s="1">
        <v>1166542.97318855</v>
      </c>
      <c r="AL188" s="1">
        <v>37812.941400000003</v>
      </c>
      <c r="AM188" s="1"/>
    </row>
    <row r="189" spans="1:39" x14ac:dyDescent="0.3">
      <c r="A189" t="str">
        <f t="shared" si="22"/>
        <v>Construction</v>
      </c>
      <c r="B189" t="str">
        <f t="shared" si="23"/>
        <v>Y1ND</v>
      </c>
      <c r="C189" t="str">
        <f t="shared" si="24"/>
        <v>CONSTRUCTION OF SEWAGE AND WASTE FACILITIES</v>
      </c>
      <c r="D189" s="1">
        <f t="shared" si="25"/>
        <v>21787133.211812701</v>
      </c>
      <c r="E189" s="1">
        <f t="shared" si="26"/>
        <v>13777201.682619</v>
      </c>
      <c r="F189" s="1">
        <f t="shared" si="27"/>
        <v>31682579.804699998</v>
      </c>
      <c r="G189" s="1">
        <f t="shared" si="28"/>
        <v>5899110.13558436</v>
      </c>
      <c r="H189" s="2">
        <f t="shared" si="29"/>
        <v>1.2996382381968039</v>
      </c>
      <c r="I189" s="2">
        <f t="shared" si="30"/>
        <v>0.45418763894655556</v>
      </c>
      <c r="J189" s="2">
        <f t="shared" si="31"/>
        <v>0.18619412219421752</v>
      </c>
      <c r="K189" s="2">
        <f t="shared" si="32"/>
        <v>2.8123064509239567E-4</v>
      </c>
      <c r="L189" s="2">
        <f>AM189/SUM(AM1:AM$3009)</f>
        <v>1.0704184625660835E-4</v>
      </c>
      <c r="M189" t="s">
        <v>275</v>
      </c>
      <c r="N189" t="s">
        <v>475</v>
      </c>
      <c r="O189" t="s">
        <v>476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>
        <v>24167161.245995499</v>
      </c>
      <c r="AC189" s="1">
        <v>34832242.263389401</v>
      </c>
      <c r="AD189" s="1">
        <v>128045930.492585</v>
      </c>
      <c r="AE189" s="1">
        <v>21787133.211812701</v>
      </c>
      <c r="AF189" s="1">
        <v>13163244.521214699</v>
      </c>
      <c r="AG189" s="1">
        <v>7868123.13654425</v>
      </c>
      <c r="AH189" s="1">
        <v>7404805.1735177403</v>
      </c>
      <c r="AI189" s="1">
        <v>7130927.8669454399</v>
      </c>
      <c r="AJ189" s="1">
        <v>-216700.54825439199</v>
      </c>
      <c r="AK189" s="1">
        <v>13777201.682619</v>
      </c>
      <c r="AL189" s="1">
        <v>31682579.804699998</v>
      </c>
      <c r="AM189" s="1">
        <v>5899110.13558436</v>
      </c>
    </row>
    <row r="190" spans="1:39" x14ac:dyDescent="0.3">
      <c r="A190" t="str">
        <f t="shared" si="22"/>
        <v>Construction</v>
      </c>
      <c r="B190" t="str">
        <f t="shared" si="23"/>
        <v>Y1NE</v>
      </c>
      <c r="C190" t="str">
        <f t="shared" si="24"/>
        <v>CONSTRUCTION OF WATER SUPPLY FACILITIES</v>
      </c>
      <c r="D190" s="1">
        <f t="shared" si="25"/>
        <v>29368051.845410999</v>
      </c>
      <c r="E190" s="1">
        <f t="shared" si="26"/>
        <v>48912403.858962297</v>
      </c>
      <c r="F190" s="1">
        <f t="shared" si="27"/>
        <v>35900742.327600002</v>
      </c>
      <c r="G190" s="1">
        <f t="shared" si="28"/>
        <v>658636.69110959698</v>
      </c>
      <c r="H190" s="2">
        <f t="shared" si="29"/>
        <v>-0.26601966995695203</v>
      </c>
      <c r="I190" s="2">
        <f t="shared" si="30"/>
        <v>0.22244207809820349</v>
      </c>
      <c r="J190" s="2">
        <f t="shared" si="31"/>
        <v>1.8346046583088228E-2</v>
      </c>
      <c r="K190" s="2">
        <f t="shared" si="32"/>
        <v>3.1867319474372663E-4</v>
      </c>
      <c r="L190" s="2">
        <f>AM190/SUM(AM1:AM$3009)</f>
        <v>1.1951241086928935E-5</v>
      </c>
      <c r="M190" t="s">
        <v>275</v>
      </c>
      <c r="N190" t="s">
        <v>477</v>
      </c>
      <c r="O190" t="s">
        <v>478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>
        <v>165532677.53187001</v>
      </c>
      <c r="AC190" s="1">
        <v>26336717.7029269</v>
      </c>
      <c r="AD190" s="1">
        <v>35476027.5682365</v>
      </c>
      <c r="AE190" s="1">
        <v>29368051.845410999</v>
      </c>
      <c r="AF190" s="1">
        <v>30579646.526266702</v>
      </c>
      <c r="AG190" s="1">
        <v>81360826.764378503</v>
      </c>
      <c r="AH190" s="1">
        <v>85341772.430081397</v>
      </c>
      <c r="AI190" s="1">
        <v>109131547.469873</v>
      </c>
      <c r="AJ190" s="1">
        <v>10902485.552273501</v>
      </c>
      <c r="AK190" s="1">
        <v>48912403.858962297</v>
      </c>
      <c r="AL190" s="1">
        <v>35900742.327600002</v>
      </c>
      <c r="AM190" s="1">
        <v>658636.69110959698</v>
      </c>
    </row>
    <row r="191" spans="1:39" x14ac:dyDescent="0.3">
      <c r="A191" t="str">
        <f t="shared" si="22"/>
        <v>Construction</v>
      </c>
      <c r="B191" t="str">
        <f t="shared" si="23"/>
        <v>Y1NZ</v>
      </c>
      <c r="C191" t="str">
        <f t="shared" si="24"/>
        <v>CONSTRUCTION OF OTHER UTILITIES</v>
      </c>
      <c r="D191" s="1">
        <f t="shared" si="25"/>
        <v>82197938.141715899</v>
      </c>
      <c r="E191" s="1">
        <f t="shared" si="26"/>
        <v>83580441.150337204</v>
      </c>
      <c r="F191" s="1">
        <f t="shared" si="27"/>
        <v>81844400.665800005</v>
      </c>
      <c r="G191" s="1">
        <f t="shared" si="28"/>
        <v>21968359.9865789</v>
      </c>
      <c r="H191" s="2">
        <f t="shared" si="29"/>
        <v>-2.0770894011130636E-2</v>
      </c>
      <c r="I191" s="2">
        <f t="shared" si="30"/>
        <v>-4.3010504145051254E-3</v>
      </c>
      <c r="J191" s="2">
        <f t="shared" si="31"/>
        <v>0.26841616296127063</v>
      </c>
      <c r="K191" s="2">
        <f t="shared" si="32"/>
        <v>7.2649240492180249E-4</v>
      </c>
      <c r="L191" s="2">
        <f>AM191/SUM(AM1:AM$3009)</f>
        <v>3.9862517534778398E-4</v>
      </c>
      <c r="M191" t="s">
        <v>275</v>
      </c>
      <c r="N191" t="s">
        <v>479</v>
      </c>
      <c r="O191" t="s">
        <v>480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>
        <v>184841763.53777301</v>
      </c>
      <c r="AC191" s="1">
        <v>74935724.273149997</v>
      </c>
      <c r="AD191" s="1">
        <v>44062082.119098596</v>
      </c>
      <c r="AE191" s="1">
        <v>82197938.141715899</v>
      </c>
      <c r="AF191" s="1">
        <v>116734013.426907</v>
      </c>
      <c r="AG191" s="1">
        <v>77283787.684605107</v>
      </c>
      <c r="AH191" s="1">
        <v>119527481.06488299</v>
      </c>
      <c r="AI191" s="1">
        <v>62898168.626351498</v>
      </c>
      <c r="AJ191" s="1">
        <v>49011346.241502397</v>
      </c>
      <c r="AK191" s="1">
        <v>83580441.150337204</v>
      </c>
      <c r="AL191" s="1">
        <v>81844400.665800005</v>
      </c>
      <c r="AM191" s="1">
        <v>21968359.9865789</v>
      </c>
    </row>
    <row r="192" spans="1:39" x14ac:dyDescent="0.3">
      <c r="A192" t="str">
        <f t="shared" si="22"/>
        <v>Construction</v>
      </c>
      <c r="B192" t="str">
        <f t="shared" si="23"/>
        <v>Y1PA</v>
      </c>
      <c r="C192" t="str">
        <f t="shared" si="24"/>
        <v>CONSTRUCTION OF RECREATION FACILITIES (NON-BUILDING)</v>
      </c>
      <c r="D192" s="1">
        <f t="shared" si="25"/>
        <v>5072938.98780616</v>
      </c>
      <c r="E192" s="1">
        <f t="shared" si="26"/>
        <v>3549501.07522</v>
      </c>
      <c r="F192" s="1">
        <f t="shared" si="27"/>
        <v>7298400.5312999999</v>
      </c>
      <c r="G192" s="1">
        <f t="shared" si="28"/>
        <v>2548512.0121019799</v>
      </c>
      <c r="H192" s="2">
        <f t="shared" si="29"/>
        <v>1.0561764531505715</v>
      </c>
      <c r="I192" s="2">
        <f t="shared" si="30"/>
        <v>0.43869274770368594</v>
      </c>
      <c r="J192" s="2">
        <f t="shared" si="31"/>
        <v>0.34918774342027459</v>
      </c>
      <c r="K192" s="2">
        <f t="shared" si="32"/>
        <v>6.4784304252133411E-5</v>
      </c>
      <c r="L192" s="2">
        <f>AM192/SUM(AM1:AM$3009)</f>
        <v>4.6243827409999135E-5</v>
      </c>
      <c r="M192" t="s">
        <v>275</v>
      </c>
      <c r="N192" t="s">
        <v>481</v>
      </c>
      <c r="O192" t="s">
        <v>482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>
        <v>5769920.1952374401</v>
      </c>
      <c r="AC192" s="1">
        <v>8564960.1408795491</v>
      </c>
      <c r="AD192" s="1">
        <v>23167051.507371798</v>
      </c>
      <c r="AE192" s="1">
        <v>5072938.98780616</v>
      </c>
      <c r="AF192" s="1">
        <v>3650532.0176109201</v>
      </c>
      <c r="AG192" s="1">
        <v>16204832.059974</v>
      </c>
      <c r="AH192" s="1">
        <v>6571627.3830326898</v>
      </c>
      <c r="AI192" s="1">
        <v>1157500.19743761</v>
      </c>
      <c r="AJ192" s="1">
        <v>10390452.7098842</v>
      </c>
      <c r="AK192" s="1">
        <v>3549501.07522</v>
      </c>
      <c r="AL192" s="1">
        <v>7298400.5312999999</v>
      </c>
      <c r="AM192" s="1">
        <v>2548512.0121019799</v>
      </c>
    </row>
    <row r="193" spans="1:39" x14ac:dyDescent="0.3">
      <c r="A193" t="str">
        <f t="shared" ref="A193:A256" si="33">M193</f>
        <v>Construction</v>
      </c>
      <c r="B193" t="str">
        <f t="shared" ref="B193:B256" si="34">N193</f>
        <v>Y1PB</v>
      </c>
      <c r="C193" t="str">
        <f t="shared" ref="C193:C256" si="35">O193</f>
        <v>CONSTRUCTION OF EXHIBIT DESIGN (NON-BUILDING)</v>
      </c>
      <c r="D193" s="1">
        <f t="shared" ref="D193:D256" si="36">AE193</f>
        <v>722703.74231383204</v>
      </c>
      <c r="E193" s="1">
        <f t="shared" ref="E193:E256" si="37">AK193</f>
        <v>2786.7347722454201</v>
      </c>
      <c r="F193" s="1">
        <f t="shared" ref="F193:F256" si="38">AL193</f>
        <v>657285</v>
      </c>
      <c r="G193" s="1">
        <f t="shared" ref="G193:G256" si="39">AM193</f>
        <v>18122.169209271098</v>
      </c>
      <c r="H193" s="2">
        <f t="shared" si="29"/>
        <v>234.8620585447357</v>
      </c>
      <c r="I193" s="2">
        <f t="shared" si="30"/>
        <v>-9.0519445913459951E-2</v>
      </c>
      <c r="J193" s="2">
        <f t="shared" si="31"/>
        <v>2.7571250232807834E-2</v>
      </c>
      <c r="K193" s="2">
        <f t="shared" si="32"/>
        <v>5.8343949797968675E-6</v>
      </c>
      <c r="L193" s="2">
        <f>AM193/SUM(AM1:AM$3009)</f>
        <v>3.2883441836992941E-7</v>
      </c>
      <c r="M193" t="s">
        <v>275</v>
      </c>
      <c r="N193" t="s">
        <v>483</v>
      </c>
      <c r="O193" t="s">
        <v>484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>
        <v>405940.68339863699</v>
      </c>
      <c r="AC193" s="1">
        <v>35841.003693189399</v>
      </c>
      <c r="AD193" s="1"/>
      <c r="AE193" s="1">
        <v>722703.74231383204</v>
      </c>
      <c r="AF193" s="1">
        <v>2017849.7759640301</v>
      </c>
      <c r="AG193" s="1">
        <v>391565.18265012302</v>
      </c>
      <c r="AH193" s="1">
        <v>237529.414341261</v>
      </c>
      <c r="AI193" s="1">
        <v>66078.530783515103</v>
      </c>
      <c r="AJ193" s="1">
        <v>262348.78422520502</v>
      </c>
      <c r="AK193" s="1">
        <v>2786.7347722454201</v>
      </c>
      <c r="AL193" s="1">
        <v>657285</v>
      </c>
      <c r="AM193" s="1">
        <v>18122.169209271098</v>
      </c>
    </row>
    <row r="194" spans="1:39" x14ac:dyDescent="0.3">
      <c r="A194" t="str">
        <f t="shared" si="33"/>
        <v>Construction</v>
      </c>
      <c r="B194" t="str">
        <f t="shared" si="34"/>
        <v>Y1PC</v>
      </c>
      <c r="C194" t="str">
        <f t="shared" si="35"/>
        <v>CONSTRUCTION OF UNIMPROVED REAL PROPERTY (LAND)</v>
      </c>
      <c r="D194" s="1">
        <f t="shared" si="36"/>
        <v>7635743.1364035904</v>
      </c>
      <c r="E194" s="1">
        <f t="shared" si="37"/>
        <v>101363312.413812</v>
      </c>
      <c r="F194" s="1">
        <f t="shared" si="38"/>
        <v>140601672.5097</v>
      </c>
      <c r="G194" s="1">
        <f t="shared" si="39"/>
        <v>105415252.80994999</v>
      </c>
      <c r="H194" s="2">
        <f t="shared" ref="H194:H257" si="40">AL194/AK194-1</f>
        <v>0.38710613496625723</v>
      </c>
      <c r="I194" s="2">
        <f t="shared" ref="I194:I257" si="41">AL194/AE194-1</f>
        <v>17.413619997165451</v>
      </c>
      <c r="J194" s="2">
        <f t="shared" ref="J194:J257" si="42">AM194/AL194</f>
        <v>0.74974394634372132</v>
      </c>
      <c r="K194" s="2">
        <f t="shared" ref="K194:K257" si="43">AL194/SUM(AL$1:AL$3009)</f>
        <v>1.2480517465660054E-3</v>
      </c>
      <c r="L194" s="2">
        <f>AM194/SUM(AM1:AM$3009)</f>
        <v>1.9128043086224567E-3</v>
      </c>
      <c r="M194" t="s">
        <v>275</v>
      </c>
      <c r="N194" t="s">
        <v>485</v>
      </c>
      <c r="O194" t="s">
        <v>486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>
        <v>215040927.45475399</v>
      </c>
      <c r="AC194" s="1">
        <v>14395867.730533199</v>
      </c>
      <c r="AD194" s="1">
        <v>19687891.1693043</v>
      </c>
      <c r="AE194" s="1">
        <v>7635743.1364035904</v>
      </c>
      <c r="AF194" s="1">
        <v>2539840.8970211102</v>
      </c>
      <c r="AG194" s="1">
        <v>40530468.9776254</v>
      </c>
      <c r="AH194" s="1">
        <v>31733461.911654498</v>
      </c>
      <c r="AI194" s="1">
        <v>29875462.1986873</v>
      </c>
      <c r="AJ194" s="1">
        <v>88706809.616344601</v>
      </c>
      <c r="AK194" s="1">
        <v>101363312.413812</v>
      </c>
      <c r="AL194" s="1">
        <v>140601672.5097</v>
      </c>
      <c r="AM194" s="1">
        <v>105415252.80994999</v>
      </c>
    </row>
    <row r="195" spans="1:39" x14ac:dyDescent="0.3">
      <c r="A195" t="str">
        <f t="shared" si="33"/>
        <v>Construction</v>
      </c>
      <c r="B195" t="str">
        <f t="shared" si="34"/>
        <v>Y1PD</v>
      </c>
      <c r="C195" t="str">
        <f t="shared" si="35"/>
        <v>CONSTRUCTION OF WASTE TREATMENT AND STORAGE FACILITIES</v>
      </c>
      <c r="D195" s="1">
        <f t="shared" si="36"/>
        <v>-45696696.609491803</v>
      </c>
      <c r="E195" s="1">
        <f t="shared" si="37"/>
        <v>10257518.646001801</v>
      </c>
      <c r="F195" s="1">
        <f t="shared" si="38"/>
        <v>936027.58010000002</v>
      </c>
      <c r="G195" s="1">
        <f t="shared" si="39"/>
        <v>848194.76550317905</v>
      </c>
      <c r="H195" s="2">
        <f t="shared" si="40"/>
        <v>-0.9087471724494649</v>
      </c>
      <c r="I195" s="2">
        <f t="shared" si="41"/>
        <v>-1.0204834845743658</v>
      </c>
      <c r="J195" s="2">
        <f t="shared" si="42"/>
        <v>0.90616428782212011</v>
      </c>
      <c r="K195" s="2">
        <f t="shared" si="43"/>
        <v>8.3086554756108083E-6</v>
      </c>
      <c r="L195" s="2">
        <f>AM195/SUM(AM1:AM$3009)</f>
        <v>1.5390852450266632E-5</v>
      </c>
      <c r="M195" t="s">
        <v>275</v>
      </c>
      <c r="N195" t="s">
        <v>487</v>
      </c>
      <c r="O195" t="s">
        <v>488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>
        <v>25911493.472426001</v>
      </c>
      <c r="AC195" s="1">
        <v>70927279.006425604</v>
      </c>
      <c r="AD195" s="1">
        <v>6396431.0976977199</v>
      </c>
      <c r="AE195" s="1">
        <v>-45696696.609491803</v>
      </c>
      <c r="AF195" s="1">
        <v>104245805.701378</v>
      </c>
      <c r="AG195" s="1">
        <v>5269149.5595426699</v>
      </c>
      <c r="AH195" s="1">
        <v>-421652.67174763198</v>
      </c>
      <c r="AI195" s="1">
        <v>11720323.919421799</v>
      </c>
      <c r="AJ195" s="1">
        <v>19233737.318225101</v>
      </c>
      <c r="AK195" s="1">
        <v>10257518.646001801</v>
      </c>
      <c r="AL195" s="1">
        <v>936027.58010000002</v>
      </c>
      <c r="AM195" s="1">
        <v>848194.76550317905</v>
      </c>
    </row>
    <row r="196" spans="1:39" x14ac:dyDescent="0.3">
      <c r="A196" t="str">
        <f t="shared" si="33"/>
        <v>Construction</v>
      </c>
      <c r="B196" t="str">
        <f t="shared" si="34"/>
        <v>Y1PZ</v>
      </c>
      <c r="C196" t="str">
        <f t="shared" si="35"/>
        <v>CONSTRUCTION OF OTHER NON-BUILDING FACILITIES</v>
      </c>
      <c r="D196" s="1">
        <f t="shared" si="36"/>
        <v>685676748.34320104</v>
      </c>
      <c r="E196" s="1">
        <f t="shared" si="37"/>
        <v>1135891519.14679</v>
      </c>
      <c r="F196" s="1">
        <f t="shared" si="38"/>
        <v>671471108.66569996</v>
      </c>
      <c r="G196" s="1">
        <f t="shared" si="39"/>
        <v>438846082.74943602</v>
      </c>
      <c r="H196" s="2">
        <f t="shared" si="40"/>
        <v>-0.40885982741550297</v>
      </c>
      <c r="I196" s="2">
        <f t="shared" si="41"/>
        <v>-2.0717691990907006E-2</v>
      </c>
      <c r="J196" s="2">
        <f t="shared" si="42"/>
        <v>0.65355914362641754</v>
      </c>
      <c r="K196" s="2">
        <f t="shared" si="43"/>
        <v>5.9603180743175287E-3</v>
      </c>
      <c r="L196" s="2">
        <f>AM196/SUM(AM1:AM$3009)</f>
        <v>7.9630476191010578E-3</v>
      </c>
      <c r="M196" t="s">
        <v>275</v>
      </c>
      <c r="N196" t="s">
        <v>489</v>
      </c>
      <c r="O196" t="s">
        <v>490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>
        <v>1810980227.11465</v>
      </c>
      <c r="AC196" s="1">
        <v>985456807.40164304</v>
      </c>
      <c r="AD196" s="1">
        <v>1635492409.1326201</v>
      </c>
      <c r="AE196" s="1">
        <v>685676748.34320104</v>
      </c>
      <c r="AF196" s="1">
        <v>850315242.63073206</v>
      </c>
      <c r="AG196" s="1">
        <v>745541085.57190502</v>
      </c>
      <c r="AH196" s="1">
        <v>912666113.53353</v>
      </c>
      <c r="AI196" s="1">
        <v>2555610138.76755</v>
      </c>
      <c r="AJ196" s="1">
        <v>2900224248.79456</v>
      </c>
      <c r="AK196" s="1">
        <v>1135891519.14679</v>
      </c>
      <c r="AL196" s="1">
        <v>671471108.66569996</v>
      </c>
      <c r="AM196" s="1">
        <v>438846082.74943602</v>
      </c>
    </row>
    <row r="197" spans="1:39" x14ac:dyDescent="0.3">
      <c r="A197" t="str">
        <f t="shared" si="33"/>
        <v>Construction</v>
      </c>
      <c r="B197" t="str">
        <f t="shared" si="34"/>
        <v>Y1QA</v>
      </c>
      <c r="C197" t="str">
        <f t="shared" si="35"/>
        <v>CONSTRUCTION OF RESTORATION OF REAL PROPERTY (PUBLIC OR PRIVATE)</v>
      </c>
      <c r="D197" s="1">
        <f t="shared" si="36"/>
        <v>388387904.13118798</v>
      </c>
      <c r="E197" s="1">
        <f t="shared" si="37"/>
        <v>325139187.84106302</v>
      </c>
      <c r="F197" s="1">
        <f t="shared" si="38"/>
        <v>394577031.02380002</v>
      </c>
      <c r="G197" s="1">
        <f t="shared" si="39"/>
        <v>143163198.99298999</v>
      </c>
      <c r="H197" s="2">
        <f t="shared" si="40"/>
        <v>0.21356343922677246</v>
      </c>
      <c r="I197" s="2">
        <f t="shared" si="41"/>
        <v>1.5935426481565873E-2</v>
      </c>
      <c r="J197" s="2">
        <f t="shared" si="42"/>
        <v>0.36282699634473831</v>
      </c>
      <c r="K197" s="2">
        <f t="shared" si="43"/>
        <v>3.502465823727016E-3</v>
      </c>
      <c r="L197" s="2">
        <f>AM197/SUM(AM1:AM$3009)</f>
        <v>2.5977567436438168E-3</v>
      </c>
      <c r="M197" t="s">
        <v>275</v>
      </c>
      <c r="N197" t="s">
        <v>491</v>
      </c>
      <c r="O197" t="s">
        <v>492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>
        <v>375744168.48607397</v>
      </c>
      <c r="AC197" s="1">
        <v>212278189.27806801</v>
      </c>
      <c r="AD197" s="1">
        <v>278153550.52586401</v>
      </c>
      <c r="AE197" s="1">
        <v>388387904.13118798</v>
      </c>
      <c r="AF197" s="1">
        <v>236116525.199233</v>
      </c>
      <c r="AG197" s="1">
        <v>336985642.82061899</v>
      </c>
      <c r="AH197" s="1">
        <v>669063598.33048797</v>
      </c>
      <c r="AI197" s="1">
        <v>505244972.22206998</v>
      </c>
      <c r="AJ197" s="1">
        <v>557176171.48692501</v>
      </c>
      <c r="AK197" s="1">
        <v>325139187.84106302</v>
      </c>
      <c r="AL197" s="1">
        <v>394577031.02380002</v>
      </c>
      <c r="AM197" s="1">
        <v>143163198.99298999</v>
      </c>
    </row>
    <row r="198" spans="1:39" x14ac:dyDescent="0.3">
      <c r="A198" t="str">
        <f t="shared" si="33"/>
        <v>Construction</v>
      </c>
      <c r="B198" t="str">
        <f t="shared" si="34"/>
        <v>Y211</v>
      </c>
      <c r="C198" t="str">
        <f t="shared" si="35"/>
        <v>CONSTRUCTION OF DAMS</v>
      </c>
      <c r="D198" s="1">
        <f t="shared" si="36"/>
        <v>260220754.155321</v>
      </c>
      <c r="E198" s="1">
        <f t="shared" si="37"/>
        <v>2369576.5968428701</v>
      </c>
      <c r="F198" s="1">
        <f t="shared" si="38"/>
        <v>0</v>
      </c>
      <c r="G198" s="1">
        <f t="shared" si="39"/>
        <v>0</v>
      </c>
      <c r="H198" s="2">
        <f t="shared" si="40"/>
        <v>-1</v>
      </c>
      <c r="I198" s="2">
        <f t="shared" si="41"/>
        <v>-1</v>
      </c>
      <c r="J198" s="2" t="e">
        <f t="shared" si="42"/>
        <v>#DIV/0!</v>
      </c>
      <c r="K198" s="2">
        <f t="shared" si="43"/>
        <v>0</v>
      </c>
      <c r="L198" s="2">
        <f>AM198/SUM(AM1:AM$3009)</f>
        <v>0</v>
      </c>
      <c r="M198" t="s">
        <v>275</v>
      </c>
      <c r="N198" t="s">
        <v>493</v>
      </c>
      <c r="O198" t="s">
        <v>436</v>
      </c>
      <c r="P198" s="1">
        <v>202542663.06921101</v>
      </c>
      <c r="Q198" s="1">
        <v>254535358.77780399</v>
      </c>
      <c r="R198" s="1">
        <v>296849415.73705697</v>
      </c>
      <c r="S198" s="1">
        <v>249810946.52072299</v>
      </c>
      <c r="T198" s="1">
        <v>262062834.84554201</v>
      </c>
      <c r="U198" s="1">
        <v>267210796.29434001</v>
      </c>
      <c r="V198" s="1">
        <v>373303858.07673597</v>
      </c>
      <c r="W198" s="1">
        <v>340060517.01346701</v>
      </c>
      <c r="X198" s="1">
        <v>563344907.84409404</v>
      </c>
      <c r="Y198" s="1">
        <v>442717057.42093801</v>
      </c>
      <c r="Z198" s="1">
        <v>560995151.54586399</v>
      </c>
      <c r="AA198" s="1">
        <v>389429864.49774301</v>
      </c>
      <c r="AB198" s="1">
        <v>323372607.71433902</v>
      </c>
      <c r="AC198" s="1">
        <v>201949490.732241</v>
      </c>
      <c r="AD198" s="1">
        <v>176729702.79246101</v>
      </c>
      <c r="AE198" s="1">
        <v>260220754.155321</v>
      </c>
      <c r="AF198" s="1">
        <v>291060031.42915899</v>
      </c>
      <c r="AG198" s="1">
        <v>260776246.553489</v>
      </c>
      <c r="AH198" s="1">
        <v>3394450.33832548</v>
      </c>
      <c r="AI198" s="1">
        <v>62718605.489438102</v>
      </c>
      <c r="AJ198" s="1">
        <v>19894154.8291822</v>
      </c>
      <c r="AK198" s="1">
        <v>2369576.5968428701</v>
      </c>
      <c r="AL198" s="1">
        <v>0</v>
      </c>
      <c r="AM198" s="1">
        <v>0</v>
      </c>
    </row>
    <row r="199" spans="1:39" x14ac:dyDescent="0.3">
      <c r="A199" t="str">
        <f t="shared" si="33"/>
        <v>Construction</v>
      </c>
      <c r="B199" t="str">
        <f t="shared" si="34"/>
        <v>Y212</v>
      </c>
      <c r="C199" t="str">
        <f t="shared" si="35"/>
        <v>CONSTRUCTION OF CANALS</v>
      </c>
      <c r="D199" s="1">
        <f t="shared" si="36"/>
        <v>-130171.556841585</v>
      </c>
      <c r="E199" s="1">
        <f t="shared" si="37"/>
        <v>1283145.11390915</v>
      </c>
      <c r="F199" s="1">
        <f t="shared" si="38"/>
        <v>0</v>
      </c>
      <c r="G199" s="1">
        <f t="shared" si="39"/>
        <v>0</v>
      </c>
      <c r="H199" s="2">
        <f t="shared" si="40"/>
        <v>-1</v>
      </c>
      <c r="I199" s="2">
        <f t="shared" si="41"/>
        <v>-1</v>
      </c>
      <c r="J199" s="2" t="e">
        <f t="shared" si="42"/>
        <v>#DIV/0!</v>
      </c>
      <c r="K199" s="2">
        <f t="shared" si="43"/>
        <v>0</v>
      </c>
      <c r="L199" s="2">
        <f>AM199/SUM(AM1:AM$3009)</f>
        <v>0</v>
      </c>
      <c r="M199" t="s">
        <v>275</v>
      </c>
      <c r="N199" t="s">
        <v>494</v>
      </c>
      <c r="O199" t="s">
        <v>438</v>
      </c>
      <c r="P199" s="1">
        <v>32319467.574293301</v>
      </c>
      <c r="Q199" s="1">
        <v>43037535.841384903</v>
      </c>
      <c r="R199" s="1">
        <v>93716876.160697296</v>
      </c>
      <c r="S199" s="1">
        <v>33000140.900187898</v>
      </c>
      <c r="T199" s="1">
        <v>25565357.796418399</v>
      </c>
      <c r="U199" s="1">
        <v>50677269.455839597</v>
      </c>
      <c r="V199" s="1">
        <v>48586785.983489104</v>
      </c>
      <c r="W199" s="1">
        <v>76550050.515157893</v>
      </c>
      <c r="X199" s="1">
        <v>56106603.460070901</v>
      </c>
      <c r="Y199" s="1">
        <v>32241572.759050399</v>
      </c>
      <c r="Z199" s="1">
        <v>105345120.98625299</v>
      </c>
      <c r="AA199" s="1">
        <v>95625894.738516495</v>
      </c>
      <c r="AB199" s="1">
        <v>10992278.983745299</v>
      </c>
      <c r="AC199" s="1">
        <v>3743244.16868942</v>
      </c>
      <c r="AD199" s="1">
        <v>6309199.3017557599</v>
      </c>
      <c r="AE199" s="1">
        <v>-130171.556841585</v>
      </c>
      <c r="AF199" s="1">
        <v>732872.01860903297</v>
      </c>
      <c r="AG199" s="1"/>
      <c r="AH199" s="1">
        <v>-40774.1313114109</v>
      </c>
      <c r="AI199" s="1"/>
      <c r="AJ199" s="1"/>
      <c r="AK199" s="1">
        <v>1283145.11390915</v>
      </c>
      <c r="AL199" s="1"/>
      <c r="AM199" s="1"/>
    </row>
    <row r="200" spans="1:39" x14ac:dyDescent="0.3">
      <c r="A200" t="str">
        <f t="shared" si="33"/>
        <v>Construction</v>
      </c>
      <c r="B200" t="str">
        <f t="shared" si="34"/>
        <v>Y213</v>
      </c>
      <c r="C200" t="str">
        <f t="shared" si="35"/>
        <v>CONSTRUCT/MINE FIRE CONT</v>
      </c>
      <c r="D200" s="1">
        <f t="shared" si="36"/>
        <v>415322.71045634203</v>
      </c>
      <c r="E200" s="1">
        <f t="shared" si="37"/>
        <v>0</v>
      </c>
      <c r="F200" s="1">
        <f t="shared" si="38"/>
        <v>0</v>
      </c>
      <c r="G200" s="1">
        <f t="shared" si="39"/>
        <v>0</v>
      </c>
      <c r="H200" s="2" t="e">
        <f t="shared" si="40"/>
        <v>#DIV/0!</v>
      </c>
      <c r="I200" s="2">
        <f t="shared" si="41"/>
        <v>-1</v>
      </c>
      <c r="J200" s="2" t="e">
        <f t="shared" si="42"/>
        <v>#DIV/0!</v>
      </c>
      <c r="K200" s="2">
        <f t="shared" si="43"/>
        <v>0</v>
      </c>
      <c r="L200" s="2">
        <f>AM200/SUM(AM1:AM$3009)</f>
        <v>0</v>
      </c>
      <c r="M200" t="s">
        <v>275</v>
      </c>
      <c r="N200" t="s">
        <v>495</v>
      </c>
      <c r="O200" t="s">
        <v>496</v>
      </c>
      <c r="P200" s="1">
        <v>272896.80540601298</v>
      </c>
      <c r="Q200" s="1"/>
      <c r="R200" s="1"/>
      <c r="S200" s="1">
        <v>4728654.7400350701</v>
      </c>
      <c r="T200" s="1">
        <v>9503.5054309729603</v>
      </c>
      <c r="U200" s="1">
        <v>45547.3059784125</v>
      </c>
      <c r="V200" s="1">
        <v>-6969.7018949445001</v>
      </c>
      <c r="W200" s="1"/>
      <c r="X200" s="1">
        <v>6745.0598045595498</v>
      </c>
      <c r="Y200" s="1"/>
      <c r="Z200" s="1"/>
      <c r="AA200" s="1">
        <v>2550542.1930894898</v>
      </c>
      <c r="AB200" s="1">
        <v>-188894.99996395901</v>
      </c>
      <c r="AC200" s="1">
        <v>367429.92930734</v>
      </c>
      <c r="AD200" s="1"/>
      <c r="AE200" s="1">
        <v>415322.71045634203</v>
      </c>
      <c r="AF200" s="1"/>
      <c r="AG200" s="1"/>
      <c r="AH200" s="1"/>
      <c r="AI200" s="1"/>
      <c r="AJ200" s="1"/>
      <c r="AK200" s="1"/>
      <c r="AL200" s="1"/>
      <c r="AM200" s="1"/>
    </row>
    <row r="201" spans="1:39" x14ac:dyDescent="0.3">
      <c r="A201" t="str">
        <f t="shared" si="33"/>
        <v>Construction</v>
      </c>
      <c r="B201" t="str">
        <f t="shared" si="34"/>
        <v>Y214</v>
      </c>
      <c r="C201" t="str">
        <f t="shared" si="35"/>
        <v>CONSTRUCT/MINE SUBSIDENCE CONT</v>
      </c>
      <c r="D201" s="1">
        <f t="shared" si="36"/>
        <v>0</v>
      </c>
      <c r="E201" s="1">
        <f t="shared" si="37"/>
        <v>0</v>
      </c>
      <c r="F201" s="1">
        <f t="shared" si="38"/>
        <v>0</v>
      </c>
      <c r="G201" s="1">
        <f t="shared" si="39"/>
        <v>0</v>
      </c>
      <c r="H201" s="2" t="e">
        <f t="shared" si="40"/>
        <v>#DIV/0!</v>
      </c>
      <c r="I201" s="2" t="e">
        <f t="shared" si="41"/>
        <v>#DIV/0!</v>
      </c>
      <c r="J201" s="2" t="e">
        <f t="shared" si="42"/>
        <v>#DIV/0!</v>
      </c>
      <c r="K201" s="2">
        <f t="shared" si="43"/>
        <v>0</v>
      </c>
      <c r="L201" s="2">
        <f>AM201/SUM(AM1:AM$3009)</f>
        <v>0</v>
      </c>
      <c r="M201" t="s">
        <v>275</v>
      </c>
      <c r="N201" t="s">
        <v>497</v>
      </c>
      <c r="O201" t="s">
        <v>498</v>
      </c>
      <c r="P201" s="1"/>
      <c r="Q201" s="1">
        <v>144892.852767837</v>
      </c>
      <c r="R201" s="1">
        <v>3831.1667283119</v>
      </c>
      <c r="S201" s="1"/>
      <c r="T201" s="1"/>
      <c r="U201" s="1"/>
      <c r="V201" s="1">
        <v>336531.04234967701</v>
      </c>
      <c r="W201" s="1">
        <v>736474.130047963</v>
      </c>
      <c r="X201" s="1">
        <v>110251.06844180101</v>
      </c>
      <c r="Y201" s="1"/>
      <c r="Z201" s="1"/>
      <c r="AA201" s="1">
        <v>0</v>
      </c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x14ac:dyDescent="0.3">
      <c r="A202" t="str">
        <f t="shared" si="33"/>
        <v>Construction</v>
      </c>
      <c r="B202" t="str">
        <f t="shared" si="34"/>
        <v>Y215</v>
      </c>
      <c r="C202" t="str">
        <f t="shared" si="35"/>
        <v>CONSTRUCT/SURFACE MINE RECLAMATION</v>
      </c>
      <c r="D202" s="1">
        <f t="shared" si="36"/>
        <v>0</v>
      </c>
      <c r="E202" s="1">
        <f t="shared" si="37"/>
        <v>0</v>
      </c>
      <c r="F202" s="1">
        <f t="shared" si="38"/>
        <v>0</v>
      </c>
      <c r="G202" s="1">
        <f t="shared" si="39"/>
        <v>0</v>
      </c>
      <c r="H202" s="2" t="e">
        <f t="shared" si="40"/>
        <v>#DIV/0!</v>
      </c>
      <c r="I202" s="2" t="e">
        <f t="shared" si="41"/>
        <v>#DIV/0!</v>
      </c>
      <c r="J202" s="2" t="e">
        <f t="shared" si="42"/>
        <v>#DIV/0!</v>
      </c>
      <c r="K202" s="2">
        <f t="shared" si="43"/>
        <v>0</v>
      </c>
      <c r="L202" s="2">
        <f>AM202/SUM(AM1:AM$3009)</f>
        <v>0</v>
      </c>
      <c r="M202" t="s">
        <v>275</v>
      </c>
      <c r="N202" t="s">
        <v>499</v>
      </c>
      <c r="O202" t="s">
        <v>500</v>
      </c>
      <c r="P202" s="1"/>
      <c r="Q202" s="1"/>
      <c r="R202" s="1">
        <v>426815.57861472003</v>
      </c>
      <c r="S202" s="1">
        <v>5431916.7988169799</v>
      </c>
      <c r="T202" s="1">
        <v>12569695.658010701</v>
      </c>
      <c r="U202" s="1">
        <v>758607.34401325695</v>
      </c>
      <c r="V202" s="1">
        <v>-1998387.6010611099</v>
      </c>
      <c r="W202" s="1"/>
      <c r="X202" s="1"/>
      <c r="Y202" s="1">
        <v>114536.073516823</v>
      </c>
      <c r="Z202" s="1">
        <v>942783.46119211905</v>
      </c>
      <c r="AA202" s="1">
        <v>74891.160861865006</v>
      </c>
      <c r="AB202" s="1">
        <v>0</v>
      </c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x14ac:dyDescent="0.3">
      <c r="A203" t="str">
        <f t="shared" si="33"/>
        <v>Construction</v>
      </c>
      <c r="B203" t="str">
        <f t="shared" si="34"/>
        <v>Y216</v>
      </c>
      <c r="C203" t="str">
        <f t="shared" si="35"/>
        <v>CONSTRUCTION OF DREDGING</v>
      </c>
      <c r="D203" s="1">
        <f t="shared" si="36"/>
        <v>24764316.7692855</v>
      </c>
      <c r="E203" s="1">
        <f t="shared" si="37"/>
        <v>0</v>
      </c>
      <c r="F203" s="1">
        <f t="shared" si="38"/>
        <v>-668545</v>
      </c>
      <c r="G203" s="1">
        <f t="shared" si="39"/>
        <v>0</v>
      </c>
      <c r="H203" s="2" t="e">
        <f t="shared" si="40"/>
        <v>#DIV/0!</v>
      </c>
      <c r="I203" s="2">
        <f t="shared" si="41"/>
        <v>-1.0269963030366813</v>
      </c>
      <c r="J203" s="2">
        <f t="shared" si="42"/>
        <v>0</v>
      </c>
      <c r="K203" s="2">
        <f t="shared" si="43"/>
        <v>-5.934344449924001E-6</v>
      </c>
      <c r="L203" s="2">
        <f>AM203/SUM(AM1:AM$3009)</f>
        <v>0</v>
      </c>
      <c r="M203" t="s">
        <v>275</v>
      </c>
      <c r="N203" t="s">
        <v>501</v>
      </c>
      <c r="O203" t="s">
        <v>502</v>
      </c>
      <c r="P203" s="1">
        <v>614024330.01855004</v>
      </c>
      <c r="Q203" s="1">
        <v>632550308.80629396</v>
      </c>
      <c r="R203" s="1">
        <v>646110307.34689498</v>
      </c>
      <c r="S203" s="1">
        <v>837908897.17881298</v>
      </c>
      <c r="T203" s="1">
        <v>662211184.13395</v>
      </c>
      <c r="U203" s="1">
        <v>680423655.14104605</v>
      </c>
      <c r="V203" s="1">
        <v>730960791.61468697</v>
      </c>
      <c r="W203" s="1">
        <v>540014418.890558</v>
      </c>
      <c r="X203" s="1">
        <v>633413628.31721997</v>
      </c>
      <c r="Y203" s="1">
        <v>1135092758.96997</v>
      </c>
      <c r="Z203" s="1">
        <v>774414454.15944397</v>
      </c>
      <c r="AA203" s="1">
        <v>540202714.30637598</v>
      </c>
      <c r="AB203" s="1">
        <v>175969854.02305201</v>
      </c>
      <c r="AC203" s="1">
        <v>36150745.958900698</v>
      </c>
      <c r="AD203" s="1">
        <v>15258482.5956672</v>
      </c>
      <c r="AE203" s="1">
        <v>24764316.7692855</v>
      </c>
      <c r="AF203" s="1">
        <v>16758610.0004094</v>
      </c>
      <c r="AG203" s="1">
        <v>-2921809.74623683</v>
      </c>
      <c r="AH203" s="1">
        <v>-527813.26201146003</v>
      </c>
      <c r="AI203" s="1"/>
      <c r="AJ203" s="1"/>
      <c r="AK203" s="1"/>
      <c r="AL203" s="1">
        <v>-668545</v>
      </c>
      <c r="AM203" s="1"/>
    </row>
    <row r="204" spans="1:39" x14ac:dyDescent="0.3">
      <c r="A204" t="str">
        <f t="shared" si="33"/>
        <v>Construction</v>
      </c>
      <c r="B204" t="str">
        <f t="shared" si="34"/>
        <v>Y217</v>
      </c>
      <c r="C204" t="str">
        <f t="shared" si="35"/>
        <v>Dredging,incl. dustpan and sea-going hoppers</v>
      </c>
      <c r="D204" s="1">
        <f t="shared" si="36"/>
        <v>0</v>
      </c>
      <c r="E204" s="1">
        <f t="shared" si="37"/>
        <v>0</v>
      </c>
      <c r="F204" s="1">
        <f t="shared" si="38"/>
        <v>0</v>
      </c>
      <c r="G204" s="1">
        <f t="shared" si="39"/>
        <v>0</v>
      </c>
      <c r="H204" s="2" t="e">
        <f t="shared" si="40"/>
        <v>#DIV/0!</v>
      </c>
      <c r="I204" s="2" t="e">
        <f t="shared" si="41"/>
        <v>#DIV/0!</v>
      </c>
      <c r="J204" s="2" t="e">
        <f t="shared" si="42"/>
        <v>#DIV/0!</v>
      </c>
      <c r="K204" s="2">
        <f t="shared" si="43"/>
        <v>0</v>
      </c>
      <c r="L204" s="2">
        <f>AM204/SUM(AM1:AM$3009)</f>
        <v>0</v>
      </c>
      <c r="M204" t="s">
        <v>275</v>
      </c>
      <c r="N204" t="s">
        <v>503</v>
      </c>
      <c r="O204" t="s">
        <v>504</v>
      </c>
      <c r="P204" s="1"/>
      <c r="Q204" s="1"/>
      <c r="R204" s="1">
        <v>27033889.583075799</v>
      </c>
      <c r="S204" s="1">
        <v>3283481.51076356</v>
      </c>
      <c r="T204" s="1">
        <v>8446929.5265762396</v>
      </c>
      <c r="U204" s="1">
        <v>23084826.9864938</v>
      </c>
      <c r="V204" s="1">
        <v>21310.370367651802</v>
      </c>
      <c r="W204" s="1">
        <v>42816.744323409301</v>
      </c>
      <c r="X204" s="1"/>
      <c r="Y204" s="1"/>
      <c r="Z204" s="1">
        <v>441652.03914363298</v>
      </c>
      <c r="AA204" s="1">
        <v>25525286.537140101</v>
      </c>
      <c r="AB204" s="1">
        <v>-562884.45591558202</v>
      </c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x14ac:dyDescent="0.3">
      <c r="A205" t="str">
        <f t="shared" si="33"/>
        <v>Construction</v>
      </c>
      <c r="B205" t="str">
        <f t="shared" si="34"/>
        <v>Y219</v>
      </c>
      <c r="C205" t="str">
        <f t="shared" si="35"/>
        <v>CONSTRUCT/OTHER CONSERVATION</v>
      </c>
      <c r="D205" s="1">
        <f t="shared" si="36"/>
        <v>1295290.4259816899</v>
      </c>
      <c r="E205" s="1">
        <f t="shared" si="37"/>
        <v>0</v>
      </c>
      <c r="F205" s="1">
        <f t="shared" si="38"/>
        <v>0</v>
      </c>
      <c r="G205" s="1">
        <f t="shared" si="39"/>
        <v>-62950.693042731102</v>
      </c>
      <c r="H205" s="2" t="e">
        <f t="shared" si="40"/>
        <v>#DIV/0!</v>
      </c>
      <c r="I205" s="2">
        <f t="shared" si="41"/>
        <v>-1</v>
      </c>
      <c r="J205" s="2" t="e">
        <f t="shared" si="42"/>
        <v>#DIV/0!</v>
      </c>
      <c r="K205" s="2">
        <f t="shared" si="43"/>
        <v>0</v>
      </c>
      <c r="L205" s="2">
        <f>AM205/SUM(AM1:AM$3009)</f>
        <v>-1.1422669269692271E-6</v>
      </c>
      <c r="M205" t="s">
        <v>275</v>
      </c>
      <c r="N205" t="s">
        <v>505</v>
      </c>
      <c r="O205" t="s">
        <v>506</v>
      </c>
      <c r="P205" s="1">
        <v>431809528.62901598</v>
      </c>
      <c r="Q205" s="1">
        <v>334622552.81712103</v>
      </c>
      <c r="R205" s="1">
        <v>288898278.776057</v>
      </c>
      <c r="S205" s="1">
        <v>404824847.339742</v>
      </c>
      <c r="T205" s="1">
        <v>371998148.08823597</v>
      </c>
      <c r="U205" s="1">
        <v>413793841.80298603</v>
      </c>
      <c r="V205" s="1">
        <v>435596415.26546502</v>
      </c>
      <c r="W205" s="1">
        <v>404202435.86709201</v>
      </c>
      <c r="X205" s="1">
        <v>354262327.71299398</v>
      </c>
      <c r="Y205" s="1">
        <v>370860173.90179503</v>
      </c>
      <c r="Z205" s="1">
        <v>529642878.56005901</v>
      </c>
      <c r="AA205" s="1">
        <v>394221279.32823002</v>
      </c>
      <c r="AB205" s="1">
        <v>41212890.147699699</v>
      </c>
      <c r="AC205" s="1">
        <v>35240478.174920604</v>
      </c>
      <c r="AD205" s="1">
        <v>7152197.5057974197</v>
      </c>
      <c r="AE205" s="1">
        <v>1295290.4259816899</v>
      </c>
      <c r="AF205" s="1">
        <v>10650777.7910737</v>
      </c>
      <c r="AG205" s="1">
        <v>-770.13061291310305</v>
      </c>
      <c r="AH205" s="1"/>
      <c r="AI205" s="1">
        <v>-16799.626470385199</v>
      </c>
      <c r="AJ205" s="1"/>
      <c r="AK205" s="1"/>
      <c r="AL205" s="1"/>
      <c r="AM205" s="1">
        <v>-62950.693042731102</v>
      </c>
    </row>
    <row r="206" spans="1:39" x14ac:dyDescent="0.3">
      <c r="A206" t="str">
        <f t="shared" si="33"/>
        <v>Construction</v>
      </c>
      <c r="B206" t="str">
        <f t="shared" si="34"/>
        <v>Y221</v>
      </c>
      <c r="C206" t="str">
        <f t="shared" si="35"/>
        <v>CONSTRUCT/AIRPORT SERVICE ROADS</v>
      </c>
      <c r="D206" s="1">
        <f t="shared" si="36"/>
        <v>2629448.1477041598</v>
      </c>
      <c r="E206" s="1">
        <f t="shared" si="37"/>
        <v>0</v>
      </c>
      <c r="F206" s="1">
        <f t="shared" si="38"/>
        <v>0</v>
      </c>
      <c r="G206" s="1">
        <f t="shared" si="39"/>
        <v>0</v>
      </c>
      <c r="H206" s="2" t="e">
        <f t="shared" si="40"/>
        <v>#DIV/0!</v>
      </c>
      <c r="I206" s="2">
        <f t="shared" si="41"/>
        <v>-1</v>
      </c>
      <c r="J206" s="2" t="e">
        <f t="shared" si="42"/>
        <v>#DIV/0!</v>
      </c>
      <c r="K206" s="2">
        <f t="shared" si="43"/>
        <v>0</v>
      </c>
      <c r="L206" s="2">
        <f>AM206/SUM(AM1:AM$3009)</f>
        <v>0</v>
      </c>
      <c r="M206" t="s">
        <v>275</v>
      </c>
      <c r="N206" t="s">
        <v>507</v>
      </c>
      <c r="O206" t="s">
        <v>508</v>
      </c>
      <c r="P206" s="1">
        <v>26088506.4283517</v>
      </c>
      <c r="Q206" s="1">
        <v>63207398.327402197</v>
      </c>
      <c r="R206" s="1">
        <v>2431772.1268867399</v>
      </c>
      <c r="S206" s="1">
        <v>30051359.812986799</v>
      </c>
      <c r="T206" s="1">
        <v>3528165.60702358</v>
      </c>
      <c r="U206" s="1">
        <v>43874588.023715101</v>
      </c>
      <c r="V206" s="1">
        <v>1286878.2079547199</v>
      </c>
      <c r="W206" s="1">
        <v>14339022.6616247</v>
      </c>
      <c r="X206" s="1">
        <v>6625848.1781068901</v>
      </c>
      <c r="Y206" s="1">
        <v>60583278.337499902</v>
      </c>
      <c r="Z206" s="1">
        <v>66821694.475094102</v>
      </c>
      <c r="AA206" s="1">
        <v>47271218.842652999</v>
      </c>
      <c r="AB206" s="1">
        <v>956017.718935312</v>
      </c>
      <c r="AC206" s="1">
        <v>33122.941358151103</v>
      </c>
      <c r="AD206" s="1">
        <v>4255713.0213015201</v>
      </c>
      <c r="AE206" s="1">
        <v>2629448.1477041598</v>
      </c>
      <c r="AF206" s="1"/>
      <c r="AG206" s="1">
        <v>-5960.4918823231301</v>
      </c>
      <c r="AH206" s="1"/>
      <c r="AI206" s="1"/>
      <c r="AJ206" s="1"/>
      <c r="AK206" s="1"/>
      <c r="AL206" s="1"/>
      <c r="AM206" s="1"/>
    </row>
    <row r="207" spans="1:39" x14ac:dyDescent="0.3">
      <c r="A207" t="str">
        <f t="shared" si="33"/>
        <v>Construction</v>
      </c>
      <c r="B207" t="str">
        <f t="shared" si="34"/>
        <v>Y222</v>
      </c>
      <c r="C207" t="str">
        <f t="shared" si="35"/>
        <v>CONSTRUCT/HIGHWAYS-RDS-STS-BRDGS-RA</v>
      </c>
      <c r="D207" s="1">
        <f t="shared" si="36"/>
        <v>-907847.71111771697</v>
      </c>
      <c r="E207" s="1">
        <f t="shared" si="37"/>
        <v>-1181.6697211508399</v>
      </c>
      <c r="F207" s="1">
        <f t="shared" si="38"/>
        <v>0</v>
      </c>
      <c r="G207" s="1">
        <f t="shared" si="39"/>
        <v>0</v>
      </c>
      <c r="H207" s="2">
        <f t="shared" si="40"/>
        <v>-1</v>
      </c>
      <c r="I207" s="2">
        <f t="shared" si="41"/>
        <v>-1</v>
      </c>
      <c r="J207" s="2" t="e">
        <f t="shared" si="42"/>
        <v>#DIV/0!</v>
      </c>
      <c r="K207" s="2">
        <f t="shared" si="43"/>
        <v>0</v>
      </c>
      <c r="L207" s="2">
        <f>AM207/SUM(AM1:AM$3009)</f>
        <v>0</v>
      </c>
      <c r="M207" t="s">
        <v>275</v>
      </c>
      <c r="N207" t="s">
        <v>509</v>
      </c>
      <c r="O207" t="s">
        <v>510</v>
      </c>
      <c r="P207" s="1">
        <v>242013566.73587999</v>
      </c>
      <c r="Q207" s="1">
        <v>299734765.51767701</v>
      </c>
      <c r="R207" s="1">
        <v>253590348.70368001</v>
      </c>
      <c r="S207" s="1">
        <v>403820502.25492102</v>
      </c>
      <c r="T207" s="1">
        <v>408547896.648449</v>
      </c>
      <c r="U207" s="1">
        <v>198662012.73389199</v>
      </c>
      <c r="V207" s="1">
        <v>399185495.32360601</v>
      </c>
      <c r="W207" s="1">
        <v>565003885.26818395</v>
      </c>
      <c r="X207" s="1">
        <v>790899791.23306704</v>
      </c>
      <c r="Y207" s="1">
        <v>1215906580.9090099</v>
      </c>
      <c r="Z207" s="1">
        <v>849564333.17408705</v>
      </c>
      <c r="AA207" s="1">
        <v>443333889.506769</v>
      </c>
      <c r="AB207" s="1">
        <v>-11890268.2863847</v>
      </c>
      <c r="AC207" s="1">
        <v>31105635.558686499</v>
      </c>
      <c r="AD207" s="1">
        <v>14357564.08918</v>
      </c>
      <c r="AE207" s="1">
        <v>-907847.71111771697</v>
      </c>
      <c r="AF207" s="1">
        <v>-85475.351799361495</v>
      </c>
      <c r="AG207" s="1">
        <v>-1088.01182606468</v>
      </c>
      <c r="AH207" s="1"/>
      <c r="AI207" s="1">
        <v>2939934.6323174099</v>
      </c>
      <c r="AJ207" s="1">
        <v>269611.61970014399</v>
      </c>
      <c r="AK207" s="1">
        <v>-1181.6697211508399</v>
      </c>
      <c r="AL207" s="1"/>
      <c r="AM207" s="1"/>
    </row>
    <row r="208" spans="1:39" x14ac:dyDescent="0.3">
      <c r="A208" t="str">
        <f t="shared" si="33"/>
        <v>Construction</v>
      </c>
      <c r="B208" t="str">
        <f t="shared" si="34"/>
        <v>Y223</v>
      </c>
      <c r="C208" t="str">
        <f t="shared" si="35"/>
        <v>CONSTRUCT/TUNNEL &amp; SUBSURF STRUCT</v>
      </c>
      <c r="D208" s="1">
        <f t="shared" si="36"/>
        <v>10972892.0882068</v>
      </c>
      <c r="E208" s="1">
        <f t="shared" si="37"/>
        <v>0</v>
      </c>
      <c r="F208" s="1">
        <f t="shared" si="38"/>
        <v>0</v>
      </c>
      <c r="G208" s="1">
        <f t="shared" si="39"/>
        <v>0</v>
      </c>
      <c r="H208" s="2" t="e">
        <f t="shared" si="40"/>
        <v>#DIV/0!</v>
      </c>
      <c r="I208" s="2">
        <f t="shared" si="41"/>
        <v>-1</v>
      </c>
      <c r="J208" s="2" t="e">
        <f t="shared" si="42"/>
        <v>#DIV/0!</v>
      </c>
      <c r="K208" s="2">
        <f t="shared" si="43"/>
        <v>0</v>
      </c>
      <c r="L208" s="2">
        <f>AM208/SUM(AM1:AM$3009)</f>
        <v>0</v>
      </c>
      <c r="M208" t="s">
        <v>275</v>
      </c>
      <c r="N208" t="s">
        <v>511</v>
      </c>
      <c r="O208" t="s">
        <v>512</v>
      </c>
      <c r="P208" s="1">
        <v>3440509.71629768</v>
      </c>
      <c r="Q208" s="1">
        <v>1052571.6215320399</v>
      </c>
      <c r="R208" s="1">
        <v>4327898.3820281001</v>
      </c>
      <c r="S208" s="1">
        <v>5986895.6729927799</v>
      </c>
      <c r="T208" s="1">
        <v>10671377.513700601</v>
      </c>
      <c r="U208" s="1">
        <v>22118772.2358284</v>
      </c>
      <c r="V208" s="1">
        <v>15070575.098066</v>
      </c>
      <c r="W208" s="1">
        <v>3462165.97400903</v>
      </c>
      <c r="X208" s="1">
        <v>73896844.701013893</v>
      </c>
      <c r="Y208" s="1">
        <v>9597080.4750618003</v>
      </c>
      <c r="Z208" s="1">
        <v>31495458.282222699</v>
      </c>
      <c r="AA208" s="1">
        <v>80361030.012169793</v>
      </c>
      <c r="AB208" s="1">
        <v>6439389.7562664598</v>
      </c>
      <c r="AC208" s="1">
        <v>43966428.325890601</v>
      </c>
      <c r="AD208" s="1">
        <v>33067297.8048569</v>
      </c>
      <c r="AE208" s="1">
        <v>10972892.0882068</v>
      </c>
      <c r="AF208" s="1">
        <v>11632556.4145464</v>
      </c>
      <c r="AG208" s="1">
        <v>4521328.1225980902</v>
      </c>
      <c r="AH208" s="1">
        <v>6077386.7382548302</v>
      </c>
      <c r="AI208" s="1">
        <v>-326007.81141191802</v>
      </c>
      <c r="AJ208" s="1"/>
      <c r="AK208" s="1"/>
      <c r="AL208" s="1"/>
      <c r="AM208" s="1"/>
    </row>
    <row r="209" spans="1:39" x14ac:dyDescent="0.3">
      <c r="A209" t="str">
        <f t="shared" si="33"/>
        <v>Construction</v>
      </c>
      <c r="B209" t="str">
        <f t="shared" si="34"/>
        <v>Y224</v>
      </c>
      <c r="C209" t="str">
        <f t="shared" si="35"/>
        <v>CONSTRUCT/PARKING FACILITIES</v>
      </c>
      <c r="D209" s="1">
        <f t="shared" si="36"/>
        <v>0</v>
      </c>
      <c r="E209" s="1">
        <f t="shared" si="37"/>
        <v>0</v>
      </c>
      <c r="F209" s="1">
        <f t="shared" si="38"/>
        <v>0</v>
      </c>
      <c r="G209" s="1">
        <f t="shared" si="39"/>
        <v>0</v>
      </c>
      <c r="H209" s="2" t="e">
        <f t="shared" si="40"/>
        <v>#DIV/0!</v>
      </c>
      <c r="I209" s="2" t="e">
        <f t="shared" si="41"/>
        <v>#DIV/0!</v>
      </c>
      <c r="J209" s="2" t="e">
        <f t="shared" si="42"/>
        <v>#DIV/0!</v>
      </c>
      <c r="K209" s="2">
        <f t="shared" si="43"/>
        <v>0</v>
      </c>
      <c r="L209" s="2">
        <f>AM209/SUM(AM1:AM$3009)</f>
        <v>0</v>
      </c>
      <c r="M209" t="s">
        <v>275</v>
      </c>
      <c r="N209" t="s">
        <v>513</v>
      </c>
      <c r="O209" t="s">
        <v>514</v>
      </c>
      <c r="P209" s="1">
        <v>11864331.607135801</v>
      </c>
      <c r="Q209" s="1">
        <v>16340349.0093715</v>
      </c>
      <c r="R209" s="1">
        <v>14925432.007958701</v>
      </c>
      <c r="S209" s="1">
        <v>15080801.710609701</v>
      </c>
      <c r="T209" s="1">
        <v>9591497.2706613708</v>
      </c>
      <c r="U209" s="1">
        <v>20841235.9894231</v>
      </c>
      <c r="V209" s="1">
        <v>15291638.398164</v>
      </c>
      <c r="W209" s="1">
        <v>68383050.674008802</v>
      </c>
      <c r="X209" s="1">
        <v>51306374.444895402</v>
      </c>
      <c r="Y209" s="1">
        <v>107848847.08485299</v>
      </c>
      <c r="Z209" s="1">
        <v>82391378.336385101</v>
      </c>
      <c r="AA209" s="1">
        <v>23805018.0201662</v>
      </c>
      <c r="AB209" s="1">
        <v>-821545.713655359</v>
      </c>
      <c r="AC209" s="1">
        <v>578952.27350575302</v>
      </c>
      <c r="AD209" s="1">
        <v>284782.51810137602</v>
      </c>
      <c r="AE209" s="1"/>
      <c r="AF209" s="1">
        <v>-25548.729685347302</v>
      </c>
      <c r="AG209" s="1"/>
      <c r="AH209" s="1"/>
      <c r="AI209" s="1"/>
      <c r="AJ209" s="1"/>
      <c r="AK209" s="1"/>
      <c r="AL209" s="1"/>
      <c r="AM209" s="1"/>
    </row>
    <row r="210" spans="1:39" x14ac:dyDescent="0.3">
      <c r="A210" t="str">
        <f t="shared" si="33"/>
        <v>Construction</v>
      </c>
      <c r="B210" t="str">
        <f t="shared" si="34"/>
        <v>Y231</v>
      </c>
      <c r="C210" t="str">
        <f t="shared" si="35"/>
        <v>CONSTRUCT/EPG - COAL</v>
      </c>
      <c r="D210" s="1">
        <f t="shared" si="36"/>
        <v>0</v>
      </c>
      <c r="E210" s="1">
        <f t="shared" si="37"/>
        <v>0</v>
      </c>
      <c r="F210" s="1">
        <f t="shared" si="38"/>
        <v>0</v>
      </c>
      <c r="G210" s="1">
        <f t="shared" si="39"/>
        <v>0</v>
      </c>
      <c r="H210" s="2" t="e">
        <f t="shared" si="40"/>
        <v>#DIV/0!</v>
      </c>
      <c r="I210" s="2" t="e">
        <f t="shared" si="41"/>
        <v>#DIV/0!</v>
      </c>
      <c r="J210" s="2" t="e">
        <f t="shared" si="42"/>
        <v>#DIV/0!</v>
      </c>
      <c r="K210" s="2">
        <f t="shared" si="43"/>
        <v>0</v>
      </c>
      <c r="L210" s="2">
        <f>AM210/SUM(AM1:AM$3009)</f>
        <v>0</v>
      </c>
      <c r="M210" t="s">
        <v>275</v>
      </c>
      <c r="N210" t="s">
        <v>515</v>
      </c>
      <c r="O210" t="s">
        <v>516</v>
      </c>
      <c r="P210" s="1">
        <v>7278379.1551951803</v>
      </c>
      <c r="Q210" s="1">
        <v>12381.618070295901</v>
      </c>
      <c r="R210" s="1"/>
      <c r="S210" s="1"/>
      <c r="T210" s="1">
        <v>121311.37665096299</v>
      </c>
      <c r="U210" s="1"/>
      <c r="V210" s="1"/>
      <c r="W210" s="1">
        <v>1831835.15189825</v>
      </c>
      <c r="X210" s="1">
        <v>8282.0269892744</v>
      </c>
      <c r="Y210" s="1"/>
      <c r="Z210" s="1">
        <v>4247.5537485913201</v>
      </c>
      <c r="AA210" s="1">
        <v>0</v>
      </c>
      <c r="AB210" s="1">
        <v>0</v>
      </c>
      <c r="AC210" s="1">
        <v>0</v>
      </c>
      <c r="AD210" s="1"/>
      <c r="AE210" s="1">
        <v>0</v>
      </c>
      <c r="AF210" s="1">
        <v>0</v>
      </c>
      <c r="AG210" s="1"/>
      <c r="AH210" s="1"/>
      <c r="AI210" s="1"/>
      <c r="AJ210" s="1"/>
      <c r="AK210" s="1"/>
      <c r="AL210" s="1"/>
      <c r="AM210" s="1"/>
    </row>
    <row r="211" spans="1:39" x14ac:dyDescent="0.3">
      <c r="A211" t="str">
        <f t="shared" si="33"/>
        <v>Construction</v>
      </c>
      <c r="B211" t="str">
        <f t="shared" si="34"/>
        <v>Y232</v>
      </c>
      <c r="C211" t="str">
        <f t="shared" si="35"/>
        <v>CONSTRUCT/EPG - GAS</v>
      </c>
      <c r="D211" s="1">
        <f t="shared" si="36"/>
        <v>0</v>
      </c>
      <c r="E211" s="1">
        <f t="shared" si="37"/>
        <v>0</v>
      </c>
      <c r="F211" s="1">
        <f t="shared" si="38"/>
        <v>0</v>
      </c>
      <c r="G211" s="1">
        <f t="shared" si="39"/>
        <v>0</v>
      </c>
      <c r="H211" s="2" t="e">
        <f t="shared" si="40"/>
        <v>#DIV/0!</v>
      </c>
      <c r="I211" s="2" t="e">
        <f t="shared" si="41"/>
        <v>#DIV/0!</v>
      </c>
      <c r="J211" s="2" t="e">
        <f t="shared" si="42"/>
        <v>#DIV/0!</v>
      </c>
      <c r="K211" s="2">
        <f t="shared" si="43"/>
        <v>0</v>
      </c>
      <c r="L211" s="2">
        <f>AM211/SUM(AM1:AM$3009)</f>
        <v>0</v>
      </c>
      <c r="M211" t="s">
        <v>275</v>
      </c>
      <c r="N211" t="s">
        <v>517</v>
      </c>
      <c r="O211" t="s">
        <v>518</v>
      </c>
      <c r="P211" s="1">
        <v>48859.676705019701</v>
      </c>
      <c r="Q211" s="1"/>
      <c r="R211" s="1"/>
      <c r="S211" s="1">
        <v>251864.57163520699</v>
      </c>
      <c r="T211" s="1">
        <v>24915.278755485499</v>
      </c>
      <c r="U211" s="1">
        <v>1337953.1958569</v>
      </c>
      <c r="V211" s="1">
        <v>8357359.05621708</v>
      </c>
      <c r="W211" s="1">
        <v>5636707.9042464299</v>
      </c>
      <c r="X211" s="1">
        <v>6709091.0399930598</v>
      </c>
      <c r="Y211" s="1">
        <v>1125481.3960607499</v>
      </c>
      <c r="Z211" s="1">
        <v>394871.529140556</v>
      </c>
      <c r="AA211" s="1">
        <v>21430.621839736501</v>
      </c>
      <c r="AB211" s="1">
        <v>-22667.399995675099</v>
      </c>
      <c r="AC211" s="1">
        <v>-29591.7197167866</v>
      </c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x14ac:dyDescent="0.3">
      <c r="A212" t="str">
        <f t="shared" si="33"/>
        <v>Construction</v>
      </c>
      <c r="B212" t="str">
        <f t="shared" si="34"/>
        <v>Y233</v>
      </c>
      <c r="C212" t="str">
        <f t="shared" si="35"/>
        <v>CONSTRUCT/EPG - GEOTHERMAL</v>
      </c>
      <c r="D212" s="1">
        <f t="shared" si="36"/>
        <v>0</v>
      </c>
      <c r="E212" s="1">
        <f t="shared" si="37"/>
        <v>0</v>
      </c>
      <c r="F212" s="1">
        <f t="shared" si="38"/>
        <v>0</v>
      </c>
      <c r="G212" s="1">
        <f t="shared" si="39"/>
        <v>0</v>
      </c>
      <c r="H212" s="2" t="e">
        <f t="shared" si="40"/>
        <v>#DIV/0!</v>
      </c>
      <c r="I212" s="2" t="e">
        <f t="shared" si="41"/>
        <v>#DIV/0!</v>
      </c>
      <c r="J212" s="2" t="e">
        <f t="shared" si="42"/>
        <v>#DIV/0!</v>
      </c>
      <c r="K212" s="2">
        <f t="shared" si="43"/>
        <v>0</v>
      </c>
      <c r="L212" s="2">
        <f>AM212/SUM(AM1:AM$3009)</f>
        <v>0</v>
      </c>
      <c r="M212" t="s">
        <v>275</v>
      </c>
      <c r="N212" t="s">
        <v>519</v>
      </c>
      <c r="O212" t="s">
        <v>520</v>
      </c>
      <c r="P212" s="1"/>
      <c r="Q212" s="1"/>
      <c r="R212" s="1"/>
      <c r="S212" s="1"/>
      <c r="T212" s="1"/>
      <c r="U212" s="1"/>
      <c r="V212" s="1"/>
      <c r="W212" s="1">
        <v>0</v>
      </c>
      <c r="X212" s="1">
        <v>5033817.6304935198</v>
      </c>
      <c r="Y212" s="1">
        <v>103965.158295125</v>
      </c>
      <c r="Z212" s="1">
        <v>22481.8933009553</v>
      </c>
      <c r="AA212" s="1">
        <v>-5924.6089585927402</v>
      </c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x14ac:dyDescent="0.3">
      <c r="A213" t="str">
        <f t="shared" si="33"/>
        <v>Construction</v>
      </c>
      <c r="B213" t="str">
        <f t="shared" si="34"/>
        <v>Y234</v>
      </c>
      <c r="C213" t="str">
        <f t="shared" si="35"/>
        <v>CONSTRUCT/EPG - HYDRO</v>
      </c>
      <c r="D213" s="1">
        <f t="shared" si="36"/>
        <v>271052.29276657401</v>
      </c>
      <c r="E213" s="1">
        <f t="shared" si="37"/>
        <v>0</v>
      </c>
      <c r="F213" s="1">
        <f t="shared" si="38"/>
        <v>0</v>
      </c>
      <c r="G213" s="1">
        <f t="shared" si="39"/>
        <v>0</v>
      </c>
      <c r="H213" s="2" t="e">
        <f t="shared" si="40"/>
        <v>#DIV/0!</v>
      </c>
      <c r="I213" s="2">
        <f t="shared" si="41"/>
        <v>-1</v>
      </c>
      <c r="J213" s="2" t="e">
        <f t="shared" si="42"/>
        <v>#DIV/0!</v>
      </c>
      <c r="K213" s="2">
        <f t="shared" si="43"/>
        <v>0</v>
      </c>
      <c r="L213" s="2">
        <f>AM213/SUM(AM1:AM$3009)</f>
        <v>0</v>
      </c>
      <c r="M213" t="s">
        <v>275</v>
      </c>
      <c r="N213" t="s">
        <v>521</v>
      </c>
      <c r="O213" t="s">
        <v>522</v>
      </c>
      <c r="P213" s="1">
        <v>11664278.375293599</v>
      </c>
      <c r="Q213" s="1">
        <v>9977025.4967377707</v>
      </c>
      <c r="R213" s="1">
        <v>12103015.9828123</v>
      </c>
      <c r="S213" s="1">
        <v>11488904.4637358</v>
      </c>
      <c r="T213" s="1">
        <v>12409348.361337001</v>
      </c>
      <c r="U213" s="1">
        <v>8225450.7856212296</v>
      </c>
      <c r="V213" s="1">
        <v>4293400.6814858504</v>
      </c>
      <c r="W213" s="1">
        <v>4421491.56924369</v>
      </c>
      <c r="X213" s="1">
        <v>4388822.8328475105</v>
      </c>
      <c r="Y213" s="1">
        <v>3819835.365613</v>
      </c>
      <c r="Z213" s="1">
        <v>4170524.6057375502</v>
      </c>
      <c r="AA213" s="1">
        <v>16510381.509795099</v>
      </c>
      <c r="AB213" s="1">
        <v>14414933.553740701</v>
      </c>
      <c r="AC213" s="1">
        <v>293585.89068260201</v>
      </c>
      <c r="AD213" s="1">
        <v>1119985.99483699</v>
      </c>
      <c r="AE213" s="1">
        <v>271052.29276657401</v>
      </c>
      <c r="AF213" s="1">
        <v>2289585.3714182698</v>
      </c>
      <c r="AG213" s="1">
        <v>-4953.0518818206701</v>
      </c>
      <c r="AH213" s="1"/>
      <c r="AI213" s="1"/>
      <c r="AJ213" s="1"/>
      <c r="AK213" s="1"/>
      <c r="AL213" s="1"/>
      <c r="AM213" s="1"/>
    </row>
    <row r="214" spans="1:39" x14ac:dyDescent="0.3">
      <c r="A214" t="str">
        <f t="shared" si="33"/>
        <v>Construction</v>
      </c>
      <c r="B214" t="str">
        <f t="shared" si="34"/>
        <v>Y235</v>
      </c>
      <c r="C214" t="str">
        <f t="shared" si="35"/>
        <v>CONSTRUCT/EPG - NUCLEAR</v>
      </c>
      <c r="D214" s="1">
        <f t="shared" si="36"/>
        <v>0</v>
      </c>
      <c r="E214" s="1">
        <f t="shared" si="37"/>
        <v>0</v>
      </c>
      <c r="F214" s="1">
        <f t="shared" si="38"/>
        <v>0</v>
      </c>
      <c r="G214" s="1">
        <f t="shared" si="39"/>
        <v>0</v>
      </c>
      <c r="H214" s="2" t="e">
        <f t="shared" si="40"/>
        <v>#DIV/0!</v>
      </c>
      <c r="I214" s="2" t="e">
        <f t="shared" si="41"/>
        <v>#DIV/0!</v>
      </c>
      <c r="J214" s="2" t="e">
        <f t="shared" si="42"/>
        <v>#DIV/0!</v>
      </c>
      <c r="K214" s="2">
        <f t="shared" si="43"/>
        <v>0</v>
      </c>
      <c r="L214" s="2">
        <f>AM214/SUM(AM1:AM$3009)</f>
        <v>0</v>
      </c>
      <c r="M214" t="s">
        <v>275</v>
      </c>
      <c r="N214" t="s">
        <v>523</v>
      </c>
      <c r="O214" t="s">
        <v>524</v>
      </c>
      <c r="P214" s="1"/>
      <c r="Q214" s="1"/>
      <c r="R214" s="1"/>
      <c r="S214" s="1">
        <v>450435.94515688799</v>
      </c>
      <c r="T214" s="1">
        <v>-32528.197959698999</v>
      </c>
      <c r="U214" s="1">
        <v>-42797.143763234199</v>
      </c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x14ac:dyDescent="0.3">
      <c r="A215" t="str">
        <f t="shared" si="33"/>
        <v>Construction</v>
      </c>
      <c r="B215" t="str">
        <f t="shared" si="34"/>
        <v>Y236</v>
      </c>
      <c r="C215" t="str">
        <f t="shared" si="35"/>
        <v>CONSTRUCT/EPG - PETROLEUM</v>
      </c>
      <c r="D215" s="1">
        <f t="shared" si="36"/>
        <v>230340.85022965501</v>
      </c>
      <c r="E215" s="1">
        <f t="shared" si="37"/>
        <v>0</v>
      </c>
      <c r="F215" s="1">
        <f t="shared" si="38"/>
        <v>0</v>
      </c>
      <c r="G215" s="1">
        <f t="shared" si="39"/>
        <v>0</v>
      </c>
      <c r="H215" s="2" t="e">
        <f t="shared" si="40"/>
        <v>#DIV/0!</v>
      </c>
      <c r="I215" s="2">
        <f t="shared" si="41"/>
        <v>-1</v>
      </c>
      <c r="J215" s="2" t="e">
        <f t="shared" si="42"/>
        <v>#DIV/0!</v>
      </c>
      <c r="K215" s="2">
        <f t="shared" si="43"/>
        <v>0</v>
      </c>
      <c r="L215" s="2">
        <f>AM215/SUM(AM1:AM$3009)</f>
        <v>0</v>
      </c>
      <c r="M215" t="s">
        <v>275</v>
      </c>
      <c r="N215" t="s">
        <v>525</v>
      </c>
      <c r="O215" t="s">
        <v>526</v>
      </c>
      <c r="P215" s="1">
        <v>0</v>
      </c>
      <c r="Q215" s="1">
        <v>2561384.3363915202</v>
      </c>
      <c r="R215" s="1">
        <v>1453998.4333401099</v>
      </c>
      <c r="S215" s="1">
        <v>1396439.3554583199</v>
      </c>
      <c r="T215" s="1">
        <v>5213546.6229942702</v>
      </c>
      <c r="U215" s="1">
        <v>6440009.3841598099</v>
      </c>
      <c r="V215" s="1">
        <v>5226377.42054269</v>
      </c>
      <c r="W215" s="1">
        <v>5122636.1697936803</v>
      </c>
      <c r="X215" s="1">
        <v>3941097.94558529</v>
      </c>
      <c r="Y215" s="1">
        <v>34050411.960471697</v>
      </c>
      <c r="Z215" s="1">
        <v>2148650.4023950798</v>
      </c>
      <c r="AA215" s="1">
        <v>277306.82449896698</v>
      </c>
      <c r="AB215" s="1">
        <v>606470.61572803499</v>
      </c>
      <c r="AC215" s="1">
        <v>440251.89356308302</v>
      </c>
      <c r="AD215" s="1">
        <v>830266.57500547904</v>
      </c>
      <c r="AE215" s="1">
        <v>230340.85022965501</v>
      </c>
      <c r="AF215" s="1">
        <v>65609.635552631895</v>
      </c>
      <c r="AG215" s="1"/>
      <c r="AH215" s="1">
        <v>-41174.233005938098</v>
      </c>
      <c r="AI215" s="1"/>
      <c r="AJ215" s="1"/>
      <c r="AK215" s="1"/>
      <c r="AL215" s="1"/>
      <c r="AM215" s="1"/>
    </row>
    <row r="216" spans="1:39" x14ac:dyDescent="0.3">
      <c r="A216" t="str">
        <f t="shared" si="33"/>
        <v>Construction</v>
      </c>
      <c r="B216" t="str">
        <f t="shared" si="34"/>
        <v>Y237</v>
      </c>
      <c r="C216" t="str">
        <f t="shared" si="35"/>
        <v>CONSTRUCT/EPG - SOLAR</v>
      </c>
      <c r="D216" s="1">
        <f t="shared" si="36"/>
        <v>-38453.245361114903</v>
      </c>
      <c r="E216" s="1">
        <f t="shared" si="37"/>
        <v>0</v>
      </c>
      <c r="F216" s="1">
        <f t="shared" si="38"/>
        <v>0</v>
      </c>
      <c r="G216" s="1">
        <f t="shared" si="39"/>
        <v>0</v>
      </c>
      <c r="H216" s="2" t="e">
        <f t="shared" si="40"/>
        <v>#DIV/0!</v>
      </c>
      <c r="I216" s="2">
        <f t="shared" si="41"/>
        <v>-1</v>
      </c>
      <c r="J216" s="2" t="e">
        <f t="shared" si="42"/>
        <v>#DIV/0!</v>
      </c>
      <c r="K216" s="2">
        <f t="shared" si="43"/>
        <v>0</v>
      </c>
      <c r="L216" s="2">
        <f>AM216/SUM(AM1:AM$3009)</f>
        <v>0</v>
      </c>
      <c r="M216" t="s">
        <v>275</v>
      </c>
      <c r="N216" t="s">
        <v>527</v>
      </c>
      <c r="O216" t="s">
        <v>528</v>
      </c>
      <c r="P216" s="1"/>
      <c r="Q216" s="1">
        <v>11883.1352941189</v>
      </c>
      <c r="R216" s="1"/>
      <c r="S216" s="1"/>
      <c r="T216" s="1"/>
      <c r="U216" s="1"/>
      <c r="V216" s="1"/>
      <c r="W216" s="1">
        <v>616014.61417241604</v>
      </c>
      <c r="X216" s="1">
        <v>6297721.0398454498</v>
      </c>
      <c r="Y216" s="1">
        <v>5577934.7866104003</v>
      </c>
      <c r="Z216" s="1">
        <v>2835462.1917565502</v>
      </c>
      <c r="AA216" s="1">
        <v>42034720.975879602</v>
      </c>
      <c r="AB216" s="1">
        <v>1355843.37892474</v>
      </c>
      <c r="AC216" s="1">
        <v>625274.19501417899</v>
      </c>
      <c r="AD216" s="1">
        <v>-89938.344647723294</v>
      </c>
      <c r="AE216" s="1">
        <v>-38453.245361114903</v>
      </c>
      <c r="AF216" s="1">
        <v>22802.429424526399</v>
      </c>
      <c r="AG216" s="1"/>
      <c r="AH216" s="1"/>
      <c r="AI216" s="1"/>
      <c r="AJ216" s="1"/>
      <c r="AK216" s="1"/>
      <c r="AL216" s="1"/>
      <c r="AM216" s="1"/>
    </row>
    <row r="217" spans="1:39" x14ac:dyDescent="0.3">
      <c r="A217" t="str">
        <f t="shared" si="33"/>
        <v>Construction</v>
      </c>
      <c r="B217" t="str">
        <f t="shared" si="34"/>
        <v>Y239</v>
      </c>
      <c r="C217" t="str">
        <f t="shared" si="35"/>
        <v>CONSTRUCT/EPG - OTHER INCL TRANSM</v>
      </c>
      <c r="D217" s="1">
        <f t="shared" si="36"/>
        <v>0</v>
      </c>
      <c r="E217" s="1">
        <f t="shared" si="37"/>
        <v>0</v>
      </c>
      <c r="F217" s="1">
        <f t="shared" si="38"/>
        <v>0</v>
      </c>
      <c r="G217" s="1">
        <f t="shared" si="39"/>
        <v>0</v>
      </c>
      <c r="H217" s="2" t="e">
        <f t="shared" si="40"/>
        <v>#DIV/0!</v>
      </c>
      <c r="I217" s="2" t="e">
        <f t="shared" si="41"/>
        <v>#DIV/0!</v>
      </c>
      <c r="J217" s="2" t="e">
        <f t="shared" si="42"/>
        <v>#DIV/0!</v>
      </c>
      <c r="K217" s="2">
        <f t="shared" si="43"/>
        <v>0</v>
      </c>
      <c r="L217" s="2">
        <f>AM217/SUM(AM1:AM$3009)</f>
        <v>0</v>
      </c>
      <c r="M217" t="s">
        <v>275</v>
      </c>
      <c r="N217" t="s">
        <v>529</v>
      </c>
      <c r="O217" t="s">
        <v>530</v>
      </c>
      <c r="P217" s="1">
        <v>15861142.0267592</v>
      </c>
      <c r="Q217" s="1">
        <v>1160030.9417723999</v>
      </c>
      <c r="R217" s="1">
        <v>5907742.9552123398</v>
      </c>
      <c r="S217" s="1">
        <v>170572.36794200601</v>
      </c>
      <c r="T217" s="1">
        <v>17084461.679371599</v>
      </c>
      <c r="U217" s="1">
        <v>348032710.72678</v>
      </c>
      <c r="V217" s="1">
        <v>69059286.376347497</v>
      </c>
      <c r="W217" s="1">
        <v>43247744.987520598</v>
      </c>
      <c r="X217" s="1">
        <v>2136971.7846856802</v>
      </c>
      <c r="Y217" s="1">
        <v>22963508.253851101</v>
      </c>
      <c r="Z217" s="1">
        <v>15071871.443047401</v>
      </c>
      <c r="AA217" s="1">
        <v>12337110.099833401</v>
      </c>
      <c r="AB217" s="1">
        <v>0</v>
      </c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x14ac:dyDescent="0.3">
      <c r="A218" t="str">
        <f t="shared" si="33"/>
        <v>Construction</v>
      </c>
      <c r="B218" t="str">
        <f t="shared" si="34"/>
        <v>Y241</v>
      </c>
      <c r="C218" t="str">
        <f t="shared" si="35"/>
        <v>CONSTRUCT/FUEL SUPPLY</v>
      </c>
      <c r="D218" s="1">
        <f t="shared" si="36"/>
        <v>2696026.2118587298</v>
      </c>
      <c r="E218" s="1">
        <f t="shared" si="37"/>
        <v>0</v>
      </c>
      <c r="F218" s="1">
        <f t="shared" si="38"/>
        <v>-63663.320299999999</v>
      </c>
      <c r="G218" s="1">
        <f t="shared" si="39"/>
        <v>0</v>
      </c>
      <c r="H218" s="2" t="e">
        <f t="shared" si="40"/>
        <v>#DIV/0!</v>
      </c>
      <c r="I218" s="2">
        <f t="shared" si="41"/>
        <v>-1.0236137616244125</v>
      </c>
      <c r="J218" s="2">
        <f t="shared" si="42"/>
        <v>0</v>
      </c>
      <c r="K218" s="2">
        <f t="shared" si="43"/>
        <v>-5.6510791567663947E-7</v>
      </c>
      <c r="L218" s="2">
        <f>AM218/SUM(AM1:AM$3009)</f>
        <v>0</v>
      </c>
      <c r="M218" t="s">
        <v>275</v>
      </c>
      <c r="N218" t="s">
        <v>531</v>
      </c>
      <c r="O218" t="s">
        <v>532</v>
      </c>
      <c r="P218" s="1">
        <v>1914948.7134159701</v>
      </c>
      <c r="Q218" s="1">
        <v>45278356.315765999</v>
      </c>
      <c r="R218" s="1">
        <v>59429743.147509903</v>
      </c>
      <c r="S218" s="1">
        <v>33711168.439128399</v>
      </c>
      <c r="T218" s="1">
        <v>21377756.903484501</v>
      </c>
      <c r="U218" s="1">
        <v>5634761.8875556001</v>
      </c>
      <c r="V218" s="1">
        <v>5871858.5003711199</v>
      </c>
      <c r="W218" s="1">
        <v>39147172.319961101</v>
      </c>
      <c r="X218" s="1">
        <v>103220154.454511</v>
      </c>
      <c r="Y218" s="1">
        <v>52381371.213357098</v>
      </c>
      <c r="Z218" s="1">
        <v>99745239.556294799</v>
      </c>
      <c r="AA218" s="1">
        <v>56935009.632830702</v>
      </c>
      <c r="AB218" s="1">
        <v>28618979.527605198</v>
      </c>
      <c r="AC218" s="1">
        <v>11648850.5355579</v>
      </c>
      <c r="AD218" s="1">
        <v>6485022.1611929499</v>
      </c>
      <c r="AE218" s="1">
        <v>2696026.2118587298</v>
      </c>
      <c r="AF218" s="1">
        <v>36311.045929614098</v>
      </c>
      <c r="AG218" s="1">
        <v>0</v>
      </c>
      <c r="AH218" s="1"/>
      <c r="AI218" s="1"/>
      <c r="AJ218" s="1"/>
      <c r="AK218" s="1"/>
      <c r="AL218" s="1">
        <v>-63663.320299999999</v>
      </c>
      <c r="AM218" s="1"/>
    </row>
    <row r="219" spans="1:39" x14ac:dyDescent="0.3">
      <c r="A219" t="str">
        <f t="shared" si="33"/>
        <v>Construction</v>
      </c>
      <c r="B219" t="str">
        <f t="shared" si="34"/>
        <v>Y242</v>
      </c>
      <c r="C219" t="str">
        <f t="shared" si="35"/>
        <v>CONSTRUCT/HEATING &amp; COOLING PLANTS</v>
      </c>
      <c r="D219" s="1">
        <f t="shared" si="36"/>
        <v>1877907.26827131</v>
      </c>
      <c r="E219" s="1">
        <f t="shared" si="37"/>
        <v>2217954.8154049502</v>
      </c>
      <c r="F219" s="1">
        <f t="shared" si="38"/>
        <v>2135820</v>
      </c>
      <c r="G219" s="1">
        <f t="shared" si="39"/>
        <v>1223498.2243979699</v>
      </c>
      <c r="H219" s="2">
        <f t="shared" si="40"/>
        <v>-3.7031780284466298E-2</v>
      </c>
      <c r="I219" s="2">
        <f t="shared" si="41"/>
        <v>0.13734050455329938</v>
      </c>
      <c r="J219" s="2">
        <f t="shared" si="42"/>
        <v>0.57284706782311712</v>
      </c>
      <c r="K219" s="2">
        <f t="shared" si="43"/>
        <v>1.8958621428679715E-5</v>
      </c>
      <c r="L219" s="2">
        <f>AM219/SUM(AM1:AM$3009)</f>
        <v>2.2200892307678112E-5</v>
      </c>
      <c r="M219" t="s">
        <v>275</v>
      </c>
      <c r="N219" t="s">
        <v>533</v>
      </c>
      <c r="O219" t="s">
        <v>534</v>
      </c>
      <c r="P219" s="1">
        <v>28189241.477270398</v>
      </c>
      <c r="Q219" s="1">
        <v>34807455.853576601</v>
      </c>
      <c r="R219" s="1">
        <v>107819417.970238</v>
      </c>
      <c r="S219" s="1">
        <v>43536841.4554343</v>
      </c>
      <c r="T219" s="1">
        <v>28351216.1816926</v>
      </c>
      <c r="U219" s="1">
        <v>61474439.5166879</v>
      </c>
      <c r="V219" s="1">
        <v>16123037.874247899</v>
      </c>
      <c r="W219" s="1">
        <v>3818477.5284542199</v>
      </c>
      <c r="X219" s="1">
        <v>8858182.9441269208</v>
      </c>
      <c r="Y219" s="1">
        <v>21851695.636498298</v>
      </c>
      <c r="Z219" s="1">
        <v>6452911.4298425699</v>
      </c>
      <c r="AA219" s="1">
        <v>2619647.86596784</v>
      </c>
      <c r="AB219" s="1">
        <v>2816526.3143655402</v>
      </c>
      <c r="AC219" s="1">
        <v>1672272.0810114499</v>
      </c>
      <c r="AD219" s="1">
        <v>2038317.36895591</v>
      </c>
      <c r="AE219" s="1">
        <v>1877907.26827131</v>
      </c>
      <c r="AF219" s="1">
        <v>2128528.6737542502</v>
      </c>
      <c r="AG219" s="1">
        <v>2154374.21063365</v>
      </c>
      <c r="AH219" s="1">
        <v>2168311.7962944</v>
      </c>
      <c r="AI219" s="1">
        <v>2190429.3771170601</v>
      </c>
      <c r="AJ219" s="1">
        <v>2226195.7180055501</v>
      </c>
      <c r="AK219" s="1">
        <v>2217954.8154049502</v>
      </c>
      <c r="AL219" s="1">
        <v>2135820</v>
      </c>
      <c r="AM219" s="1">
        <v>1223498.2243979699</v>
      </c>
    </row>
    <row r="220" spans="1:39" x14ac:dyDescent="0.3">
      <c r="A220" t="str">
        <f t="shared" si="33"/>
        <v>Construction</v>
      </c>
      <c r="B220" t="str">
        <f t="shared" si="34"/>
        <v>Y243</v>
      </c>
      <c r="C220" t="str">
        <f t="shared" si="35"/>
        <v>CONSTRUCT/POLLUTE ABATEMENT &amp; CONTR</v>
      </c>
      <c r="D220" s="1">
        <f t="shared" si="36"/>
        <v>0</v>
      </c>
      <c r="E220" s="1">
        <f t="shared" si="37"/>
        <v>0</v>
      </c>
      <c r="F220" s="1">
        <f t="shared" si="38"/>
        <v>0</v>
      </c>
      <c r="G220" s="1">
        <f t="shared" si="39"/>
        <v>0</v>
      </c>
      <c r="H220" s="2" t="e">
        <f t="shared" si="40"/>
        <v>#DIV/0!</v>
      </c>
      <c r="I220" s="2" t="e">
        <f t="shared" si="41"/>
        <v>#DIV/0!</v>
      </c>
      <c r="J220" s="2" t="e">
        <f t="shared" si="42"/>
        <v>#DIV/0!</v>
      </c>
      <c r="K220" s="2">
        <f t="shared" si="43"/>
        <v>0</v>
      </c>
      <c r="L220" s="2">
        <f>AM220/SUM(AM1:AM$3009)</f>
        <v>0</v>
      </c>
      <c r="M220" t="s">
        <v>275</v>
      </c>
      <c r="N220" t="s">
        <v>535</v>
      </c>
      <c r="O220" t="s">
        <v>536</v>
      </c>
      <c r="P220" s="1">
        <v>923336.40435143898</v>
      </c>
      <c r="Q220" s="1">
        <v>3941421.2824205202</v>
      </c>
      <c r="R220" s="1">
        <v>2639675.4287727401</v>
      </c>
      <c r="S220" s="1">
        <v>5513446.72129054</v>
      </c>
      <c r="T220" s="1">
        <v>1618611.04386465</v>
      </c>
      <c r="U220" s="1">
        <v>2702094.2880830001</v>
      </c>
      <c r="V220" s="1">
        <v>4333569.0938111702</v>
      </c>
      <c r="W220" s="1">
        <v>1781629.17156937</v>
      </c>
      <c r="X220" s="1">
        <v>11553933.170275399</v>
      </c>
      <c r="Y220" s="1">
        <v>14684111.0429284</v>
      </c>
      <c r="Z220" s="1">
        <v>2109888.31166786</v>
      </c>
      <c r="AA220" s="1">
        <v>380066.710353092</v>
      </c>
      <c r="AB220" s="1">
        <v>66589.354042014704</v>
      </c>
      <c r="AC220" s="1">
        <v>-358430.99847072398</v>
      </c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x14ac:dyDescent="0.3">
      <c r="A221" t="str">
        <f t="shared" si="33"/>
        <v>Construction</v>
      </c>
      <c r="B221" t="str">
        <f t="shared" si="34"/>
        <v>Y244</v>
      </c>
      <c r="C221" t="str">
        <f t="shared" si="35"/>
        <v>CONSTRUCT/SEWAGE &amp; WASTE</v>
      </c>
      <c r="D221" s="1">
        <f t="shared" si="36"/>
        <v>-1233266.01521823</v>
      </c>
      <c r="E221" s="1">
        <f t="shared" si="37"/>
        <v>0</v>
      </c>
      <c r="F221" s="1">
        <f t="shared" si="38"/>
        <v>0</v>
      </c>
      <c r="G221" s="1">
        <f t="shared" si="39"/>
        <v>0</v>
      </c>
      <c r="H221" s="2" t="e">
        <f t="shared" si="40"/>
        <v>#DIV/0!</v>
      </c>
      <c r="I221" s="2">
        <f t="shared" si="41"/>
        <v>-1</v>
      </c>
      <c r="J221" s="2" t="e">
        <f t="shared" si="42"/>
        <v>#DIV/0!</v>
      </c>
      <c r="K221" s="2">
        <f t="shared" si="43"/>
        <v>0</v>
      </c>
      <c r="L221" s="2">
        <f>AM221/SUM(AM1:AM$3009)</f>
        <v>0</v>
      </c>
      <c r="M221" t="s">
        <v>275</v>
      </c>
      <c r="N221" t="s">
        <v>537</v>
      </c>
      <c r="O221" t="s">
        <v>538</v>
      </c>
      <c r="P221" s="1">
        <v>28546482.622734401</v>
      </c>
      <c r="Q221" s="1">
        <v>10469143.1526557</v>
      </c>
      <c r="R221" s="1">
        <v>56704853.377141699</v>
      </c>
      <c r="S221" s="1">
        <v>66895622.157531001</v>
      </c>
      <c r="T221" s="1">
        <v>54786224.305189103</v>
      </c>
      <c r="U221" s="1">
        <v>80857638.119285598</v>
      </c>
      <c r="V221" s="1">
        <v>49756494.9040609</v>
      </c>
      <c r="W221" s="1">
        <v>54408891.527016997</v>
      </c>
      <c r="X221" s="1">
        <v>58653615.476359002</v>
      </c>
      <c r="Y221" s="1">
        <v>45769464.604956001</v>
      </c>
      <c r="Z221" s="1">
        <v>90181746.654515401</v>
      </c>
      <c r="AA221" s="1">
        <v>8576304.7376785707</v>
      </c>
      <c r="AB221" s="1">
        <v>984826.97336377495</v>
      </c>
      <c r="AC221" s="1">
        <v>-1447240.64955498</v>
      </c>
      <c r="AD221" s="1">
        <v>-2281385.8414523099</v>
      </c>
      <c r="AE221" s="1">
        <v>-1233266.01521823</v>
      </c>
      <c r="AF221" s="1">
        <v>266503.17540120397</v>
      </c>
      <c r="AG221" s="1">
        <v>-194690.70190684599</v>
      </c>
      <c r="AH221" s="1"/>
      <c r="AI221" s="1"/>
      <c r="AJ221" s="1"/>
      <c r="AK221" s="1"/>
      <c r="AL221" s="1"/>
      <c r="AM221" s="1"/>
    </row>
    <row r="222" spans="1:39" x14ac:dyDescent="0.3">
      <c r="A222" t="str">
        <f t="shared" si="33"/>
        <v>Construction</v>
      </c>
      <c r="B222" t="str">
        <f t="shared" si="34"/>
        <v>Y245</v>
      </c>
      <c r="C222" t="str">
        <f t="shared" si="35"/>
        <v>CONSTRUCT/WATER SUPPLY</v>
      </c>
      <c r="D222" s="1">
        <f t="shared" si="36"/>
        <v>188912.991814404</v>
      </c>
      <c r="E222" s="1">
        <f t="shared" si="37"/>
        <v>0</v>
      </c>
      <c r="F222" s="1">
        <f t="shared" si="38"/>
        <v>0</v>
      </c>
      <c r="G222" s="1">
        <f t="shared" si="39"/>
        <v>-1039407.14910552</v>
      </c>
      <c r="H222" s="2" t="e">
        <f t="shared" si="40"/>
        <v>#DIV/0!</v>
      </c>
      <c r="I222" s="2">
        <f t="shared" si="41"/>
        <v>-1</v>
      </c>
      <c r="J222" s="2" t="e">
        <f t="shared" si="42"/>
        <v>#DIV/0!</v>
      </c>
      <c r="K222" s="2">
        <f t="shared" si="43"/>
        <v>0</v>
      </c>
      <c r="L222" s="2">
        <f>AM222/SUM(AM1:AM$3009)</f>
        <v>-1.8860481953275373E-5</v>
      </c>
      <c r="M222" t="s">
        <v>275</v>
      </c>
      <c r="N222" t="s">
        <v>539</v>
      </c>
      <c r="O222" t="s">
        <v>540</v>
      </c>
      <c r="P222" s="1">
        <v>27649057.681191199</v>
      </c>
      <c r="Q222" s="1">
        <v>94585967.841096699</v>
      </c>
      <c r="R222" s="1">
        <v>61296644.1385004</v>
      </c>
      <c r="S222" s="1">
        <v>24525257.614318401</v>
      </c>
      <c r="T222" s="1">
        <v>31214091.784168199</v>
      </c>
      <c r="U222" s="1">
        <v>99350031.570490807</v>
      </c>
      <c r="V222" s="1">
        <v>141751948.46335399</v>
      </c>
      <c r="W222" s="1">
        <v>74122117.490605205</v>
      </c>
      <c r="X222" s="1">
        <v>175392878.633975</v>
      </c>
      <c r="Y222" s="1">
        <v>89696291.222807094</v>
      </c>
      <c r="Z222" s="1">
        <v>61571400.4618387</v>
      </c>
      <c r="AA222" s="1">
        <v>53905014.1648103</v>
      </c>
      <c r="AB222" s="1">
        <v>4047022.1670398102</v>
      </c>
      <c r="AC222" s="1">
        <v>-6915719.5228324197</v>
      </c>
      <c r="AD222" s="1">
        <v>169398.02730290999</v>
      </c>
      <c r="AE222" s="1">
        <v>188912.991814404</v>
      </c>
      <c r="AF222" s="1">
        <v>679540.61207052402</v>
      </c>
      <c r="AG222" s="1">
        <v>484953.21625115001</v>
      </c>
      <c r="AH222" s="1">
        <v>1214993.4055353201</v>
      </c>
      <c r="AI222" s="1"/>
      <c r="AJ222" s="1"/>
      <c r="AK222" s="1"/>
      <c r="AL222" s="1"/>
      <c r="AM222" s="1">
        <v>-1039407.14910552</v>
      </c>
    </row>
    <row r="223" spans="1:39" x14ac:dyDescent="0.3">
      <c r="A223" t="str">
        <f t="shared" si="33"/>
        <v>Construction</v>
      </c>
      <c r="B223" t="str">
        <f t="shared" si="34"/>
        <v>Y249</v>
      </c>
      <c r="C223" t="str">
        <f t="shared" si="35"/>
        <v>CONSTRUCTION OF OTHER UTILITIES</v>
      </c>
      <c r="D223" s="1">
        <f t="shared" si="36"/>
        <v>-1445353.58781107</v>
      </c>
      <c r="E223" s="1">
        <f t="shared" si="37"/>
        <v>3843955.12593034</v>
      </c>
      <c r="F223" s="1">
        <f t="shared" si="38"/>
        <v>3385263.3437999999</v>
      </c>
      <c r="G223" s="1">
        <f t="shared" si="39"/>
        <v>2484361.9772095</v>
      </c>
      <c r="H223" s="2">
        <f t="shared" si="40"/>
        <v>-0.11932807930980316</v>
      </c>
      <c r="I223" s="2">
        <f t="shared" si="41"/>
        <v>-3.3421696755372126</v>
      </c>
      <c r="J223" s="2">
        <f t="shared" si="42"/>
        <v>0.73387554376220931</v>
      </c>
      <c r="K223" s="2">
        <f t="shared" si="43"/>
        <v>3.0049314161067234E-5</v>
      </c>
      <c r="L223" s="2">
        <f>AM223/SUM(AM1:AM$3009)</f>
        <v>4.5079797918348243E-5</v>
      </c>
      <c r="M223" t="s">
        <v>275</v>
      </c>
      <c r="N223" t="s">
        <v>541</v>
      </c>
      <c r="O223" t="s">
        <v>480</v>
      </c>
      <c r="P223" s="1">
        <v>131888329.39927299</v>
      </c>
      <c r="Q223" s="1">
        <v>85026121.9487506</v>
      </c>
      <c r="R223" s="1">
        <v>124807640.52733099</v>
      </c>
      <c r="S223" s="1">
        <v>105174235.43148699</v>
      </c>
      <c r="T223" s="1">
        <v>210559810.61413199</v>
      </c>
      <c r="U223" s="1">
        <v>85336570.619294107</v>
      </c>
      <c r="V223" s="1">
        <v>399679412.32550198</v>
      </c>
      <c r="W223" s="1">
        <v>132240842.401563</v>
      </c>
      <c r="X223" s="1">
        <v>205972642.42574</v>
      </c>
      <c r="Y223" s="1">
        <v>287487012.81942999</v>
      </c>
      <c r="Z223" s="1">
        <v>149475667.60512</v>
      </c>
      <c r="AA223" s="1">
        <v>114708615.322567</v>
      </c>
      <c r="AB223" s="1">
        <v>27235367.142039102</v>
      </c>
      <c r="AC223" s="1">
        <v>12344755.3962109</v>
      </c>
      <c r="AD223" s="1">
        <v>1687743.2804121999</v>
      </c>
      <c r="AE223" s="1">
        <v>-1445353.58781107</v>
      </c>
      <c r="AF223" s="1">
        <v>2481382.0029761102</v>
      </c>
      <c r="AG223" s="1">
        <v>14016581.132517301</v>
      </c>
      <c r="AH223" s="1">
        <v>3781095.8887875699</v>
      </c>
      <c r="AI223" s="1">
        <v>3811473.1792367399</v>
      </c>
      <c r="AJ223" s="1">
        <v>6131703.0417545997</v>
      </c>
      <c r="AK223" s="1">
        <v>3843955.12593034</v>
      </c>
      <c r="AL223" s="1">
        <v>3385263.3437999999</v>
      </c>
      <c r="AM223" s="1">
        <v>2484361.9772095</v>
      </c>
    </row>
    <row r="224" spans="1:39" x14ac:dyDescent="0.3">
      <c r="A224" t="str">
        <f t="shared" si="33"/>
        <v>Construction</v>
      </c>
      <c r="B224" t="str">
        <f t="shared" si="34"/>
        <v>Y291</v>
      </c>
      <c r="C224" t="str">
        <f t="shared" si="35"/>
        <v>CONSTRUCT/REC NON-BLDG STRUCTS</v>
      </c>
      <c r="D224" s="1">
        <f t="shared" si="36"/>
        <v>0.59972378353778899</v>
      </c>
      <c r="E224" s="1">
        <f t="shared" si="37"/>
        <v>0</v>
      </c>
      <c r="F224" s="1">
        <f t="shared" si="38"/>
        <v>0</v>
      </c>
      <c r="G224" s="1">
        <f t="shared" si="39"/>
        <v>0</v>
      </c>
      <c r="H224" s="2" t="e">
        <f t="shared" si="40"/>
        <v>#DIV/0!</v>
      </c>
      <c r="I224" s="2">
        <f t="shared" si="41"/>
        <v>-1</v>
      </c>
      <c r="J224" s="2" t="e">
        <f t="shared" si="42"/>
        <v>#DIV/0!</v>
      </c>
      <c r="K224" s="2">
        <f t="shared" si="43"/>
        <v>0</v>
      </c>
      <c r="L224" s="2">
        <f>AM224/SUM(AM1:AM$3009)</f>
        <v>0</v>
      </c>
      <c r="M224" t="s">
        <v>275</v>
      </c>
      <c r="N224" t="s">
        <v>542</v>
      </c>
      <c r="O224" t="s">
        <v>543</v>
      </c>
      <c r="P224" s="1">
        <v>10726161.272446901</v>
      </c>
      <c r="Q224" s="1">
        <v>23392449.5205107</v>
      </c>
      <c r="R224" s="1">
        <v>26319261.292290598</v>
      </c>
      <c r="S224" s="1">
        <v>39178043.613204002</v>
      </c>
      <c r="T224" s="1">
        <v>17619626.992246099</v>
      </c>
      <c r="U224" s="1">
        <v>45869161.576870702</v>
      </c>
      <c r="V224" s="1">
        <v>53421245.658538103</v>
      </c>
      <c r="W224" s="1">
        <v>63696233.0875085</v>
      </c>
      <c r="X224" s="1">
        <v>40143140.153874099</v>
      </c>
      <c r="Y224" s="1">
        <v>88518404.3380263</v>
      </c>
      <c r="Z224" s="1">
        <v>31117537.613316201</v>
      </c>
      <c r="AA224" s="1">
        <v>52040472.569457397</v>
      </c>
      <c r="AB224" s="1">
        <v>9875892.0076505598</v>
      </c>
      <c r="AC224" s="1">
        <v>2497817.5049820701</v>
      </c>
      <c r="AD224" s="1">
        <v>11474.1641199104</v>
      </c>
      <c r="AE224" s="1">
        <v>0.59972378353778899</v>
      </c>
      <c r="AF224" s="1"/>
      <c r="AG224" s="1"/>
      <c r="AH224" s="1"/>
      <c r="AI224" s="1">
        <v>1399968.8725321</v>
      </c>
      <c r="AJ224" s="1"/>
      <c r="AK224" s="1"/>
      <c r="AL224" s="1"/>
      <c r="AM224" s="1"/>
    </row>
    <row r="225" spans="1:39" x14ac:dyDescent="0.3">
      <c r="A225" t="str">
        <f t="shared" si="33"/>
        <v>Construction</v>
      </c>
      <c r="B225" t="str">
        <f t="shared" si="34"/>
        <v>Y292</v>
      </c>
      <c r="C225" t="str">
        <f t="shared" si="35"/>
        <v>CONSTRUCT/EXHIBIT (NON-BLDG)</v>
      </c>
      <c r="D225" s="1">
        <f t="shared" si="36"/>
        <v>-19239.750454262001</v>
      </c>
      <c r="E225" s="1">
        <f t="shared" si="37"/>
        <v>0</v>
      </c>
      <c r="F225" s="1">
        <f t="shared" si="38"/>
        <v>0</v>
      </c>
      <c r="G225" s="1">
        <f t="shared" si="39"/>
        <v>0</v>
      </c>
      <c r="H225" s="2" t="e">
        <f t="shared" si="40"/>
        <v>#DIV/0!</v>
      </c>
      <c r="I225" s="2">
        <f t="shared" si="41"/>
        <v>-1</v>
      </c>
      <c r="J225" s="2" t="e">
        <f t="shared" si="42"/>
        <v>#DIV/0!</v>
      </c>
      <c r="K225" s="2">
        <f t="shared" si="43"/>
        <v>0</v>
      </c>
      <c r="L225" s="2">
        <f>AM225/SUM(AM1:AM$3009)</f>
        <v>0</v>
      </c>
      <c r="M225" t="s">
        <v>275</v>
      </c>
      <c r="N225" t="s">
        <v>544</v>
      </c>
      <c r="O225" t="s">
        <v>545</v>
      </c>
      <c r="P225" s="1">
        <v>633290.240197176</v>
      </c>
      <c r="Q225" s="1">
        <v>209984.29198743499</v>
      </c>
      <c r="R225" s="1">
        <v>505185.99975142902</v>
      </c>
      <c r="S225" s="1">
        <v>1620594.45079763</v>
      </c>
      <c r="T225" s="1">
        <v>877318.28301748598</v>
      </c>
      <c r="U225" s="1">
        <v>4105427.71827112</v>
      </c>
      <c r="V225" s="1">
        <v>1547826.0839171</v>
      </c>
      <c r="W225" s="1">
        <v>440281.43566884298</v>
      </c>
      <c r="X225" s="1">
        <v>2498238.7883699201</v>
      </c>
      <c r="Y225" s="1">
        <v>919293.02839893801</v>
      </c>
      <c r="Z225" s="1">
        <v>4204290.0980988499</v>
      </c>
      <c r="AA225" s="1">
        <v>829574.12188565405</v>
      </c>
      <c r="AB225" s="1">
        <v>112498.34395753501</v>
      </c>
      <c r="AC225" s="1">
        <v>-295583.66755002399</v>
      </c>
      <c r="AD225" s="1"/>
      <c r="AE225" s="1">
        <v>-19239.750454262001</v>
      </c>
      <c r="AF225" s="1"/>
      <c r="AG225" s="1">
        <v>0</v>
      </c>
      <c r="AH225" s="1"/>
      <c r="AI225" s="1"/>
      <c r="AJ225" s="1"/>
      <c r="AK225" s="1"/>
      <c r="AL225" s="1"/>
      <c r="AM225" s="1"/>
    </row>
    <row r="226" spans="1:39" x14ac:dyDescent="0.3">
      <c r="A226" t="str">
        <f t="shared" si="33"/>
        <v>Construction</v>
      </c>
      <c r="B226" t="str">
        <f t="shared" si="34"/>
        <v>Y293</v>
      </c>
      <c r="C226" t="str">
        <f t="shared" si="35"/>
        <v>CONSTRUCT/UNIMPROVED REAL PROP</v>
      </c>
      <c r="D226" s="1">
        <f t="shared" si="36"/>
        <v>0</v>
      </c>
      <c r="E226" s="1">
        <f t="shared" si="37"/>
        <v>0</v>
      </c>
      <c r="F226" s="1">
        <f t="shared" si="38"/>
        <v>0</v>
      </c>
      <c r="G226" s="1">
        <f t="shared" si="39"/>
        <v>0</v>
      </c>
      <c r="H226" s="2" t="e">
        <f t="shared" si="40"/>
        <v>#DIV/0!</v>
      </c>
      <c r="I226" s="2" t="e">
        <f t="shared" si="41"/>
        <v>#DIV/0!</v>
      </c>
      <c r="J226" s="2" t="e">
        <f t="shared" si="42"/>
        <v>#DIV/0!</v>
      </c>
      <c r="K226" s="2">
        <f t="shared" si="43"/>
        <v>0</v>
      </c>
      <c r="L226" s="2">
        <f>AM226/SUM(AM1:AM$3009)</f>
        <v>0</v>
      </c>
      <c r="M226" t="s">
        <v>275</v>
      </c>
      <c r="N226" t="s">
        <v>546</v>
      </c>
      <c r="O226" t="s">
        <v>547</v>
      </c>
      <c r="P226" s="1">
        <v>860455.42227452202</v>
      </c>
      <c r="Q226" s="1">
        <v>8828040.04989825</v>
      </c>
      <c r="R226" s="1">
        <v>6757952.9286953397</v>
      </c>
      <c r="S226" s="1">
        <v>9108845.7486598808</v>
      </c>
      <c r="T226" s="1">
        <v>29869249.823268902</v>
      </c>
      <c r="U226" s="1">
        <v>98401811.730064899</v>
      </c>
      <c r="V226" s="1">
        <v>38082490.301750697</v>
      </c>
      <c r="W226" s="1">
        <v>25510137.068341099</v>
      </c>
      <c r="X226" s="1">
        <v>16142680.7766439</v>
      </c>
      <c r="Y226" s="1">
        <v>107391261.87353601</v>
      </c>
      <c r="Z226" s="1">
        <v>51579133.652935199</v>
      </c>
      <c r="AA226" s="1">
        <v>11053456.020289499</v>
      </c>
      <c r="AB226" s="1">
        <v>-4239790.26957931</v>
      </c>
      <c r="AC226" s="1">
        <v>4452.0082470633197</v>
      </c>
      <c r="AD226" s="1">
        <v>-1213.19845882547</v>
      </c>
      <c r="AE226" s="1"/>
      <c r="AF226" s="1"/>
      <c r="AG226" s="1">
        <v>88427.987607908304</v>
      </c>
      <c r="AH226" s="1"/>
      <c r="AI226" s="1"/>
      <c r="AJ226" s="1"/>
      <c r="AK226" s="1"/>
      <c r="AL226" s="1"/>
      <c r="AM226" s="1"/>
    </row>
    <row r="227" spans="1:39" x14ac:dyDescent="0.3">
      <c r="A227" t="str">
        <f t="shared" si="33"/>
        <v>Construction</v>
      </c>
      <c r="B227" t="str">
        <f t="shared" si="34"/>
        <v>Y294</v>
      </c>
      <c r="C227" t="str">
        <f t="shared" si="35"/>
        <v>CONSTRUCT/WASTE TRMT-STORE FAC</v>
      </c>
      <c r="D227" s="1">
        <f t="shared" si="36"/>
        <v>311856.36743965099</v>
      </c>
      <c r="E227" s="1">
        <f t="shared" si="37"/>
        <v>0</v>
      </c>
      <c r="F227" s="1">
        <f t="shared" si="38"/>
        <v>0</v>
      </c>
      <c r="G227" s="1">
        <f t="shared" si="39"/>
        <v>0</v>
      </c>
      <c r="H227" s="2" t="e">
        <f t="shared" si="40"/>
        <v>#DIV/0!</v>
      </c>
      <c r="I227" s="2">
        <f t="shared" si="41"/>
        <v>-1</v>
      </c>
      <c r="J227" s="2" t="e">
        <f t="shared" si="42"/>
        <v>#DIV/0!</v>
      </c>
      <c r="K227" s="2">
        <f t="shared" si="43"/>
        <v>0</v>
      </c>
      <c r="L227" s="2">
        <f>AM227/SUM(AM1:AM$3009)</f>
        <v>0</v>
      </c>
      <c r="M227" t="s">
        <v>275</v>
      </c>
      <c r="N227" t="s">
        <v>548</v>
      </c>
      <c r="O227" t="s">
        <v>549</v>
      </c>
      <c r="P227" s="1">
        <v>8764254.5965944603</v>
      </c>
      <c r="Q227" s="1">
        <v>5109402.7089775102</v>
      </c>
      <c r="R227" s="1">
        <v>2266842.4957368001</v>
      </c>
      <c r="S227" s="1">
        <v>10743930.3781914</v>
      </c>
      <c r="T227" s="1">
        <v>4623453.1609493503</v>
      </c>
      <c r="U227" s="1">
        <v>13476271.260426801</v>
      </c>
      <c r="V227" s="1">
        <v>4540819.3314503999</v>
      </c>
      <c r="W227" s="1">
        <v>3629953.2573260101</v>
      </c>
      <c r="X227" s="1">
        <v>40402371.357209601</v>
      </c>
      <c r="Y227" s="1">
        <v>10186322.8629077</v>
      </c>
      <c r="Z227" s="1">
        <v>17449580.168728899</v>
      </c>
      <c r="AA227" s="1">
        <v>16366162.485778499</v>
      </c>
      <c r="AB227" s="1">
        <v>1786396.2650441499</v>
      </c>
      <c r="AC227" s="1">
        <v>1464517.5208592899</v>
      </c>
      <c r="AD227" s="1">
        <v>1431209.3241095501</v>
      </c>
      <c r="AE227" s="1">
        <v>311856.36743965099</v>
      </c>
      <c r="AF227" s="1"/>
      <c r="AG227" s="1"/>
      <c r="AH227" s="1"/>
      <c r="AI227" s="1"/>
      <c r="AJ227" s="1"/>
      <c r="AK227" s="1"/>
      <c r="AL227" s="1"/>
      <c r="AM227" s="1"/>
    </row>
    <row r="228" spans="1:39" x14ac:dyDescent="0.3">
      <c r="A228" t="str">
        <f t="shared" si="33"/>
        <v>Construction</v>
      </c>
      <c r="B228" t="str">
        <f t="shared" si="34"/>
        <v>Y299</v>
      </c>
      <c r="C228" t="str">
        <f t="shared" si="35"/>
        <v>CONTRUCT/ALL OTHER NON-BLDG FACS</v>
      </c>
      <c r="D228" s="1">
        <f t="shared" si="36"/>
        <v>48434020.3272826</v>
      </c>
      <c r="E228" s="1">
        <f t="shared" si="37"/>
        <v>2648444.3957020398</v>
      </c>
      <c r="F228" s="1">
        <f t="shared" si="38"/>
        <v>-657.03999999999905</v>
      </c>
      <c r="G228" s="1">
        <f t="shared" si="39"/>
        <v>-30711.3540194378</v>
      </c>
      <c r="H228" s="2">
        <f t="shared" si="40"/>
        <v>-1.0002480852537687</v>
      </c>
      <c r="I228" s="2">
        <f t="shared" si="41"/>
        <v>-1.0000135656713103</v>
      </c>
      <c r="J228" s="2">
        <f t="shared" si="42"/>
        <v>46.741985296843183</v>
      </c>
      <c r="K228" s="2">
        <f t="shared" si="43"/>
        <v>-5.8322202355534176E-9</v>
      </c>
      <c r="L228" s="2">
        <f>AM228/SUM(AM1:AM$3009)</f>
        <v>-5.5727049668912225E-7</v>
      </c>
      <c r="M228" t="s">
        <v>275</v>
      </c>
      <c r="N228" t="s">
        <v>550</v>
      </c>
      <c r="O228" t="s">
        <v>551</v>
      </c>
      <c r="P228" s="1">
        <v>1061296177.1003</v>
      </c>
      <c r="Q228" s="1">
        <v>986459496.23633504</v>
      </c>
      <c r="R228" s="1">
        <v>1353820560.8257501</v>
      </c>
      <c r="S228" s="1">
        <v>1062257068.9306099</v>
      </c>
      <c r="T228" s="1">
        <v>1212348030.4194</v>
      </c>
      <c r="U228" s="1">
        <v>1509311024.3362</v>
      </c>
      <c r="V228" s="1">
        <v>2483417943.2395701</v>
      </c>
      <c r="W228" s="1">
        <v>2508640969.7364702</v>
      </c>
      <c r="X228" s="1">
        <v>4118043831.6274099</v>
      </c>
      <c r="Y228" s="1">
        <v>4935910333.2851896</v>
      </c>
      <c r="Z228" s="1">
        <v>5794703272.4295902</v>
      </c>
      <c r="AA228" s="1">
        <v>2484164287.8176799</v>
      </c>
      <c r="AB228" s="1">
        <v>858368960.26837504</v>
      </c>
      <c r="AC228" s="1">
        <v>382390318.92442101</v>
      </c>
      <c r="AD228" s="1">
        <v>-8455750.1300093792</v>
      </c>
      <c r="AE228" s="1">
        <v>48434020.3272826</v>
      </c>
      <c r="AF228" s="1">
        <v>76326213.569543004</v>
      </c>
      <c r="AG228" s="1">
        <v>16186522.6161012</v>
      </c>
      <c r="AH228" s="1">
        <v>1281007.0287747299</v>
      </c>
      <c r="AI228" s="1">
        <v>-581331.87449856999</v>
      </c>
      <c r="AJ228" s="1">
        <v>1288880.9475352501</v>
      </c>
      <c r="AK228" s="1">
        <v>2648444.3957020398</v>
      </c>
      <c r="AL228" s="1">
        <v>-657.03999999999905</v>
      </c>
      <c r="AM228" s="1">
        <v>-30711.3540194378</v>
      </c>
    </row>
    <row r="229" spans="1:39" x14ac:dyDescent="0.3">
      <c r="A229" t="str">
        <f t="shared" si="33"/>
        <v>Construction</v>
      </c>
      <c r="B229" t="str">
        <f t="shared" si="34"/>
        <v>Y300</v>
      </c>
      <c r="C229" t="str">
        <f t="shared" si="35"/>
        <v>CONSTRUCT/RESTORATION</v>
      </c>
      <c r="D229" s="1">
        <f t="shared" si="36"/>
        <v>553609.18318839301</v>
      </c>
      <c r="E229" s="1">
        <f t="shared" si="37"/>
        <v>-2640979.6823209901</v>
      </c>
      <c r="F229" s="1">
        <f t="shared" si="38"/>
        <v>0</v>
      </c>
      <c r="G229" s="1">
        <f t="shared" si="39"/>
        <v>0</v>
      </c>
      <c r="H229" s="2">
        <f t="shared" si="40"/>
        <v>-1</v>
      </c>
      <c r="I229" s="2">
        <f t="shared" si="41"/>
        <v>-1</v>
      </c>
      <c r="J229" s="2" t="e">
        <f t="shared" si="42"/>
        <v>#DIV/0!</v>
      </c>
      <c r="K229" s="2">
        <f t="shared" si="43"/>
        <v>0</v>
      </c>
      <c r="L229" s="2">
        <f>AM229/SUM(AM1:AM$3009)</f>
        <v>0</v>
      </c>
      <c r="M229" t="s">
        <v>275</v>
      </c>
      <c r="N229" t="s">
        <v>552</v>
      </c>
      <c r="O229" t="s">
        <v>553</v>
      </c>
      <c r="P229" s="1">
        <v>161034121.843528</v>
      </c>
      <c r="Q229" s="1">
        <v>223624250.95233199</v>
      </c>
      <c r="R229" s="1">
        <v>170922381.90229401</v>
      </c>
      <c r="S229" s="1">
        <v>185555951.81447601</v>
      </c>
      <c r="T229" s="1">
        <v>137348642.47058401</v>
      </c>
      <c r="U229" s="1">
        <v>242746987.445241</v>
      </c>
      <c r="V229" s="1">
        <v>453626613.85534102</v>
      </c>
      <c r="W229" s="1">
        <v>227861196.42214701</v>
      </c>
      <c r="X229" s="1">
        <v>515246673.58437902</v>
      </c>
      <c r="Y229" s="1">
        <v>567625841.81503201</v>
      </c>
      <c r="Z229" s="1">
        <v>703281759.94283795</v>
      </c>
      <c r="AA229" s="1">
        <v>503088956.03659397</v>
      </c>
      <c r="AB229" s="1">
        <v>1303826.8147373099</v>
      </c>
      <c r="AC229" s="1">
        <v>8745871.2060058396</v>
      </c>
      <c r="AD229" s="1">
        <v>6528134.6363974502</v>
      </c>
      <c r="AE229" s="1">
        <v>553609.18318839301</v>
      </c>
      <c r="AF229" s="1">
        <v>-660483.970617012</v>
      </c>
      <c r="AG229" s="1">
        <v>2971780.5291912202</v>
      </c>
      <c r="AH229" s="1">
        <v>-89480.595377444697</v>
      </c>
      <c r="AI229" s="1">
        <v>-897565.19317646895</v>
      </c>
      <c r="AJ229" s="1"/>
      <c r="AK229" s="1">
        <v>-2640979.6823209901</v>
      </c>
      <c r="AL229" s="1"/>
      <c r="AM229" s="1"/>
    </row>
    <row r="230" spans="1:39" x14ac:dyDescent="0.3">
      <c r="A230" t="str">
        <f t="shared" si="33"/>
        <v>ERS</v>
      </c>
      <c r="B230" t="str">
        <f t="shared" si="34"/>
        <v>J010</v>
      </c>
      <c r="C230" t="str">
        <f t="shared" si="35"/>
        <v>MAINT-REP OF WEAPONS</v>
      </c>
      <c r="D230" s="1">
        <f t="shared" si="36"/>
        <v>115970878.669853</v>
      </c>
      <c r="E230" s="1">
        <f t="shared" si="37"/>
        <v>214895856.33713099</v>
      </c>
      <c r="F230" s="1">
        <f t="shared" si="38"/>
        <v>112606408.229</v>
      </c>
      <c r="G230" s="1">
        <f t="shared" si="39"/>
        <v>95608584.4164249</v>
      </c>
      <c r="H230" s="2">
        <f t="shared" si="40"/>
        <v>-0.47599544193936516</v>
      </c>
      <c r="I230" s="2">
        <f t="shared" si="41"/>
        <v>-2.9011338703667233E-2</v>
      </c>
      <c r="J230" s="2">
        <f t="shared" si="42"/>
        <v>0.84905100802071776</v>
      </c>
      <c r="K230" s="2">
        <f t="shared" si="43"/>
        <v>9.9955158396165182E-4</v>
      </c>
      <c r="L230" s="2">
        <f>AM230/SUM(AM1:AM$3009)</f>
        <v>1.7348581665192343E-3</v>
      </c>
      <c r="M230" t="s">
        <v>554</v>
      </c>
      <c r="N230" t="s">
        <v>555</v>
      </c>
      <c r="O230" t="s">
        <v>556</v>
      </c>
      <c r="P230" s="1">
        <v>55975681.4531333</v>
      </c>
      <c r="Q230" s="1">
        <v>37377999.022241801</v>
      </c>
      <c r="R230" s="1">
        <v>80645420.197280794</v>
      </c>
      <c r="S230" s="1">
        <v>106259910.81595901</v>
      </c>
      <c r="T230" s="1">
        <v>347431588.03665</v>
      </c>
      <c r="U230" s="1">
        <v>1783663954.50087</v>
      </c>
      <c r="V230" s="1">
        <v>243992490.09377801</v>
      </c>
      <c r="W230" s="1">
        <v>212396803.258241</v>
      </c>
      <c r="X230" s="1">
        <v>366356026.311364</v>
      </c>
      <c r="Y230" s="1">
        <v>561860883.901021</v>
      </c>
      <c r="Z230" s="1">
        <v>287933395.07396299</v>
      </c>
      <c r="AA230" s="1">
        <v>349955403.84359002</v>
      </c>
      <c r="AB230" s="1">
        <v>117912753.80051801</v>
      </c>
      <c r="AC230" s="1">
        <v>-5960544.0221259696</v>
      </c>
      <c r="AD230" s="1">
        <v>65227307.289642498</v>
      </c>
      <c r="AE230" s="1">
        <v>115970878.669853</v>
      </c>
      <c r="AF230" s="1">
        <v>198374224.86028501</v>
      </c>
      <c r="AG230" s="1">
        <v>271804542.96828699</v>
      </c>
      <c r="AH230" s="1">
        <v>43775612.145324603</v>
      </c>
      <c r="AI230" s="1">
        <v>56104531.374335602</v>
      </c>
      <c r="AJ230" s="1">
        <v>105418183.481213</v>
      </c>
      <c r="AK230" s="1">
        <v>214895856.33713099</v>
      </c>
      <c r="AL230" s="1">
        <v>112606408.229</v>
      </c>
      <c r="AM230" s="1">
        <v>95608584.4164249</v>
      </c>
    </row>
    <row r="231" spans="1:39" x14ac:dyDescent="0.3">
      <c r="A231" t="str">
        <f t="shared" si="33"/>
        <v>ERS</v>
      </c>
      <c r="B231" t="str">
        <f t="shared" si="34"/>
        <v>J011</v>
      </c>
      <c r="C231" t="str">
        <f t="shared" si="35"/>
        <v>MAINT-REP OF NUCLEAR ORDNANCE</v>
      </c>
      <c r="D231" s="1">
        <f t="shared" si="36"/>
        <v>0</v>
      </c>
      <c r="E231" s="1">
        <f t="shared" si="37"/>
        <v>36377.163979324498</v>
      </c>
      <c r="F231" s="1">
        <f t="shared" si="38"/>
        <v>34965</v>
      </c>
      <c r="G231" s="1">
        <f t="shared" si="39"/>
        <v>0</v>
      </c>
      <c r="H231" s="2">
        <f t="shared" si="40"/>
        <v>-3.8820067999999153E-2</v>
      </c>
      <c r="I231" s="2" t="e">
        <f t="shared" si="41"/>
        <v>#DIV/0!</v>
      </c>
      <c r="J231" s="2">
        <f t="shared" si="42"/>
        <v>0</v>
      </c>
      <c r="K231" s="2">
        <f t="shared" si="43"/>
        <v>3.1036707131396193E-7</v>
      </c>
      <c r="L231" s="2">
        <f>AM231/SUM(AM1:AM$3009)</f>
        <v>0</v>
      </c>
      <c r="M231" t="s">
        <v>554</v>
      </c>
      <c r="N231" t="s">
        <v>557</v>
      </c>
      <c r="O231" t="s">
        <v>558</v>
      </c>
      <c r="P231" s="1"/>
      <c r="Q231" s="1"/>
      <c r="R231" s="1"/>
      <c r="S231" s="1"/>
      <c r="T231" s="1">
        <v>105938.277788996</v>
      </c>
      <c r="U231" s="1"/>
      <c r="V231" s="1">
        <v>487515.61760244699</v>
      </c>
      <c r="W231" s="1"/>
      <c r="X231" s="1">
        <v>24487.499725248799</v>
      </c>
      <c r="Y231" s="1"/>
      <c r="Z231" s="1"/>
      <c r="AA231" s="1">
        <v>25904.134407699901</v>
      </c>
      <c r="AB231" s="1">
        <v>25437.8599951465</v>
      </c>
      <c r="AC231" s="1">
        <v>-18735.5347063915</v>
      </c>
      <c r="AD231" s="1"/>
      <c r="AE231" s="1"/>
      <c r="AF231" s="1"/>
      <c r="AG231" s="1"/>
      <c r="AH231" s="1">
        <v>669375.44494652899</v>
      </c>
      <c r="AI231" s="1">
        <v>749948.76533917198</v>
      </c>
      <c r="AJ231" s="1">
        <v>46786.631234941102</v>
      </c>
      <c r="AK231" s="1">
        <v>36377.163979324498</v>
      </c>
      <c r="AL231" s="1">
        <v>34965</v>
      </c>
      <c r="AM231" s="1">
        <v>0</v>
      </c>
    </row>
    <row r="232" spans="1:39" x14ac:dyDescent="0.3">
      <c r="A232" t="str">
        <f t="shared" si="33"/>
        <v>ERS</v>
      </c>
      <c r="B232" t="str">
        <f t="shared" si="34"/>
        <v>J012</v>
      </c>
      <c r="C232" t="str">
        <f t="shared" si="35"/>
        <v>MAINT-REP OF FIRE CONT EQ</v>
      </c>
      <c r="D232" s="1">
        <f t="shared" si="36"/>
        <v>99325459.328685701</v>
      </c>
      <c r="E232" s="1">
        <f t="shared" si="37"/>
        <v>12027298.277997</v>
      </c>
      <c r="F232" s="1">
        <f t="shared" si="38"/>
        <v>24378669.799400002</v>
      </c>
      <c r="G232" s="1">
        <f t="shared" si="39"/>
        <v>6476266.7050286904</v>
      </c>
      <c r="H232" s="2">
        <f t="shared" si="40"/>
        <v>1.02694480804545</v>
      </c>
      <c r="I232" s="2">
        <f t="shared" si="41"/>
        <v>-0.75455769382624627</v>
      </c>
      <c r="J232" s="2">
        <f t="shared" si="42"/>
        <v>0.26565299740792592</v>
      </c>
      <c r="K232" s="2">
        <f t="shared" si="43"/>
        <v>2.1639743595509538E-4</v>
      </c>
      <c r="L232" s="2">
        <f>AM232/SUM(AM1:AM$3009)</f>
        <v>1.1751459610404473E-4</v>
      </c>
      <c r="M232" t="s">
        <v>554</v>
      </c>
      <c r="N232" t="s">
        <v>559</v>
      </c>
      <c r="O232" t="s">
        <v>560</v>
      </c>
      <c r="P232" s="1">
        <v>39182768.911162898</v>
      </c>
      <c r="Q232" s="1">
        <v>38707503.0655744</v>
      </c>
      <c r="R232" s="1">
        <v>40159230.743464701</v>
      </c>
      <c r="S232" s="1">
        <v>41111805.128042698</v>
      </c>
      <c r="T232" s="1">
        <v>53623158.268172503</v>
      </c>
      <c r="U232" s="1">
        <v>43063486.5072776</v>
      </c>
      <c r="V232" s="1">
        <v>15005406.062906601</v>
      </c>
      <c r="W232" s="1">
        <v>175271315.50457001</v>
      </c>
      <c r="X232" s="1">
        <v>125730495.86156499</v>
      </c>
      <c r="Y232" s="1">
        <v>150143149.870188</v>
      </c>
      <c r="Z232" s="1">
        <v>143525970.04270801</v>
      </c>
      <c r="AA232" s="1">
        <v>127136096.83871301</v>
      </c>
      <c r="AB232" s="1">
        <v>147741360.58267799</v>
      </c>
      <c r="AC232" s="1">
        <v>127568173.784943</v>
      </c>
      <c r="AD232" s="1">
        <v>111349146.336665</v>
      </c>
      <c r="AE232" s="1">
        <v>99325459.328685701</v>
      </c>
      <c r="AF232" s="1">
        <v>798831.25123515096</v>
      </c>
      <c r="AG232" s="1">
        <v>906513.54710762901</v>
      </c>
      <c r="AH232" s="1">
        <v>12361261.8453891</v>
      </c>
      <c r="AI232" s="1">
        <v>13623416.3610633</v>
      </c>
      <c r="AJ232" s="1">
        <v>18750673.9867769</v>
      </c>
      <c r="AK232" s="1">
        <v>12027298.277997</v>
      </c>
      <c r="AL232" s="1">
        <v>24378669.799400002</v>
      </c>
      <c r="AM232" s="1">
        <v>6476266.7050286904</v>
      </c>
    </row>
    <row r="233" spans="1:39" x14ac:dyDescent="0.3">
      <c r="A233" t="str">
        <f t="shared" si="33"/>
        <v>ERS</v>
      </c>
      <c r="B233" t="str">
        <f t="shared" si="34"/>
        <v>J013</v>
      </c>
      <c r="C233" t="str">
        <f t="shared" si="35"/>
        <v>MAINT-REP OF AMMO &amp; EXPLOSIVES</v>
      </c>
      <c r="D233" s="1">
        <f t="shared" si="36"/>
        <v>-233472.18322285099</v>
      </c>
      <c r="E233" s="1">
        <f t="shared" si="37"/>
        <v>472546.39536222798</v>
      </c>
      <c r="F233" s="1">
        <f t="shared" si="38"/>
        <v>732467.80359999998</v>
      </c>
      <c r="G233" s="1">
        <f t="shared" si="39"/>
        <v>190759.67588706399</v>
      </c>
      <c r="H233" s="2">
        <f t="shared" si="40"/>
        <v>0.55004420896815986</v>
      </c>
      <c r="I233" s="2">
        <f t="shared" si="41"/>
        <v>-4.1372808250174025</v>
      </c>
      <c r="J233" s="2">
        <f t="shared" si="42"/>
        <v>0.2604342128752975</v>
      </c>
      <c r="K233" s="2">
        <f t="shared" si="43"/>
        <v>6.5017556709595957E-6</v>
      </c>
      <c r="L233" s="2">
        <f>AM233/SUM(AM1:AM$3009)</f>
        <v>3.4614149302097797E-6</v>
      </c>
      <c r="M233" t="s">
        <v>554</v>
      </c>
      <c r="N233" t="s">
        <v>561</v>
      </c>
      <c r="O233" t="s">
        <v>562</v>
      </c>
      <c r="P233" s="1">
        <v>-45844.724432150499</v>
      </c>
      <c r="Q233" s="1"/>
      <c r="R233" s="1">
        <v>457208.67307754699</v>
      </c>
      <c r="S233" s="1">
        <v>2041192.1175036901</v>
      </c>
      <c r="T233" s="1">
        <v>171399.26808579601</v>
      </c>
      <c r="U233" s="1">
        <v>39479.625248546603</v>
      </c>
      <c r="V233" s="1">
        <v>24663.097578098499</v>
      </c>
      <c r="W233" s="1">
        <v>-654.78428890461601</v>
      </c>
      <c r="X233" s="1">
        <v>0</v>
      </c>
      <c r="Y233" s="1">
        <v>1996083.5862348301</v>
      </c>
      <c r="Z233" s="1">
        <v>587903.14510462701</v>
      </c>
      <c r="AA233" s="1">
        <v>303139.28575743298</v>
      </c>
      <c r="AB233" s="1">
        <v>10355253.4288611</v>
      </c>
      <c r="AC233" s="1">
        <v>117077.861712657</v>
      </c>
      <c r="AD233" s="1">
        <v>61800.936091798801</v>
      </c>
      <c r="AE233" s="1">
        <v>-233472.18322285099</v>
      </c>
      <c r="AF233" s="1">
        <v>1018494.34865749</v>
      </c>
      <c r="AG233" s="1">
        <v>2322372.4274227801</v>
      </c>
      <c r="AH233" s="1">
        <v>1171191.2155479901</v>
      </c>
      <c r="AI233" s="1">
        <v>1044653.07150175</v>
      </c>
      <c r="AJ233" s="1">
        <v>1157377.5492610401</v>
      </c>
      <c r="AK233" s="1">
        <v>472546.39536222798</v>
      </c>
      <c r="AL233" s="1">
        <v>732467.80359999998</v>
      </c>
      <c r="AM233" s="1">
        <v>190759.67588706399</v>
      </c>
    </row>
    <row r="234" spans="1:39" x14ac:dyDescent="0.3">
      <c r="A234" t="str">
        <f t="shared" si="33"/>
        <v>ERS</v>
      </c>
      <c r="B234" t="str">
        <f t="shared" si="34"/>
        <v>J014</v>
      </c>
      <c r="C234" t="str">
        <f t="shared" si="35"/>
        <v>MAINT-REP OF GUIDED MISSILES</v>
      </c>
      <c r="D234" s="1">
        <f t="shared" si="36"/>
        <v>89499388.419677302</v>
      </c>
      <c r="E234" s="1">
        <f t="shared" si="37"/>
        <v>163551311.72171801</v>
      </c>
      <c r="F234" s="1">
        <f t="shared" si="38"/>
        <v>347449135.44279999</v>
      </c>
      <c r="G234" s="1">
        <f t="shared" si="39"/>
        <v>259029473.729087</v>
      </c>
      <c r="H234" s="2">
        <f t="shared" si="40"/>
        <v>1.1244044562233992</v>
      </c>
      <c r="I234" s="2">
        <f t="shared" si="41"/>
        <v>2.8821397729954761</v>
      </c>
      <c r="J234" s="2">
        <f t="shared" si="42"/>
        <v>0.74551768102393401</v>
      </c>
      <c r="K234" s="2">
        <f t="shared" si="43"/>
        <v>3.0841347232360909E-3</v>
      </c>
      <c r="L234" s="2">
        <f>AM234/SUM(AM1:AM$3009)</f>
        <v>4.7001992615098871E-3</v>
      </c>
      <c r="M234" t="s">
        <v>554</v>
      </c>
      <c r="N234" t="s">
        <v>563</v>
      </c>
      <c r="O234" t="s">
        <v>564</v>
      </c>
      <c r="P234" s="1">
        <v>17216506.873388302</v>
      </c>
      <c r="Q234" s="1">
        <v>21796408.629728802</v>
      </c>
      <c r="R234" s="1">
        <v>4478245.6639365098</v>
      </c>
      <c r="S234" s="1">
        <v>55753816.066056803</v>
      </c>
      <c r="T234" s="1">
        <v>31070973.960558701</v>
      </c>
      <c r="U234" s="1">
        <v>33665220.743979</v>
      </c>
      <c r="V234" s="1">
        <v>30043208.306878</v>
      </c>
      <c r="W234" s="1">
        <v>45653343.147291102</v>
      </c>
      <c r="X234" s="1">
        <v>102446849.801332</v>
      </c>
      <c r="Y234" s="1">
        <v>98977853.955332801</v>
      </c>
      <c r="Z234" s="1">
        <v>102983491.80831</v>
      </c>
      <c r="AA234" s="1">
        <v>70349355.2406445</v>
      </c>
      <c r="AB234" s="1">
        <v>79347639.219380304</v>
      </c>
      <c r="AC234" s="1">
        <v>81564985.563207</v>
      </c>
      <c r="AD234" s="1">
        <v>101167548.04572199</v>
      </c>
      <c r="AE234" s="1">
        <v>89499388.419677302</v>
      </c>
      <c r="AF234" s="1">
        <v>90126601.817467093</v>
      </c>
      <c r="AG234" s="1">
        <v>237155722.01470599</v>
      </c>
      <c r="AH234" s="1">
        <v>461841576.71695602</v>
      </c>
      <c r="AI234" s="1">
        <v>85601462.522953704</v>
      </c>
      <c r="AJ234" s="1">
        <v>81307672.443523198</v>
      </c>
      <c r="AK234" s="1">
        <v>163551311.72171801</v>
      </c>
      <c r="AL234" s="1">
        <v>347449135.44279999</v>
      </c>
      <c r="AM234" s="1">
        <v>259029473.729087</v>
      </c>
    </row>
    <row r="235" spans="1:39" x14ac:dyDescent="0.3">
      <c r="A235" t="str">
        <f t="shared" si="33"/>
        <v>ERS</v>
      </c>
      <c r="B235" t="str">
        <f t="shared" si="34"/>
        <v>J015</v>
      </c>
      <c r="C235" t="str">
        <f t="shared" si="35"/>
        <v>MAINT-REP OF AIRCRAFT</v>
      </c>
      <c r="D235" s="1">
        <f t="shared" si="36"/>
        <v>1233753076.2651601</v>
      </c>
      <c r="E235" s="1">
        <f t="shared" si="37"/>
        <v>2052433580.66362</v>
      </c>
      <c r="F235" s="1">
        <f t="shared" si="38"/>
        <v>1823649950.2063</v>
      </c>
      <c r="G235" s="1">
        <f t="shared" si="39"/>
        <v>1279401862.59588</v>
      </c>
      <c r="H235" s="2">
        <f t="shared" si="40"/>
        <v>-0.11146944418213356</v>
      </c>
      <c r="I235" s="2">
        <f t="shared" si="41"/>
        <v>0.47813203897078549</v>
      </c>
      <c r="J235" s="2">
        <f t="shared" si="42"/>
        <v>0.70156109863691107</v>
      </c>
      <c r="K235" s="2">
        <f t="shared" si="43"/>
        <v>1.6187641760256881E-2</v>
      </c>
      <c r="L235" s="2">
        <f>AM235/SUM(AM1:AM$3009)</f>
        <v>2.3215287446543064E-2</v>
      </c>
      <c r="M235" t="s">
        <v>554</v>
      </c>
      <c r="N235" t="s">
        <v>565</v>
      </c>
      <c r="O235" t="s">
        <v>566</v>
      </c>
      <c r="P235" s="1">
        <v>332179873.34518301</v>
      </c>
      <c r="Q235" s="1">
        <v>499269023.910528</v>
      </c>
      <c r="R235" s="1">
        <v>519604194.29176098</v>
      </c>
      <c r="S235" s="1">
        <v>640873456.69767702</v>
      </c>
      <c r="T235" s="1">
        <v>647441279.33634603</v>
      </c>
      <c r="U235" s="1">
        <v>683302345.93471098</v>
      </c>
      <c r="V235" s="1">
        <v>850158300.83155799</v>
      </c>
      <c r="W235" s="1">
        <v>989822682.66401005</v>
      </c>
      <c r="X235" s="1">
        <v>736071873.54037702</v>
      </c>
      <c r="Y235" s="1">
        <v>884872608.800336</v>
      </c>
      <c r="Z235" s="1">
        <v>848271483.12927103</v>
      </c>
      <c r="AA235" s="1">
        <v>887186743.89430296</v>
      </c>
      <c r="AB235" s="1">
        <v>881523384.12152302</v>
      </c>
      <c r="AC235" s="1">
        <v>1012877319.26761</v>
      </c>
      <c r="AD235" s="1">
        <v>1210142142.4981699</v>
      </c>
      <c r="AE235" s="1">
        <v>1233753076.2651601</v>
      </c>
      <c r="AF235" s="1">
        <v>1320234952.0834999</v>
      </c>
      <c r="AG235" s="1">
        <v>1711175874.20437</v>
      </c>
      <c r="AH235" s="1">
        <v>1981357904.02071</v>
      </c>
      <c r="AI235" s="1">
        <v>1996747967.7090299</v>
      </c>
      <c r="AJ235" s="1">
        <v>2572834901.16961</v>
      </c>
      <c r="AK235" s="1">
        <v>2052433580.66362</v>
      </c>
      <c r="AL235" s="1">
        <v>1823649950.2063</v>
      </c>
      <c r="AM235" s="1">
        <v>1279401862.59588</v>
      </c>
    </row>
    <row r="236" spans="1:39" x14ac:dyDescent="0.3">
      <c r="A236" t="str">
        <f t="shared" si="33"/>
        <v>ERS</v>
      </c>
      <c r="B236" t="str">
        <f t="shared" si="34"/>
        <v>J016</v>
      </c>
      <c r="C236" t="str">
        <f t="shared" si="35"/>
        <v>MAINT-REP OF AIRCRAFT COMPONENTS</v>
      </c>
      <c r="D236" s="1">
        <f t="shared" si="36"/>
        <v>563195977.90314806</v>
      </c>
      <c r="E236" s="1">
        <f t="shared" si="37"/>
        <v>76063515.323643997</v>
      </c>
      <c r="F236" s="1">
        <f t="shared" si="38"/>
        <v>72585568.276899993</v>
      </c>
      <c r="G236" s="1">
        <f t="shared" si="39"/>
        <v>85044969.971560806</v>
      </c>
      <c r="H236" s="2">
        <f t="shared" si="40"/>
        <v>-4.5724248109565102E-2</v>
      </c>
      <c r="I236" s="2">
        <f t="shared" si="41"/>
        <v>-0.87111845409985789</v>
      </c>
      <c r="J236" s="2">
        <f t="shared" si="42"/>
        <v>1.1716512247604178</v>
      </c>
      <c r="K236" s="2">
        <f t="shared" si="43"/>
        <v>6.4430631333508008E-4</v>
      </c>
      <c r="L236" s="2">
        <f>AM236/SUM(AM1:AM$3009)</f>
        <v>1.5431769184441433E-3</v>
      </c>
      <c r="M236" t="s">
        <v>554</v>
      </c>
      <c r="N236" t="s">
        <v>567</v>
      </c>
      <c r="O236" t="s">
        <v>568</v>
      </c>
      <c r="P236" s="1">
        <v>55016933.093281098</v>
      </c>
      <c r="Q236" s="1">
        <v>20162987.840642098</v>
      </c>
      <c r="R236" s="1">
        <v>17939889.3418971</v>
      </c>
      <c r="S236" s="1">
        <v>17855645.794823699</v>
      </c>
      <c r="T236" s="1">
        <v>5379460.0673158802</v>
      </c>
      <c r="U236" s="1">
        <v>29545422.886762999</v>
      </c>
      <c r="V236" s="1">
        <v>37542808.387760103</v>
      </c>
      <c r="W236" s="1">
        <v>11788500.371644599</v>
      </c>
      <c r="X236" s="1">
        <v>25042411.051166799</v>
      </c>
      <c r="Y236" s="1">
        <v>10315803.434066899</v>
      </c>
      <c r="Z236" s="1">
        <v>1550147.54656603</v>
      </c>
      <c r="AA236" s="1">
        <v>19856581.449515101</v>
      </c>
      <c r="AB236" s="1">
        <v>87683272.041733205</v>
      </c>
      <c r="AC236" s="1">
        <v>544613603.92987394</v>
      </c>
      <c r="AD236" s="1">
        <v>554699428.65692401</v>
      </c>
      <c r="AE236" s="1">
        <v>563195977.90314806</v>
      </c>
      <c r="AF236" s="1">
        <v>809728543.03900599</v>
      </c>
      <c r="AG236" s="1">
        <v>432607617.68323302</v>
      </c>
      <c r="AH236" s="1">
        <v>554907933.28453803</v>
      </c>
      <c r="AI236" s="1">
        <v>214457173.53654099</v>
      </c>
      <c r="AJ236" s="1">
        <v>138950799.689652</v>
      </c>
      <c r="AK236" s="1">
        <v>76063515.323643997</v>
      </c>
      <c r="AL236" s="1">
        <v>72585568.276899993</v>
      </c>
      <c r="AM236" s="1">
        <v>85044969.971560806</v>
      </c>
    </row>
    <row r="237" spans="1:39" x14ac:dyDescent="0.3">
      <c r="A237" t="str">
        <f t="shared" si="33"/>
        <v>ERS</v>
      </c>
      <c r="B237" t="str">
        <f t="shared" si="34"/>
        <v>J017</v>
      </c>
      <c r="C237" t="str">
        <f t="shared" si="35"/>
        <v>MAINT-REP OF AIRCRAFT GROUND EQ</v>
      </c>
      <c r="D237" s="1">
        <f t="shared" si="36"/>
        <v>55004211.423293002</v>
      </c>
      <c r="E237" s="1">
        <f t="shared" si="37"/>
        <v>4656300.7711650804</v>
      </c>
      <c r="F237" s="1">
        <f t="shared" si="38"/>
        <v>10718012.1446</v>
      </c>
      <c r="G237" s="1">
        <f t="shared" si="39"/>
        <v>7312412.5247542001</v>
      </c>
      <c r="H237" s="2">
        <f t="shared" si="40"/>
        <v>1.3018298583659114</v>
      </c>
      <c r="I237" s="2">
        <f t="shared" si="41"/>
        <v>-0.80514197245520058</v>
      </c>
      <c r="J237" s="2">
        <f t="shared" si="42"/>
        <v>0.68225454740115909</v>
      </c>
      <c r="K237" s="2">
        <f t="shared" si="43"/>
        <v>9.5138511071842652E-5</v>
      </c>
      <c r="L237" s="2">
        <f>AM237/SUM(AM1:AM$3009)</f>
        <v>1.3268681534153108E-4</v>
      </c>
      <c r="M237" t="s">
        <v>554</v>
      </c>
      <c r="N237" t="s">
        <v>569</v>
      </c>
      <c r="O237" t="s">
        <v>570</v>
      </c>
      <c r="P237" s="1">
        <v>431201.18849224702</v>
      </c>
      <c r="Q237" s="1">
        <v>658303.29511880199</v>
      </c>
      <c r="R237" s="1">
        <v>1258571.6590160299</v>
      </c>
      <c r="S237" s="1">
        <v>453526.289301635</v>
      </c>
      <c r="T237" s="1">
        <v>1845424.8668613001</v>
      </c>
      <c r="U237" s="1">
        <v>1790292.08127401</v>
      </c>
      <c r="V237" s="1">
        <v>7460960.3193619503</v>
      </c>
      <c r="W237" s="1">
        <v>1379593.4961093201</v>
      </c>
      <c r="X237" s="1">
        <v>3077924.9291666402</v>
      </c>
      <c r="Y237" s="1">
        <v>29021181.077900998</v>
      </c>
      <c r="Z237" s="1">
        <v>56405432.071919598</v>
      </c>
      <c r="AA237" s="1">
        <v>55934369.455108598</v>
      </c>
      <c r="AB237" s="1">
        <v>1416247.22842552</v>
      </c>
      <c r="AC237" s="1">
        <v>2739773.5054902299</v>
      </c>
      <c r="AD237" s="1">
        <v>21690610.638573699</v>
      </c>
      <c r="AE237" s="1">
        <v>55004211.423293002</v>
      </c>
      <c r="AF237" s="1">
        <v>24420274.3059223</v>
      </c>
      <c r="AG237" s="1">
        <v>28821995.6259293</v>
      </c>
      <c r="AH237" s="1">
        <v>20366801.642547</v>
      </c>
      <c r="AI237" s="1">
        <v>7637349.7396469498</v>
      </c>
      <c r="AJ237" s="1">
        <v>30848085.253027398</v>
      </c>
      <c r="AK237" s="1">
        <v>4656300.7711650804</v>
      </c>
      <c r="AL237" s="1">
        <v>10718012.1446</v>
      </c>
      <c r="AM237" s="1">
        <v>7312412.5247542001</v>
      </c>
    </row>
    <row r="238" spans="1:39" x14ac:dyDescent="0.3">
      <c r="A238" t="str">
        <f t="shared" si="33"/>
        <v>ERS</v>
      </c>
      <c r="B238" t="str">
        <f t="shared" si="34"/>
        <v>J018</v>
      </c>
      <c r="C238" t="str">
        <f t="shared" si="35"/>
        <v>MAINT-REP OF SPACE VEHICLES</v>
      </c>
      <c r="D238" s="1">
        <f t="shared" si="36"/>
        <v>0</v>
      </c>
      <c r="E238" s="1">
        <f t="shared" si="37"/>
        <v>0</v>
      </c>
      <c r="F238" s="1">
        <f t="shared" si="38"/>
        <v>0</v>
      </c>
      <c r="G238" s="1">
        <f t="shared" si="39"/>
        <v>0</v>
      </c>
      <c r="H238" s="2" t="e">
        <f t="shared" si="40"/>
        <v>#DIV/0!</v>
      </c>
      <c r="I238" s="2" t="e">
        <f t="shared" si="41"/>
        <v>#DIV/0!</v>
      </c>
      <c r="J238" s="2" t="e">
        <f t="shared" si="42"/>
        <v>#DIV/0!</v>
      </c>
      <c r="K238" s="2">
        <f t="shared" si="43"/>
        <v>0</v>
      </c>
      <c r="L238" s="2">
        <f>AM238/SUM(AM1:AM$3009)</f>
        <v>0</v>
      </c>
      <c r="M238" t="s">
        <v>554</v>
      </c>
      <c r="N238" t="s">
        <v>571</v>
      </c>
      <c r="O238" t="s">
        <v>572</v>
      </c>
      <c r="P238" s="1"/>
      <c r="Q238" s="1"/>
      <c r="R238" s="1"/>
      <c r="S238" s="1"/>
      <c r="T238" s="1"/>
      <c r="U238" s="1">
        <v>5052.7914714562203</v>
      </c>
      <c r="V238" s="1"/>
      <c r="W238" s="1">
        <v>34801.532523737202</v>
      </c>
      <c r="X238" s="1">
        <v>10461.5077759256</v>
      </c>
      <c r="Y238" s="1"/>
      <c r="Z238" s="1"/>
      <c r="AA238" s="1"/>
      <c r="AB238" s="1">
        <v>13096.719997501101</v>
      </c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x14ac:dyDescent="0.3">
      <c r="A239" t="str">
        <f t="shared" si="33"/>
        <v>ERS</v>
      </c>
      <c r="B239" t="str">
        <f t="shared" si="34"/>
        <v>J019</v>
      </c>
      <c r="C239" t="str">
        <f t="shared" si="35"/>
        <v>MAINT-REP OF SHIPS-SML CRAFT-DOCKS</v>
      </c>
      <c r="D239" s="1">
        <f t="shared" si="36"/>
        <v>13187040.019654401</v>
      </c>
      <c r="E239" s="1">
        <f t="shared" si="37"/>
        <v>29599005.6820831</v>
      </c>
      <c r="F239" s="1">
        <f t="shared" si="38"/>
        <v>28318579.1776</v>
      </c>
      <c r="G239" s="1">
        <f t="shared" si="39"/>
        <v>6255598.8262934797</v>
      </c>
      <c r="H239" s="2">
        <f t="shared" si="40"/>
        <v>-4.3259105330628378E-2</v>
      </c>
      <c r="I239" s="2">
        <f t="shared" si="41"/>
        <v>1.1474553148692239</v>
      </c>
      <c r="J239" s="2">
        <f t="shared" si="42"/>
        <v>0.22090087172317102</v>
      </c>
      <c r="K239" s="2">
        <f t="shared" si="43"/>
        <v>2.5137006958742334E-4</v>
      </c>
      <c r="L239" s="2">
        <f>AM239/SUM(AM1:AM$3009)</f>
        <v>1.1351048419454458E-4</v>
      </c>
      <c r="M239" t="s">
        <v>554</v>
      </c>
      <c r="N239" t="s">
        <v>573</v>
      </c>
      <c r="O239" t="s">
        <v>574</v>
      </c>
      <c r="P239" s="1">
        <v>4302674.5809648503</v>
      </c>
      <c r="Q239" s="1">
        <v>3642872.69137325</v>
      </c>
      <c r="R239" s="1">
        <v>12438577.7356782</v>
      </c>
      <c r="S239" s="1">
        <v>4591462.0508359997</v>
      </c>
      <c r="T239" s="1">
        <v>5383229.33993477</v>
      </c>
      <c r="U239" s="1">
        <v>3250851.98401315</v>
      </c>
      <c r="V239" s="1">
        <v>5508470.0016026096</v>
      </c>
      <c r="W239" s="1">
        <v>3690654.03796246</v>
      </c>
      <c r="X239" s="1">
        <v>17891404.725768302</v>
      </c>
      <c r="Y239" s="1">
        <v>21300376.767173599</v>
      </c>
      <c r="Z239" s="1">
        <v>18871445.924844999</v>
      </c>
      <c r="AA239" s="1">
        <v>22384822.6480042</v>
      </c>
      <c r="AB239" s="1">
        <v>26657550.8119113</v>
      </c>
      <c r="AC239" s="1">
        <v>19533553.078936599</v>
      </c>
      <c r="AD239" s="1">
        <v>30506463.963850599</v>
      </c>
      <c r="AE239" s="1">
        <v>13187040.019654401</v>
      </c>
      <c r="AF239" s="1">
        <v>6353342.6707664598</v>
      </c>
      <c r="AG239" s="1">
        <v>12160563.782334199</v>
      </c>
      <c r="AH239" s="1">
        <v>12379683.2739229</v>
      </c>
      <c r="AI239" s="1">
        <v>38640687.557416603</v>
      </c>
      <c r="AJ239" s="1">
        <v>23468695.930546999</v>
      </c>
      <c r="AK239" s="1">
        <v>29599005.6820831</v>
      </c>
      <c r="AL239" s="1">
        <v>28318579.1776</v>
      </c>
      <c r="AM239" s="1">
        <v>6255598.8262934797</v>
      </c>
    </row>
    <row r="240" spans="1:39" x14ac:dyDescent="0.3">
      <c r="A240" t="str">
        <f t="shared" si="33"/>
        <v>ERS</v>
      </c>
      <c r="B240" t="str">
        <f t="shared" si="34"/>
        <v>J020</v>
      </c>
      <c r="C240" t="str">
        <f t="shared" si="35"/>
        <v>MAINT-REP OF SHIP &amp; MARINE EQ</v>
      </c>
      <c r="D240" s="1">
        <f t="shared" si="36"/>
        <v>9492469.1468261294</v>
      </c>
      <c r="E240" s="1">
        <f t="shared" si="37"/>
        <v>9735531.9839873407</v>
      </c>
      <c r="F240" s="1">
        <f t="shared" si="38"/>
        <v>8251631.9471000005</v>
      </c>
      <c r="G240" s="1">
        <f t="shared" si="39"/>
        <v>11368510.2637132</v>
      </c>
      <c r="H240" s="2">
        <f t="shared" si="40"/>
        <v>-0.15242105303829379</v>
      </c>
      <c r="I240" s="2">
        <f t="shared" si="41"/>
        <v>-0.13071806508225636</v>
      </c>
      <c r="J240" s="2">
        <f t="shared" si="42"/>
        <v>1.3777287131315414</v>
      </c>
      <c r="K240" s="2">
        <f t="shared" si="43"/>
        <v>7.3245669697759251E-5</v>
      </c>
      <c r="L240" s="2">
        <f>AM240/SUM(AM1:AM$3009)</f>
        <v>2.0628642284104717E-4</v>
      </c>
      <c r="M240" t="s">
        <v>554</v>
      </c>
      <c r="N240" t="s">
        <v>575</v>
      </c>
      <c r="O240" t="s">
        <v>576</v>
      </c>
      <c r="P240" s="1">
        <v>8161259.2948304499</v>
      </c>
      <c r="Q240" s="1">
        <v>2713675.5569450301</v>
      </c>
      <c r="R240" s="1">
        <v>2579432.7778912401</v>
      </c>
      <c r="S240" s="1">
        <v>5049668.0476664901</v>
      </c>
      <c r="T240" s="1">
        <v>2125737.3713934701</v>
      </c>
      <c r="U240" s="1">
        <v>16066847.553425301</v>
      </c>
      <c r="V240" s="1">
        <v>4584066.7651303103</v>
      </c>
      <c r="W240" s="1">
        <v>11403446.630343501</v>
      </c>
      <c r="X240" s="1">
        <v>22158337.9947895</v>
      </c>
      <c r="Y240" s="1">
        <v>16644270.3519926</v>
      </c>
      <c r="Z240" s="1">
        <v>14077286.869077601</v>
      </c>
      <c r="AA240" s="1">
        <v>7424229.2765651997</v>
      </c>
      <c r="AB240" s="1">
        <v>7074245.8255048702</v>
      </c>
      <c r="AC240" s="1">
        <v>2823029.3987165</v>
      </c>
      <c r="AD240" s="1">
        <v>3379881.2873176099</v>
      </c>
      <c r="AE240" s="1">
        <v>9492469.1468261294</v>
      </c>
      <c r="AF240" s="1">
        <v>15590788.294130599</v>
      </c>
      <c r="AG240" s="1">
        <v>9554443.2435312904</v>
      </c>
      <c r="AH240" s="1">
        <v>30698850.615148101</v>
      </c>
      <c r="AI240" s="1">
        <v>20618936.972835802</v>
      </c>
      <c r="AJ240" s="1">
        <v>10771659.570086399</v>
      </c>
      <c r="AK240" s="1">
        <v>9735531.9839873407</v>
      </c>
      <c r="AL240" s="1">
        <v>8251631.9471000005</v>
      </c>
      <c r="AM240" s="1">
        <v>11368510.2637132</v>
      </c>
    </row>
    <row r="241" spans="1:39" x14ac:dyDescent="0.3">
      <c r="A241" t="str">
        <f t="shared" si="33"/>
        <v>ERS</v>
      </c>
      <c r="B241" t="str">
        <f t="shared" si="34"/>
        <v>J022</v>
      </c>
      <c r="C241" t="str">
        <f t="shared" si="35"/>
        <v>MAINT-REP OF RAILWAY EQ</v>
      </c>
      <c r="D241" s="1">
        <f t="shared" si="36"/>
        <v>1853032.4576125101</v>
      </c>
      <c r="E241" s="1">
        <f t="shared" si="37"/>
        <v>580805.36038490699</v>
      </c>
      <c r="F241" s="1">
        <f t="shared" si="38"/>
        <v>456989.96059999999</v>
      </c>
      <c r="G241" s="1">
        <f t="shared" si="39"/>
        <v>498797.16734356998</v>
      </c>
      <c r="H241" s="2">
        <f t="shared" si="40"/>
        <v>-0.21317881725962895</v>
      </c>
      <c r="I241" s="2">
        <f t="shared" si="41"/>
        <v>-0.75338264652482323</v>
      </c>
      <c r="J241" s="2">
        <f t="shared" si="42"/>
        <v>1.0914838625528658</v>
      </c>
      <c r="K241" s="2">
        <f t="shared" si="43"/>
        <v>4.0564746372459558E-6</v>
      </c>
      <c r="L241" s="2">
        <f>AM241/SUM(AM1:AM$3009)</f>
        <v>9.0508853831957121E-6</v>
      </c>
      <c r="M241" t="s">
        <v>554</v>
      </c>
      <c r="N241" t="s">
        <v>577</v>
      </c>
      <c r="O241" t="s">
        <v>578</v>
      </c>
      <c r="P241" s="1">
        <v>592289.47445423296</v>
      </c>
      <c r="Q241" s="1">
        <v>917563.24052219198</v>
      </c>
      <c r="R241" s="1">
        <v>149426.373165047</v>
      </c>
      <c r="S241" s="1">
        <v>131719.061897326</v>
      </c>
      <c r="T241" s="1">
        <v>376317.39536419598</v>
      </c>
      <c r="U241" s="1">
        <v>491884.91878214403</v>
      </c>
      <c r="V241" s="1">
        <v>262169.84576301399</v>
      </c>
      <c r="W241" s="1">
        <v>-1510601.3845256399</v>
      </c>
      <c r="X241" s="1">
        <v>2274699.32146338</v>
      </c>
      <c r="Y241" s="1">
        <v>812146.28052034101</v>
      </c>
      <c r="Z241" s="1">
        <v>785660.51914371701</v>
      </c>
      <c r="AA241" s="1">
        <v>1485259.8301570299</v>
      </c>
      <c r="AB241" s="1">
        <v>1333432.25894609</v>
      </c>
      <c r="AC241" s="1">
        <v>972048.33952465304</v>
      </c>
      <c r="AD241" s="1">
        <v>2027898.55404335</v>
      </c>
      <c r="AE241" s="1">
        <v>1853032.4576125101</v>
      </c>
      <c r="AF241" s="1">
        <v>658570.08752280101</v>
      </c>
      <c r="AG241" s="1">
        <v>1111695.6554332301</v>
      </c>
      <c r="AH241" s="1">
        <v>498863.76471578598</v>
      </c>
      <c r="AI241" s="1">
        <v>794991.16695239802</v>
      </c>
      <c r="AJ241" s="1">
        <v>18828183.482273601</v>
      </c>
      <c r="AK241" s="1">
        <v>580805.36038490699</v>
      </c>
      <c r="AL241" s="1">
        <v>456989.96059999999</v>
      </c>
      <c r="AM241" s="1">
        <v>498797.16734356998</v>
      </c>
    </row>
    <row r="242" spans="1:39" x14ac:dyDescent="0.3">
      <c r="A242" t="str">
        <f t="shared" si="33"/>
        <v>ERS</v>
      </c>
      <c r="B242" t="str">
        <f t="shared" si="34"/>
        <v>J023</v>
      </c>
      <c r="C242" t="str">
        <f t="shared" si="35"/>
        <v>MAINT-REP OF VEHICLES-TRAILERS-CYC</v>
      </c>
      <c r="D242" s="1">
        <f t="shared" si="36"/>
        <v>59776770.967780396</v>
      </c>
      <c r="E242" s="1">
        <f t="shared" si="37"/>
        <v>95628158.311249107</v>
      </c>
      <c r="F242" s="1">
        <f t="shared" si="38"/>
        <v>19135030.743099999</v>
      </c>
      <c r="G242" s="1">
        <f t="shared" si="39"/>
        <v>73773195.133073196</v>
      </c>
      <c r="H242" s="2">
        <f t="shared" si="40"/>
        <v>-0.79990171220468786</v>
      </c>
      <c r="I242" s="2">
        <f t="shared" si="41"/>
        <v>-0.67989186379080668</v>
      </c>
      <c r="J242" s="2">
        <f t="shared" si="42"/>
        <v>3.8553998748957046</v>
      </c>
      <c r="K242" s="2">
        <f t="shared" si="43"/>
        <v>1.698522365576597E-4</v>
      </c>
      <c r="L242" s="2">
        <f>AM242/SUM(AM1:AM$3009)</f>
        <v>1.3386458007722782E-3</v>
      </c>
      <c r="M242" t="s">
        <v>554</v>
      </c>
      <c r="N242" t="s">
        <v>579</v>
      </c>
      <c r="O242" t="s">
        <v>580</v>
      </c>
      <c r="P242" s="1">
        <v>11788190.2986494</v>
      </c>
      <c r="Q242" s="1">
        <v>203486409.67477599</v>
      </c>
      <c r="R242" s="1">
        <v>93871674.740119398</v>
      </c>
      <c r="S242" s="1">
        <v>173695684.90066001</v>
      </c>
      <c r="T242" s="1">
        <v>348625738.40489399</v>
      </c>
      <c r="U242" s="1">
        <v>813451447.85234904</v>
      </c>
      <c r="V242" s="1">
        <v>1072618572.75591</v>
      </c>
      <c r="W242" s="1">
        <v>1187323902.6183</v>
      </c>
      <c r="X242" s="1">
        <v>953170319.30197299</v>
      </c>
      <c r="Y242" s="1">
        <v>885573282.89519501</v>
      </c>
      <c r="Z242" s="1">
        <v>178683072.05442101</v>
      </c>
      <c r="AA242" s="1">
        <v>-206675.24114034101</v>
      </c>
      <c r="AB242" s="1">
        <v>195250999.91543001</v>
      </c>
      <c r="AC242" s="1">
        <v>87866973.065952301</v>
      </c>
      <c r="AD242" s="1">
        <v>43093008.976879999</v>
      </c>
      <c r="AE242" s="1">
        <v>59776770.967780396</v>
      </c>
      <c r="AF242" s="1">
        <v>48109924.413045302</v>
      </c>
      <c r="AG242" s="1">
        <v>189595949.09836701</v>
      </c>
      <c r="AH242" s="1">
        <v>221572132.16740799</v>
      </c>
      <c r="AI242" s="1">
        <v>384517192.55203801</v>
      </c>
      <c r="AJ242" s="1">
        <v>145319011.936928</v>
      </c>
      <c r="AK242" s="1">
        <v>95628158.311249107</v>
      </c>
      <c r="AL242" s="1">
        <v>19135030.743099999</v>
      </c>
      <c r="AM242" s="1">
        <v>73773195.133073196</v>
      </c>
    </row>
    <row r="243" spans="1:39" x14ac:dyDescent="0.3">
      <c r="A243" t="str">
        <f t="shared" si="33"/>
        <v>ERS</v>
      </c>
      <c r="B243" t="str">
        <f t="shared" si="34"/>
        <v>J024</v>
      </c>
      <c r="C243" t="str">
        <f t="shared" si="35"/>
        <v>MAINT-REP OF TRACTORS</v>
      </c>
      <c r="D243" s="1">
        <f t="shared" si="36"/>
        <v>636008.67730266997</v>
      </c>
      <c r="E243" s="1">
        <f t="shared" si="37"/>
        <v>1477036.01201082</v>
      </c>
      <c r="F243" s="1">
        <f t="shared" si="38"/>
        <v>696541.41130000004</v>
      </c>
      <c r="G243" s="1">
        <f t="shared" si="39"/>
        <v>22251.4864945359</v>
      </c>
      <c r="H243" s="2">
        <f t="shared" si="40"/>
        <v>-0.52841947952796597</v>
      </c>
      <c r="I243" s="2">
        <f t="shared" si="41"/>
        <v>9.5175956174137433E-2</v>
      </c>
      <c r="J243" s="2">
        <f t="shared" si="42"/>
        <v>3.1945676356853671E-2</v>
      </c>
      <c r="K243" s="2">
        <f t="shared" si="43"/>
        <v>6.1828547940533333E-6</v>
      </c>
      <c r="L243" s="2">
        <f>AM243/SUM(AM1:AM$3009)</f>
        <v>4.03762625478286E-7</v>
      </c>
      <c r="M243" t="s">
        <v>554</v>
      </c>
      <c r="N243" t="s">
        <v>581</v>
      </c>
      <c r="O243" t="s">
        <v>582</v>
      </c>
      <c r="P243" s="1">
        <v>50545380.791784301</v>
      </c>
      <c r="Q243" s="1">
        <v>1943374.5398546499</v>
      </c>
      <c r="R243" s="1">
        <v>7886174.8469300196</v>
      </c>
      <c r="S243" s="1">
        <v>1530561.5104110001</v>
      </c>
      <c r="T243" s="1">
        <v>-1357208.86403807</v>
      </c>
      <c r="U243" s="1">
        <v>2782277.7577708899</v>
      </c>
      <c r="V243" s="1">
        <v>695834.90405037894</v>
      </c>
      <c r="W243" s="1">
        <v>720200.61092624697</v>
      </c>
      <c r="X243" s="1">
        <v>1143343.9703859601</v>
      </c>
      <c r="Y243" s="1">
        <v>942548.04170450603</v>
      </c>
      <c r="Z243" s="1">
        <v>1429618.4268541599</v>
      </c>
      <c r="AA243" s="1">
        <v>2665136.64217383</v>
      </c>
      <c r="AB243" s="1">
        <v>4014427.50844337</v>
      </c>
      <c r="AC243" s="1">
        <v>2106087.8715944001</v>
      </c>
      <c r="AD243" s="1">
        <v>1405286.0634009</v>
      </c>
      <c r="AE243" s="1">
        <v>636008.67730266997</v>
      </c>
      <c r="AF243" s="1">
        <v>705148.18684877199</v>
      </c>
      <c r="AG243" s="1">
        <v>154200.21627890199</v>
      </c>
      <c r="AH243" s="1">
        <v>195980.42973347599</v>
      </c>
      <c r="AI243" s="1">
        <v>123847.125549472</v>
      </c>
      <c r="AJ243" s="1">
        <v>63404.263083513099</v>
      </c>
      <c r="AK243" s="1">
        <v>1477036.01201082</v>
      </c>
      <c r="AL243" s="1">
        <v>696541.41130000004</v>
      </c>
      <c r="AM243" s="1">
        <v>22251.4864945359</v>
      </c>
    </row>
    <row r="244" spans="1:39" x14ac:dyDescent="0.3">
      <c r="A244" t="str">
        <f t="shared" si="33"/>
        <v>ERS</v>
      </c>
      <c r="B244" t="str">
        <f t="shared" si="34"/>
        <v>J025</v>
      </c>
      <c r="C244" t="str">
        <f t="shared" si="35"/>
        <v>MAINT-REP OF VEHICULAR EQ</v>
      </c>
      <c r="D244" s="1">
        <f t="shared" si="36"/>
        <v>50691303.354798198</v>
      </c>
      <c r="E244" s="1">
        <f t="shared" si="37"/>
        <v>21642386.072988398</v>
      </c>
      <c r="F244" s="1">
        <f t="shared" si="38"/>
        <v>23953722.7828</v>
      </c>
      <c r="G244" s="1">
        <f t="shared" si="39"/>
        <v>4637202.8463682402</v>
      </c>
      <c r="H244" s="2">
        <f t="shared" si="40"/>
        <v>0.10679675993287785</v>
      </c>
      <c r="I244" s="2">
        <f t="shared" si="41"/>
        <v>-0.52745892889864598</v>
      </c>
      <c r="J244" s="2">
        <f t="shared" si="42"/>
        <v>0.19359006900163298</v>
      </c>
      <c r="K244" s="2">
        <f t="shared" si="43"/>
        <v>2.1262539073828578E-4</v>
      </c>
      <c r="L244" s="2">
        <f>AM244/SUM(AM1:AM$3009)</f>
        <v>8.4144005236899238E-5</v>
      </c>
      <c r="M244" t="s">
        <v>554</v>
      </c>
      <c r="N244" t="s">
        <v>583</v>
      </c>
      <c r="O244" t="s">
        <v>584</v>
      </c>
      <c r="P244" s="1">
        <v>3305077.6077959798</v>
      </c>
      <c r="Q244" s="1">
        <v>5133306.2200769102</v>
      </c>
      <c r="R244" s="1">
        <v>12004924.4484681</v>
      </c>
      <c r="S244" s="1">
        <v>39621594.856760398</v>
      </c>
      <c r="T244" s="1">
        <v>33274311.641050398</v>
      </c>
      <c r="U244" s="1">
        <v>37586175.376591399</v>
      </c>
      <c r="V244" s="1">
        <v>44009970.4938334</v>
      </c>
      <c r="W244" s="1">
        <v>46650646.917950504</v>
      </c>
      <c r="X244" s="1">
        <v>65994773.646130502</v>
      </c>
      <c r="Y244" s="1">
        <v>90968437.861362994</v>
      </c>
      <c r="Z244" s="1">
        <v>45445222.6927163</v>
      </c>
      <c r="AA244" s="1">
        <v>13664677.401368201</v>
      </c>
      <c r="AB244" s="1">
        <v>3356698.3373396602</v>
      </c>
      <c r="AC244" s="1">
        <v>25183408.165635299</v>
      </c>
      <c r="AD244" s="1">
        <v>33196701.647020001</v>
      </c>
      <c r="AE244" s="1">
        <v>50691303.354798198</v>
      </c>
      <c r="AF244" s="1">
        <v>69490372.141041607</v>
      </c>
      <c r="AG244" s="1">
        <v>74365285.469893202</v>
      </c>
      <c r="AH244" s="1">
        <v>76691336.884424597</v>
      </c>
      <c r="AI244" s="1">
        <v>27284019.025151402</v>
      </c>
      <c r="AJ244" s="1">
        <v>21443896.148360498</v>
      </c>
      <c r="AK244" s="1">
        <v>21642386.072988398</v>
      </c>
      <c r="AL244" s="1">
        <v>23953722.7828</v>
      </c>
      <c r="AM244" s="1">
        <v>4637202.8463682402</v>
      </c>
    </row>
    <row r="245" spans="1:39" x14ac:dyDescent="0.3">
      <c r="A245" t="str">
        <f t="shared" si="33"/>
        <v>ERS</v>
      </c>
      <c r="B245" t="str">
        <f t="shared" si="34"/>
        <v>J026</v>
      </c>
      <c r="C245" t="str">
        <f t="shared" si="35"/>
        <v>MAINT-REP OF TIRES &amp; TUBES</v>
      </c>
      <c r="D245" s="1">
        <f t="shared" si="36"/>
        <v>181116.582628412</v>
      </c>
      <c r="E245" s="1">
        <f t="shared" si="37"/>
        <v>165055.233152514</v>
      </c>
      <c r="F245" s="1">
        <f t="shared" si="38"/>
        <v>276078</v>
      </c>
      <c r="G245" s="1">
        <f t="shared" si="39"/>
        <v>131199.19403960599</v>
      </c>
      <c r="H245" s="2">
        <f t="shared" si="40"/>
        <v>0.67264008978678658</v>
      </c>
      <c r="I245" s="2">
        <f t="shared" si="41"/>
        <v>0.52431100451147361</v>
      </c>
      <c r="J245" s="2">
        <f t="shared" si="42"/>
        <v>0.47522509594971707</v>
      </c>
      <c r="K245" s="2">
        <f t="shared" si="43"/>
        <v>2.4506083315949086E-6</v>
      </c>
      <c r="L245" s="2">
        <f>AM245/SUM(AM1:AM$3009)</f>
        <v>2.3806648180144995E-6</v>
      </c>
      <c r="M245" t="s">
        <v>554</v>
      </c>
      <c r="N245" t="s">
        <v>585</v>
      </c>
      <c r="O245" t="s">
        <v>586</v>
      </c>
      <c r="P245" s="1">
        <v>1259863.8905774599</v>
      </c>
      <c r="Q245" s="1">
        <v>450144.14418211702</v>
      </c>
      <c r="R245" s="1">
        <v>374530.32469951798</v>
      </c>
      <c r="S245" s="1">
        <v>395717.958199505</v>
      </c>
      <c r="T245" s="1">
        <v>301934.50405393902</v>
      </c>
      <c r="U245" s="1">
        <v>419699.29616621498</v>
      </c>
      <c r="V245" s="1">
        <v>212803.10469810001</v>
      </c>
      <c r="W245" s="1">
        <v>107387.50831227801</v>
      </c>
      <c r="X245" s="1">
        <v>854000.54955708003</v>
      </c>
      <c r="Y245" s="1">
        <v>509868.11998886499</v>
      </c>
      <c r="Z245" s="1">
        <v>601826.49010600406</v>
      </c>
      <c r="AA245" s="1">
        <v>228632.400546869</v>
      </c>
      <c r="AB245" s="1">
        <v>92195.872212058996</v>
      </c>
      <c r="AC245" s="1">
        <v>120081.38434315901</v>
      </c>
      <c r="AD245" s="1">
        <v>52734.097531086503</v>
      </c>
      <c r="AE245" s="1">
        <v>181116.582628412</v>
      </c>
      <c r="AF245" s="1">
        <v>211625.916253167</v>
      </c>
      <c r="AG245" s="1">
        <v>158104.05142323399</v>
      </c>
      <c r="AH245" s="1">
        <v>132157.16449050899</v>
      </c>
      <c r="AI245" s="1">
        <v>138223.70426286999</v>
      </c>
      <c r="AJ245" s="1">
        <v>167789.87712766501</v>
      </c>
      <c r="AK245" s="1">
        <v>165055.233152514</v>
      </c>
      <c r="AL245" s="1">
        <v>276078</v>
      </c>
      <c r="AM245" s="1">
        <v>131199.19403960599</v>
      </c>
    </row>
    <row r="246" spans="1:39" x14ac:dyDescent="0.3">
      <c r="A246" t="str">
        <f t="shared" si="33"/>
        <v>ERS</v>
      </c>
      <c r="B246" t="str">
        <f t="shared" si="34"/>
        <v>J028</v>
      </c>
      <c r="C246" t="str">
        <f t="shared" si="35"/>
        <v>MAINT-REP OF ENGINES &amp; TURBINES</v>
      </c>
      <c r="D246" s="1">
        <f t="shared" si="36"/>
        <v>4534086.1434894502</v>
      </c>
      <c r="E246" s="1">
        <f t="shared" si="37"/>
        <v>8291819.6785136396</v>
      </c>
      <c r="F246" s="1">
        <f t="shared" si="38"/>
        <v>12190422.435000001</v>
      </c>
      <c r="G246" s="1">
        <f t="shared" si="39"/>
        <v>1047141.61605087</v>
      </c>
      <c r="H246" s="2">
        <f t="shared" si="40"/>
        <v>0.47017457055761858</v>
      </c>
      <c r="I246" s="2">
        <f t="shared" si="41"/>
        <v>1.6886172977777179</v>
      </c>
      <c r="J246" s="2">
        <f t="shared" si="42"/>
        <v>8.5898714473127274E-2</v>
      </c>
      <c r="K246" s="2">
        <f t="shared" si="43"/>
        <v>1.0820837149237713E-4</v>
      </c>
      <c r="L246" s="2">
        <f>AM246/SUM(AM1:AM$3009)</f>
        <v>1.9000827124430407E-5</v>
      </c>
      <c r="M246" t="s">
        <v>554</v>
      </c>
      <c r="N246" t="s">
        <v>587</v>
      </c>
      <c r="O246" t="s">
        <v>588</v>
      </c>
      <c r="P246" s="1">
        <v>71208703.575854599</v>
      </c>
      <c r="Q246" s="1">
        <v>152425020.58702299</v>
      </c>
      <c r="R246" s="1">
        <v>-2039342.31791057</v>
      </c>
      <c r="S246" s="1">
        <v>5606912.8694474399</v>
      </c>
      <c r="T246" s="1">
        <v>15450505.7987522</v>
      </c>
      <c r="U246" s="1">
        <v>53403708.093232103</v>
      </c>
      <c r="V246" s="1">
        <v>164724158.31863099</v>
      </c>
      <c r="W246" s="1">
        <v>60489516.119295798</v>
      </c>
      <c r="X246" s="1">
        <v>106767335.237128</v>
      </c>
      <c r="Y246" s="1">
        <v>60786902.9606473</v>
      </c>
      <c r="Z246" s="1">
        <v>24352749.907414399</v>
      </c>
      <c r="AA246" s="1">
        <v>46130057.528042801</v>
      </c>
      <c r="AB246" s="1">
        <v>17881689.141805101</v>
      </c>
      <c r="AC246" s="1">
        <v>14918700.337747499</v>
      </c>
      <c r="AD246" s="1">
        <v>27512843.301042601</v>
      </c>
      <c r="AE246" s="1">
        <v>4534086.1434894502</v>
      </c>
      <c r="AF246" s="1">
        <v>-6988079.7970184498</v>
      </c>
      <c r="AG246" s="1">
        <v>31499175.0270181</v>
      </c>
      <c r="AH246" s="1">
        <v>11935682.870709401</v>
      </c>
      <c r="AI246" s="1">
        <v>9244445.0779023599</v>
      </c>
      <c r="AJ246" s="1">
        <v>24447418.549832098</v>
      </c>
      <c r="AK246" s="1">
        <v>8291819.6785136396</v>
      </c>
      <c r="AL246" s="1">
        <v>12190422.435000001</v>
      </c>
      <c r="AM246" s="1">
        <v>1047141.61605087</v>
      </c>
    </row>
    <row r="247" spans="1:39" x14ac:dyDescent="0.3">
      <c r="A247" t="str">
        <f t="shared" si="33"/>
        <v>ERS</v>
      </c>
      <c r="B247" t="str">
        <f t="shared" si="34"/>
        <v>J029</v>
      </c>
      <c r="C247" t="str">
        <f t="shared" si="35"/>
        <v>MAINT-REP OF ENGINE ACCESSORIES</v>
      </c>
      <c r="D247" s="1">
        <f t="shared" si="36"/>
        <v>658712.12155378202</v>
      </c>
      <c r="E247" s="1">
        <f t="shared" si="37"/>
        <v>10899199.9217033</v>
      </c>
      <c r="F247" s="1">
        <f t="shared" si="38"/>
        <v>3139331.4026000001</v>
      </c>
      <c r="G247" s="1">
        <f t="shared" si="39"/>
        <v>86112.887404275898</v>
      </c>
      <c r="H247" s="2">
        <f t="shared" si="40"/>
        <v>-0.71196680259541534</v>
      </c>
      <c r="I247" s="2">
        <f t="shared" si="41"/>
        <v>3.7658625063630051</v>
      </c>
      <c r="J247" s="2">
        <f t="shared" si="42"/>
        <v>2.7430327149582566E-2</v>
      </c>
      <c r="K247" s="2">
        <f t="shared" si="43"/>
        <v>2.7866297534932487E-5</v>
      </c>
      <c r="L247" s="2">
        <f>AM247/SUM(AM1:AM$3009)</f>
        <v>1.5625547315413924E-6</v>
      </c>
      <c r="M247" t="s">
        <v>554</v>
      </c>
      <c r="N247" t="s">
        <v>589</v>
      </c>
      <c r="O247" t="s">
        <v>590</v>
      </c>
      <c r="P247" s="1">
        <v>403042.24518486997</v>
      </c>
      <c r="Q247" s="1">
        <v>572218.79012273694</v>
      </c>
      <c r="R247" s="1">
        <v>1154769.86927663</v>
      </c>
      <c r="S247" s="1">
        <v>2062742.2392467901</v>
      </c>
      <c r="T247" s="1">
        <v>7072091.0575345801</v>
      </c>
      <c r="U247" s="1">
        <v>39981582.546213403</v>
      </c>
      <c r="V247" s="1">
        <v>4195784.3090479104</v>
      </c>
      <c r="W247" s="1">
        <v>2668325.24487329</v>
      </c>
      <c r="X247" s="1">
        <v>4925460.0720312903</v>
      </c>
      <c r="Y247" s="1">
        <v>6032350.5578244403</v>
      </c>
      <c r="Z247" s="1">
        <v>2633469.6255433802</v>
      </c>
      <c r="AA247" s="1">
        <v>837919.90603477904</v>
      </c>
      <c r="AB247" s="1">
        <v>216468.45733820801</v>
      </c>
      <c r="AC247" s="1">
        <v>2719025.5286302501</v>
      </c>
      <c r="AD247" s="1">
        <v>1029309.9891303499</v>
      </c>
      <c r="AE247" s="1">
        <v>658712.12155378202</v>
      </c>
      <c r="AF247" s="1">
        <v>1291583.67222215</v>
      </c>
      <c r="AG247" s="1">
        <v>995572.81905935099</v>
      </c>
      <c r="AH247" s="1">
        <v>-1118429.6634285899</v>
      </c>
      <c r="AI247" s="1">
        <v>1344323.2994260299</v>
      </c>
      <c r="AJ247" s="1">
        <v>7700726.36333411</v>
      </c>
      <c r="AK247" s="1">
        <v>10899199.9217033</v>
      </c>
      <c r="AL247" s="1">
        <v>3139331.4026000001</v>
      </c>
      <c r="AM247" s="1">
        <v>86112.887404275898</v>
      </c>
    </row>
    <row r="248" spans="1:39" x14ac:dyDescent="0.3">
      <c r="A248" t="str">
        <f t="shared" si="33"/>
        <v>ERS</v>
      </c>
      <c r="B248" t="str">
        <f t="shared" si="34"/>
        <v>J030</v>
      </c>
      <c r="C248" t="str">
        <f t="shared" si="35"/>
        <v>MAINT-REP OF MECH POWER TRANS EQ</v>
      </c>
      <c r="D248" s="1">
        <f t="shared" si="36"/>
        <v>434726.69310972001</v>
      </c>
      <c r="E248" s="1">
        <f t="shared" si="37"/>
        <v>2838156.5094353701</v>
      </c>
      <c r="F248" s="1">
        <f t="shared" si="38"/>
        <v>6668893.574</v>
      </c>
      <c r="G248" s="1">
        <f t="shared" si="39"/>
        <v>6279529.1580785699</v>
      </c>
      <c r="H248" s="2">
        <f t="shared" si="40"/>
        <v>1.3497272091336239</v>
      </c>
      <c r="I248" s="2">
        <f t="shared" si="41"/>
        <v>14.340428088957601</v>
      </c>
      <c r="J248" s="2">
        <f t="shared" si="42"/>
        <v>0.94161484036280862</v>
      </c>
      <c r="K248" s="2">
        <f t="shared" si="43"/>
        <v>5.9196481266034051E-5</v>
      </c>
      <c r="L248" s="2">
        <f>AM248/SUM(AM1:AM$3009)</f>
        <v>1.1394471017726655E-4</v>
      </c>
      <c r="M248" t="s">
        <v>554</v>
      </c>
      <c r="N248" t="s">
        <v>591</v>
      </c>
      <c r="O248" t="s">
        <v>592</v>
      </c>
      <c r="P248" s="1">
        <v>600269.56517004303</v>
      </c>
      <c r="Q248" s="1">
        <v>684030.36979181203</v>
      </c>
      <c r="R248" s="1">
        <v>1464286.83203288</v>
      </c>
      <c r="S248" s="1">
        <v>1357857.2926373901</v>
      </c>
      <c r="T248" s="1">
        <v>1054590.1194929299</v>
      </c>
      <c r="U248" s="1">
        <v>6648901.8891727598</v>
      </c>
      <c r="V248" s="1">
        <v>7357822.7126646005</v>
      </c>
      <c r="W248" s="1">
        <v>10966325.6920269</v>
      </c>
      <c r="X248" s="1">
        <v>10593870.350387501</v>
      </c>
      <c r="Y248" s="1">
        <v>9042033.2461191192</v>
      </c>
      <c r="Z248" s="1">
        <v>11345037.035056701</v>
      </c>
      <c r="AA248" s="1">
        <v>9180878.2832934093</v>
      </c>
      <c r="AB248" s="1">
        <v>9594031.1376230605</v>
      </c>
      <c r="AC248" s="1">
        <v>1570177.25518725</v>
      </c>
      <c r="AD248" s="1">
        <v>984215.99688304996</v>
      </c>
      <c r="AE248" s="1">
        <v>434726.69310972001</v>
      </c>
      <c r="AF248" s="1">
        <v>379688.22615549102</v>
      </c>
      <c r="AG248" s="1">
        <v>1561051.81946224</v>
      </c>
      <c r="AH248" s="1">
        <v>-329251.716392042</v>
      </c>
      <c r="AI248" s="1">
        <v>2672097.5565060899</v>
      </c>
      <c r="AJ248" s="1">
        <v>1735326.2850391101</v>
      </c>
      <c r="AK248" s="1">
        <v>2838156.5094353701</v>
      </c>
      <c r="AL248" s="1">
        <v>6668893.574</v>
      </c>
      <c r="AM248" s="1">
        <v>6279529.1580785699</v>
      </c>
    </row>
    <row r="249" spans="1:39" x14ac:dyDescent="0.3">
      <c r="A249" t="str">
        <f t="shared" si="33"/>
        <v>ERS</v>
      </c>
      <c r="B249" t="str">
        <f t="shared" si="34"/>
        <v>J031</v>
      </c>
      <c r="C249" t="str">
        <f t="shared" si="35"/>
        <v>MAINT-REP OF BEARINGS</v>
      </c>
      <c r="D249" s="1">
        <f t="shared" si="36"/>
        <v>195140.33155110499</v>
      </c>
      <c r="E249" s="1">
        <f t="shared" si="37"/>
        <v>885271.76386910095</v>
      </c>
      <c r="F249" s="1">
        <f t="shared" si="38"/>
        <v>527474.47620000003</v>
      </c>
      <c r="G249" s="1">
        <f t="shared" si="39"/>
        <v>286068.18850164203</v>
      </c>
      <c r="H249" s="2">
        <f t="shared" si="40"/>
        <v>-0.40416660992929387</v>
      </c>
      <c r="I249" s="2">
        <f t="shared" si="41"/>
        <v>1.703052065184488</v>
      </c>
      <c r="J249" s="2">
        <f t="shared" si="42"/>
        <v>0.54233560372914591</v>
      </c>
      <c r="K249" s="2">
        <f t="shared" si="43"/>
        <v>4.6821309415432615E-6</v>
      </c>
      <c r="L249" s="2">
        <f>AM249/SUM(AM1:AM$3009)</f>
        <v>5.1908281670801367E-6</v>
      </c>
      <c r="M249" t="s">
        <v>554</v>
      </c>
      <c r="N249" t="s">
        <v>593</v>
      </c>
      <c r="O249" t="s">
        <v>594</v>
      </c>
      <c r="P249" s="1"/>
      <c r="Q249" s="1"/>
      <c r="R249" s="1">
        <v>41433.1286223598</v>
      </c>
      <c r="S249" s="1">
        <v>32279.467464582602</v>
      </c>
      <c r="T249" s="1">
        <v>85827.557265165102</v>
      </c>
      <c r="U249" s="1">
        <v>130673.84938009499</v>
      </c>
      <c r="V249" s="1">
        <v>45800.099232616201</v>
      </c>
      <c r="W249" s="1">
        <v>501731.84640530997</v>
      </c>
      <c r="X249" s="1">
        <v>105536.191657467</v>
      </c>
      <c r="Y249" s="1">
        <v>581319.43083023396</v>
      </c>
      <c r="Z249" s="1">
        <v>65399.611754905898</v>
      </c>
      <c r="AA249" s="1">
        <v>45793.123496430897</v>
      </c>
      <c r="AB249" s="1">
        <v>68918.302831920402</v>
      </c>
      <c r="AC249" s="1">
        <v>18930.928401679201</v>
      </c>
      <c r="AD249" s="1">
        <v>332398.65288869501</v>
      </c>
      <c r="AE249" s="1">
        <v>195140.33155110499</v>
      </c>
      <c r="AF249" s="1">
        <v>338776.52169548598</v>
      </c>
      <c r="AG249" s="1">
        <v>836087.177158518</v>
      </c>
      <c r="AH249" s="1">
        <v>1336218.50896279</v>
      </c>
      <c r="AI249" s="1">
        <v>546052.66966252204</v>
      </c>
      <c r="AJ249" s="1">
        <v>2204936.9161102902</v>
      </c>
      <c r="AK249" s="1">
        <v>885271.76386910095</v>
      </c>
      <c r="AL249" s="1">
        <v>527474.47620000003</v>
      </c>
      <c r="AM249" s="1">
        <v>286068.18850164203</v>
      </c>
    </row>
    <row r="250" spans="1:39" x14ac:dyDescent="0.3">
      <c r="A250" t="str">
        <f t="shared" si="33"/>
        <v>ERS</v>
      </c>
      <c r="B250" t="str">
        <f t="shared" si="34"/>
        <v>J032</v>
      </c>
      <c r="C250" t="str">
        <f t="shared" si="35"/>
        <v>MAINT-REP OF WOODWORKING MACHINE</v>
      </c>
      <c r="D250" s="1">
        <f t="shared" si="36"/>
        <v>-787722.83228950796</v>
      </c>
      <c r="E250" s="1">
        <f t="shared" si="37"/>
        <v>0</v>
      </c>
      <c r="F250" s="1">
        <f t="shared" si="38"/>
        <v>4615.6000999999997</v>
      </c>
      <c r="G250" s="1">
        <f t="shared" si="39"/>
        <v>718683.44254819199</v>
      </c>
      <c r="H250" s="2" t="e">
        <f t="shared" si="40"/>
        <v>#DIV/0!</v>
      </c>
      <c r="I250" s="2">
        <f t="shared" si="41"/>
        <v>-1.005859421500561</v>
      </c>
      <c r="J250" s="2">
        <f t="shared" si="42"/>
        <v>155.70747616289202</v>
      </c>
      <c r="K250" s="2">
        <f t="shared" si="43"/>
        <v>4.0970407132659226E-8</v>
      </c>
      <c r="L250" s="2">
        <f>AM250/SUM(AM1:AM$3009)</f>
        <v>1.3040814766343239E-5</v>
      </c>
      <c r="M250" t="s">
        <v>554</v>
      </c>
      <c r="N250" t="s">
        <v>595</v>
      </c>
      <c r="O250" t="s">
        <v>596</v>
      </c>
      <c r="P250" s="1"/>
      <c r="Q250" s="1">
        <v>45079.564224085501</v>
      </c>
      <c r="R250" s="1">
        <v>23454.443087837299</v>
      </c>
      <c r="S250" s="1"/>
      <c r="T250" s="1"/>
      <c r="U250" s="1">
        <v>498857.771012754</v>
      </c>
      <c r="V250" s="1">
        <v>387446.91675453098</v>
      </c>
      <c r="W250" s="1">
        <v>249254.035532585</v>
      </c>
      <c r="X250" s="1">
        <v>200103.542933174</v>
      </c>
      <c r="Y250" s="1">
        <v>1464646.5288273001</v>
      </c>
      <c r="Z250" s="1">
        <v>2800434.39845218</v>
      </c>
      <c r="AA250" s="1">
        <v>0</v>
      </c>
      <c r="AB250" s="1">
        <v>965217.40235333599</v>
      </c>
      <c r="AC250" s="1">
        <v>5093027.2907771599</v>
      </c>
      <c r="AD250" s="1">
        <v>2083164.0749613501</v>
      </c>
      <c r="AE250" s="1">
        <v>-787722.83228950796</v>
      </c>
      <c r="AF250" s="1"/>
      <c r="AG250" s="1">
        <v>-366386.03065837198</v>
      </c>
      <c r="AH250" s="1">
        <v>-2259.79717785914</v>
      </c>
      <c r="AI250" s="1">
        <v>35199.003979265901</v>
      </c>
      <c r="AJ250" s="1">
        <v>131406.61575299999</v>
      </c>
      <c r="AK250" s="1"/>
      <c r="AL250" s="1">
        <v>4615.6000999999997</v>
      </c>
      <c r="AM250" s="1">
        <v>718683.44254819199</v>
      </c>
    </row>
    <row r="251" spans="1:39" x14ac:dyDescent="0.3">
      <c r="A251" t="str">
        <f t="shared" si="33"/>
        <v>ERS</v>
      </c>
      <c r="B251" t="str">
        <f t="shared" si="34"/>
        <v>J034</v>
      </c>
      <c r="C251" t="str">
        <f t="shared" si="35"/>
        <v>MAINT-REP OF METALWORK MACHINE</v>
      </c>
      <c r="D251" s="1">
        <f t="shared" si="36"/>
        <v>4288280.0570069598</v>
      </c>
      <c r="E251" s="1">
        <f t="shared" si="37"/>
        <v>1737108.7290634101</v>
      </c>
      <c r="F251" s="1">
        <f t="shared" si="38"/>
        <v>2141494.8103999998</v>
      </c>
      <c r="G251" s="1">
        <f t="shared" si="39"/>
        <v>1864583.1517798</v>
      </c>
      <c r="H251" s="2">
        <f t="shared" si="40"/>
        <v>0.23279261370969051</v>
      </c>
      <c r="I251" s="2">
        <f t="shared" si="41"/>
        <v>-0.5006168482627803</v>
      </c>
      <c r="J251" s="2">
        <f t="shared" si="42"/>
        <v>0.87069235130741374</v>
      </c>
      <c r="K251" s="2">
        <f t="shared" si="43"/>
        <v>1.9008993923577754E-5</v>
      </c>
      <c r="L251" s="2">
        <f>AM251/SUM(AM1:AM$3009)</f>
        <v>3.3833649224741004E-5</v>
      </c>
      <c r="M251" t="s">
        <v>554</v>
      </c>
      <c r="N251" t="s">
        <v>597</v>
      </c>
      <c r="O251" t="s">
        <v>598</v>
      </c>
      <c r="P251" s="1">
        <v>707243.82030516095</v>
      </c>
      <c r="Q251" s="1">
        <v>1369431.56721811</v>
      </c>
      <c r="R251" s="1">
        <v>901734.27413639706</v>
      </c>
      <c r="S251" s="1">
        <v>789098.21155140398</v>
      </c>
      <c r="T251" s="1">
        <v>2604107.74854013</v>
      </c>
      <c r="U251" s="1">
        <v>9234539.4394216295</v>
      </c>
      <c r="V251" s="1">
        <v>8737310.5723981299</v>
      </c>
      <c r="W251" s="1">
        <v>9296461.3821053505</v>
      </c>
      <c r="X251" s="1">
        <v>8101285.3292652499</v>
      </c>
      <c r="Y251" s="1">
        <v>7257102.2392178997</v>
      </c>
      <c r="Z251" s="1">
        <v>925725.91799670004</v>
      </c>
      <c r="AA251" s="1">
        <v>4627417.6796391904</v>
      </c>
      <c r="AB251" s="1">
        <v>6490757.4545434602</v>
      </c>
      <c r="AC251" s="1">
        <v>5187567.9961248301</v>
      </c>
      <c r="AD251" s="1">
        <v>3833914.9379245802</v>
      </c>
      <c r="AE251" s="1">
        <v>4288280.0570069598</v>
      </c>
      <c r="AF251" s="1">
        <v>3334776.6110051498</v>
      </c>
      <c r="AG251" s="1">
        <v>2691866.8278339999</v>
      </c>
      <c r="AH251" s="1">
        <v>3973540.3751797499</v>
      </c>
      <c r="AI251" s="1">
        <v>3403634.6965127001</v>
      </c>
      <c r="AJ251" s="1">
        <v>3667798.4539398998</v>
      </c>
      <c r="AK251" s="1">
        <v>1737108.7290634101</v>
      </c>
      <c r="AL251" s="1">
        <v>2141494.8103999998</v>
      </c>
      <c r="AM251" s="1">
        <v>1864583.1517798</v>
      </c>
    </row>
    <row r="252" spans="1:39" x14ac:dyDescent="0.3">
      <c r="A252" t="str">
        <f t="shared" si="33"/>
        <v>ERS</v>
      </c>
      <c r="B252" t="str">
        <f t="shared" si="34"/>
        <v>J035</v>
      </c>
      <c r="C252" t="str">
        <f t="shared" si="35"/>
        <v>MAINT-REP OF SERVICE &amp; TRADE EQ</v>
      </c>
      <c r="D252" s="1">
        <f t="shared" si="36"/>
        <v>170338687.080423</v>
      </c>
      <c r="E252" s="1">
        <f t="shared" si="37"/>
        <v>10664875.125023199</v>
      </c>
      <c r="F252" s="1">
        <f t="shared" si="38"/>
        <v>26831623.0986</v>
      </c>
      <c r="G252" s="1">
        <f t="shared" si="39"/>
        <v>71245710.988108993</v>
      </c>
      <c r="H252" s="2">
        <f t="shared" si="40"/>
        <v>1.5158872264377905</v>
      </c>
      <c r="I252" s="2">
        <f t="shared" si="41"/>
        <v>-0.842480744929472</v>
      </c>
      <c r="J252" s="2">
        <f t="shared" si="42"/>
        <v>2.6552889002017324</v>
      </c>
      <c r="K252" s="2">
        <f t="shared" si="43"/>
        <v>2.3817109337087185E-4</v>
      </c>
      <c r="L252" s="2">
        <f>AM252/SUM(AM1:AM$3009)</f>
        <v>1.2927835328974517E-3</v>
      </c>
      <c r="M252" t="s">
        <v>554</v>
      </c>
      <c r="N252" t="s">
        <v>599</v>
      </c>
      <c r="O252" t="s">
        <v>600</v>
      </c>
      <c r="P252" s="1">
        <v>647225.91187643504</v>
      </c>
      <c r="Q252" s="1">
        <v>2323314.64140708</v>
      </c>
      <c r="R252" s="1">
        <v>720837.048215274</v>
      </c>
      <c r="S252" s="1">
        <v>1930281.0680799901</v>
      </c>
      <c r="T252" s="1">
        <v>9076203.1941387393</v>
      </c>
      <c r="U252" s="1">
        <v>1116720.3304159499</v>
      </c>
      <c r="V252" s="1">
        <v>39135723.409792103</v>
      </c>
      <c r="W252" s="1">
        <v>1629349.69704459</v>
      </c>
      <c r="X252" s="1">
        <v>43932946.290071197</v>
      </c>
      <c r="Y252" s="1">
        <v>19941784.750586402</v>
      </c>
      <c r="Z252" s="1">
        <v>4782806.5018556397</v>
      </c>
      <c r="AA252" s="1">
        <v>4793551.6838218896</v>
      </c>
      <c r="AB252" s="1">
        <v>3315359.7019940098</v>
      </c>
      <c r="AC252" s="1">
        <v>9793885.9680341408</v>
      </c>
      <c r="AD252" s="1">
        <v>151994378.15978301</v>
      </c>
      <c r="AE252" s="1">
        <v>170338687.080423</v>
      </c>
      <c r="AF252" s="1">
        <v>107899762.854158</v>
      </c>
      <c r="AG252" s="1">
        <v>68488955.022831798</v>
      </c>
      <c r="AH252" s="1">
        <v>42952705.160533004</v>
      </c>
      <c r="AI252" s="1">
        <v>61977623.970813602</v>
      </c>
      <c r="AJ252" s="1">
        <v>2752062.3974109599</v>
      </c>
      <c r="AK252" s="1">
        <v>10664875.125023199</v>
      </c>
      <c r="AL252" s="1">
        <v>26831623.0986</v>
      </c>
      <c r="AM252" s="1">
        <v>71245710.988108993</v>
      </c>
    </row>
    <row r="253" spans="1:39" x14ac:dyDescent="0.3">
      <c r="A253" t="str">
        <f t="shared" si="33"/>
        <v>ERS</v>
      </c>
      <c r="B253" t="str">
        <f t="shared" si="34"/>
        <v>J036</v>
      </c>
      <c r="C253" t="str">
        <f t="shared" si="35"/>
        <v>MAINT-REP OF SP INDUSTRY MACHINERY</v>
      </c>
      <c r="D253" s="1">
        <f t="shared" si="36"/>
        <v>11653867.380589699</v>
      </c>
      <c r="E253" s="1">
        <f t="shared" si="37"/>
        <v>16214220.458291201</v>
      </c>
      <c r="F253" s="1">
        <f t="shared" si="38"/>
        <v>13181080.459899999</v>
      </c>
      <c r="G253" s="1">
        <f t="shared" si="39"/>
        <v>3526613.9028518898</v>
      </c>
      <c r="H253" s="2">
        <f t="shared" si="40"/>
        <v>-0.18706665585271443</v>
      </c>
      <c r="I253" s="2">
        <f t="shared" si="41"/>
        <v>0.13104774830834054</v>
      </c>
      <c r="J253" s="2">
        <f t="shared" si="42"/>
        <v>0.26755120064555354</v>
      </c>
      <c r="K253" s="2">
        <f t="shared" si="43"/>
        <v>1.170019545000101E-4</v>
      </c>
      <c r="L253" s="2">
        <f>AM253/SUM(AM1:AM$3009)</f>
        <v>6.399189954403101E-5</v>
      </c>
      <c r="M253" t="s">
        <v>554</v>
      </c>
      <c r="N253" t="s">
        <v>601</v>
      </c>
      <c r="O253" t="s">
        <v>602</v>
      </c>
      <c r="P253" s="1">
        <v>5375365.8396568596</v>
      </c>
      <c r="Q253" s="1">
        <v>4755388.4442177098</v>
      </c>
      <c r="R253" s="1">
        <v>4625174.86803017</v>
      </c>
      <c r="S253" s="1">
        <v>24445423.7239125</v>
      </c>
      <c r="T253" s="1">
        <v>-2210897.0504400502</v>
      </c>
      <c r="U253" s="1">
        <v>9615456.3955623601</v>
      </c>
      <c r="V253" s="1">
        <v>11787139.207841299</v>
      </c>
      <c r="W253" s="1">
        <v>11378905.398613401</v>
      </c>
      <c r="X253" s="1">
        <v>15749481.81298</v>
      </c>
      <c r="Y253" s="1">
        <v>11246819.956664899</v>
      </c>
      <c r="Z253" s="1">
        <v>18008653.533873599</v>
      </c>
      <c r="AA253" s="1">
        <v>15433197.150169199</v>
      </c>
      <c r="AB253" s="1">
        <v>8248448.0462360997</v>
      </c>
      <c r="AC253" s="1">
        <v>8100027.2613778301</v>
      </c>
      <c r="AD253" s="1">
        <v>7163542.1732351603</v>
      </c>
      <c r="AE253" s="1">
        <v>11653867.380589699</v>
      </c>
      <c r="AF253" s="1">
        <v>9750696.8749222606</v>
      </c>
      <c r="AG253" s="1">
        <v>7002399.5423314599</v>
      </c>
      <c r="AH253" s="1">
        <v>7592902.8832396297</v>
      </c>
      <c r="AI253" s="1">
        <v>6882859.6438415404</v>
      </c>
      <c r="AJ253" s="1">
        <v>12219387.4747997</v>
      </c>
      <c r="AK253" s="1">
        <v>16214220.458291201</v>
      </c>
      <c r="AL253" s="1">
        <v>13181080.459899999</v>
      </c>
      <c r="AM253" s="1">
        <v>3526613.9028518898</v>
      </c>
    </row>
    <row r="254" spans="1:39" x14ac:dyDescent="0.3">
      <c r="A254" t="str">
        <f t="shared" si="33"/>
        <v>ERS</v>
      </c>
      <c r="B254" t="str">
        <f t="shared" si="34"/>
        <v>J037</v>
      </c>
      <c r="C254" t="str">
        <f t="shared" si="35"/>
        <v>MAINT-REP OF AGRICULTURE MACHINE</v>
      </c>
      <c r="D254" s="1">
        <f t="shared" si="36"/>
        <v>16933.692801691999</v>
      </c>
      <c r="E254" s="1">
        <f t="shared" si="37"/>
        <v>0</v>
      </c>
      <c r="F254" s="1">
        <f t="shared" si="38"/>
        <v>0</v>
      </c>
      <c r="G254" s="1">
        <f t="shared" si="39"/>
        <v>0</v>
      </c>
      <c r="H254" s="2" t="e">
        <f t="shared" si="40"/>
        <v>#DIV/0!</v>
      </c>
      <c r="I254" s="2">
        <f t="shared" si="41"/>
        <v>-1</v>
      </c>
      <c r="J254" s="2" t="e">
        <f t="shared" si="42"/>
        <v>#DIV/0!</v>
      </c>
      <c r="K254" s="2">
        <f t="shared" si="43"/>
        <v>0</v>
      </c>
      <c r="L254" s="2">
        <f>AM254/SUM(AM1:AM$3009)</f>
        <v>0</v>
      </c>
      <c r="M254" t="s">
        <v>554</v>
      </c>
      <c r="N254" t="s">
        <v>603</v>
      </c>
      <c r="O254" t="s">
        <v>604</v>
      </c>
      <c r="P254" s="1"/>
      <c r="Q254" s="1">
        <v>6453.4589789247902</v>
      </c>
      <c r="R254" s="1">
        <v>12551.0699222606</v>
      </c>
      <c r="S254" s="1">
        <v>22488.806157876999</v>
      </c>
      <c r="T254" s="1">
        <v>30884.533301501298</v>
      </c>
      <c r="U254" s="1">
        <v>71410.380038737698</v>
      </c>
      <c r="V254" s="1">
        <v>24394.6556996974</v>
      </c>
      <c r="W254" s="1">
        <v>47886.944133903002</v>
      </c>
      <c r="X254" s="1">
        <v>0</v>
      </c>
      <c r="Y254" s="1">
        <v>40953.9331181956</v>
      </c>
      <c r="Z254" s="1">
        <v>-3270.5692902175301</v>
      </c>
      <c r="AA254" s="1">
        <v>27186.761336634401</v>
      </c>
      <c r="AB254" s="1">
        <v>35087.825773165197</v>
      </c>
      <c r="AC254" s="1">
        <v>222284.91510006101</v>
      </c>
      <c r="AD254" s="1">
        <v>34058.9453095594</v>
      </c>
      <c r="AE254" s="1">
        <v>16933.692801691999</v>
      </c>
      <c r="AF254" s="1">
        <v>51839.906535148897</v>
      </c>
      <c r="AG254" s="1">
        <v>7752.0109817224402</v>
      </c>
      <c r="AH254" s="1">
        <v>-87519.980153943601</v>
      </c>
      <c r="AI254" s="1">
        <v>12689.317860630999</v>
      </c>
      <c r="AJ254" s="1">
        <v>21109.908735410001</v>
      </c>
      <c r="AK254" s="1"/>
      <c r="AL254" s="1"/>
      <c r="AM254" s="1"/>
    </row>
    <row r="255" spans="1:39" x14ac:dyDescent="0.3">
      <c r="A255" t="str">
        <f t="shared" si="33"/>
        <v>ERS</v>
      </c>
      <c r="B255" t="str">
        <f t="shared" si="34"/>
        <v>J038</v>
      </c>
      <c r="C255" t="str">
        <f t="shared" si="35"/>
        <v>MAINT-REP OF CONTRUCT EQ</v>
      </c>
      <c r="D255" s="1">
        <f t="shared" si="36"/>
        <v>1075927.9865546301</v>
      </c>
      <c r="E255" s="1">
        <f t="shared" si="37"/>
        <v>3338597.2452953099</v>
      </c>
      <c r="F255" s="1">
        <f t="shared" si="38"/>
        <v>3902833.0048000002</v>
      </c>
      <c r="G255" s="1">
        <f t="shared" si="39"/>
        <v>3632763.1789233498</v>
      </c>
      <c r="H255" s="2">
        <f t="shared" si="40"/>
        <v>0.16900384144862057</v>
      </c>
      <c r="I255" s="2">
        <f t="shared" si="41"/>
        <v>2.6274109917874457</v>
      </c>
      <c r="J255" s="2">
        <f t="shared" si="42"/>
        <v>0.9308015932158773</v>
      </c>
      <c r="K255" s="2">
        <f t="shared" si="43"/>
        <v>3.4643524940004178E-5</v>
      </c>
      <c r="L255" s="2">
        <f>AM255/SUM(AM1:AM$3009)</f>
        <v>6.5918023014917176E-5</v>
      </c>
      <c r="M255" t="s">
        <v>554</v>
      </c>
      <c r="N255" t="s">
        <v>605</v>
      </c>
      <c r="O255" t="s">
        <v>606</v>
      </c>
      <c r="P255" s="1">
        <v>2664014.0903293602</v>
      </c>
      <c r="Q255" s="1">
        <v>4449922.6159124197</v>
      </c>
      <c r="R255" s="1">
        <v>2106518.9612695398</v>
      </c>
      <c r="S255" s="1">
        <v>2290047.1084259399</v>
      </c>
      <c r="T255" s="1">
        <v>8703866.2934581004</v>
      </c>
      <c r="U255" s="1">
        <v>6246205.9581353497</v>
      </c>
      <c r="V255" s="1">
        <v>8330530.4417808801</v>
      </c>
      <c r="W255" s="1">
        <v>3605098.9140005801</v>
      </c>
      <c r="X255" s="1">
        <v>4628175.9223730303</v>
      </c>
      <c r="Y255" s="1">
        <v>3987983.3222071398</v>
      </c>
      <c r="Z255" s="1">
        <v>2239291.5469675902</v>
      </c>
      <c r="AA255" s="1">
        <v>5485131.8176955096</v>
      </c>
      <c r="AB255" s="1">
        <v>1574407.1516573799</v>
      </c>
      <c r="AC255" s="1">
        <v>413588.35081289301</v>
      </c>
      <c r="AD255" s="1">
        <v>3400857.60999054</v>
      </c>
      <c r="AE255" s="1">
        <v>1075927.9865546301</v>
      </c>
      <c r="AF255" s="1">
        <v>535989.52591677895</v>
      </c>
      <c r="AG255" s="1">
        <v>1706654.67332331</v>
      </c>
      <c r="AH255" s="1">
        <v>1764341.7315454199</v>
      </c>
      <c r="AI255" s="1">
        <v>3834641.5772533198</v>
      </c>
      <c r="AJ255" s="1">
        <v>2221371.8979549999</v>
      </c>
      <c r="AK255" s="1">
        <v>3338597.2452953099</v>
      </c>
      <c r="AL255" s="1">
        <v>3902833.0048000002</v>
      </c>
      <c r="AM255" s="1">
        <v>3632763.1789233498</v>
      </c>
    </row>
    <row r="256" spans="1:39" x14ac:dyDescent="0.3">
      <c r="A256" t="str">
        <f t="shared" si="33"/>
        <v>ERS</v>
      </c>
      <c r="B256" t="str">
        <f t="shared" si="34"/>
        <v>J039</v>
      </c>
      <c r="C256" t="str">
        <f t="shared" si="35"/>
        <v>MAINT-REP OF MATERIALS HANDLING EQ</v>
      </c>
      <c r="D256" s="1">
        <f t="shared" si="36"/>
        <v>11323687.7087656</v>
      </c>
      <c r="E256" s="1">
        <f t="shared" si="37"/>
        <v>11349394.459868699</v>
      </c>
      <c r="F256" s="1">
        <f t="shared" si="38"/>
        <v>17247347.078699999</v>
      </c>
      <c r="G256" s="1">
        <f t="shared" si="39"/>
        <v>6599499.9490714604</v>
      </c>
      <c r="H256" s="2">
        <f t="shared" si="40"/>
        <v>0.51967112780213753</v>
      </c>
      <c r="I256" s="2">
        <f t="shared" si="41"/>
        <v>0.52312104698444917</v>
      </c>
      <c r="J256" s="2">
        <f t="shared" si="42"/>
        <v>0.38263855414735998</v>
      </c>
      <c r="K256" s="2">
        <f t="shared" si="43"/>
        <v>1.53096199077693E-4</v>
      </c>
      <c r="L256" s="2">
        <f>AM256/SUM(AM1:AM$3009)</f>
        <v>1.1975071539311486E-4</v>
      </c>
      <c r="M256" t="s">
        <v>554</v>
      </c>
      <c r="N256" t="s">
        <v>607</v>
      </c>
      <c r="O256" t="s">
        <v>608</v>
      </c>
      <c r="P256" s="1">
        <v>5418371.7263915604</v>
      </c>
      <c r="Q256" s="1">
        <v>4421534.3373045698</v>
      </c>
      <c r="R256" s="1">
        <v>4082371.3767262902</v>
      </c>
      <c r="S256" s="1">
        <v>4932530.5948032299</v>
      </c>
      <c r="T256" s="1">
        <v>23494462.3003942</v>
      </c>
      <c r="U256" s="1">
        <v>7510612.9156888798</v>
      </c>
      <c r="V256" s="1">
        <v>6488428.3479517102</v>
      </c>
      <c r="W256" s="1">
        <v>9384437.0343032703</v>
      </c>
      <c r="X256" s="1">
        <v>9366959.4505173508</v>
      </c>
      <c r="Y256" s="1">
        <v>11101028.5808804</v>
      </c>
      <c r="Z256" s="1">
        <v>16953041.2569221</v>
      </c>
      <c r="AA256" s="1">
        <v>10762743.7949496</v>
      </c>
      <c r="AB256" s="1">
        <v>8445946.4767579101</v>
      </c>
      <c r="AC256" s="1">
        <v>10789394.054334801</v>
      </c>
      <c r="AD256" s="1">
        <v>10234947.3952902</v>
      </c>
      <c r="AE256" s="1">
        <v>11323687.7087656</v>
      </c>
      <c r="AF256" s="1">
        <v>12397811.0375359</v>
      </c>
      <c r="AG256" s="1">
        <v>13457181.3968486</v>
      </c>
      <c r="AH256" s="1">
        <v>9679599.3079143893</v>
      </c>
      <c r="AI256" s="1">
        <v>9256643.8057909608</v>
      </c>
      <c r="AJ256" s="1">
        <v>10691085.5741168</v>
      </c>
      <c r="AK256" s="1">
        <v>11349394.459868699</v>
      </c>
      <c r="AL256" s="1">
        <v>17247347.078699999</v>
      </c>
      <c r="AM256" s="1">
        <v>6599499.9490714604</v>
      </c>
    </row>
    <row r="257" spans="1:39" x14ac:dyDescent="0.3">
      <c r="A257" t="str">
        <f t="shared" ref="A257:A320" si="44">M257</f>
        <v>ERS</v>
      </c>
      <c r="B257" t="str">
        <f t="shared" ref="B257:B320" si="45">N257</f>
        <v>J040</v>
      </c>
      <c r="C257" t="str">
        <f t="shared" ref="C257:C320" si="46">O257</f>
        <v>MAINT-REP OF ROPE-CABLE-CHAIN</v>
      </c>
      <c r="D257" s="1">
        <f t="shared" ref="D257:D320" si="47">AE257</f>
        <v>239596.46282624599</v>
      </c>
      <c r="E257" s="1">
        <f t="shared" ref="E257:E320" si="48">AK257</f>
        <v>271120.95961341797</v>
      </c>
      <c r="F257" s="1">
        <f t="shared" ref="F257:F320" si="49">AL257</f>
        <v>613828.44039999996</v>
      </c>
      <c r="G257" s="1">
        <f t="shared" ref="G257:G320" si="50">AM257</f>
        <v>109147.449998715</v>
      </c>
      <c r="H257" s="2">
        <f t="shared" si="40"/>
        <v>1.2640390520719489</v>
      </c>
      <c r="I257" s="2">
        <f t="shared" si="41"/>
        <v>1.561926136802549</v>
      </c>
      <c r="J257" s="2">
        <f t="shared" si="42"/>
        <v>0.17781426016622709</v>
      </c>
      <c r="K257" s="2">
        <f t="shared" si="43"/>
        <v>5.4486525192668334E-6</v>
      </c>
      <c r="L257" s="2">
        <f>AM257/SUM(AM1:AM$3009)</f>
        <v>1.9805266037647826E-6</v>
      </c>
      <c r="M257" t="s">
        <v>554</v>
      </c>
      <c r="N257" t="s">
        <v>609</v>
      </c>
      <c r="O257" t="s">
        <v>610</v>
      </c>
      <c r="P257" s="1"/>
      <c r="Q257" s="1">
        <v>39436.928495018299</v>
      </c>
      <c r="R257" s="1">
        <v>41077.499444904002</v>
      </c>
      <c r="S257" s="1">
        <v>302616.00740483002</v>
      </c>
      <c r="T257" s="1">
        <v>95560.1345127557</v>
      </c>
      <c r="U257" s="1">
        <v>547169.67575340602</v>
      </c>
      <c r="V257" s="1">
        <v>502907.68343222502</v>
      </c>
      <c r="W257" s="1">
        <v>590767.37741192197</v>
      </c>
      <c r="X257" s="1">
        <v>181554.481705599</v>
      </c>
      <c r="Y257" s="1">
        <v>181922.083539418</v>
      </c>
      <c r="Z257" s="1">
        <v>276009.766976949</v>
      </c>
      <c r="AA257" s="1">
        <v>124332.061092808</v>
      </c>
      <c r="AB257" s="1">
        <v>149352.652805363</v>
      </c>
      <c r="AC257" s="1">
        <v>488250.161519168</v>
      </c>
      <c r="AD257" s="1">
        <v>203175.65615383699</v>
      </c>
      <c r="AE257" s="1">
        <v>239596.46282624599</v>
      </c>
      <c r="AF257" s="1">
        <v>182352.80098678501</v>
      </c>
      <c r="AG257" s="1">
        <v>412599.307024799</v>
      </c>
      <c r="AH257" s="1">
        <v>233028.02822114099</v>
      </c>
      <c r="AI257" s="1">
        <v>557485.52464385098</v>
      </c>
      <c r="AJ257" s="1">
        <v>518359.158425703</v>
      </c>
      <c r="AK257" s="1">
        <v>271120.95961341797</v>
      </c>
      <c r="AL257" s="1">
        <v>613828.44039999996</v>
      </c>
      <c r="AM257" s="1">
        <v>109147.449998715</v>
      </c>
    </row>
    <row r="258" spans="1:39" x14ac:dyDescent="0.3">
      <c r="A258" t="str">
        <f t="shared" si="44"/>
        <v>ERS</v>
      </c>
      <c r="B258" t="str">
        <f t="shared" si="45"/>
        <v>J041</v>
      </c>
      <c r="C258" t="str">
        <f t="shared" si="46"/>
        <v>MAINT-REP OF REFRIGERATION - AC EQ</v>
      </c>
      <c r="D258" s="1">
        <f t="shared" si="47"/>
        <v>26293798.2871802</v>
      </c>
      <c r="E258" s="1">
        <f t="shared" si="48"/>
        <v>42212602.077615499</v>
      </c>
      <c r="F258" s="1">
        <f t="shared" si="49"/>
        <v>43517126.3829</v>
      </c>
      <c r="G258" s="1">
        <f t="shared" si="50"/>
        <v>11245100.4188454</v>
      </c>
      <c r="H258" s="2">
        <f t="shared" ref="H258:H321" si="51">AL258/AK258-1</f>
        <v>3.0903669546025636E-2</v>
      </c>
      <c r="I258" s="2">
        <f t="shared" ref="I258:I321" si="52">AL258/AE258-1</f>
        <v>0.65503385656218427</v>
      </c>
      <c r="J258" s="2">
        <f t="shared" ref="J258:J321" si="53">AM258/AL258</f>
        <v>0.25840631846647272</v>
      </c>
      <c r="K258" s="2">
        <f t="shared" ref="K258:K321" si="54">AL258/SUM(AL$1:AL$3009)</f>
        <v>3.8628008200944429E-4</v>
      </c>
      <c r="L258" s="2">
        <f>AM258/SUM(AM1:AM$3009)</f>
        <v>2.040470990553789E-4</v>
      </c>
      <c r="M258" t="s">
        <v>554</v>
      </c>
      <c r="N258" t="s">
        <v>611</v>
      </c>
      <c r="O258" t="s">
        <v>612</v>
      </c>
      <c r="P258" s="1">
        <v>22587881.859822299</v>
      </c>
      <c r="Q258" s="1">
        <v>40456005.544440903</v>
      </c>
      <c r="R258" s="1">
        <v>38673851.529387198</v>
      </c>
      <c r="S258" s="1">
        <v>50374093.777913302</v>
      </c>
      <c r="T258" s="1">
        <v>58688158.198037803</v>
      </c>
      <c r="U258" s="1">
        <v>55373606.700150497</v>
      </c>
      <c r="V258" s="1">
        <v>46528355.540082902</v>
      </c>
      <c r="W258" s="1">
        <v>42762762.7431335</v>
      </c>
      <c r="X258" s="1">
        <v>45084051.231976397</v>
      </c>
      <c r="Y258" s="1">
        <v>32963392.6547825</v>
      </c>
      <c r="Z258" s="1">
        <v>35103974.419087902</v>
      </c>
      <c r="AA258" s="1">
        <v>43323987.709996298</v>
      </c>
      <c r="AB258" s="1">
        <v>35823347.726620197</v>
      </c>
      <c r="AC258" s="1">
        <v>27569465.0402213</v>
      </c>
      <c r="AD258" s="1">
        <v>30621841.672263</v>
      </c>
      <c r="AE258" s="1">
        <v>26293798.2871802</v>
      </c>
      <c r="AF258" s="1">
        <v>34984636.196318999</v>
      </c>
      <c r="AG258" s="1">
        <v>32894823.882319398</v>
      </c>
      <c r="AH258" s="1">
        <v>44395964.9841244</v>
      </c>
      <c r="AI258" s="1">
        <v>30930914.248160198</v>
      </c>
      <c r="AJ258" s="1">
        <v>41529482.050462298</v>
      </c>
      <c r="AK258" s="1">
        <v>42212602.077615499</v>
      </c>
      <c r="AL258" s="1">
        <v>43517126.3829</v>
      </c>
      <c r="AM258" s="1">
        <v>11245100.4188454</v>
      </c>
    </row>
    <row r="259" spans="1:39" x14ac:dyDescent="0.3">
      <c r="A259" t="str">
        <f t="shared" si="44"/>
        <v>ERS</v>
      </c>
      <c r="B259" t="str">
        <f t="shared" si="45"/>
        <v>J042</v>
      </c>
      <c r="C259" t="str">
        <f t="shared" si="46"/>
        <v>MAINT-REP OF FIRE-RESCUE-SAFETY EQ</v>
      </c>
      <c r="D259" s="1">
        <f t="shared" si="47"/>
        <v>8249912.2587312404</v>
      </c>
      <c r="E259" s="1">
        <f t="shared" si="48"/>
        <v>7494473.7320178105</v>
      </c>
      <c r="F259" s="1">
        <f t="shared" si="49"/>
        <v>5295304.2806000002</v>
      </c>
      <c r="G259" s="1">
        <f t="shared" si="50"/>
        <v>1816763.9359951001</v>
      </c>
      <c r="H259" s="2">
        <f t="shared" si="51"/>
        <v>-0.29343880972222802</v>
      </c>
      <c r="I259" s="2">
        <f t="shared" si="52"/>
        <v>-0.35813810928767764</v>
      </c>
      <c r="J259" s="2">
        <f t="shared" si="53"/>
        <v>0.34308962048716229</v>
      </c>
      <c r="K259" s="2">
        <f t="shared" si="54"/>
        <v>4.7003806128588819E-5</v>
      </c>
      <c r="L259" s="2">
        <f>AM259/SUM(AM1:AM$3009)</f>
        <v>3.2965949346879612E-5</v>
      </c>
      <c r="M259" t="s">
        <v>554</v>
      </c>
      <c r="N259" t="s">
        <v>613</v>
      </c>
      <c r="O259" t="s">
        <v>614</v>
      </c>
      <c r="P259" s="1">
        <v>1035594.0967493</v>
      </c>
      <c r="Q259" s="1">
        <v>1783888.4460665199</v>
      </c>
      <c r="R259" s="1">
        <v>2922600.9574435102</v>
      </c>
      <c r="S259" s="1">
        <v>2231588.0983544802</v>
      </c>
      <c r="T259" s="1">
        <v>4704195.4723360501</v>
      </c>
      <c r="U259" s="1">
        <v>15352382.839361399</v>
      </c>
      <c r="V259" s="1">
        <v>5590124.0657969201</v>
      </c>
      <c r="W259" s="1">
        <v>8749707.5358079709</v>
      </c>
      <c r="X259" s="1">
        <v>9906422.8684262298</v>
      </c>
      <c r="Y259" s="1">
        <v>11718301.0207945</v>
      </c>
      <c r="Z259" s="1">
        <v>5420700.7003179798</v>
      </c>
      <c r="AA259" s="1">
        <v>5192255.5617365995</v>
      </c>
      <c r="AB259" s="1">
        <v>8641929.6457399204</v>
      </c>
      <c r="AC259" s="1">
        <v>8962622.4678988196</v>
      </c>
      <c r="AD259" s="1">
        <v>7757965.8444598299</v>
      </c>
      <c r="AE259" s="1">
        <v>8249912.2587312404</v>
      </c>
      <c r="AF259" s="1">
        <v>8433495.7149492204</v>
      </c>
      <c r="AG259" s="1">
        <v>4377170.2337354999</v>
      </c>
      <c r="AH259" s="1">
        <v>7637120.3552645603</v>
      </c>
      <c r="AI259" s="1">
        <v>5403941.7016226295</v>
      </c>
      <c r="AJ259" s="1">
        <v>5461542.2800514502</v>
      </c>
      <c r="AK259" s="1">
        <v>7494473.7320178105</v>
      </c>
      <c r="AL259" s="1">
        <v>5295304.2806000002</v>
      </c>
      <c r="AM259" s="1">
        <v>1816763.9359951001</v>
      </c>
    </row>
    <row r="260" spans="1:39" x14ac:dyDescent="0.3">
      <c r="A260" t="str">
        <f t="shared" si="44"/>
        <v>ERS</v>
      </c>
      <c r="B260" t="str">
        <f t="shared" si="45"/>
        <v>J043</v>
      </c>
      <c r="C260" t="str">
        <f t="shared" si="46"/>
        <v>MAINT-REP OF PUMPS &amp; COMPRESSORS</v>
      </c>
      <c r="D260" s="1">
        <f t="shared" si="47"/>
        <v>3605450.9416445401</v>
      </c>
      <c r="E260" s="1">
        <f t="shared" si="48"/>
        <v>9750530.5528100505</v>
      </c>
      <c r="F260" s="1">
        <f t="shared" si="49"/>
        <v>7196089.6805999996</v>
      </c>
      <c r="G260" s="1">
        <f t="shared" si="50"/>
        <v>2115304.0136620798</v>
      </c>
      <c r="H260" s="2">
        <f t="shared" si="51"/>
        <v>-0.26197967981074366</v>
      </c>
      <c r="I260" s="2">
        <f t="shared" si="52"/>
        <v>0.99589171980736357</v>
      </c>
      <c r="J260" s="2">
        <f t="shared" si="53"/>
        <v>0.29395186935548429</v>
      </c>
      <c r="K260" s="2">
        <f t="shared" si="54"/>
        <v>6.3876141257842008E-5</v>
      </c>
      <c r="L260" s="2">
        <f>AM260/SUM(AM1:AM$3009)</f>
        <v>3.8383085213236717E-5</v>
      </c>
      <c r="M260" t="s">
        <v>554</v>
      </c>
      <c r="N260" t="s">
        <v>615</v>
      </c>
      <c r="O260" t="s">
        <v>616</v>
      </c>
      <c r="P260" s="1">
        <v>1695837.9456367299</v>
      </c>
      <c r="Q260" s="1">
        <v>810017.159039138</v>
      </c>
      <c r="R260" s="1">
        <v>1505058.3972072201</v>
      </c>
      <c r="S260" s="1">
        <v>4033235.8771668798</v>
      </c>
      <c r="T260" s="1">
        <v>2856207.2326451102</v>
      </c>
      <c r="U260" s="1">
        <v>4769384.7287863595</v>
      </c>
      <c r="V260" s="1">
        <v>16299781.069569601</v>
      </c>
      <c r="W260" s="1">
        <v>3484995.0390601801</v>
      </c>
      <c r="X260" s="1">
        <v>3314293.3866484198</v>
      </c>
      <c r="Y260" s="1">
        <v>3477850.13969211</v>
      </c>
      <c r="Z260" s="1">
        <v>1553647.0483804899</v>
      </c>
      <c r="AA260" s="1">
        <v>3914128.2772556301</v>
      </c>
      <c r="AB260" s="1">
        <v>3768423.0050304201</v>
      </c>
      <c r="AC260" s="1">
        <v>2236903.3322550901</v>
      </c>
      <c r="AD260" s="1">
        <v>875004.53887873399</v>
      </c>
      <c r="AE260" s="1">
        <v>3605450.9416445401</v>
      </c>
      <c r="AF260" s="1">
        <v>4193643.3823992</v>
      </c>
      <c r="AG260" s="1">
        <v>3711594.97851793</v>
      </c>
      <c r="AH260" s="1">
        <v>1019232.7301607199</v>
      </c>
      <c r="AI260" s="1">
        <v>2942025.5722906198</v>
      </c>
      <c r="AJ260" s="1">
        <v>20885498.3494737</v>
      </c>
      <c r="AK260" s="1">
        <v>9750530.5528100505</v>
      </c>
      <c r="AL260" s="1">
        <v>7196089.6805999996</v>
      </c>
      <c r="AM260" s="1">
        <v>2115304.0136620798</v>
      </c>
    </row>
    <row r="261" spans="1:39" x14ac:dyDescent="0.3">
      <c r="A261" t="str">
        <f t="shared" si="44"/>
        <v>ERS</v>
      </c>
      <c r="B261" t="str">
        <f t="shared" si="45"/>
        <v>J044</v>
      </c>
      <c r="C261" t="str">
        <f t="shared" si="46"/>
        <v>MAINT-REP OF FURNACE-NUCLEAR REAC</v>
      </c>
      <c r="D261" s="1">
        <f t="shared" si="47"/>
        <v>4892685.2660475001</v>
      </c>
      <c r="E261" s="1">
        <f t="shared" si="48"/>
        <v>24118.820516415999</v>
      </c>
      <c r="F261" s="1">
        <f t="shared" si="49"/>
        <v>1000758.2679</v>
      </c>
      <c r="G261" s="1">
        <f t="shared" si="50"/>
        <v>953859.19257081405</v>
      </c>
      <c r="H261" s="2">
        <f t="shared" si="51"/>
        <v>40.492836153362212</v>
      </c>
      <c r="I261" s="2">
        <f t="shared" si="52"/>
        <v>-0.79545827833138938</v>
      </c>
      <c r="J261" s="2">
        <f t="shared" si="53"/>
        <v>0.95313645978903638</v>
      </c>
      <c r="K261" s="2">
        <f t="shared" si="54"/>
        <v>8.8832378864966776E-6</v>
      </c>
      <c r="L261" s="2">
        <f>AM261/SUM(AM1:AM$3009)</f>
        <v>1.7308178131090859E-5</v>
      </c>
      <c r="M261" t="s">
        <v>554</v>
      </c>
      <c r="N261" t="s">
        <v>617</v>
      </c>
      <c r="O261" t="s">
        <v>618</v>
      </c>
      <c r="P261" s="1">
        <v>1884196.52337872</v>
      </c>
      <c r="Q261" s="1">
        <v>1151673.4678857401</v>
      </c>
      <c r="R261" s="1">
        <v>2191084.16314368</v>
      </c>
      <c r="S261" s="1">
        <v>649115.511200401</v>
      </c>
      <c r="T261" s="1">
        <v>3146332.6383086201</v>
      </c>
      <c r="U261" s="1">
        <v>2074891.28273114</v>
      </c>
      <c r="V261" s="1">
        <v>738821.95609891706</v>
      </c>
      <c r="W261" s="1">
        <v>507176.47499792301</v>
      </c>
      <c r="X261" s="1">
        <v>1139644.2112388499</v>
      </c>
      <c r="Y261" s="1">
        <v>689196.20308764197</v>
      </c>
      <c r="Z261" s="1">
        <v>122183.002907129</v>
      </c>
      <c r="AA261" s="1">
        <v>200236.70172115401</v>
      </c>
      <c r="AB261" s="1">
        <v>5574663.8377986504</v>
      </c>
      <c r="AC261" s="1">
        <v>769629.15262259496</v>
      </c>
      <c r="AD261" s="1">
        <v>1029200.86192898</v>
      </c>
      <c r="AE261" s="1">
        <v>4892685.2660475001</v>
      </c>
      <c r="AF261" s="1">
        <v>1064633.1759261501</v>
      </c>
      <c r="AG261" s="1">
        <v>844585.51278232003</v>
      </c>
      <c r="AH261" s="1">
        <v>538198.89958122699</v>
      </c>
      <c r="AI261" s="1">
        <v>2609467.0787211899</v>
      </c>
      <c r="AJ261" s="1">
        <v>338947.50188290997</v>
      </c>
      <c r="AK261" s="1">
        <v>24118.820516415999</v>
      </c>
      <c r="AL261" s="1">
        <v>1000758.2679</v>
      </c>
      <c r="AM261" s="1">
        <v>953859.19257081405</v>
      </c>
    </row>
    <row r="262" spans="1:39" x14ac:dyDescent="0.3">
      <c r="A262" t="str">
        <f t="shared" si="44"/>
        <v>ERS</v>
      </c>
      <c r="B262" t="str">
        <f t="shared" si="45"/>
        <v>J045</v>
      </c>
      <c r="C262" t="str">
        <f t="shared" si="46"/>
        <v>MAINT-REP OF PLUMBING-HEATING EQ</v>
      </c>
      <c r="D262" s="1">
        <f t="shared" si="47"/>
        <v>38891107.305573203</v>
      </c>
      <c r="E262" s="1">
        <f t="shared" si="48"/>
        <v>42302777.984471098</v>
      </c>
      <c r="F262" s="1">
        <f t="shared" si="49"/>
        <v>22434146.1818</v>
      </c>
      <c r="G262" s="1">
        <f t="shared" si="50"/>
        <v>12012670.894142101</v>
      </c>
      <c r="H262" s="2">
        <f t="shared" si="51"/>
        <v>-0.46967676236214706</v>
      </c>
      <c r="I262" s="2">
        <f t="shared" si="52"/>
        <v>-0.42315486145633285</v>
      </c>
      <c r="J262" s="2">
        <f t="shared" si="53"/>
        <v>0.5354636988096092</v>
      </c>
      <c r="K262" s="2">
        <f t="shared" si="54"/>
        <v>1.9913685822607087E-4</v>
      </c>
      <c r="L262" s="2">
        <f>AM262/SUM(AM1:AM$3009)</f>
        <v>2.1797498968962998E-4</v>
      </c>
      <c r="M262" t="s">
        <v>554</v>
      </c>
      <c r="N262" t="s">
        <v>619</v>
      </c>
      <c r="O262" t="s">
        <v>620</v>
      </c>
      <c r="P262" s="1">
        <v>5741831.18797505</v>
      </c>
      <c r="Q262" s="1">
        <v>8268586.2047907803</v>
      </c>
      <c r="R262" s="1">
        <v>6330277.4885797296</v>
      </c>
      <c r="S262" s="1">
        <v>6804232.2695832402</v>
      </c>
      <c r="T262" s="1">
        <v>5669197.2408745904</v>
      </c>
      <c r="U262" s="1">
        <v>12039437.8227829</v>
      </c>
      <c r="V262" s="1">
        <v>15816147.6319879</v>
      </c>
      <c r="W262" s="1">
        <v>19535364.322865602</v>
      </c>
      <c r="X262" s="1">
        <v>19218355.028918199</v>
      </c>
      <c r="Y262" s="1">
        <v>25513593.644961201</v>
      </c>
      <c r="Z262" s="1">
        <v>20913844.1344296</v>
      </c>
      <c r="AA262" s="1">
        <v>21844727.762621801</v>
      </c>
      <c r="AB262" s="1">
        <v>40043613.728408001</v>
      </c>
      <c r="AC262" s="1">
        <v>21532801.124603</v>
      </c>
      <c r="AD262" s="1">
        <v>42669126.033910498</v>
      </c>
      <c r="AE262" s="1">
        <v>38891107.305573203</v>
      </c>
      <c r="AF262" s="1">
        <v>11212325.8656708</v>
      </c>
      <c r="AG262" s="1">
        <v>25746906.2922391</v>
      </c>
      <c r="AH262" s="1">
        <v>26636444.375745501</v>
      </c>
      <c r="AI262" s="1">
        <v>51826154.981851697</v>
      </c>
      <c r="AJ262" s="1">
        <v>29440269.1196605</v>
      </c>
      <c r="AK262" s="1">
        <v>42302777.984471098</v>
      </c>
      <c r="AL262" s="1">
        <v>22434146.1818</v>
      </c>
      <c r="AM262" s="1">
        <v>12012670.894142101</v>
      </c>
    </row>
    <row r="263" spans="1:39" x14ac:dyDescent="0.3">
      <c r="A263" t="str">
        <f t="shared" si="44"/>
        <v>ERS</v>
      </c>
      <c r="B263" t="str">
        <f t="shared" si="45"/>
        <v>J046</v>
      </c>
      <c r="C263" t="str">
        <f t="shared" si="46"/>
        <v>MAINT-REP OF WATER PURIFICATION EQ</v>
      </c>
      <c r="D263" s="1">
        <f t="shared" si="47"/>
        <v>1348186.1379355299</v>
      </c>
      <c r="E263" s="1">
        <f t="shared" si="48"/>
        <v>2907215.4678960401</v>
      </c>
      <c r="F263" s="1">
        <f t="shared" si="49"/>
        <v>6913018.2262000004</v>
      </c>
      <c r="G263" s="1">
        <f t="shared" si="50"/>
        <v>1238415.9494302401</v>
      </c>
      <c r="H263" s="2">
        <f t="shared" si="51"/>
        <v>1.3778829957873646</v>
      </c>
      <c r="I263" s="2">
        <f t="shared" si="52"/>
        <v>4.1276437516156834</v>
      </c>
      <c r="J263" s="2">
        <f t="shared" si="53"/>
        <v>0.17914258416630588</v>
      </c>
      <c r="K263" s="2">
        <f t="shared" si="54"/>
        <v>6.1363455478499469E-5</v>
      </c>
      <c r="L263" s="2">
        <f>AM263/SUM(AM1:AM$3009)</f>
        <v>2.2471580732322083E-5</v>
      </c>
      <c r="M263" t="s">
        <v>554</v>
      </c>
      <c r="N263" t="s">
        <v>621</v>
      </c>
      <c r="O263" t="s">
        <v>622</v>
      </c>
      <c r="P263" s="1">
        <v>7105374.8601161502</v>
      </c>
      <c r="Q263" s="1">
        <v>6260401.0166474199</v>
      </c>
      <c r="R263" s="1">
        <v>5372952.76764502</v>
      </c>
      <c r="S263" s="1">
        <v>6327100.2006236799</v>
      </c>
      <c r="T263" s="1">
        <v>2291283.4083208898</v>
      </c>
      <c r="U263" s="1">
        <v>7960117.1562174102</v>
      </c>
      <c r="V263" s="1">
        <v>6804937.3032671399</v>
      </c>
      <c r="W263" s="1">
        <v>5758945.4775573099</v>
      </c>
      <c r="X263" s="1">
        <v>2525326.8205755199</v>
      </c>
      <c r="Y263" s="1">
        <v>1961472.5342361301</v>
      </c>
      <c r="Z263" s="1">
        <v>2705580.66016198</v>
      </c>
      <c r="AA263" s="1">
        <v>1920331.9964658399</v>
      </c>
      <c r="AB263" s="1">
        <v>4083277.8105864599</v>
      </c>
      <c r="AC263" s="1">
        <v>3904876.1707358002</v>
      </c>
      <c r="AD263" s="1">
        <v>2291821.8746839999</v>
      </c>
      <c r="AE263" s="1">
        <v>1348186.1379355299</v>
      </c>
      <c r="AF263" s="1">
        <v>5555993.3913944</v>
      </c>
      <c r="AG263" s="1">
        <v>2957480.13027373</v>
      </c>
      <c r="AH263" s="1">
        <v>2636427.0346775199</v>
      </c>
      <c r="AI263" s="1">
        <v>2237302.5281046699</v>
      </c>
      <c r="AJ263" s="1">
        <v>2418372.0670796302</v>
      </c>
      <c r="AK263" s="1">
        <v>2907215.4678960401</v>
      </c>
      <c r="AL263" s="1">
        <v>6913018.2262000004</v>
      </c>
      <c r="AM263" s="1">
        <v>1238415.9494302401</v>
      </c>
    </row>
    <row r="264" spans="1:39" x14ac:dyDescent="0.3">
      <c r="A264" t="str">
        <f t="shared" si="44"/>
        <v>ERS</v>
      </c>
      <c r="B264" t="str">
        <f t="shared" si="45"/>
        <v>J047</v>
      </c>
      <c r="C264" t="str">
        <f t="shared" si="46"/>
        <v>MAINT-REP OF PIPE-TUBING-HOSE</v>
      </c>
      <c r="D264" s="1">
        <f t="shared" si="47"/>
        <v>624981.67831846804</v>
      </c>
      <c r="E264" s="1">
        <f t="shared" si="48"/>
        <v>50278.276536283498</v>
      </c>
      <c r="F264" s="1">
        <f t="shared" si="49"/>
        <v>306234.83490000002</v>
      </c>
      <c r="G264" s="1">
        <f t="shared" si="50"/>
        <v>1147423.5637161999</v>
      </c>
      <c r="H264" s="2">
        <f t="shared" si="51"/>
        <v>5.0907981736208594</v>
      </c>
      <c r="I264" s="2">
        <f t="shared" si="52"/>
        <v>-0.51000990025190174</v>
      </c>
      <c r="J264" s="2">
        <f t="shared" si="53"/>
        <v>3.7468747279873869</v>
      </c>
      <c r="K264" s="2">
        <f t="shared" si="54"/>
        <v>2.7182956911834026E-6</v>
      </c>
      <c r="L264" s="2">
        <f>AM264/SUM(AM1:AM$3009)</f>
        <v>2.0820485441971235E-5</v>
      </c>
      <c r="M264" t="s">
        <v>554</v>
      </c>
      <c r="N264" t="s">
        <v>623</v>
      </c>
      <c r="O264" t="s">
        <v>624</v>
      </c>
      <c r="P264" s="1"/>
      <c r="Q264" s="1">
        <v>305782.901210393</v>
      </c>
      <c r="R264" s="1">
        <v>2343756.2349152002</v>
      </c>
      <c r="S264" s="1">
        <v>517152.63516936701</v>
      </c>
      <c r="T264" s="1">
        <v>198749.55050233999</v>
      </c>
      <c r="U264" s="1">
        <v>617276.43559250794</v>
      </c>
      <c r="V264" s="1">
        <v>356746.67318197503</v>
      </c>
      <c r="W264" s="1">
        <v>807143.69550329598</v>
      </c>
      <c r="X264" s="1">
        <v>543080.95504357503</v>
      </c>
      <c r="Y264" s="1">
        <v>1264540.2212364101</v>
      </c>
      <c r="Z264" s="1">
        <v>120096.770729235</v>
      </c>
      <c r="AA264" s="1">
        <v>182547.96351499099</v>
      </c>
      <c r="AB264" s="1">
        <v>597274.89784571005</v>
      </c>
      <c r="AC264" s="1">
        <v>407537.88610479003</v>
      </c>
      <c r="AD264" s="1">
        <v>296900.890602923</v>
      </c>
      <c r="AE264" s="1">
        <v>624981.67831846804</v>
      </c>
      <c r="AF264" s="1">
        <v>2222280.62135104</v>
      </c>
      <c r="AG264" s="1">
        <v>72053.602932567606</v>
      </c>
      <c r="AH264" s="1">
        <v>846719.41793062002</v>
      </c>
      <c r="AI264" s="1">
        <v>1394077.7532295999</v>
      </c>
      <c r="AJ264" s="1">
        <v>79485.249884521603</v>
      </c>
      <c r="AK264" s="1">
        <v>50278.276536283498</v>
      </c>
      <c r="AL264" s="1">
        <v>306234.83490000002</v>
      </c>
      <c r="AM264" s="1">
        <v>1147423.5637161999</v>
      </c>
    </row>
    <row r="265" spans="1:39" x14ac:dyDescent="0.3">
      <c r="A265" t="str">
        <f t="shared" si="44"/>
        <v>ERS</v>
      </c>
      <c r="B265" t="str">
        <f t="shared" si="45"/>
        <v>J048</v>
      </c>
      <c r="C265" t="str">
        <f t="shared" si="46"/>
        <v>MAINT-REP OF VALVES</v>
      </c>
      <c r="D265" s="1">
        <f t="shared" si="47"/>
        <v>942951.30411759904</v>
      </c>
      <c r="E265" s="1">
        <f t="shared" si="48"/>
        <v>199105.91763686499</v>
      </c>
      <c r="F265" s="1">
        <f t="shared" si="49"/>
        <v>-208863.96290000001</v>
      </c>
      <c r="G265" s="1">
        <f t="shared" si="50"/>
        <v>18143.1527736186</v>
      </c>
      <c r="H265" s="2">
        <f t="shared" si="51"/>
        <v>-2.0490093181506137</v>
      </c>
      <c r="I265" s="2">
        <f t="shared" si="52"/>
        <v>-1.2215002641047854</v>
      </c>
      <c r="J265" s="2">
        <f t="shared" si="53"/>
        <v>-8.686588400271418E-2</v>
      </c>
      <c r="K265" s="2">
        <f t="shared" si="54"/>
        <v>-1.8539824529758616E-6</v>
      </c>
      <c r="L265" s="2">
        <f>AM265/SUM(AM1:AM$3009)</f>
        <v>3.2921517401225116E-7</v>
      </c>
      <c r="M265" t="s">
        <v>554</v>
      </c>
      <c r="N265" t="s">
        <v>625</v>
      </c>
      <c r="O265" t="s">
        <v>626</v>
      </c>
      <c r="P265" s="1">
        <v>193743.80599787101</v>
      </c>
      <c r="Q265" s="1">
        <v>186453.06549302701</v>
      </c>
      <c r="R265" s="1">
        <v>73427.330866657299</v>
      </c>
      <c r="S265" s="1">
        <v>246907.52552925999</v>
      </c>
      <c r="T265" s="1">
        <v>324551.627246605</v>
      </c>
      <c r="U265" s="1">
        <v>221436.42075451001</v>
      </c>
      <c r="V265" s="1">
        <v>64070.924581289197</v>
      </c>
      <c r="W265" s="1">
        <v>120791.555209862</v>
      </c>
      <c r="X265" s="1">
        <v>96555.812235296107</v>
      </c>
      <c r="Y265" s="1">
        <v>221344.70376589301</v>
      </c>
      <c r="Z265" s="1">
        <v>218370.50525678799</v>
      </c>
      <c r="AA265" s="1">
        <v>132885.45161885399</v>
      </c>
      <c r="AB265" s="1">
        <v>438249.50922938198</v>
      </c>
      <c r="AC265" s="1">
        <v>3403254.6497803698</v>
      </c>
      <c r="AD265" s="1">
        <v>63705.002544987103</v>
      </c>
      <c r="AE265" s="1">
        <v>942951.30411759904</v>
      </c>
      <c r="AF265" s="1">
        <v>9838358.9504962899</v>
      </c>
      <c r="AG265" s="1">
        <v>29150962.262744501</v>
      </c>
      <c r="AH265" s="1">
        <v>27954544.223159999</v>
      </c>
      <c r="AI265" s="1">
        <v>10029863.511266701</v>
      </c>
      <c r="AJ265" s="1">
        <v>25332.339427252598</v>
      </c>
      <c r="AK265" s="1">
        <v>199105.91763686499</v>
      </c>
      <c r="AL265" s="1">
        <v>-208863.96290000001</v>
      </c>
      <c r="AM265" s="1">
        <v>18143.1527736186</v>
      </c>
    </row>
    <row r="266" spans="1:39" x14ac:dyDescent="0.3">
      <c r="A266" t="str">
        <f t="shared" si="44"/>
        <v>ERS</v>
      </c>
      <c r="B266" t="str">
        <f t="shared" si="45"/>
        <v>J049</v>
      </c>
      <c r="C266" t="str">
        <f t="shared" si="46"/>
        <v>MAINT-REP OF MAINT REPAIR SHOP EQ</v>
      </c>
      <c r="D266" s="1">
        <f t="shared" si="47"/>
        <v>204903378.17990199</v>
      </c>
      <c r="E266" s="1">
        <f t="shared" si="48"/>
        <v>3882913.27011739</v>
      </c>
      <c r="F266" s="1">
        <f t="shared" si="49"/>
        <v>10376627.542099999</v>
      </c>
      <c r="G266" s="1">
        <f t="shared" si="50"/>
        <v>7400682.9675203497</v>
      </c>
      <c r="H266" s="2">
        <f t="shared" si="51"/>
        <v>1.6723820029558087</v>
      </c>
      <c r="I266" s="2">
        <f t="shared" si="52"/>
        <v>-0.94935843598933012</v>
      </c>
      <c r="J266" s="2">
        <f t="shared" si="53"/>
        <v>0.71320695837779058</v>
      </c>
      <c r="K266" s="2">
        <f t="shared" si="54"/>
        <v>9.2108208218429064E-5</v>
      </c>
      <c r="L266" s="2">
        <f>AM266/SUM(AM1:AM$3009)</f>
        <v>1.3428851982685359E-4</v>
      </c>
      <c r="M266" t="s">
        <v>554</v>
      </c>
      <c r="N266" t="s">
        <v>627</v>
      </c>
      <c r="O266" t="s">
        <v>628</v>
      </c>
      <c r="P266" s="1">
        <v>4616622.2397453496</v>
      </c>
      <c r="Q266" s="1">
        <v>13037815.433433101</v>
      </c>
      <c r="R266" s="1">
        <v>7187823.1911181603</v>
      </c>
      <c r="S266" s="1">
        <v>11017049.446932601</v>
      </c>
      <c r="T266" s="1">
        <v>13200806.362544101</v>
      </c>
      <c r="U266" s="1">
        <v>11010843.950247901</v>
      </c>
      <c r="V266" s="1">
        <v>14611788.967073699</v>
      </c>
      <c r="W266" s="1">
        <v>13346751.895158</v>
      </c>
      <c r="X266" s="1">
        <v>12152181.6773967</v>
      </c>
      <c r="Y266" s="1">
        <v>16067845.284109499</v>
      </c>
      <c r="Z266" s="1">
        <v>22545461.564238999</v>
      </c>
      <c r="AA266" s="1">
        <v>216123635.83439001</v>
      </c>
      <c r="AB266" s="1">
        <v>293816190.53713202</v>
      </c>
      <c r="AC266" s="1">
        <v>229422607.277845</v>
      </c>
      <c r="AD266" s="1">
        <v>236062797.653359</v>
      </c>
      <c r="AE266" s="1">
        <v>204903378.17990199</v>
      </c>
      <c r="AF266" s="1">
        <v>326237976.376679</v>
      </c>
      <c r="AG266" s="1">
        <v>146590383.97490999</v>
      </c>
      <c r="AH266" s="1">
        <v>-27506322.932281598</v>
      </c>
      <c r="AI266" s="1">
        <v>10643128.8745434</v>
      </c>
      <c r="AJ266" s="1">
        <v>-23499188.338377099</v>
      </c>
      <c r="AK266" s="1">
        <v>3882913.27011739</v>
      </c>
      <c r="AL266" s="1">
        <v>10376627.542099999</v>
      </c>
      <c r="AM266" s="1">
        <v>7400682.9675203497</v>
      </c>
    </row>
    <row r="267" spans="1:39" x14ac:dyDescent="0.3">
      <c r="A267" t="str">
        <f t="shared" si="44"/>
        <v>ERS</v>
      </c>
      <c r="B267" t="str">
        <f t="shared" si="45"/>
        <v>J051</v>
      </c>
      <c r="C267" t="str">
        <f t="shared" si="46"/>
        <v>MAINT-REP OF HAND TOOLS</v>
      </c>
      <c r="D267" s="1">
        <f t="shared" si="47"/>
        <v>77389.484748318893</v>
      </c>
      <c r="E267" s="1">
        <f t="shared" si="48"/>
        <v>193629.36511211601</v>
      </c>
      <c r="F267" s="1">
        <f t="shared" si="49"/>
        <v>62461.679700000001</v>
      </c>
      <c r="G267" s="1">
        <f t="shared" si="50"/>
        <v>-8973.7646491377509</v>
      </c>
      <c r="H267" s="2">
        <f t="shared" si="51"/>
        <v>-0.67741628619278282</v>
      </c>
      <c r="I267" s="2">
        <f t="shared" si="52"/>
        <v>-0.19289190381440247</v>
      </c>
      <c r="J267" s="2">
        <f t="shared" si="53"/>
        <v>-0.14366832099678151</v>
      </c>
      <c r="K267" s="2">
        <f t="shared" si="54"/>
        <v>5.5444154433976119E-7</v>
      </c>
      <c r="L267" s="2">
        <f>AM267/SUM(AM1:AM$3009)</f>
        <v>-1.6283275169278344E-7</v>
      </c>
      <c r="M267" t="s">
        <v>554</v>
      </c>
      <c r="N267" t="s">
        <v>629</v>
      </c>
      <c r="O267" t="s">
        <v>630</v>
      </c>
      <c r="P267" s="1"/>
      <c r="Q267" s="1">
        <v>45505.483051831703</v>
      </c>
      <c r="R267" s="1">
        <v>260944.85016548401</v>
      </c>
      <c r="S267" s="1">
        <v>259267.37826991201</v>
      </c>
      <c r="T267" s="1">
        <v>72822.525494465997</v>
      </c>
      <c r="U267" s="1">
        <v>42195.139750777802</v>
      </c>
      <c r="V267" s="1">
        <v>52175.593844641699</v>
      </c>
      <c r="W267" s="1">
        <v>147983.399383215</v>
      </c>
      <c r="X267" s="1">
        <v>530105.73877006397</v>
      </c>
      <c r="Y267" s="1">
        <v>139877.70707157301</v>
      </c>
      <c r="Z267" s="1">
        <v>204109.36042203</v>
      </c>
      <c r="AA267" s="1">
        <v>594589.05014977697</v>
      </c>
      <c r="AB267" s="1">
        <v>603699.510841034</v>
      </c>
      <c r="AC267" s="1">
        <v>93455.2833533269</v>
      </c>
      <c r="AD267" s="1">
        <v>488489.579444148</v>
      </c>
      <c r="AE267" s="1">
        <v>77389.484748318893</v>
      </c>
      <c r="AF267" s="1">
        <v>177867.920852065</v>
      </c>
      <c r="AG267" s="1">
        <v>251458.26495957701</v>
      </c>
      <c r="AH267" s="1">
        <v>157554.541898228</v>
      </c>
      <c r="AI267" s="1">
        <v>15071.089831360299</v>
      </c>
      <c r="AJ267" s="1">
        <v>61091.090456473998</v>
      </c>
      <c r="AK267" s="1">
        <v>193629.36511211601</v>
      </c>
      <c r="AL267" s="1">
        <v>62461.679700000001</v>
      </c>
      <c r="AM267" s="1">
        <v>-8973.7646491377509</v>
      </c>
    </row>
    <row r="268" spans="1:39" x14ac:dyDescent="0.3">
      <c r="A268" t="str">
        <f t="shared" si="44"/>
        <v>ERS</v>
      </c>
      <c r="B268" t="str">
        <f t="shared" si="45"/>
        <v>J052</v>
      </c>
      <c r="C268" t="str">
        <f t="shared" si="46"/>
        <v>MAINT-REP OF MEASURING TOOLS</v>
      </c>
      <c r="D268" s="1">
        <f t="shared" si="47"/>
        <v>486965.121110668</v>
      </c>
      <c r="E268" s="1">
        <f t="shared" si="48"/>
        <v>1802420.0801192401</v>
      </c>
      <c r="F268" s="1">
        <f t="shared" si="49"/>
        <v>3492811.8001000001</v>
      </c>
      <c r="G268" s="1">
        <f t="shared" si="50"/>
        <v>2195085.7998345601</v>
      </c>
      <c r="H268" s="2">
        <f t="shared" si="51"/>
        <v>0.93784558806564733</v>
      </c>
      <c r="I268" s="2">
        <f t="shared" si="52"/>
        <v>6.1726118538707855</v>
      </c>
      <c r="J268" s="2">
        <f t="shared" si="53"/>
        <v>0.6284580806133655</v>
      </c>
      <c r="K268" s="2">
        <f t="shared" si="54"/>
        <v>3.1003968798738296E-5</v>
      </c>
      <c r="L268" s="2">
        <f>AM268/SUM(AM1:AM$3009)</f>
        <v>3.9830759437529922E-5</v>
      </c>
      <c r="M268" t="s">
        <v>554</v>
      </c>
      <c r="N268" t="s">
        <v>631</v>
      </c>
      <c r="O268" t="s">
        <v>632</v>
      </c>
      <c r="P268" s="1">
        <v>938034.70061418903</v>
      </c>
      <c r="Q268" s="1">
        <v>1114814.1370371601</v>
      </c>
      <c r="R268" s="1">
        <v>353017.08891220298</v>
      </c>
      <c r="S268" s="1">
        <v>131903.44633594199</v>
      </c>
      <c r="T268" s="1">
        <v>100153.470679737</v>
      </c>
      <c r="U268" s="1">
        <v>493939.23942896799</v>
      </c>
      <c r="V268" s="1">
        <v>687364.487481363</v>
      </c>
      <c r="W268" s="1">
        <v>742143.29343632201</v>
      </c>
      <c r="X268" s="1">
        <v>855054.76881253498</v>
      </c>
      <c r="Y268" s="1">
        <v>774369.89793558896</v>
      </c>
      <c r="Z268" s="1">
        <v>468802.01468428801</v>
      </c>
      <c r="AA268" s="1">
        <v>183827.57376641201</v>
      </c>
      <c r="AB268" s="1">
        <v>500171.02742191701</v>
      </c>
      <c r="AC268" s="1">
        <v>509058.303931601</v>
      </c>
      <c r="AD268" s="1">
        <v>984067.52565565903</v>
      </c>
      <c r="AE268" s="1">
        <v>486965.121110668</v>
      </c>
      <c r="AF268" s="1">
        <v>1250407.99345303</v>
      </c>
      <c r="AG268" s="1">
        <v>761999.34413084795</v>
      </c>
      <c r="AH268" s="1">
        <v>1267909.8630880199</v>
      </c>
      <c r="AI268" s="1">
        <v>1378796.04009733</v>
      </c>
      <c r="AJ268" s="1">
        <v>1458682.9477762501</v>
      </c>
      <c r="AK268" s="1">
        <v>1802420.0801192401</v>
      </c>
      <c r="AL268" s="1">
        <v>3492811.8001000001</v>
      </c>
      <c r="AM268" s="1">
        <v>2195085.7998345601</v>
      </c>
    </row>
    <row r="269" spans="1:39" x14ac:dyDescent="0.3">
      <c r="A269" t="str">
        <f t="shared" si="44"/>
        <v>ERS</v>
      </c>
      <c r="B269" t="str">
        <f t="shared" si="45"/>
        <v>J053</v>
      </c>
      <c r="C269" t="str">
        <f t="shared" si="46"/>
        <v>MAINT-REP OF HARDWARE &amp; ABRASIVES</v>
      </c>
      <c r="D269" s="1">
        <f t="shared" si="47"/>
        <v>125374.799897362</v>
      </c>
      <c r="E269" s="1">
        <f t="shared" si="48"/>
        <v>1138354.0018285001</v>
      </c>
      <c r="F269" s="1">
        <f t="shared" si="49"/>
        <v>791955.56299999997</v>
      </c>
      <c r="G269" s="1">
        <f t="shared" si="50"/>
        <v>1239348.5054798201</v>
      </c>
      <c r="H269" s="2">
        <f t="shared" si="51"/>
        <v>-0.30429764227304679</v>
      </c>
      <c r="I269" s="2">
        <f t="shared" si="52"/>
        <v>5.3167045024066555</v>
      </c>
      <c r="J269" s="2">
        <f t="shared" si="53"/>
        <v>1.5649217751373004</v>
      </c>
      <c r="K269" s="2">
        <f t="shared" si="54"/>
        <v>7.0297991905937327E-6</v>
      </c>
      <c r="L269" s="2">
        <f>AM269/SUM(AM1:AM$3009)</f>
        <v>2.2488502355921322E-5</v>
      </c>
      <c r="M269" t="s">
        <v>554</v>
      </c>
      <c r="N269" t="s">
        <v>633</v>
      </c>
      <c r="O269" t="s">
        <v>634</v>
      </c>
      <c r="P269" s="1"/>
      <c r="Q269" s="1">
        <v>202259.38643382999</v>
      </c>
      <c r="R269" s="1">
        <v>170627.46281843801</v>
      </c>
      <c r="S269" s="1">
        <v>436174.342173315</v>
      </c>
      <c r="T269" s="1">
        <v>321942.58850408997</v>
      </c>
      <c r="U269" s="1">
        <v>1229364.37617118</v>
      </c>
      <c r="V269" s="1">
        <v>656394.919947171</v>
      </c>
      <c r="W269" s="1">
        <v>418852.65125297999</v>
      </c>
      <c r="X269" s="1">
        <v>124707.41106954199</v>
      </c>
      <c r="Y269" s="1">
        <v>29620.813078057599</v>
      </c>
      <c r="Z269" s="1">
        <v>29249.3552762734</v>
      </c>
      <c r="AA269" s="1">
        <v>54723.060239137398</v>
      </c>
      <c r="AB269" s="1">
        <v>62196.3233940629</v>
      </c>
      <c r="AC269" s="1">
        <v>85086.447717255607</v>
      </c>
      <c r="AD269" s="1">
        <v>217351.78308933601</v>
      </c>
      <c r="AE269" s="1">
        <v>125374.799897362</v>
      </c>
      <c r="AF269" s="1">
        <v>1570532.2145118599</v>
      </c>
      <c r="AG269" s="1">
        <v>1052083.02525284</v>
      </c>
      <c r="AH269" s="1">
        <v>327825.58118108101</v>
      </c>
      <c r="AI269" s="1">
        <v>3154680.1298201201</v>
      </c>
      <c r="AJ269" s="1">
        <v>1227521.9581899701</v>
      </c>
      <c r="AK269" s="1">
        <v>1138354.0018285001</v>
      </c>
      <c r="AL269" s="1">
        <v>791955.56299999997</v>
      </c>
      <c r="AM269" s="1">
        <v>1239348.5054798201</v>
      </c>
    </row>
    <row r="270" spans="1:39" x14ac:dyDescent="0.3">
      <c r="A270" t="str">
        <f t="shared" si="44"/>
        <v>ERS</v>
      </c>
      <c r="B270" t="str">
        <f t="shared" si="45"/>
        <v>J054</v>
      </c>
      <c r="C270" t="str">
        <f t="shared" si="46"/>
        <v>MAINT-REP OF PREFAB STRUCTURES</v>
      </c>
      <c r="D270" s="1">
        <f t="shared" si="47"/>
        <v>623479.48766662297</v>
      </c>
      <c r="E270" s="1">
        <f t="shared" si="48"/>
        <v>1635416.65383522</v>
      </c>
      <c r="F270" s="1">
        <f t="shared" si="49"/>
        <v>16450691.550799999</v>
      </c>
      <c r="G270" s="1">
        <f t="shared" si="50"/>
        <v>103768.292676169</v>
      </c>
      <c r="H270" s="2">
        <f t="shared" si="51"/>
        <v>9.0590216641254315</v>
      </c>
      <c r="I270" s="2">
        <f t="shared" si="52"/>
        <v>25.385297152865199</v>
      </c>
      <c r="J270" s="2">
        <f t="shared" si="53"/>
        <v>6.3078377195105052E-3</v>
      </c>
      <c r="K270" s="2">
        <f t="shared" si="54"/>
        <v>1.4602468061521907E-4</v>
      </c>
      <c r="L270" s="2">
        <f>AM270/SUM(AM1:AM$3009)</f>
        <v>1.8829195210224563E-6</v>
      </c>
      <c r="M270" t="s">
        <v>554</v>
      </c>
      <c r="N270" t="s">
        <v>635</v>
      </c>
      <c r="O270" t="s">
        <v>636</v>
      </c>
      <c r="P270" s="1"/>
      <c r="Q270" s="1">
        <v>946532.18783421605</v>
      </c>
      <c r="R270" s="1">
        <v>484950.854850779</v>
      </c>
      <c r="S270" s="1">
        <v>709200.45677602699</v>
      </c>
      <c r="T270" s="1">
        <v>976890.149279707</v>
      </c>
      <c r="U270" s="1">
        <v>1749420.7728887601</v>
      </c>
      <c r="V270" s="1">
        <v>1261862.7804112199</v>
      </c>
      <c r="W270" s="1">
        <v>14134100.6932905</v>
      </c>
      <c r="X270" s="1">
        <v>1635836.71069209</v>
      </c>
      <c r="Y270" s="1">
        <v>26241238.717815802</v>
      </c>
      <c r="Z270" s="1">
        <v>10051903.118301701</v>
      </c>
      <c r="AA270" s="1">
        <v>2971958.7306461702</v>
      </c>
      <c r="AB270" s="1">
        <v>907637.01036659302</v>
      </c>
      <c r="AC270" s="1">
        <v>4684653.57722406</v>
      </c>
      <c r="AD270" s="1">
        <v>4267315.55395036</v>
      </c>
      <c r="AE270" s="1">
        <v>623479.48766662297</v>
      </c>
      <c r="AF270" s="1">
        <v>2303141.0582162701</v>
      </c>
      <c r="AG270" s="1">
        <v>582398.54826166201</v>
      </c>
      <c r="AH270" s="1">
        <v>2871826.6130168801</v>
      </c>
      <c r="AI270" s="1">
        <v>1237408.7588626901</v>
      </c>
      <c r="AJ270" s="1">
        <v>1298377.9784951101</v>
      </c>
      <c r="AK270" s="1">
        <v>1635416.65383522</v>
      </c>
      <c r="AL270" s="1">
        <v>16450691.550799999</v>
      </c>
      <c r="AM270" s="1">
        <v>103768.292676169</v>
      </c>
    </row>
    <row r="271" spans="1:39" x14ac:dyDescent="0.3">
      <c r="A271" t="str">
        <f t="shared" si="44"/>
        <v>ERS</v>
      </c>
      <c r="B271" t="str">
        <f t="shared" si="45"/>
        <v>J055</v>
      </c>
      <c r="C271" t="str">
        <f t="shared" si="46"/>
        <v>MAINT-REP OF LUMBER &amp; MILLWORK</v>
      </c>
      <c r="D271" s="1">
        <f t="shared" si="47"/>
        <v>32457.914407479198</v>
      </c>
      <c r="E271" s="1">
        <f t="shared" si="48"/>
        <v>131663.39481771199</v>
      </c>
      <c r="F271" s="1">
        <f t="shared" si="49"/>
        <v>84475.960900000005</v>
      </c>
      <c r="G271" s="1">
        <f t="shared" si="50"/>
        <v>0</v>
      </c>
      <c r="H271" s="2">
        <f t="shared" si="51"/>
        <v>-0.35839447997708851</v>
      </c>
      <c r="I271" s="2">
        <f t="shared" si="52"/>
        <v>1.6026305892449582</v>
      </c>
      <c r="J271" s="2">
        <f t="shared" si="53"/>
        <v>0</v>
      </c>
      <c r="K271" s="2">
        <f t="shared" si="54"/>
        <v>7.4985146806708886E-7</v>
      </c>
      <c r="L271" s="2">
        <f>AM271/SUM(AM1:AM$3009)</f>
        <v>0</v>
      </c>
      <c r="M271" t="s">
        <v>554</v>
      </c>
      <c r="N271" t="s">
        <v>637</v>
      </c>
      <c r="O271" t="s">
        <v>638</v>
      </c>
      <c r="P271" s="1"/>
      <c r="Q271" s="1">
        <v>1476244.12183116</v>
      </c>
      <c r="R271" s="1"/>
      <c r="S271" s="1">
        <v>24075.1218653137</v>
      </c>
      <c r="T271" s="1">
        <v>7498.3832959046304</v>
      </c>
      <c r="U271" s="1">
        <v>73975.754451531306</v>
      </c>
      <c r="V271" s="1">
        <v>21290.796480685</v>
      </c>
      <c r="W271" s="1"/>
      <c r="X271" s="1">
        <v>53363.287370776197</v>
      </c>
      <c r="Y271" s="1"/>
      <c r="Z271" s="1">
        <v>91895.016735221798</v>
      </c>
      <c r="AA271" s="1">
        <v>21271.7829453183</v>
      </c>
      <c r="AB271" s="1">
        <v>6422.4299987745999</v>
      </c>
      <c r="AC271" s="1">
        <v>4452.0082470633197</v>
      </c>
      <c r="AD271" s="1"/>
      <c r="AE271" s="1">
        <v>32457.914407479198</v>
      </c>
      <c r="AF271" s="1"/>
      <c r="AG271" s="1">
        <v>26924.898019665401</v>
      </c>
      <c r="AH271" s="1"/>
      <c r="AI271" s="1"/>
      <c r="AJ271" s="1">
        <v>55687.055059352497</v>
      </c>
      <c r="AK271" s="1">
        <v>131663.39481771199</v>
      </c>
      <c r="AL271" s="1">
        <v>84475.960900000005</v>
      </c>
      <c r="AM271" s="1"/>
    </row>
    <row r="272" spans="1:39" x14ac:dyDescent="0.3">
      <c r="A272" t="str">
        <f t="shared" si="44"/>
        <v>ERS</v>
      </c>
      <c r="B272" t="str">
        <f t="shared" si="45"/>
        <v>J056</v>
      </c>
      <c r="C272" t="str">
        <f t="shared" si="46"/>
        <v>MAINT-REP OF CONTRUCT MATERIAL</v>
      </c>
      <c r="D272" s="1">
        <f t="shared" si="47"/>
        <v>33070423.370351098</v>
      </c>
      <c r="E272" s="1">
        <f t="shared" si="48"/>
        <v>9097625.3994623199</v>
      </c>
      <c r="F272" s="1">
        <f t="shared" si="49"/>
        <v>5794669.9473999999</v>
      </c>
      <c r="G272" s="1">
        <f t="shared" si="50"/>
        <v>3850180.8489000001</v>
      </c>
      <c r="H272" s="2">
        <f t="shared" si="51"/>
        <v>-0.3630568755070448</v>
      </c>
      <c r="I272" s="2">
        <f t="shared" si="52"/>
        <v>-0.82477787228466082</v>
      </c>
      <c r="J272" s="2">
        <f t="shared" si="53"/>
        <v>0.66443488306482945</v>
      </c>
      <c r="K272" s="2">
        <f t="shared" si="54"/>
        <v>5.1436429023468261E-5</v>
      </c>
      <c r="L272" s="2">
        <f>AM272/SUM(AM1:AM$3009)</f>
        <v>6.9863158513019759E-5</v>
      </c>
      <c r="M272" t="s">
        <v>554</v>
      </c>
      <c r="N272" t="s">
        <v>639</v>
      </c>
      <c r="O272" t="s">
        <v>640</v>
      </c>
      <c r="P272" s="1">
        <v>2389571.0312657198</v>
      </c>
      <c r="Q272" s="1">
        <v>2994371.83920117</v>
      </c>
      <c r="R272" s="1">
        <v>17458906.314768601</v>
      </c>
      <c r="S272" s="1">
        <v>24124986.427171901</v>
      </c>
      <c r="T272" s="1">
        <v>31745553.273514401</v>
      </c>
      <c r="U272" s="1">
        <v>40475240.2729747</v>
      </c>
      <c r="V272" s="1">
        <v>18163413.643943001</v>
      </c>
      <c r="W272" s="1">
        <v>17599195.145362802</v>
      </c>
      <c r="X272" s="1">
        <v>22652098.915779501</v>
      </c>
      <c r="Y272" s="1">
        <v>68631804.143555701</v>
      </c>
      <c r="Z272" s="1">
        <v>33028496.558531001</v>
      </c>
      <c r="AA272" s="1">
        <v>34986745.194896199</v>
      </c>
      <c r="AB272" s="1">
        <v>10876796.104707001</v>
      </c>
      <c r="AC272" s="1">
        <v>16802031.274148501</v>
      </c>
      <c r="AD272" s="1">
        <v>39688431.308066301</v>
      </c>
      <c r="AE272" s="1">
        <v>33070423.370351098</v>
      </c>
      <c r="AF272" s="1">
        <v>33924418.954030998</v>
      </c>
      <c r="AG272" s="1">
        <v>-1577141.68297938</v>
      </c>
      <c r="AH272" s="1">
        <v>2280694.7304823301</v>
      </c>
      <c r="AI272" s="1">
        <v>20059708.178168502</v>
      </c>
      <c r="AJ272" s="1">
        <v>11088041.122973099</v>
      </c>
      <c r="AK272" s="1">
        <v>9097625.3994623199</v>
      </c>
      <c r="AL272" s="1">
        <v>5794669.9473999999</v>
      </c>
      <c r="AM272" s="1">
        <v>3850180.8489000001</v>
      </c>
    </row>
    <row r="273" spans="1:39" x14ac:dyDescent="0.3">
      <c r="A273" t="str">
        <f t="shared" si="44"/>
        <v>ERS</v>
      </c>
      <c r="B273" t="str">
        <f t="shared" si="45"/>
        <v>J059</v>
      </c>
      <c r="C273" t="str">
        <f t="shared" si="46"/>
        <v>MAINT-REP OF ELECT-ELCT EQ</v>
      </c>
      <c r="D273" s="1">
        <f t="shared" si="47"/>
        <v>140316564.16339701</v>
      </c>
      <c r="E273" s="1">
        <f t="shared" si="48"/>
        <v>82627337.903228998</v>
      </c>
      <c r="F273" s="1">
        <f t="shared" si="49"/>
        <v>110500459.8733</v>
      </c>
      <c r="G273" s="1">
        <f t="shared" si="50"/>
        <v>65604331.451960601</v>
      </c>
      <c r="H273" s="2">
        <f t="shared" si="51"/>
        <v>0.33733535022894334</v>
      </c>
      <c r="I273" s="2">
        <f t="shared" si="52"/>
        <v>-0.21249169310742599</v>
      </c>
      <c r="J273" s="2">
        <f t="shared" si="53"/>
        <v>0.59370188619289577</v>
      </c>
      <c r="K273" s="2">
        <f t="shared" si="54"/>
        <v>9.8085811839617029E-4</v>
      </c>
      <c r="L273" s="2">
        <f>AM273/SUM(AM1:AM$3009)</f>
        <v>1.1904183172794262E-3</v>
      </c>
      <c r="M273" t="s">
        <v>554</v>
      </c>
      <c r="N273" t="s">
        <v>641</v>
      </c>
      <c r="O273" t="s">
        <v>642</v>
      </c>
      <c r="P273" s="1">
        <v>51467581.337910801</v>
      </c>
      <c r="Q273" s="1">
        <v>61257772.245642602</v>
      </c>
      <c r="R273" s="1">
        <v>9979460.9862733502</v>
      </c>
      <c r="S273" s="1">
        <v>8013765.2339794599</v>
      </c>
      <c r="T273" s="1">
        <v>55871011.742533699</v>
      </c>
      <c r="U273" s="1">
        <v>29067718.988159198</v>
      </c>
      <c r="V273" s="1">
        <v>67152519.089695394</v>
      </c>
      <c r="W273" s="1">
        <v>87103433.188193694</v>
      </c>
      <c r="X273" s="1">
        <v>98423237.657072797</v>
      </c>
      <c r="Y273" s="1">
        <v>165148564.55364701</v>
      </c>
      <c r="Z273" s="1">
        <v>58201697.780122198</v>
      </c>
      <c r="AA273" s="1">
        <v>70677530.511957303</v>
      </c>
      <c r="AB273" s="1">
        <v>32870989.151916299</v>
      </c>
      <c r="AC273" s="1">
        <v>81737276.305181995</v>
      </c>
      <c r="AD273" s="1">
        <v>105691517.00834499</v>
      </c>
      <c r="AE273" s="1">
        <v>140316564.16339701</v>
      </c>
      <c r="AF273" s="1">
        <v>129877183.658439</v>
      </c>
      <c r="AG273" s="1">
        <v>102431684.379071</v>
      </c>
      <c r="AH273" s="1">
        <v>115091372.935598</v>
      </c>
      <c r="AI273" s="1">
        <v>95640504.935621098</v>
      </c>
      <c r="AJ273" s="1">
        <v>61396931.271687597</v>
      </c>
      <c r="AK273" s="1">
        <v>82627337.903228998</v>
      </c>
      <c r="AL273" s="1">
        <v>110500459.8733</v>
      </c>
      <c r="AM273" s="1">
        <v>65604331.451960601</v>
      </c>
    </row>
    <row r="274" spans="1:39" x14ac:dyDescent="0.3">
      <c r="A274" t="str">
        <f t="shared" si="44"/>
        <v>ERS</v>
      </c>
      <c r="B274" t="str">
        <f t="shared" si="45"/>
        <v>J061</v>
      </c>
      <c r="C274" t="str">
        <f t="shared" si="46"/>
        <v>MAINT-REP OF POWER DISTRIBUTION EQ</v>
      </c>
      <c r="D274" s="1">
        <f t="shared" si="47"/>
        <v>14653235.953847701</v>
      </c>
      <c r="E274" s="1">
        <f t="shared" si="48"/>
        <v>13029252.800348699</v>
      </c>
      <c r="F274" s="1">
        <f t="shared" si="49"/>
        <v>14344547.087300001</v>
      </c>
      <c r="G274" s="1">
        <f t="shared" si="50"/>
        <v>8734968.4472861197</v>
      </c>
      <c r="H274" s="2">
        <f t="shared" si="51"/>
        <v>0.10094932588276295</v>
      </c>
      <c r="I274" s="2">
        <f t="shared" si="52"/>
        <v>-2.1066259188069925E-2</v>
      </c>
      <c r="J274" s="2">
        <f t="shared" si="53"/>
        <v>0.6089399960922891</v>
      </c>
      <c r="K274" s="2">
        <f t="shared" si="54"/>
        <v>1.2732947429745529E-4</v>
      </c>
      <c r="L274" s="2">
        <f>AM274/SUM(AM1:AM$3009)</f>
        <v>1.584996936996676E-4</v>
      </c>
      <c r="M274" t="s">
        <v>554</v>
      </c>
      <c r="N274" t="s">
        <v>643</v>
      </c>
      <c r="O274" t="s">
        <v>644</v>
      </c>
      <c r="P274" s="1">
        <v>1790773.3961710101</v>
      </c>
      <c r="Q274" s="1">
        <v>10246296.1120703</v>
      </c>
      <c r="R274" s="1">
        <v>12364428.2756957</v>
      </c>
      <c r="S274" s="1">
        <v>8915783.0507216696</v>
      </c>
      <c r="T274" s="1">
        <v>7619541.4621847402</v>
      </c>
      <c r="U274" s="1">
        <v>12892966.907378901</v>
      </c>
      <c r="V274" s="1">
        <v>24560454.705728501</v>
      </c>
      <c r="W274" s="1">
        <v>18990897.2171751</v>
      </c>
      <c r="X274" s="1">
        <v>14696037.4461246</v>
      </c>
      <c r="Y274" s="1">
        <v>22626836.2261663</v>
      </c>
      <c r="Z274" s="1">
        <v>83154751.183938593</v>
      </c>
      <c r="AA274" s="1">
        <v>4696166.3635376403</v>
      </c>
      <c r="AB274" s="1">
        <v>7485971.3009106498</v>
      </c>
      <c r="AC274" s="1">
        <v>15714490.7373922</v>
      </c>
      <c r="AD274" s="1">
        <v>41366485.758596897</v>
      </c>
      <c r="AE274" s="1">
        <v>14653235.953847701</v>
      </c>
      <c r="AF274" s="1">
        <v>13073733.3731954</v>
      </c>
      <c r="AG274" s="1">
        <v>14065538.207137501</v>
      </c>
      <c r="AH274" s="1">
        <v>19628355.9210793</v>
      </c>
      <c r="AI274" s="1">
        <v>2202338.4441661001</v>
      </c>
      <c r="AJ274" s="1">
        <v>4283003.8834031299</v>
      </c>
      <c r="AK274" s="1">
        <v>13029252.800348699</v>
      </c>
      <c r="AL274" s="1">
        <v>14344547.087300001</v>
      </c>
      <c r="AM274" s="1">
        <v>8734968.4472861197</v>
      </c>
    </row>
    <row r="275" spans="1:39" x14ac:dyDescent="0.3">
      <c r="A275" t="str">
        <f t="shared" si="44"/>
        <v>ERS</v>
      </c>
      <c r="B275" t="str">
        <f t="shared" si="45"/>
        <v>J062</v>
      </c>
      <c r="C275" t="str">
        <f t="shared" si="46"/>
        <v>MAINT-REP OF LIGHTING FIXTURES</v>
      </c>
      <c r="D275" s="1">
        <f t="shared" si="47"/>
        <v>-38283.439688988801</v>
      </c>
      <c r="E275" s="1">
        <f t="shared" si="48"/>
        <v>1137320.1075460401</v>
      </c>
      <c r="F275" s="1">
        <f t="shared" si="49"/>
        <v>800862.98439999996</v>
      </c>
      <c r="G275" s="1">
        <f t="shared" si="50"/>
        <v>1034919.76617988</v>
      </c>
      <c r="H275" s="2">
        <f t="shared" si="51"/>
        <v>-0.29583326709311697</v>
      </c>
      <c r="I275" s="2">
        <f t="shared" si="52"/>
        <v>-21.919305864523626</v>
      </c>
      <c r="J275" s="2">
        <f t="shared" si="53"/>
        <v>1.2922557120744362</v>
      </c>
      <c r="K275" s="2">
        <f t="shared" si="54"/>
        <v>7.1088659800368134E-6</v>
      </c>
      <c r="L275" s="2">
        <f>AM275/SUM(AM1:AM$3009)</f>
        <v>1.8779056493811E-5</v>
      </c>
      <c r="M275" t="s">
        <v>554</v>
      </c>
      <c r="N275" t="s">
        <v>645</v>
      </c>
      <c r="O275" t="s">
        <v>646</v>
      </c>
      <c r="P275" s="1">
        <v>150598.96647888501</v>
      </c>
      <c r="Q275" s="1">
        <v>-4243.4135060639701</v>
      </c>
      <c r="R275" s="1">
        <v>553504.97891020402</v>
      </c>
      <c r="S275" s="1">
        <v>630456.11078007298</v>
      </c>
      <c r="T275" s="1">
        <v>1171061.2384083499</v>
      </c>
      <c r="U275" s="1">
        <v>1335051.4498975701</v>
      </c>
      <c r="V275" s="1">
        <v>396165.68526343198</v>
      </c>
      <c r="W275" s="1">
        <v>349935.43794524</v>
      </c>
      <c r="X275" s="1">
        <v>460294.69131627702</v>
      </c>
      <c r="Y275" s="1">
        <v>1316488.85088054</v>
      </c>
      <c r="Z275" s="1">
        <v>1288437.9279249699</v>
      </c>
      <c r="AA275" s="1">
        <v>242338.763828622</v>
      </c>
      <c r="AB275" s="1">
        <v>1176431.2310953599</v>
      </c>
      <c r="AC275" s="1">
        <v>282073.331256315</v>
      </c>
      <c r="AD275" s="1">
        <v>603914.275639539</v>
      </c>
      <c r="AE275" s="1">
        <v>-38283.439688988801</v>
      </c>
      <c r="AF275" s="1">
        <v>342002.12395589001</v>
      </c>
      <c r="AG275" s="1">
        <v>169770.10600192501</v>
      </c>
      <c r="AH275" s="1">
        <v>1236029.0385536</v>
      </c>
      <c r="AI275" s="1">
        <v>833434.29270456196</v>
      </c>
      <c r="AJ275" s="1">
        <v>943040.59868479299</v>
      </c>
      <c r="AK275" s="1">
        <v>1137320.1075460401</v>
      </c>
      <c r="AL275" s="1">
        <v>800862.98439999996</v>
      </c>
      <c r="AM275" s="1">
        <v>1034919.76617988</v>
      </c>
    </row>
    <row r="276" spans="1:39" x14ac:dyDescent="0.3">
      <c r="A276" t="str">
        <f t="shared" si="44"/>
        <v>ERS</v>
      </c>
      <c r="B276" t="str">
        <f t="shared" si="45"/>
        <v>J063</v>
      </c>
      <c r="C276" t="str">
        <f t="shared" si="46"/>
        <v>MAINT-REP OF ALARM &amp; SIGNAL SYSTEM</v>
      </c>
      <c r="D276" s="1">
        <f t="shared" si="47"/>
        <v>13778268.6854524</v>
      </c>
      <c r="E276" s="1">
        <f t="shared" si="48"/>
        <v>25366277.090123199</v>
      </c>
      <c r="F276" s="1">
        <f t="shared" si="49"/>
        <v>21230918.112500001</v>
      </c>
      <c r="G276" s="1">
        <f t="shared" si="50"/>
        <v>9404049.26260278</v>
      </c>
      <c r="H276" s="2">
        <f t="shared" si="51"/>
        <v>-0.16302585369271128</v>
      </c>
      <c r="I276" s="2">
        <f t="shared" si="52"/>
        <v>0.54089883113662762</v>
      </c>
      <c r="J276" s="2">
        <f t="shared" si="53"/>
        <v>0.44294124317996469</v>
      </c>
      <c r="K276" s="2">
        <f t="shared" si="54"/>
        <v>1.8845639570665447E-4</v>
      </c>
      <c r="L276" s="2">
        <f>AM276/SUM(AM1:AM$3009)</f>
        <v>1.7064044783381255E-4</v>
      </c>
      <c r="M276" t="s">
        <v>554</v>
      </c>
      <c r="N276" t="s">
        <v>647</v>
      </c>
      <c r="O276" t="s">
        <v>648</v>
      </c>
      <c r="P276" s="1">
        <v>1015594.59019326</v>
      </c>
      <c r="Q276" s="1">
        <v>5984386.6865422102</v>
      </c>
      <c r="R276" s="1">
        <v>5927664.40101323</v>
      </c>
      <c r="S276" s="1">
        <v>5661993.5299287103</v>
      </c>
      <c r="T276" s="1">
        <v>12760235.810098</v>
      </c>
      <c r="U276" s="1">
        <v>14603685.534972399</v>
      </c>
      <c r="V276" s="1">
        <v>12624730.282987701</v>
      </c>
      <c r="W276" s="1">
        <v>9396772.6896656808</v>
      </c>
      <c r="X276" s="1">
        <v>12201767.7207461</v>
      </c>
      <c r="Y276" s="1">
        <v>11737974.608123001</v>
      </c>
      <c r="Z276" s="1">
        <v>13531849.045508601</v>
      </c>
      <c r="AA276" s="1">
        <v>16393520.551155999</v>
      </c>
      <c r="AB276" s="1">
        <v>15970115.515563801</v>
      </c>
      <c r="AC276" s="1">
        <v>15579657.0837927</v>
      </c>
      <c r="AD276" s="1">
        <v>19220972.860932499</v>
      </c>
      <c r="AE276" s="1">
        <v>13778268.6854524</v>
      </c>
      <c r="AF276" s="1">
        <v>18201853.559578799</v>
      </c>
      <c r="AG276" s="1">
        <v>21919704.5481879</v>
      </c>
      <c r="AH276" s="1">
        <v>23401828.240503401</v>
      </c>
      <c r="AI276" s="1">
        <v>25296278.737812001</v>
      </c>
      <c r="AJ276" s="1">
        <v>23576887.809568599</v>
      </c>
      <c r="AK276" s="1">
        <v>25366277.090123199</v>
      </c>
      <c r="AL276" s="1">
        <v>21230918.112500001</v>
      </c>
      <c r="AM276" s="1">
        <v>9404049.26260278</v>
      </c>
    </row>
    <row r="277" spans="1:39" x14ac:dyDescent="0.3">
      <c r="A277" t="str">
        <f t="shared" si="44"/>
        <v>ERS</v>
      </c>
      <c r="B277" t="str">
        <f t="shared" si="45"/>
        <v>J065</v>
      </c>
      <c r="C277" t="str">
        <f t="shared" si="46"/>
        <v>MAINT-REP OF MEDICAL-DENTAL-VET EQ</v>
      </c>
      <c r="D277" s="1">
        <f t="shared" si="47"/>
        <v>31785212.2436384</v>
      </c>
      <c r="E277" s="1">
        <f t="shared" si="48"/>
        <v>46962680.111337103</v>
      </c>
      <c r="F277" s="1">
        <f t="shared" si="49"/>
        <v>60272529.505199999</v>
      </c>
      <c r="G277" s="1">
        <f t="shared" si="50"/>
        <v>40184105.680997796</v>
      </c>
      <c r="H277" s="2">
        <f t="shared" si="51"/>
        <v>0.28341332654585472</v>
      </c>
      <c r="I277" s="2">
        <f t="shared" si="52"/>
        <v>0.89624436178692335</v>
      </c>
      <c r="J277" s="2">
        <f t="shared" si="53"/>
        <v>0.66670680674735783</v>
      </c>
      <c r="K277" s="2">
        <f t="shared" si="54"/>
        <v>5.3500953705743696E-4</v>
      </c>
      <c r="L277" s="2">
        <f>AM277/SUM(AM1:AM$3009)</f>
        <v>7.2915757858427871E-4</v>
      </c>
      <c r="M277" t="s">
        <v>554</v>
      </c>
      <c r="N277" t="s">
        <v>649</v>
      </c>
      <c r="O277" t="s">
        <v>650</v>
      </c>
      <c r="P277" s="1">
        <v>30229472.2830154</v>
      </c>
      <c r="Q277" s="1">
        <v>18679695.550950401</v>
      </c>
      <c r="R277" s="1">
        <v>16570434.431027999</v>
      </c>
      <c r="S277" s="1">
        <v>17088813.0876843</v>
      </c>
      <c r="T277" s="1">
        <v>13591721.880039999</v>
      </c>
      <c r="U277" s="1">
        <v>11965515.483555499</v>
      </c>
      <c r="V277" s="1">
        <v>10197962.2816092</v>
      </c>
      <c r="W277" s="1">
        <v>20556593.027182698</v>
      </c>
      <c r="X277" s="1">
        <v>14776587.772381499</v>
      </c>
      <c r="Y277" s="1">
        <v>31256322.861574899</v>
      </c>
      <c r="Z277" s="1">
        <v>36925801.668698601</v>
      </c>
      <c r="AA277" s="1">
        <v>28435987.200618401</v>
      </c>
      <c r="AB277" s="1">
        <v>33223311.904824302</v>
      </c>
      <c r="AC277" s="1">
        <v>34380245.349778801</v>
      </c>
      <c r="AD277" s="1">
        <v>30583675.992300801</v>
      </c>
      <c r="AE277" s="1">
        <v>31785212.2436384</v>
      </c>
      <c r="AF277" s="1">
        <v>36727397.845669597</v>
      </c>
      <c r="AG277" s="1">
        <v>44958999.287267797</v>
      </c>
      <c r="AH277" s="1">
        <v>57245924.852044404</v>
      </c>
      <c r="AI277" s="1">
        <v>65559763.217664696</v>
      </c>
      <c r="AJ277" s="1">
        <v>67219206.794427693</v>
      </c>
      <c r="AK277" s="1">
        <v>46962680.111337103</v>
      </c>
      <c r="AL277" s="1">
        <v>60272529.505199999</v>
      </c>
      <c r="AM277" s="1">
        <v>40184105.680997796</v>
      </c>
    </row>
    <row r="278" spans="1:39" x14ac:dyDescent="0.3">
      <c r="A278" t="str">
        <f t="shared" si="44"/>
        <v>ERS</v>
      </c>
      <c r="B278" t="str">
        <f t="shared" si="45"/>
        <v>J066</v>
      </c>
      <c r="C278" t="str">
        <f t="shared" si="46"/>
        <v>MAINT-REP OF INSTRUMENTS &amp; LAB EQ</v>
      </c>
      <c r="D278" s="1">
        <f t="shared" si="47"/>
        <v>19739951.047234301</v>
      </c>
      <c r="E278" s="1">
        <f t="shared" si="48"/>
        <v>26626940.833331902</v>
      </c>
      <c r="F278" s="1">
        <f t="shared" si="49"/>
        <v>28682514.615200002</v>
      </c>
      <c r="G278" s="1">
        <f t="shared" si="50"/>
        <v>7057603.4062253702</v>
      </c>
      <c r="H278" s="2">
        <f t="shared" si="51"/>
        <v>7.7199021650091737E-2</v>
      </c>
      <c r="I278" s="2">
        <f t="shared" si="52"/>
        <v>0.45301852808893428</v>
      </c>
      <c r="J278" s="2">
        <f t="shared" si="53"/>
        <v>0.24605943728815416</v>
      </c>
      <c r="K278" s="2">
        <f t="shared" si="54"/>
        <v>2.5460054508907577E-4</v>
      </c>
      <c r="L278" s="2">
        <f>AM278/SUM(AM1:AM$3009)</f>
        <v>1.280631962085679E-4</v>
      </c>
      <c r="M278" t="s">
        <v>554</v>
      </c>
      <c r="N278" t="s">
        <v>651</v>
      </c>
      <c r="O278" t="s">
        <v>652</v>
      </c>
      <c r="P278" s="1">
        <v>105802312.810928</v>
      </c>
      <c r="Q278" s="1">
        <v>87293044.937364101</v>
      </c>
      <c r="R278" s="1">
        <v>85021672.888440505</v>
      </c>
      <c r="S278" s="1">
        <v>115835253.765834</v>
      </c>
      <c r="T278" s="1">
        <v>149858453.99579701</v>
      </c>
      <c r="U278" s="1">
        <v>73889708.097103998</v>
      </c>
      <c r="V278" s="1">
        <v>56147555.342666201</v>
      </c>
      <c r="W278" s="1">
        <v>31623717.569786299</v>
      </c>
      <c r="X278" s="1">
        <v>40649305.672941498</v>
      </c>
      <c r="Y278" s="1">
        <v>35151662.724733002</v>
      </c>
      <c r="Z278" s="1">
        <v>25205737.988673698</v>
      </c>
      <c r="AA278" s="1">
        <v>22591954.9528488</v>
      </c>
      <c r="AB278" s="1">
        <v>20975312.931390502</v>
      </c>
      <c r="AC278" s="1">
        <v>17740648.259072699</v>
      </c>
      <c r="AD278" s="1">
        <v>21150875.043409798</v>
      </c>
      <c r="AE278" s="1">
        <v>19739951.047234301</v>
      </c>
      <c r="AF278" s="1">
        <v>19113900.2890209</v>
      </c>
      <c r="AG278" s="1">
        <v>18760508.960885499</v>
      </c>
      <c r="AH278" s="1">
        <v>18941283.799528301</v>
      </c>
      <c r="AI278" s="1">
        <v>18527905.7707159</v>
      </c>
      <c r="AJ278" s="1">
        <v>18948186.928737</v>
      </c>
      <c r="AK278" s="1">
        <v>26626940.833331902</v>
      </c>
      <c r="AL278" s="1">
        <v>28682514.615200002</v>
      </c>
      <c r="AM278" s="1">
        <v>7057603.4062253702</v>
      </c>
    </row>
    <row r="279" spans="1:39" x14ac:dyDescent="0.3">
      <c r="A279" t="str">
        <f t="shared" si="44"/>
        <v>ERS</v>
      </c>
      <c r="B279" t="str">
        <f t="shared" si="45"/>
        <v>J067</v>
      </c>
      <c r="C279" t="str">
        <f t="shared" si="46"/>
        <v>MAINT-REP OF PHOTOGRAPHIC EQ</v>
      </c>
      <c r="D279" s="1">
        <f t="shared" si="47"/>
        <v>368892.400634141</v>
      </c>
      <c r="E279" s="1">
        <f t="shared" si="48"/>
        <v>191738.88945176199</v>
      </c>
      <c r="F279" s="1">
        <f t="shared" si="49"/>
        <v>191790.25</v>
      </c>
      <c r="G279" s="1">
        <f t="shared" si="50"/>
        <v>12493.804972223201</v>
      </c>
      <c r="H279" s="2">
        <f t="shared" si="51"/>
        <v>2.6786714153215208E-4</v>
      </c>
      <c r="I279" s="2">
        <f t="shared" si="52"/>
        <v>-0.4800916211060331</v>
      </c>
      <c r="J279" s="2">
        <f t="shared" si="53"/>
        <v>6.5143066304064995E-2</v>
      </c>
      <c r="K279" s="2">
        <f t="shared" si="54"/>
        <v>1.7024275189209949E-6</v>
      </c>
      <c r="L279" s="2">
        <f>AM279/SUM(AM1:AM$3009)</f>
        <v>2.2670537085408853E-7</v>
      </c>
      <c r="M279" t="s">
        <v>554</v>
      </c>
      <c r="N279" t="s">
        <v>653</v>
      </c>
      <c r="O279" t="s">
        <v>654</v>
      </c>
      <c r="P279" s="1">
        <v>1753939.5982264299</v>
      </c>
      <c r="Q279" s="1">
        <v>582933.01485626295</v>
      </c>
      <c r="R279" s="1">
        <v>1118650.98976018</v>
      </c>
      <c r="S279" s="1">
        <v>835637.89500190702</v>
      </c>
      <c r="T279" s="1">
        <v>705520.37047160196</v>
      </c>
      <c r="U279" s="1">
        <v>1701061.2275427999</v>
      </c>
      <c r="V279" s="1">
        <v>1647692.278923</v>
      </c>
      <c r="W279" s="1">
        <v>1692476.6103055801</v>
      </c>
      <c r="X279" s="1">
        <v>1135495.71965903</v>
      </c>
      <c r="Y279" s="1">
        <v>940631.68823741504</v>
      </c>
      <c r="Z279" s="1">
        <v>968121.75262477004</v>
      </c>
      <c r="AA279" s="1">
        <v>4641224.6286748499</v>
      </c>
      <c r="AB279" s="1">
        <v>144921.15255729901</v>
      </c>
      <c r="AC279" s="1">
        <v>121103.837503856</v>
      </c>
      <c r="AD279" s="1">
        <v>86254.746563145294</v>
      </c>
      <c r="AE279" s="1">
        <v>368892.400634141</v>
      </c>
      <c r="AF279" s="1">
        <v>200960.53541753101</v>
      </c>
      <c r="AG279" s="1">
        <v>337779.46108042001</v>
      </c>
      <c r="AH279" s="1">
        <v>974482.51223005203</v>
      </c>
      <c r="AI279" s="1">
        <v>157515.537736528</v>
      </c>
      <c r="AJ279" s="1">
        <v>376443.18139746599</v>
      </c>
      <c r="AK279" s="1">
        <v>191738.88945176199</v>
      </c>
      <c r="AL279" s="1">
        <v>191790.25</v>
      </c>
      <c r="AM279" s="1">
        <v>12493.804972223201</v>
      </c>
    </row>
    <row r="280" spans="1:39" x14ac:dyDescent="0.3">
      <c r="A280" t="str">
        <f t="shared" si="44"/>
        <v>ERS</v>
      </c>
      <c r="B280" t="str">
        <f t="shared" si="45"/>
        <v>J068</v>
      </c>
      <c r="C280" t="str">
        <f t="shared" si="46"/>
        <v>MAINT-REP OF CHEMICAL PRODUCTS</v>
      </c>
      <c r="D280" s="1">
        <f t="shared" si="47"/>
        <v>103999.685293745</v>
      </c>
      <c r="E280" s="1">
        <f t="shared" si="48"/>
        <v>278923.21982135501</v>
      </c>
      <c r="F280" s="1">
        <f t="shared" si="49"/>
        <v>239334.29939999999</v>
      </c>
      <c r="G280" s="1">
        <f t="shared" si="50"/>
        <v>-34098.216047081798</v>
      </c>
      <c r="H280" s="2">
        <f t="shared" si="51"/>
        <v>-0.14193483226929249</v>
      </c>
      <c r="I280" s="2">
        <f t="shared" si="52"/>
        <v>1.3012983041631818</v>
      </c>
      <c r="J280" s="2">
        <f t="shared" si="53"/>
        <v>-0.14247107970969664</v>
      </c>
      <c r="K280" s="2">
        <f t="shared" si="54"/>
        <v>2.1244526117476593E-6</v>
      </c>
      <c r="L280" s="2">
        <f>AM280/SUM(AM1:AM$3009)</f>
        <v>-6.1872653940114753E-7</v>
      </c>
      <c r="M280" t="s">
        <v>554</v>
      </c>
      <c r="N280" t="s">
        <v>655</v>
      </c>
      <c r="O280" t="s">
        <v>656</v>
      </c>
      <c r="P280" s="1">
        <v>80786.502488458602</v>
      </c>
      <c r="Q280" s="1">
        <v>2014619.71739661</v>
      </c>
      <c r="R280" s="1">
        <v>5759557.4017537897</v>
      </c>
      <c r="S280" s="1">
        <v>7161200.5427448899</v>
      </c>
      <c r="T280" s="1">
        <v>-267137.900117994</v>
      </c>
      <c r="U280" s="1">
        <v>210008.45010078201</v>
      </c>
      <c r="V280" s="1">
        <v>152383.82966244299</v>
      </c>
      <c r="W280" s="1">
        <v>179977.56627948699</v>
      </c>
      <c r="X280" s="1">
        <v>130730.899305987</v>
      </c>
      <c r="Y280" s="1">
        <v>182794.77870387601</v>
      </c>
      <c r="Z280" s="1">
        <v>137701.487885451</v>
      </c>
      <c r="AA280" s="1">
        <v>169930.10606726099</v>
      </c>
      <c r="AB280" s="1">
        <v>114393.234201204</v>
      </c>
      <c r="AC280" s="1">
        <v>188762.28060350299</v>
      </c>
      <c r="AD280" s="1">
        <v>466226.926709286</v>
      </c>
      <c r="AE280" s="1">
        <v>103999.685293745</v>
      </c>
      <c r="AF280" s="1">
        <v>101370.997626739</v>
      </c>
      <c r="AG280" s="1">
        <v>152391.96806561999</v>
      </c>
      <c r="AH280" s="1">
        <v>1243380.3070161301</v>
      </c>
      <c r="AI280" s="1">
        <v>479177.38086644298</v>
      </c>
      <c r="AJ280" s="1">
        <v>448883.60689745098</v>
      </c>
      <c r="AK280" s="1">
        <v>278923.21982135501</v>
      </c>
      <c r="AL280" s="1">
        <v>239334.29939999999</v>
      </c>
      <c r="AM280" s="1">
        <v>-34098.216047081798</v>
      </c>
    </row>
    <row r="281" spans="1:39" x14ac:dyDescent="0.3">
      <c r="A281" t="str">
        <f t="shared" si="44"/>
        <v>ERS</v>
      </c>
      <c r="B281" t="str">
        <f t="shared" si="45"/>
        <v>J069</v>
      </c>
      <c r="C281" t="str">
        <f t="shared" si="46"/>
        <v>MAINT-REP OF TRAINING AIDS-DEVICES</v>
      </c>
      <c r="D281" s="1">
        <f t="shared" si="47"/>
        <v>1644679714.87798</v>
      </c>
      <c r="E281" s="1">
        <f t="shared" si="48"/>
        <v>459911256.01059401</v>
      </c>
      <c r="F281" s="1">
        <f t="shared" si="49"/>
        <v>423774527.06840003</v>
      </c>
      <c r="G281" s="1">
        <f t="shared" si="50"/>
        <v>263472009.76551399</v>
      </c>
      <c r="H281" s="2">
        <f t="shared" si="51"/>
        <v>-7.8573264885175131E-2</v>
      </c>
      <c r="I281" s="2">
        <f t="shared" si="52"/>
        <v>-0.74233613801223286</v>
      </c>
      <c r="J281" s="2">
        <f t="shared" si="53"/>
        <v>0.62172686873882788</v>
      </c>
      <c r="K281" s="2">
        <f t="shared" si="54"/>
        <v>3.7616376051388132E-3</v>
      </c>
      <c r="L281" s="2">
        <f>AM281/SUM(AM1:AM$3009)</f>
        <v>4.7808109552180868E-3</v>
      </c>
      <c r="M281" t="s">
        <v>554</v>
      </c>
      <c r="N281" t="s">
        <v>657</v>
      </c>
      <c r="O281" t="s">
        <v>658</v>
      </c>
      <c r="P281" s="1">
        <v>9542390.1885632891</v>
      </c>
      <c r="Q281" s="1">
        <v>11513303.666078299</v>
      </c>
      <c r="R281" s="1">
        <v>13361126.4109737</v>
      </c>
      <c r="S281" s="1">
        <v>13118739.4702009</v>
      </c>
      <c r="T281" s="1">
        <v>12344306.8402109</v>
      </c>
      <c r="U281" s="1">
        <v>5397279.2447424503</v>
      </c>
      <c r="V281" s="1">
        <v>1092954.1172360501</v>
      </c>
      <c r="W281" s="1">
        <v>15694829.8111708</v>
      </c>
      <c r="X281" s="1">
        <v>1340108764.1487999</v>
      </c>
      <c r="Y281" s="1">
        <v>1778168252.07219</v>
      </c>
      <c r="Z281" s="1">
        <v>1670497745.69928</v>
      </c>
      <c r="AA281" s="1">
        <v>1742756742.6405599</v>
      </c>
      <c r="AB281" s="1">
        <v>1771950346.0256701</v>
      </c>
      <c r="AC281" s="1">
        <v>1521628405.1452501</v>
      </c>
      <c r="AD281" s="1">
        <v>1205705692.4414501</v>
      </c>
      <c r="AE281" s="1">
        <v>1644679714.87798</v>
      </c>
      <c r="AF281" s="1">
        <v>1300142126.41696</v>
      </c>
      <c r="AG281" s="1">
        <v>1279209582.4967401</v>
      </c>
      <c r="AH281" s="1">
        <v>1416203804.3213201</v>
      </c>
      <c r="AI281" s="1">
        <v>1166420104.5274999</v>
      </c>
      <c r="AJ281" s="1">
        <v>695589857.80336702</v>
      </c>
      <c r="AK281" s="1">
        <v>459911256.01059401</v>
      </c>
      <c r="AL281" s="1">
        <v>423774527.06840003</v>
      </c>
      <c r="AM281" s="1">
        <v>263472009.76551399</v>
      </c>
    </row>
    <row r="282" spans="1:39" x14ac:dyDescent="0.3">
      <c r="A282" t="str">
        <f t="shared" si="44"/>
        <v>ERS</v>
      </c>
      <c r="B282" t="str">
        <f t="shared" si="45"/>
        <v>J071</v>
      </c>
      <c r="C282" t="str">
        <f t="shared" si="46"/>
        <v>MAINT-REP OF FURNITURE</v>
      </c>
      <c r="D282" s="1">
        <f t="shared" si="47"/>
        <v>497892.37631414202</v>
      </c>
      <c r="E282" s="1">
        <f t="shared" si="48"/>
        <v>302789.89323394297</v>
      </c>
      <c r="F282" s="1">
        <f t="shared" si="49"/>
        <v>791052.20499999996</v>
      </c>
      <c r="G282" s="1">
        <f t="shared" si="50"/>
        <v>152290.92923367399</v>
      </c>
      <c r="H282" s="2">
        <f t="shared" si="51"/>
        <v>1.61254494511418</v>
      </c>
      <c r="I282" s="2">
        <f t="shared" si="52"/>
        <v>0.58880160177606466</v>
      </c>
      <c r="J282" s="2">
        <f t="shared" si="53"/>
        <v>0.19251691389150985</v>
      </c>
      <c r="K282" s="2">
        <f t="shared" si="54"/>
        <v>7.0217805268783589E-6</v>
      </c>
      <c r="L282" s="2">
        <f>AM282/SUM(AM1:AM$3009)</f>
        <v>2.7633832660579986E-6</v>
      </c>
      <c r="M282" t="s">
        <v>554</v>
      </c>
      <c r="N282" t="s">
        <v>659</v>
      </c>
      <c r="O282" t="s">
        <v>660</v>
      </c>
      <c r="P282" s="1">
        <v>3138465.1407938302</v>
      </c>
      <c r="Q282" s="1">
        <v>8214620.7118381998</v>
      </c>
      <c r="R282" s="1">
        <v>2664364.4797037099</v>
      </c>
      <c r="S282" s="1">
        <v>3076242.5447885701</v>
      </c>
      <c r="T282" s="1">
        <v>1281231.3948874599</v>
      </c>
      <c r="U282" s="1">
        <v>421857.55995188002</v>
      </c>
      <c r="V282" s="1">
        <v>1022132.9979208</v>
      </c>
      <c r="W282" s="1">
        <v>1322186.0725132299</v>
      </c>
      <c r="X282" s="1">
        <v>815286.74733542197</v>
      </c>
      <c r="Y282" s="1">
        <v>337944.022163268</v>
      </c>
      <c r="Z282" s="1">
        <v>704797.97630045295</v>
      </c>
      <c r="AA282" s="1">
        <v>618200.55081140797</v>
      </c>
      <c r="AB282" s="1">
        <v>299355.30854313303</v>
      </c>
      <c r="AC282" s="1">
        <v>516089.99125735601</v>
      </c>
      <c r="AD282" s="1">
        <v>416032.68453704001</v>
      </c>
      <c r="AE282" s="1">
        <v>497892.37631414202</v>
      </c>
      <c r="AF282" s="1">
        <v>615765.39000214101</v>
      </c>
      <c r="AG282" s="1">
        <v>563960.52325554704</v>
      </c>
      <c r="AH282" s="1">
        <v>272014.79272349598</v>
      </c>
      <c r="AI282" s="1">
        <v>798747.40473070403</v>
      </c>
      <c r="AJ282" s="1">
        <v>8319390.8748212997</v>
      </c>
      <c r="AK282" s="1">
        <v>302789.89323394297</v>
      </c>
      <c r="AL282" s="1">
        <v>791052.20499999996</v>
      </c>
      <c r="AM282" s="1">
        <v>152290.92923367399</v>
      </c>
    </row>
    <row r="283" spans="1:39" x14ac:dyDescent="0.3">
      <c r="A283" t="str">
        <f t="shared" si="44"/>
        <v>ERS</v>
      </c>
      <c r="B283" t="str">
        <f t="shared" si="45"/>
        <v>J072</v>
      </c>
      <c r="C283" t="str">
        <f t="shared" si="46"/>
        <v>MAINT-REP OF HOUSEHOLD FURNISHINGS</v>
      </c>
      <c r="D283" s="1">
        <f t="shared" si="47"/>
        <v>5371379.3211861802</v>
      </c>
      <c r="E283" s="1">
        <f t="shared" si="48"/>
        <v>3567786.3712786199</v>
      </c>
      <c r="F283" s="1">
        <f t="shared" si="49"/>
        <v>7032071.1317999996</v>
      </c>
      <c r="G283" s="1">
        <f t="shared" si="50"/>
        <v>2246511.1480731899</v>
      </c>
      <c r="H283" s="2">
        <f t="shared" si="51"/>
        <v>0.97098996408797111</v>
      </c>
      <c r="I283" s="2">
        <f t="shared" si="52"/>
        <v>0.3091741825165093</v>
      </c>
      <c r="J283" s="2">
        <f t="shared" si="53"/>
        <v>0.31946649940927863</v>
      </c>
      <c r="K283" s="2">
        <f t="shared" si="54"/>
        <v>6.2420229442248636E-5</v>
      </c>
      <c r="L283" s="2">
        <f>AM283/SUM(AM1:AM$3009)</f>
        <v>4.0763894112647604E-5</v>
      </c>
      <c r="M283" t="s">
        <v>554</v>
      </c>
      <c r="N283" t="s">
        <v>661</v>
      </c>
      <c r="O283" t="s">
        <v>662</v>
      </c>
      <c r="P283" s="1">
        <v>30861932.037967</v>
      </c>
      <c r="Q283" s="1">
        <v>29451547.101870999</v>
      </c>
      <c r="R283" s="1">
        <v>30733136.522141699</v>
      </c>
      <c r="S283" s="1">
        <v>24776675.7013213</v>
      </c>
      <c r="T283" s="1">
        <v>22613453.5811623</v>
      </c>
      <c r="U283" s="1">
        <v>13807735.824609</v>
      </c>
      <c r="V283" s="1">
        <v>1943696.76274125</v>
      </c>
      <c r="W283" s="1">
        <v>18095384.522614598</v>
      </c>
      <c r="X283" s="1">
        <v>22501909.727716099</v>
      </c>
      <c r="Y283" s="1">
        <v>14940251.0311292</v>
      </c>
      <c r="Z283" s="1">
        <v>23268835.980723798</v>
      </c>
      <c r="AA283" s="1">
        <v>21297618.344900701</v>
      </c>
      <c r="AB283" s="1">
        <v>17594805.3524924</v>
      </c>
      <c r="AC283" s="1">
        <v>7083979.6871237196</v>
      </c>
      <c r="AD283" s="1">
        <v>9839959.2632221505</v>
      </c>
      <c r="AE283" s="1">
        <v>5371379.3211861802</v>
      </c>
      <c r="AF283" s="1">
        <v>9784924.0596181396</v>
      </c>
      <c r="AG283" s="1">
        <v>7521318.2641782602</v>
      </c>
      <c r="AH283" s="1">
        <v>2783338.1954211998</v>
      </c>
      <c r="AI283" s="1">
        <v>-263640.89871080202</v>
      </c>
      <c r="AJ283" s="1">
        <v>5963268.7941677701</v>
      </c>
      <c r="AK283" s="1">
        <v>3567786.3712786199</v>
      </c>
      <c r="AL283" s="1">
        <v>7032071.1317999996</v>
      </c>
      <c r="AM283" s="1">
        <v>2246511.1480731899</v>
      </c>
    </row>
    <row r="284" spans="1:39" x14ac:dyDescent="0.3">
      <c r="A284" t="str">
        <f t="shared" si="44"/>
        <v>ERS</v>
      </c>
      <c r="B284" t="str">
        <f t="shared" si="45"/>
        <v>J073</v>
      </c>
      <c r="C284" t="str">
        <f t="shared" si="46"/>
        <v>MAINT-REP OF FOOD PREP-SERVING EQ</v>
      </c>
      <c r="D284" s="1">
        <f t="shared" si="47"/>
        <v>2504217.0010839999</v>
      </c>
      <c r="E284" s="1">
        <f t="shared" si="48"/>
        <v>4532134.9547103699</v>
      </c>
      <c r="F284" s="1">
        <f t="shared" si="49"/>
        <v>5870093.4839000003</v>
      </c>
      <c r="G284" s="1">
        <f t="shared" si="50"/>
        <v>1223682.8940711999</v>
      </c>
      <c r="H284" s="2">
        <f t="shared" si="51"/>
        <v>0.29521595066339623</v>
      </c>
      <c r="I284" s="2">
        <f t="shared" si="52"/>
        <v>1.3440833926768385</v>
      </c>
      <c r="J284" s="2">
        <f t="shared" si="53"/>
        <v>0.20846054622935983</v>
      </c>
      <c r="K284" s="2">
        <f t="shared" si="54"/>
        <v>5.2105926581930923E-5</v>
      </c>
      <c r="L284" s="2">
        <f>AM284/SUM(AM1:AM$3009)</f>
        <v>2.2204243216936594E-5</v>
      </c>
      <c r="M284" t="s">
        <v>554</v>
      </c>
      <c r="N284" t="s">
        <v>663</v>
      </c>
      <c r="O284" t="s">
        <v>664</v>
      </c>
      <c r="P284" s="1">
        <v>20209225.0850427</v>
      </c>
      <c r="Q284" s="1">
        <v>13199164.527723299</v>
      </c>
      <c r="R284" s="1">
        <v>12497901.0307822</v>
      </c>
      <c r="S284" s="1">
        <v>16300276.196307899</v>
      </c>
      <c r="T284" s="1">
        <v>32974477.457808599</v>
      </c>
      <c r="U284" s="1">
        <v>20036965.847054999</v>
      </c>
      <c r="V284" s="1">
        <v>36518342.392372899</v>
      </c>
      <c r="W284" s="1">
        <v>25741792.965946998</v>
      </c>
      <c r="X284" s="1">
        <v>25455983.108855899</v>
      </c>
      <c r="Y284" s="1">
        <v>36917191.937746301</v>
      </c>
      <c r="Z284" s="1">
        <v>29408521.3973797</v>
      </c>
      <c r="AA284" s="1">
        <v>14435525.996356299</v>
      </c>
      <c r="AB284" s="1">
        <v>3267454.0186376101</v>
      </c>
      <c r="AC284" s="1">
        <v>-127955.83880875399</v>
      </c>
      <c r="AD284" s="1">
        <v>-2347.8544494263301</v>
      </c>
      <c r="AE284" s="1">
        <v>2504217.0010839999</v>
      </c>
      <c r="AF284" s="1">
        <v>2572025.51293742</v>
      </c>
      <c r="AG284" s="1">
        <v>3886902.8764331099</v>
      </c>
      <c r="AH284" s="1">
        <v>1229353.3095174199</v>
      </c>
      <c r="AI284" s="1">
        <v>3466736.7442925302</v>
      </c>
      <c r="AJ284" s="1">
        <v>5412606.3053281503</v>
      </c>
      <c r="AK284" s="1">
        <v>4532134.9547103699</v>
      </c>
      <c r="AL284" s="1">
        <v>5870093.4839000003</v>
      </c>
      <c r="AM284" s="1">
        <v>1223682.8940711999</v>
      </c>
    </row>
    <row r="285" spans="1:39" x14ac:dyDescent="0.3">
      <c r="A285" t="str">
        <f t="shared" si="44"/>
        <v>ERS</v>
      </c>
      <c r="B285" t="str">
        <f t="shared" si="45"/>
        <v>J074</v>
      </c>
      <c r="C285" t="str">
        <f t="shared" si="46"/>
        <v>MAINT-REP OF OFFICE MACHINES</v>
      </c>
      <c r="D285" s="1">
        <f t="shared" si="47"/>
        <v>2325015.6699428498</v>
      </c>
      <c r="E285" s="1">
        <f t="shared" si="48"/>
        <v>2828840.01117551</v>
      </c>
      <c r="F285" s="1">
        <f t="shared" si="49"/>
        <v>1832580.1292999999</v>
      </c>
      <c r="G285" s="1">
        <f t="shared" si="50"/>
        <v>-36806.027899695597</v>
      </c>
      <c r="H285" s="2">
        <f t="shared" si="51"/>
        <v>-0.3521796488807154</v>
      </c>
      <c r="I285" s="2">
        <f t="shared" si="52"/>
        <v>-0.21179880506136728</v>
      </c>
      <c r="J285" s="2">
        <f t="shared" si="53"/>
        <v>-2.0084266609261221E-2</v>
      </c>
      <c r="K285" s="2">
        <f t="shared" si="54"/>
        <v>1.6266910558530035E-5</v>
      </c>
      <c r="L285" s="2">
        <f>AM285/SUM(AM1:AM$3009)</f>
        <v>-6.6786092973417294E-7</v>
      </c>
      <c r="M285" t="s">
        <v>554</v>
      </c>
      <c r="N285" t="s">
        <v>665</v>
      </c>
      <c r="O285" t="s">
        <v>666</v>
      </c>
      <c r="P285" s="1">
        <v>6773166.2203131597</v>
      </c>
      <c r="Q285" s="1">
        <v>4496816.27884728</v>
      </c>
      <c r="R285" s="1">
        <v>2632221.19273873</v>
      </c>
      <c r="S285" s="1">
        <v>3155408.9940034999</v>
      </c>
      <c r="T285" s="1">
        <v>3031967.4938167301</v>
      </c>
      <c r="U285" s="1">
        <v>7082506.46746842</v>
      </c>
      <c r="V285" s="1">
        <v>6280930.7447566902</v>
      </c>
      <c r="W285" s="1">
        <v>7717725.0068903603</v>
      </c>
      <c r="X285" s="1">
        <v>6021981.2878417596</v>
      </c>
      <c r="Y285" s="1">
        <v>5333363.3781226203</v>
      </c>
      <c r="Z285" s="1">
        <v>5260051.7363245003</v>
      </c>
      <c r="AA285" s="1">
        <v>6422537.1170691997</v>
      </c>
      <c r="AB285" s="1">
        <v>4261163.5328037497</v>
      </c>
      <c r="AC285" s="1">
        <v>2684055.2762877401</v>
      </c>
      <c r="AD285" s="1">
        <v>2233780.01860925</v>
      </c>
      <c r="AE285" s="1">
        <v>2325015.6699428498</v>
      </c>
      <c r="AF285" s="1">
        <v>2081812.0005137499</v>
      </c>
      <c r="AG285" s="1">
        <v>1643714.5212969701</v>
      </c>
      <c r="AH285" s="1">
        <v>1529617.4929120899</v>
      </c>
      <c r="AI285" s="1">
        <v>1414315.31473157</v>
      </c>
      <c r="AJ285" s="1">
        <v>1422505.77249349</v>
      </c>
      <c r="AK285" s="1">
        <v>2828840.01117551</v>
      </c>
      <c r="AL285" s="1">
        <v>1832580.1292999999</v>
      </c>
      <c r="AM285" s="1">
        <v>-36806.027899695597</v>
      </c>
    </row>
    <row r="286" spans="1:39" x14ac:dyDescent="0.3">
      <c r="A286" t="str">
        <f t="shared" si="44"/>
        <v>ERS</v>
      </c>
      <c r="B286" t="str">
        <f t="shared" si="45"/>
        <v>J075</v>
      </c>
      <c r="C286" t="str">
        <f t="shared" si="46"/>
        <v>MAINT-REP OF OFFICE SUPPLIES</v>
      </c>
      <c r="D286" s="1">
        <f t="shared" si="47"/>
        <v>76821.450009669003</v>
      </c>
      <c r="E286" s="1">
        <f t="shared" si="48"/>
        <v>466898.28152395401</v>
      </c>
      <c r="F286" s="1">
        <f t="shared" si="49"/>
        <v>965766.11609999998</v>
      </c>
      <c r="G286" s="1">
        <f t="shared" si="50"/>
        <v>127565.764257577</v>
      </c>
      <c r="H286" s="2">
        <f t="shared" si="51"/>
        <v>1.0684722011564136</v>
      </c>
      <c r="I286" s="2">
        <f t="shared" si="52"/>
        <v>11.571568435358165</v>
      </c>
      <c r="J286" s="2">
        <f t="shared" si="53"/>
        <v>0.13208763709035351</v>
      </c>
      <c r="K286" s="2">
        <f t="shared" si="54"/>
        <v>8.5726298020368012E-6</v>
      </c>
      <c r="L286" s="2">
        <f>AM286/SUM(AM1:AM$3009)</f>
        <v>2.3147346992045375E-6</v>
      </c>
      <c r="M286" t="s">
        <v>554</v>
      </c>
      <c r="N286" t="s">
        <v>667</v>
      </c>
      <c r="O286" t="s">
        <v>668</v>
      </c>
      <c r="P286" s="1">
        <v>763519.69793862104</v>
      </c>
      <c r="Q286" s="1">
        <v>689042.01466495905</v>
      </c>
      <c r="R286" s="1">
        <v>180331.946355211</v>
      </c>
      <c r="S286" s="1">
        <v>669627.89903690899</v>
      </c>
      <c r="T286" s="1">
        <v>173121.76914841399</v>
      </c>
      <c r="U286" s="1">
        <v>1522468.1475021199</v>
      </c>
      <c r="V286" s="1">
        <v>2053400.0103811501</v>
      </c>
      <c r="W286" s="1">
        <v>727005.26800544001</v>
      </c>
      <c r="X286" s="1">
        <v>838781.18230316904</v>
      </c>
      <c r="Y286" s="1">
        <v>163000.91219216</v>
      </c>
      <c r="Z286" s="1">
        <v>160917.09756122701</v>
      </c>
      <c r="AA286" s="1">
        <v>60423.932367608497</v>
      </c>
      <c r="AB286" s="1">
        <v>125360.84334797099</v>
      </c>
      <c r="AC286" s="1">
        <v>277532.95126388199</v>
      </c>
      <c r="AD286" s="1">
        <v>215554.92698395401</v>
      </c>
      <c r="AE286" s="1">
        <v>76821.450009669003</v>
      </c>
      <c r="AF286" s="1">
        <v>651560.86321334494</v>
      </c>
      <c r="AG286" s="1">
        <v>368942.060561819</v>
      </c>
      <c r="AH286" s="1">
        <v>427121.29458954098</v>
      </c>
      <c r="AI286" s="1">
        <v>465585.77813957498</v>
      </c>
      <c r="AJ286" s="1">
        <v>360995.08380729897</v>
      </c>
      <c r="AK286" s="1">
        <v>466898.28152395401</v>
      </c>
      <c r="AL286" s="1">
        <v>965766.11609999998</v>
      </c>
      <c r="AM286" s="1">
        <v>127565.764257577</v>
      </c>
    </row>
    <row r="287" spans="1:39" x14ac:dyDescent="0.3">
      <c r="A287" t="str">
        <f t="shared" si="44"/>
        <v>ERS</v>
      </c>
      <c r="B287" t="str">
        <f t="shared" si="45"/>
        <v>J076</v>
      </c>
      <c r="C287" t="str">
        <f t="shared" si="46"/>
        <v>MAINT-REP OF BOOKS-MAPS-PUBS</v>
      </c>
      <c r="D287" s="1">
        <f t="shared" si="47"/>
        <v>0</v>
      </c>
      <c r="E287" s="1">
        <f t="shared" si="48"/>
        <v>102374.184370947</v>
      </c>
      <c r="F287" s="1">
        <f t="shared" si="49"/>
        <v>0</v>
      </c>
      <c r="G287" s="1">
        <f t="shared" si="50"/>
        <v>0</v>
      </c>
      <c r="H287" s="2">
        <f t="shared" si="51"/>
        <v>-1</v>
      </c>
      <c r="I287" s="2" t="e">
        <f t="shared" si="52"/>
        <v>#DIV/0!</v>
      </c>
      <c r="J287" s="2" t="e">
        <f t="shared" si="53"/>
        <v>#DIV/0!</v>
      </c>
      <c r="K287" s="2">
        <f t="shared" si="54"/>
        <v>0</v>
      </c>
      <c r="L287" s="2">
        <f>AM287/SUM(AM1:AM$3009)</f>
        <v>0</v>
      </c>
      <c r="M287" t="s">
        <v>554</v>
      </c>
      <c r="N287" t="s">
        <v>669</v>
      </c>
      <c r="O287" t="s">
        <v>670</v>
      </c>
      <c r="P287" s="1"/>
      <c r="Q287" s="1">
        <v>0</v>
      </c>
      <c r="R287" s="1">
        <v>8216.7422616531403</v>
      </c>
      <c r="S287" s="1"/>
      <c r="T287" s="1">
        <v>180687.78917063001</v>
      </c>
      <c r="U287" s="1">
        <v>203620.27802615499</v>
      </c>
      <c r="V287" s="1">
        <v>299392.38809984602</v>
      </c>
      <c r="W287" s="1">
        <v>134666.19955082799</v>
      </c>
      <c r="X287" s="1">
        <v>-103686.012688569</v>
      </c>
      <c r="Y287" s="1">
        <v>-6665.6591210975703</v>
      </c>
      <c r="Z287" s="1">
        <v>-40.685881970306099</v>
      </c>
      <c r="AA287" s="1">
        <v>20838.7219863922</v>
      </c>
      <c r="AB287" s="1">
        <v>94447.499981979403</v>
      </c>
      <c r="AC287" s="1">
        <v>4668425.3146289</v>
      </c>
      <c r="AD287" s="1">
        <v>13587.8227388453</v>
      </c>
      <c r="AE287" s="1">
        <v>0</v>
      </c>
      <c r="AF287" s="1">
        <v>50063.896211106301</v>
      </c>
      <c r="AG287" s="1">
        <v>0</v>
      </c>
      <c r="AH287" s="1"/>
      <c r="AI287" s="1">
        <v>5375.8804705232697</v>
      </c>
      <c r="AJ287" s="1"/>
      <c r="AK287" s="1">
        <v>102374.184370947</v>
      </c>
      <c r="AL287" s="1"/>
      <c r="AM287" s="1"/>
    </row>
    <row r="288" spans="1:39" x14ac:dyDescent="0.3">
      <c r="A288" t="str">
        <f t="shared" si="44"/>
        <v>ERS</v>
      </c>
      <c r="B288" t="str">
        <f t="shared" si="45"/>
        <v>J077</v>
      </c>
      <c r="C288" t="str">
        <f t="shared" si="46"/>
        <v>MAINT-REP OF MUSICAL INST-RADIO-TV</v>
      </c>
      <c r="D288" s="1">
        <f t="shared" si="47"/>
        <v>65479.353870645602</v>
      </c>
      <c r="E288" s="1">
        <f t="shared" si="48"/>
        <v>-73.866387057370304</v>
      </c>
      <c r="F288" s="1">
        <f t="shared" si="49"/>
        <v>26234</v>
      </c>
      <c r="G288" s="1">
        <f t="shared" si="50"/>
        <v>4473.3143995516502</v>
      </c>
      <c r="H288" s="2">
        <f t="shared" si="51"/>
        <v>-356.15477397892312</v>
      </c>
      <c r="I288" s="2">
        <f t="shared" si="52"/>
        <v>-0.59935462937179795</v>
      </c>
      <c r="J288" s="2">
        <f t="shared" si="53"/>
        <v>0.17051591063321073</v>
      </c>
      <c r="K288" s="2">
        <f t="shared" si="54"/>
        <v>2.3286628768341133E-7</v>
      </c>
      <c r="L288" s="2">
        <f>AM288/SUM(AM1:AM$3009)</f>
        <v>8.1170180113419336E-8</v>
      </c>
      <c r="M288" t="s">
        <v>554</v>
      </c>
      <c r="N288" t="s">
        <v>671</v>
      </c>
      <c r="O288" t="s">
        <v>672</v>
      </c>
      <c r="P288" s="1"/>
      <c r="Q288" s="1"/>
      <c r="R288" s="1">
        <v>72712.966580064895</v>
      </c>
      <c r="S288" s="1">
        <v>37494.042249259001</v>
      </c>
      <c r="T288" s="1">
        <v>62511.318788016702</v>
      </c>
      <c r="U288" s="1">
        <v>5911.7660216037802</v>
      </c>
      <c r="V288" s="1">
        <v>53243.7688191126</v>
      </c>
      <c r="W288" s="1">
        <v>116585.270036214</v>
      </c>
      <c r="X288" s="1">
        <v>861739.01697079802</v>
      </c>
      <c r="Y288" s="1">
        <v>1118342.9481079699</v>
      </c>
      <c r="Z288" s="1">
        <v>1289084.1835207599</v>
      </c>
      <c r="AA288" s="1">
        <v>1483476.6481492999</v>
      </c>
      <c r="AB288" s="1">
        <v>598804.54210267798</v>
      </c>
      <c r="AC288" s="1">
        <v>114805.086769152</v>
      </c>
      <c r="AD288" s="1">
        <v>60345.643880514697</v>
      </c>
      <c r="AE288" s="1">
        <v>65479.353870645602</v>
      </c>
      <c r="AF288" s="1">
        <v>32370.5525249772</v>
      </c>
      <c r="AG288" s="1">
        <v>12086.9425582325</v>
      </c>
      <c r="AH288" s="1">
        <v>92645.128235741999</v>
      </c>
      <c r="AI288" s="1">
        <v>59551.3159122215</v>
      </c>
      <c r="AJ288" s="1"/>
      <c r="AK288" s="1">
        <v>-73.866387057370304</v>
      </c>
      <c r="AL288" s="1">
        <v>26234</v>
      </c>
      <c r="AM288" s="1">
        <v>4473.3143995516502</v>
      </c>
    </row>
    <row r="289" spans="1:39" x14ac:dyDescent="0.3">
      <c r="A289" t="str">
        <f t="shared" si="44"/>
        <v>ERS</v>
      </c>
      <c r="B289" t="str">
        <f t="shared" si="45"/>
        <v>J078</v>
      </c>
      <c r="C289" t="str">
        <f t="shared" si="46"/>
        <v>MAINT-REP OF RECREATIONAL EQ</v>
      </c>
      <c r="D289" s="1">
        <f t="shared" si="47"/>
        <v>154425.382909003</v>
      </c>
      <c r="E289" s="1">
        <f t="shared" si="48"/>
        <v>389287.40243114298</v>
      </c>
      <c r="F289" s="1">
        <f t="shared" si="49"/>
        <v>416264.54430000001</v>
      </c>
      <c r="G289" s="1">
        <f t="shared" si="50"/>
        <v>148093.17271797199</v>
      </c>
      <c r="H289" s="2">
        <f t="shared" si="51"/>
        <v>6.9298779514522568E-2</v>
      </c>
      <c r="I289" s="2">
        <f t="shared" si="52"/>
        <v>1.6955707439967225</v>
      </c>
      <c r="J289" s="2">
        <f t="shared" si="53"/>
        <v>0.35576696297064853</v>
      </c>
      <c r="K289" s="2">
        <f t="shared" si="54"/>
        <v>3.694975189653424E-6</v>
      </c>
      <c r="L289" s="2">
        <f>AM289/SUM(AM1:AM$3009)</f>
        <v>2.6872132001923039E-6</v>
      </c>
      <c r="M289" t="s">
        <v>554</v>
      </c>
      <c r="N289" t="s">
        <v>673</v>
      </c>
      <c r="O289" t="s">
        <v>674</v>
      </c>
      <c r="P289" s="1">
        <v>4679821.5206420701</v>
      </c>
      <c r="Q289" s="1">
        <v>777551.10202489898</v>
      </c>
      <c r="R289" s="1">
        <v>723539.20877760102</v>
      </c>
      <c r="S289" s="1">
        <v>4209391.58877079</v>
      </c>
      <c r="T289" s="1">
        <v>2138081.9623422301</v>
      </c>
      <c r="U289" s="1">
        <v>1131734.33935971</v>
      </c>
      <c r="V289" s="1">
        <v>166109.59733893001</v>
      </c>
      <c r="W289" s="1">
        <v>845524.55666570703</v>
      </c>
      <c r="X289" s="1">
        <v>312403.69682544598</v>
      </c>
      <c r="Y289" s="1">
        <v>723066.07977295597</v>
      </c>
      <c r="Z289" s="1">
        <v>602904.24773781595</v>
      </c>
      <c r="AA289" s="1">
        <v>418943.01382941799</v>
      </c>
      <c r="AB289" s="1">
        <v>258949.39086878201</v>
      </c>
      <c r="AC289" s="1">
        <v>188900.14445888699</v>
      </c>
      <c r="AD289" s="1">
        <v>486405.96641296498</v>
      </c>
      <c r="AE289" s="1">
        <v>154425.382909003</v>
      </c>
      <c r="AF289" s="1">
        <v>159658.425593019</v>
      </c>
      <c r="AG289" s="1">
        <v>292945.643439201</v>
      </c>
      <c r="AH289" s="1">
        <v>140446.82304913999</v>
      </c>
      <c r="AI289" s="1">
        <v>428785.86495556397</v>
      </c>
      <c r="AJ289" s="1">
        <v>629585.44812159601</v>
      </c>
      <c r="AK289" s="1">
        <v>389287.40243114298</v>
      </c>
      <c r="AL289" s="1">
        <v>416264.54430000001</v>
      </c>
      <c r="AM289" s="1">
        <v>148093.17271797199</v>
      </c>
    </row>
    <row r="290" spans="1:39" x14ac:dyDescent="0.3">
      <c r="A290" t="str">
        <f t="shared" si="44"/>
        <v>ERS</v>
      </c>
      <c r="B290" t="str">
        <f t="shared" si="45"/>
        <v>J079</v>
      </c>
      <c r="C290" t="str">
        <f t="shared" si="46"/>
        <v>MAINT-REP OF CLEANING EQ</v>
      </c>
      <c r="D290" s="1">
        <f t="shared" si="47"/>
        <v>669862.94982558303</v>
      </c>
      <c r="E290" s="1">
        <f t="shared" si="48"/>
        <v>2413231.2051618798</v>
      </c>
      <c r="F290" s="1">
        <f t="shared" si="49"/>
        <v>2243617.4890000001</v>
      </c>
      <c r="G290" s="1">
        <f t="shared" si="50"/>
        <v>524469.23130314494</v>
      </c>
      <c r="H290" s="2">
        <f t="shared" si="51"/>
        <v>-7.028490092415407E-2</v>
      </c>
      <c r="I290" s="2">
        <f t="shared" si="52"/>
        <v>2.349367940985819</v>
      </c>
      <c r="J290" s="2">
        <f t="shared" si="53"/>
        <v>0.23376053800369753</v>
      </c>
      <c r="K290" s="2">
        <f t="shared" si="54"/>
        <v>1.9915486606884461E-5</v>
      </c>
      <c r="L290" s="2">
        <f>AM290/SUM(AM1:AM$3009)</f>
        <v>9.5167158322450302E-6</v>
      </c>
      <c r="M290" t="s">
        <v>554</v>
      </c>
      <c r="N290" t="s">
        <v>675</v>
      </c>
      <c r="O290" t="s">
        <v>676</v>
      </c>
      <c r="P290" s="1">
        <v>188499.14625632</v>
      </c>
      <c r="Q290" s="1">
        <v>200278.075146241</v>
      </c>
      <c r="R290" s="1">
        <v>207160.984214278</v>
      </c>
      <c r="S290" s="1">
        <v>1534381.7731185399</v>
      </c>
      <c r="T290" s="1">
        <v>212949.02817397399</v>
      </c>
      <c r="U290" s="1">
        <v>242881.91141407599</v>
      </c>
      <c r="V290" s="1">
        <v>299526.60903904599</v>
      </c>
      <c r="W290" s="1">
        <v>1345269.8442573301</v>
      </c>
      <c r="X290" s="1">
        <v>572040.882378006</v>
      </c>
      <c r="Y290" s="1">
        <v>1469241.23419355</v>
      </c>
      <c r="Z290" s="1">
        <v>1281243.4775608999</v>
      </c>
      <c r="AA290" s="1">
        <v>672038.63233346504</v>
      </c>
      <c r="AB290" s="1">
        <v>8288290.7340519596</v>
      </c>
      <c r="AC290" s="1">
        <v>5904521.6944191502</v>
      </c>
      <c r="AD290" s="1">
        <v>2116839.05509067</v>
      </c>
      <c r="AE290" s="1">
        <v>669862.94982558303</v>
      </c>
      <c r="AF290" s="1">
        <v>1701875.93398282</v>
      </c>
      <c r="AG290" s="1">
        <v>3070929.3946755198</v>
      </c>
      <c r="AH290" s="1">
        <v>3977301.7309372001</v>
      </c>
      <c r="AI290" s="1">
        <v>3818739.5957043301</v>
      </c>
      <c r="AJ290" s="1">
        <v>3752962.93119699</v>
      </c>
      <c r="AK290" s="1">
        <v>2413231.2051618798</v>
      </c>
      <c r="AL290" s="1">
        <v>2243617.4890000001</v>
      </c>
      <c r="AM290" s="1">
        <v>524469.23130314494</v>
      </c>
    </row>
    <row r="291" spans="1:39" x14ac:dyDescent="0.3">
      <c r="A291" t="str">
        <f t="shared" si="44"/>
        <v>ERS</v>
      </c>
      <c r="B291" t="str">
        <f t="shared" si="45"/>
        <v>J080</v>
      </c>
      <c r="C291" t="str">
        <f t="shared" si="46"/>
        <v>MAINT-REP OF BRUSHES-PAINTS-SEALER</v>
      </c>
      <c r="D291" s="1">
        <f t="shared" si="47"/>
        <v>1326457.669677</v>
      </c>
      <c r="E291" s="1">
        <f t="shared" si="48"/>
        <v>127100.794799758</v>
      </c>
      <c r="F291" s="1">
        <f t="shared" si="49"/>
        <v>757359.58389999997</v>
      </c>
      <c r="G291" s="1">
        <f t="shared" si="50"/>
        <v>510901.626952936</v>
      </c>
      <c r="H291" s="2">
        <f t="shared" si="51"/>
        <v>4.9587320841949758</v>
      </c>
      <c r="I291" s="2">
        <f t="shared" si="52"/>
        <v>-0.42903599472991749</v>
      </c>
      <c r="J291" s="2">
        <f t="shared" si="53"/>
        <v>0.67458263922939188</v>
      </c>
      <c r="K291" s="2">
        <f t="shared" si="54"/>
        <v>6.7227077359246057E-6</v>
      </c>
      <c r="L291" s="2">
        <f>AM291/SUM(AM1:AM$3009)</f>
        <v>9.2705259179111638E-6</v>
      </c>
      <c r="M291" t="s">
        <v>554</v>
      </c>
      <c r="N291" t="s">
        <v>677</v>
      </c>
      <c r="O291" t="s">
        <v>678</v>
      </c>
      <c r="P291" s="1">
        <v>48392.730720636398</v>
      </c>
      <c r="Q291" s="1"/>
      <c r="R291" s="1">
        <v>17154.060673260399</v>
      </c>
      <c r="S291" s="1">
        <v>221991.244902654</v>
      </c>
      <c r="T291" s="1">
        <v>3283677.5546434801</v>
      </c>
      <c r="U291" s="1">
        <v>3371518.4189703502</v>
      </c>
      <c r="V291" s="1">
        <v>4046306.9230915802</v>
      </c>
      <c r="W291" s="1">
        <v>400367.31388680899</v>
      </c>
      <c r="X291" s="1">
        <v>241548.50971496099</v>
      </c>
      <c r="Y291" s="1">
        <v>36344.588306966303</v>
      </c>
      <c r="Z291" s="1">
        <v>74706.343727148895</v>
      </c>
      <c r="AA291" s="1">
        <v>65257.9255876065</v>
      </c>
      <c r="AB291" s="1">
        <v>127007.11717069701</v>
      </c>
      <c r="AC291" s="1">
        <v>4155.7023648421</v>
      </c>
      <c r="AD291" s="1">
        <v>10872.684587993899</v>
      </c>
      <c r="AE291" s="1">
        <v>1326457.669677</v>
      </c>
      <c r="AF291" s="1">
        <v>1330802.6883364201</v>
      </c>
      <c r="AG291" s="1">
        <v>1357943.7810426101</v>
      </c>
      <c r="AH291" s="1">
        <v>211724.34609519999</v>
      </c>
      <c r="AI291" s="1">
        <v>194659.62341206899</v>
      </c>
      <c r="AJ291" s="1">
        <v>108189.940115212</v>
      </c>
      <c r="AK291" s="1">
        <v>127100.794799758</v>
      </c>
      <c r="AL291" s="1">
        <v>757359.58389999997</v>
      </c>
      <c r="AM291" s="1">
        <v>510901.626952936</v>
      </c>
    </row>
    <row r="292" spans="1:39" x14ac:dyDescent="0.3">
      <c r="A292" t="str">
        <f t="shared" si="44"/>
        <v>ERS</v>
      </c>
      <c r="B292" t="str">
        <f t="shared" si="45"/>
        <v>J081</v>
      </c>
      <c r="C292" t="str">
        <f t="shared" si="46"/>
        <v>MAINT-REP OF CONTAINERS-PACKAGING</v>
      </c>
      <c r="D292" s="1">
        <f t="shared" si="47"/>
        <v>6933724.4041367602</v>
      </c>
      <c r="E292" s="1">
        <f t="shared" si="48"/>
        <v>-27248.625520616901</v>
      </c>
      <c r="F292" s="1">
        <f t="shared" si="49"/>
        <v>-124729.875</v>
      </c>
      <c r="G292" s="1">
        <f t="shared" si="50"/>
        <v>-1793339.11983098</v>
      </c>
      <c r="H292" s="2">
        <f t="shared" si="51"/>
        <v>3.5774740052714469</v>
      </c>
      <c r="I292" s="2">
        <f t="shared" si="52"/>
        <v>-1.0179888711650531</v>
      </c>
      <c r="J292" s="2">
        <f t="shared" si="53"/>
        <v>14.37778334846387</v>
      </c>
      <c r="K292" s="2">
        <f t="shared" si="54"/>
        <v>-1.1071656230260705E-6</v>
      </c>
      <c r="L292" s="2">
        <f>AM292/SUM(AM1:AM$3009)</f>
        <v>-3.2540896158720979E-5</v>
      </c>
      <c r="M292" t="s">
        <v>554</v>
      </c>
      <c r="N292" t="s">
        <v>679</v>
      </c>
      <c r="O292" t="s">
        <v>680</v>
      </c>
      <c r="P292" s="1">
        <v>219025.134086609</v>
      </c>
      <c r="Q292" s="1">
        <v>707668.864731726</v>
      </c>
      <c r="R292" s="1">
        <v>426028.22493362799</v>
      </c>
      <c r="S292" s="1">
        <v>70157.516974431404</v>
      </c>
      <c r="T292" s="1">
        <v>562786.31652890798</v>
      </c>
      <c r="U292" s="1">
        <v>871620.96537325904</v>
      </c>
      <c r="V292" s="1">
        <v>185704.456327425</v>
      </c>
      <c r="W292" s="1">
        <v>11150297.2563089</v>
      </c>
      <c r="X292" s="1">
        <v>6922275.6062602</v>
      </c>
      <c r="Y292" s="1">
        <v>6763118.7016748199</v>
      </c>
      <c r="Z292" s="1">
        <v>3876781.9120176402</v>
      </c>
      <c r="AA292" s="1">
        <v>15623230.878775701</v>
      </c>
      <c r="AB292" s="1">
        <v>11956324.22034</v>
      </c>
      <c r="AC292" s="1">
        <v>6575225.7892560102</v>
      </c>
      <c r="AD292" s="1">
        <v>6615745.3627460403</v>
      </c>
      <c r="AE292" s="1">
        <v>6933724.4041367602</v>
      </c>
      <c r="AF292" s="1">
        <v>5663140.5299907196</v>
      </c>
      <c r="AG292" s="1">
        <v>4298014.9141604695</v>
      </c>
      <c r="AH292" s="1">
        <v>4835000.8016047403</v>
      </c>
      <c r="AI292" s="1">
        <v>1697474.32287692</v>
      </c>
      <c r="AJ292" s="1">
        <v>2385376.7924299198</v>
      </c>
      <c r="AK292" s="1">
        <v>-27248.625520616901</v>
      </c>
      <c r="AL292" s="1">
        <v>-124729.875</v>
      </c>
      <c r="AM292" s="1">
        <v>-1793339.11983098</v>
      </c>
    </row>
    <row r="293" spans="1:39" x14ac:dyDescent="0.3">
      <c r="A293" t="str">
        <f t="shared" si="44"/>
        <v>ERS</v>
      </c>
      <c r="B293" t="str">
        <f t="shared" si="45"/>
        <v>J083</v>
      </c>
      <c r="C293" t="str">
        <f t="shared" si="46"/>
        <v>MAINT-REP OF TEXTILES-LEATHER-FURS</v>
      </c>
      <c r="D293" s="1">
        <f t="shared" si="47"/>
        <v>2550606.7800136302</v>
      </c>
      <c r="E293" s="1">
        <f t="shared" si="48"/>
        <v>269066.62717744801</v>
      </c>
      <c r="F293" s="1">
        <f t="shared" si="49"/>
        <v>497432.5</v>
      </c>
      <c r="G293" s="1">
        <f t="shared" si="50"/>
        <v>400697.39066868799</v>
      </c>
      <c r="H293" s="2">
        <f t="shared" si="51"/>
        <v>0.84873354684728675</v>
      </c>
      <c r="I293" s="2">
        <f t="shared" si="52"/>
        <v>-0.80497483818444893</v>
      </c>
      <c r="J293" s="2">
        <f t="shared" si="53"/>
        <v>0.80553118396704682</v>
      </c>
      <c r="K293" s="2">
        <f t="shared" si="54"/>
        <v>4.4154631260226621E-6</v>
      </c>
      <c r="L293" s="2">
        <f>AM293/SUM(AM1:AM$3009)</f>
        <v>7.2708234804185515E-6</v>
      </c>
      <c r="M293" t="s">
        <v>554</v>
      </c>
      <c r="N293" t="s">
        <v>681</v>
      </c>
      <c r="O293" t="s">
        <v>682</v>
      </c>
      <c r="P293" s="1">
        <v>150755.692293712</v>
      </c>
      <c r="Q293" s="1">
        <v>54137.437960821298</v>
      </c>
      <c r="R293" s="1">
        <v>90676.122456183104</v>
      </c>
      <c r="S293" s="1">
        <v>190996.373155045</v>
      </c>
      <c r="T293" s="1">
        <v>106217.923902789</v>
      </c>
      <c r="U293" s="1">
        <v>1707745.34883218</v>
      </c>
      <c r="V293" s="1">
        <v>710476.17150150402</v>
      </c>
      <c r="W293" s="1">
        <v>178890.27381346101</v>
      </c>
      <c r="X293" s="1">
        <v>48411.133779088697</v>
      </c>
      <c r="Y293" s="1">
        <v>69353.778374334695</v>
      </c>
      <c r="Z293" s="1">
        <v>1151324.54347428</v>
      </c>
      <c r="AA293" s="1">
        <v>-25621.098525578898</v>
      </c>
      <c r="AB293" s="1">
        <v>14833.4840958898</v>
      </c>
      <c r="AC293" s="1">
        <v>9073.4401413065407</v>
      </c>
      <c r="AD293" s="1">
        <v>317238.05179981299</v>
      </c>
      <c r="AE293" s="1">
        <v>2550606.7800136302</v>
      </c>
      <c r="AF293" s="1">
        <v>2601271.6186812399</v>
      </c>
      <c r="AG293" s="1">
        <v>1554019.36186548</v>
      </c>
      <c r="AH293" s="1">
        <v>1598483.4687910399</v>
      </c>
      <c r="AI293" s="1">
        <v>1941128.67416861</v>
      </c>
      <c r="AJ293" s="1">
        <v>1494941.5206566299</v>
      </c>
      <c r="AK293" s="1">
        <v>269066.62717744801</v>
      </c>
      <c r="AL293" s="1">
        <v>497432.5</v>
      </c>
      <c r="AM293" s="1">
        <v>400697.39066868799</v>
      </c>
    </row>
    <row r="294" spans="1:39" x14ac:dyDescent="0.3">
      <c r="A294" t="str">
        <f t="shared" si="44"/>
        <v>ERS</v>
      </c>
      <c r="B294" t="str">
        <f t="shared" si="45"/>
        <v>J084</v>
      </c>
      <c r="C294" t="str">
        <f t="shared" si="46"/>
        <v>MAINT-REP OF CLOTHING - INDIVID EQ</v>
      </c>
      <c r="D294" s="1">
        <f t="shared" si="47"/>
        <v>-789257.71436457301</v>
      </c>
      <c r="E294" s="1">
        <f t="shared" si="48"/>
        <v>27474.852558499799</v>
      </c>
      <c r="F294" s="1">
        <f t="shared" si="49"/>
        <v>12918.900900000001</v>
      </c>
      <c r="G294" s="1">
        <f t="shared" si="50"/>
        <v>33073.635526869897</v>
      </c>
      <c r="H294" s="2">
        <f t="shared" si="51"/>
        <v>-0.52979180243122626</v>
      </c>
      <c r="I294" s="2">
        <f t="shared" si="52"/>
        <v>-1.016368418914221</v>
      </c>
      <c r="J294" s="2">
        <f t="shared" si="53"/>
        <v>2.5600966973026238</v>
      </c>
      <c r="K294" s="2">
        <f t="shared" si="54"/>
        <v>1.1467471577086536E-7</v>
      </c>
      <c r="L294" s="2">
        <f>AM294/SUM(AM1:AM$3009)</f>
        <v>6.0013509289458496E-7</v>
      </c>
      <c r="M294" t="s">
        <v>554</v>
      </c>
      <c r="N294" t="s">
        <v>683</v>
      </c>
      <c r="O294" t="s">
        <v>684</v>
      </c>
      <c r="P294" s="1">
        <v>102162.611046905</v>
      </c>
      <c r="Q294" s="1">
        <v>737270.22326008696</v>
      </c>
      <c r="R294" s="1">
        <v>599579.92242957396</v>
      </c>
      <c r="S294" s="1">
        <v>1746512.2601510501</v>
      </c>
      <c r="T294" s="1">
        <v>666081.34355082898</v>
      </c>
      <c r="U294" s="1">
        <v>3506451.0497335298</v>
      </c>
      <c r="V294" s="1">
        <v>1123898.1256080801</v>
      </c>
      <c r="W294" s="1">
        <v>129659.249695397</v>
      </c>
      <c r="X294" s="1">
        <v>49274.714449992702</v>
      </c>
      <c r="Y294" s="1">
        <v>108747.857634513</v>
      </c>
      <c r="Z294" s="1">
        <v>147188.543218801</v>
      </c>
      <c r="AA294" s="1">
        <v>80022.808872470196</v>
      </c>
      <c r="AB294" s="1">
        <v>20121.070839810902</v>
      </c>
      <c r="AC294" s="1">
        <v>16872.8144558202</v>
      </c>
      <c r="AD294" s="1">
        <v>913472.85398689494</v>
      </c>
      <c r="AE294" s="1">
        <v>-789257.71436457301</v>
      </c>
      <c r="AF294" s="1">
        <v>163539.755451506</v>
      </c>
      <c r="AG294" s="1">
        <v>34543.8216192982</v>
      </c>
      <c r="AH294" s="1">
        <v>1565594.53315534</v>
      </c>
      <c r="AI294" s="1">
        <v>82332.214080619204</v>
      </c>
      <c r="AJ294" s="1">
        <v>211403.52252138901</v>
      </c>
      <c r="AK294" s="1">
        <v>27474.852558499799</v>
      </c>
      <c r="AL294" s="1">
        <v>12918.900900000001</v>
      </c>
      <c r="AM294" s="1">
        <v>33073.635526869897</v>
      </c>
    </row>
    <row r="295" spans="1:39" x14ac:dyDescent="0.3">
      <c r="A295" t="str">
        <f t="shared" si="44"/>
        <v>ERS</v>
      </c>
      <c r="B295" t="str">
        <f t="shared" si="45"/>
        <v>J085</v>
      </c>
      <c r="C295" t="str">
        <f t="shared" si="46"/>
        <v>MAINT-REP OF TOILETRIES</v>
      </c>
      <c r="D295" s="1">
        <f t="shared" si="47"/>
        <v>579091.39577439195</v>
      </c>
      <c r="E295" s="1">
        <f t="shared" si="48"/>
        <v>0</v>
      </c>
      <c r="F295" s="1">
        <f t="shared" si="49"/>
        <v>0</v>
      </c>
      <c r="G295" s="1">
        <f t="shared" si="50"/>
        <v>0</v>
      </c>
      <c r="H295" s="2" t="e">
        <f t="shared" si="51"/>
        <v>#DIV/0!</v>
      </c>
      <c r="I295" s="2">
        <f t="shared" si="52"/>
        <v>-1</v>
      </c>
      <c r="J295" s="2" t="e">
        <f t="shared" si="53"/>
        <v>#DIV/0!</v>
      </c>
      <c r="K295" s="2">
        <f t="shared" si="54"/>
        <v>0</v>
      </c>
      <c r="L295" s="2">
        <f>AM295/SUM(AM1:AM$3009)</f>
        <v>0</v>
      </c>
      <c r="M295" t="s">
        <v>554</v>
      </c>
      <c r="N295" t="s">
        <v>685</v>
      </c>
      <c r="O295" t="s">
        <v>686</v>
      </c>
      <c r="P295" s="1"/>
      <c r="Q295" s="1">
        <v>39436.928495018299</v>
      </c>
      <c r="R295" s="1">
        <v>45197.517819533699</v>
      </c>
      <c r="S295" s="1">
        <v>7802.05227865093</v>
      </c>
      <c r="T295" s="1">
        <v>429915.73801472801</v>
      </c>
      <c r="U295" s="1">
        <v>93684.5284996228</v>
      </c>
      <c r="V295" s="1">
        <v>6838.2772253106396</v>
      </c>
      <c r="W295" s="1">
        <v>138352.897871113</v>
      </c>
      <c r="X295" s="1">
        <v>898091.38281938701</v>
      </c>
      <c r="Y295" s="1">
        <v>85610.969519367296</v>
      </c>
      <c r="Z295" s="1">
        <v>967623.05425705598</v>
      </c>
      <c r="AA295" s="1">
        <v>446184.89326511102</v>
      </c>
      <c r="AB295" s="1">
        <v>-65846.002097016593</v>
      </c>
      <c r="AC295" s="1">
        <v>8926.6970028075102</v>
      </c>
      <c r="AD295" s="1">
        <v>472569.28561233397</v>
      </c>
      <c r="AE295" s="1">
        <v>579091.39577439195</v>
      </c>
      <c r="AF295" s="1">
        <v>669915.05282759899</v>
      </c>
      <c r="AG295" s="1">
        <v>181479.36993935701</v>
      </c>
      <c r="AH295" s="1">
        <v>309775.38202309399</v>
      </c>
      <c r="AI295" s="1">
        <v>121607.40931621801</v>
      </c>
      <c r="AJ295" s="1"/>
      <c r="AK295" s="1"/>
      <c r="AL295" s="1"/>
      <c r="AM295" s="1"/>
    </row>
    <row r="296" spans="1:39" x14ac:dyDescent="0.3">
      <c r="A296" t="str">
        <f t="shared" si="44"/>
        <v>ERS</v>
      </c>
      <c r="B296" t="str">
        <f t="shared" si="45"/>
        <v>J087</v>
      </c>
      <c r="C296" t="str">
        <f t="shared" si="46"/>
        <v>MAINT-REP OF AGRICULTURAL SUPPLIES</v>
      </c>
      <c r="D296" s="1">
        <f t="shared" si="47"/>
        <v>0</v>
      </c>
      <c r="E296" s="1">
        <f t="shared" si="48"/>
        <v>0</v>
      </c>
      <c r="F296" s="1">
        <f t="shared" si="49"/>
        <v>0</v>
      </c>
      <c r="G296" s="1">
        <f t="shared" si="50"/>
        <v>0</v>
      </c>
      <c r="H296" s="2" t="e">
        <f t="shared" si="51"/>
        <v>#DIV/0!</v>
      </c>
      <c r="I296" s="2" t="e">
        <f t="shared" si="52"/>
        <v>#DIV/0!</v>
      </c>
      <c r="J296" s="2" t="e">
        <f t="shared" si="53"/>
        <v>#DIV/0!</v>
      </c>
      <c r="K296" s="2">
        <f t="shared" si="54"/>
        <v>0</v>
      </c>
      <c r="L296" s="2">
        <f>AM296/SUM(AM1:AM$3009)</f>
        <v>0</v>
      </c>
      <c r="M296" t="s">
        <v>554</v>
      </c>
      <c r="N296" t="s">
        <v>687</v>
      </c>
      <c r="O296" t="s">
        <v>688</v>
      </c>
      <c r="P296" s="1">
        <v>7916054.4867474297</v>
      </c>
      <c r="Q296" s="1"/>
      <c r="R296" s="1"/>
      <c r="S296" s="1"/>
      <c r="T296" s="1"/>
      <c r="U296" s="1">
        <v>13859.085178851299</v>
      </c>
      <c r="V296" s="1">
        <v>0</v>
      </c>
      <c r="W296" s="1">
        <v>22453.479574632998</v>
      </c>
      <c r="X296" s="1">
        <v>23994.2838897375</v>
      </c>
      <c r="Y296" s="1">
        <v>15025.4165417808</v>
      </c>
      <c r="Z296" s="1">
        <v>26591.9129389316</v>
      </c>
      <c r="AA296" s="1"/>
      <c r="AB296" s="1"/>
      <c r="AC296" s="1">
        <v>86360.192010119601</v>
      </c>
      <c r="AD296" s="1">
        <v>84721.1787872977</v>
      </c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x14ac:dyDescent="0.3">
      <c r="A297" t="str">
        <f t="shared" si="44"/>
        <v>ERS</v>
      </c>
      <c r="B297" t="str">
        <f t="shared" si="45"/>
        <v>J088</v>
      </c>
      <c r="C297" t="str">
        <f t="shared" si="46"/>
        <v>MAINT-REP OF LIVE ANIMALS</v>
      </c>
      <c r="D297" s="1">
        <f t="shared" si="47"/>
        <v>0</v>
      </c>
      <c r="E297" s="1">
        <f t="shared" si="48"/>
        <v>0</v>
      </c>
      <c r="F297" s="1">
        <f t="shared" si="49"/>
        <v>0</v>
      </c>
      <c r="G297" s="1">
        <f t="shared" si="50"/>
        <v>0</v>
      </c>
      <c r="H297" s="2" t="e">
        <f t="shared" si="51"/>
        <v>#DIV/0!</v>
      </c>
      <c r="I297" s="2" t="e">
        <f t="shared" si="52"/>
        <v>#DIV/0!</v>
      </c>
      <c r="J297" s="2" t="e">
        <f t="shared" si="53"/>
        <v>#DIV/0!</v>
      </c>
      <c r="K297" s="2">
        <f t="shared" si="54"/>
        <v>0</v>
      </c>
      <c r="L297" s="2">
        <f>AM297/SUM(AM1:AM$3009)</f>
        <v>0</v>
      </c>
      <c r="M297" t="s">
        <v>554</v>
      </c>
      <c r="N297" t="s">
        <v>689</v>
      </c>
      <c r="O297" t="s">
        <v>690</v>
      </c>
      <c r="P297" s="1">
        <v>639598.05031147494</v>
      </c>
      <c r="Q297" s="1"/>
      <c r="R297" s="1"/>
      <c r="S297" s="1"/>
      <c r="T297" s="1">
        <v>131576.47149822299</v>
      </c>
      <c r="U297" s="1">
        <v>44877.450194767996</v>
      </c>
      <c r="V297" s="1"/>
      <c r="W297" s="1"/>
      <c r="X297" s="1">
        <v>-358693.21589922899</v>
      </c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>
        <v>106072.68406551301</v>
      </c>
      <c r="AJ297" s="1">
        <v>0</v>
      </c>
      <c r="AK297" s="1"/>
      <c r="AL297" s="1"/>
      <c r="AM297" s="1"/>
    </row>
    <row r="298" spans="1:39" x14ac:dyDescent="0.3">
      <c r="A298" t="str">
        <f t="shared" si="44"/>
        <v>ERS</v>
      </c>
      <c r="B298" t="str">
        <f t="shared" si="45"/>
        <v>J089</v>
      </c>
      <c r="C298" t="str">
        <f t="shared" si="46"/>
        <v>MAINT-REP OF SUBSISTENCE</v>
      </c>
      <c r="D298" s="1">
        <f t="shared" si="47"/>
        <v>169252.93070379799</v>
      </c>
      <c r="E298" s="1">
        <f t="shared" si="48"/>
        <v>16345.418349019599</v>
      </c>
      <c r="F298" s="1">
        <f t="shared" si="49"/>
        <v>-2004.75</v>
      </c>
      <c r="G298" s="1">
        <f t="shared" si="50"/>
        <v>0</v>
      </c>
      <c r="H298" s="2">
        <f t="shared" si="51"/>
        <v>-1.1226490480202511</v>
      </c>
      <c r="I298" s="2">
        <f t="shared" si="52"/>
        <v>-1.0118446988874208</v>
      </c>
      <c r="J298" s="2">
        <f t="shared" si="53"/>
        <v>0</v>
      </c>
      <c r="K298" s="2">
        <f t="shared" si="54"/>
        <v>-1.7795177640974264E-8</v>
      </c>
      <c r="L298" s="2">
        <f>AM298/SUM(AM1:AM$3009)</f>
        <v>0</v>
      </c>
      <c r="M298" t="s">
        <v>554</v>
      </c>
      <c r="N298" t="s">
        <v>691</v>
      </c>
      <c r="O298" t="s">
        <v>692</v>
      </c>
      <c r="P298" s="1">
        <v>374640.94237002701</v>
      </c>
      <c r="Q298" s="1"/>
      <c r="R298" s="1">
        <v>26468.749784089199</v>
      </c>
      <c r="S298" s="1">
        <v>20571.817531599099</v>
      </c>
      <c r="T298" s="1">
        <v>365857.44072487799</v>
      </c>
      <c r="U298" s="1"/>
      <c r="V298" s="1"/>
      <c r="W298" s="1"/>
      <c r="X298" s="1">
        <v>19195.427111789999</v>
      </c>
      <c r="Y298" s="1">
        <v>0</v>
      </c>
      <c r="Z298" s="1"/>
      <c r="AA298" s="1">
        <v>31139.129399052101</v>
      </c>
      <c r="AB298" s="1">
        <v>-37284.397576746102</v>
      </c>
      <c r="AC298" s="1"/>
      <c r="AD298" s="1"/>
      <c r="AE298" s="1">
        <v>169252.93070379799</v>
      </c>
      <c r="AF298" s="1">
        <v>12543.037225850199</v>
      </c>
      <c r="AG298" s="1">
        <v>3506.17169548419</v>
      </c>
      <c r="AH298" s="1">
        <v>50322.897800397397</v>
      </c>
      <c r="AI298" s="1">
        <v>35189.6175799669</v>
      </c>
      <c r="AJ298" s="1">
        <v>40374.081995001397</v>
      </c>
      <c r="AK298" s="1">
        <v>16345.418349019599</v>
      </c>
      <c r="AL298" s="1">
        <v>-2004.75</v>
      </c>
      <c r="AM298" s="1"/>
    </row>
    <row r="299" spans="1:39" x14ac:dyDescent="0.3">
      <c r="A299" t="str">
        <f t="shared" si="44"/>
        <v>ERS</v>
      </c>
      <c r="B299" t="str">
        <f t="shared" si="45"/>
        <v>J091</v>
      </c>
      <c r="C299" t="str">
        <f t="shared" si="46"/>
        <v>MAINT-REP OF FUELS-LUBRICANTS-OILS</v>
      </c>
      <c r="D299" s="1">
        <f t="shared" si="47"/>
        <v>631915.16786177503</v>
      </c>
      <c r="E299" s="1">
        <f t="shared" si="48"/>
        <v>251018.59384626499</v>
      </c>
      <c r="F299" s="1">
        <f t="shared" si="49"/>
        <v>977463.73540000001</v>
      </c>
      <c r="G299" s="1">
        <f t="shared" si="50"/>
        <v>459288.09171878599</v>
      </c>
      <c r="H299" s="2">
        <f t="shared" si="51"/>
        <v>2.8939893671727064</v>
      </c>
      <c r="I299" s="2">
        <f t="shared" si="52"/>
        <v>0.54682746215360689</v>
      </c>
      <c r="J299" s="2">
        <f t="shared" si="53"/>
        <v>0.46987737251534456</v>
      </c>
      <c r="K299" s="2">
        <f t="shared" si="54"/>
        <v>8.6764638029945213E-6</v>
      </c>
      <c r="L299" s="2">
        <f>AM299/SUM(AM1:AM$3009)</f>
        <v>8.3339765102356876E-6</v>
      </c>
      <c r="M299" t="s">
        <v>554</v>
      </c>
      <c r="N299" t="s">
        <v>693</v>
      </c>
      <c r="O299" t="s">
        <v>694</v>
      </c>
      <c r="P299" s="1"/>
      <c r="Q299" s="1">
        <v>147415.23871437801</v>
      </c>
      <c r="R299" s="1">
        <v>1026086.46084205</v>
      </c>
      <c r="S299" s="1">
        <v>427302.08360267198</v>
      </c>
      <c r="T299" s="1">
        <v>1633445.67520963</v>
      </c>
      <c r="U299" s="1">
        <v>980829.11292790098</v>
      </c>
      <c r="V299" s="1">
        <v>1781644.5525435701</v>
      </c>
      <c r="W299" s="1">
        <v>1814092.68613475</v>
      </c>
      <c r="X299" s="1">
        <v>897651.75688392797</v>
      </c>
      <c r="Y299" s="1">
        <v>1085223.85887807</v>
      </c>
      <c r="Z299" s="1">
        <v>1090786.78498535</v>
      </c>
      <c r="AA299" s="1">
        <v>773973.63642114401</v>
      </c>
      <c r="AB299" s="1">
        <v>1956020.4628240799</v>
      </c>
      <c r="AC299" s="1">
        <v>2250315.3286332898</v>
      </c>
      <c r="AD299" s="1">
        <v>1907550.9047457799</v>
      </c>
      <c r="AE299" s="1">
        <v>631915.16786177503</v>
      </c>
      <c r="AF299" s="1">
        <v>730783.65501497197</v>
      </c>
      <c r="AG299" s="1">
        <v>661685.66085706698</v>
      </c>
      <c r="AH299" s="1">
        <v>1644308.95535105</v>
      </c>
      <c r="AI299" s="1">
        <v>260912.865046994</v>
      </c>
      <c r="AJ299" s="1">
        <v>253352.843258351</v>
      </c>
      <c r="AK299" s="1">
        <v>251018.59384626499</v>
      </c>
      <c r="AL299" s="1">
        <v>977463.73540000001</v>
      </c>
      <c r="AM299" s="1">
        <v>459288.09171878599</v>
      </c>
    </row>
    <row r="300" spans="1:39" x14ac:dyDescent="0.3">
      <c r="A300" t="str">
        <f t="shared" si="44"/>
        <v>ERS</v>
      </c>
      <c r="B300" t="str">
        <f t="shared" si="45"/>
        <v>J093</v>
      </c>
      <c r="C300" t="str">
        <f t="shared" si="46"/>
        <v>MAINT-REP OF NONMETALIC FAB MAT</v>
      </c>
      <c r="D300" s="1">
        <f t="shared" si="47"/>
        <v>0</v>
      </c>
      <c r="E300" s="1">
        <f t="shared" si="48"/>
        <v>86464.733500768401</v>
      </c>
      <c r="F300" s="1">
        <f t="shared" si="49"/>
        <v>10720</v>
      </c>
      <c r="G300" s="1">
        <f t="shared" si="50"/>
        <v>0</v>
      </c>
      <c r="H300" s="2">
        <f t="shared" si="51"/>
        <v>-0.87601881638940426</v>
      </c>
      <c r="I300" s="2" t="e">
        <f t="shared" si="52"/>
        <v>#DIV/0!</v>
      </c>
      <c r="J300" s="2">
        <f t="shared" si="53"/>
        <v>0</v>
      </c>
      <c r="K300" s="2">
        <f t="shared" si="54"/>
        <v>9.5156156284446507E-8</v>
      </c>
      <c r="L300" s="2">
        <f>AM300/SUM(AM1:AM$3009)</f>
        <v>0</v>
      </c>
      <c r="M300" t="s">
        <v>554</v>
      </c>
      <c r="N300" t="s">
        <v>695</v>
      </c>
      <c r="O300" t="s">
        <v>696</v>
      </c>
      <c r="P300" s="1">
        <v>84236.086144715693</v>
      </c>
      <c r="Q300" s="1"/>
      <c r="R300" s="1">
        <v>16014.183746393301</v>
      </c>
      <c r="S300" s="1">
        <v>20044.569467455902</v>
      </c>
      <c r="T300" s="1"/>
      <c r="U300" s="1">
        <v>145087.29796610001</v>
      </c>
      <c r="V300" s="1">
        <v>7531.7520778467497</v>
      </c>
      <c r="W300" s="1">
        <v>64596.619510803299</v>
      </c>
      <c r="X300" s="1">
        <v>25847.175812333899</v>
      </c>
      <c r="Y300" s="1">
        <v>127012.07699315601</v>
      </c>
      <c r="Z300" s="1">
        <v>104287.465683045</v>
      </c>
      <c r="AA300" s="1">
        <v>6537.5879807155397</v>
      </c>
      <c r="AB300" s="1">
        <v>39828.5107424007</v>
      </c>
      <c r="AC300" s="1">
        <v>2658.8382586628099</v>
      </c>
      <c r="AD300" s="1">
        <v>7001.0650062670802</v>
      </c>
      <c r="AE300" s="1"/>
      <c r="AF300" s="1">
        <v>1058895.27099708</v>
      </c>
      <c r="AG300" s="1">
        <v>1128784.35772735</v>
      </c>
      <c r="AH300" s="1">
        <v>3044781.8984381198</v>
      </c>
      <c r="AI300" s="1">
        <v>1089370.7984939199</v>
      </c>
      <c r="AJ300" s="1">
        <v>89614.062282369705</v>
      </c>
      <c r="AK300" s="1">
        <v>86464.733500768401</v>
      </c>
      <c r="AL300" s="1">
        <v>10720</v>
      </c>
      <c r="AM300" s="1"/>
    </row>
    <row r="301" spans="1:39" x14ac:dyDescent="0.3">
      <c r="A301" t="str">
        <f t="shared" si="44"/>
        <v>ERS</v>
      </c>
      <c r="B301" t="str">
        <f t="shared" si="45"/>
        <v>J094</v>
      </c>
      <c r="C301" t="str">
        <f t="shared" si="46"/>
        <v>MAINT-REP OF NONMETALIC CRUDE MAT</v>
      </c>
      <c r="D301" s="1">
        <f t="shared" si="47"/>
        <v>0</v>
      </c>
      <c r="E301" s="1">
        <f t="shared" si="48"/>
        <v>227689.65629007699</v>
      </c>
      <c r="F301" s="1">
        <f t="shared" si="49"/>
        <v>59605.550799999997</v>
      </c>
      <c r="G301" s="1">
        <f t="shared" si="50"/>
        <v>0</v>
      </c>
      <c r="H301" s="2">
        <f t="shared" si="51"/>
        <v>-0.73821581633878686</v>
      </c>
      <c r="I301" s="2" t="e">
        <f t="shared" si="52"/>
        <v>#DIV/0!</v>
      </c>
      <c r="J301" s="2">
        <f t="shared" si="53"/>
        <v>0</v>
      </c>
      <c r="K301" s="2">
        <f t="shared" si="54"/>
        <v>5.29089095834451E-7</v>
      </c>
      <c r="L301" s="2">
        <f>AM301/SUM(AM1:AM$3009)</f>
        <v>0</v>
      </c>
      <c r="M301" t="s">
        <v>554</v>
      </c>
      <c r="N301" t="s">
        <v>697</v>
      </c>
      <c r="O301" t="s">
        <v>698</v>
      </c>
      <c r="P301" s="1"/>
      <c r="Q301" s="1"/>
      <c r="R301" s="1">
        <v>106634.39943232101</v>
      </c>
      <c r="S301" s="1">
        <v>-62139.0796521148</v>
      </c>
      <c r="T301" s="1">
        <v>137770.33542287</v>
      </c>
      <c r="U301" s="1">
        <v>150659.80513176299</v>
      </c>
      <c r="V301" s="1">
        <v>158301.01457398199</v>
      </c>
      <c r="W301" s="1">
        <v>338090.88726538501</v>
      </c>
      <c r="X301" s="1">
        <v>221920.46566463899</v>
      </c>
      <c r="Y301" s="1">
        <v>96331.237615588499</v>
      </c>
      <c r="Z301" s="1">
        <v>30223.3310725458</v>
      </c>
      <c r="AA301" s="1">
        <v>-7832.9098590841904</v>
      </c>
      <c r="AB301" s="1">
        <v>8900.7323983017395</v>
      </c>
      <c r="AC301" s="1"/>
      <c r="AD301" s="1">
        <v>18146.464475820299</v>
      </c>
      <c r="AE301" s="1"/>
      <c r="AF301" s="1"/>
      <c r="AG301" s="1"/>
      <c r="AH301" s="1"/>
      <c r="AI301" s="1">
        <v>43354.2360445741</v>
      </c>
      <c r="AJ301" s="1">
        <v>27630.727381561199</v>
      </c>
      <c r="AK301" s="1">
        <v>227689.65629007699</v>
      </c>
      <c r="AL301" s="1">
        <v>59605.550799999997</v>
      </c>
      <c r="AM301" s="1"/>
    </row>
    <row r="302" spans="1:39" x14ac:dyDescent="0.3">
      <c r="A302" t="str">
        <f t="shared" si="44"/>
        <v>ERS</v>
      </c>
      <c r="B302" t="str">
        <f t="shared" si="45"/>
        <v>J095</v>
      </c>
      <c r="C302" t="str">
        <f t="shared" si="46"/>
        <v>MAINT-REP OF METAL BARS &amp; SHEETS</v>
      </c>
      <c r="D302" s="1">
        <f t="shared" si="47"/>
        <v>86094.749899973307</v>
      </c>
      <c r="E302" s="1">
        <f t="shared" si="48"/>
        <v>2617939.4273941</v>
      </c>
      <c r="F302" s="1">
        <f t="shared" si="49"/>
        <v>704442.19530000002</v>
      </c>
      <c r="G302" s="1">
        <f t="shared" si="50"/>
        <v>202773.72027443099</v>
      </c>
      <c r="H302" s="2">
        <f t="shared" si="51"/>
        <v>-0.73091730544690159</v>
      </c>
      <c r="I302" s="2">
        <f t="shared" si="52"/>
        <v>7.1821736646942558</v>
      </c>
      <c r="J302" s="2">
        <f t="shared" si="53"/>
        <v>0.28785004877238501</v>
      </c>
      <c r="K302" s="2">
        <f t="shared" si="54"/>
        <v>6.252986159451995E-6</v>
      </c>
      <c r="L302" s="2">
        <f>AM302/SUM(AM1:AM$3009)</f>
        <v>3.6794148425143863E-6</v>
      </c>
      <c r="M302" t="s">
        <v>554</v>
      </c>
      <c r="N302" t="s">
        <v>699</v>
      </c>
      <c r="O302" t="s">
        <v>700</v>
      </c>
      <c r="P302" s="1"/>
      <c r="Q302" s="1">
        <v>101878.206119751</v>
      </c>
      <c r="R302" s="1">
        <v>87323.269206720099</v>
      </c>
      <c r="S302" s="1">
        <v>4891.5210575135698</v>
      </c>
      <c r="T302" s="1">
        <v>528125.07321187295</v>
      </c>
      <c r="U302" s="1">
        <v>2016895.34222176</v>
      </c>
      <c r="V302" s="1">
        <v>2701.1964014107898</v>
      </c>
      <c r="W302" s="1">
        <v>272383.841128345</v>
      </c>
      <c r="X302" s="1">
        <v>295094.28561186098</v>
      </c>
      <c r="Y302" s="1">
        <v>432646.21739500802</v>
      </c>
      <c r="Z302" s="1">
        <v>504695.414518081</v>
      </c>
      <c r="AA302" s="1">
        <v>684133.83142264595</v>
      </c>
      <c r="AB302" s="1">
        <v>-1503.7849092630699</v>
      </c>
      <c r="AC302" s="1">
        <v>392819.23767275899</v>
      </c>
      <c r="AD302" s="1">
        <v>435883.52299972501</v>
      </c>
      <c r="AE302" s="1">
        <v>86094.749899973307</v>
      </c>
      <c r="AF302" s="1">
        <v>-78326.1760301264</v>
      </c>
      <c r="AG302" s="1">
        <v>28479.229278760798</v>
      </c>
      <c r="AH302" s="1">
        <v>266185.40464014799</v>
      </c>
      <c r="AI302" s="1">
        <v>26844.212847033901</v>
      </c>
      <c r="AJ302" s="1"/>
      <c r="AK302" s="1">
        <v>2617939.4273941</v>
      </c>
      <c r="AL302" s="1">
        <v>704442.19530000002</v>
      </c>
      <c r="AM302" s="1">
        <v>202773.72027443099</v>
      </c>
    </row>
    <row r="303" spans="1:39" x14ac:dyDescent="0.3">
      <c r="A303" t="str">
        <f t="shared" si="44"/>
        <v>ERS</v>
      </c>
      <c r="B303" t="str">
        <f t="shared" si="45"/>
        <v>J096</v>
      </c>
      <c r="C303" t="str">
        <f t="shared" si="46"/>
        <v>MAINT-REP OF ORES &amp; MINERALS</v>
      </c>
      <c r="D303" s="1">
        <f t="shared" si="47"/>
        <v>177796.343840088</v>
      </c>
      <c r="E303" s="1">
        <f t="shared" si="48"/>
        <v>71107.625062465595</v>
      </c>
      <c r="F303" s="1">
        <f t="shared" si="49"/>
        <v>47984.591800000002</v>
      </c>
      <c r="G303" s="1">
        <f t="shared" si="50"/>
        <v>0</v>
      </c>
      <c r="H303" s="2">
        <f t="shared" si="51"/>
        <v>-0.32518359658549711</v>
      </c>
      <c r="I303" s="2">
        <f t="shared" si="52"/>
        <v>-0.73011485633721529</v>
      </c>
      <c r="J303" s="2">
        <f t="shared" si="53"/>
        <v>0</v>
      </c>
      <c r="K303" s="2">
        <f t="shared" si="54"/>
        <v>4.2593557057520243E-7</v>
      </c>
      <c r="L303" s="2">
        <f>AM303/SUM(AM1:AM$3009)</f>
        <v>0</v>
      </c>
      <c r="M303" t="s">
        <v>554</v>
      </c>
      <c r="N303" t="s">
        <v>701</v>
      </c>
      <c r="O303" t="s">
        <v>702</v>
      </c>
      <c r="P303" s="1"/>
      <c r="Q303" s="1"/>
      <c r="R303" s="1"/>
      <c r="S303" s="1"/>
      <c r="T303" s="1">
        <v>20293.6804812591</v>
      </c>
      <c r="U303" s="1">
        <v>3856.0017200741599</v>
      </c>
      <c r="V303" s="1">
        <v>13638.8048114711</v>
      </c>
      <c r="W303" s="1">
        <v>16601.966715789302</v>
      </c>
      <c r="X303" s="1">
        <v>-860.92823612149903</v>
      </c>
      <c r="Y303" s="1"/>
      <c r="Z303" s="1"/>
      <c r="AA303" s="1">
        <v>7694.2973488217403</v>
      </c>
      <c r="AB303" s="1">
        <v>47179.625252368103</v>
      </c>
      <c r="AC303" s="1">
        <v>506253.885003259</v>
      </c>
      <c r="AD303" s="1">
        <v>355611.71316421602</v>
      </c>
      <c r="AE303" s="1">
        <v>177796.343840088</v>
      </c>
      <c r="AF303" s="1">
        <v>12328.2450888156</v>
      </c>
      <c r="AG303" s="1">
        <v>-109763.840145863</v>
      </c>
      <c r="AH303" s="1">
        <v>11835.2736619281</v>
      </c>
      <c r="AI303" s="1">
        <v>17273.129766323498</v>
      </c>
      <c r="AJ303" s="1"/>
      <c r="AK303" s="1">
        <v>71107.625062465595</v>
      </c>
      <c r="AL303" s="1">
        <v>47984.591800000002</v>
      </c>
      <c r="AM303" s="1"/>
    </row>
    <row r="304" spans="1:39" x14ac:dyDescent="0.3">
      <c r="A304" t="str">
        <f t="shared" si="44"/>
        <v>ERS</v>
      </c>
      <c r="B304" t="str">
        <f t="shared" si="45"/>
        <v>J099</v>
      </c>
      <c r="C304" t="str">
        <f t="shared" si="46"/>
        <v>MAINT-REP OF MISC EQ</v>
      </c>
      <c r="D304" s="1">
        <f t="shared" si="47"/>
        <v>348445900.805058</v>
      </c>
      <c r="E304" s="1">
        <f t="shared" si="48"/>
        <v>42193714.979227297</v>
      </c>
      <c r="F304" s="1">
        <f t="shared" si="49"/>
        <v>18514102.513099998</v>
      </c>
      <c r="G304" s="1">
        <f t="shared" si="50"/>
        <v>435438.27682687202</v>
      </c>
      <c r="H304" s="2">
        <f t="shared" si="51"/>
        <v>-0.56121184109494004</v>
      </c>
      <c r="I304" s="2">
        <f t="shared" si="52"/>
        <v>-0.94686663705807828</v>
      </c>
      <c r="J304" s="2">
        <f t="shared" si="53"/>
        <v>2.3519275456035181E-2</v>
      </c>
      <c r="K304" s="2">
        <f t="shared" si="54"/>
        <v>1.6434056270548574E-4</v>
      </c>
      <c r="L304" s="2">
        <f>AM304/SUM(AM1:AM$3009)</f>
        <v>7.9012115405652359E-6</v>
      </c>
      <c r="M304" t="s">
        <v>554</v>
      </c>
      <c r="N304" t="s">
        <v>703</v>
      </c>
      <c r="O304" t="s">
        <v>704</v>
      </c>
      <c r="P304" s="1">
        <v>201631325.07620999</v>
      </c>
      <c r="Q304" s="1">
        <v>94234900.303634107</v>
      </c>
      <c r="R304" s="1">
        <v>104715402.649248</v>
      </c>
      <c r="S304" s="1">
        <v>145368114.06851</v>
      </c>
      <c r="T304" s="1">
        <v>211990335.846802</v>
      </c>
      <c r="U304" s="1">
        <v>184124184.15647501</v>
      </c>
      <c r="V304" s="1">
        <v>146841238.672059</v>
      </c>
      <c r="W304" s="1">
        <v>149114013.074397</v>
      </c>
      <c r="X304" s="1">
        <v>161335560.41784599</v>
      </c>
      <c r="Y304" s="1">
        <v>213632198.07669199</v>
      </c>
      <c r="Z304" s="1">
        <v>424278093.34881598</v>
      </c>
      <c r="AA304" s="1">
        <v>575262758.65828001</v>
      </c>
      <c r="AB304" s="1">
        <v>729687974.75528097</v>
      </c>
      <c r="AC304" s="1">
        <v>568851318.31637704</v>
      </c>
      <c r="AD304" s="1">
        <v>463451082.93782598</v>
      </c>
      <c r="AE304" s="1">
        <v>348445900.805058</v>
      </c>
      <c r="AF304" s="1">
        <v>139189397.201235</v>
      </c>
      <c r="AG304" s="1">
        <v>58474456.535147697</v>
      </c>
      <c r="AH304" s="1">
        <v>40702378.659659199</v>
      </c>
      <c r="AI304" s="1">
        <v>45672652.218797497</v>
      </c>
      <c r="AJ304" s="1">
        <v>50207021.963790201</v>
      </c>
      <c r="AK304" s="1">
        <v>42193714.979227297</v>
      </c>
      <c r="AL304" s="1">
        <v>18514102.513099998</v>
      </c>
      <c r="AM304" s="1">
        <v>435438.27682687202</v>
      </c>
    </row>
    <row r="305" spans="1:39" x14ac:dyDescent="0.3">
      <c r="A305" t="str">
        <f t="shared" si="44"/>
        <v>ERS</v>
      </c>
      <c r="B305" t="str">
        <f t="shared" si="45"/>
        <v>J998</v>
      </c>
      <c r="C305" t="str">
        <f t="shared" si="46"/>
        <v>NON-NUCLEAR SHIP REPAIR (EAST)</v>
      </c>
      <c r="D305" s="1">
        <f t="shared" si="47"/>
        <v>-270145.25444375398</v>
      </c>
      <c r="E305" s="1">
        <f t="shared" si="48"/>
        <v>54683913.037123904</v>
      </c>
      <c r="F305" s="1">
        <f t="shared" si="49"/>
        <v>25796768.768100001</v>
      </c>
      <c r="G305" s="1">
        <f t="shared" si="50"/>
        <v>13127940.3380496</v>
      </c>
      <c r="H305" s="2">
        <f t="shared" si="51"/>
        <v>-0.52825671508571359</v>
      </c>
      <c r="I305" s="2">
        <f t="shared" si="52"/>
        <v>-96.492215183335958</v>
      </c>
      <c r="J305" s="2">
        <f t="shared" si="53"/>
        <v>0.5088986320753266</v>
      </c>
      <c r="K305" s="2">
        <f t="shared" si="54"/>
        <v>2.2898520154207577E-4</v>
      </c>
      <c r="L305" s="2">
        <f>AM305/SUM(AM1:AM$3009)</f>
        <v>2.3821202503998185E-4</v>
      </c>
      <c r="M305" t="s">
        <v>554</v>
      </c>
      <c r="N305" t="s">
        <v>705</v>
      </c>
      <c r="O305" t="s">
        <v>706</v>
      </c>
      <c r="P305" s="1">
        <v>8850717.1587477494</v>
      </c>
      <c r="Q305" s="1">
        <v>26634321.213038001</v>
      </c>
      <c r="R305" s="1">
        <v>27916759.981148701</v>
      </c>
      <c r="S305" s="1">
        <v>16522624.0193811</v>
      </c>
      <c r="T305" s="1">
        <v>9265596.4996636398</v>
      </c>
      <c r="U305" s="1">
        <v>28945692.630468801</v>
      </c>
      <c r="V305" s="1">
        <v>17802453.691591401</v>
      </c>
      <c r="W305" s="1">
        <v>77718353.313219696</v>
      </c>
      <c r="X305" s="1">
        <v>76309042.7087069</v>
      </c>
      <c r="Y305" s="1">
        <v>35730182.799753197</v>
      </c>
      <c r="Z305" s="1">
        <v>70021271.736744806</v>
      </c>
      <c r="AA305" s="1">
        <v>87134790.771363795</v>
      </c>
      <c r="AB305" s="1">
        <v>9152163.2570220903</v>
      </c>
      <c r="AC305" s="1">
        <v>391582.40695894201</v>
      </c>
      <c r="AD305" s="1">
        <v>6629672.2016622201</v>
      </c>
      <c r="AE305" s="1">
        <v>-270145.25444375398</v>
      </c>
      <c r="AF305" s="1">
        <v>27867684.027530801</v>
      </c>
      <c r="AG305" s="1">
        <v>3010681.8174874899</v>
      </c>
      <c r="AH305" s="1">
        <v>3243831.76012814</v>
      </c>
      <c r="AI305" s="1">
        <v>82111.901763131405</v>
      </c>
      <c r="AJ305" s="1">
        <v>21057998.254075699</v>
      </c>
      <c r="AK305" s="1">
        <v>54683913.037123904</v>
      </c>
      <c r="AL305" s="1">
        <v>25796768.768100001</v>
      </c>
      <c r="AM305" s="1">
        <v>13127940.3380496</v>
      </c>
    </row>
    <row r="306" spans="1:39" x14ac:dyDescent="0.3">
      <c r="A306" t="str">
        <f t="shared" si="44"/>
        <v>ERS</v>
      </c>
      <c r="B306" t="str">
        <f t="shared" si="45"/>
        <v>J999</v>
      </c>
      <c r="C306" t="str">
        <f t="shared" si="46"/>
        <v>NON-NUCLEAR SHIP REPAIR (WEST)</v>
      </c>
      <c r="D306" s="1">
        <f t="shared" si="47"/>
        <v>15799633.0159429</v>
      </c>
      <c r="E306" s="1">
        <f t="shared" si="48"/>
        <v>21871986.912869401</v>
      </c>
      <c r="F306" s="1">
        <f t="shared" si="49"/>
        <v>74008943.357299998</v>
      </c>
      <c r="G306" s="1">
        <f t="shared" si="50"/>
        <v>7207470.7138425196</v>
      </c>
      <c r="H306" s="2">
        <f t="shared" si="51"/>
        <v>2.3837320611120791</v>
      </c>
      <c r="I306" s="2">
        <f t="shared" si="52"/>
        <v>3.6842191386736616</v>
      </c>
      <c r="J306" s="2">
        <f t="shared" si="53"/>
        <v>9.7386483131455204E-2</v>
      </c>
      <c r="K306" s="2">
        <f t="shared" si="54"/>
        <v>6.5694091236511072E-4</v>
      </c>
      <c r="L306" s="2">
        <f>AM306/SUM(AM1:AM$3009)</f>
        <v>1.3078260183621985E-4</v>
      </c>
      <c r="M306" t="s">
        <v>554</v>
      </c>
      <c r="N306" t="s">
        <v>707</v>
      </c>
      <c r="O306" t="s">
        <v>708</v>
      </c>
      <c r="P306" s="1">
        <v>13837774.595543601</v>
      </c>
      <c r="Q306" s="1">
        <v>33310460.0199714</v>
      </c>
      <c r="R306" s="1">
        <v>18459263.237566601</v>
      </c>
      <c r="S306" s="1">
        <v>21617345.8712801</v>
      </c>
      <c r="T306" s="1">
        <v>15353620.320157601</v>
      </c>
      <c r="U306" s="1">
        <v>22632453.453363799</v>
      </c>
      <c r="V306" s="1">
        <v>11649222.0079697</v>
      </c>
      <c r="W306" s="1">
        <v>20782537.031339999</v>
      </c>
      <c r="X306" s="1">
        <v>27154100.980165001</v>
      </c>
      <c r="Y306" s="1">
        <v>41176115.682826698</v>
      </c>
      <c r="Z306" s="1">
        <v>45567506.048855796</v>
      </c>
      <c r="AA306" s="1">
        <v>31973272.538073901</v>
      </c>
      <c r="AB306" s="1">
        <v>29104680.577824701</v>
      </c>
      <c r="AC306" s="1">
        <v>28320670.311081398</v>
      </c>
      <c r="AD306" s="1">
        <v>15161100.1380681</v>
      </c>
      <c r="AE306" s="1">
        <v>15799633.0159429</v>
      </c>
      <c r="AF306" s="1">
        <v>16835452.224146999</v>
      </c>
      <c r="AG306" s="1">
        <v>18285052.814200498</v>
      </c>
      <c r="AH306" s="1">
        <v>5242532.0557595501</v>
      </c>
      <c r="AI306" s="1">
        <v>-856056.860441342</v>
      </c>
      <c r="AJ306" s="1">
        <v>76174731.233560294</v>
      </c>
      <c r="AK306" s="1">
        <v>21871986.912869401</v>
      </c>
      <c r="AL306" s="1">
        <v>74008943.357299998</v>
      </c>
      <c r="AM306" s="1">
        <v>7207470.7138425196</v>
      </c>
    </row>
    <row r="307" spans="1:39" x14ac:dyDescent="0.3">
      <c r="A307" t="str">
        <f t="shared" si="44"/>
        <v>ERS</v>
      </c>
      <c r="B307" t="str">
        <f t="shared" si="45"/>
        <v>K010</v>
      </c>
      <c r="C307" t="str">
        <f t="shared" si="46"/>
        <v>MODIFICATION OF EQUIPMENT- WEAPONS</v>
      </c>
      <c r="D307" s="1">
        <f t="shared" si="47"/>
        <v>5396987.4438614203</v>
      </c>
      <c r="E307" s="1">
        <f t="shared" si="48"/>
        <v>558105.380465272</v>
      </c>
      <c r="F307" s="1">
        <f t="shared" si="49"/>
        <v>643875.95669999998</v>
      </c>
      <c r="G307" s="1">
        <f t="shared" si="50"/>
        <v>680384.34820331202</v>
      </c>
      <c r="H307" s="2">
        <f t="shared" si="51"/>
        <v>0.15368168671519378</v>
      </c>
      <c r="I307" s="2">
        <f t="shared" si="52"/>
        <v>-0.880697154959597</v>
      </c>
      <c r="J307" s="2">
        <f t="shared" si="53"/>
        <v>1.0567009703086683</v>
      </c>
      <c r="K307" s="2">
        <f t="shared" si="54"/>
        <v>5.7153695115245061E-6</v>
      </c>
      <c r="L307" s="2">
        <f>AM307/SUM(AM1:AM$3009)</f>
        <v>1.2345861515021058E-5</v>
      </c>
      <c r="M307" t="s">
        <v>554</v>
      </c>
      <c r="N307" t="s">
        <v>709</v>
      </c>
      <c r="O307" t="s">
        <v>710</v>
      </c>
      <c r="P307" s="1">
        <v>480141.65169975499</v>
      </c>
      <c r="Q307" s="1">
        <v>80695.8430865064</v>
      </c>
      <c r="R307" s="1">
        <v>7125.0072758390797</v>
      </c>
      <c r="S307" s="1">
        <v>457037.21282702702</v>
      </c>
      <c r="T307" s="1">
        <v>6661784.7595099201</v>
      </c>
      <c r="U307" s="1">
        <v>9592726.0522143394</v>
      </c>
      <c r="V307" s="1">
        <v>3120169.8593948302</v>
      </c>
      <c r="W307" s="1">
        <v>-166080.985705467</v>
      </c>
      <c r="X307" s="1"/>
      <c r="Y307" s="1">
        <v>79608.424946880594</v>
      </c>
      <c r="Z307" s="1">
        <v>52027.915245582997</v>
      </c>
      <c r="AA307" s="1">
        <v>83910.185385233301</v>
      </c>
      <c r="AB307" s="1">
        <v>651829.42112563096</v>
      </c>
      <c r="AC307" s="1">
        <v>1540789.3014146001</v>
      </c>
      <c r="AD307" s="1">
        <v>6218293.2736213198</v>
      </c>
      <c r="AE307" s="1">
        <v>5396987.4438614203</v>
      </c>
      <c r="AF307" s="1">
        <v>7743387.6607519202</v>
      </c>
      <c r="AG307" s="1">
        <v>8043076.3241850398</v>
      </c>
      <c r="AH307" s="1">
        <v>5395954.4188166102</v>
      </c>
      <c r="AI307" s="1">
        <v>8203641.3320291704</v>
      </c>
      <c r="AJ307" s="1">
        <v>257016.63934068201</v>
      </c>
      <c r="AK307" s="1">
        <v>558105.380465272</v>
      </c>
      <c r="AL307" s="1">
        <v>643875.95669999998</v>
      </c>
      <c r="AM307" s="1">
        <v>680384.34820331202</v>
      </c>
    </row>
    <row r="308" spans="1:39" x14ac:dyDescent="0.3">
      <c r="A308" t="str">
        <f t="shared" si="44"/>
        <v>ERS</v>
      </c>
      <c r="B308" t="str">
        <f t="shared" si="45"/>
        <v>K011</v>
      </c>
      <c r="C308" t="str">
        <f t="shared" si="46"/>
        <v>MOD OF NUCLEAR ORDNANCE</v>
      </c>
      <c r="D308" s="1">
        <f t="shared" si="47"/>
        <v>0</v>
      </c>
      <c r="E308" s="1">
        <f t="shared" si="48"/>
        <v>0</v>
      </c>
      <c r="F308" s="1">
        <f t="shared" si="49"/>
        <v>0</v>
      </c>
      <c r="G308" s="1">
        <f t="shared" si="50"/>
        <v>0</v>
      </c>
      <c r="H308" s="2" t="e">
        <f t="shared" si="51"/>
        <v>#DIV/0!</v>
      </c>
      <c r="I308" s="2" t="e">
        <f t="shared" si="52"/>
        <v>#DIV/0!</v>
      </c>
      <c r="J308" s="2" t="e">
        <f t="shared" si="53"/>
        <v>#DIV/0!</v>
      </c>
      <c r="K308" s="2">
        <f t="shared" si="54"/>
        <v>0</v>
      </c>
      <c r="L308" s="2">
        <f>AM308/SUM(AM1:AM$3009)</f>
        <v>0</v>
      </c>
      <c r="M308" t="s">
        <v>554</v>
      </c>
      <c r="N308" t="s">
        <v>711</v>
      </c>
      <c r="O308" t="s">
        <v>712</v>
      </c>
      <c r="P308" s="1"/>
      <c r="Q308" s="1"/>
      <c r="R308" s="1"/>
      <c r="S308" s="1"/>
      <c r="T308" s="1"/>
      <c r="U308" s="1"/>
      <c r="V308" s="1"/>
      <c r="W308" s="1">
        <v>-58379.046894045801</v>
      </c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x14ac:dyDescent="0.3">
      <c r="A309" t="str">
        <f t="shared" si="44"/>
        <v>ERS</v>
      </c>
      <c r="B309" t="str">
        <f t="shared" si="45"/>
        <v>K012</v>
      </c>
      <c r="C309" t="str">
        <f t="shared" si="46"/>
        <v>MOD OF FIRE CONT EQ</v>
      </c>
      <c r="D309" s="1">
        <f t="shared" si="47"/>
        <v>25428.288422002301</v>
      </c>
      <c r="E309" s="1">
        <f t="shared" si="48"/>
        <v>247409.524946146</v>
      </c>
      <c r="F309" s="1">
        <f t="shared" si="49"/>
        <v>427239</v>
      </c>
      <c r="G309" s="1">
        <f t="shared" si="50"/>
        <v>34584.729238324697</v>
      </c>
      <c r="H309" s="2">
        <f t="shared" si="51"/>
        <v>0.72684944160091547</v>
      </c>
      <c r="I309" s="2">
        <f t="shared" si="52"/>
        <v>15.801720702142244</v>
      </c>
      <c r="J309" s="2">
        <f t="shared" si="53"/>
        <v>8.0949373157236812E-2</v>
      </c>
      <c r="K309" s="2">
        <f t="shared" si="54"/>
        <v>3.7923900237696491E-6</v>
      </c>
      <c r="L309" s="2">
        <f>AM309/SUM(AM1:AM$3009)</f>
        <v>6.2755452684703298E-7</v>
      </c>
      <c r="M309" t="s">
        <v>554</v>
      </c>
      <c r="N309" t="s">
        <v>713</v>
      </c>
      <c r="O309" t="s">
        <v>714</v>
      </c>
      <c r="P309" s="1">
        <v>308567.27771476703</v>
      </c>
      <c r="Q309" s="1">
        <v>2786506.0990124899</v>
      </c>
      <c r="R309" s="1">
        <v>56718.971389596998</v>
      </c>
      <c r="S309" s="1">
        <v>177572.88125609199</v>
      </c>
      <c r="T309" s="1">
        <v>8627.3801063770807</v>
      </c>
      <c r="U309" s="1">
        <v>62149.335098911499</v>
      </c>
      <c r="V309" s="1">
        <v>2910926.4058551099</v>
      </c>
      <c r="W309" s="1">
        <v>6889051.4079300603</v>
      </c>
      <c r="X309" s="1">
        <v>261013.81919988</v>
      </c>
      <c r="Y309" s="1"/>
      <c r="Z309" s="1">
        <v>550665.75139392598</v>
      </c>
      <c r="AA309" s="1">
        <v>20445884.185120799</v>
      </c>
      <c r="AB309" s="1">
        <v>0</v>
      </c>
      <c r="AC309" s="1">
        <v>925801.29832160403</v>
      </c>
      <c r="AD309" s="1">
        <v>253202.222167089</v>
      </c>
      <c r="AE309" s="1">
        <v>25428.288422002301</v>
      </c>
      <c r="AF309" s="1"/>
      <c r="AG309" s="1"/>
      <c r="AH309" s="1">
        <v>821855.401347982</v>
      </c>
      <c r="AI309" s="1">
        <v>2865653.19392063</v>
      </c>
      <c r="AJ309" s="1">
        <v>1782804.08165368</v>
      </c>
      <c r="AK309" s="1">
        <v>247409.524946146</v>
      </c>
      <c r="AL309" s="1">
        <v>427239</v>
      </c>
      <c r="AM309" s="1">
        <v>34584.729238324697</v>
      </c>
    </row>
    <row r="310" spans="1:39" x14ac:dyDescent="0.3">
      <c r="A310" t="str">
        <f t="shared" si="44"/>
        <v>ERS</v>
      </c>
      <c r="B310" t="str">
        <f t="shared" si="45"/>
        <v>K013</v>
      </c>
      <c r="C310" t="str">
        <f t="shared" si="46"/>
        <v>MOD OF AMMO &amp; EXPLOSIVES</v>
      </c>
      <c r="D310" s="1">
        <f t="shared" si="47"/>
        <v>0</v>
      </c>
      <c r="E310" s="1">
        <f t="shared" si="48"/>
        <v>0</v>
      </c>
      <c r="F310" s="1">
        <f t="shared" si="49"/>
        <v>165215</v>
      </c>
      <c r="G310" s="1">
        <f t="shared" si="50"/>
        <v>0</v>
      </c>
      <c r="H310" s="2" t="e">
        <f t="shared" si="51"/>
        <v>#DIV/0!</v>
      </c>
      <c r="I310" s="2" t="e">
        <f t="shared" si="52"/>
        <v>#DIV/0!</v>
      </c>
      <c r="J310" s="2">
        <f t="shared" si="53"/>
        <v>0</v>
      </c>
      <c r="K310" s="2">
        <f t="shared" si="54"/>
        <v>1.4665321231842191E-6</v>
      </c>
      <c r="L310" s="2">
        <f>AM310/SUM(AM1:AM$3009)</f>
        <v>0</v>
      </c>
      <c r="M310" t="s">
        <v>554</v>
      </c>
      <c r="N310" t="s">
        <v>715</v>
      </c>
      <c r="O310" t="s">
        <v>716</v>
      </c>
      <c r="P310" s="1">
        <v>100446.70573405</v>
      </c>
      <c r="Q310" s="1"/>
      <c r="R310" s="1">
        <v>1487.74127512072</v>
      </c>
      <c r="S310" s="1">
        <v>7917.8639921621598</v>
      </c>
      <c r="T310" s="1">
        <v>3498.5513810687798</v>
      </c>
      <c r="U310" s="1"/>
      <c r="V310" s="1">
        <v>4608154.3764502397</v>
      </c>
      <c r="W310" s="1"/>
      <c r="X310" s="1">
        <v>0</v>
      </c>
      <c r="Y310" s="1">
        <v>29064.3220340183</v>
      </c>
      <c r="Z310" s="1">
        <v>65742.381545380005</v>
      </c>
      <c r="AA310" s="1"/>
      <c r="AB310" s="1">
        <v>36361.379915552199</v>
      </c>
      <c r="AC310" s="1">
        <v>25766.121396774699</v>
      </c>
      <c r="AD310" s="1">
        <v>0</v>
      </c>
      <c r="AE310" s="1">
        <v>0</v>
      </c>
      <c r="AF310" s="1"/>
      <c r="AG310" s="1"/>
      <c r="AH310" s="1"/>
      <c r="AI310" s="1"/>
      <c r="AJ310" s="1"/>
      <c r="AK310" s="1"/>
      <c r="AL310" s="1">
        <v>165215</v>
      </c>
      <c r="AM310" s="1"/>
    </row>
    <row r="311" spans="1:39" x14ac:dyDescent="0.3">
      <c r="A311" t="str">
        <f t="shared" si="44"/>
        <v>ERS</v>
      </c>
      <c r="B311" t="str">
        <f t="shared" si="45"/>
        <v>K014</v>
      </c>
      <c r="C311" t="str">
        <f t="shared" si="46"/>
        <v>MOD OF GUIDED MISSILES</v>
      </c>
      <c r="D311" s="1">
        <f t="shared" si="47"/>
        <v>-9357278.0318165105</v>
      </c>
      <c r="E311" s="1">
        <f t="shared" si="48"/>
        <v>5874641.8066197298</v>
      </c>
      <c r="F311" s="1">
        <f t="shared" si="49"/>
        <v>65658.849900000001</v>
      </c>
      <c r="G311" s="1">
        <f t="shared" si="50"/>
        <v>0</v>
      </c>
      <c r="H311" s="2">
        <f t="shared" si="51"/>
        <v>-0.98882334411844253</v>
      </c>
      <c r="I311" s="2">
        <f t="shared" si="52"/>
        <v>-1.0070168749583743</v>
      </c>
      <c r="J311" s="2">
        <f t="shared" si="53"/>
        <v>0</v>
      </c>
      <c r="K311" s="2">
        <f t="shared" si="54"/>
        <v>5.828212483714006E-7</v>
      </c>
      <c r="L311" s="2">
        <f>AM311/SUM(AM1:AM$3009)</f>
        <v>0</v>
      </c>
      <c r="M311" t="s">
        <v>554</v>
      </c>
      <c r="N311" t="s">
        <v>717</v>
      </c>
      <c r="O311" t="s">
        <v>718</v>
      </c>
      <c r="P311" s="1">
        <v>220978.55171678</v>
      </c>
      <c r="Q311" s="1">
        <v>1267005.9765308499</v>
      </c>
      <c r="R311" s="1"/>
      <c r="S311" s="1"/>
      <c r="T311" s="1"/>
      <c r="U311" s="1"/>
      <c r="V311" s="1">
        <v>11446568.618969601</v>
      </c>
      <c r="W311" s="1">
        <v>15828496.055486999</v>
      </c>
      <c r="X311" s="1">
        <v>28001138.245904598</v>
      </c>
      <c r="Y311" s="1">
        <v>105115233.157231</v>
      </c>
      <c r="Z311" s="1">
        <v>61374837.412314698</v>
      </c>
      <c r="AA311" s="1">
        <v>66115709.139381699</v>
      </c>
      <c r="AB311" s="1">
        <v>106757530.803019</v>
      </c>
      <c r="AC311" s="1">
        <v>68181832.752027005</v>
      </c>
      <c r="AD311" s="1">
        <v>-2463710.2799582798</v>
      </c>
      <c r="AE311" s="1">
        <v>-9357278.0318165105</v>
      </c>
      <c r="AF311" s="1">
        <v>300648636.771586</v>
      </c>
      <c r="AG311" s="1">
        <v>-1152181.0631895801</v>
      </c>
      <c r="AH311" s="1">
        <v>124297792.49015</v>
      </c>
      <c r="AI311" s="1">
        <v>4087896.2997585102</v>
      </c>
      <c r="AJ311" s="1">
        <v>6223111.4471636703</v>
      </c>
      <c r="AK311" s="1">
        <v>5874641.8066197298</v>
      </c>
      <c r="AL311" s="1">
        <v>65658.849900000001</v>
      </c>
      <c r="AM311" s="1">
        <v>0</v>
      </c>
    </row>
    <row r="312" spans="1:39" x14ac:dyDescent="0.3">
      <c r="A312" t="str">
        <f t="shared" si="44"/>
        <v>ERS</v>
      </c>
      <c r="B312" t="str">
        <f t="shared" si="45"/>
        <v>K015</v>
      </c>
      <c r="C312" t="str">
        <f t="shared" si="46"/>
        <v>MOD OF AIRCRAFT</v>
      </c>
      <c r="D312" s="1">
        <f t="shared" si="47"/>
        <v>0</v>
      </c>
      <c r="E312" s="1">
        <f t="shared" si="48"/>
        <v>0</v>
      </c>
      <c r="F312" s="1">
        <f t="shared" si="49"/>
        <v>69139</v>
      </c>
      <c r="G312" s="1">
        <f t="shared" si="50"/>
        <v>0</v>
      </c>
      <c r="H312" s="2" t="e">
        <f t="shared" si="51"/>
        <v>#DIV/0!</v>
      </c>
      <c r="I312" s="2" t="e">
        <f t="shared" si="52"/>
        <v>#DIV/0!</v>
      </c>
      <c r="J312" s="2">
        <f t="shared" si="53"/>
        <v>0</v>
      </c>
      <c r="K312" s="2">
        <f t="shared" si="54"/>
        <v>6.1371282549909954E-7</v>
      </c>
      <c r="L312" s="2">
        <f>AM312/SUM(AM1:AM$3009)</f>
        <v>0</v>
      </c>
      <c r="M312" t="s">
        <v>554</v>
      </c>
      <c r="N312" t="s">
        <v>719</v>
      </c>
      <c r="O312" t="s">
        <v>720</v>
      </c>
      <c r="P312" s="1"/>
      <c r="Q312" s="1"/>
      <c r="R312" s="1"/>
      <c r="S312" s="1"/>
      <c r="T312" s="1">
        <v>4432.6883994833997</v>
      </c>
      <c r="U312" s="1">
        <v>59537977.396418199</v>
      </c>
      <c r="V312" s="1">
        <v>23035835.068331201</v>
      </c>
      <c r="W312" s="1">
        <v>12743593.445290999</v>
      </c>
      <c r="X312" s="1">
        <v>30480543.176093601</v>
      </c>
      <c r="Y312" s="1">
        <v>937698.14340924495</v>
      </c>
      <c r="Z312" s="1"/>
      <c r="AA312" s="1">
        <v>293414.33509996801</v>
      </c>
      <c r="AB312" s="1"/>
      <c r="AC312" s="1">
        <v>-1144388.7570076899</v>
      </c>
      <c r="AD312" s="1">
        <v>24790294.703497</v>
      </c>
      <c r="AE312" s="1">
        <v>0</v>
      </c>
      <c r="AF312" s="1">
        <v>0</v>
      </c>
      <c r="AG312" s="1"/>
      <c r="AH312" s="1"/>
      <c r="AI312" s="1">
        <v>161501.564165622</v>
      </c>
      <c r="AJ312" s="1"/>
      <c r="AK312" s="1"/>
      <c r="AL312" s="1">
        <v>69139</v>
      </c>
      <c r="AM312" s="1"/>
    </row>
    <row r="313" spans="1:39" x14ac:dyDescent="0.3">
      <c r="A313" t="str">
        <f t="shared" si="44"/>
        <v>ERS</v>
      </c>
      <c r="B313" t="str">
        <f t="shared" si="45"/>
        <v>K016</v>
      </c>
      <c r="C313" t="str">
        <f t="shared" si="46"/>
        <v>MOD OF AIRCRAFT COMPONENTS</v>
      </c>
      <c r="D313" s="1">
        <f t="shared" si="47"/>
        <v>24316448.799330398</v>
      </c>
      <c r="E313" s="1">
        <f t="shared" si="48"/>
        <v>1414304.5714474099</v>
      </c>
      <c r="F313" s="1">
        <f t="shared" si="49"/>
        <v>10965668.0362</v>
      </c>
      <c r="G313" s="1">
        <f t="shared" si="50"/>
        <v>-468109.08447851299</v>
      </c>
      <c r="H313" s="2">
        <f t="shared" si="51"/>
        <v>6.753399273098335</v>
      </c>
      <c r="I313" s="2">
        <f t="shared" si="52"/>
        <v>-0.54904319595787521</v>
      </c>
      <c r="J313" s="2">
        <f t="shared" si="53"/>
        <v>-4.2688606196465681E-2</v>
      </c>
      <c r="K313" s="2">
        <f t="shared" si="54"/>
        <v>9.7336830355970782E-5</v>
      </c>
      <c r="L313" s="2">
        <f>AM313/SUM(AM1:AM$3009)</f>
        <v>-8.4940371514367565E-6</v>
      </c>
      <c r="M313" t="s">
        <v>554</v>
      </c>
      <c r="N313" t="s">
        <v>721</v>
      </c>
      <c r="O313" t="s">
        <v>722</v>
      </c>
      <c r="P313" s="1">
        <v>282471.62168094498</v>
      </c>
      <c r="Q313" s="1">
        <v>142728.55413203</v>
      </c>
      <c r="R313" s="1"/>
      <c r="S313" s="1">
        <v>11257038.746417901</v>
      </c>
      <c r="T313" s="1">
        <v>1164428.5680817401</v>
      </c>
      <c r="U313" s="1">
        <v>52513170.920244403</v>
      </c>
      <c r="V313" s="1">
        <v>74519643.007255107</v>
      </c>
      <c r="W313" s="1">
        <v>96108723.698279798</v>
      </c>
      <c r="X313" s="1">
        <v>245786032.338155</v>
      </c>
      <c r="Y313" s="1">
        <v>148344610.82577899</v>
      </c>
      <c r="Z313" s="1">
        <v>160825265.328302</v>
      </c>
      <c r="AA313" s="1">
        <v>212653599.31106099</v>
      </c>
      <c r="AB313" s="1">
        <v>135099481.54870901</v>
      </c>
      <c r="AC313" s="1">
        <v>44307068.223102398</v>
      </c>
      <c r="AD313" s="1">
        <v>-2108431.13069672</v>
      </c>
      <c r="AE313" s="1">
        <v>24316448.799330398</v>
      </c>
      <c r="AF313" s="1">
        <v>27402335.159152601</v>
      </c>
      <c r="AG313" s="1">
        <v>6411104.8813971896</v>
      </c>
      <c r="AH313" s="1">
        <v>-4612932.2635033997</v>
      </c>
      <c r="AI313" s="1">
        <v>383626.50647080498</v>
      </c>
      <c r="AJ313" s="1">
        <v>1049754.3234347501</v>
      </c>
      <c r="AK313" s="1">
        <v>1414304.5714474099</v>
      </c>
      <c r="AL313" s="1">
        <v>10965668.0362</v>
      </c>
      <c r="AM313" s="1">
        <v>-468109.08447851299</v>
      </c>
    </row>
    <row r="314" spans="1:39" x14ac:dyDescent="0.3">
      <c r="A314" t="str">
        <f t="shared" si="44"/>
        <v>ERS</v>
      </c>
      <c r="B314" t="str">
        <f t="shared" si="45"/>
        <v>K017</v>
      </c>
      <c r="C314" t="str">
        <f t="shared" si="46"/>
        <v>MOD OF AIRCRAFT GROUND EQ</v>
      </c>
      <c r="D314" s="1">
        <f t="shared" si="47"/>
        <v>14203.870083784699</v>
      </c>
      <c r="E314" s="1">
        <f t="shared" si="48"/>
        <v>45046.626157262202</v>
      </c>
      <c r="F314" s="1">
        <f t="shared" si="49"/>
        <v>0</v>
      </c>
      <c r="G314" s="1">
        <f t="shared" si="50"/>
        <v>0</v>
      </c>
      <c r="H314" s="2">
        <f t="shared" si="51"/>
        <v>-1</v>
      </c>
      <c r="I314" s="2">
        <f t="shared" si="52"/>
        <v>-1</v>
      </c>
      <c r="J314" s="2" t="e">
        <f t="shared" si="53"/>
        <v>#DIV/0!</v>
      </c>
      <c r="K314" s="2">
        <f t="shared" si="54"/>
        <v>0</v>
      </c>
      <c r="L314" s="2">
        <f>AM314/SUM(AM1:AM$3009)</f>
        <v>0</v>
      </c>
      <c r="M314" t="s">
        <v>554</v>
      </c>
      <c r="N314" t="s">
        <v>723</v>
      </c>
      <c r="O314" t="s">
        <v>724</v>
      </c>
      <c r="P314" s="1"/>
      <c r="Q314" s="1"/>
      <c r="R314" s="1"/>
      <c r="S314" s="1"/>
      <c r="T314" s="1">
        <v>3569944.4389283801</v>
      </c>
      <c r="U314" s="1"/>
      <c r="V314" s="1"/>
      <c r="W314" s="1"/>
      <c r="X314" s="1">
        <v>46283.640607531997</v>
      </c>
      <c r="Y314" s="1">
        <v>0</v>
      </c>
      <c r="Z314" s="1">
        <v>9805.1667320721699</v>
      </c>
      <c r="AA314" s="1">
        <v>253.78357422197001</v>
      </c>
      <c r="AB314" s="1"/>
      <c r="AC314" s="1"/>
      <c r="AD314" s="1">
        <v>37623.710605095497</v>
      </c>
      <c r="AE314" s="1">
        <v>14203.870083784699</v>
      </c>
      <c r="AF314" s="1"/>
      <c r="AG314" s="1"/>
      <c r="AH314" s="1">
        <v>35056.682985141502</v>
      </c>
      <c r="AI314" s="1">
        <v>72859.980002060605</v>
      </c>
      <c r="AJ314" s="1"/>
      <c r="AK314" s="1">
        <v>45046.626157262202</v>
      </c>
      <c r="AL314" s="1"/>
      <c r="AM314" s="1"/>
    </row>
    <row r="315" spans="1:39" x14ac:dyDescent="0.3">
      <c r="A315" t="str">
        <f t="shared" si="44"/>
        <v>ERS</v>
      </c>
      <c r="B315" t="str">
        <f t="shared" si="45"/>
        <v>K019</v>
      </c>
      <c r="C315" t="str">
        <f t="shared" si="46"/>
        <v>MOD OF SHIPS-SML CRAFT-DOCKS</v>
      </c>
      <c r="D315" s="1">
        <f t="shared" si="47"/>
        <v>125038.03148373299</v>
      </c>
      <c r="E315" s="1">
        <f t="shared" si="48"/>
        <v>0</v>
      </c>
      <c r="F315" s="1">
        <f t="shared" si="49"/>
        <v>0</v>
      </c>
      <c r="G315" s="1">
        <f t="shared" si="50"/>
        <v>0</v>
      </c>
      <c r="H315" s="2" t="e">
        <f t="shared" si="51"/>
        <v>#DIV/0!</v>
      </c>
      <c r="I315" s="2">
        <f t="shared" si="52"/>
        <v>-1</v>
      </c>
      <c r="J315" s="2" t="e">
        <f t="shared" si="53"/>
        <v>#DIV/0!</v>
      </c>
      <c r="K315" s="2">
        <f t="shared" si="54"/>
        <v>0</v>
      </c>
      <c r="L315" s="2">
        <f>AM315/SUM(AM1:AM$3009)</f>
        <v>0</v>
      </c>
      <c r="M315" t="s">
        <v>554</v>
      </c>
      <c r="N315" t="s">
        <v>725</v>
      </c>
      <c r="O315" t="s">
        <v>726</v>
      </c>
      <c r="P315" s="1"/>
      <c r="Q315" s="1"/>
      <c r="R315" s="1">
        <v>275013.16771383298</v>
      </c>
      <c r="S315" s="1">
        <v>17856.337617427998</v>
      </c>
      <c r="T315" s="1">
        <v>128135.93181097299</v>
      </c>
      <c r="U315" s="1">
        <v>-1579.3582485065999</v>
      </c>
      <c r="V315" s="1">
        <v>4018.23936731605</v>
      </c>
      <c r="W315" s="1"/>
      <c r="X315" s="1"/>
      <c r="Y315" s="1">
        <v>7813.61129587904</v>
      </c>
      <c r="Z315" s="1">
        <v>6991.82302862704</v>
      </c>
      <c r="AA315" s="1"/>
      <c r="AB315" s="1"/>
      <c r="AC315" s="1">
        <v>33705.956571483199</v>
      </c>
      <c r="AD315" s="1">
        <v>3986.42455188543</v>
      </c>
      <c r="AE315" s="1">
        <v>125038.03148373299</v>
      </c>
      <c r="AF315" s="1">
        <v>55723.667796688402</v>
      </c>
      <c r="AG315" s="1">
        <v>260027.45365161801</v>
      </c>
      <c r="AH315" s="1">
        <v>73527.797595556694</v>
      </c>
      <c r="AI315" s="1">
        <v>0</v>
      </c>
      <c r="AJ315" s="1"/>
      <c r="AK315" s="1"/>
      <c r="AL315" s="1"/>
      <c r="AM315" s="1"/>
    </row>
    <row r="316" spans="1:39" x14ac:dyDescent="0.3">
      <c r="A316" t="str">
        <f t="shared" si="44"/>
        <v>ERS</v>
      </c>
      <c r="B316" t="str">
        <f t="shared" si="45"/>
        <v>K020</v>
      </c>
      <c r="C316" t="str">
        <f t="shared" si="46"/>
        <v>MOD OF SHIP &amp; MARINE EQ</v>
      </c>
      <c r="D316" s="1">
        <f t="shared" si="47"/>
        <v>4434.2976831000597</v>
      </c>
      <c r="E316" s="1">
        <f t="shared" si="48"/>
        <v>102964.867606541</v>
      </c>
      <c r="F316" s="1">
        <f t="shared" si="49"/>
        <v>81739.308600000004</v>
      </c>
      <c r="G316" s="1">
        <f t="shared" si="50"/>
        <v>47550.750059462902</v>
      </c>
      <c r="H316" s="2">
        <f t="shared" si="51"/>
        <v>-0.20614370221549827</v>
      </c>
      <c r="I316" s="2">
        <f t="shared" si="52"/>
        <v>17.433428344588556</v>
      </c>
      <c r="J316" s="2">
        <f t="shared" si="53"/>
        <v>0.58173663166344547</v>
      </c>
      <c r="K316" s="2">
        <f t="shared" si="54"/>
        <v>7.2555955445188458E-7</v>
      </c>
      <c r="L316" s="2">
        <f>AM316/SUM(AM1:AM$3009)</f>
        <v>8.6282845382869522E-7</v>
      </c>
      <c r="M316" t="s">
        <v>554</v>
      </c>
      <c r="N316" t="s">
        <v>727</v>
      </c>
      <c r="O316" t="s">
        <v>728</v>
      </c>
      <c r="P316" s="1"/>
      <c r="Q316" s="1">
        <v>75742.564867532099</v>
      </c>
      <c r="R316" s="1">
        <v>64034.993463807499</v>
      </c>
      <c r="S316" s="1">
        <v>247995.54610093101</v>
      </c>
      <c r="T316" s="1"/>
      <c r="U316" s="1">
        <v>0</v>
      </c>
      <c r="V316" s="1"/>
      <c r="W316" s="1">
        <v>1438790.3939866601</v>
      </c>
      <c r="X316" s="1">
        <v>52127.581750454701</v>
      </c>
      <c r="Y316" s="1"/>
      <c r="Z316" s="1"/>
      <c r="AA316" s="1">
        <v>-3058.4831961566401</v>
      </c>
      <c r="AB316" s="1"/>
      <c r="AC316" s="1"/>
      <c r="AD316" s="1"/>
      <c r="AE316" s="1">
        <v>4434.2976831000597</v>
      </c>
      <c r="AF316" s="1"/>
      <c r="AG316" s="1"/>
      <c r="AH316" s="1">
        <v>5573.8986318700099</v>
      </c>
      <c r="AI316" s="1">
        <v>91010.184331157507</v>
      </c>
      <c r="AJ316" s="1">
        <v>95872.1425834767</v>
      </c>
      <c r="AK316" s="1">
        <v>102964.867606541</v>
      </c>
      <c r="AL316" s="1">
        <v>81739.308600000004</v>
      </c>
      <c r="AM316" s="1">
        <v>47550.750059462902</v>
      </c>
    </row>
    <row r="317" spans="1:39" x14ac:dyDescent="0.3">
      <c r="A317" t="str">
        <f t="shared" si="44"/>
        <v>ERS</v>
      </c>
      <c r="B317" t="str">
        <f t="shared" si="45"/>
        <v>K022</v>
      </c>
      <c r="C317" t="str">
        <f t="shared" si="46"/>
        <v>Modification of Eq/Railway Equipment</v>
      </c>
      <c r="D317" s="1">
        <f t="shared" si="47"/>
        <v>0</v>
      </c>
      <c r="E317" s="1">
        <f t="shared" si="48"/>
        <v>-1730.42811486599</v>
      </c>
      <c r="F317" s="1">
        <f t="shared" si="49"/>
        <v>226382</v>
      </c>
      <c r="G317" s="1">
        <f t="shared" si="50"/>
        <v>0</v>
      </c>
      <c r="H317" s="2">
        <f t="shared" si="51"/>
        <v>-131.82427293868361</v>
      </c>
      <c r="I317" s="2" t="e">
        <f t="shared" si="52"/>
        <v>#DIV/0!</v>
      </c>
      <c r="J317" s="2">
        <f t="shared" si="53"/>
        <v>0</v>
      </c>
      <c r="K317" s="2">
        <f t="shared" si="54"/>
        <v>2.0094814339538776E-6</v>
      </c>
      <c r="L317" s="2">
        <f>AM317/SUM(AM1:AM$3009)</f>
        <v>0</v>
      </c>
      <c r="M317" t="s">
        <v>554</v>
      </c>
      <c r="N317" t="s">
        <v>729</v>
      </c>
      <c r="O317" t="s">
        <v>730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>
        <v>85256.089729552594</v>
      </c>
      <c r="AK317" s="1">
        <v>-1730.42811486599</v>
      </c>
      <c r="AL317" s="1">
        <v>226382</v>
      </c>
      <c r="AM317" s="1"/>
    </row>
    <row r="318" spans="1:39" x14ac:dyDescent="0.3">
      <c r="A318" t="str">
        <f t="shared" si="44"/>
        <v>ERS</v>
      </c>
      <c r="B318" t="str">
        <f t="shared" si="45"/>
        <v>K023</v>
      </c>
      <c r="C318" t="str">
        <f t="shared" si="46"/>
        <v>MOD OF VEHICLES-TRAILERS-CYC</v>
      </c>
      <c r="D318" s="1">
        <f t="shared" si="47"/>
        <v>3204805.8498362801</v>
      </c>
      <c r="E318" s="1">
        <f t="shared" si="48"/>
        <v>-508040.17584237701</v>
      </c>
      <c r="F318" s="1">
        <f t="shared" si="49"/>
        <v>-1025557.625</v>
      </c>
      <c r="G318" s="1">
        <f t="shared" si="50"/>
        <v>602074.25833718199</v>
      </c>
      <c r="H318" s="2">
        <f t="shared" si="51"/>
        <v>1.0186545745118125</v>
      </c>
      <c r="I318" s="2">
        <f t="shared" si="52"/>
        <v>-1.3200061635722462</v>
      </c>
      <c r="J318" s="2">
        <f t="shared" si="53"/>
        <v>-0.58707013985409351</v>
      </c>
      <c r="K318" s="2">
        <f t="shared" si="54"/>
        <v>-9.1033695562691964E-6</v>
      </c>
      <c r="L318" s="2">
        <f>AM318/SUM(AM1:AM$3009)</f>
        <v>1.0924891842116126E-5</v>
      </c>
      <c r="M318" t="s">
        <v>554</v>
      </c>
      <c r="N318" t="s">
        <v>731</v>
      </c>
      <c r="O318" t="s">
        <v>732</v>
      </c>
      <c r="P318" s="1">
        <v>32218902.9202656</v>
      </c>
      <c r="Q318" s="1">
        <v>82165027.998136997</v>
      </c>
      <c r="R318" s="1">
        <v>5658476.4081667997</v>
      </c>
      <c r="S318" s="1">
        <v>28813358.5008035</v>
      </c>
      <c r="T318" s="1">
        <v>2125004.0440844302</v>
      </c>
      <c r="U318" s="1">
        <v>47526036.864822999</v>
      </c>
      <c r="V318" s="1">
        <v>38284512.389134496</v>
      </c>
      <c r="W318" s="1">
        <v>93298623.483583197</v>
      </c>
      <c r="X318" s="1">
        <v>10949560.777501799</v>
      </c>
      <c r="Y318" s="1">
        <v>33585073.2470994</v>
      </c>
      <c r="Z318" s="1">
        <v>31013011.616380502</v>
      </c>
      <c r="AA318" s="1">
        <v>15075270.4050839</v>
      </c>
      <c r="AB318" s="1">
        <v>18957334.898251999</v>
      </c>
      <c r="AC318" s="1">
        <v>35659471.820246398</v>
      </c>
      <c r="AD318" s="1">
        <v>-515396.28308748599</v>
      </c>
      <c r="AE318" s="1">
        <v>3204805.8498362801</v>
      </c>
      <c r="AF318" s="1">
        <v>-438817.82604554598</v>
      </c>
      <c r="AG318" s="1">
        <v>-494543.84789221099</v>
      </c>
      <c r="AH318" s="1">
        <v>-56173.481359823403</v>
      </c>
      <c r="AI318" s="1">
        <v>-1017288.52080011</v>
      </c>
      <c r="AJ318" s="1">
        <v>29208.6646551009</v>
      </c>
      <c r="AK318" s="1">
        <v>-508040.17584237701</v>
      </c>
      <c r="AL318" s="1">
        <v>-1025557.625</v>
      </c>
      <c r="AM318" s="1">
        <v>602074.25833718199</v>
      </c>
    </row>
    <row r="319" spans="1:39" x14ac:dyDescent="0.3">
      <c r="A319" t="str">
        <f t="shared" si="44"/>
        <v>ERS</v>
      </c>
      <c r="B319" t="str">
        <f t="shared" si="45"/>
        <v>K024</v>
      </c>
      <c r="C319" t="str">
        <f t="shared" si="46"/>
        <v>MODIFICATION OF EQUIPMENT- TRACTORS</v>
      </c>
      <c r="D319" s="1">
        <f t="shared" si="47"/>
        <v>0</v>
      </c>
      <c r="E319" s="1">
        <f t="shared" si="48"/>
        <v>1075949.7662631399</v>
      </c>
      <c r="F319" s="1">
        <f t="shared" si="49"/>
        <v>0</v>
      </c>
      <c r="G319" s="1">
        <f t="shared" si="50"/>
        <v>0</v>
      </c>
      <c r="H319" s="2">
        <f t="shared" si="51"/>
        <v>-1</v>
      </c>
      <c r="I319" s="2" t="e">
        <f t="shared" si="52"/>
        <v>#DIV/0!</v>
      </c>
      <c r="J319" s="2" t="e">
        <f t="shared" si="53"/>
        <v>#DIV/0!</v>
      </c>
      <c r="K319" s="2">
        <f t="shared" si="54"/>
        <v>0</v>
      </c>
      <c r="L319" s="2">
        <f>AM319/SUM(AM1:AM$3009)</f>
        <v>0</v>
      </c>
      <c r="M319" t="s">
        <v>554</v>
      </c>
      <c r="N319" t="s">
        <v>733</v>
      </c>
      <c r="O319" t="s">
        <v>734</v>
      </c>
      <c r="P319" s="1"/>
      <c r="Q319" s="1"/>
      <c r="R319" s="1"/>
      <c r="S319" s="1"/>
      <c r="T319" s="1">
        <v>41759.494673522502</v>
      </c>
      <c r="U319" s="1"/>
      <c r="V319" s="1">
        <v>47855.357364124502</v>
      </c>
      <c r="W319" s="1"/>
      <c r="X319" s="1"/>
      <c r="Y319" s="1"/>
      <c r="Z319" s="1"/>
      <c r="AA319" s="1">
        <v>20319.3443479944</v>
      </c>
      <c r="AB319" s="1">
        <v>0</v>
      </c>
      <c r="AC319" s="1"/>
      <c r="AD319" s="1"/>
      <c r="AE319" s="1"/>
      <c r="AF319" s="1"/>
      <c r="AG319" s="1"/>
      <c r="AH319" s="1"/>
      <c r="AI319" s="1"/>
      <c r="AJ319" s="1">
        <v>48842851.289775699</v>
      </c>
      <c r="AK319" s="1">
        <v>1075949.7662631399</v>
      </c>
      <c r="AL319" s="1">
        <v>0</v>
      </c>
      <c r="AM319" s="1">
        <v>0</v>
      </c>
    </row>
    <row r="320" spans="1:39" x14ac:dyDescent="0.3">
      <c r="A320" t="str">
        <f t="shared" si="44"/>
        <v>ERS</v>
      </c>
      <c r="B320" t="str">
        <f t="shared" si="45"/>
        <v>K025</v>
      </c>
      <c r="C320" t="str">
        <f t="shared" si="46"/>
        <v>MOD OF VEHICULAR EQ</v>
      </c>
      <c r="D320" s="1">
        <f t="shared" si="47"/>
        <v>4797694.6321497299</v>
      </c>
      <c r="E320" s="1">
        <f t="shared" si="48"/>
        <v>115472.44265372099</v>
      </c>
      <c r="F320" s="1">
        <f t="shared" si="49"/>
        <v>-465426.31790000002</v>
      </c>
      <c r="G320" s="1">
        <f t="shared" si="50"/>
        <v>0</v>
      </c>
      <c r="H320" s="2">
        <f t="shared" si="51"/>
        <v>-5.0306267643070601</v>
      </c>
      <c r="I320" s="2">
        <f t="shared" si="52"/>
        <v>-1.0970104088703649</v>
      </c>
      <c r="J320" s="2">
        <f t="shared" si="53"/>
        <v>0</v>
      </c>
      <c r="K320" s="2">
        <f t="shared" si="54"/>
        <v>-4.1313600228532544E-6</v>
      </c>
      <c r="L320" s="2">
        <f>AM320/SUM(AM1:AM$3009)</f>
        <v>0</v>
      </c>
      <c r="M320" t="s">
        <v>554</v>
      </c>
      <c r="N320" t="s">
        <v>735</v>
      </c>
      <c r="O320" t="s">
        <v>736</v>
      </c>
      <c r="P320" s="1"/>
      <c r="Q320" s="1"/>
      <c r="R320" s="1">
        <v>376277.41126998799</v>
      </c>
      <c r="S320" s="1">
        <v>56916.885675759899</v>
      </c>
      <c r="T320" s="1">
        <v>121974.79243155599</v>
      </c>
      <c r="U320" s="1">
        <v>446505.07674964302</v>
      </c>
      <c r="V320" s="1">
        <v>39958.692107826297</v>
      </c>
      <c r="W320" s="1">
        <v>196518.296504964</v>
      </c>
      <c r="X320" s="1">
        <v>5502157.2190233599</v>
      </c>
      <c r="Y320" s="1">
        <v>5245587.8658840004</v>
      </c>
      <c r="Z320" s="1">
        <v>4733376.2829725398</v>
      </c>
      <c r="AA320" s="1">
        <v>14315543.2068581</v>
      </c>
      <c r="AB320" s="1">
        <v>10156784.1020921</v>
      </c>
      <c r="AC320" s="1">
        <v>7869593.36428863</v>
      </c>
      <c r="AD320" s="1">
        <v>4553607.5244752197</v>
      </c>
      <c r="AE320" s="1">
        <v>4797694.6321497299</v>
      </c>
      <c r="AF320" s="1">
        <v>7209600.0825071102</v>
      </c>
      <c r="AG320" s="1">
        <v>-1143169.1734551501</v>
      </c>
      <c r="AH320" s="1">
        <v>1793259.8515111499</v>
      </c>
      <c r="AI320" s="1">
        <v>-1021776.0583024099</v>
      </c>
      <c r="AJ320" s="1">
        <v>2298757.2602253598</v>
      </c>
      <c r="AK320" s="1">
        <v>115472.44265372099</v>
      </c>
      <c r="AL320" s="1">
        <v>-465426.31790000002</v>
      </c>
      <c r="AM320" s="1">
        <v>0</v>
      </c>
    </row>
    <row r="321" spans="1:39" x14ac:dyDescent="0.3">
      <c r="A321" t="str">
        <f t="shared" ref="A321:A384" si="55">M321</f>
        <v>ERS</v>
      </c>
      <c r="B321" t="str">
        <f t="shared" ref="B321:B384" si="56">N321</f>
        <v>K028</v>
      </c>
      <c r="C321" t="str">
        <f t="shared" ref="C321:C384" si="57">O321</f>
        <v>MOD OF ENGINES &amp; TURBINES</v>
      </c>
      <c r="D321" s="1">
        <f t="shared" ref="D321:D384" si="58">AE321</f>
        <v>190976.041629774</v>
      </c>
      <c r="E321" s="1">
        <f t="shared" ref="E321:E384" si="59">AK321</f>
        <v>0</v>
      </c>
      <c r="F321" s="1">
        <f t="shared" ref="F321:F384" si="60">AL321</f>
        <v>0</v>
      </c>
      <c r="G321" s="1">
        <f t="shared" ref="G321:G384" si="61">AM321</f>
        <v>0</v>
      </c>
      <c r="H321" s="2" t="e">
        <f t="shared" si="51"/>
        <v>#DIV/0!</v>
      </c>
      <c r="I321" s="2">
        <f t="shared" si="52"/>
        <v>-1</v>
      </c>
      <c r="J321" s="2" t="e">
        <f t="shared" si="53"/>
        <v>#DIV/0!</v>
      </c>
      <c r="K321" s="2">
        <f t="shared" si="54"/>
        <v>0</v>
      </c>
      <c r="L321" s="2">
        <f>AM321/SUM(AM1:AM$3009)</f>
        <v>0</v>
      </c>
      <c r="M321" t="s">
        <v>554</v>
      </c>
      <c r="N321" t="s">
        <v>737</v>
      </c>
      <c r="O321" t="s">
        <v>738</v>
      </c>
      <c r="P321" s="1"/>
      <c r="Q321" s="1"/>
      <c r="R321" s="1">
        <v>-502345.62522930402</v>
      </c>
      <c r="S321" s="1"/>
      <c r="T321" s="1"/>
      <c r="U321" s="1">
        <v>9066.1515544985905</v>
      </c>
      <c r="V321" s="1">
        <v>10430.085483708301</v>
      </c>
      <c r="W321" s="1"/>
      <c r="X321" s="1"/>
      <c r="Y321" s="1">
        <v>1337875.93973118</v>
      </c>
      <c r="Z321" s="1">
        <v>117278.78203246099</v>
      </c>
      <c r="AA321" s="1">
        <v>153766.685367528</v>
      </c>
      <c r="AB321" s="1">
        <v>86065.043328558793</v>
      </c>
      <c r="AC321" s="1">
        <v>1155489.0604703</v>
      </c>
      <c r="AD321" s="1">
        <v>940071.08979009197</v>
      </c>
      <c r="AE321" s="1">
        <v>190976.041629774</v>
      </c>
      <c r="AF321" s="1">
        <v>-78274.800610912498</v>
      </c>
      <c r="AG321" s="1"/>
      <c r="AH321" s="1"/>
      <c r="AI321" s="1">
        <v>14206241.147807799</v>
      </c>
      <c r="AJ321" s="1"/>
      <c r="AK321" s="1"/>
      <c r="AL321" s="1"/>
      <c r="AM321" s="1"/>
    </row>
    <row r="322" spans="1:39" x14ac:dyDescent="0.3">
      <c r="A322" t="str">
        <f t="shared" si="55"/>
        <v>ERS</v>
      </c>
      <c r="B322" t="str">
        <f t="shared" si="56"/>
        <v>K029</v>
      </c>
      <c r="C322" t="str">
        <f t="shared" si="57"/>
        <v>MOD OF ENGINE ACCESSORIES</v>
      </c>
      <c r="D322" s="1">
        <f t="shared" si="58"/>
        <v>104359.73474476099</v>
      </c>
      <c r="E322" s="1">
        <f t="shared" si="59"/>
        <v>-3293.4057923668302</v>
      </c>
      <c r="F322" s="1">
        <f t="shared" si="60"/>
        <v>0</v>
      </c>
      <c r="G322" s="1">
        <f t="shared" si="61"/>
        <v>0</v>
      </c>
      <c r="H322" s="2">
        <f t="shared" ref="H322:H385" si="62">AL322/AK322-1</f>
        <v>-1</v>
      </c>
      <c r="I322" s="2">
        <f t="shared" ref="I322:I385" si="63">AL322/AE322-1</f>
        <v>-1</v>
      </c>
      <c r="J322" s="2" t="e">
        <f t="shared" ref="J322:J385" si="64">AM322/AL322</f>
        <v>#DIV/0!</v>
      </c>
      <c r="K322" s="2">
        <f t="shared" ref="K322:K385" si="65">AL322/SUM(AL$1:AL$3009)</f>
        <v>0</v>
      </c>
      <c r="L322" s="2">
        <f>AM322/SUM(AM1:AM$3009)</f>
        <v>0</v>
      </c>
      <c r="M322" t="s">
        <v>554</v>
      </c>
      <c r="N322" t="s">
        <v>739</v>
      </c>
      <c r="O322" t="s">
        <v>740</v>
      </c>
      <c r="P322" s="1"/>
      <c r="Q322" s="1"/>
      <c r="R322" s="1">
        <v>9533.6572943278406</v>
      </c>
      <c r="S322" s="1">
        <v>15428.8631486994</v>
      </c>
      <c r="T322" s="1">
        <v>63455.868161732098</v>
      </c>
      <c r="U322" s="1">
        <v>10827.410295977599</v>
      </c>
      <c r="V322" s="1">
        <v>118946.316692558</v>
      </c>
      <c r="W322" s="1"/>
      <c r="X322" s="1">
        <v>0</v>
      </c>
      <c r="Y322" s="1"/>
      <c r="Z322" s="1"/>
      <c r="AA322" s="1"/>
      <c r="AB322" s="1"/>
      <c r="AC322" s="1"/>
      <c r="AD322" s="1">
        <v>340852.462389483</v>
      </c>
      <c r="AE322" s="1">
        <v>104359.73474476099</v>
      </c>
      <c r="AF322" s="1">
        <v>59167.020109724399</v>
      </c>
      <c r="AG322" s="1">
        <v>5471193.2045268901</v>
      </c>
      <c r="AH322" s="1">
        <v>6669522.3107519196</v>
      </c>
      <c r="AI322" s="1">
        <v>0</v>
      </c>
      <c r="AJ322" s="1">
        <v>0</v>
      </c>
      <c r="AK322" s="1">
        <v>-3293.4057923668302</v>
      </c>
      <c r="AL322" s="1"/>
      <c r="AM322" s="1"/>
    </row>
    <row r="323" spans="1:39" x14ac:dyDescent="0.3">
      <c r="A323" t="str">
        <f t="shared" si="55"/>
        <v>ERS</v>
      </c>
      <c r="B323" t="str">
        <f t="shared" si="56"/>
        <v>K030</v>
      </c>
      <c r="C323" t="str">
        <f t="shared" si="57"/>
        <v>MOD OF MECH POWER TRANS EQ</v>
      </c>
      <c r="D323" s="1">
        <f t="shared" si="58"/>
        <v>0</v>
      </c>
      <c r="E323" s="1">
        <f t="shared" si="59"/>
        <v>0</v>
      </c>
      <c r="F323" s="1">
        <f t="shared" si="60"/>
        <v>0</v>
      </c>
      <c r="G323" s="1">
        <f t="shared" si="61"/>
        <v>0</v>
      </c>
      <c r="H323" s="2" t="e">
        <f t="shared" si="62"/>
        <v>#DIV/0!</v>
      </c>
      <c r="I323" s="2" t="e">
        <f t="shared" si="63"/>
        <v>#DIV/0!</v>
      </c>
      <c r="J323" s="2" t="e">
        <f t="shared" si="64"/>
        <v>#DIV/0!</v>
      </c>
      <c r="K323" s="2">
        <f t="shared" si="65"/>
        <v>0</v>
      </c>
      <c r="L323" s="2">
        <f>AM323/SUM(AM1:AM$3009)</f>
        <v>0</v>
      </c>
      <c r="M323" t="s">
        <v>554</v>
      </c>
      <c r="N323" t="s">
        <v>741</v>
      </c>
      <c r="O323" t="s">
        <v>742</v>
      </c>
      <c r="P323" s="1">
        <v>84017.962587996895</v>
      </c>
      <c r="Q323" s="1"/>
      <c r="R323" s="1"/>
      <c r="S323" s="1">
        <v>102773.752711198</v>
      </c>
      <c r="T323" s="1">
        <v>1784.9751944228501</v>
      </c>
      <c r="U323" s="1">
        <v>1817.5612750181101</v>
      </c>
      <c r="V323" s="1">
        <v>316986.516213383</v>
      </c>
      <c r="W323" s="1"/>
      <c r="X323" s="1">
        <v>4128669.7685917001</v>
      </c>
      <c r="Y323" s="1">
        <v>3274984.9616711098</v>
      </c>
      <c r="Z323" s="1">
        <v>6076873.4203223903</v>
      </c>
      <c r="AA323" s="1">
        <v>1987515.2305570401</v>
      </c>
      <c r="AB323" s="1">
        <v>589117.70402066596</v>
      </c>
      <c r="AC323" s="1">
        <v>0</v>
      </c>
      <c r="AD323" s="1"/>
      <c r="AE323" s="1"/>
      <c r="AF323" s="1"/>
      <c r="AG323" s="1"/>
      <c r="AH323" s="1"/>
      <c r="AI323" s="1"/>
      <c r="AJ323" s="1">
        <v>7018.2157314059396</v>
      </c>
      <c r="AK323" s="1"/>
      <c r="AL323" s="1"/>
      <c r="AM323" s="1"/>
    </row>
    <row r="324" spans="1:39" x14ac:dyDescent="0.3">
      <c r="A324" t="str">
        <f t="shared" si="55"/>
        <v>ERS</v>
      </c>
      <c r="B324" t="str">
        <f t="shared" si="56"/>
        <v>K031</v>
      </c>
      <c r="C324" t="str">
        <f t="shared" si="57"/>
        <v>MODIFICATION OF EQUIPMENT- BEARINGS</v>
      </c>
      <c r="D324" s="1">
        <f t="shared" si="58"/>
        <v>0</v>
      </c>
      <c r="E324" s="1">
        <f t="shared" si="59"/>
        <v>0</v>
      </c>
      <c r="F324" s="1">
        <f t="shared" si="60"/>
        <v>0</v>
      </c>
      <c r="G324" s="1">
        <f t="shared" si="61"/>
        <v>0</v>
      </c>
      <c r="H324" s="2" t="e">
        <f t="shared" si="62"/>
        <v>#DIV/0!</v>
      </c>
      <c r="I324" s="2" t="e">
        <f t="shared" si="63"/>
        <v>#DIV/0!</v>
      </c>
      <c r="J324" s="2" t="e">
        <f t="shared" si="64"/>
        <v>#DIV/0!</v>
      </c>
      <c r="K324" s="2">
        <f t="shared" si="65"/>
        <v>0</v>
      </c>
      <c r="L324" s="2">
        <f>AM324/SUM(AM1:AM$3009)</f>
        <v>0</v>
      </c>
      <c r="M324" t="s">
        <v>554</v>
      </c>
      <c r="N324" t="s">
        <v>743</v>
      </c>
      <c r="O324" t="s">
        <v>744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>
        <v>111022.345382097</v>
      </c>
      <c r="AI324" s="1"/>
      <c r="AJ324" s="1"/>
      <c r="AK324" s="1"/>
      <c r="AL324" s="1"/>
      <c r="AM324" s="1"/>
    </row>
    <row r="325" spans="1:39" x14ac:dyDescent="0.3">
      <c r="A325" t="str">
        <f t="shared" si="55"/>
        <v>ERS</v>
      </c>
      <c r="B325" t="str">
        <f t="shared" si="56"/>
        <v>K032</v>
      </c>
      <c r="C325" t="str">
        <f t="shared" si="57"/>
        <v>MOD OF WOODWORKING MACHINE</v>
      </c>
      <c r="D325" s="1">
        <f t="shared" si="58"/>
        <v>0</v>
      </c>
      <c r="E325" s="1">
        <f t="shared" si="59"/>
        <v>0</v>
      </c>
      <c r="F325" s="1">
        <f t="shared" si="60"/>
        <v>0</v>
      </c>
      <c r="G325" s="1">
        <f t="shared" si="61"/>
        <v>0</v>
      </c>
      <c r="H325" s="2" t="e">
        <f t="shared" si="62"/>
        <v>#DIV/0!</v>
      </c>
      <c r="I325" s="2" t="e">
        <f t="shared" si="63"/>
        <v>#DIV/0!</v>
      </c>
      <c r="J325" s="2" t="e">
        <f t="shared" si="64"/>
        <v>#DIV/0!</v>
      </c>
      <c r="K325" s="2">
        <f t="shared" si="65"/>
        <v>0</v>
      </c>
      <c r="L325" s="2">
        <f>AM325/SUM(AM1:AM$3009)</f>
        <v>0</v>
      </c>
      <c r="M325" t="s">
        <v>554</v>
      </c>
      <c r="N325" t="s">
        <v>745</v>
      </c>
      <c r="O325" t="s">
        <v>746</v>
      </c>
      <c r="P325" s="1"/>
      <c r="Q325" s="1"/>
      <c r="R325" s="1"/>
      <c r="S325" s="1"/>
      <c r="T325" s="1">
        <v>13030.318919286799</v>
      </c>
      <c r="U325" s="1">
        <v>251578.487363805</v>
      </c>
      <c r="V325" s="1">
        <v>-57056.482373277897</v>
      </c>
      <c r="W325" s="1"/>
      <c r="X325" s="1"/>
      <c r="Y325" s="1"/>
      <c r="Z325" s="1"/>
      <c r="AA325" s="1"/>
      <c r="AB325" s="1">
        <v>0</v>
      </c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x14ac:dyDescent="0.3">
      <c r="A326" t="str">
        <f t="shared" si="55"/>
        <v>ERS</v>
      </c>
      <c r="B326" t="str">
        <f t="shared" si="56"/>
        <v>K034</v>
      </c>
      <c r="C326" t="str">
        <f t="shared" si="57"/>
        <v>MOD OF METALWORK MACHINE</v>
      </c>
      <c r="D326" s="1">
        <f t="shared" si="58"/>
        <v>4844778.4018460801</v>
      </c>
      <c r="E326" s="1">
        <f t="shared" si="59"/>
        <v>4297677.6215437399</v>
      </c>
      <c r="F326" s="1">
        <f t="shared" si="60"/>
        <v>5421682.0274</v>
      </c>
      <c r="G326" s="1">
        <f t="shared" si="61"/>
        <v>3261075.3775900099</v>
      </c>
      <c r="H326" s="2">
        <f t="shared" si="62"/>
        <v>0.26153762679214498</v>
      </c>
      <c r="I326" s="2">
        <f t="shared" si="63"/>
        <v>0.11907740204053363</v>
      </c>
      <c r="J326" s="2">
        <f t="shared" si="64"/>
        <v>0.6014877599072106</v>
      </c>
      <c r="K326" s="2">
        <f t="shared" si="65"/>
        <v>4.8125599097373989E-5</v>
      </c>
      <c r="L326" s="2">
        <f>AM326/SUM(AM1:AM$3009)</f>
        <v>5.9173590791863081E-5</v>
      </c>
      <c r="M326" t="s">
        <v>554</v>
      </c>
      <c r="N326" t="s">
        <v>747</v>
      </c>
      <c r="O326" t="s">
        <v>748</v>
      </c>
      <c r="P326" s="1">
        <v>1560548.0213794</v>
      </c>
      <c r="Q326" s="1">
        <v>1925708.3733660199</v>
      </c>
      <c r="R326" s="1">
        <v>2375096.6385406801</v>
      </c>
      <c r="S326" s="1">
        <v>3184122.6797626098</v>
      </c>
      <c r="T326" s="1">
        <v>4858848.2521932004</v>
      </c>
      <c r="U326" s="1">
        <v>5181995.6803454701</v>
      </c>
      <c r="V326" s="1">
        <v>5587916.8997619497</v>
      </c>
      <c r="W326" s="1">
        <v>5278717.7908101501</v>
      </c>
      <c r="X326" s="1">
        <v>7295341.4027416399</v>
      </c>
      <c r="Y326" s="1">
        <v>6019111.4145888202</v>
      </c>
      <c r="Z326" s="1">
        <v>6038230.5909043401</v>
      </c>
      <c r="AA326" s="1">
        <v>7469785.9625113504</v>
      </c>
      <c r="AB326" s="1">
        <v>5797806.0578666804</v>
      </c>
      <c r="AC326" s="1">
        <v>3481726.5633446202</v>
      </c>
      <c r="AD326" s="1">
        <v>6211976.5374697298</v>
      </c>
      <c r="AE326" s="1">
        <v>4844778.4018460801</v>
      </c>
      <c r="AF326" s="1">
        <v>3504927.3951333999</v>
      </c>
      <c r="AG326" s="1">
        <v>5644087.9361792402</v>
      </c>
      <c r="AH326" s="1">
        <v>4212751.3171209702</v>
      </c>
      <c r="AI326" s="1">
        <v>4021658.3808388999</v>
      </c>
      <c r="AJ326" s="1">
        <v>3937236.3550064801</v>
      </c>
      <c r="AK326" s="1">
        <v>4297677.6215437399</v>
      </c>
      <c r="AL326" s="1">
        <v>5421682.0274</v>
      </c>
      <c r="AM326" s="1">
        <v>3261075.3775900099</v>
      </c>
    </row>
    <row r="327" spans="1:39" x14ac:dyDescent="0.3">
      <c r="A327" t="str">
        <f t="shared" si="55"/>
        <v>ERS</v>
      </c>
      <c r="B327" t="str">
        <f t="shared" si="56"/>
        <v>K035</v>
      </c>
      <c r="C327" t="str">
        <f t="shared" si="57"/>
        <v>MOD OF SERVICE &amp; TRADE EQ</v>
      </c>
      <c r="D327" s="1">
        <f t="shared" si="58"/>
        <v>0</v>
      </c>
      <c r="E327" s="1">
        <f t="shared" si="59"/>
        <v>23470.862708588302</v>
      </c>
      <c r="F327" s="1">
        <f t="shared" si="60"/>
        <v>0</v>
      </c>
      <c r="G327" s="1">
        <f t="shared" si="61"/>
        <v>227881.508814687</v>
      </c>
      <c r="H327" s="2">
        <f t="shared" si="62"/>
        <v>-1</v>
      </c>
      <c r="I327" s="2" t="e">
        <f t="shared" si="63"/>
        <v>#DIV/0!</v>
      </c>
      <c r="J327" s="2" t="e">
        <f t="shared" si="64"/>
        <v>#DIV/0!</v>
      </c>
      <c r="K327" s="2">
        <f t="shared" si="65"/>
        <v>0</v>
      </c>
      <c r="L327" s="2">
        <f>AM327/SUM(AM1:AM$3009)</f>
        <v>4.1350062756286096E-6</v>
      </c>
      <c r="M327" t="s">
        <v>554</v>
      </c>
      <c r="N327" t="s">
        <v>749</v>
      </c>
      <c r="O327" t="s">
        <v>750</v>
      </c>
      <c r="P327" s="1">
        <v>42816.846318882999</v>
      </c>
      <c r="Q327" s="1"/>
      <c r="R327" s="1">
        <v>154520.10112161899</v>
      </c>
      <c r="S327" s="1">
        <v>16068.8752496824</v>
      </c>
      <c r="T327" s="1"/>
      <c r="U327" s="1"/>
      <c r="V327" s="1">
        <v>31192.387016291199</v>
      </c>
      <c r="W327" s="1">
        <v>-3197.9198182053101</v>
      </c>
      <c r="X327" s="1">
        <v>18062.363705885698</v>
      </c>
      <c r="Y327" s="1"/>
      <c r="Z327" s="1">
        <v>5152951.9608303802</v>
      </c>
      <c r="AA327" s="1">
        <v>152134.732978855</v>
      </c>
      <c r="AB327" s="1">
        <v>12467.0699976213</v>
      </c>
      <c r="AC327" s="1"/>
      <c r="AD327" s="1">
        <v>28024.884398868398</v>
      </c>
      <c r="AE327" s="1"/>
      <c r="AF327" s="1"/>
      <c r="AG327" s="1"/>
      <c r="AH327" s="1">
        <v>52185.355453451702</v>
      </c>
      <c r="AI327" s="1">
        <v>0</v>
      </c>
      <c r="AJ327" s="1">
        <v>27111.312108879902</v>
      </c>
      <c r="AK327" s="1">
        <v>23470.862708588302</v>
      </c>
      <c r="AL327" s="1"/>
      <c r="AM327" s="1">
        <v>227881.508814687</v>
      </c>
    </row>
    <row r="328" spans="1:39" x14ac:dyDescent="0.3">
      <c r="A328" t="str">
        <f t="shared" si="55"/>
        <v>ERS</v>
      </c>
      <c r="B328" t="str">
        <f t="shared" si="56"/>
        <v>K036</v>
      </c>
      <c r="C328" t="str">
        <f t="shared" si="57"/>
        <v>MOD OF SP INDUSTRY MACHINERY</v>
      </c>
      <c r="D328" s="1">
        <f t="shared" si="58"/>
        <v>351106.48990084801</v>
      </c>
      <c r="E328" s="1">
        <f t="shared" si="59"/>
        <v>37371.6014426041</v>
      </c>
      <c r="F328" s="1">
        <f t="shared" si="60"/>
        <v>209740.96090000001</v>
      </c>
      <c r="G328" s="1">
        <f t="shared" si="61"/>
        <v>220814.81662145001</v>
      </c>
      <c r="H328" s="2">
        <f t="shared" si="62"/>
        <v>4.612308619477373</v>
      </c>
      <c r="I328" s="2">
        <f t="shared" si="63"/>
        <v>-0.40262864135826548</v>
      </c>
      <c r="J328" s="2">
        <f t="shared" si="64"/>
        <v>1.0527977733768932</v>
      </c>
      <c r="K328" s="2">
        <f t="shared" si="65"/>
        <v>1.8617671319636552E-6</v>
      </c>
      <c r="L328" s="2">
        <f>AM328/SUM(AM1:AM$3009)</f>
        <v>4.0067781595389751E-6</v>
      </c>
      <c r="M328" t="s">
        <v>554</v>
      </c>
      <c r="N328" t="s">
        <v>751</v>
      </c>
      <c r="O328" t="s">
        <v>752</v>
      </c>
      <c r="P328" s="1"/>
      <c r="Q328" s="1">
        <v>129758.537088589</v>
      </c>
      <c r="R328" s="1">
        <v>167709.440004292</v>
      </c>
      <c r="S328" s="1">
        <v>417889.80598356202</v>
      </c>
      <c r="T328" s="1">
        <v>2211428.0805603899</v>
      </c>
      <c r="U328" s="1">
        <v>412146.09474374098</v>
      </c>
      <c r="V328" s="1">
        <v>193451.52116190601</v>
      </c>
      <c r="W328" s="1">
        <v>31321.9235981411</v>
      </c>
      <c r="X328" s="1">
        <v>26898359.524273898</v>
      </c>
      <c r="Y328" s="1">
        <v>-986126.528760741</v>
      </c>
      <c r="Z328" s="1">
        <v>44103.639699215099</v>
      </c>
      <c r="AA328" s="1">
        <v>48281.446563449201</v>
      </c>
      <c r="AB328" s="1">
        <v>-6296.4999987986303</v>
      </c>
      <c r="AC328" s="1">
        <v>33699.229092354297</v>
      </c>
      <c r="AD328" s="1">
        <v>-203817.34108267899</v>
      </c>
      <c r="AE328" s="1">
        <v>351106.48990084801</v>
      </c>
      <c r="AF328" s="1">
        <v>455718.853168979</v>
      </c>
      <c r="AG328" s="1">
        <v>363993.21456669102</v>
      </c>
      <c r="AH328" s="1">
        <v>230189.431618451</v>
      </c>
      <c r="AI328" s="1">
        <v>-19690.953735458301</v>
      </c>
      <c r="AJ328" s="1">
        <v>52784.464160234696</v>
      </c>
      <c r="AK328" s="1">
        <v>37371.6014426041</v>
      </c>
      <c r="AL328" s="1">
        <v>209740.96090000001</v>
      </c>
      <c r="AM328" s="1">
        <v>220814.81662145001</v>
      </c>
    </row>
    <row r="329" spans="1:39" x14ac:dyDescent="0.3">
      <c r="A329" t="str">
        <f t="shared" si="55"/>
        <v>ERS</v>
      </c>
      <c r="B329" t="str">
        <f t="shared" si="56"/>
        <v>K037</v>
      </c>
      <c r="C329" t="str">
        <f t="shared" si="57"/>
        <v>MOD OF AGRICULTURE MACHINE</v>
      </c>
      <c r="D329" s="1">
        <f t="shared" si="58"/>
        <v>0</v>
      </c>
      <c r="E329" s="1">
        <f t="shared" si="59"/>
        <v>0</v>
      </c>
      <c r="F329" s="1">
        <f t="shared" si="60"/>
        <v>0</v>
      </c>
      <c r="G329" s="1">
        <f t="shared" si="61"/>
        <v>0</v>
      </c>
      <c r="H329" s="2" t="e">
        <f t="shared" si="62"/>
        <v>#DIV/0!</v>
      </c>
      <c r="I329" s="2" t="e">
        <f t="shared" si="63"/>
        <v>#DIV/0!</v>
      </c>
      <c r="J329" s="2" t="e">
        <f t="shared" si="64"/>
        <v>#DIV/0!</v>
      </c>
      <c r="K329" s="2">
        <f t="shared" si="65"/>
        <v>0</v>
      </c>
      <c r="L329" s="2">
        <f>AM329/SUM(AM1:AM$3009)</f>
        <v>0</v>
      </c>
      <c r="M329" t="s">
        <v>554</v>
      </c>
      <c r="N329" t="s">
        <v>753</v>
      </c>
      <c r="O329" t="s">
        <v>754</v>
      </c>
      <c r="P329" s="1"/>
      <c r="Q329" s="1"/>
      <c r="R329" s="1"/>
      <c r="S329" s="1"/>
      <c r="T329" s="1"/>
      <c r="U329" s="1">
        <v>91386.230207463304</v>
      </c>
      <c r="V329" s="1">
        <v>109176.150826586</v>
      </c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x14ac:dyDescent="0.3">
      <c r="A330" t="str">
        <f t="shared" si="55"/>
        <v>ERS</v>
      </c>
      <c r="B330" t="str">
        <f t="shared" si="56"/>
        <v>K038</v>
      </c>
      <c r="C330" t="str">
        <f t="shared" si="57"/>
        <v>MOD OF CONTRUCT EQ</v>
      </c>
      <c r="D330" s="1">
        <f t="shared" si="58"/>
        <v>0</v>
      </c>
      <c r="E330" s="1">
        <f t="shared" si="59"/>
        <v>0</v>
      </c>
      <c r="F330" s="1">
        <f t="shared" si="60"/>
        <v>0</v>
      </c>
      <c r="G330" s="1">
        <f t="shared" si="61"/>
        <v>0</v>
      </c>
      <c r="H330" s="2" t="e">
        <f t="shared" si="62"/>
        <v>#DIV/0!</v>
      </c>
      <c r="I330" s="2" t="e">
        <f t="shared" si="63"/>
        <v>#DIV/0!</v>
      </c>
      <c r="J330" s="2" t="e">
        <f t="shared" si="64"/>
        <v>#DIV/0!</v>
      </c>
      <c r="K330" s="2">
        <f t="shared" si="65"/>
        <v>0</v>
      </c>
      <c r="L330" s="2">
        <f>AM330/SUM(AM1:AM$3009)</f>
        <v>0</v>
      </c>
      <c r="M330" t="s">
        <v>554</v>
      </c>
      <c r="N330" t="s">
        <v>755</v>
      </c>
      <c r="O330" t="s">
        <v>756</v>
      </c>
      <c r="P330" s="1"/>
      <c r="Q330" s="1"/>
      <c r="R330" s="1"/>
      <c r="S330" s="1">
        <v>56343.922461546499</v>
      </c>
      <c r="T330" s="1">
        <v>14549.0353138749</v>
      </c>
      <c r="U330" s="1">
        <v>62993.873101997699</v>
      </c>
      <c r="V330" s="1"/>
      <c r="W330" s="1">
        <v>98159.808615575894</v>
      </c>
      <c r="X330" s="1"/>
      <c r="Y330" s="1"/>
      <c r="Z330" s="1">
        <v>257135.87793488099</v>
      </c>
      <c r="AA330" s="1">
        <v>0</v>
      </c>
      <c r="AB330" s="1"/>
      <c r="AC330" s="1"/>
      <c r="AD330" s="1">
        <v>48564.334306783603</v>
      </c>
      <c r="AE330" s="1">
        <v>0</v>
      </c>
      <c r="AF330" s="1">
        <v>23375.4439954435</v>
      </c>
      <c r="AG330" s="1"/>
      <c r="AH330" s="1">
        <v>69938.434949245595</v>
      </c>
      <c r="AI330" s="1">
        <v>16900.973017005599</v>
      </c>
      <c r="AJ330" s="1"/>
      <c r="AK330" s="1"/>
      <c r="AL330" s="1"/>
      <c r="AM330" s="1"/>
    </row>
    <row r="331" spans="1:39" x14ac:dyDescent="0.3">
      <c r="A331" t="str">
        <f t="shared" si="55"/>
        <v>ERS</v>
      </c>
      <c r="B331" t="str">
        <f t="shared" si="56"/>
        <v>K039</v>
      </c>
      <c r="C331" t="str">
        <f t="shared" si="57"/>
        <v>MOD OF MATERIALS HANDLING EQ</v>
      </c>
      <c r="D331" s="1">
        <f t="shared" si="58"/>
        <v>31740.6085390515</v>
      </c>
      <c r="E331" s="1">
        <f t="shared" si="59"/>
        <v>0</v>
      </c>
      <c r="F331" s="1">
        <f t="shared" si="60"/>
        <v>5594.6801999999998</v>
      </c>
      <c r="G331" s="1">
        <f t="shared" si="61"/>
        <v>0</v>
      </c>
      <c r="H331" s="2" t="e">
        <f t="shared" si="62"/>
        <v>#DIV/0!</v>
      </c>
      <c r="I331" s="2">
        <f t="shared" si="63"/>
        <v>-0.82373746259096814</v>
      </c>
      <c r="J331" s="2">
        <f t="shared" si="64"/>
        <v>0</v>
      </c>
      <c r="K331" s="2">
        <f t="shared" si="65"/>
        <v>4.9661218607527837E-8</v>
      </c>
      <c r="L331" s="2">
        <f>AM331/SUM(AM1:AM$3009)</f>
        <v>0</v>
      </c>
      <c r="M331" t="s">
        <v>554</v>
      </c>
      <c r="N331" t="s">
        <v>757</v>
      </c>
      <c r="O331" t="s">
        <v>758</v>
      </c>
      <c r="P331" s="1">
        <v>42910.558661769603</v>
      </c>
      <c r="Q331" s="1"/>
      <c r="R331" s="1">
        <v>100150.767048575</v>
      </c>
      <c r="S331" s="1">
        <v>84940.272668805002</v>
      </c>
      <c r="T331" s="1">
        <v>50328.863086080797</v>
      </c>
      <c r="U331" s="1">
        <v>112722.003109364</v>
      </c>
      <c r="V331" s="1">
        <v>51508.683552989001</v>
      </c>
      <c r="W331" s="1"/>
      <c r="X331" s="1">
        <v>14263.2687566773</v>
      </c>
      <c r="Y331" s="1"/>
      <c r="Z331" s="1"/>
      <c r="AA331" s="1"/>
      <c r="AB331" s="1">
        <v>103091.33518033</v>
      </c>
      <c r="AC331" s="1">
        <v>4085.9542356381098</v>
      </c>
      <c r="AD331" s="1">
        <v>37724.830696638601</v>
      </c>
      <c r="AE331" s="1">
        <v>31740.6085390515</v>
      </c>
      <c r="AF331" s="1"/>
      <c r="AG331" s="1"/>
      <c r="AH331" s="1"/>
      <c r="AI331" s="1">
        <v>15623.6526174582</v>
      </c>
      <c r="AJ331" s="1">
        <v>31182.982463919201</v>
      </c>
      <c r="AK331" s="1">
        <v>0</v>
      </c>
      <c r="AL331" s="1">
        <v>5594.6801999999998</v>
      </c>
      <c r="AM331" s="1"/>
    </row>
    <row r="332" spans="1:39" x14ac:dyDescent="0.3">
      <c r="A332" t="str">
        <f t="shared" si="55"/>
        <v>ERS</v>
      </c>
      <c r="B332" t="str">
        <f t="shared" si="56"/>
        <v>K040</v>
      </c>
      <c r="C332" t="str">
        <f t="shared" si="57"/>
        <v>MOD OF ROPE-CABLE-CHAIN</v>
      </c>
      <c r="D332" s="1">
        <f t="shared" si="58"/>
        <v>0</v>
      </c>
      <c r="E332" s="1">
        <f t="shared" si="59"/>
        <v>0</v>
      </c>
      <c r="F332" s="1">
        <f t="shared" si="60"/>
        <v>0</v>
      </c>
      <c r="G332" s="1">
        <f t="shared" si="61"/>
        <v>0</v>
      </c>
      <c r="H332" s="2" t="e">
        <f t="shared" si="62"/>
        <v>#DIV/0!</v>
      </c>
      <c r="I332" s="2" t="e">
        <f t="shared" si="63"/>
        <v>#DIV/0!</v>
      </c>
      <c r="J332" s="2" t="e">
        <f t="shared" si="64"/>
        <v>#DIV/0!</v>
      </c>
      <c r="K332" s="2">
        <f t="shared" si="65"/>
        <v>0</v>
      </c>
      <c r="L332" s="2">
        <f>AM332/SUM(AM1:AM$3009)</f>
        <v>0</v>
      </c>
      <c r="M332" t="s">
        <v>554</v>
      </c>
      <c r="N332" t="s">
        <v>759</v>
      </c>
      <c r="O332" t="s">
        <v>760</v>
      </c>
      <c r="P332" s="1">
        <v>126414.71909394</v>
      </c>
      <c r="Q332" s="1">
        <v>54047.521763852703</v>
      </c>
      <c r="R332" s="1">
        <v>-54855.412381094997</v>
      </c>
      <c r="S332" s="1"/>
      <c r="T332" s="1"/>
      <c r="U332" s="1">
        <v>8481.4713985157996</v>
      </c>
      <c r="V332" s="1"/>
      <c r="W332" s="1">
        <v>71890.598330199195</v>
      </c>
      <c r="X332" s="1">
        <v>0</v>
      </c>
      <c r="Y332" s="1">
        <v>56245.777450510199</v>
      </c>
      <c r="Z332" s="1">
        <v>4636.3328612580499</v>
      </c>
      <c r="AA332" s="1">
        <v>238255.70325267999</v>
      </c>
      <c r="AB332" s="1"/>
      <c r="AC332" s="1"/>
      <c r="AD332" s="1"/>
      <c r="AE332" s="1"/>
      <c r="AF332" s="1"/>
      <c r="AG332" s="1">
        <v>68481.376832298702</v>
      </c>
      <c r="AH332" s="1">
        <v>27976.831698239999</v>
      </c>
      <c r="AI332" s="1">
        <v>15568.1465396026</v>
      </c>
      <c r="AJ332" s="1">
        <v>0</v>
      </c>
      <c r="AK332" s="1"/>
      <c r="AL332" s="1"/>
      <c r="AM332" s="1"/>
    </row>
    <row r="333" spans="1:39" x14ac:dyDescent="0.3">
      <c r="A333" t="str">
        <f t="shared" si="55"/>
        <v>ERS</v>
      </c>
      <c r="B333" t="str">
        <f t="shared" si="56"/>
        <v>K041</v>
      </c>
      <c r="C333" t="str">
        <f t="shared" si="57"/>
        <v>MOD OF REFRIGERATION - AC EQ</v>
      </c>
      <c r="D333" s="1">
        <f t="shared" si="58"/>
        <v>0</v>
      </c>
      <c r="E333" s="1">
        <f t="shared" si="59"/>
        <v>688514.28237175394</v>
      </c>
      <c r="F333" s="1">
        <f t="shared" si="60"/>
        <v>542155</v>
      </c>
      <c r="G333" s="1">
        <f t="shared" si="61"/>
        <v>493453.31439113902</v>
      </c>
      <c r="H333" s="2">
        <f t="shared" si="62"/>
        <v>-0.21257261631172564</v>
      </c>
      <c r="I333" s="2" t="e">
        <f t="shared" si="63"/>
        <v>#DIV/0!</v>
      </c>
      <c r="J333" s="2">
        <f t="shared" si="64"/>
        <v>0.91017018083599532</v>
      </c>
      <c r="K333" s="2">
        <f t="shared" si="65"/>
        <v>4.8124427155218374E-6</v>
      </c>
      <c r="L333" s="2">
        <f>AM333/SUM(AM1:AM$3009)</f>
        <v>8.9539189131680482E-6</v>
      </c>
      <c r="M333" t="s">
        <v>554</v>
      </c>
      <c r="N333" t="s">
        <v>761</v>
      </c>
      <c r="O333" t="s">
        <v>762</v>
      </c>
      <c r="P333" s="1">
        <v>161573.004976917</v>
      </c>
      <c r="Q333" s="1"/>
      <c r="R333" s="1">
        <v>11336.6506350535</v>
      </c>
      <c r="S333" s="1">
        <v>34438.746386232597</v>
      </c>
      <c r="T333" s="1">
        <v>81052.748620084007</v>
      </c>
      <c r="U333" s="1">
        <v>3609.1367653258699</v>
      </c>
      <c r="V333" s="1">
        <v>207293.055516961</v>
      </c>
      <c r="W333" s="1">
        <v>32810.657334786498</v>
      </c>
      <c r="X333" s="1">
        <v>91225.614171053894</v>
      </c>
      <c r="Y333" s="1">
        <v>119572.13839484499</v>
      </c>
      <c r="Z333" s="1">
        <v>2943.5123611957802</v>
      </c>
      <c r="AA333" s="1">
        <v>2501.14689593303</v>
      </c>
      <c r="AB333" s="1">
        <v>20526.589996083501</v>
      </c>
      <c r="AC333" s="1"/>
      <c r="AD333" s="1"/>
      <c r="AE333" s="1"/>
      <c r="AF333" s="1">
        <v>83561.561731090595</v>
      </c>
      <c r="AG333" s="1">
        <v>8234.43145641316</v>
      </c>
      <c r="AH333" s="1"/>
      <c r="AI333" s="1">
        <v>125437.210978876</v>
      </c>
      <c r="AJ333" s="1">
        <v>7101.1080431942</v>
      </c>
      <c r="AK333" s="1">
        <v>688514.28237175394</v>
      </c>
      <c r="AL333" s="1">
        <v>542155</v>
      </c>
      <c r="AM333" s="1">
        <v>493453.31439113902</v>
      </c>
    </row>
    <row r="334" spans="1:39" x14ac:dyDescent="0.3">
      <c r="A334" t="str">
        <f t="shared" si="55"/>
        <v>ERS</v>
      </c>
      <c r="B334" t="str">
        <f t="shared" si="56"/>
        <v>K042</v>
      </c>
      <c r="C334" t="str">
        <f t="shared" si="57"/>
        <v>MOD OF FIRE-RESCUE-SAFETY EQ</v>
      </c>
      <c r="D334" s="1">
        <f t="shared" si="58"/>
        <v>216551.69417986699</v>
      </c>
      <c r="E334" s="1">
        <f t="shared" si="59"/>
        <v>10559.6426079866</v>
      </c>
      <c r="F334" s="1">
        <f t="shared" si="60"/>
        <v>68472</v>
      </c>
      <c r="G334" s="1">
        <f t="shared" si="61"/>
        <v>0</v>
      </c>
      <c r="H334" s="2">
        <f t="shared" si="62"/>
        <v>5.4843103637060979</v>
      </c>
      <c r="I334" s="2">
        <f t="shared" si="63"/>
        <v>-0.68380759956960935</v>
      </c>
      <c r="J334" s="2">
        <f t="shared" si="64"/>
        <v>0</v>
      </c>
      <c r="K334" s="2">
        <f t="shared" si="65"/>
        <v>6.0779219525266981E-7</v>
      </c>
      <c r="L334" s="2">
        <f>AM334/SUM(AM1:AM$3009)</f>
        <v>0</v>
      </c>
      <c r="M334" t="s">
        <v>554</v>
      </c>
      <c r="N334" t="s">
        <v>763</v>
      </c>
      <c r="O334" t="s">
        <v>764</v>
      </c>
      <c r="P334" s="1"/>
      <c r="Q334" s="1"/>
      <c r="R334" s="1"/>
      <c r="S334" s="1">
        <v>374725.56128725997</v>
      </c>
      <c r="T334" s="1">
        <v>62057.637592767598</v>
      </c>
      <c r="U334" s="1">
        <v>339359.91177006101</v>
      </c>
      <c r="V334" s="1">
        <v>26560.3664790894</v>
      </c>
      <c r="W334" s="1">
        <v>68349.752642126798</v>
      </c>
      <c r="X334" s="1">
        <v>10239.040640493</v>
      </c>
      <c r="Y334" s="1">
        <v>999790.24466831901</v>
      </c>
      <c r="Z334" s="1"/>
      <c r="AA334" s="1"/>
      <c r="AB334" s="1"/>
      <c r="AC334" s="1">
        <v>2538208.7579043</v>
      </c>
      <c r="AD334" s="1">
        <v>24468.999716050901</v>
      </c>
      <c r="AE334" s="1">
        <v>216551.69417986699</v>
      </c>
      <c r="AF334" s="1">
        <v>71375.401512804499</v>
      </c>
      <c r="AG334" s="1">
        <v>225563.71240948301</v>
      </c>
      <c r="AH334" s="1">
        <v>88612.332236058006</v>
      </c>
      <c r="AI334" s="1">
        <v>0</v>
      </c>
      <c r="AJ334" s="1">
        <v>-126693.990875705</v>
      </c>
      <c r="AK334" s="1">
        <v>10559.6426079866</v>
      </c>
      <c r="AL334" s="1">
        <v>68472</v>
      </c>
      <c r="AM334" s="1"/>
    </row>
    <row r="335" spans="1:39" x14ac:dyDescent="0.3">
      <c r="A335" t="str">
        <f t="shared" si="55"/>
        <v>ERS</v>
      </c>
      <c r="B335" t="str">
        <f t="shared" si="56"/>
        <v>K043</v>
      </c>
      <c r="C335" t="str">
        <f t="shared" si="57"/>
        <v>MOD OF PUMPS &amp; COMPRESSORS</v>
      </c>
      <c r="D335" s="1">
        <f t="shared" si="58"/>
        <v>0</v>
      </c>
      <c r="E335" s="1">
        <f t="shared" si="59"/>
        <v>113884.98909010099</v>
      </c>
      <c r="F335" s="1">
        <f t="shared" si="60"/>
        <v>0</v>
      </c>
      <c r="G335" s="1">
        <f t="shared" si="61"/>
        <v>0</v>
      </c>
      <c r="H335" s="2">
        <f t="shared" si="62"/>
        <v>-1</v>
      </c>
      <c r="I335" s="2" t="e">
        <f t="shared" si="63"/>
        <v>#DIV/0!</v>
      </c>
      <c r="J335" s="2" t="e">
        <f t="shared" si="64"/>
        <v>#DIV/0!</v>
      </c>
      <c r="K335" s="2">
        <f t="shared" si="65"/>
        <v>0</v>
      </c>
      <c r="L335" s="2">
        <f>AM335/SUM(AM1:AM$3009)</f>
        <v>0</v>
      </c>
      <c r="M335" t="s">
        <v>554</v>
      </c>
      <c r="N335" t="s">
        <v>765</v>
      </c>
      <c r="O335" t="s">
        <v>766</v>
      </c>
      <c r="P335" s="1"/>
      <c r="Q335" s="1"/>
      <c r="R335" s="1"/>
      <c r="S335" s="1"/>
      <c r="T335" s="1"/>
      <c r="U335" s="1">
        <v>13642.536972931801</v>
      </c>
      <c r="V335" s="1"/>
      <c r="W335" s="1">
        <v>296309.72463629598</v>
      </c>
      <c r="X335" s="1">
        <v>211436.29662059501</v>
      </c>
      <c r="Y335" s="1">
        <v>150037.222192274</v>
      </c>
      <c r="Z335" s="1"/>
      <c r="AA335" s="1">
        <v>528995.93185956404</v>
      </c>
      <c r="AB335" s="1">
        <v>78131.857943162395</v>
      </c>
      <c r="AC335" s="1"/>
      <c r="AD335" s="1"/>
      <c r="AE335" s="1"/>
      <c r="AF335" s="1">
        <v>17006.6403533794</v>
      </c>
      <c r="AG335" s="1"/>
      <c r="AH335" s="1">
        <v>243097.13055009101</v>
      </c>
      <c r="AI335" s="1">
        <v>361190.84913818398</v>
      </c>
      <c r="AJ335" s="1"/>
      <c r="AK335" s="1">
        <v>113884.98909010099</v>
      </c>
      <c r="AL335" s="1"/>
      <c r="AM335" s="1"/>
    </row>
    <row r="336" spans="1:39" x14ac:dyDescent="0.3">
      <c r="A336" t="str">
        <f t="shared" si="55"/>
        <v>ERS</v>
      </c>
      <c r="B336" t="str">
        <f t="shared" si="56"/>
        <v>K044</v>
      </c>
      <c r="C336" t="str">
        <f t="shared" si="57"/>
        <v>MOD OF FURNACE-NUCLEAR REAC</v>
      </c>
      <c r="D336" s="1">
        <f t="shared" si="58"/>
        <v>14273.426048199401</v>
      </c>
      <c r="E336" s="1">
        <f t="shared" si="59"/>
        <v>0</v>
      </c>
      <c r="F336" s="1">
        <f t="shared" si="60"/>
        <v>0</v>
      </c>
      <c r="G336" s="1">
        <f t="shared" si="61"/>
        <v>0</v>
      </c>
      <c r="H336" s="2" t="e">
        <f t="shared" si="62"/>
        <v>#DIV/0!</v>
      </c>
      <c r="I336" s="2">
        <f t="shared" si="63"/>
        <v>-1</v>
      </c>
      <c r="J336" s="2" t="e">
        <f t="shared" si="64"/>
        <v>#DIV/0!</v>
      </c>
      <c r="K336" s="2">
        <f t="shared" si="65"/>
        <v>0</v>
      </c>
      <c r="L336" s="2">
        <f>AM336/SUM(AM1:AM$3009)</f>
        <v>0</v>
      </c>
      <c r="M336" t="s">
        <v>554</v>
      </c>
      <c r="N336" t="s">
        <v>767</v>
      </c>
      <c r="O336" t="s">
        <v>768</v>
      </c>
      <c r="P336" s="1">
        <v>56259.720332962497</v>
      </c>
      <c r="Q336" s="1"/>
      <c r="R336" s="1"/>
      <c r="S336" s="1">
        <v>3107.10636643931</v>
      </c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>
        <v>14273.426048199401</v>
      </c>
      <c r="AF336" s="1"/>
      <c r="AG336" s="1"/>
      <c r="AH336" s="1"/>
      <c r="AI336" s="1"/>
      <c r="AJ336" s="1"/>
      <c r="AK336" s="1"/>
      <c r="AL336" s="1"/>
      <c r="AM336" s="1"/>
    </row>
    <row r="337" spans="1:39" x14ac:dyDescent="0.3">
      <c r="A337" t="str">
        <f t="shared" si="55"/>
        <v>ERS</v>
      </c>
      <c r="B337" t="str">
        <f t="shared" si="56"/>
        <v>K045</v>
      </c>
      <c r="C337" t="str">
        <f t="shared" si="57"/>
        <v>MOD OF PLUMBING-HEATING EQ</v>
      </c>
      <c r="D337" s="1">
        <f t="shared" si="58"/>
        <v>814975.38354566903</v>
      </c>
      <c r="E337" s="1">
        <f t="shared" si="59"/>
        <v>0</v>
      </c>
      <c r="F337" s="1">
        <f t="shared" si="60"/>
        <v>178827.53909999999</v>
      </c>
      <c r="G337" s="1">
        <f t="shared" si="61"/>
        <v>0</v>
      </c>
      <c r="H337" s="2" t="e">
        <f t="shared" si="62"/>
        <v>#DIV/0!</v>
      </c>
      <c r="I337" s="2">
        <f t="shared" si="63"/>
        <v>-0.78057307900272432</v>
      </c>
      <c r="J337" s="2">
        <f t="shared" si="64"/>
        <v>0</v>
      </c>
      <c r="K337" s="2">
        <f t="shared" si="65"/>
        <v>1.5873639233733737E-6</v>
      </c>
      <c r="L337" s="2">
        <f>AM337/SUM(AM1:AM$3009)</f>
        <v>0</v>
      </c>
      <c r="M337" t="s">
        <v>554</v>
      </c>
      <c r="N337" t="s">
        <v>769</v>
      </c>
      <c r="O337" t="s">
        <v>770</v>
      </c>
      <c r="P337" s="1">
        <v>133454.45492078399</v>
      </c>
      <c r="Q337" s="1">
        <v>50558.142330613402</v>
      </c>
      <c r="R337" s="1"/>
      <c r="S337" s="1">
        <v>119377.49521670199</v>
      </c>
      <c r="T337" s="1"/>
      <c r="U337" s="1"/>
      <c r="V337" s="1">
        <v>142117.604456834</v>
      </c>
      <c r="W337" s="1">
        <v>13608.169439171499</v>
      </c>
      <c r="X337" s="1">
        <v>115201.115735267</v>
      </c>
      <c r="Y337" s="1">
        <v>10671.455870476</v>
      </c>
      <c r="Z337" s="1">
        <v>0</v>
      </c>
      <c r="AA337" s="1">
        <v>87773.979389575499</v>
      </c>
      <c r="AB337" s="1">
        <v>7161.6266315635603</v>
      </c>
      <c r="AC337" s="1">
        <v>31627.8085885123</v>
      </c>
      <c r="AD337" s="1">
        <v>366833.55626866</v>
      </c>
      <c r="AE337" s="1">
        <v>814975.38354566903</v>
      </c>
      <c r="AF337" s="1">
        <v>0</v>
      </c>
      <c r="AG337" s="1"/>
      <c r="AH337" s="1">
        <v>0</v>
      </c>
      <c r="AI337" s="1"/>
      <c r="AJ337" s="1">
        <v>126976.126905892</v>
      </c>
      <c r="AK337" s="1">
        <v>0</v>
      </c>
      <c r="AL337" s="1">
        <v>178827.53909999999</v>
      </c>
      <c r="AM337" s="1"/>
    </row>
    <row r="338" spans="1:39" x14ac:dyDescent="0.3">
      <c r="A338" t="str">
        <f t="shared" si="55"/>
        <v>ERS</v>
      </c>
      <c r="B338" t="str">
        <f t="shared" si="56"/>
        <v>K046</v>
      </c>
      <c r="C338" t="str">
        <f t="shared" si="57"/>
        <v>MOD OF WATER PURIFICATION EQ</v>
      </c>
      <c r="D338" s="1">
        <f t="shared" si="58"/>
        <v>0</v>
      </c>
      <c r="E338" s="1">
        <f t="shared" si="59"/>
        <v>0</v>
      </c>
      <c r="F338" s="1">
        <f t="shared" si="60"/>
        <v>0</v>
      </c>
      <c r="G338" s="1">
        <f t="shared" si="61"/>
        <v>0</v>
      </c>
      <c r="H338" s="2" t="e">
        <f t="shared" si="62"/>
        <v>#DIV/0!</v>
      </c>
      <c r="I338" s="2" t="e">
        <f t="shared" si="63"/>
        <v>#DIV/0!</v>
      </c>
      <c r="J338" s="2" t="e">
        <f t="shared" si="64"/>
        <v>#DIV/0!</v>
      </c>
      <c r="K338" s="2">
        <f t="shared" si="65"/>
        <v>0</v>
      </c>
      <c r="L338" s="2">
        <f>AM338/SUM(AM1:AM$3009)</f>
        <v>0</v>
      </c>
      <c r="M338" t="s">
        <v>554</v>
      </c>
      <c r="N338" t="s">
        <v>771</v>
      </c>
      <c r="O338" t="s">
        <v>772</v>
      </c>
      <c r="P338" s="1"/>
      <c r="Q338" s="1"/>
      <c r="R338" s="1"/>
      <c r="S338" s="1"/>
      <c r="T338" s="1">
        <v>38992.783122166999</v>
      </c>
      <c r="U338" s="1"/>
      <c r="V338" s="1"/>
      <c r="W338" s="1"/>
      <c r="X338" s="1">
        <v>4588.2402860264701</v>
      </c>
      <c r="Y338" s="1"/>
      <c r="Z338" s="1"/>
      <c r="AA338" s="1">
        <v>25993.631909695599</v>
      </c>
      <c r="AB338" s="1">
        <v>59171.98838871</v>
      </c>
      <c r="AC338" s="1">
        <v>158911.96104101001</v>
      </c>
      <c r="AD338" s="1"/>
      <c r="AE338" s="1">
        <v>0</v>
      </c>
      <c r="AF338" s="1">
        <v>366703.801900219</v>
      </c>
      <c r="AG338" s="1">
        <v>27343.3251341664</v>
      </c>
      <c r="AH338" s="1"/>
      <c r="AI338" s="1"/>
      <c r="AJ338" s="1"/>
      <c r="AK338" s="1"/>
      <c r="AL338" s="1"/>
      <c r="AM338" s="1"/>
    </row>
    <row r="339" spans="1:39" x14ac:dyDescent="0.3">
      <c r="A339" t="str">
        <f t="shared" si="55"/>
        <v>ERS</v>
      </c>
      <c r="B339" t="str">
        <f t="shared" si="56"/>
        <v>K047</v>
      </c>
      <c r="C339" t="str">
        <f t="shared" si="57"/>
        <v>MOD OF PIPE-TUBING-HOSE</v>
      </c>
      <c r="D339" s="1">
        <f t="shared" si="58"/>
        <v>0</v>
      </c>
      <c r="E339" s="1">
        <f t="shared" si="59"/>
        <v>0</v>
      </c>
      <c r="F339" s="1">
        <f t="shared" si="60"/>
        <v>46938.289100000002</v>
      </c>
      <c r="G339" s="1">
        <f t="shared" si="61"/>
        <v>0</v>
      </c>
      <c r="H339" s="2" t="e">
        <f t="shared" si="62"/>
        <v>#DIV/0!</v>
      </c>
      <c r="I339" s="2" t="e">
        <f t="shared" si="63"/>
        <v>#DIV/0!</v>
      </c>
      <c r="J339" s="2">
        <f t="shared" si="64"/>
        <v>0</v>
      </c>
      <c r="K339" s="2">
        <f t="shared" si="65"/>
        <v>4.1664805721307199E-7</v>
      </c>
      <c r="L339" s="2">
        <f>AM339/SUM(AM1:AM$3009)</f>
        <v>0</v>
      </c>
      <c r="M339" t="s">
        <v>554</v>
      </c>
      <c r="N339" t="s">
        <v>773</v>
      </c>
      <c r="O339" t="s">
        <v>774</v>
      </c>
      <c r="P339" s="1"/>
      <c r="Q339" s="1">
        <v>45052.747112708901</v>
      </c>
      <c r="R339" s="1"/>
      <c r="S339" s="1"/>
      <c r="T339" s="1"/>
      <c r="U339" s="1"/>
      <c r="V339" s="1">
        <v>60677.651462125701</v>
      </c>
      <c r="W339" s="1">
        <v>2068.4417547540702</v>
      </c>
      <c r="X339" s="1">
        <v>504546.46957031399</v>
      </c>
      <c r="Y339" s="1">
        <v>-198401.23043335599</v>
      </c>
      <c r="Z339" s="1">
        <v>-2737.4664959120801</v>
      </c>
      <c r="AA339" s="1"/>
      <c r="AB339" s="1"/>
      <c r="AC339" s="1"/>
      <c r="AD339" s="1">
        <v>-231838.96197769299</v>
      </c>
      <c r="AE339" s="1"/>
      <c r="AF339" s="1"/>
      <c r="AG339" s="1"/>
      <c r="AH339" s="1">
        <v>56781.549232448298</v>
      </c>
      <c r="AI339" s="1">
        <v>19553.645236430399</v>
      </c>
      <c r="AJ339" s="1"/>
      <c r="AK339" s="1"/>
      <c r="AL339" s="1">
        <v>46938.289100000002</v>
      </c>
      <c r="AM339" s="1">
        <v>0</v>
      </c>
    </row>
    <row r="340" spans="1:39" x14ac:dyDescent="0.3">
      <c r="A340" t="str">
        <f t="shared" si="55"/>
        <v>ERS</v>
      </c>
      <c r="B340" t="str">
        <f t="shared" si="56"/>
        <v>K048</v>
      </c>
      <c r="C340" t="str">
        <f t="shared" si="57"/>
        <v>MODIFICATION OF EQUIPMENT- VALVES</v>
      </c>
      <c r="D340" s="1">
        <f t="shared" si="58"/>
        <v>0</v>
      </c>
      <c r="E340" s="1">
        <f t="shared" si="59"/>
        <v>0</v>
      </c>
      <c r="F340" s="1">
        <f t="shared" si="60"/>
        <v>0</v>
      </c>
      <c r="G340" s="1">
        <f t="shared" si="61"/>
        <v>0</v>
      </c>
      <c r="H340" s="2" t="e">
        <f t="shared" si="62"/>
        <v>#DIV/0!</v>
      </c>
      <c r="I340" s="2" t="e">
        <f t="shared" si="63"/>
        <v>#DIV/0!</v>
      </c>
      <c r="J340" s="2" t="e">
        <f t="shared" si="64"/>
        <v>#DIV/0!</v>
      </c>
      <c r="K340" s="2">
        <f t="shared" si="65"/>
        <v>0</v>
      </c>
      <c r="L340" s="2">
        <f>AM340/SUM(AM1:AM$3009)</f>
        <v>0</v>
      </c>
      <c r="M340" t="s">
        <v>554</v>
      </c>
      <c r="N340" t="s">
        <v>775</v>
      </c>
      <c r="O340" t="s">
        <v>776</v>
      </c>
      <c r="P340" s="1"/>
      <c r="Q340" s="1"/>
      <c r="R340" s="1">
        <v>10870.760882928</v>
      </c>
      <c r="S340" s="1"/>
      <c r="T340" s="1"/>
      <c r="U340" s="1">
        <v>5478.66960976467</v>
      </c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>
        <v>14985.2668115836</v>
      </c>
      <c r="AJ340" s="1"/>
      <c r="AK340" s="1"/>
      <c r="AL340" s="1"/>
      <c r="AM340" s="1"/>
    </row>
    <row r="341" spans="1:39" x14ac:dyDescent="0.3">
      <c r="A341" t="str">
        <f t="shared" si="55"/>
        <v>ERS</v>
      </c>
      <c r="B341" t="str">
        <f t="shared" si="56"/>
        <v>K049</v>
      </c>
      <c r="C341" t="str">
        <f t="shared" si="57"/>
        <v>MOD OF MAINT REPAIR SHOP EQ</v>
      </c>
      <c r="D341" s="1">
        <f t="shared" si="58"/>
        <v>15352.9288585674</v>
      </c>
      <c r="E341" s="1">
        <f t="shared" si="59"/>
        <v>0</v>
      </c>
      <c r="F341" s="1">
        <f t="shared" si="60"/>
        <v>146182</v>
      </c>
      <c r="G341" s="1">
        <f t="shared" si="61"/>
        <v>133054.87393122699</v>
      </c>
      <c r="H341" s="2" t="e">
        <f t="shared" si="62"/>
        <v>#DIV/0!</v>
      </c>
      <c r="I341" s="2">
        <f t="shared" si="63"/>
        <v>8.5214405893912559</v>
      </c>
      <c r="J341" s="2">
        <f t="shared" si="64"/>
        <v>0.91020011992739869</v>
      </c>
      <c r="K341" s="2">
        <f t="shared" si="65"/>
        <v>1.2975855632437461E-6</v>
      </c>
      <c r="L341" s="2">
        <f>AM341/SUM(AM1:AM$3009)</f>
        <v>2.414336913821319E-6</v>
      </c>
      <c r="M341" t="s">
        <v>554</v>
      </c>
      <c r="N341" t="s">
        <v>777</v>
      </c>
      <c r="O341" t="s">
        <v>778</v>
      </c>
      <c r="P341" s="1"/>
      <c r="Q341" s="1"/>
      <c r="R341" s="1"/>
      <c r="S341" s="1">
        <v>121907.066853921</v>
      </c>
      <c r="T341" s="1">
        <v>11392.604178403801</v>
      </c>
      <c r="U341" s="1">
        <v>4394.4849254607798</v>
      </c>
      <c r="V341" s="1">
        <v>29640.457406785001</v>
      </c>
      <c r="W341" s="1">
        <v>40819.0650497389</v>
      </c>
      <c r="X341" s="1">
        <v>-13974.004334228801</v>
      </c>
      <c r="Y341" s="1">
        <v>37433.263252621902</v>
      </c>
      <c r="Z341" s="1">
        <v>10827.2068146335</v>
      </c>
      <c r="AA341" s="1"/>
      <c r="AB341" s="1"/>
      <c r="AC341" s="1">
        <v>0</v>
      </c>
      <c r="AD341" s="1">
        <v>0</v>
      </c>
      <c r="AE341" s="1">
        <v>15352.9288585674</v>
      </c>
      <c r="AF341" s="1"/>
      <c r="AG341" s="1">
        <v>86817.496944914805</v>
      </c>
      <c r="AH341" s="1"/>
      <c r="AI341" s="1"/>
      <c r="AJ341" s="1">
        <v>16136.370028114399</v>
      </c>
      <c r="AK341" s="1"/>
      <c r="AL341" s="1">
        <v>146182</v>
      </c>
      <c r="AM341" s="1">
        <v>133054.87393122699</v>
      </c>
    </row>
    <row r="342" spans="1:39" x14ac:dyDescent="0.3">
      <c r="A342" t="str">
        <f t="shared" si="55"/>
        <v>ERS</v>
      </c>
      <c r="B342" t="str">
        <f t="shared" si="56"/>
        <v>K051</v>
      </c>
      <c r="C342" t="str">
        <f t="shared" si="57"/>
        <v>MOD OF HAND TOOLS</v>
      </c>
      <c r="D342" s="1">
        <f t="shared" si="58"/>
        <v>0</v>
      </c>
      <c r="E342" s="1">
        <f t="shared" si="59"/>
        <v>0</v>
      </c>
      <c r="F342" s="1">
        <f t="shared" si="60"/>
        <v>0</v>
      </c>
      <c r="G342" s="1">
        <f t="shared" si="61"/>
        <v>0</v>
      </c>
      <c r="H342" s="2" t="e">
        <f t="shared" si="62"/>
        <v>#DIV/0!</v>
      </c>
      <c r="I342" s="2" t="e">
        <f t="shared" si="63"/>
        <v>#DIV/0!</v>
      </c>
      <c r="J342" s="2" t="e">
        <f t="shared" si="64"/>
        <v>#DIV/0!</v>
      </c>
      <c r="K342" s="2">
        <f t="shared" si="65"/>
        <v>0</v>
      </c>
      <c r="L342" s="2">
        <f>AM342/SUM(AM1:AM$3009)</f>
        <v>0</v>
      </c>
      <c r="M342" t="s">
        <v>554</v>
      </c>
      <c r="N342" t="s">
        <v>779</v>
      </c>
      <c r="O342" t="s">
        <v>780</v>
      </c>
      <c r="P342" s="1"/>
      <c r="Q342" s="1"/>
      <c r="R342" s="1"/>
      <c r="S342" s="1"/>
      <c r="T342" s="1"/>
      <c r="U342" s="1">
        <v>11030.965609542</v>
      </c>
      <c r="V342" s="1"/>
      <c r="W342" s="1"/>
      <c r="X342" s="1"/>
      <c r="Y342" s="1"/>
      <c r="Z342" s="1"/>
      <c r="AA342" s="1"/>
      <c r="AB342" s="1">
        <v>7933.5899984862699</v>
      </c>
      <c r="AC342" s="1"/>
      <c r="AD342" s="1"/>
      <c r="AE342" s="1"/>
      <c r="AF342" s="1">
        <v>8195.56140074625</v>
      </c>
      <c r="AG342" s="1"/>
      <c r="AH342" s="1">
        <v>19405.610537090699</v>
      </c>
      <c r="AI342" s="1"/>
      <c r="AJ342" s="1"/>
      <c r="AK342" s="1"/>
      <c r="AL342" s="1"/>
      <c r="AM342" s="1"/>
    </row>
    <row r="343" spans="1:39" x14ac:dyDescent="0.3">
      <c r="A343" t="str">
        <f t="shared" si="55"/>
        <v>ERS</v>
      </c>
      <c r="B343" t="str">
        <f t="shared" si="56"/>
        <v>K052</v>
      </c>
      <c r="C343" t="str">
        <f t="shared" si="57"/>
        <v>MOD OF MEASURING TOOLS</v>
      </c>
      <c r="D343" s="1">
        <f t="shared" si="58"/>
        <v>0</v>
      </c>
      <c r="E343" s="1">
        <f t="shared" si="59"/>
        <v>0</v>
      </c>
      <c r="F343" s="1">
        <f t="shared" si="60"/>
        <v>0</v>
      </c>
      <c r="G343" s="1">
        <f t="shared" si="61"/>
        <v>0</v>
      </c>
      <c r="H343" s="2" t="e">
        <f t="shared" si="62"/>
        <v>#DIV/0!</v>
      </c>
      <c r="I343" s="2" t="e">
        <f t="shared" si="63"/>
        <v>#DIV/0!</v>
      </c>
      <c r="J343" s="2" t="e">
        <f t="shared" si="64"/>
        <v>#DIV/0!</v>
      </c>
      <c r="K343" s="2">
        <f t="shared" si="65"/>
        <v>0</v>
      </c>
      <c r="L343" s="2">
        <f>AM343/SUM(AM1:AM$3009)</f>
        <v>0</v>
      </c>
      <c r="M343" t="s">
        <v>554</v>
      </c>
      <c r="N343" t="s">
        <v>781</v>
      </c>
      <c r="O343" t="s">
        <v>782</v>
      </c>
      <c r="P343" s="1"/>
      <c r="Q343" s="1"/>
      <c r="R343" s="1"/>
      <c r="S343" s="1"/>
      <c r="T343" s="1"/>
      <c r="U343" s="1">
        <v>42364.0473513951</v>
      </c>
      <c r="V343" s="1"/>
      <c r="W343" s="1"/>
      <c r="X343" s="1">
        <v>13228.8485178753</v>
      </c>
      <c r="Y343" s="1"/>
      <c r="Z343" s="1"/>
      <c r="AA343" s="1"/>
      <c r="AB343" s="1">
        <v>11487.4983068082</v>
      </c>
      <c r="AC343" s="1"/>
      <c r="AD343" s="1"/>
      <c r="AE343" s="1"/>
      <c r="AF343" s="1"/>
      <c r="AG343" s="1"/>
      <c r="AH343" s="1">
        <v>-3197.3864514295001</v>
      </c>
      <c r="AI343" s="1"/>
      <c r="AJ343" s="1"/>
      <c r="AK343" s="1"/>
      <c r="AL343" s="1"/>
      <c r="AM343" s="1"/>
    </row>
    <row r="344" spans="1:39" x14ac:dyDescent="0.3">
      <c r="A344" t="str">
        <f t="shared" si="55"/>
        <v>ERS</v>
      </c>
      <c r="B344" t="str">
        <f t="shared" si="56"/>
        <v>K053</v>
      </c>
      <c r="C344" t="str">
        <f t="shared" si="57"/>
        <v>MOD OF HARDWARE &amp; ABRASIVES</v>
      </c>
      <c r="D344" s="1">
        <f t="shared" si="58"/>
        <v>0</v>
      </c>
      <c r="E344" s="1">
        <f t="shared" si="59"/>
        <v>0</v>
      </c>
      <c r="F344" s="1">
        <f t="shared" si="60"/>
        <v>0</v>
      </c>
      <c r="G344" s="1">
        <f t="shared" si="61"/>
        <v>0</v>
      </c>
      <c r="H344" s="2" t="e">
        <f t="shared" si="62"/>
        <v>#DIV/0!</v>
      </c>
      <c r="I344" s="2" t="e">
        <f t="shared" si="63"/>
        <v>#DIV/0!</v>
      </c>
      <c r="J344" s="2" t="e">
        <f t="shared" si="64"/>
        <v>#DIV/0!</v>
      </c>
      <c r="K344" s="2">
        <f t="shared" si="65"/>
        <v>0</v>
      </c>
      <c r="L344" s="2">
        <f>AM344/SUM(AM1:AM$3009)</f>
        <v>0</v>
      </c>
      <c r="M344" t="s">
        <v>554</v>
      </c>
      <c r="N344" t="s">
        <v>783</v>
      </c>
      <c r="O344" t="s">
        <v>784</v>
      </c>
      <c r="P344" s="1"/>
      <c r="Q344" s="1"/>
      <c r="R344" s="1"/>
      <c r="S344" s="1"/>
      <c r="T344" s="1"/>
      <c r="U344" s="1"/>
      <c r="V344" s="1"/>
      <c r="W344" s="1">
        <v>136616.49545067499</v>
      </c>
      <c r="X344" s="1">
        <v>363649.16911907197</v>
      </c>
      <c r="Y344" s="1">
        <v>1870.2775763366201</v>
      </c>
      <c r="Z344" s="1">
        <v>-8091.2574704037997</v>
      </c>
      <c r="AA344" s="1"/>
      <c r="AB344" s="1">
        <v>-399.978865923684</v>
      </c>
      <c r="AC344" s="1">
        <v>33186.506142567501</v>
      </c>
      <c r="AD344" s="1">
        <v>0</v>
      </c>
      <c r="AE344" s="1"/>
      <c r="AF344" s="1"/>
      <c r="AG344" s="1"/>
      <c r="AH344" s="1">
        <v>34028.436330033503</v>
      </c>
      <c r="AI344" s="1"/>
      <c r="AJ344" s="1">
        <v>1215.7539062277999</v>
      </c>
      <c r="AK344" s="1"/>
      <c r="AL344" s="1"/>
      <c r="AM344" s="1"/>
    </row>
    <row r="345" spans="1:39" x14ac:dyDescent="0.3">
      <c r="A345" t="str">
        <f t="shared" si="55"/>
        <v>ERS</v>
      </c>
      <c r="B345" t="str">
        <f t="shared" si="56"/>
        <v>K054</v>
      </c>
      <c r="C345" t="str">
        <f t="shared" si="57"/>
        <v>MOD OF PREFAB STRUCTURES</v>
      </c>
      <c r="D345" s="1">
        <f t="shared" si="58"/>
        <v>0</v>
      </c>
      <c r="E345" s="1">
        <f t="shared" si="59"/>
        <v>0</v>
      </c>
      <c r="F345" s="1">
        <f t="shared" si="60"/>
        <v>0</v>
      </c>
      <c r="G345" s="1">
        <f t="shared" si="61"/>
        <v>0</v>
      </c>
      <c r="H345" s="2" t="e">
        <f t="shared" si="62"/>
        <v>#DIV/0!</v>
      </c>
      <c r="I345" s="2" t="e">
        <f t="shared" si="63"/>
        <v>#DIV/0!</v>
      </c>
      <c r="J345" s="2" t="e">
        <f t="shared" si="64"/>
        <v>#DIV/0!</v>
      </c>
      <c r="K345" s="2">
        <f t="shared" si="65"/>
        <v>0</v>
      </c>
      <c r="L345" s="2">
        <f>AM345/SUM(AM1:AM$3009)</f>
        <v>0</v>
      </c>
      <c r="M345" t="s">
        <v>554</v>
      </c>
      <c r="N345" t="s">
        <v>785</v>
      </c>
      <c r="O345" t="s">
        <v>786</v>
      </c>
      <c r="P345" s="1">
        <v>87079.771032309494</v>
      </c>
      <c r="Q345" s="1"/>
      <c r="R345" s="1"/>
      <c r="S345" s="1"/>
      <c r="T345" s="1">
        <v>8404.2582070742301</v>
      </c>
      <c r="U345" s="1">
        <v>48434.6153906732</v>
      </c>
      <c r="V345" s="1">
        <v>145955.48443710001</v>
      </c>
      <c r="W345" s="1">
        <v>32260.887289443901</v>
      </c>
      <c r="X345" s="1">
        <v>28957.101607598201</v>
      </c>
      <c r="Y345" s="1">
        <v>0</v>
      </c>
      <c r="Z345" s="1">
        <v>19296.358812283401</v>
      </c>
      <c r="AA345" s="1">
        <v>384053.15786908899</v>
      </c>
      <c r="AB345" s="1">
        <v>28460.1799945698</v>
      </c>
      <c r="AC345" s="1">
        <v>-1602.72296894279</v>
      </c>
      <c r="AD345" s="1"/>
      <c r="AE345" s="1"/>
      <c r="AF345" s="1"/>
      <c r="AG345" s="1"/>
      <c r="AH345" s="1">
        <v>42913.034090606401</v>
      </c>
      <c r="AI345" s="1"/>
      <c r="AJ345" s="1">
        <v>19846.629903756901</v>
      </c>
      <c r="AK345" s="1"/>
      <c r="AL345" s="1"/>
      <c r="AM345" s="1"/>
    </row>
    <row r="346" spans="1:39" x14ac:dyDescent="0.3">
      <c r="A346" t="str">
        <f t="shared" si="55"/>
        <v>ERS</v>
      </c>
      <c r="B346" t="str">
        <f t="shared" si="56"/>
        <v>K055</v>
      </c>
      <c r="C346" t="str">
        <f t="shared" si="57"/>
        <v>MOD OF LUMBER &amp; MILLWORK</v>
      </c>
      <c r="D346" s="1">
        <f t="shared" si="58"/>
        <v>0</v>
      </c>
      <c r="E346" s="1">
        <f t="shared" si="59"/>
        <v>0</v>
      </c>
      <c r="F346" s="1">
        <f t="shared" si="60"/>
        <v>0</v>
      </c>
      <c r="G346" s="1">
        <f t="shared" si="61"/>
        <v>0</v>
      </c>
      <c r="H346" s="2" t="e">
        <f t="shared" si="62"/>
        <v>#DIV/0!</v>
      </c>
      <c r="I346" s="2" t="e">
        <f t="shared" si="63"/>
        <v>#DIV/0!</v>
      </c>
      <c r="J346" s="2" t="e">
        <f t="shared" si="64"/>
        <v>#DIV/0!</v>
      </c>
      <c r="K346" s="2">
        <f t="shared" si="65"/>
        <v>0</v>
      </c>
      <c r="L346" s="2">
        <f>AM346/SUM(AM1:AM$3009)</f>
        <v>0</v>
      </c>
      <c r="M346" t="s">
        <v>554</v>
      </c>
      <c r="N346" t="s">
        <v>787</v>
      </c>
      <c r="O346" t="s">
        <v>788</v>
      </c>
      <c r="P346" s="1"/>
      <c r="Q346" s="1"/>
      <c r="R346" s="1"/>
      <c r="S346" s="1"/>
      <c r="T346" s="1"/>
      <c r="U346" s="1"/>
      <c r="V346" s="1"/>
      <c r="W346" s="1">
        <v>11368.2647494839</v>
      </c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x14ac:dyDescent="0.3">
      <c r="A347" t="str">
        <f t="shared" si="55"/>
        <v>ERS</v>
      </c>
      <c r="B347" t="str">
        <f t="shared" si="56"/>
        <v>K056</v>
      </c>
      <c r="C347" t="str">
        <f t="shared" si="57"/>
        <v>MOD OF CONTRUCT MATERIAL</v>
      </c>
      <c r="D347" s="1">
        <f t="shared" si="58"/>
        <v>0</v>
      </c>
      <c r="E347" s="1">
        <f t="shared" si="59"/>
        <v>0</v>
      </c>
      <c r="F347" s="1">
        <f t="shared" si="60"/>
        <v>30547.230500000001</v>
      </c>
      <c r="G347" s="1">
        <f t="shared" si="61"/>
        <v>0</v>
      </c>
      <c r="H347" s="2" t="e">
        <f t="shared" si="62"/>
        <v>#DIV/0!</v>
      </c>
      <c r="I347" s="2" t="e">
        <f t="shared" si="63"/>
        <v>#DIV/0!</v>
      </c>
      <c r="J347" s="2">
        <f t="shared" si="64"/>
        <v>0</v>
      </c>
      <c r="K347" s="2">
        <f t="shared" si="65"/>
        <v>2.7115270890998239E-7</v>
      </c>
      <c r="L347" s="2">
        <f>AM347/SUM(AM1:AM$3009)</f>
        <v>0</v>
      </c>
      <c r="M347" t="s">
        <v>554</v>
      </c>
      <c r="N347" t="s">
        <v>789</v>
      </c>
      <c r="O347" t="s">
        <v>790</v>
      </c>
      <c r="P347" s="1"/>
      <c r="Q347" s="1"/>
      <c r="R347" s="1">
        <v>13926.997656871201</v>
      </c>
      <c r="S347" s="1"/>
      <c r="T347" s="1">
        <v>89187.773068666094</v>
      </c>
      <c r="U347" s="1">
        <v>98839.819455214296</v>
      </c>
      <c r="V347" s="1">
        <v>43700.1007880412</v>
      </c>
      <c r="W347" s="1"/>
      <c r="X347" s="1">
        <v>5693576.7412667498</v>
      </c>
      <c r="Y347" s="1">
        <v>222065.52362896901</v>
      </c>
      <c r="Z347" s="1"/>
      <c r="AA347" s="1">
        <v>42240.730657862798</v>
      </c>
      <c r="AB347" s="1">
        <v>713871.98386379296</v>
      </c>
      <c r="AC347" s="1">
        <v>69143.497017282498</v>
      </c>
      <c r="AD347" s="1">
        <v>-614485.27416677703</v>
      </c>
      <c r="AE347" s="1"/>
      <c r="AF347" s="1"/>
      <c r="AG347" s="1">
        <v>31448.291467192899</v>
      </c>
      <c r="AH347" s="1"/>
      <c r="AI347" s="1"/>
      <c r="AJ347" s="1"/>
      <c r="AK347" s="1"/>
      <c r="AL347" s="1">
        <v>30547.230500000001</v>
      </c>
      <c r="AM347" s="1"/>
    </row>
    <row r="348" spans="1:39" x14ac:dyDescent="0.3">
      <c r="A348" t="str">
        <f t="shared" si="55"/>
        <v>ERS</v>
      </c>
      <c r="B348" t="str">
        <f t="shared" si="56"/>
        <v>K059</v>
      </c>
      <c r="C348" t="str">
        <f t="shared" si="57"/>
        <v>MOD OF ELECT-ELCT EQ</v>
      </c>
      <c r="D348" s="1">
        <f t="shared" si="58"/>
        <v>1311583.54529411</v>
      </c>
      <c r="E348" s="1">
        <f t="shared" si="59"/>
        <v>2659502.20892148</v>
      </c>
      <c r="F348" s="1">
        <f t="shared" si="60"/>
        <v>117163.2197</v>
      </c>
      <c r="G348" s="1">
        <f t="shared" si="61"/>
        <v>12743.7001476353</v>
      </c>
      <c r="H348" s="2">
        <f t="shared" si="62"/>
        <v>-0.95594543245462704</v>
      </c>
      <c r="I348" s="2">
        <f t="shared" si="63"/>
        <v>-0.91067041049700936</v>
      </c>
      <c r="J348" s="2">
        <f t="shared" si="64"/>
        <v>0.10876877726871909</v>
      </c>
      <c r="K348" s="2">
        <f t="shared" si="65"/>
        <v>1.0400001534106475E-6</v>
      </c>
      <c r="L348" s="2">
        <f>AM348/SUM(AM1:AM$3009)</f>
        <v>2.3123982441266415E-7</v>
      </c>
      <c r="M348" t="s">
        <v>554</v>
      </c>
      <c r="N348" t="s">
        <v>791</v>
      </c>
      <c r="O348" t="s">
        <v>792</v>
      </c>
      <c r="P348" s="1">
        <v>146740.60312003599</v>
      </c>
      <c r="Q348" s="1">
        <v>110421.822308911</v>
      </c>
      <c r="R348" s="1">
        <v>105202.564927456</v>
      </c>
      <c r="S348" s="1">
        <v>802017.44980193104</v>
      </c>
      <c r="T348" s="1">
        <v>267587.11887525697</v>
      </c>
      <c r="U348" s="1">
        <v>1150440.3147575499</v>
      </c>
      <c r="V348" s="1">
        <v>7422320.0683548097</v>
      </c>
      <c r="W348" s="1">
        <v>3012908.5897781099</v>
      </c>
      <c r="X348" s="1">
        <v>125687.79071566</v>
      </c>
      <c r="Y348" s="1">
        <v>129502.79332415501</v>
      </c>
      <c r="Z348" s="1">
        <v>173548.528053669</v>
      </c>
      <c r="AA348" s="1">
        <v>17726.3787087938</v>
      </c>
      <c r="AB348" s="1">
        <v>24389311.524268899</v>
      </c>
      <c r="AC348" s="1">
        <v>9378774.2263185997</v>
      </c>
      <c r="AD348" s="1">
        <v>771753.75541033398</v>
      </c>
      <c r="AE348" s="1">
        <v>1311583.54529411</v>
      </c>
      <c r="AF348" s="1">
        <v>362761.76773858099</v>
      </c>
      <c r="AG348" s="1">
        <v>302575.60497689497</v>
      </c>
      <c r="AH348" s="1">
        <v>452918.64123005403</v>
      </c>
      <c r="AI348" s="1">
        <v>3954997.7080549598</v>
      </c>
      <c r="AJ348" s="1">
        <v>308580.50183124898</v>
      </c>
      <c r="AK348" s="1">
        <v>2659502.20892148</v>
      </c>
      <c r="AL348" s="1">
        <v>117163.2197</v>
      </c>
      <c r="AM348" s="1">
        <v>12743.7001476353</v>
      </c>
    </row>
    <row r="349" spans="1:39" x14ac:dyDescent="0.3">
      <c r="A349" t="str">
        <f t="shared" si="55"/>
        <v>ERS</v>
      </c>
      <c r="B349" t="str">
        <f t="shared" si="56"/>
        <v>K061</v>
      </c>
      <c r="C349" t="str">
        <f t="shared" si="57"/>
        <v>MOD OF POWER DISTRIBUTION EQ</v>
      </c>
      <c r="D349" s="1">
        <f t="shared" si="58"/>
        <v>608283.36534722894</v>
      </c>
      <c r="E349" s="1">
        <f t="shared" si="59"/>
        <v>888327.43559205998</v>
      </c>
      <c r="F349" s="1">
        <f t="shared" si="60"/>
        <v>0</v>
      </c>
      <c r="G349" s="1">
        <f t="shared" si="61"/>
        <v>-335386.03175760002</v>
      </c>
      <c r="H349" s="2">
        <f t="shared" si="62"/>
        <v>-1</v>
      </c>
      <c r="I349" s="2">
        <f t="shared" si="63"/>
        <v>-1</v>
      </c>
      <c r="J349" s="2" t="e">
        <f t="shared" si="64"/>
        <v>#DIV/0!</v>
      </c>
      <c r="K349" s="2">
        <f t="shared" si="65"/>
        <v>0</v>
      </c>
      <c r="L349" s="2">
        <f>AM349/SUM(AM1:AM$3009)</f>
        <v>-6.0857212736976193E-6</v>
      </c>
      <c r="M349" t="s">
        <v>554</v>
      </c>
      <c r="N349" t="s">
        <v>793</v>
      </c>
      <c r="O349" t="s">
        <v>794</v>
      </c>
      <c r="P349" s="1">
        <v>56550.551741921001</v>
      </c>
      <c r="Q349" s="1">
        <v>68593.438469955203</v>
      </c>
      <c r="R349" s="1">
        <v>28060.539770518</v>
      </c>
      <c r="S349" s="1">
        <v>12798.718181325999</v>
      </c>
      <c r="T349" s="1">
        <v>20680.425106717299</v>
      </c>
      <c r="U349" s="1">
        <v>91888.622045196695</v>
      </c>
      <c r="V349" s="1">
        <v>40371.141868911203</v>
      </c>
      <c r="W349" s="1">
        <v>203269.309363737</v>
      </c>
      <c r="X349" s="1">
        <v>74802.180026256698</v>
      </c>
      <c r="Y349" s="1"/>
      <c r="Z349" s="1">
        <v>19194.317050428701</v>
      </c>
      <c r="AA349" s="1">
        <v>1016953.65825117</v>
      </c>
      <c r="AB349" s="1">
        <v>31381.062371572501</v>
      </c>
      <c r="AC349" s="1">
        <v>134435.091765827</v>
      </c>
      <c r="AD349" s="1">
        <v>1228639.97601749</v>
      </c>
      <c r="AE349" s="1">
        <v>608283.36534722894</v>
      </c>
      <c r="AF349" s="1">
        <v>-24617.6495874721</v>
      </c>
      <c r="AG349" s="1">
        <v>3836.9205587582001</v>
      </c>
      <c r="AH349" s="1">
        <v>1256102.64767608</v>
      </c>
      <c r="AI349" s="1">
        <v>176170.92800111801</v>
      </c>
      <c r="AJ349" s="1">
        <v>0</v>
      </c>
      <c r="AK349" s="1">
        <v>888327.43559205998</v>
      </c>
      <c r="AL349" s="1">
        <v>0</v>
      </c>
      <c r="AM349" s="1">
        <v>-335386.03175760002</v>
      </c>
    </row>
    <row r="350" spans="1:39" x14ac:dyDescent="0.3">
      <c r="A350" t="str">
        <f t="shared" si="55"/>
        <v>ERS</v>
      </c>
      <c r="B350" t="str">
        <f t="shared" si="56"/>
        <v>K062</v>
      </c>
      <c r="C350" t="str">
        <f t="shared" si="57"/>
        <v>MOD OF LIGHTING FIXTURES</v>
      </c>
      <c r="D350" s="1">
        <f t="shared" si="58"/>
        <v>207713.13298074601</v>
      </c>
      <c r="E350" s="1">
        <f t="shared" si="59"/>
        <v>43840.791391896099</v>
      </c>
      <c r="F350" s="1">
        <f t="shared" si="60"/>
        <v>179623</v>
      </c>
      <c r="G350" s="1">
        <f t="shared" si="61"/>
        <v>0</v>
      </c>
      <c r="H350" s="2">
        <f t="shared" si="62"/>
        <v>3.0971660021904404</v>
      </c>
      <c r="I350" s="2">
        <f t="shared" si="63"/>
        <v>-0.1352352284019992</v>
      </c>
      <c r="J350" s="2">
        <f t="shared" si="64"/>
        <v>0</v>
      </c>
      <c r="K350" s="2">
        <f t="shared" si="65"/>
        <v>1.5944248377127923E-6</v>
      </c>
      <c r="L350" s="2">
        <f>AM350/SUM(AM1:AM$3009)</f>
        <v>0</v>
      </c>
      <c r="M350" t="s">
        <v>554</v>
      </c>
      <c r="N350" t="s">
        <v>795</v>
      </c>
      <c r="O350" t="s">
        <v>796</v>
      </c>
      <c r="P350" s="1">
        <v>1138548.41552059</v>
      </c>
      <c r="Q350" s="1"/>
      <c r="R350" s="1"/>
      <c r="S350" s="1"/>
      <c r="T350" s="1"/>
      <c r="U350" s="1"/>
      <c r="V350" s="1"/>
      <c r="W350" s="1"/>
      <c r="X350" s="1"/>
      <c r="Y350" s="1"/>
      <c r="Z350" s="1">
        <v>11512.4039015657</v>
      </c>
      <c r="AA350" s="1">
        <v>123536.05153597301</v>
      </c>
      <c r="AB350" s="1">
        <v>15394.7530983427</v>
      </c>
      <c r="AC350" s="1"/>
      <c r="AD350" s="1"/>
      <c r="AE350" s="1">
        <v>207713.13298074601</v>
      </c>
      <c r="AF350" s="1">
        <v>6214.4537414976003</v>
      </c>
      <c r="AG350" s="1"/>
      <c r="AH350" s="1"/>
      <c r="AI350" s="1"/>
      <c r="AJ350" s="1">
        <v>23716.043018032899</v>
      </c>
      <c r="AK350" s="1">
        <v>43840.791391896099</v>
      </c>
      <c r="AL350" s="1">
        <v>179623</v>
      </c>
      <c r="AM350" s="1"/>
    </row>
    <row r="351" spans="1:39" x14ac:dyDescent="0.3">
      <c r="A351" t="str">
        <f t="shared" si="55"/>
        <v>ERS</v>
      </c>
      <c r="B351" t="str">
        <f t="shared" si="56"/>
        <v>K063</v>
      </c>
      <c r="C351" t="str">
        <f t="shared" si="57"/>
        <v>MOD OF ALARM &amp; SIGNAL SYSTEM</v>
      </c>
      <c r="D351" s="1">
        <f t="shared" si="58"/>
        <v>437876.55217031302</v>
      </c>
      <c r="E351" s="1">
        <f t="shared" si="59"/>
        <v>1624617.02823215</v>
      </c>
      <c r="F351" s="1">
        <f t="shared" si="60"/>
        <v>111522.44010000001</v>
      </c>
      <c r="G351" s="1">
        <f t="shared" si="61"/>
        <v>12023.8114735324</v>
      </c>
      <c r="H351" s="2">
        <f t="shared" si="62"/>
        <v>-0.9313546280988112</v>
      </c>
      <c r="I351" s="2">
        <f t="shared" si="63"/>
        <v>-0.74531077412744606</v>
      </c>
      <c r="J351" s="2">
        <f t="shared" si="64"/>
        <v>0.10781517569693491</v>
      </c>
      <c r="K351" s="2">
        <f t="shared" si="65"/>
        <v>9.8992973315097241E-7</v>
      </c>
      <c r="L351" s="2">
        <f>AM351/SUM(AM1:AM$3009)</f>
        <v>2.181771402104539E-7</v>
      </c>
      <c r="M351" t="s">
        <v>554</v>
      </c>
      <c r="N351" t="s">
        <v>797</v>
      </c>
      <c r="O351" t="s">
        <v>798</v>
      </c>
      <c r="P351" s="1"/>
      <c r="Q351" s="1">
        <v>283944.30768699199</v>
      </c>
      <c r="R351" s="1">
        <v>76395.048587696598</v>
      </c>
      <c r="S351" s="1">
        <v>-69317.882051474997</v>
      </c>
      <c r="T351" s="1">
        <v>19596.052676105501</v>
      </c>
      <c r="U351" s="1">
        <v>119546.158905242</v>
      </c>
      <c r="V351" s="1">
        <v>17603.915057020298</v>
      </c>
      <c r="W351" s="1">
        <v>850672.52716454596</v>
      </c>
      <c r="X351" s="1">
        <v>258441.73207638401</v>
      </c>
      <c r="Y351" s="1">
        <v>178141.530865123</v>
      </c>
      <c r="Z351" s="1">
        <v>9915.0578602234691</v>
      </c>
      <c r="AA351" s="1">
        <v>7653.1327297672597</v>
      </c>
      <c r="AB351" s="1">
        <v>27586.603584736498</v>
      </c>
      <c r="AC351" s="1">
        <v>492245.36898670398</v>
      </c>
      <c r="AD351" s="1">
        <v>907699.23038935999</v>
      </c>
      <c r="AE351" s="1">
        <v>437876.55217031302</v>
      </c>
      <c r="AF351" s="1">
        <v>77115.195510833699</v>
      </c>
      <c r="AG351" s="1">
        <v>51976.540013514801</v>
      </c>
      <c r="AH351" s="1">
        <v>87402.967569225904</v>
      </c>
      <c r="AI351" s="1">
        <v>183055.05720863599</v>
      </c>
      <c r="AJ351" s="1">
        <v>325107.64467448799</v>
      </c>
      <c r="AK351" s="1">
        <v>1624617.02823215</v>
      </c>
      <c r="AL351" s="1">
        <v>111522.44010000001</v>
      </c>
      <c r="AM351" s="1">
        <v>12023.8114735324</v>
      </c>
    </row>
    <row r="352" spans="1:39" x14ac:dyDescent="0.3">
      <c r="A352" t="str">
        <f t="shared" si="55"/>
        <v>ERS</v>
      </c>
      <c r="B352" t="str">
        <f t="shared" si="56"/>
        <v>K065</v>
      </c>
      <c r="C352" t="str">
        <f t="shared" si="57"/>
        <v>MOD OF MEDICAL-DENTAL-VET EQ</v>
      </c>
      <c r="D352" s="1">
        <f t="shared" si="58"/>
        <v>0</v>
      </c>
      <c r="E352" s="1">
        <f t="shared" si="59"/>
        <v>0</v>
      </c>
      <c r="F352" s="1">
        <f t="shared" si="60"/>
        <v>0</v>
      </c>
      <c r="G352" s="1">
        <f t="shared" si="61"/>
        <v>0</v>
      </c>
      <c r="H352" s="2" t="e">
        <f t="shared" si="62"/>
        <v>#DIV/0!</v>
      </c>
      <c r="I352" s="2" t="e">
        <f t="shared" si="63"/>
        <v>#DIV/0!</v>
      </c>
      <c r="J352" s="2" t="e">
        <f t="shared" si="64"/>
        <v>#DIV/0!</v>
      </c>
      <c r="K352" s="2">
        <f t="shared" si="65"/>
        <v>0</v>
      </c>
      <c r="L352" s="2">
        <f>AM352/SUM(AM1:AM$3009)</f>
        <v>0</v>
      </c>
      <c r="M352" t="s">
        <v>554</v>
      </c>
      <c r="N352" t="s">
        <v>799</v>
      </c>
      <c r="O352" t="s">
        <v>800</v>
      </c>
      <c r="P352" s="1"/>
      <c r="Q352" s="1"/>
      <c r="R352" s="1">
        <v>9473.0916265515298</v>
      </c>
      <c r="S352" s="1"/>
      <c r="T352" s="1">
        <v>29710.912111168302</v>
      </c>
      <c r="U352" s="1">
        <v>410636.03192112898</v>
      </c>
      <c r="V352" s="1">
        <v>65712.334816929098</v>
      </c>
      <c r="W352" s="1">
        <v>94541.396361700201</v>
      </c>
      <c r="X352" s="1"/>
      <c r="Y352" s="1"/>
      <c r="Z352" s="1"/>
      <c r="AA352" s="1">
        <v>8284.1934788980798</v>
      </c>
      <c r="AB352" s="1"/>
      <c r="AC352" s="1"/>
      <c r="AD352" s="1">
        <v>27848.9706223387</v>
      </c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x14ac:dyDescent="0.3">
      <c r="A353" t="str">
        <f t="shared" si="55"/>
        <v>ERS</v>
      </c>
      <c r="B353" t="str">
        <f t="shared" si="56"/>
        <v>K066</v>
      </c>
      <c r="C353" t="str">
        <f t="shared" si="57"/>
        <v>MOD OF INSTRUMENTS &amp; LAB EQ</v>
      </c>
      <c r="D353" s="1">
        <f t="shared" si="58"/>
        <v>0</v>
      </c>
      <c r="E353" s="1">
        <f t="shared" si="59"/>
        <v>31102.474774607399</v>
      </c>
      <c r="F353" s="1">
        <f t="shared" si="60"/>
        <v>42358.531300000002</v>
      </c>
      <c r="G353" s="1">
        <f t="shared" si="61"/>
        <v>0</v>
      </c>
      <c r="H353" s="2">
        <f t="shared" si="62"/>
        <v>0.36190227970483702</v>
      </c>
      <c r="I353" s="2" t="e">
        <f t="shared" si="63"/>
        <v>#DIV/0!</v>
      </c>
      <c r="J353" s="2">
        <f t="shared" si="64"/>
        <v>0</v>
      </c>
      <c r="K353" s="2">
        <f t="shared" si="65"/>
        <v>3.759958045114197E-7</v>
      </c>
      <c r="L353" s="2">
        <f>AM353/SUM(AM1:AM$3009)</f>
        <v>0</v>
      </c>
      <c r="M353" t="s">
        <v>554</v>
      </c>
      <c r="N353" t="s">
        <v>801</v>
      </c>
      <c r="O353" t="s">
        <v>802</v>
      </c>
      <c r="P353" s="1">
        <v>151878.624678302</v>
      </c>
      <c r="Q353" s="1">
        <v>4732431.4194021896</v>
      </c>
      <c r="R353" s="1">
        <v>8474851.3961940203</v>
      </c>
      <c r="S353" s="1">
        <v>4713716.5528304596</v>
      </c>
      <c r="T353" s="1">
        <v>405315.80487692403</v>
      </c>
      <c r="U353" s="1">
        <v>399706.12214101601</v>
      </c>
      <c r="V353" s="1">
        <v>688476.52068566601</v>
      </c>
      <c r="W353" s="1">
        <v>158785.56428402901</v>
      </c>
      <c r="X353" s="1">
        <v>1288698.31371145</v>
      </c>
      <c r="Y353" s="1">
        <v>249343.51152299001</v>
      </c>
      <c r="Z353" s="1">
        <v>87211.235108815104</v>
      </c>
      <c r="AA353" s="1">
        <v>495768.37946970598</v>
      </c>
      <c r="AB353" s="1">
        <v>-5377.2109989740302</v>
      </c>
      <c r="AC353" s="1">
        <v>61735.355294169101</v>
      </c>
      <c r="AD353" s="1">
        <v>15649.046920389699</v>
      </c>
      <c r="AE353" s="1"/>
      <c r="AF353" s="1"/>
      <c r="AG353" s="1"/>
      <c r="AH353" s="1">
        <v>81523.345657173399</v>
      </c>
      <c r="AI353" s="1"/>
      <c r="AJ353" s="1">
        <v>833327.46271560702</v>
      </c>
      <c r="AK353" s="1">
        <v>31102.474774607399</v>
      </c>
      <c r="AL353" s="1">
        <v>42358.531300000002</v>
      </c>
      <c r="AM353" s="1">
        <v>0</v>
      </c>
    </row>
    <row r="354" spans="1:39" x14ac:dyDescent="0.3">
      <c r="A354" t="str">
        <f t="shared" si="55"/>
        <v>ERS</v>
      </c>
      <c r="B354" t="str">
        <f t="shared" si="56"/>
        <v>K067</v>
      </c>
      <c r="C354" t="str">
        <f t="shared" si="57"/>
        <v>MOD OF PHOTOGRAPHIC EQ</v>
      </c>
      <c r="D354" s="1">
        <f t="shared" si="58"/>
        <v>0</v>
      </c>
      <c r="E354" s="1">
        <f t="shared" si="59"/>
        <v>0</v>
      </c>
      <c r="F354" s="1">
        <f t="shared" si="60"/>
        <v>0</v>
      </c>
      <c r="G354" s="1">
        <f t="shared" si="61"/>
        <v>0</v>
      </c>
      <c r="H354" s="2" t="e">
        <f t="shared" si="62"/>
        <v>#DIV/0!</v>
      </c>
      <c r="I354" s="2" t="e">
        <f t="shared" si="63"/>
        <v>#DIV/0!</v>
      </c>
      <c r="J354" s="2" t="e">
        <f t="shared" si="64"/>
        <v>#DIV/0!</v>
      </c>
      <c r="K354" s="2">
        <f t="shared" si="65"/>
        <v>0</v>
      </c>
      <c r="L354" s="2">
        <f>AM354/SUM(AM1:AM$3009)</f>
        <v>0</v>
      </c>
      <c r="M354" t="s">
        <v>554</v>
      </c>
      <c r="N354" t="s">
        <v>803</v>
      </c>
      <c r="O354" t="s">
        <v>804</v>
      </c>
      <c r="P354" s="1"/>
      <c r="Q354" s="1"/>
      <c r="R354" s="1">
        <v>77044.188308991404</v>
      </c>
      <c r="S354" s="1"/>
      <c r="T354" s="1">
        <v>407383.40114379697</v>
      </c>
      <c r="U354" s="1">
        <v>96892.3292566444</v>
      </c>
      <c r="V354" s="1">
        <v>-743.80770473630002</v>
      </c>
      <c r="W354" s="1"/>
      <c r="X354" s="1">
        <v>-1199.7141944868799</v>
      </c>
      <c r="Y354" s="1">
        <v>1578.0904169825999</v>
      </c>
      <c r="Z354" s="1"/>
      <c r="AA354" s="1">
        <v>1057606.81825338</v>
      </c>
      <c r="AB354" s="1">
        <v>1817828.51355316</v>
      </c>
      <c r="AC354" s="1">
        <v>1592357.2097408799</v>
      </c>
      <c r="AD354" s="1">
        <v>0</v>
      </c>
      <c r="AE354" s="1">
        <v>0</v>
      </c>
      <c r="AF354" s="1"/>
      <c r="AG354" s="1"/>
      <c r="AH354" s="1"/>
      <c r="AI354" s="1"/>
      <c r="AJ354" s="1"/>
      <c r="AK354" s="1"/>
      <c r="AL354" s="1"/>
      <c r="AM354" s="1"/>
    </row>
    <row r="355" spans="1:39" x14ac:dyDescent="0.3">
      <c r="A355" t="str">
        <f t="shared" si="55"/>
        <v>ERS</v>
      </c>
      <c r="B355" t="str">
        <f t="shared" si="56"/>
        <v>K068</v>
      </c>
      <c r="C355" t="str">
        <f t="shared" si="57"/>
        <v>MOD OF CHEMICAL PRODUCTS</v>
      </c>
      <c r="D355" s="1">
        <f t="shared" si="58"/>
        <v>0</v>
      </c>
      <c r="E355" s="1">
        <f t="shared" si="59"/>
        <v>0</v>
      </c>
      <c r="F355" s="1">
        <f t="shared" si="60"/>
        <v>0</v>
      </c>
      <c r="G355" s="1">
        <f t="shared" si="61"/>
        <v>0</v>
      </c>
      <c r="H355" s="2" t="e">
        <f t="shared" si="62"/>
        <v>#DIV/0!</v>
      </c>
      <c r="I355" s="2" t="e">
        <f t="shared" si="63"/>
        <v>#DIV/0!</v>
      </c>
      <c r="J355" s="2" t="e">
        <f t="shared" si="64"/>
        <v>#DIV/0!</v>
      </c>
      <c r="K355" s="2">
        <f t="shared" si="65"/>
        <v>0</v>
      </c>
      <c r="L355" s="2">
        <f>AM355/SUM(AM1:AM$3009)</f>
        <v>0</v>
      </c>
      <c r="M355" t="s">
        <v>554</v>
      </c>
      <c r="N355" t="s">
        <v>805</v>
      </c>
      <c r="O355" t="s">
        <v>806</v>
      </c>
      <c r="P355" s="1"/>
      <c r="Q355" s="1"/>
      <c r="R355" s="1">
        <v>776.48292020914198</v>
      </c>
      <c r="S355" s="1"/>
      <c r="T355" s="1"/>
      <c r="U355" s="1"/>
      <c r="V355" s="1"/>
      <c r="W355" s="1">
        <v>2926.7362176215001</v>
      </c>
      <c r="X355" s="1">
        <v>0</v>
      </c>
      <c r="Y355" s="1">
        <v>178.621867447206</v>
      </c>
      <c r="Z355" s="1"/>
      <c r="AA355" s="1"/>
      <c r="AB355" s="1"/>
      <c r="AC355" s="1">
        <v>231999.09643030001</v>
      </c>
      <c r="AD355" s="1">
        <v>0</v>
      </c>
      <c r="AE355" s="1"/>
      <c r="AF355" s="1">
        <v>9469.13660069873</v>
      </c>
      <c r="AG355" s="1">
        <v>9396.5401438976296</v>
      </c>
      <c r="AH355" s="1"/>
      <c r="AI355" s="1"/>
      <c r="AJ355" s="1"/>
      <c r="AK355" s="1"/>
      <c r="AL355" s="1"/>
      <c r="AM355" s="1"/>
    </row>
    <row r="356" spans="1:39" x14ac:dyDescent="0.3">
      <c r="A356" t="str">
        <f t="shared" si="55"/>
        <v>ERS</v>
      </c>
      <c r="B356" t="str">
        <f t="shared" si="56"/>
        <v>K069</v>
      </c>
      <c r="C356" t="str">
        <f t="shared" si="57"/>
        <v>MOD OF TRAINING AIDS-DEVICES</v>
      </c>
      <c r="D356" s="1">
        <f t="shared" si="58"/>
        <v>0</v>
      </c>
      <c r="E356" s="1">
        <f t="shared" si="59"/>
        <v>0</v>
      </c>
      <c r="F356" s="1">
        <f t="shared" si="60"/>
        <v>0</v>
      </c>
      <c r="G356" s="1">
        <f t="shared" si="61"/>
        <v>0</v>
      </c>
      <c r="H356" s="2" t="e">
        <f t="shared" si="62"/>
        <v>#DIV/0!</v>
      </c>
      <c r="I356" s="2" t="e">
        <f t="shared" si="63"/>
        <v>#DIV/0!</v>
      </c>
      <c r="J356" s="2" t="e">
        <f t="shared" si="64"/>
        <v>#DIV/0!</v>
      </c>
      <c r="K356" s="2">
        <f t="shared" si="65"/>
        <v>0</v>
      </c>
      <c r="L356" s="2">
        <f>AM356/SUM(AM1:AM$3009)</f>
        <v>0</v>
      </c>
      <c r="M356" t="s">
        <v>554</v>
      </c>
      <c r="N356" t="s">
        <v>807</v>
      </c>
      <c r="O356" t="s">
        <v>808</v>
      </c>
      <c r="P356" s="1"/>
      <c r="Q356" s="1"/>
      <c r="R356" s="1"/>
      <c r="S356" s="1"/>
      <c r="T356" s="1">
        <v>183096.80552658101</v>
      </c>
      <c r="U356" s="1">
        <v>-444.645649488147</v>
      </c>
      <c r="V356" s="1">
        <v>2958089.6865014802</v>
      </c>
      <c r="W356" s="1">
        <v>3420810.7470833901</v>
      </c>
      <c r="X356" s="1">
        <v>0</v>
      </c>
      <c r="Y356" s="1">
        <v>61070.509803766603</v>
      </c>
      <c r="Z356" s="1"/>
      <c r="AA356" s="1">
        <v>5299168.3294267701</v>
      </c>
      <c r="AB356" s="1">
        <v>-32194.3329192973</v>
      </c>
      <c r="AC356" s="1">
        <v>8402.0772976494009</v>
      </c>
      <c r="AD356" s="1"/>
      <c r="AE356" s="1"/>
      <c r="AF356" s="1">
        <v>261662.444994071</v>
      </c>
      <c r="AG356" s="1">
        <v>0</v>
      </c>
      <c r="AH356" s="1"/>
      <c r="AI356" s="1"/>
      <c r="AJ356" s="1"/>
      <c r="AK356" s="1"/>
      <c r="AL356" s="1"/>
      <c r="AM356" s="1"/>
    </row>
    <row r="357" spans="1:39" x14ac:dyDescent="0.3">
      <c r="A357" t="str">
        <f t="shared" si="55"/>
        <v>ERS</v>
      </c>
      <c r="B357" t="str">
        <f t="shared" si="56"/>
        <v>K071</v>
      </c>
      <c r="C357" t="str">
        <f t="shared" si="57"/>
        <v>MOD OF FURNITURE</v>
      </c>
      <c r="D357" s="1">
        <f t="shared" si="58"/>
        <v>4158.4847150510304</v>
      </c>
      <c r="E357" s="1">
        <f t="shared" si="59"/>
        <v>-73719.9281255674</v>
      </c>
      <c r="F357" s="1">
        <f t="shared" si="60"/>
        <v>8775</v>
      </c>
      <c r="G357" s="1">
        <f t="shared" si="61"/>
        <v>8638.7139728903494</v>
      </c>
      <c r="H357" s="2">
        <f t="shared" si="62"/>
        <v>-1.1190315864803004</v>
      </c>
      <c r="I357" s="2">
        <f t="shared" si="63"/>
        <v>1.1101436223247769</v>
      </c>
      <c r="J357" s="2">
        <f t="shared" si="64"/>
        <v>0.984468828819413</v>
      </c>
      <c r="K357" s="2">
        <f t="shared" si="65"/>
        <v>7.7891349943658404E-8</v>
      </c>
      <c r="L357" s="2">
        <f>AM357/SUM(AM1:AM$3009)</f>
        <v>1.5675311558653291E-7</v>
      </c>
      <c r="M357" t="s">
        <v>554</v>
      </c>
      <c r="N357" t="s">
        <v>809</v>
      </c>
      <c r="O357" t="s">
        <v>810</v>
      </c>
      <c r="P357" s="1"/>
      <c r="Q357" s="1">
        <v>65599.386858613405</v>
      </c>
      <c r="R357" s="1"/>
      <c r="S357" s="1">
        <v>5638.2018419938404</v>
      </c>
      <c r="T357" s="1">
        <v>576668.96110353095</v>
      </c>
      <c r="U357" s="1">
        <v>201988.94820822799</v>
      </c>
      <c r="V357" s="1">
        <v>40798.971112612897</v>
      </c>
      <c r="W357" s="1"/>
      <c r="X357" s="1">
        <v>236179.628599438</v>
      </c>
      <c r="Y357" s="1">
        <v>331684.47033548402</v>
      </c>
      <c r="Z357" s="1">
        <v>93709.019676852899</v>
      </c>
      <c r="AA357" s="1">
        <v>102879.93638498599</v>
      </c>
      <c r="AB357" s="1">
        <v>5037.1999990389004</v>
      </c>
      <c r="AC357" s="1">
        <v>6701.5090807878096</v>
      </c>
      <c r="AD357" s="1">
        <v>28217.843613744499</v>
      </c>
      <c r="AE357" s="1">
        <v>4158.4847150510304</v>
      </c>
      <c r="AF357" s="1">
        <v>72204.689819730294</v>
      </c>
      <c r="AG357" s="1"/>
      <c r="AH357" s="1">
        <v>249603.596328763</v>
      </c>
      <c r="AI357" s="1">
        <v>449451.40153375798</v>
      </c>
      <c r="AJ357" s="1">
        <v>520870.13255543902</v>
      </c>
      <c r="AK357" s="1">
        <v>-73719.9281255674</v>
      </c>
      <c r="AL357" s="1">
        <v>8775</v>
      </c>
      <c r="AM357" s="1">
        <v>8638.7139728903494</v>
      </c>
    </row>
    <row r="358" spans="1:39" x14ac:dyDescent="0.3">
      <c r="A358" t="str">
        <f t="shared" si="55"/>
        <v>ERS</v>
      </c>
      <c r="B358" t="str">
        <f t="shared" si="56"/>
        <v>K072</v>
      </c>
      <c r="C358" t="str">
        <f t="shared" si="57"/>
        <v>MOD OF HOUSEHOLD FURNISHINGS</v>
      </c>
      <c r="D358" s="1">
        <f t="shared" si="58"/>
        <v>0</v>
      </c>
      <c r="E358" s="1">
        <f t="shared" si="59"/>
        <v>0</v>
      </c>
      <c r="F358" s="1">
        <f t="shared" si="60"/>
        <v>47398.871099999997</v>
      </c>
      <c r="G358" s="1">
        <f t="shared" si="61"/>
        <v>0</v>
      </c>
      <c r="H358" s="2" t="e">
        <f t="shared" si="62"/>
        <v>#DIV/0!</v>
      </c>
      <c r="I358" s="2" t="e">
        <f t="shared" si="63"/>
        <v>#DIV/0!</v>
      </c>
      <c r="J358" s="2">
        <f t="shared" si="64"/>
        <v>0</v>
      </c>
      <c r="K358" s="2">
        <f t="shared" si="65"/>
        <v>4.2073641661361329E-7</v>
      </c>
      <c r="L358" s="2">
        <f>AM358/SUM(AM1:AM$3009)</f>
        <v>0</v>
      </c>
      <c r="M358" t="s">
        <v>554</v>
      </c>
      <c r="N358" t="s">
        <v>811</v>
      </c>
      <c r="O358" t="s">
        <v>812</v>
      </c>
      <c r="P358" s="1"/>
      <c r="Q358" s="1"/>
      <c r="R358" s="1"/>
      <c r="S358" s="1">
        <v>17044.1317845138</v>
      </c>
      <c r="T358" s="1">
        <v>28650.339349815298</v>
      </c>
      <c r="U358" s="1">
        <v>-4426.2453289956502</v>
      </c>
      <c r="V358" s="1"/>
      <c r="W358" s="1"/>
      <c r="X358" s="1"/>
      <c r="Y358" s="1"/>
      <c r="Z358" s="1"/>
      <c r="AA358" s="1"/>
      <c r="AB358" s="1"/>
      <c r="AC358" s="1">
        <v>3216.5759585032501</v>
      </c>
      <c r="AD358" s="1"/>
      <c r="AE358" s="1"/>
      <c r="AF358" s="1">
        <v>16171.5958582396</v>
      </c>
      <c r="AG358" s="1"/>
      <c r="AH358" s="1"/>
      <c r="AI358" s="1"/>
      <c r="AJ358" s="1"/>
      <c r="AK358" s="1"/>
      <c r="AL358" s="1">
        <v>47398.871099999997</v>
      </c>
      <c r="AM358" s="1"/>
    </row>
    <row r="359" spans="1:39" x14ac:dyDescent="0.3">
      <c r="A359" t="str">
        <f t="shared" si="55"/>
        <v>ERS</v>
      </c>
      <c r="B359" t="str">
        <f t="shared" si="56"/>
        <v>K073</v>
      </c>
      <c r="C359" t="str">
        <f t="shared" si="57"/>
        <v>MOD OF FOOD PREP-SERVING EQ</v>
      </c>
      <c r="D359" s="1">
        <f t="shared" si="58"/>
        <v>0</v>
      </c>
      <c r="E359" s="1">
        <f t="shared" si="59"/>
        <v>0</v>
      </c>
      <c r="F359" s="1">
        <f t="shared" si="60"/>
        <v>0</v>
      </c>
      <c r="G359" s="1">
        <f t="shared" si="61"/>
        <v>0</v>
      </c>
      <c r="H359" s="2" t="e">
        <f t="shared" si="62"/>
        <v>#DIV/0!</v>
      </c>
      <c r="I359" s="2" t="e">
        <f t="shared" si="63"/>
        <v>#DIV/0!</v>
      </c>
      <c r="J359" s="2" t="e">
        <f t="shared" si="64"/>
        <v>#DIV/0!</v>
      </c>
      <c r="K359" s="2">
        <f t="shared" si="65"/>
        <v>0</v>
      </c>
      <c r="L359" s="2">
        <f>AM359/SUM(AM1:AM$3009)</f>
        <v>0</v>
      </c>
      <c r="M359" t="s">
        <v>554</v>
      </c>
      <c r="N359" t="s">
        <v>813</v>
      </c>
      <c r="O359" t="s">
        <v>814</v>
      </c>
      <c r="P359" s="1"/>
      <c r="Q359" s="1">
        <v>43915.386094912603</v>
      </c>
      <c r="R359" s="1"/>
      <c r="S359" s="1"/>
      <c r="T359" s="1">
        <v>16808.5164141485</v>
      </c>
      <c r="U359" s="1">
        <v>11885.6091955712</v>
      </c>
      <c r="V359" s="1"/>
      <c r="W359" s="1"/>
      <c r="X359" s="1">
        <v>238323.22473481801</v>
      </c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x14ac:dyDescent="0.3">
      <c r="A360" t="str">
        <f t="shared" si="55"/>
        <v>ERS</v>
      </c>
      <c r="B360" t="str">
        <f t="shared" si="56"/>
        <v>K074</v>
      </c>
      <c r="C360" t="str">
        <f t="shared" si="57"/>
        <v>MOD OF OFFICE MACHINES</v>
      </c>
      <c r="D360" s="1">
        <f t="shared" si="58"/>
        <v>0</v>
      </c>
      <c r="E360" s="1">
        <f t="shared" si="59"/>
        <v>0</v>
      </c>
      <c r="F360" s="1">
        <f t="shared" si="60"/>
        <v>0</v>
      </c>
      <c r="G360" s="1">
        <f t="shared" si="61"/>
        <v>0</v>
      </c>
      <c r="H360" s="2" t="e">
        <f t="shared" si="62"/>
        <v>#DIV/0!</v>
      </c>
      <c r="I360" s="2" t="e">
        <f t="shared" si="63"/>
        <v>#DIV/0!</v>
      </c>
      <c r="J360" s="2" t="e">
        <f t="shared" si="64"/>
        <v>#DIV/0!</v>
      </c>
      <c r="K360" s="2">
        <f t="shared" si="65"/>
        <v>0</v>
      </c>
      <c r="L360" s="2">
        <f>AM360/SUM(AM1:AM$3009)</f>
        <v>0</v>
      </c>
      <c r="M360" t="s">
        <v>554</v>
      </c>
      <c r="N360" t="s">
        <v>815</v>
      </c>
      <c r="O360" t="s">
        <v>816</v>
      </c>
      <c r="P360" s="1"/>
      <c r="Q360" s="1"/>
      <c r="R360" s="1"/>
      <c r="S360" s="1"/>
      <c r="T360" s="1">
        <v>8782.0779565604007</v>
      </c>
      <c r="U360" s="1"/>
      <c r="V360" s="1"/>
      <c r="W360" s="1">
        <v>-259.91603628817597</v>
      </c>
      <c r="X360" s="1">
        <v>1373.53945111031</v>
      </c>
      <c r="Y360" s="1"/>
      <c r="Z360" s="1">
        <v>19707.339072583301</v>
      </c>
      <c r="AA360" s="1"/>
      <c r="AB360" s="1"/>
      <c r="AC360" s="1">
        <v>3710.0068725527599</v>
      </c>
      <c r="AD360" s="1">
        <v>12738.583817667401</v>
      </c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x14ac:dyDescent="0.3">
      <c r="A361" t="str">
        <f t="shared" si="55"/>
        <v>ERS</v>
      </c>
      <c r="B361" t="str">
        <f t="shared" si="56"/>
        <v>K075</v>
      </c>
      <c r="C361" t="str">
        <f t="shared" si="57"/>
        <v>MOD OF OFFICE SUPPLIES</v>
      </c>
      <c r="D361" s="1">
        <f t="shared" si="58"/>
        <v>0</v>
      </c>
      <c r="E361" s="1">
        <f t="shared" si="59"/>
        <v>165336.45578997899</v>
      </c>
      <c r="F361" s="1">
        <f t="shared" si="60"/>
        <v>0</v>
      </c>
      <c r="G361" s="1">
        <f t="shared" si="61"/>
        <v>0</v>
      </c>
      <c r="H361" s="2">
        <f t="shared" si="62"/>
        <v>-1</v>
      </c>
      <c r="I361" s="2" t="e">
        <f t="shared" si="63"/>
        <v>#DIV/0!</v>
      </c>
      <c r="J361" s="2" t="e">
        <f t="shared" si="64"/>
        <v>#DIV/0!</v>
      </c>
      <c r="K361" s="2">
        <f t="shared" si="65"/>
        <v>0</v>
      </c>
      <c r="L361" s="2">
        <f>AM361/SUM(AM1:AM$3009)</f>
        <v>0</v>
      </c>
      <c r="M361" t="s">
        <v>554</v>
      </c>
      <c r="N361" t="s">
        <v>817</v>
      </c>
      <c r="O361" t="s">
        <v>818</v>
      </c>
      <c r="P361" s="1"/>
      <c r="Q361" s="1"/>
      <c r="R361" s="1"/>
      <c r="S361" s="1"/>
      <c r="T361" s="1"/>
      <c r="U361" s="1">
        <v>25519.4842402662</v>
      </c>
      <c r="V361" s="1"/>
      <c r="W361" s="1"/>
      <c r="X361" s="1"/>
      <c r="Y361" s="1">
        <v>91628.346727155993</v>
      </c>
      <c r="Z361" s="1">
        <v>4996.2264367763601</v>
      </c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>
        <v>165336.45578997899</v>
      </c>
      <c r="AL361" s="1"/>
      <c r="AM361" s="1"/>
    </row>
    <row r="362" spans="1:39" x14ac:dyDescent="0.3">
      <c r="A362" t="str">
        <f t="shared" si="55"/>
        <v>ERS</v>
      </c>
      <c r="B362" t="str">
        <f t="shared" si="56"/>
        <v>K076</v>
      </c>
      <c r="C362" t="str">
        <f t="shared" si="57"/>
        <v>MOD OF BOOKS-MAPS-PUBS</v>
      </c>
      <c r="D362" s="1">
        <f t="shared" si="58"/>
        <v>0</v>
      </c>
      <c r="E362" s="1">
        <f t="shared" si="59"/>
        <v>0</v>
      </c>
      <c r="F362" s="1">
        <f t="shared" si="60"/>
        <v>0</v>
      </c>
      <c r="G362" s="1">
        <f t="shared" si="61"/>
        <v>0</v>
      </c>
      <c r="H362" s="2" t="e">
        <f t="shared" si="62"/>
        <v>#DIV/0!</v>
      </c>
      <c r="I362" s="2" t="e">
        <f t="shared" si="63"/>
        <v>#DIV/0!</v>
      </c>
      <c r="J362" s="2" t="e">
        <f t="shared" si="64"/>
        <v>#DIV/0!</v>
      </c>
      <c r="K362" s="2">
        <f t="shared" si="65"/>
        <v>0</v>
      </c>
      <c r="L362" s="2">
        <f>AM362/SUM(AM1:AM$3009)</f>
        <v>0</v>
      </c>
      <c r="M362" t="s">
        <v>554</v>
      </c>
      <c r="N362" t="s">
        <v>819</v>
      </c>
      <c r="O362" t="s">
        <v>820</v>
      </c>
      <c r="P362" s="1"/>
      <c r="Q362" s="1"/>
      <c r="R362" s="1"/>
      <c r="S362" s="1"/>
      <c r="T362" s="1"/>
      <c r="U362" s="1"/>
      <c r="V362" s="1"/>
      <c r="W362" s="1"/>
      <c r="X362" s="1"/>
      <c r="Y362" s="1">
        <v>1903461.60271772</v>
      </c>
      <c r="Z362" s="1"/>
      <c r="AA362" s="1">
        <v>67703.404755173993</v>
      </c>
      <c r="AB362" s="1">
        <v>0</v>
      </c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x14ac:dyDescent="0.3">
      <c r="A363" t="str">
        <f t="shared" si="55"/>
        <v>ERS</v>
      </c>
      <c r="B363" t="str">
        <f t="shared" si="56"/>
        <v>K077</v>
      </c>
      <c r="C363" t="str">
        <f t="shared" si="57"/>
        <v>MOD OF MUSICAL INST-RADIO-TV</v>
      </c>
      <c r="D363" s="1">
        <f t="shared" si="58"/>
        <v>0</v>
      </c>
      <c r="E363" s="1">
        <f t="shared" si="59"/>
        <v>0</v>
      </c>
      <c r="F363" s="1">
        <f t="shared" si="60"/>
        <v>0</v>
      </c>
      <c r="G363" s="1">
        <f t="shared" si="61"/>
        <v>0</v>
      </c>
      <c r="H363" s="2" t="e">
        <f t="shared" si="62"/>
        <v>#DIV/0!</v>
      </c>
      <c r="I363" s="2" t="e">
        <f t="shared" si="63"/>
        <v>#DIV/0!</v>
      </c>
      <c r="J363" s="2" t="e">
        <f t="shared" si="64"/>
        <v>#DIV/0!</v>
      </c>
      <c r="K363" s="2">
        <f t="shared" si="65"/>
        <v>0</v>
      </c>
      <c r="L363" s="2">
        <f>AM363/SUM(AM1:AM$3009)</f>
        <v>0</v>
      </c>
      <c r="M363" t="s">
        <v>554</v>
      </c>
      <c r="N363" t="s">
        <v>821</v>
      </c>
      <c r="O363" t="s">
        <v>822</v>
      </c>
      <c r="P363" s="1"/>
      <c r="Q363" s="1"/>
      <c r="R363" s="1"/>
      <c r="S363" s="1"/>
      <c r="T363" s="1"/>
      <c r="U363" s="1"/>
      <c r="V363" s="1"/>
      <c r="W363" s="1"/>
      <c r="X363" s="1"/>
      <c r="Y363" s="1">
        <v>8537.1909829321903</v>
      </c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x14ac:dyDescent="0.3">
      <c r="A364" t="str">
        <f t="shared" si="55"/>
        <v>ERS</v>
      </c>
      <c r="B364" t="str">
        <f t="shared" si="56"/>
        <v>K078</v>
      </c>
      <c r="C364" t="str">
        <f t="shared" si="57"/>
        <v>MOD OF RECREATIONAL EQ</v>
      </c>
      <c r="D364" s="1">
        <f t="shared" si="58"/>
        <v>27587.2940427383</v>
      </c>
      <c r="E364" s="1">
        <f t="shared" si="59"/>
        <v>0</v>
      </c>
      <c r="F364" s="1">
        <f t="shared" si="60"/>
        <v>0</v>
      </c>
      <c r="G364" s="1">
        <f t="shared" si="61"/>
        <v>0</v>
      </c>
      <c r="H364" s="2" t="e">
        <f t="shared" si="62"/>
        <v>#DIV/0!</v>
      </c>
      <c r="I364" s="2">
        <f t="shared" si="63"/>
        <v>-1</v>
      </c>
      <c r="J364" s="2" t="e">
        <f t="shared" si="64"/>
        <v>#DIV/0!</v>
      </c>
      <c r="K364" s="2">
        <f t="shared" si="65"/>
        <v>0</v>
      </c>
      <c r="L364" s="2">
        <f>AM364/SUM(AM1:AM$3009)</f>
        <v>0</v>
      </c>
      <c r="M364" t="s">
        <v>554</v>
      </c>
      <c r="N364" t="s">
        <v>823</v>
      </c>
      <c r="O364" t="s">
        <v>824</v>
      </c>
      <c r="P364" s="1">
        <v>42547.019400571597</v>
      </c>
      <c r="Q364" s="1"/>
      <c r="R364" s="1"/>
      <c r="S364" s="1">
        <v>269719.38541430002</v>
      </c>
      <c r="T364" s="1"/>
      <c r="U364" s="1"/>
      <c r="V364" s="1">
        <v>11227.0223102115</v>
      </c>
      <c r="W364" s="1"/>
      <c r="X364" s="1"/>
      <c r="Y364" s="1">
        <v>27145.614917674899</v>
      </c>
      <c r="Z364" s="1"/>
      <c r="AA364" s="1"/>
      <c r="AB364" s="1"/>
      <c r="AC364" s="1">
        <v>8471.1823589954802</v>
      </c>
      <c r="AD364" s="1">
        <v>5660.20167361941</v>
      </c>
      <c r="AE364" s="1">
        <v>27587.2940427383</v>
      </c>
      <c r="AF364" s="1">
        <v>15319.1476610309</v>
      </c>
      <c r="AG364" s="1"/>
      <c r="AH364" s="1"/>
      <c r="AI364" s="1"/>
      <c r="AJ364" s="1">
        <v>14069.257039326199</v>
      </c>
      <c r="AK364" s="1"/>
      <c r="AL364" s="1"/>
      <c r="AM364" s="1"/>
    </row>
    <row r="365" spans="1:39" x14ac:dyDescent="0.3">
      <c r="A365" t="str">
        <f t="shared" si="55"/>
        <v>ERS</v>
      </c>
      <c r="B365" t="str">
        <f t="shared" si="56"/>
        <v>K079</v>
      </c>
      <c r="C365" t="str">
        <f t="shared" si="57"/>
        <v>MOD OF CLEANING EQ</v>
      </c>
      <c r="D365" s="1">
        <f t="shared" si="58"/>
        <v>0</v>
      </c>
      <c r="E365" s="1">
        <f t="shared" si="59"/>
        <v>0</v>
      </c>
      <c r="F365" s="1">
        <f t="shared" si="60"/>
        <v>0</v>
      </c>
      <c r="G365" s="1">
        <f t="shared" si="61"/>
        <v>0</v>
      </c>
      <c r="H365" s="2" t="e">
        <f t="shared" si="62"/>
        <v>#DIV/0!</v>
      </c>
      <c r="I365" s="2" t="e">
        <f t="shared" si="63"/>
        <v>#DIV/0!</v>
      </c>
      <c r="J365" s="2" t="e">
        <f t="shared" si="64"/>
        <v>#DIV/0!</v>
      </c>
      <c r="K365" s="2">
        <f t="shared" si="65"/>
        <v>0</v>
      </c>
      <c r="L365" s="2">
        <f>AM365/SUM(AM1:AM$3009)</f>
        <v>0</v>
      </c>
      <c r="M365" t="s">
        <v>554</v>
      </c>
      <c r="N365" t="s">
        <v>825</v>
      </c>
      <c r="O365" t="s">
        <v>826</v>
      </c>
      <c r="P365" s="1"/>
      <c r="Q365" s="1"/>
      <c r="R365" s="1"/>
      <c r="S365" s="1"/>
      <c r="T365" s="1">
        <v>97217.186484911595</v>
      </c>
      <c r="U365" s="1"/>
      <c r="V365" s="1"/>
      <c r="W365" s="1"/>
      <c r="X365" s="1"/>
      <c r="Y365" s="1">
        <v>-4148.8148553240799</v>
      </c>
      <c r="Z365" s="1"/>
      <c r="AA365" s="1"/>
      <c r="AB365" s="1"/>
      <c r="AC365" s="1"/>
      <c r="AD365" s="1"/>
      <c r="AE365" s="1"/>
      <c r="AF365" s="1"/>
      <c r="AG365" s="1"/>
      <c r="AH365" s="1">
        <v>38254.035179226099</v>
      </c>
      <c r="AI365" s="1"/>
      <c r="AJ365" s="1"/>
      <c r="AK365" s="1"/>
      <c r="AL365" s="1"/>
      <c r="AM365" s="1"/>
    </row>
    <row r="366" spans="1:39" x14ac:dyDescent="0.3">
      <c r="A366" t="str">
        <f t="shared" si="55"/>
        <v>ERS</v>
      </c>
      <c r="B366" t="str">
        <f t="shared" si="56"/>
        <v>K080</v>
      </c>
      <c r="C366" t="str">
        <f t="shared" si="57"/>
        <v>MOD OF BRUSHES-PAINTS-SEALER</v>
      </c>
      <c r="D366" s="1">
        <f t="shared" si="58"/>
        <v>53354.4264024394</v>
      </c>
      <c r="E366" s="1">
        <f t="shared" si="59"/>
        <v>0</v>
      </c>
      <c r="F366" s="1">
        <f t="shared" si="60"/>
        <v>0</v>
      </c>
      <c r="G366" s="1">
        <f t="shared" si="61"/>
        <v>0</v>
      </c>
      <c r="H366" s="2" t="e">
        <f t="shared" si="62"/>
        <v>#DIV/0!</v>
      </c>
      <c r="I366" s="2">
        <f t="shared" si="63"/>
        <v>-1</v>
      </c>
      <c r="J366" s="2" t="e">
        <f t="shared" si="64"/>
        <v>#DIV/0!</v>
      </c>
      <c r="K366" s="2">
        <f t="shared" si="65"/>
        <v>0</v>
      </c>
      <c r="L366" s="2">
        <f>AM366/SUM(AM1:AM$3009)</f>
        <v>0</v>
      </c>
      <c r="M366" t="s">
        <v>554</v>
      </c>
      <c r="N366" t="s">
        <v>827</v>
      </c>
      <c r="O366" t="s">
        <v>828</v>
      </c>
      <c r="P366" s="1"/>
      <c r="Q366" s="1"/>
      <c r="R366" s="1"/>
      <c r="S366" s="1"/>
      <c r="T366" s="1"/>
      <c r="U366" s="1"/>
      <c r="V366" s="1"/>
      <c r="W366" s="1"/>
      <c r="X366" s="1">
        <v>8924.5408578138595</v>
      </c>
      <c r="Y366" s="1">
        <v>1385.5862944707901</v>
      </c>
      <c r="Z366" s="1"/>
      <c r="AA366" s="1">
        <v>127459.24154046099</v>
      </c>
      <c r="AB366" s="1">
        <v>145763.972201728</v>
      </c>
      <c r="AC366" s="1">
        <v>0</v>
      </c>
      <c r="AD366" s="1"/>
      <c r="AE366" s="1">
        <v>53354.4264024394</v>
      </c>
      <c r="AF366" s="1">
        <v>-42468.363900118697</v>
      </c>
      <c r="AG366" s="1"/>
      <c r="AH366" s="1"/>
      <c r="AI366" s="1">
        <v>199539.91490171599</v>
      </c>
      <c r="AJ366" s="1">
        <v>-22546.708806406499</v>
      </c>
      <c r="AK366" s="1"/>
      <c r="AL366" s="1"/>
      <c r="AM366" s="1"/>
    </row>
    <row r="367" spans="1:39" x14ac:dyDescent="0.3">
      <c r="A367" t="str">
        <f t="shared" si="55"/>
        <v>ERS</v>
      </c>
      <c r="B367" t="str">
        <f t="shared" si="56"/>
        <v>K081</v>
      </c>
      <c r="C367" t="str">
        <f t="shared" si="57"/>
        <v>MOD OF CONTAINERS-PACKAGING</v>
      </c>
      <c r="D367" s="1">
        <f t="shared" si="58"/>
        <v>26590.1806860289</v>
      </c>
      <c r="E367" s="1">
        <f t="shared" si="59"/>
        <v>0</v>
      </c>
      <c r="F367" s="1">
        <f t="shared" si="60"/>
        <v>0</v>
      </c>
      <c r="G367" s="1">
        <f t="shared" si="61"/>
        <v>0</v>
      </c>
      <c r="H367" s="2" t="e">
        <f t="shared" si="62"/>
        <v>#DIV/0!</v>
      </c>
      <c r="I367" s="2">
        <f t="shared" si="63"/>
        <v>-1</v>
      </c>
      <c r="J367" s="2" t="e">
        <f t="shared" si="64"/>
        <v>#DIV/0!</v>
      </c>
      <c r="K367" s="2">
        <f t="shared" si="65"/>
        <v>0</v>
      </c>
      <c r="L367" s="2">
        <f>AM367/SUM(AM1:AM$3009)</f>
        <v>0</v>
      </c>
      <c r="M367" t="s">
        <v>554</v>
      </c>
      <c r="N367" t="s">
        <v>829</v>
      </c>
      <c r="O367" t="s">
        <v>830</v>
      </c>
      <c r="P367" s="1"/>
      <c r="Q367" s="1"/>
      <c r="R367" s="1"/>
      <c r="S367" s="1"/>
      <c r="T367" s="1"/>
      <c r="U367" s="1">
        <v>103268.66307395</v>
      </c>
      <c r="V367" s="1"/>
      <c r="W367" s="1"/>
      <c r="X367" s="1">
        <v>242544.08587417699</v>
      </c>
      <c r="Y367" s="1">
        <v>163829.08424623701</v>
      </c>
      <c r="Z367" s="1">
        <v>1605840.6258099801</v>
      </c>
      <c r="AA367" s="1">
        <v>781954.76858316502</v>
      </c>
      <c r="AB367" s="1">
        <v>336908.08473571797</v>
      </c>
      <c r="AC367" s="1"/>
      <c r="AD367" s="1"/>
      <c r="AE367" s="1">
        <v>26590.1806860289</v>
      </c>
      <c r="AF367" s="1"/>
      <c r="AG367" s="1"/>
      <c r="AH367" s="1"/>
      <c r="AI367" s="1"/>
      <c r="AJ367" s="1"/>
      <c r="AK367" s="1"/>
      <c r="AL367" s="1"/>
      <c r="AM367" s="1"/>
    </row>
    <row r="368" spans="1:39" x14ac:dyDescent="0.3">
      <c r="A368" t="str">
        <f t="shared" si="55"/>
        <v>ERS</v>
      </c>
      <c r="B368" t="str">
        <f t="shared" si="56"/>
        <v>K083</v>
      </c>
      <c r="C368" t="str">
        <f t="shared" si="57"/>
        <v>MOD OF TEXTILES-LEATHER-FURS</v>
      </c>
      <c r="D368" s="1">
        <f t="shared" si="58"/>
        <v>9235.7462664819595</v>
      </c>
      <c r="E368" s="1">
        <f t="shared" si="59"/>
        <v>0</v>
      </c>
      <c r="F368" s="1">
        <f t="shared" si="60"/>
        <v>0</v>
      </c>
      <c r="G368" s="1">
        <f t="shared" si="61"/>
        <v>0</v>
      </c>
      <c r="H368" s="2" t="e">
        <f t="shared" si="62"/>
        <v>#DIV/0!</v>
      </c>
      <c r="I368" s="2">
        <f t="shared" si="63"/>
        <v>-1</v>
      </c>
      <c r="J368" s="2" t="e">
        <f t="shared" si="64"/>
        <v>#DIV/0!</v>
      </c>
      <c r="K368" s="2">
        <f t="shared" si="65"/>
        <v>0</v>
      </c>
      <c r="L368" s="2">
        <f>AM368/SUM(AM1:AM$3009)</f>
        <v>0</v>
      </c>
      <c r="M368" t="s">
        <v>554</v>
      </c>
      <c r="N368" t="s">
        <v>831</v>
      </c>
      <c r="O368" t="s">
        <v>832</v>
      </c>
      <c r="P368" s="1"/>
      <c r="Q368" s="1"/>
      <c r="R368" s="1"/>
      <c r="S368" s="1"/>
      <c r="T368" s="1"/>
      <c r="U368" s="1">
        <v>5026.8056867458699</v>
      </c>
      <c r="V368" s="1"/>
      <c r="W368" s="1"/>
      <c r="X368" s="1"/>
      <c r="Y368" s="1"/>
      <c r="Z368" s="1"/>
      <c r="AA368" s="1">
        <v>9843.2117512397599</v>
      </c>
      <c r="AB368" s="1"/>
      <c r="AC368" s="1"/>
      <c r="AD368" s="1"/>
      <c r="AE368" s="1">
        <v>9235.7462664819595</v>
      </c>
      <c r="AF368" s="1"/>
      <c r="AG368" s="1"/>
      <c r="AH368" s="1">
        <v>58218.087257155101</v>
      </c>
      <c r="AI368" s="1">
        <v>20831.5368232777</v>
      </c>
      <c r="AJ368" s="1"/>
      <c r="AK368" s="1"/>
      <c r="AL368" s="1"/>
      <c r="AM368" s="1"/>
    </row>
    <row r="369" spans="1:39" x14ac:dyDescent="0.3">
      <c r="A369" t="str">
        <f t="shared" si="55"/>
        <v>ERS</v>
      </c>
      <c r="B369" t="str">
        <f t="shared" si="56"/>
        <v>K084</v>
      </c>
      <c r="C369" t="str">
        <f t="shared" si="57"/>
        <v>MOD OF CLOTHING - INDIVID EQ</v>
      </c>
      <c r="D369" s="1">
        <f t="shared" si="58"/>
        <v>-15579.252619998901</v>
      </c>
      <c r="E369" s="1">
        <f t="shared" si="59"/>
        <v>43676573.510160297</v>
      </c>
      <c r="F369" s="1">
        <f t="shared" si="60"/>
        <v>4948944</v>
      </c>
      <c r="G369" s="1">
        <f t="shared" si="61"/>
        <v>0</v>
      </c>
      <c r="H369" s="2">
        <f t="shared" si="62"/>
        <v>-0.88669111145248725</v>
      </c>
      <c r="I369" s="2">
        <f t="shared" si="63"/>
        <v>-318.66247847134207</v>
      </c>
      <c r="J369" s="2">
        <f t="shared" si="64"/>
        <v>0</v>
      </c>
      <c r="K369" s="2">
        <f t="shared" si="65"/>
        <v>4.392933663311323E-5</v>
      </c>
      <c r="L369" s="2">
        <f>AM369/SUM(AM1:AM$3009)</f>
        <v>0</v>
      </c>
      <c r="M369" t="s">
        <v>554</v>
      </c>
      <c r="N369" t="s">
        <v>833</v>
      </c>
      <c r="O369" t="s">
        <v>834</v>
      </c>
      <c r="P369" s="1"/>
      <c r="Q369" s="1"/>
      <c r="R369" s="1">
        <v>29156.933653853299</v>
      </c>
      <c r="S369" s="1"/>
      <c r="T369" s="1">
        <v>192833.845212157</v>
      </c>
      <c r="U369" s="1">
        <v>-116271.950031738</v>
      </c>
      <c r="V369" s="1">
        <v>225478.59464385</v>
      </c>
      <c r="W369" s="1">
        <v>96389.385771539703</v>
      </c>
      <c r="X369" s="1">
        <v>152209.07287032201</v>
      </c>
      <c r="Y369" s="1">
        <v>79367.372651783095</v>
      </c>
      <c r="Z369" s="1">
        <v>47249.796926101</v>
      </c>
      <c r="AA369" s="1">
        <v>40882.3665800729</v>
      </c>
      <c r="AB369" s="1">
        <v>48149.121283883098</v>
      </c>
      <c r="AC369" s="1">
        <v>70791.407869932998</v>
      </c>
      <c r="AD369" s="1">
        <v>20438.718039878899</v>
      </c>
      <c r="AE369" s="1">
        <v>-15579.252619998901</v>
      </c>
      <c r="AF369" s="1">
        <v>15081.765209417599</v>
      </c>
      <c r="AG369" s="1">
        <v>-8832.9232775933306</v>
      </c>
      <c r="AH369" s="1">
        <v>90402.632044796206</v>
      </c>
      <c r="AI369" s="1">
        <v>95193.089838763306</v>
      </c>
      <c r="AJ369" s="1">
        <v>77068.759948500403</v>
      </c>
      <c r="AK369" s="1">
        <v>43676573.510160297</v>
      </c>
      <c r="AL369" s="1">
        <v>4948944</v>
      </c>
      <c r="AM369" s="1">
        <v>0</v>
      </c>
    </row>
    <row r="370" spans="1:39" x14ac:dyDescent="0.3">
      <c r="A370" t="str">
        <f t="shared" si="55"/>
        <v>ERS</v>
      </c>
      <c r="B370" t="str">
        <f t="shared" si="56"/>
        <v>K085</v>
      </c>
      <c r="C370" t="str">
        <f t="shared" si="57"/>
        <v>MOD OF TOILETRIES</v>
      </c>
      <c r="D370" s="1">
        <f t="shared" si="58"/>
        <v>0</v>
      </c>
      <c r="E370" s="1">
        <f t="shared" si="59"/>
        <v>0</v>
      </c>
      <c r="F370" s="1">
        <f t="shared" si="60"/>
        <v>0</v>
      </c>
      <c r="G370" s="1">
        <f t="shared" si="61"/>
        <v>0</v>
      </c>
      <c r="H370" s="2" t="e">
        <f t="shared" si="62"/>
        <v>#DIV/0!</v>
      </c>
      <c r="I370" s="2" t="e">
        <f t="shared" si="63"/>
        <v>#DIV/0!</v>
      </c>
      <c r="J370" s="2" t="e">
        <f t="shared" si="64"/>
        <v>#DIV/0!</v>
      </c>
      <c r="K370" s="2">
        <f t="shared" si="65"/>
        <v>0</v>
      </c>
      <c r="L370" s="2">
        <f>AM370/SUM(AM1:AM$3009)</f>
        <v>0</v>
      </c>
      <c r="M370" t="s">
        <v>554</v>
      </c>
      <c r="N370" t="s">
        <v>835</v>
      </c>
      <c r="O370" t="s">
        <v>836</v>
      </c>
      <c r="P370" s="1"/>
      <c r="Q370" s="1"/>
      <c r="R370" s="1"/>
      <c r="S370" s="1"/>
      <c r="T370" s="1">
        <v>44317.959118861902</v>
      </c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x14ac:dyDescent="0.3">
      <c r="A371" t="str">
        <f t="shared" si="55"/>
        <v>ERS</v>
      </c>
      <c r="B371" t="str">
        <f t="shared" si="56"/>
        <v>K087</v>
      </c>
      <c r="C371" t="str">
        <f t="shared" si="57"/>
        <v>MOD OF AGRICULTURAL SUPPLIES</v>
      </c>
      <c r="D371" s="1">
        <f t="shared" si="58"/>
        <v>0</v>
      </c>
      <c r="E371" s="1">
        <f t="shared" si="59"/>
        <v>0</v>
      </c>
      <c r="F371" s="1">
        <f t="shared" si="60"/>
        <v>0</v>
      </c>
      <c r="G371" s="1">
        <f t="shared" si="61"/>
        <v>0</v>
      </c>
      <c r="H371" s="2" t="e">
        <f t="shared" si="62"/>
        <v>#DIV/0!</v>
      </c>
      <c r="I371" s="2" t="e">
        <f t="shared" si="63"/>
        <v>#DIV/0!</v>
      </c>
      <c r="J371" s="2" t="e">
        <f t="shared" si="64"/>
        <v>#DIV/0!</v>
      </c>
      <c r="K371" s="2">
        <f t="shared" si="65"/>
        <v>0</v>
      </c>
      <c r="L371" s="2">
        <f>AM371/SUM(AM1:AM$3009)</f>
        <v>0</v>
      </c>
      <c r="M371" t="s">
        <v>554</v>
      </c>
      <c r="N371" t="s">
        <v>837</v>
      </c>
      <c r="O371" t="s">
        <v>838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>
        <v>4670.3729464306398</v>
      </c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x14ac:dyDescent="0.3">
      <c r="A372" t="str">
        <f t="shared" si="55"/>
        <v>ERS</v>
      </c>
      <c r="B372" t="str">
        <f t="shared" si="56"/>
        <v>K088</v>
      </c>
      <c r="C372" t="str">
        <f t="shared" si="57"/>
        <v>MOD OF LIVE ANIMALS</v>
      </c>
      <c r="D372" s="1">
        <f t="shared" si="58"/>
        <v>0</v>
      </c>
      <c r="E372" s="1">
        <f t="shared" si="59"/>
        <v>0</v>
      </c>
      <c r="F372" s="1">
        <f t="shared" si="60"/>
        <v>0</v>
      </c>
      <c r="G372" s="1">
        <f t="shared" si="61"/>
        <v>0</v>
      </c>
      <c r="H372" s="2" t="e">
        <f t="shared" si="62"/>
        <v>#DIV/0!</v>
      </c>
      <c r="I372" s="2" t="e">
        <f t="shared" si="63"/>
        <v>#DIV/0!</v>
      </c>
      <c r="J372" s="2" t="e">
        <f t="shared" si="64"/>
        <v>#DIV/0!</v>
      </c>
      <c r="K372" s="2">
        <f t="shared" si="65"/>
        <v>0</v>
      </c>
      <c r="L372" s="2">
        <f>AM372/SUM(AM1:AM$3009)</f>
        <v>0</v>
      </c>
      <c r="M372" t="s">
        <v>554</v>
      </c>
      <c r="N372" t="s">
        <v>839</v>
      </c>
      <c r="O372" t="s">
        <v>840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>
        <v>88866.787108965698</v>
      </c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x14ac:dyDescent="0.3">
      <c r="A373" t="str">
        <f t="shared" si="55"/>
        <v>ERS</v>
      </c>
      <c r="B373" t="str">
        <f t="shared" si="56"/>
        <v>K089</v>
      </c>
      <c r="C373" t="str">
        <f t="shared" si="57"/>
        <v>MOD OF SUBSISTENCE</v>
      </c>
      <c r="D373" s="1">
        <f t="shared" si="58"/>
        <v>0</v>
      </c>
      <c r="E373" s="1">
        <f t="shared" si="59"/>
        <v>0</v>
      </c>
      <c r="F373" s="1">
        <f t="shared" si="60"/>
        <v>0</v>
      </c>
      <c r="G373" s="1">
        <f t="shared" si="61"/>
        <v>0</v>
      </c>
      <c r="H373" s="2" t="e">
        <f t="shared" si="62"/>
        <v>#DIV/0!</v>
      </c>
      <c r="I373" s="2" t="e">
        <f t="shared" si="63"/>
        <v>#DIV/0!</v>
      </c>
      <c r="J373" s="2" t="e">
        <f t="shared" si="64"/>
        <v>#DIV/0!</v>
      </c>
      <c r="K373" s="2">
        <f t="shared" si="65"/>
        <v>0</v>
      </c>
      <c r="L373" s="2">
        <f>AM373/SUM(AM1:AM$3009)</f>
        <v>0</v>
      </c>
      <c r="M373" t="s">
        <v>554</v>
      </c>
      <c r="N373" t="s">
        <v>841</v>
      </c>
      <c r="O373" t="s">
        <v>842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>
        <v>26445.299994954199</v>
      </c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x14ac:dyDescent="0.3">
      <c r="A374" t="str">
        <f t="shared" si="55"/>
        <v>ERS</v>
      </c>
      <c r="B374" t="str">
        <f t="shared" si="56"/>
        <v>K091</v>
      </c>
      <c r="C374" t="str">
        <f t="shared" si="57"/>
        <v>MOD OF FUELS-LUBRICANTS-OILS</v>
      </c>
      <c r="D374" s="1">
        <f t="shared" si="58"/>
        <v>0</v>
      </c>
      <c r="E374" s="1">
        <f t="shared" si="59"/>
        <v>0</v>
      </c>
      <c r="F374" s="1">
        <f t="shared" si="60"/>
        <v>0</v>
      </c>
      <c r="G374" s="1">
        <f t="shared" si="61"/>
        <v>12819.050219610701</v>
      </c>
      <c r="H374" s="2" t="e">
        <f t="shared" si="62"/>
        <v>#DIV/0!</v>
      </c>
      <c r="I374" s="2" t="e">
        <f t="shared" si="63"/>
        <v>#DIV/0!</v>
      </c>
      <c r="J374" s="2" t="e">
        <f t="shared" si="64"/>
        <v>#DIV/0!</v>
      </c>
      <c r="K374" s="2">
        <f t="shared" si="65"/>
        <v>0</v>
      </c>
      <c r="L374" s="2">
        <f>AM374/SUM(AM1:AM$3009)</f>
        <v>2.3260708331009722E-7</v>
      </c>
      <c r="M374" t="s">
        <v>554</v>
      </c>
      <c r="N374" t="s">
        <v>843</v>
      </c>
      <c r="O374" t="s">
        <v>844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>
        <v>31397.465186088299</v>
      </c>
      <c r="AA374" s="1">
        <v>0</v>
      </c>
      <c r="AB374" s="1"/>
      <c r="AC374" s="1"/>
      <c r="AD374" s="1"/>
      <c r="AE374" s="1"/>
      <c r="AF374" s="1">
        <v>-26151.947114291601</v>
      </c>
      <c r="AG374" s="1"/>
      <c r="AH374" s="1"/>
      <c r="AI374" s="1"/>
      <c r="AJ374" s="1"/>
      <c r="AK374" s="1"/>
      <c r="AL374" s="1"/>
      <c r="AM374" s="1">
        <v>12819.050219610701</v>
      </c>
    </row>
    <row r="375" spans="1:39" x14ac:dyDescent="0.3">
      <c r="A375" t="str">
        <f t="shared" si="55"/>
        <v>ERS</v>
      </c>
      <c r="B375" t="str">
        <f t="shared" si="56"/>
        <v>K093</v>
      </c>
      <c r="C375" t="str">
        <f t="shared" si="57"/>
        <v>MOD OF NONMETALIC FAB MAT</v>
      </c>
      <c r="D375" s="1">
        <f t="shared" si="58"/>
        <v>0</v>
      </c>
      <c r="E375" s="1">
        <f t="shared" si="59"/>
        <v>0</v>
      </c>
      <c r="F375" s="1">
        <f t="shared" si="60"/>
        <v>0</v>
      </c>
      <c r="G375" s="1">
        <f t="shared" si="61"/>
        <v>0</v>
      </c>
      <c r="H375" s="2" t="e">
        <f t="shared" si="62"/>
        <v>#DIV/0!</v>
      </c>
      <c r="I375" s="2" t="e">
        <f t="shared" si="63"/>
        <v>#DIV/0!</v>
      </c>
      <c r="J375" s="2" t="e">
        <f t="shared" si="64"/>
        <v>#DIV/0!</v>
      </c>
      <c r="K375" s="2">
        <f t="shared" si="65"/>
        <v>0</v>
      </c>
      <c r="L375" s="2">
        <f>AM375/SUM(AM1:AM$3009)</f>
        <v>0</v>
      </c>
      <c r="M375" t="s">
        <v>554</v>
      </c>
      <c r="N375" t="s">
        <v>845</v>
      </c>
      <c r="O375" t="s">
        <v>846</v>
      </c>
      <c r="P375" s="1"/>
      <c r="Q375" s="1"/>
      <c r="R375" s="1">
        <v>15219.065236099201</v>
      </c>
      <c r="S375" s="1">
        <v>7619.1916783700499</v>
      </c>
      <c r="T375" s="1">
        <v>19337.2312729142</v>
      </c>
      <c r="U375" s="1">
        <v>71612.491697595906</v>
      </c>
      <c r="V375" s="1">
        <v>8388.8087000334999</v>
      </c>
      <c r="W375" s="1">
        <v>19500.5068063328</v>
      </c>
      <c r="X375" s="1">
        <v>20521.777804583799</v>
      </c>
      <c r="Y375" s="1">
        <v>7600.9305296683497</v>
      </c>
      <c r="Z375" s="1"/>
      <c r="AA375" s="1">
        <v>52332.763418011098</v>
      </c>
      <c r="AB375" s="1">
        <v>3853.45799926476</v>
      </c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x14ac:dyDescent="0.3">
      <c r="A376" t="str">
        <f t="shared" si="55"/>
        <v>ERS</v>
      </c>
      <c r="B376" t="str">
        <f t="shared" si="56"/>
        <v>K094</v>
      </c>
      <c r="C376" t="str">
        <f t="shared" si="57"/>
        <v>MOD OF NONMETALIC CRUDE MAT</v>
      </c>
      <c r="D376" s="1">
        <f t="shared" si="58"/>
        <v>0</v>
      </c>
      <c r="E376" s="1">
        <f t="shared" si="59"/>
        <v>0</v>
      </c>
      <c r="F376" s="1">
        <f t="shared" si="60"/>
        <v>0</v>
      </c>
      <c r="G376" s="1">
        <f t="shared" si="61"/>
        <v>0</v>
      </c>
      <c r="H376" s="2" t="e">
        <f t="shared" si="62"/>
        <v>#DIV/0!</v>
      </c>
      <c r="I376" s="2" t="e">
        <f t="shared" si="63"/>
        <v>#DIV/0!</v>
      </c>
      <c r="J376" s="2" t="e">
        <f t="shared" si="64"/>
        <v>#DIV/0!</v>
      </c>
      <c r="K376" s="2">
        <f t="shared" si="65"/>
        <v>0</v>
      </c>
      <c r="L376" s="2">
        <f>AM376/SUM(AM1:AM$3009)</f>
        <v>0</v>
      </c>
      <c r="M376" t="s">
        <v>554</v>
      </c>
      <c r="N376" t="s">
        <v>847</v>
      </c>
      <c r="O376" t="s">
        <v>848</v>
      </c>
      <c r="P376" s="1"/>
      <c r="Q376" s="1"/>
      <c r="R376" s="1"/>
      <c r="S376" s="1"/>
      <c r="T376" s="1"/>
      <c r="U376" s="1"/>
      <c r="V376" s="1">
        <v>72062.663002854504</v>
      </c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x14ac:dyDescent="0.3">
      <c r="A377" t="str">
        <f t="shared" si="55"/>
        <v>ERS</v>
      </c>
      <c r="B377" t="str">
        <f t="shared" si="56"/>
        <v>K095</v>
      </c>
      <c r="C377" t="str">
        <f t="shared" si="57"/>
        <v>MOD OF METAL BARS &amp; SHEETS</v>
      </c>
      <c r="D377" s="1">
        <f t="shared" si="58"/>
        <v>81025.681774872995</v>
      </c>
      <c r="E377" s="1">
        <f t="shared" si="59"/>
        <v>7947.7369990838797</v>
      </c>
      <c r="F377" s="1">
        <f t="shared" si="60"/>
        <v>51945.5</v>
      </c>
      <c r="G377" s="1">
        <f t="shared" si="61"/>
        <v>0</v>
      </c>
      <c r="H377" s="2">
        <f t="shared" si="62"/>
        <v>5.5358856245479258</v>
      </c>
      <c r="I377" s="2">
        <f t="shared" si="63"/>
        <v>-0.35890079710370415</v>
      </c>
      <c r="J377" s="2">
        <f t="shared" si="64"/>
        <v>0</v>
      </c>
      <c r="K377" s="2">
        <f t="shared" si="65"/>
        <v>4.6109460039866751E-7</v>
      </c>
      <c r="L377" s="2">
        <f>AM377/SUM(AM1:AM$3009)</f>
        <v>0</v>
      </c>
      <c r="M377" t="s">
        <v>554</v>
      </c>
      <c r="N377" t="s">
        <v>849</v>
      </c>
      <c r="O377" t="s">
        <v>850</v>
      </c>
      <c r="P377" s="1"/>
      <c r="Q377" s="1">
        <v>102334.097013153</v>
      </c>
      <c r="R377" s="1">
        <v>78929.488839259197</v>
      </c>
      <c r="S377" s="1">
        <v>148421.85389464899</v>
      </c>
      <c r="T377" s="1">
        <v>105619.957212657</v>
      </c>
      <c r="U377" s="1">
        <v>568605.06083003001</v>
      </c>
      <c r="V377" s="1">
        <v>15095.6612557103</v>
      </c>
      <c r="W377" s="1">
        <v>829363.49463974696</v>
      </c>
      <c r="X377" s="1">
        <v>2618880.5178653202</v>
      </c>
      <c r="Y377" s="1">
        <v>2733363.9082083502</v>
      </c>
      <c r="Z377" s="1">
        <v>405606.91302167001</v>
      </c>
      <c r="AA377" s="1">
        <v>331237.822997001</v>
      </c>
      <c r="AB377" s="1">
        <v>249629.02394644101</v>
      </c>
      <c r="AC377" s="1">
        <v>1272857.5392643099</v>
      </c>
      <c r="AD377" s="1">
        <v>74429.288697497395</v>
      </c>
      <c r="AE377" s="1">
        <v>81025.681774872995</v>
      </c>
      <c r="AF377" s="1">
        <v>903088.91432190104</v>
      </c>
      <c r="AG377" s="1">
        <v>108097.564070619</v>
      </c>
      <c r="AH377" s="1">
        <v>253140.493851304</v>
      </c>
      <c r="AI377" s="1">
        <v>190731.56879800701</v>
      </c>
      <c r="AJ377" s="1">
        <v>-103678.387892283</v>
      </c>
      <c r="AK377" s="1">
        <v>7947.7369990838797</v>
      </c>
      <c r="AL377" s="1">
        <v>51945.5</v>
      </c>
      <c r="AM377" s="1"/>
    </row>
    <row r="378" spans="1:39" x14ac:dyDescent="0.3">
      <c r="A378" t="str">
        <f t="shared" si="55"/>
        <v>ERS</v>
      </c>
      <c r="B378" t="str">
        <f t="shared" si="56"/>
        <v>K096</v>
      </c>
      <c r="C378" t="str">
        <f t="shared" si="57"/>
        <v>MOD OF ORES &amp; MINERALS</v>
      </c>
      <c r="D378" s="1">
        <f t="shared" si="58"/>
        <v>0</v>
      </c>
      <c r="E378" s="1">
        <f t="shared" si="59"/>
        <v>0</v>
      </c>
      <c r="F378" s="1">
        <f t="shared" si="60"/>
        <v>0</v>
      </c>
      <c r="G378" s="1">
        <f t="shared" si="61"/>
        <v>0</v>
      </c>
      <c r="H378" s="2" t="e">
        <f t="shared" si="62"/>
        <v>#DIV/0!</v>
      </c>
      <c r="I378" s="2" t="e">
        <f t="shared" si="63"/>
        <v>#DIV/0!</v>
      </c>
      <c r="J378" s="2" t="e">
        <f t="shared" si="64"/>
        <v>#DIV/0!</v>
      </c>
      <c r="K378" s="2">
        <f t="shared" si="65"/>
        <v>0</v>
      </c>
      <c r="L378" s="2">
        <f>AM378/SUM(AM1:AM$3009)</f>
        <v>0</v>
      </c>
      <c r="M378" t="s">
        <v>554</v>
      </c>
      <c r="N378" t="s">
        <v>851</v>
      </c>
      <c r="O378" t="s">
        <v>852</v>
      </c>
      <c r="P378" s="1"/>
      <c r="Q378" s="1"/>
      <c r="R378" s="1">
        <v>117112.259957624</v>
      </c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>
        <v>12131.9845882547</v>
      </c>
      <c r="AE378" s="1">
        <v>0</v>
      </c>
      <c r="AF378" s="1">
        <v>13888.463544366499</v>
      </c>
      <c r="AG378" s="1"/>
      <c r="AH378" s="1"/>
      <c r="AI378" s="1"/>
      <c r="AJ378" s="1"/>
      <c r="AK378" s="1"/>
      <c r="AL378" s="1"/>
      <c r="AM378" s="1"/>
    </row>
    <row r="379" spans="1:39" x14ac:dyDescent="0.3">
      <c r="A379" t="str">
        <f t="shared" si="55"/>
        <v>ERS</v>
      </c>
      <c r="B379" t="str">
        <f t="shared" si="56"/>
        <v>K099</v>
      </c>
      <c r="C379" t="str">
        <f t="shared" si="57"/>
        <v>MOD OF MISC EQ</v>
      </c>
      <c r="D379" s="1">
        <f t="shared" si="58"/>
        <v>4661.3051296447802</v>
      </c>
      <c r="E379" s="1">
        <f t="shared" si="59"/>
        <v>523481.404066485</v>
      </c>
      <c r="F379" s="1">
        <f t="shared" si="60"/>
        <v>149233.03909999999</v>
      </c>
      <c r="G379" s="1">
        <f t="shared" si="61"/>
        <v>79963.095518647096</v>
      </c>
      <c r="H379" s="2">
        <f t="shared" si="62"/>
        <v>-0.71492198588004363</v>
      </c>
      <c r="I379" s="2">
        <f t="shared" si="63"/>
        <v>31.015290771443759</v>
      </c>
      <c r="J379" s="2">
        <f t="shared" si="64"/>
        <v>0.53582702597823795</v>
      </c>
      <c r="K379" s="2">
        <f t="shared" si="65"/>
        <v>1.324668133526354E-6</v>
      </c>
      <c r="L379" s="2">
        <f>AM379/SUM(AM1:AM$3009)</f>
        <v>1.4509641589971138E-6</v>
      </c>
      <c r="M379" t="s">
        <v>554</v>
      </c>
      <c r="N379" t="s">
        <v>853</v>
      </c>
      <c r="O379" t="s">
        <v>854</v>
      </c>
      <c r="P379" s="1">
        <v>179701.496135327</v>
      </c>
      <c r="Q379" s="1">
        <v>345913.91964692401</v>
      </c>
      <c r="R379" s="1">
        <v>679355.77765186096</v>
      </c>
      <c r="S379" s="1">
        <v>336202.92816142098</v>
      </c>
      <c r="T379" s="1">
        <v>174061.856084144</v>
      </c>
      <c r="U379" s="1">
        <v>1101205.37328917</v>
      </c>
      <c r="V379" s="1">
        <v>2280944.9825224401</v>
      </c>
      <c r="W379" s="1">
        <v>2213902.15747402</v>
      </c>
      <c r="X379" s="1">
        <v>1085876.74682103</v>
      </c>
      <c r="Y379" s="1">
        <v>1242580.8325938701</v>
      </c>
      <c r="Z379" s="1">
        <v>597309.68176933005</v>
      </c>
      <c r="AA379" s="1">
        <v>1602991.0793560401</v>
      </c>
      <c r="AB379" s="1">
        <v>2070063.66665676</v>
      </c>
      <c r="AC379" s="1">
        <v>297774.29057468101</v>
      </c>
      <c r="AD379" s="1">
        <v>434828.39216809999</v>
      </c>
      <c r="AE379" s="1">
        <v>4661.3051296447802</v>
      </c>
      <c r="AF379" s="1">
        <v>60631.740062436198</v>
      </c>
      <c r="AG379" s="1">
        <v>331642.23745823198</v>
      </c>
      <c r="AH379" s="1">
        <v>344827.41103373503</v>
      </c>
      <c r="AI379" s="1">
        <v>312319.06450899201</v>
      </c>
      <c r="AJ379" s="1">
        <v>328813.962854921</v>
      </c>
      <c r="AK379" s="1">
        <v>523481.404066485</v>
      </c>
      <c r="AL379" s="1">
        <v>149233.03909999999</v>
      </c>
      <c r="AM379" s="1">
        <v>79963.095518647096</v>
      </c>
    </row>
    <row r="380" spans="1:39" x14ac:dyDescent="0.3">
      <c r="A380" t="str">
        <f t="shared" si="55"/>
        <v>ERS</v>
      </c>
      <c r="B380" t="str">
        <f t="shared" si="56"/>
        <v>N010</v>
      </c>
      <c r="C380" t="str">
        <f t="shared" si="57"/>
        <v>INSTALLATION OF EQUIPMENT- WEAPONS</v>
      </c>
      <c r="D380" s="1">
        <f t="shared" si="58"/>
        <v>0</v>
      </c>
      <c r="E380" s="1">
        <f t="shared" si="59"/>
        <v>0</v>
      </c>
      <c r="F380" s="1">
        <f t="shared" si="60"/>
        <v>0</v>
      </c>
      <c r="G380" s="1">
        <f t="shared" si="61"/>
        <v>0</v>
      </c>
      <c r="H380" s="2" t="e">
        <f t="shared" si="62"/>
        <v>#DIV/0!</v>
      </c>
      <c r="I380" s="2" t="e">
        <f t="shared" si="63"/>
        <v>#DIV/0!</v>
      </c>
      <c r="J380" s="2" t="e">
        <f t="shared" si="64"/>
        <v>#DIV/0!</v>
      </c>
      <c r="K380" s="2">
        <f t="shared" si="65"/>
        <v>0</v>
      </c>
      <c r="L380" s="2">
        <f>AM380/SUM(AM1:AM$3009)</f>
        <v>0</v>
      </c>
      <c r="M380" t="s">
        <v>554</v>
      </c>
      <c r="N380" t="s">
        <v>855</v>
      </c>
      <c r="O380" t="s">
        <v>856</v>
      </c>
      <c r="P380" s="1">
        <v>3868815.5165407402</v>
      </c>
      <c r="Q380" s="1">
        <v>341277.71433304902</v>
      </c>
      <c r="R380" s="1">
        <v>322105.30385867698</v>
      </c>
      <c r="S380" s="1">
        <v>4052769.9607918798</v>
      </c>
      <c r="T380" s="1">
        <v>805611.85506150196</v>
      </c>
      <c r="U380" s="1">
        <v>355517.29524107202</v>
      </c>
      <c r="V380" s="1">
        <v>1077241.8785408901</v>
      </c>
      <c r="W380" s="1"/>
      <c r="X380" s="1">
        <v>1024501.6642175399</v>
      </c>
      <c r="Y380" s="1">
        <v>193440.977051692</v>
      </c>
      <c r="Z380" s="1">
        <v>495824.82512720599</v>
      </c>
      <c r="AA380" s="1">
        <v>20855434.773895498</v>
      </c>
      <c r="AB380" s="1">
        <v>466683.98691095703</v>
      </c>
      <c r="AC380" s="1">
        <v>10477.282008501399</v>
      </c>
      <c r="AD380" s="1">
        <v>-121.319845882547</v>
      </c>
      <c r="AE380" s="1"/>
      <c r="AF380" s="1"/>
      <c r="AG380" s="1">
        <v>19149.634691620398</v>
      </c>
      <c r="AH380" s="1"/>
      <c r="AI380" s="1"/>
      <c r="AJ380" s="1"/>
      <c r="AK380" s="1"/>
      <c r="AL380" s="1"/>
      <c r="AM380" s="1"/>
    </row>
    <row r="381" spans="1:39" x14ac:dyDescent="0.3">
      <c r="A381" t="str">
        <f t="shared" si="55"/>
        <v>ERS</v>
      </c>
      <c r="B381" t="str">
        <f t="shared" si="56"/>
        <v>N012</v>
      </c>
      <c r="C381" t="str">
        <f t="shared" si="57"/>
        <v>INSTALL OF FIRE CONT EQ</v>
      </c>
      <c r="D381" s="1">
        <f t="shared" si="58"/>
        <v>36562.208441283998</v>
      </c>
      <c r="E381" s="1">
        <f t="shared" si="59"/>
        <v>2601229.0663215099</v>
      </c>
      <c r="F381" s="1">
        <f t="shared" si="60"/>
        <v>528231</v>
      </c>
      <c r="G381" s="1">
        <f t="shared" si="61"/>
        <v>299452.631610754</v>
      </c>
      <c r="H381" s="2">
        <f t="shared" si="62"/>
        <v>-0.7969302254695354</v>
      </c>
      <c r="I381" s="2">
        <f t="shared" si="63"/>
        <v>13.447458797471084</v>
      </c>
      <c r="J381" s="2">
        <f t="shared" si="64"/>
        <v>0.56689711813724297</v>
      </c>
      <c r="K381" s="2">
        <f t="shared" si="65"/>
        <v>4.6888462304374494E-6</v>
      </c>
      <c r="L381" s="2">
        <f>AM381/SUM(AM1:AM$3009)</f>
        <v>5.4336945432940072E-6</v>
      </c>
      <c r="M381" t="s">
        <v>554</v>
      </c>
      <c r="N381" t="s">
        <v>857</v>
      </c>
      <c r="O381" t="s">
        <v>858</v>
      </c>
      <c r="P381" s="1">
        <v>96838.780532915305</v>
      </c>
      <c r="Q381" s="1">
        <v>722648.58765127405</v>
      </c>
      <c r="R381" s="1">
        <v>182298.001109181</v>
      </c>
      <c r="S381" s="1">
        <v>190749.51134466601</v>
      </c>
      <c r="T381" s="1"/>
      <c r="U381" s="1">
        <v>333090.11938133702</v>
      </c>
      <c r="V381" s="1">
        <v>943413.81521446805</v>
      </c>
      <c r="W381" s="1">
        <v>330195.42735677701</v>
      </c>
      <c r="X381" s="1">
        <v>38165.574558170803</v>
      </c>
      <c r="Y381" s="1">
        <v>1380132.20836869</v>
      </c>
      <c r="Z381" s="1">
        <v>2155248.4102884498</v>
      </c>
      <c r="AA381" s="1">
        <v>1172772.30333437</v>
      </c>
      <c r="AB381" s="1">
        <v>297271.38112453098</v>
      </c>
      <c r="AC381" s="1">
        <v>117251.700268015</v>
      </c>
      <c r="AD381" s="1">
        <v>263201.47665663599</v>
      </c>
      <c r="AE381" s="1">
        <v>36562.208441283998</v>
      </c>
      <c r="AF381" s="1">
        <v>1850017.64007361</v>
      </c>
      <c r="AG381" s="1">
        <v>98172.807473557405</v>
      </c>
      <c r="AH381" s="1">
        <v>21025.126518969399</v>
      </c>
      <c r="AI381" s="1">
        <v>212385.26702101901</v>
      </c>
      <c r="AJ381" s="1">
        <v>166409.94007732501</v>
      </c>
      <c r="AK381" s="1">
        <v>2601229.0663215099</v>
      </c>
      <c r="AL381" s="1">
        <v>528231</v>
      </c>
      <c r="AM381" s="1">
        <v>299452.631610754</v>
      </c>
    </row>
    <row r="382" spans="1:39" x14ac:dyDescent="0.3">
      <c r="A382" t="str">
        <f t="shared" si="55"/>
        <v>ERS</v>
      </c>
      <c r="B382" t="str">
        <f t="shared" si="56"/>
        <v>N013</v>
      </c>
      <c r="C382" t="str">
        <f t="shared" si="57"/>
        <v>INSTALL OF AMMO &amp; EXPLOSIVES</v>
      </c>
      <c r="D382" s="1">
        <f t="shared" si="58"/>
        <v>218517.756664963</v>
      </c>
      <c r="E382" s="1">
        <f t="shared" si="59"/>
        <v>0</v>
      </c>
      <c r="F382" s="1">
        <f t="shared" si="60"/>
        <v>0</v>
      </c>
      <c r="G382" s="1">
        <f t="shared" si="61"/>
        <v>0</v>
      </c>
      <c r="H382" s="2" t="e">
        <f t="shared" si="62"/>
        <v>#DIV/0!</v>
      </c>
      <c r="I382" s="2">
        <f t="shared" si="63"/>
        <v>-1</v>
      </c>
      <c r="J382" s="2" t="e">
        <f t="shared" si="64"/>
        <v>#DIV/0!</v>
      </c>
      <c r="K382" s="2">
        <f t="shared" si="65"/>
        <v>0</v>
      </c>
      <c r="L382" s="2">
        <f>AM382/SUM(AM1:AM$3009)</f>
        <v>0</v>
      </c>
      <c r="M382" t="s">
        <v>554</v>
      </c>
      <c r="N382" t="s">
        <v>859</v>
      </c>
      <c r="O382" t="s">
        <v>860</v>
      </c>
      <c r="P382" s="1"/>
      <c r="Q382" s="1"/>
      <c r="R382" s="1"/>
      <c r="S382" s="1"/>
      <c r="T382" s="1"/>
      <c r="U382" s="1">
        <v>5874.2309992443897</v>
      </c>
      <c r="V382" s="1"/>
      <c r="W382" s="1"/>
      <c r="X382" s="1"/>
      <c r="Y382" s="1"/>
      <c r="Z382" s="1">
        <v>424171.90529775701</v>
      </c>
      <c r="AA382" s="1"/>
      <c r="AB382" s="1"/>
      <c r="AC382" s="1"/>
      <c r="AD382" s="1"/>
      <c r="AE382" s="1">
        <v>218517.756664963</v>
      </c>
      <c r="AF382" s="1"/>
      <c r="AG382" s="1"/>
      <c r="AH382" s="1"/>
      <c r="AI382" s="1"/>
      <c r="AJ382" s="1"/>
      <c r="AK382" s="1"/>
      <c r="AL382" s="1"/>
      <c r="AM382" s="1"/>
    </row>
    <row r="383" spans="1:39" x14ac:dyDescent="0.3">
      <c r="A383" t="str">
        <f t="shared" si="55"/>
        <v>ERS</v>
      </c>
      <c r="B383" t="str">
        <f t="shared" si="56"/>
        <v>N014</v>
      </c>
      <c r="C383" t="str">
        <f t="shared" si="57"/>
        <v>INSTALL OF GUIDED MISSILES</v>
      </c>
      <c r="D383" s="1">
        <f t="shared" si="58"/>
        <v>0</v>
      </c>
      <c r="E383" s="1">
        <f t="shared" si="59"/>
        <v>0</v>
      </c>
      <c r="F383" s="1">
        <f t="shared" si="60"/>
        <v>0</v>
      </c>
      <c r="G383" s="1">
        <f t="shared" si="61"/>
        <v>0</v>
      </c>
      <c r="H383" s="2" t="e">
        <f t="shared" si="62"/>
        <v>#DIV/0!</v>
      </c>
      <c r="I383" s="2" t="e">
        <f t="shared" si="63"/>
        <v>#DIV/0!</v>
      </c>
      <c r="J383" s="2" t="e">
        <f t="shared" si="64"/>
        <v>#DIV/0!</v>
      </c>
      <c r="K383" s="2">
        <f t="shared" si="65"/>
        <v>0</v>
      </c>
      <c r="L383" s="2">
        <f>AM383/SUM(AM1:AM$3009)</f>
        <v>0</v>
      </c>
      <c r="M383" t="s">
        <v>554</v>
      </c>
      <c r="N383" t="s">
        <v>861</v>
      </c>
      <c r="O383" t="s">
        <v>862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>
        <v>80157.790153896305</v>
      </c>
      <c r="AD383" s="1">
        <v>0</v>
      </c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x14ac:dyDescent="0.3">
      <c r="A384" t="str">
        <f t="shared" si="55"/>
        <v>ERS</v>
      </c>
      <c r="B384" t="str">
        <f t="shared" si="56"/>
        <v>N015</v>
      </c>
      <c r="C384" t="str">
        <f t="shared" si="57"/>
        <v>INSTALL OF AIRCRAFT</v>
      </c>
      <c r="D384" s="1">
        <f t="shared" si="58"/>
        <v>0</v>
      </c>
      <c r="E384" s="1">
        <f t="shared" si="59"/>
        <v>8408.8776464846596</v>
      </c>
      <c r="F384" s="1">
        <f t="shared" si="60"/>
        <v>0</v>
      </c>
      <c r="G384" s="1">
        <f t="shared" si="61"/>
        <v>0</v>
      </c>
      <c r="H384" s="2">
        <f t="shared" si="62"/>
        <v>-1</v>
      </c>
      <c r="I384" s="2" t="e">
        <f t="shared" si="63"/>
        <v>#DIV/0!</v>
      </c>
      <c r="J384" s="2" t="e">
        <f t="shared" si="64"/>
        <v>#DIV/0!</v>
      </c>
      <c r="K384" s="2">
        <f t="shared" si="65"/>
        <v>0</v>
      </c>
      <c r="L384" s="2">
        <f>AM384/SUM(AM1:AM$3009)</f>
        <v>0</v>
      </c>
      <c r="M384" t="s">
        <v>554</v>
      </c>
      <c r="N384" t="s">
        <v>863</v>
      </c>
      <c r="O384" t="s">
        <v>864</v>
      </c>
      <c r="P384" s="1"/>
      <c r="Q384" s="1">
        <v>230469.41012488701</v>
      </c>
      <c r="R384" s="1"/>
      <c r="S384" s="1"/>
      <c r="T384" s="1"/>
      <c r="U384" s="1">
        <v>68092.861524050095</v>
      </c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>
        <v>8408.8776464846596</v>
      </c>
      <c r="AL384" s="1"/>
      <c r="AM384" s="1"/>
    </row>
    <row r="385" spans="1:39" x14ac:dyDescent="0.3">
      <c r="A385" t="str">
        <f t="shared" ref="A385:A448" si="66">M385</f>
        <v>ERS</v>
      </c>
      <c r="B385" t="str">
        <f t="shared" ref="B385:B448" si="67">N385</f>
        <v>N016</v>
      </c>
      <c r="C385" t="str">
        <f t="shared" ref="C385:C448" si="68">O385</f>
        <v>INSTALL OF AIRCRAFT COMPONENTS</v>
      </c>
      <c r="D385" s="1">
        <f t="shared" ref="D385:D448" si="69">AE385</f>
        <v>0</v>
      </c>
      <c r="E385" s="1">
        <f t="shared" ref="E385:E448" si="70">AK385</f>
        <v>0</v>
      </c>
      <c r="F385" s="1">
        <f t="shared" ref="F385:F448" si="71">AL385</f>
        <v>14148840</v>
      </c>
      <c r="G385" s="1">
        <f t="shared" ref="G385:G448" si="72">AM385</f>
        <v>0</v>
      </c>
      <c r="H385" s="2" t="e">
        <f t="shared" si="62"/>
        <v>#DIV/0!</v>
      </c>
      <c r="I385" s="2" t="e">
        <f t="shared" si="63"/>
        <v>#DIV/0!</v>
      </c>
      <c r="J385" s="2">
        <f t="shared" si="64"/>
        <v>0</v>
      </c>
      <c r="K385" s="2">
        <f t="shared" si="65"/>
        <v>1.2559227894436828E-4</v>
      </c>
      <c r="L385" s="2">
        <f>AM385/SUM(AM1:AM$3009)</f>
        <v>0</v>
      </c>
      <c r="M385" t="s">
        <v>554</v>
      </c>
      <c r="N385" t="s">
        <v>865</v>
      </c>
      <c r="O385" t="s">
        <v>866</v>
      </c>
      <c r="P385" s="1"/>
      <c r="Q385" s="1"/>
      <c r="R385" s="1">
        <v>20965.038845646799</v>
      </c>
      <c r="S385" s="1"/>
      <c r="T385" s="1">
        <v>185682.04459983599</v>
      </c>
      <c r="U385" s="1">
        <v>36084.1493797281</v>
      </c>
      <c r="V385" s="1">
        <v>1379118.75215072</v>
      </c>
      <c r="W385" s="1">
        <v>8555981.4017474893</v>
      </c>
      <c r="X385" s="1">
        <v>7781750.1825508401</v>
      </c>
      <c r="Y385" s="1">
        <v>7900151.5188758001</v>
      </c>
      <c r="Z385" s="1">
        <v>0</v>
      </c>
      <c r="AA385" s="1">
        <v>0</v>
      </c>
      <c r="AB385" s="1">
        <v>371280.67822916002</v>
      </c>
      <c r="AC385" s="1"/>
      <c r="AD385" s="1">
        <v>-357688.514813972</v>
      </c>
      <c r="AE385" s="1"/>
      <c r="AF385" s="1"/>
      <c r="AG385" s="1"/>
      <c r="AH385" s="1"/>
      <c r="AI385" s="1">
        <v>55866.597839716997</v>
      </c>
      <c r="AJ385" s="1"/>
      <c r="AK385" s="1"/>
      <c r="AL385" s="1">
        <v>14148840</v>
      </c>
      <c r="AM385" s="1"/>
    </row>
    <row r="386" spans="1:39" x14ac:dyDescent="0.3">
      <c r="A386" t="str">
        <f t="shared" si="66"/>
        <v>ERS</v>
      </c>
      <c r="B386" t="str">
        <f t="shared" si="67"/>
        <v>N017</v>
      </c>
      <c r="C386" t="str">
        <f t="shared" si="68"/>
        <v>INSTALL OF AIRCRAFT GROUND EQ</v>
      </c>
      <c r="D386" s="1">
        <f t="shared" si="69"/>
        <v>0</v>
      </c>
      <c r="E386" s="1">
        <f t="shared" si="70"/>
        <v>0</v>
      </c>
      <c r="F386" s="1">
        <f t="shared" si="71"/>
        <v>0</v>
      </c>
      <c r="G386" s="1">
        <f t="shared" si="72"/>
        <v>0</v>
      </c>
      <c r="H386" s="2" t="e">
        <f t="shared" ref="H386:H449" si="73">AL386/AK386-1</f>
        <v>#DIV/0!</v>
      </c>
      <c r="I386" s="2" t="e">
        <f t="shared" ref="I386:I449" si="74">AL386/AE386-1</f>
        <v>#DIV/0!</v>
      </c>
      <c r="J386" s="2" t="e">
        <f t="shared" ref="J386:J449" si="75">AM386/AL386</f>
        <v>#DIV/0!</v>
      </c>
      <c r="K386" s="2">
        <f t="shared" ref="K386:K449" si="76">AL386/SUM(AL$1:AL$3009)</f>
        <v>0</v>
      </c>
      <c r="L386" s="2">
        <f>AM386/SUM(AM1:AM$3009)</f>
        <v>0</v>
      </c>
      <c r="M386" t="s">
        <v>554</v>
      </c>
      <c r="N386" t="s">
        <v>867</v>
      </c>
      <c r="O386" t="s">
        <v>868</v>
      </c>
      <c r="P386" s="1">
        <v>57912.612173876398</v>
      </c>
      <c r="Q386" s="1"/>
      <c r="R386" s="1"/>
      <c r="S386" s="1">
        <v>13723.6880510801</v>
      </c>
      <c r="T386" s="1"/>
      <c r="U386" s="1"/>
      <c r="V386" s="1"/>
      <c r="W386" s="1">
        <v>106935.717086898</v>
      </c>
      <c r="X386" s="1"/>
      <c r="Y386" s="1">
        <v>236066.687597993</v>
      </c>
      <c r="Z386" s="1">
        <v>187063.25623893799</v>
      </c>
      <c r="AA386" s="1">
        <v>189484.89604364999</v>
      </c>
      <c r="AB386" s="1">
        <v>105624.30404470699</v>
      </c>
      <c r="AC386" s="1"/>
      <c r="AD386" s="1">
        <v>10364.4272256535</v>
      </c>
      <c r="AE386" s="1">
        <v>0</v>
      </c>
      <c r="AF386" s="1">
        <v>39765.366143723499</v>
      </c>
      <c r="AG386" s="1"/>
      <c r="AH386" s="1"/>
      <c r="AI386" s="1"/>
      <c r="AJ386" s="1">
        <v>-215.52001064947399</v>
      </c>
      <c r="AK386" s="1"/>
      <c r="AL386" s="1"/>
      <c r="AM386" s="1"/>
    </row>
    <row r="387" spans="1:39" x14ac:dyDescent="0.3">
      <c r="A387" t="str">
        <f t="shared" si="66"/>
        <v>ERS</v>
      </c>
      <c r="B387" t="str">
        <f t="shared" si="67"/>
        <v>N018</v>
      </c>
      <c r="C387" t="str">
        <f t="shared" si="68"/>
        <v>INSTALL OF SPACE VEHICLES</v>
      </c>
      <c r="D387" s="1">
        <f t="shared" si="69"/>
        <v>0</v>
      </c>
      <c r="E387" s="1">
        <f t="shared" si="70"/>
        <v>0</v>
      </c>
      <c r="F387" s="1">
        <f t="shared" si="71"/>
        <v>0</v>
      </c>
      <c r="G387" s="1">
        <f t="shared" si="72"/>
        <v>0</v>
      </c>
      <c r="H387" s="2" t="e">
        <f t="shared" si="73"/>
        <v>#DIV/0!</v>
      </c>
      <c r="I387" s="2" t="e">
        <f t="shared" si="74"/>
        <v>#DIV/0!</v>
      </c>
      <c r="J387" s="2" t="e">
        <f t="shared" si="75"/>
        <v>#DIV/0!</v>
      </c>
      <c r="K387" s="2">
        <f t="shared" si="76"/>
        <v>0</v>
      </c>
      <c r="L387" s="2">
        <f>AM387/SUM(AM1:AM$3009)</f>
        <v>0</v>
      </c>
      <c r="M387" t="s">
        <v>554</v>
      </c>
      <c r="N387" t="s">
        <v>869</v>
      </c>
      <c r="O387" t="s">
        <v>870</v>
      </c>
      <c r="P387" s="1"/>
      <c r="Q387" s="1"/>
      <c r="R387" s="1"/>
      <c r="S387" s="1"/>
      <c r="T387" s="1"/>
      <c r="U387" s="1"/>
      <c r="V387" s="1"/>
      <c r="W387" s="1"/>
      <c r="X387" s="1">
        <v>3787.0978072635698</v>
      </c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x14ac:dyDescent="0.3">
      <c r="A388" t="str">
        <f t="shared" si="66"/>
        <v>ERS</v>
      </c>
      <c r="B388" t="str">
        <f t="shared" si="67"/>
        <v>N019</v>
      </c>
      <c r="C388" t="str">
        <f t="shared" si="68"/>
        <v>INSTALL OF SHIPS-SML CRAFT-DOCKS</v>
      </c>
      <c r="D388" s="1">
        <f t="shared" si="69"/>
        <v>0</v>
      </c>
      <c r="E388" s="1">
        <f t="shared" si="70"/>
        <v>174237.59067366301</v>
      </c>
      <c r="F388" s="1">
        <f t="shared" si="71"/>
        <v>0</v>
      </c>
      <c r="G388" s="1">
        <f t="shared" si="72"/>
        <v>0</v>
      </c>
      <c r="H388" s="2">
        <f t="shared" si="73"/>
        <v>-1</v>
      </c>
      <c r="I388" s="2" t="e">
        <f t="shared" si="74"/>
        <v>#DIV/0!</v>
      </c>
      <c r="J388" s="2" t="e">
        <f t="shared" si="75"/>
        <v>#DIV/0!</v>
      </c>
      <c r="K388" s="2">
        <f t="shared" si="76"/>
        <v>0</v>
      </c>
      <c r="L388" s="2">
        <f>AM388/SUM(AM1:AM$3009)</f>
        <v>0</v>
      </c>
      <c r="M388" t="s">
        <v>554</v>
      </c>
      <c r="N388" t="s">
        <v>871</v>
      </c>
      <c r="O388" t="s">
        <v>872</v>
      </c>
      <c r="P388" s="1"/>
      <c r="Q388" s="1">
        <v>-63.099085592029198</v>
      </c>
      <c r="R388" s="1"/>
      <c r="S388" s="1">
        <v>5461.4365950556503</v>
      </c>
      <c r="T388" s="1">
        <v>64193.657908760302</v>
      </c>
      <c r="U388" s="1">
        <v>67815.679820473102</v>
      </c>
      <c r="V388" s="1"/>
      <c r="W388" s="1"/>
      <c r="X388" s="1"/>
      <c r="Y388" s="1">
        <v>21605.539066220899</v>
      </c>
      <c r="Z388" s="1"/>
      <c r="AA388" s="1">
        <v>34713.501254473696</v>
      </c>
      <c r="AB388" s="1"/>
      <c r="AC388" s="1"/>
      <c r="AD388" s="1"/>
      <c r="AE388" s="1"/>
      <c r="AF388" s="1"/>
      <c r="AG388" s="1"/>
      <c r="AH388" s="1"/>
      <c r="AI388" s="1"/>
      <c r="AJ388" s="1"/>
      <c r="AK388" s="1">
        <v>174237.59067366301</v>
      </c>
      <c r="AL388" s="1">
        <v>0</v>
      </c>
      <c r="AM388" s="1"/>
    </row>
    <row r="389" spans="1:39" x14ac:dyDescent="0.3">
      <c r="A389" t="str">
        <f t="shared" si="66"/>
        <v>ERS</v>
      </c>
      <c r="B389" t="str">
        <f t="shared" si="67"/>
        <v>N020</v>
      </c>
      <c r="C389" t="str">
        <f t="shared" si="68"/>
        <v>INSTALL OF SHIP &amp; MARINE EQ</v>
      </c>
      <c r="D389" s="1">
        <f t="shared" si="69"/>
        <v>111836.491154127</v>
      </c>
      <c r="E389" s="1">
        <f t="shared" si="70"/>
        <v>0</v>
      </c>
      <c r="F389" s="1">
        <f t="shared" si="71"/>
        <v>0</v>
      </c>
      <c r="G389" s="1">
        <f t="shared" si="72"/>
        <v>61996.894663295803</v>
      </c>
      <c r="H389" s="2" t="e">
        <f t="shared" si="73"/>
        <v>#DIV/0!</v>
      </c>
      <c r="I389" s="2">
        <f t="shared" si="74"/>
        <v>-1</v>
      </c>
      <c r="J389" s="2" t="e">
        <f t="shared" si="75"/>
        <v>#DIV/0!</v>
      </c>
      <c r="K389" s="2">
        <f t="shared" si="76"/>
        <v>0</v>
      </c>
      <c r="L389" s="2">
        <f>AM389/SUM(AM1:AM$3009)</f>
        <v>1.1249598523181785E-6</v>
      </c>
      <c r="M389" t="s">
        <v>554</v>
      </c>
      <c r="N389" t="s">
        <v>873</v>
      </c>
      <c r="O389" t="s">
        <v>874</v>
      </c>
      <c r="P389" s="1">
        <v>193633.936354487</v>
      </c>
      <c r="Q389" s="1"/>
      <c r="R389" s="1">
        <v>673525.94388693105</v>
      </c>
      <c r="S389" s="1">
        <v>114437.211332447</v>
      </c>
      <c r="T389" s="1">
        <v>167017.15398348801</v>
      </c>
      <c r="U389" s="1">
        <v>1037141.75204993</v>
      </c>
      <c r="V389" s="1">
        <v>-714172.83986865205</v>
      </c>
      <c r="W389" s="1">
        <v>-7994.7315046660697</v>
      </c>
      <c r="X389" s="1">
        <v>-35346.378969497498</v>
      </c>
      <c r="Y389" s="1">
        <v>16956.937032333</v>
      </c>
      <c r="Z389" s="1">
        <v>66739.079818030295</v>
      </c>
      <c r="AA389" s="1">
        <v>12085.817560661801</v>
      </c>
      <c r="AB389" s="1">
        <v>8243.8813924970691</v>
      </c>
      <c r="AC389" s="1">
        <v>18896.301670868699</v>
      </c>
      <c r="AD389" s="1">
        <v>129635.108119337</v>
      </c>
      <c r="AE389" s="1">
        <v>111836.491154127</v>
      </c>
      <c r="AF389" s="1">
        <v>9105.8714946993096</v>
      </c>
      <c r="AG389" s="1">
        <v>9817.2807473557405</v>
      </c>
      <c r="AH389" s="1">
        <v>38215.825792786403</v>
      </c>
      <c r="AI389" s="1">
        <v>22221.4259199275</v>
      </c>
      <c r="AJ389" s="1">
        <v>207044.94595992699</v>
      </c>
      <c r="AK389" s="1"/>
      <c r="AL389" s="1"/>
      <c r="AM389" s="1">
        <v>61996.894663295803</v>
      </c>
    </row>
    <row r="390" spans="1:39" x14ac:dyDescent="0.3">
      <c r="A390" t="str">
        <f t="shared" si="66"/>
        <v>ERS</v>
      </c>
      <c r="B390" t="str">
        <f t="shared" si="67"/>
        <v>N022</v>
      </c>
      <c r="C390" t="str">
        <f t="shared" si="68"/>
        <v>INSTALL OF RAILWAY EQ</v>
      </c>
      <c r="D390" s="1">
        <f t="shared" si="69"/>
        <v>0</v>
      </c>
      <c r="E390" s="1">
        <f t="shared" si="70"/>
        <v>0</v>
      </c>
      <c r="F390" s="1">
        <f t="shared" si="71"/>
        <v>0</v>
      </c>
      <c r="G390" s="1">
        <f t="shared" si="72"/>
        <v>0</v>
      </c>
      <c r="H390" s="2" t="e">
        <f t="shared" si="73"/>
        <v>#DIV/0!</v>
      </c>
      <c r="I390" s="2" t="e">
        <f t="shared" si="74"/>
        <v>#DIV/0!</v>
      </c>
      <c r="J390" s="2" t="e">
        <f t="shared" si="75"/>
        <v>#DIV/0!</v>
      </c>
      <c r="K390" s="2">
        <f t="shared" si="76"/>
        <v>0</v>
      </c>
      <c r="L390" s="2">
        <f>AM390/SUM(AM1:AM$3009)</f>
        <v>0</v>
      </c>
      <c r="M390" t="s">
        <v>554</v>
      </c>
      <c r="N390" t="s">
        <v>875</v>
      </c>
      <c r="O390" t="s">
        <v>876</v>
      </c>
      <c r="P390" s="1"/>
      <c r="Q390" s="1"/>
      <c r="R390" s="1"/>
      <c r="S390" s="1"/>
      <c r="T390" s="1">
        <v>9690.9278263873603</v>
      </c>
      <c r="U390" s="1"/>
      <c r="V390" s="1"/>
      <c r="W390" s="1">
        <v>27116.999241437101</v>
      </c>
      <c r="X390" s="1">
        <v>69833.629274165301</v>
      </c>
      <c r="Y390" s="1">
        <v>0</v>
      </c>
      <c r="Z390" s="1">
        <v>25868.475832567099</v>
      </c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x14ac:dyDescent="0.3">
      <c r="A391" t="str">
        <f t="shared" si="66"/>
        <v>ERS</v>
      </c>
      <c r="B391" t="str">
        <f t="shared" si="67"/>
        <v>N023</v>
      </c>
      <c r="C391" t="str">
        <f t="shared" si="68"/>
        <v>INSTALL OF VEHICLES-TRAILERS-CYC</v>
      </c>
      <c r="D391" s="1">
        <f t="shared" si="69"/>
        <v>7011.6108827432299</v>
      </c>
      <c r="E391" s="1">
        <f t="shared" si="70"/>
        <v>0</v>
      </c>
      <c r="F391" s="1">
        <f t="shared" si="71"/>
        <v>227825.0625</v>
      </c>
      <c r="G391" s="1">
        <f t="shared" si="72"/>
        <v>0</v>
      </c>
      <c r="H391" s="2" t="e">
        <f t="shared" si="73"/>
        <v>#DIV/0!</v>
      </c>
      <c r="I391" s="2">
        <f t="shared" si="74"/>
        <v>31.492542200354606</v>
      </c>
      <c r="J391" s="2">
        <f t="shared" si="75"/>
        <v>0</v>
      </c>
      <c r="K391" s="2">
        <f t="shared" si="76"/>
        <v>2.0222907885040851E-6</v>
      </c>
      <c r="L391" s="2">
        <f>AM391/SUM(AM1:AM$3009)</f>
        <v>0</v>
      </c>
      <c r="M391" t="s">
        <v>554</v>
      </c>
      <c r="N391" t="s">
        <v>877</v>
      </c>
      <c r="O391" t="s">
        <v>878</v>
      </c>
      <c r="P391" s="1">
        <v>503149.64760846802</v>
      </c>
      <c r="Q391" s="1">
        <v>-178430.01676000099</v>
      </c>
      <c r="R391" s="1">
        <v>812889.098406067</v>
      </c>
      <c r="S391" s="1">
        <v>234764.057832274</v>
      </c>
      <c r="T391" s="1">
        <v>13189.479207456099</v>
      </c>
      <c r="U391" s="1">
        <v>7392215.1552292705</v>
      </c>
      <c r="V391" s="1">
        <v>52560942.161086403</v>
      </c>
      <c r="W391" s="1">
        <v>25357685.709708501</v>
      </c>
      <c r="X391" s="1">
        <v>9402388.0761600602</v>
      </c>
      <c r="Y391" s="1">
        <v>-1144549.61506282</v>
      </c>
      <c r="Z391" s="1">
        <v>-988703.65304549295</v>
      </c>
      <c r="AA391" s="1">
        <v>5098942.7372450801</v>
      </c>
      <c r="AB391" s="1">
        <v>187107.97455804999</v>
      </c>
      <c r="AC391" s="1">
        <v>103372.539824416</v>
      </c>
      <c r="AD391" s="1"/>
      <c r="AE391" s="1">
        <v>7011.6108827432299</v>
      </c>
      <c r="AF391" s="1">
        <v>492936.856927855</v>
      </c>
      <c r="AG391" s="1">
        <v>72215.4496879894</v>
      </c>
      <c r="AH391" s="1">
        <v>2743343.2213847898</v>
      </c>
      <c r="AI391" s="1">
        <v>0</v>
      </c>
      <c r="AJ391" s="1">
        <v>14319.8130881377</v>
      </c>
      <c r="AK391" s="1">
        <v>0</v>
      </c>
      <c r="AL391" s="1">
        <v>227825.0625</v>
      </c>
      <c r="AM391" s="1"/>
    </row>
    <row r="392" spans="1:39" x14ac:dyDescent="0.3">
      <c r="A392" t="str">
        <f t="shared" si="66"/>
        <v>ERS</v>
      </c>
      <c r="B392" t="str">
        <f t="shared" si="67"/>
        <v>N024</v>
      </c>
      <c r="C392" t="str">
        <f t="shared" si="68"/>
        <v>INSTALLATION OF EQUIPMENT- TRACTORS</v>
      </c>
      <c r="D392" s="1">
        <f t="shared" si="69"/>
        <v>0</v>
      </c>
      <c r="E392" s="1">
        <f t="shared" si="70"/>
        <v>0</v>
      </c>
      <c r="F392" s="1">
        <f t="shared" si="71"/>
        <v>0</v>
      </c>
      <c r="G392" s="1">
        <f t="shared" si="72"/>
        <v>0</v>
      </c>
      <c r="H392" s="2" t="e">
        <f t="shared" si="73"/>
        <v>#DIV/0!</v>
      </c>
      <c r="I392" s="2" t="e">
        <f t="shared" si="74"/>
        <v>#DIV/0!</v>
      </c>
      <c r="J392" s="2" t="e">
        <f t="shared" si="75"/>
        <v>#DIV/0!</v>
      </c>
      <c r="K392" s="2">
        <f t="shared" si="76"/>
        <v>0</v>
      </c>
      <c r="L392" s="2">
        <f>AM392/SUM(AM1:AM$3009)</f>
        <v>0</v>
      </c>
      <c r="M392" t="s">
        <v>554</v>
      </c>
      <c r="N392" t="s">
        <v>879</v>
      </c>
      <c r="O392" t="s">
        <v>880</v>
      </c>
      <c r="P392" s="1"/>
      <c r="Q392" s="1"/>
      <c r="R392" s="1"/>
      <c r="S392" s="1"/>
      <c r="T392" s="1"/>
      <c r="U392" s="1"/>
      <c r="V392" s="1">
        <v>11045.264788377401</v>
      </c>
      <c r="W392" s="1"/>
      <c r="X392" s="1"/>
      <c r="Y392" s="1"/>
      <c r="Z392" s="1"/>
      <c r="AA392" s="1">
        <v>25732.423466770299</v>
      </c>
      <c r="AB392" s="1">
        <v>41313.855092117301</v>
      </c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x14ac:dyDescent="0.3">
      <c r="A393" t="str">
        <f t="shared" si="66"/>
        <v>ERS</v>
      </c>
      <c r="B393" t="str">
        <f t="shared" si="67"/>
        <v>N025</v>
      </c>
      <c r="C393" t="str">
        <f t="shared" si="68"/>
        <v>INSTALL OF VEHICULAR EQ</v>
      </c>
      <c r="D393" s="1">
        <f t="shared" si="69"/>
        <v>77256.154036817999</v>
      </c>
      <c r="E393" s="1">
        <f t="shared" si="70"/>
        <v>103717.28422644601</v>
      </c>
      <c r="F393" s="1">
        <f t="shared" si="71"/>
        <v>144941.01130000001</v>
      </c>
      <c r="G393" s="1">
        <f t="shared" si="72"/>
        <v>80302.107510323898</v>
      </c>
      <c r="H393" s="2">
        <f t="shared" si="73"/>
        <v>0.39746246135359864</v>
      </c>
      <c r="I393" s="2">
        <f t="shared" si="74"/>
        <v>0.87610958773491898</v>
      </c>
      <c r="J393" s="2">
        <f t="shared" si="75"/>
        <v>0.55403302895488971</v>
      </c>
      <c r="K393" s="2">
        <f t="shared" si="76"/>
        <v>1.2865699182172134E-6</v>
      </c>
      <c r="L393" s="2">
        <f>AM393/SUM(AM1:AM$3009)</f>
        <v>1.4571156748458038E-6</v>
      </c>
      <c r="M393" t="s">
        <v>554</v>
      </c>
      <c r="N393" t="s">
        <v>881</v>
      </c>
      <c r="O393" t="s">
        <v>882</v>
      </c>
      <c r="P393" s="1"/>
      <c r="Q393" s="1">
        <v>455345.08631203999</v>
      </c>
      <c r="R393" s="1"/>
      <c r="S393" s="1">
        <v>80211.802313208507</v>
      </c>
      <c r="T393" s="1">
        <v>5726817.7276298897</v>
      </c>
      <c r="U393" s="1">
        <v>8281138.3222554997</v>
      </c>
      <c r="V393" s="1">
        <v>-481505.03616887302</v>
      </c>
      <c r="W393" s="1">
        <v>395992.84031204</v>
      </c>
      <c r="X393" s="1">
        <v>137741.51944663899</v>
      </c>
      <c r="Y393" s="1">
        <v>245952.99518844101</v>
      </c>
      <c r="Z393" s="1">
        <v>46015.2615464384</v>
      </c>
      <c r="AA393" s="1">
        <v>136760.764242804</v>
      </c>
      <c r="AB393" s="1">
        <v>136216.88254451999</v>
      </c>
      <c r="AC393" s="1">
        <v>205971.41954901</v>
      </c>
      <c r="AD393" s="1">
        <v>-74471.228968219002</v>
      </c>
      <c r="AE393" s="1">
        <v>77256.154036817999</v>
      </c>
      <c r="AF393" s="1">
        <v>273568.59154196898</v>
      </c>
      <c r="AG393" s="1">
        <v>193534.450512924</v>
      </c>
      <c r="AH393" s="1">
        <v>155457.61430121001</v>
      </c>
      <c r="AI393" s="1">
        <v>18510.948420168399</v>
      </c>
      <c r="AJ393" s="1">
        <v>84523.744775703803</v>
      </c>
      <c r="AK393" s="1">
        <v>103717.28422644601</v>
      </c>
      <c r="AL393" s="1">
        <v>144941.01130000001</v>
      </c>
      <c r="AM393" s="1">
        <v>80302.107510323898</v>
      </c>
    </row>
    <row r="394" spans="1:39" x14ac:dyDescent="0.3">
      <c r="A394" t="str">
        <f t="shared" si="66"/>
        <v>ERS</v>
      </c>
      <c r="B394" t="str">
        <f t="shared" si="67"/>
        <v>N026</v>
      </c>
      <c r="C394" t="str">
        <f t="shared" si="68"/>
        <v>INSTALL OF TIRES &amp; TUBES</v>
      </c>
      <c r="D394" s="1">
        <f t="shared" si="69"/>
        <v>26733.2873749805</v>
      </c>
      <c r="E394" s="1">
        <f t="shared" si="70"/>
        <v>0</v>
      </c>
      <c r="F394" s="1">
        <f t="shared" si="71"/>
        <v>0</v>
      </c>
      <c r="G394" s="1">
        <f t="shared" si="72"/>
        <v>0</v>
      </c>
      <c r="H394" s="2" t="e">
        <f t="shared" si="73"/>
        <v>#DIV/0!</v>
      </c>
      <c r="I394" s="2">
        <f t="shared" si="74"/>
        <v>-1</v>
      </c>
      <c r="J394" s="2" t="e">
        <f t="shared" si="75"/>
        <v>#DIV/0!</v>
      </c>
      <c r="K394" s="2">
        <f t="shared" si="76"/>
        <v>0</v>
      </c>
      <c r="L394" s="2">
        <f>AM394/SUM(AM1:AM$3009)</f>
        <v>0</v>
      </c>
      <c r="M394" t="s">
        <v>554</v>
      </c>
      <c r="N394" t="s">
        <v>883</v>
      </c>
      <c r="O394" t="s">
        <v>884</v>
      </c>
      <c r="P394" s="1"/>
      <c r="Q394" s="1"/>
      <c r="R394" s="1"/>
      <c r="S394" s="1"/>
      <c r="T394" s="1">
        <v>62584.205275122302</v>
      </c>
      <c r="U394" s="1">
        <v>42763.939704993201</v>
      </c>
      <c r="V394" s="1">
        <v>55560.4781551052</v>
      </c>
      <c r="W394" s="1">
        <v>63283.431159923202</v>
      </c>
      <c r="X394" s="1">
        <v>55714.114004715499</v>
      </c>
      <c r="Y394" s="1"/>
      <c r="Z394" s="1">
        <v>58588.075064541699</v>
      </c>
      <c r="AA394" s="1">
        <v>-146.21729728544301</v>
      </c>
      <c r="AB394" s="1">
        <v>44650.018089340803</v>
      </c>
      <c r="AC394" s="1">
        <v>12962.3435452538</v>
      </c>
      <c r="AD394" s="1"/>
      <c r="AE394" s="1">
        <v>26733.2873749805</v>
      </c>
      <c r="AF394" s="1">
        <v>-6791.7260930329103</v>
      </c>
      <c r="AG394" s="1">
        <v>58429.182581345602</v>
      </c>
      <c r="AH394" s="1">
        <v>11125.426303967201</v>
      </c>
      <c r="AI394" s="1"/>
      <c r="AJ394" s="1">
        <v>-25607.401648598101</v>
      </c>
      <c r="AK394" s="1"/>
      <c r="AL394" s="1"/>
      <c r="AM394" s="1"/>
    </row>
    <row r="395" spans="1:39" x14ac:dyDescent="0.3">
      <c r="A395" t="str">
        <f t="shared" si="66"/>
        <v>ERS</v>
      </c>
      <c r="B395" t="str">
        <f t="shared" si="67"/>
        <v>N028</v>
      </c>
      <c r="C395" t="str">
        <f t="shared" si="68"/>
        <v>INSTALL OF ENGINES &amp; TURBINES</v>
      </c>
      <c r="D395" s="1">
        <f t="shared" si="69"/>
        <v>0</v>
      </c>
      <c r="E395" s="1">
        <f t="shared" si="70"/>
        <v>0</v>
      </c>
      <c r="F395" s="1">
        <f t="shared" si="71"/>
        <v>0</v>
      </c>
      <c r="G395" s="1">
        <f t="shared" si="72"/>
        <v>0</v>
      </c>
      <c r="H395" s="2" t="e">
        <f t="shared" si="73"/>
        <v>#DIV/0!</v>
      </c>
      <c r="I395" s="2" t="e">
        <f t="shared" si="74"/>
        <v>#DIV/0!</v>
      </c>
      <c r="J395" s="2" t="e">
        <f t="shared" si="75"/>
        <v>#DIV/0!</v>
      </c>
      <c r="K395" s="2">
        <f t="shared" si="76"/>
        <v>0</v>
      </c>
      <c r="L395" s="2">
        <f>AM395/SUM(AM1:AM$3009)</f>
        <v>0</v>
      </c>
      <c r="M395" t="s">
        <v>554</v>
      </c>
      <c r="N395" t="s">
        <v>885</v>
      </c>
      <c r="O395" t="s">
        <v>886</v>
      </c>
      <c r="P395" s="1"/>
      <c r="Q395" s="1"/>
      <c r="R395" s="1">
        <v>17177.355160866598</v>
      </c>
      <c r="S395" s="1">
        <v>5854.5868856595498</v>
      </c>
      <c r="T395" s="1"/>
      <c r="U395" s="1">
        <v>8565.2033714713598</v>
      </c>
      <c r="V395" s="1">
        <v>109654.312922488</v>
      </c>
      <c r="W395" s="1">
        <v>7035.4236000516803</v>
      </c>
      <c r="X395" s="1"/>
      <c r="Y395" s="1">
        <v>7163.5204666726404</v>
      </c>
      <c r="Z395" s="1">
        <v>80202.862476288501</v>
      </c>
      <c r="AA395" s="1">
        <v>0</v>
      </c>
      <c r="AB395" s="1">
        <v>25423.478915079198</v>
      </c>
      <c r="AC395" s="1">
        <v>0</v>
      </c>
      <c r="AD395" s="1"/>
      <c r="AE395" s="1"/>
      <c r="AF395" s="1">
        <v>236420.70150542501</v>
      </c>
      <c r="AG395" s="1">
        <v>7520.7382868135901</v>
      </c>
      <c r="AH395" s="1">
        <v>836192.92100994301</v>
      </c>
      <c r="AI395" s="1">
        <v>12117.649307338201</v>
      </c>
      <c r="AJ395" s="1">
        <v>5361.15420952569</v>
      </c>
      <c r="AK395" s="1"/>
      <c r="AL395" s="1"/>
      <c r="AM395" s="1"/>
    </row>
    <row r="396" spans="1:39" x14ac:dyDescent="0.3">
      <c r="A396" t="str">
        <f t="shared" si="66"/>
        <v>ERS</v>
      </c>
      <c r="B396" t="str">
        <f t="shared" si="67"/>
        <v>N029</v>
      </c>
      <c r="C396" t="str">
        <f t="shared" si="68"/>
        <v>INSTALL OF ENGINE ACCESSORIES</v>
      </c>
      <c r="D396" s="1">
        <f t="shared" si="69"/>
        <v>0</v>
      </c>
      <c r="E396" s="1">
        <f t="shared" si="70"/>
        <v>0</v>
      </c>
      <c r="F396" s="1">
        <f t="shared" si="71"/>
        <v>0</v>
      </c>
      <c r="G396" s="1">
        <f t="shared" si="72"/>
        <v>0</v>
      </c>
      <c r="H396" s="2" t="e">
        <f t="shared" si="73"/>
        <v>#DIV/0!</v>
      </c>
      <c r="I396" s="2" t="e">
        <f t="shared" si="74"/>
        <v>#DIV/0!</v>
      </c>
      <c r="J396" s="2" t="e">
        <f t="shared" si="75"/>
        <v>#DIV/0!</v>
      </c>
      <c r="K396" s="2">
        <f t="shared" si="76"/>
        <v>0</v>
      </c>
      <c r="L396" s="2">
        <f>AM396/SUM(AM1:AM$3009)</f>
        <v>0</v>
      </c>
      <c r="M396" t="s">
        <v>554</v>
      </c>
      <c r="N396" t="s">
        <v>887</v>
      </c>
      <c r="O396" t="s">
        <v>888</v>
      </c>
      <c r="P396" s="1"/>
      <c r="Q396" s="1">
        <v>63099.085592029303</v>
      </c>
      <c r="R396" s="1"/>
      <c r="S396" s="1"/>
      <c r="T396" s="1"/>
      <c r="U396" s="1">
        <v>9340.4459486633496</v>
      </c>
      <c r="V396" s="1">
        <v>69386.633027543794</v>
      </c>
      <c r="W396" s="1">
        <v>10011.530256398501</v>
      </c>
      <c r="X396" s="1"/>
      <c r="Y396" s="1"/>
      <c r="Z396" s="1">
        <v>5667.8965799469897</v>
      </c>
      <c r="AA396" s="1"/>
      <c r="AB396" s="1">
        <v>125602.581976035</v>
      </c>
      <c r="AC396" s="1">
        <v>23321.3752680373</v>
      </c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x14ac:dyDescent="0.3">
      <c r="A397" t="str">
        <f t="shared" si="66"/>
        <v>ERS</v>
      </c>
      <c r="B397" t="str">
        <f t="shared" si="67"/>
        <v>N030</v>
      </c>
      <c r="C397" t="str">
        <f t="shared" si="68"/>
        <v>INSTALL OF MECH POWER TRANS EQ</v>
      </c>
      <c r="D397" s="1">
        <f t="shared" si="69"/>
        <v>6802103.37512263</v>
      </c>
      <c r="E397" s="1">
        <f t="shared" si="70"/>
        <v>48830332.8324662</v>
      </c>
      <c r="F397" s="1">
        <f t="shared" si="71"/>
        <v>41953590.205700003</v>
      </c>
      <c r="G397" s="1">
        <f t="shared" si="72"/>
        <v>5687817.1327271899</v>
      </c>
      <c r="H397" s="2">
        <f t="shared" si="73"/>
        <v>-0.14082932119999814</v>
      </c>
      <c r="I397" s="2">
        <f t="shared" si="74"/>
        <v>5.1677378146202688</v>
      </c>
      <c r="J397" s="2">
        <f t="shared" si="75"/>
        <v>0.13557402608071473</v>
      </c>
      <c r="K397" s="2">
        <f t="shared" si="76"/>
        <v>3.7240134200626994E-4</v>
      </c>
      <c r="L397" s="2">
        <f>AM397/SUM(AM1:AM$3009)</f>
        <v>1.0320784543155105E-4</v>
      </c>
      <c r="M397" t="s">
        <v>554</v>
      </c>
      <c r="N397" t="s">
        <v>889</v>
      </c>
      <c r="O397" t="s">
        <v>890</v>
      </c>
      <c r="P397" s="1"/>
      <c r="Q397" s="1"/>
      <c r="R397" s="1"/>
      <c r="S397" s="1">
        <v>444212.589393995</v>
      </c>
      <c r="T397" s="1">
        <v>2494098.23982852</v>
      </c>
      <c r="U397" s="1">
        <v>-351350.90775918</v>
      </c>
      <c r="V397" s="1">
        <v>2916335.7893318501</v>
      </c>
      <c r="W397" s="1">
        <v>2581262.8984353598</v>
      </c>
      <c r="X397" s="1">
        <v>5916338.0431539901</v>
      </c>
      <c r="Y397" s="1">
        <v>3489540.1289629601</v>
      </c>
      <c r="Z397" s="1">
        <v>2035609.53992984</v>
      </c>
      <c r="AA397" s="1">
        <v>9854752.7491984107</v>
      </c>
      <c r="AB397" s="1">
        <v>4434127.1026550997</v>
      </c>
      <c r="AC397" s="1">
        <v>52337234.507378899</v>
      </c>
      <c r="AD397" s="1">
        <v>-2112801.99163512</v>
      </c>
      <c r="AE397" s="1">
        <v>6802103.37512263</v>
      </c>
      <c r="AF397" s="1">
        <v>554628.04515299306</v>
      </c>
      <c r="AG397" s="1">
        <v>41733629.258470803</v>
      </c>
      <c r="AH397" s="1">
        <v>865553064.37688601</v>
      </c>
      <c r="AI397" s="1">
        <v>51012024.717245601</v>
      </c>
      <c r="AJ397" s="1">
        <v>-111118377.34091</v>
      </c>
      <c r="AK397" s="1">
        <v>48830332.8324662</v>
      </c>
      <c r="AL397" s="1">
        <v>41953590.205700003</v>
      </c>
      <c r="AM397" s="1">
        <v>5687817.1327271899</v>
      </c>
    </row>
    <row r="398" spans="1:39" x14ac:dyDescent="0.3">
      <c r="A398" t="str">
        <f t="shared" si="66"/>
        <v>ERS</v>
      </c>
      <c r="B398" t="str">
        <f t="shared" si="67"/>
        <v>N031</v>
      </c>
      <c r="C398" t="str">
        <f t="shared" si="68"/>
        <v>INSTALLATION OF EQUIPMENT- BEARINGS</v>
      </c>
      <c r="D398" s="1">
        <f t="shared" si="69"/>
        <v>0</v>
      </c>
      <c r="E398" s="1">
        <f t="shared" si="70"/>
        <v>0</v>
      </c>
      <c r="F398" s="1">
        <f t="shared" si="71"/>
        <v>0</v>
      </c>
      <c r="G398" s="1">
        <f t="shared" si="72"/>
        <v>0</v>
      </c>
      <c r="H398" s="2" t="e">
        <f t="shared" si="73"/>
        <v>#DIV/0!</v>
      </c>
      <c r="I398" s="2" t="e">
        <f t="shared" si="74"/>
        <v>#DIV/0!</v>
      </c>
      <c r="J398" s="2" t="e">
        <f t="shared" si="75"/>
        <v>#DIV/0!</v>
      </c>
      <c r="K398" s="2">
        <f t="shared" si="76"/>
        <v>0</v>
      </c>
      <c r="L398" s="2">
        <f>AM398/SUM(AM1:AM$3009)</f>
        <v>0</v>
      </c>
      <c r="M398" t="s">
        <v>554</v>
      </c>
      <c r="N398" t="s">
        <v>891</v>
      </c>
      <c r="O398" t="s">
        <v>892</v>
      </c>
      <c r="P398" s="1"/>
      <c r="Q398" s="1"/>
      <c r="R398" s="1"/>
      <c r="S398" s="1"/>
      <c r="T398" s="1"/>
      <c r="U398" s="1">
        <v>56425.244189104698</v>
      </c>
      <c r="V398" s="1"/>
      <c r="W398" s="1">
        <v>10042.8290461086</v>
      </c>
      <c r="X398" s="1"/>
      <c r="Y398" s="1"/>
      <c r="Z398" s="1">
        <v>18250.325964231801</v>
      </c>
      <c r="AA398" s="1">
        <v>18773.5859147505</v>
      </c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x14ac:dyDescent="0.3">
      <c r="A399" t="str">
        <f t="shared" si="66"/>
        <v>ERS</v>
      </c>
      <c r="B399" t="str">
        <f t="shared" si="67"/>
        <v>N032</v>
      </c>
      <c r="C399" t="str">
        <f t="shared" si="68"/>
        <v>INSTALL OF WOODWORKING MACHINE</v>
      </c>
      <c r="D399" s="1">
        <f t="shared" si="69"/>
        <v>0</v>
      </c>
      <c r="E399" s="1">
        <f t="shared" si="70"/>
        <v>0</v>
      </c>
      <c r="F399" s="1">
        <f t="shared" si="71"/>
        <v>0</v>
      </c>
      <c r="G399" s="1">
        <f t="shared" si="72"/>
        <v>0</v>
      </c>
      <c r="H399" s="2" t="e">
        <f t="shared" si="73"/>
        <v>#DIV/0!</v>
      </c>
      <c r="I399" s="2" t="e">
        <f t="shared" si="74"/>
        <v>#DIV/0!</v>
      </c>
      <c r="J399" s="2" t="e">
        <f t="shared" si="75"/>
        <v>#DIV/0!</v>
      </c>
      <c r="K399" s="2">
        <f t="shared" si="76"/>
        <v>0</v>
      </c>
      <c r="L399" s="2">
        <f>AM399/SUM(AM1:AM$3009)</f>
        <v>0</v>
      </c>
      <c r="M399" t="s">
        <v>554</v>
      </c>
      <c r="N399" t="s">
        <v>893</v>
      </c>
      <c r="O399" t="s">
        <v>894</v>
      </c>
      <c r="P399" s="1"/>
      <c r="Q399" s="1"/>
      <c r="R399" s="1">
        <v>4307.9272413203198</v>
      </c>
      <c r="S399" s="1"/>
      <c r="T399" s="1">
        <v>10985.034842343901</v>
      </c>
      <c r="U399" s="1"/>
      <c r="V399" s="1"/>
      <c r="W399" s="1"/>
      <c r="X399" s="1"/>
      <c r="Y399" s="1"/>
      <c r="Z399" s="1"/>
      <c r="AA399" s="1"/>
      <c r="AB399" s="1">
        <v>8437.3099983901593</v>
      </c>
      <c r="AC399" s="1"/>
      <c r="AD399" s="1"/>
      <c r="AE399" s="1"/>
      <c r="AF399" s="1"/>
      <c r="AG399" s="1"/>
      <c r="AH399" s="1"/>
      <c r="AI399" s="1"/>
      <c r="AJ399" s="1">
        <v>5526.1541192172699</v>
      </c>
      <c r="AK399" s="1"/>
      <c r="AL399" s="1"/>
      <c r="AM399" s="1"/>
    </row>
    <row r="400" spans="1:39" x14ac:dyDescent="0.3">
      <c r="A400" t="str">
        <f t="shared" si="66"/>
        <v>ERS</v>
      </c>
      <c r="B400" t="str">
        <f t="shared" si="67"/>
        <v>N034</v>
      </c>
      <c r="C400" t="str">
        <f t="shared" si="68"/>
        <v>INSTALL OF METALWORK MACHINE</v>
      </c>
      <c r="D400" s="1">
        <f t="shared" si="69"/>
        <v>24938.122299185899</v>
      </c>
      <c r="E400" s="1">
        <f t="shared" si="70"/>
        <v>12644.3258099798</v>
      </c>
      <c r="F400" s="1">
        <f t="shared" si="71"/>
        <v>0</v>
      </c>
      <c r="G400" s="1">
        <f t="shared" si="72"/>
        <v>0</v>
      </c>
      <c r="H400" s="2">
        <f t="shared" si="73"/>
        <v>-1</v>
      </c>
      <c r="I400" s="2">
        <f t="shared" si="74"/>
        <v>-1</v>
      </c>
      <c r="J400" s="2" t="e">
        <f t="shared" si="75"/>
        <v>#DIV/0!</v>
      </c>
      <c r="K400" s="2">
        <f t="shared" si="76"/>
        <v>0</v>
      </c>
      <c r="L400" s="2">
        <f>AM400/SUM(AM1:AM$3009)</f>
        <v>0</v>
      </c>
      <c r="M400" t="s">
        <v>554</v>
      </c>
      <c r="N400" t="s">
        <v>895</v>
      </c>
      <c r="O400" t="s">
        <v>896</v>
      </c>
      <c r="P400" s="1"/>
      <c r="Q400" s="1">
        <v>52473.1995783315</v>
      </c>
      <c r="R400" s="1">
        <v>207569.414230308</v>
      </c>
      <c r="S400" s="1">
        <v>45648.101183450599</v>
      </c>
      <c r="T400" s="1">
        <v>38225.243788565203</v>
      </c>
      <c r="U400" s="1">
        <v>3383007.02312173</v>
      </c>
      <c r="V400" s="1">
        <v>23027.279881592</v>
      </c>
      <c r="W400" s="1">
        <v>11430.862328904101</v>
      </c>
      <c r="X400" s="1">
        <v>0</v>
      </c>
      <c r="Y400" s="1">
        <v>-1811.1064435327501</v>
      </c>
      <c r="Z400" s="1">
        <v>43740.907269552801</v>
      </c>
      <c r="AA400" s="1">
        <v>22925.158950814399</v>
      </c>
      <c r="AB400" s="1">
        <v>16870.842096781002</v>
      </c>
      <c r="AC400" s="1"/>
      <c r="AD400" s="1">
        <v>46708.1406647806</v>
      </c>
      <c r="AE400" s="1">
        <v>24938.122299185899</v>
      </c>
      <c r="AF400" s="1">
        <v>294806.57922843698</v>
      </c>
      <c r="AG400" s="1">
        <v>51964.094155847299</v>
      </c>
      <c r="AH400" s="1">
        <v>232184.42214634601</v>
      </c>
      <c r="AI400" s="1">
        <v>334112.65120566799</v>
      </c>
      <c r="AJ400" s="1"/>
      <c r="AK400" s="1">
        <v>12644.3258099798</v>
      </c>
      <c r="AL400" s="1"/>
      <c r="AM400" s="1"/>
    </row>
    <row r="401" spans="1:39" x14ac:dyDescent="0.3">
      <c r="A401" t="str">
        <f t="shared" si="66"/>
        <v>ERS</v>
      </c>
      <c r="B401" t="str">
        <f t="shared" si="67"/>
        <v>N035</v>
      </c>
      <c r="C401" t="str">
        <f t="shared" si="68"/>
        <v>INSTALL OF SERVICE &amp; TRADE EQ</v>
      </c>
      <c r="D401" s="1">
        <f t="shared" si="69"/>
        <v>670390.86820073798</v>
      </c>
      <c r="E401" s="1">
        <f t="shared" si="70"/>
        <v>6201.86805056091</v>
      </c>
      <c r="F401" s="1">
        <f t="shared" si="71"/>
        <v>0</v>
      </c>
      <c r="G401" s="1">
        <f t="shared" si="72"/>
        <v>118484.649886973</v>
      </c>
      <c r="H401" s="2">
        <f t="shared" si="73"/>
        <v>-1</v>
      </c>
      <c r="I401" s="2">
        <f t="shared" si="74"/>
        <v>-1</v>
      </c>
      <c r="J401" s="2" t="e">
        <f t="shared" si="75"/>
        <v>#DIV/0!</v>
      </c>
      <c r="K401" s="2">
        <f t="shared" si="76"/>
        <v>0</v>
      </c>
      <c r="L401" s="2">
        <f>AM401/SUM(AM1:AM$3009)</f>
        <v>2.1499540414518948E-6</v>
      </c>
      <c r="M401" t="s">
        <v>554</v>
      </c>
      <c r="N401" t="s">
        <v>897</v>
      </c>
      <c r="O401" t="s">
        <v>898</v>
      </c>
      <c r="P401" s="1"/>
      <c r="Q401" s="1"/>
      <c r="R401" s="1"/>
      <c r="S401" s="1">
        <v>78186.621165097793</v>
      </c>
      <c r="T401" s="1">
        <v>266260.28731406998</v>
      </c>
      <c r="U401" s="1">
        <v>961043.82518038503</v>
      </c>
      <c r="V401" s="1">
        <v>136887.182232363</v>
      </c>
      <c r="W401" s="1">
        <v>1667746.48398378</v>
      </c>
      <c r="X401" s="1">
        <v>1707288.0887065399</v>
      </c>
      <c r="Y401" s="1">
        <v>489503.99445592402</v>
      </c>
      <c r="Z401" s="1">
        <v>461639.26032297302</v>
      </c>
      <c r="AA401" s="1">
        <v>115274.68049715601</v>
      </c>
      <c r="AB401" s="1">
        <v>362131.824440745</v>
      </c>
      <c r="AC401" s="1">
        <v>114835.026524614</v>
      </c>
      <c r="AD401" s="1">
        <v>8381.9881520251693</v>
      </c>
      <c r="AE401" s="1">
        <v>670390.86820073798</v>
      </c>
      <c r="AF401" s="1">
        <v>827928.36427812302</v>
      </c>
      <c r="AG401" s="1">
        <v>-42191.526914889801</v>
      </c>
      <c r="AH401" s="1">
        <v>506334.97727822798</v>
      </c>
      <c r="AI401" s="1">
        <v>114293.458753521</v>
      </c>
      <c r="AJ401" s="1">
        <v>171468.82570354501</v>
      </c>
      <c r="AK401" s="1">
        <v>6201.86805056091</v>
      </c>
      <c r="AL401" s="1"/>
      <c r="AM401" s="1">
        <v>118484.649886973</v>
      </c>
    </row>
    <row r="402" spans="1:39" x14ac:dyDescent="0.3">
      <c r="A402" t="str">
        <f t="shared" si="66"/>
        <v>ERS</v>
      </c>
      <c r="B402" t="str">
        <f t="shared" si="67"/>
        <v>N036</v>
      </c>
      <c r="C402" t="str">
        <f t="shared" si="68"/>
        <v>INSTALL OF SP INDUSTRY MACHINERY</v>
      </c>
      <c r="D402" s="1">
        <f t="shared" si="69"/>
        <v>629154.67047178803</v>
      </c>
      <c r="E402" s="1">
        <f t="shared" si="70"/>
        <v>339031.12744948303</v>
      </c>
      <c r="F402" s="1">
        <f t="shared" si="71"/>
        <v>706100.28520000004</v>
      </c>
      <c r="G402" s="1">
        <f t="shared" si="72"/>
        <v>0</v>
      </c>
      <c r="H402" s="2">
        <f t="shared" si="73"/>
        <v>1.0827004603145527</v>
      </c>
      <c r="I402" s="2">
        <f t="shared" si="74"/>
        <v>0.12229999766275657</v>
      </c>
      <c r="J402" s="2">
        <f t="shared" si="75"/>
        <v>0</v>
      </c>
      <c r="K402" s="2">
        <f t="shared" si="76"/>
        <v>6.2677042062484563E-6</v>
      </c>
      <c r="L402" s="2">
        <f>AM402/SUM(AM1:AM$3009)</f>
        <v>0</v>
      </c>
      <c r="M402" t="s">
        <v>554</v>
      </c>
      <c r="N402" t="s">
        <v>899</v>
      </c>
      <c r="O402" t="s">
        <v>900</v>
      </c>
      <c r="P402" s="1">
        <v>185892.973686043</v>
      </c>
      <c r="Q402" s="1">
        <v>1069606.7971647501</v>
      </c>
      <c r="R402" s="1">
        <v>135187.229374252</v>
      </c>
      <c r="S402" s="1">
        <v>128177.66160521899</v>
      </c>
      <c r="T402" s="1">
        <v>-7377.8974702810901</v>
      </c>
      <c r="U402" s="1">
        <v>80808.572175646201</v>
      </c>
      <c r="V402" s="1">
        <v>274497.20014771301</v>
      </c>
      <c r="W402" s="1">
        <v>216067.11231280601</v>
      </c>
      <c r="X402" s="1">
        <v>150037.88304186499</v>
      </c>
      <c r="Y402" s="1">
        <v>75495.675847116698</v>
      </c>
      <c r="Z402" s="1">
        <v>475475.57351319602</v>
      </c>
      <c r="AA402" s="1">
        <v>725795.37461700605</v>
      </c>
      <c r="AB402" s="1">
        <v>18123819.9573199</v>
      </c>
      <c r="AC402" s="1">
        <v>243611.442674769</v>
      </c>
      <c r="AD402" s="1">
        <v>311645.20690462802</v>
      </c>
      <c r="AE402" s="1">
        <v>629154.67047178803</v>
      </c>
      <c r="AF402" s="1">
        <v>-4680843.3572074799</v>
      </c>
      <c r="AG402" s="1">
        <v>215919.43809456599</v>
      </c>
      <c r="AH402" s="1">
        <v>1971995.8881502701</v>
      </c>
      <c r="AI402" s="1">
        <v>363365.82330693799</v>
      </c>
      <c r="AJ402" s="1">
        <v>2221898.6971642901</v>
      </c>
      <c r="AK402" s="1">
        <v>339031.12744948303</v>
      </c>
      <c r="AL402" s="1">
        <v>706100.28520000004</v>
      </c>
      <c r="AM402" s="1">
        <v>0</v>
      </c>
    </row>
    <row r="403" spans="1:39" x14ac:dyDescent="0.3">
      <c r="A403" t="str">
        <f t="shared" si="66"/>
        <v>ERS</v>
      </c>
      <c r="B403" t="str">
        <f t="shared" si="67"/>
        <v>N037</v>
      </c>
      <c r="C403" t="str">
        <f t="shared" si="68"/>
        <v>INSTALL OF AGRICULTURE MACHINE</v>
      </c>
      <c r="D403" s="1">
        <f t="shared" si="69"/>
        <v>0</v>
      </c>
      <c r="E403" s="1">
        <f t="shared" si="70"/>
        <v>0</v>
      </c>
      <c r="F403" s="1">
        <f t="shared" si="71"/>
        <v>0</v>
      </c>
      <c r="G403" s="1">
        <f t="shared" si="72"/>
        <v>0</v>
      </c>
      <c r="H403" s="2" t="e">
        <f t="shared" si="73"/>
        <v>#DIV/0!</v>
      </c>
      <c r="I403" s="2" t="e">
        <f t="shared" si="74"/>
        <v>#DIV/0!</v>
      </c>
      <c r="J403" s="2" t="e">
        <f t="shared" si="75"/>
        <v>#DIV/0!</v>
      </c>
      <c r="K403" s="2">
        <f t="shared" si="76"/>
        <v>0</v>
      </c>
      <c r="L403" s="2">
        <f>AM403/SUM(AM1:AM$3009)</f>
        <v>0</v>
      </c>
      <c r="M403" t="s">
        <v>554</v>
      </c>
      <c r="N403" t="s">
        <v>901</v>
      </c>
      <c r="O403" t="s">
        <v>902</v>
      </c>
      <c r="P403" s="1"/>
      <c r="Q403" s="1"/>
      <c r="R403" s="1">
        <v>14753.1754839737</v>
      </c>
      <c r="S403" s="1">
        <v>4571.5150070220297</v>
      </c>
      <c r="T403" s="1">
        <v>-7276.7488759304697</v>
      </c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x14ac:dyDescent="0.3">
      <c r="A404" t="str">
        <f t="shared" si="66"/>
        <v>ERS</v>
      </c>
      <c r="B404" t="str">
        <f t="shared" si="67"/>
        <v>N038</v>
      </c>
      <c r="C404" t="str">
        <f t="shared" si="68"/>
        <v>INSTALL OF CONTRUCT EQ</v>
      </c>
      <c r="D404" s="1">
        <f t="shared" si="69"/>
        <v>0</v>
      </c>
      <c r="E404" s="1">
        <f t="shared" si="70"/>
        <v>3736898.9707653499</v>
      </c>
      <c r="F404" s="1">
        <f t="shared" si="71"/>
        <v>1440721.0469</v>
      </c>
      <c r="G404" s="1">
        <f t="shared" si="72"/>
        <v>309475.02947687701</v>
      </c>
      <c r="H404" s="2">
        <f t="shared" si="73"/>
        <v>-0.61446079806515952</v>
      </c>
      <c r="I404" s="2" t="e">
        <f t="shared" si="74"/>
        <v>#DIV/0!</v>
      </c>
      <c r="J404" s="2">
        <f t="shared" si="75"/>
        <v>0.21480565591984274</v>
      </c>
      <c r="K404" s="2">
        <f t="shared" si="76"/>
        <v>1.2788570625103337E-5</v>
      </c>
      <c r="L404" s="2">
        <f>AM404/SUM(AM1:AM$3009)</f>
        <v>5.6155551878404958E-6</v>
      </c>
      <c r="M404" t="s">
        <v>554</v>
      </c>
      <c r="N404" t="s">
        <v>903</v>
      </c>
      <c r="O404" t="s">
        <v>904</v>
      </c>
      <c r="P404" s="1"/>
      <c r="Q404" s="1">
        <v>50089.631620092601</v>
      </c>
      <c r="R404" s="1">
        <v>131891.83586088399</v>
      </c>
      <c r="S404" s="1">
        <v>332646.289485958</v>
      </c>
      <c r="T404" s="1">
        <v>7965939.69833175</v>
      </c>
      <c r="U404" s="1">
        <v>119938.832985309</v>
      </c>
      <c r="V404" s="1">
        <v>39392.447520574002</v>
      </c>
      <c r="W404" s="1">
        <v>100293.569447556</v>
      </c>
      <c r="X404" s="1">
        <v>8203.1792396827495</v>
      </c>
      <c r="Y404" s="1">
        <v>62636.061192626701</v>
      </c>
      <c r="Z404" s="1">
        <v>58384.3709268698</v>
      </c>
      <c r="AA404" s="1">
        <v>202957.340246885</v>
      </c>
      <c r="AB404" s="1">
        <v>455716.74321304902</v>
      </c>
      <c r="AC404" s="1">
        <v>86162.176576641796</v>
      </c>
      <c r="AD404" s="1">
        <v>151742.13175589999</v>
      </c>
      <c r="AE404" s="1"/>
      <c r="AF404" s="1">
        <v>254444.384467959</v>
      </c>
      <c r="AG404" s="1">
        <v>52008.213483015497</v>
      </c>
      <c r="AH404" s="1">
        <v>556464.74883977999</v>
      </c>
      <c r="AI404" s="1">
        <v>28660100.7660635</v>
      </c>
      <c r="AJ404" s="1">
        <v>-21685.8549068846</v>
      </c>
      <c r="AK404" s="1">
        <v>3736898.9707653499</v>
      </c>
      <c r="AL404" s="1">
        <v>1440721.0469</v>
      </c>
      <c r="AM404" s="1">
        <v>309475.02947687701</v>
      </c>
    </row>
    <row r="405" spans="1:39" x14ac:dyDescent="0.3">
      <c r="A405" t="str">
        <f t="shared" si="66"/>
        <v>ERS</v>
      </c>
      <c r="B405" t="str">
        <f t="shared" si="67"/>
        <v>N039</v>
      </c>
      <c r="C405" t="str">
        <f t="shared" si="68"/>
        <v>INSTALL OF MATERIALS HANDLING EQ</v>
      </c>
      <c r="D405" s="1">
        <f t="shared" si="69"/>
        <v>2316486.9332469902</v>
      </c>
      <c r="E405" s="1">
        <f t="shared" si="70"/>
        <v>12866784.6783782</v>
      </c>
      <c r="F405" s="1">
        <f t="shared" si="71"/>
        <v>435852</v>
      </c>
      <c r="G405" s="1">
        <f t="shared" si="72"/>
        <v>0</v>
      </c>
      <c r="H405" s="2">
        <f t="shared" si="73"/>
        <v>-0.96612580291854722</v>
      </c>
      <c r="I405" s="2">
        <f t="shared" si="74"/>
        <v>-0.81184784867788062</v>
      </c>
      <c r="J405" s="2">
        <f t="shared" si="75"/>
        <v>0</v>
      </c>
      <c r="K405" s="2">
        <f t="shared" si="76"/>
        <v>3.8688433795605012E-6</v>
      </c>
      <c r="L405" s="2">
        <f>AM405/SUM(AM1:AM$3009)</f>
        <v>0</v>
      </c>
      <c r="M405" t="s">
        <v>554</v>
      </c>
      <c r="N405" t="s">
        <v>905</v>
      </c>
      <c r="O405" t="s">
        <v>906</v>
      </c>
      <c r="P405" s="1">
        <v>59303.7557467277</v>
      </c>
      <c r="Q405" s="1">
        <v>203952.01940483699</v>
      </c>
      <c r="R405" s="1">
        <v>6281.7468244919601</v>
      </c>
      <c r="S405" s="1">
        <v>167463.73773723099</v>
      </c>
      <c r="T405" s="1">
        <v>125485.243647255</v>
      </c>
      <c r="U405" s="1">
        <v>7661.4755254337597</v>
      </c>
      <c r="V405" s="1">
        <v>508810.60848748201</v>
      </c>
      <c r="W405" s="1">
        <v>1201.6013614788501</v>
      </c>
      <c r="X405" s="1">
        <v>87739.538118646393</v>
      </c>
      <c r="Y405" s="1">
        <v>99847.750458357594</v>
      </c>
      <c r="Z405" s="1">
        <v>35959.830721455997</v>
      </c>
      <c r="AA405" s="1">
        <v>309043.54445368302</v>
      </c>
      <c r="AB405" s="1">
        <v>109068.37633298</v>
      </c>
      <c r="AC405" s="1">
        <v>150481.480178078</v>
      </c>
      <c r="AD405" s="1">
        <v>460715.75433434901</v>
      </c>
      <c r="AE405" s="1">
        <v>2316486.9332469902</v>
      </c>
      <c r="AF405" s="1">
        <v>195987.60539505901</v>
      </c>
      <c r="AG405" s="1">
        <v>2804.9373563873501</v>
      </c>
      <c r="AH405" s="1">
        <v>15899.997963857601</v>
      </c>
      <c r="AI405" s="1">
        <v>159938.245133082</v>
      </c>
      <c r="AJ405" s="1">
        <v>123805.081518433</v>
      </c>
      <c r="AK405" s="1">
        <v>12866784.6783782</v>
      </c>
      <c r="AL405" s="1">
        <v>435852</v>
      </c>
      <c r="AM405" s="1">
        <v>0</v>
      </c>
    </row>
    <row r="406" spans="1:39" x14ac:dyDescent="0.3">
      <c r="A406" t="str">
        <f t="shared" si="66"/>
        <v>ERS</v>
      </c>
      <c r="B406" t="str">
        <f t="shared" si="67"/>
        <v>N040</v>
      </c>
      <c r="C406" t="str">
        <f t="shared" si="68"/>
        <v>INSTALL OF ROPE-CABLE-CHAIN</v>
      </c>
      <c r="D406" s="1">
        <f t="shared" si="69"/>
        <v>446708.52984162699</v>
      </c>
      <c r="E406" s="1">
        <f t="shared" si="70"/>
        <v>20786.950845328302</v>
      </c>
      <c r="F406" s="1">
        <f t="shared" si="71"/>
        <v>0</v>
      </c>
      <c r="G406" s="1">
        <f t="shared" si="72"/>
        <v>0</v>
      </c>
      <c r="H406" s="2">
        <f t="shared" si="73"/>
        <v>-1</v>
      </c>
      <c r="I406" s="2">
        <f t="shared" si="74"/>
        <v>-1</v>
      </c>
      <c r="J406" s="2" t="e">
        <f t="shared" si="75"/>
        <v>#DIV/0!</v>
      </c>
      <c r="K406" s="2">
        <f t="shared" si="76"/>
        <v>0</v>
      </c>
      <c r="L406" s="2">
        <f>AM406/SUM(AM1:AM$3009)</f>
        <v>0</v>
      </c>
      <c r="M406" t="s">
        <v>554</v>
      </c>
      <c r="N406" t="s">
        <v>907</v>
      </c>
      <c r="O406" t="s">
        <v>908</v>
      </c>
      <c r="P406" s="1"/>
      <c r="Q406" s="1">
        <v>55383.644901263899</v>
      </c>
      <c r="R406" s="1">
        <v>28740.738808621201</v>
      </c>
      <c r="S406" s="1">
        <v>431994.45361856098</v>
      </c>
      <c r="T406" s="1">
        <v>35010.800959275402</v>
      </c>
      <c r="U406" s="1">
        <v>170191.00965100099</v>
      </c>
      <c r="V406" s="1">
        <v>18007.976009405302</v>
      </c>
      <c r="W406" s="1">
        <v>-89769.011339382807</v>
      </c>
      <c r="X406" s="1">
        <v>471607.87766518601</v>
      </c>
      <c r="Y406" s="1">
        <v>1501100.88156503</v>
      </c>
      <c r="Z406" s="1">
        <v>1232431.91315442</v>
      </c>
      <c r="AA406" s="1">
        <v>73176.614935969206</v>
      </c>
      <c r="AB406" s="1">
        <v>179598.746495803</v>
      </c>
      <c r="AC406" s="1">
        <v>102898.722480033</v>
      </c>
      <c r="AD406" s="1"/>
      <c r="AE406" s="1">
        <v>446708.52984162699</v>
      </c>
      <c r="AF406" s="1">
        <v>363802.15010402998</v>
      </c>
      <c r="AG406" s="1">
        <v>244623.75144144901</v>
      </c>
      <c r="AH406" s="1">
        <v>22198.759518930001</v>
      </c>
      <c r="AI406" s="1">
        <v>121343.701995592</v>
      </c>
      <c r="AJ406" s="1">
        <v>109705.267167812</v>
      </c>
      <c r="AK406" s="1">
        <v>20786.950845328302</v>
      </c>
      <c r="AL406" s="1"/>
      <c r="AM406" s="1"/>
    </row>
    <row r="407" spans="1:39" x14ac:dyDescent="0.3">
      <c r="A407" t="str">
        <f t="shared" si="66"/>
        <v>ERS</v>
      </c>
      <c r="B407" t="str">
        <f t="shared" si="67"/>
        <v>N041</v>
      </c>
      <c r="C407" t="str">
        <f t="shared" si="68"/>
        <v>INSTALL OF REFRIGERATION - AC EQ</v>
      </c>
      <c r="D407" s="1">
        <f t="shared" si="69"/>
        <v>1177888.6473276101</v>
      </c>
      <c r="E407" s="1">
        <f t="shared" si="70"/>
        <v>2042615.1638992899</v>
      </c>
      <c r="F407" s="1">
        <f t="shared" si="71"/>
        <v>3548835.8829000001</v>
      </c>
      <c r="G407" s="1">
        <f t="shared" si="72"/>
        <v>374635.788869743</v>
      </c>
      <c r="H407" s="2">
        <f t="shared" si="73"/>
        <v>0.73739818719713246</v>
      </c>
      <c r="I407" s="2">
        <f t="shared" si="74"/>
        <v>2.0128789261630016</v>
      </c>
      <c r="J407" s="2">
        <f t="shared" si="75"/>
        <v>0.10556582531046832</v>
      </c>
      <c r="K407" s="2">
        <f t="shared" si="76"/>
        <v>3.1501266968384711E-5</v>
      </c>
      <c r="L407" s="2">
        <f>AM407/SUM(AM1:AM$3009)</f>
        <v>6.7979247026629344E-6</v>
      </c>
      <c r="M407" t="s">
        <v>554</v>
      </c>
      <c r="N407" t="s">
        <v>909</v>
      </c>
      <c r="O407" t="s">
        <v>910</v>
      </c>
      <c r="P407" s="1">
        <v>280838.11860062799</v>
      </c>
      <c r="Q407" s="1">
        <v>1325041.3605041199</v>
      </c>
      <c r="R407" s="1">
        <v>395880.499073588</v>
      </c>
      <c r="S407" s="1">
        <v>735998.67774719</v>
      </c>
      <c r="T407" s="1">
        <v>2557850.1163766598</v>
      </c>
      <c r="U407" s="1">
        <v>1604457.62922738</v>
      </c>
      <c r="V407" s="1">
        <v>1090691.9351566101</v>
      </c>
      <c r="W407" s="1">
        <v>1576515.38111796</v>
      </c>
      <c r="X407" s="1">
        <v>3397569.47168657</v>
      </c>
      <c r="Y407" s="1">
        <v>1245740.0355894801</v>
      </c>
      <c r="Z407" s="1">
        <v>496809.68550889898</v>
      </c>
      <c r="AA407" s="1">
        <v>1181496.29156476</v>
      </c>
      <c r="AB407" s="1">
        <v>8569967.0788505003</v>
      </c>
      <c r="AC407" s="1">
        <v>4446109.8679036098</v>
      </c>
      <c r="AD407" s="1">
        <v>2121998.6668162099</v>
      </c>
      <c r="AE407" s="1">
        <v>1177888.6473276101</v>
      </c>
      <c r="AF407" s="1">
        <v>779561.82614840299</v>
      </c>
      <c r="AG407" s="1">
        <v>13733571.7372698</v>
      </c>
      <c r="AH407" s="1">
        <v>4201325.6540790005</v>
      </c>
      <c r="AI407" s="1">
        <v>3476719.9110108102</v>
      </c>
      <c r="AJ407" s="1">
        <v>2769351.1689618598</v>
      </c>
      <c r="AK407" s="1">
        <v>2042615.1638992899</v>
      </c>
      <c r="AL407" s="1">
        <v>3548835.8829000001</v>
      </c>
      <c r="AM407" s="1">
        <v>374635.788869743</v>
      </c>
    </row>
    <row r="408" spans="1:39" x14ac:dyDescent="0.3">
      <c r="A408" t="str">
        <f t="shared" si="66"/>
        <v>ERS</v>
      </c>
      <c r="B408" t="str">
        <f t="shared" si="67"/>
        <v>N042</v>
      </c>
      <c r="C408" t="str">
        <f t="shared" si="68"/>
        <v>INSTALL OF FIRE-RESCUE-SAFETY EQ</v>
      </c>
      <c r="D408" s="1">
        <f t="shared" si="69"/>
        <v>958177.08241825504</v>
      </c>
      <c r="E408" s="1">
        <f t="shared" si="70"/>
        <v>34714.956413014697</v>
      </c>
      <c r="F408" s="1">
        <f t="shared" si="71"/>
        <v>16295</v>
      </c>
      <c r="G408" s="1">
        <f t="shared" si="72"/>
        <v>0</v>
      </c>
      <c r="H408" s="2">
        <f t="shared" si="73"/>
        <v>-0.53060577676856946</v>
      </c>
      <c r="I408" s="2">
        <f t="shared" si="74"/>
        <v>-0.98299374896457081</v>
      </c>
      <c r="J408" s="2">
        <f t="shared" si="75"/>
        <v>0</v>
      </c>
      <c r="K408" s="2">
        <f t="shared" si="76"/>
        <v>1.4464268345662834E-7</v>
      </c>
      <c r="L408" s="2">
        <f>AM408/SUM(AM1:AM$3009)</f>
        <v>0</v>
      </c>
      <c r="M408" t="s">
        <v>554</v>
      </c>
      <c r="N408" t="s">
        <v>911</v>
      </c>
      <c r="O408" t="s">
        <v>912</v>
      </c>
      <c r="P408" s="1">
        <v>319835.37908185698</v>
      </c>
      <c r="Q408" s="1"/>
      <c r="R408" s="1">
        <v>10653.3456652694</v>
      </c>
      <c r="S408" s="1">
        <v>34972.089803718503</v>
      </c>
      <c r="T408" s="1">
        <v>181671.8003297</v>
      </c>
      <c r="U408" s="1">
        <v>358476.787388639</v>
      </c>
      <c r="V408" s="1">
        <v>335346.82218818902</v>
      </c>
      <c r="W408" s="1">
        <v>5876602.2408387503</v>
      </c>
      <c r="X408" s="1">
        <v>72605.623174269102</v>
      </c>
      <c r="Y408" s="1">
        <v>824434.52860829502</v>
      </c>
      <c r="Z408" s="1">
        <v>77600.324755494803</v>
      </c>
      <c r="AA408" s="1">
        <v>796631.94700907695</v>
      </c>
      <c r="AB408" s="1">
        <v>2109302.3541469998</v>
      </c>
      <c r="AC408" s="1">
        <v>151950.875146039</v>
      </c>
      <c r="AD408" s="1">
        <v>588143.25374609896</v>
      </c>
      <c r="AE408" s="1">
        <v>958177.08241825504</v>
      </c>
      <c r="AF408" s="1">
        <v>175056.50219534599</v>
      </c>
      <c r="AG408" s="1">
        <v>34827.972175142997</v>
      </c>
      <c r="AH408" s="1">
        <v>179382.98431442201</v>
      </c>
      <c r="AI408" s="1">
        <v>42603.381331378099</v>
      </c>
      <c r="AJ408" s="1">
        <v>79674.277954415898</v>
      </c>
      <c r="AK408" s="1">
        <v>34714.956413014697</v>
      </c>
      <c r="AL408" s="1">
        <v>16295</v>
      </c>
      <c r="AM408" s="1"/>
    </row>
    <row r="409" spans="1:39" x14ac:dyDescent="0.3">
      <c r="A409" t="str">
        <f t="shared" si="66"/>
        <v>ERS</v>
      </c>
      <c r="B409" t="str">
        <f t="shared" si="67"/>
        <v>N043</v>
      </c>
      <c r="C409" t="str">
        <f t="shared" si="68"/>
        <v>INSTALL OF PUMPS &amp; COMPRESSORS</v>
      </c>
      <c r="D409" s="1">
        <f t="shared" si="69"/>
        <v>474629.798424776</v>
      </c>
      <c r="E409" s="1">
        <f t="shared" si="70"/>
        <v>4109835.5497056101</v>
      </c>
      <c r="F409" s="1">
        <f t="shared" si="71"/>
        <v>-278351.84869999997</v>
      </c>
      <c r="G409" s="1">
        <f t="shared" si="72"/>
        <v>148775.091918527</v>
      </c>
      <c r="H409" s="2">
        <f t="shared" si="73"/>
        <v>-1.0677282205902225</v>
      </c>
      <c r="I409" s="2">
        <f t="shared" si="74"/>
        <v>-1.5864609630996775</v>
      </c>
      <c r="J409" s="2">
        <f t="shared" si="75"/>
        <v>-0.53448573312287473</v>
      </c>
      <c r="K409" s="2">
        <f t="shared" si="76"/>
        <v>-2.4707921657613623E-6</v>
      </c>
      <c r="L409" s="2">
        <f>AM409/SUM(AM1:AM$3009)</f>
        <v>2.6995869122518444E-6</v>
      </c>
      <c r="M409" t="s">
        <v>554</v>
      </c>
      <c r="N409" t="s">
        <v>913</v>
      </c>
      <c r="O409" t="s">
        <v>914</v>
      </c>
      <c r="P409" s="1">
        <v>55981.814764402203</v>
      </c>
      <c r="Q409" s="1"/>
      <c r="R409" s="1">
        <v>5986447.2640047399</v>
      </c>
      <c r="S409" s="1">
        <v>68798.253179010193</v>
      </c>
      <c r="T409" s="1">
        <v>141779.092213678</v>
      </c>
      <c r="U409" s="1">
        <v>260931.92620482401</v>
      </c>
      <c r="V409" s="1">
        <v>55066889.040004</v>
      </c>
      <c r="W409" s="1">
        <v>2864112.7826793701</v>
      </c>
      <c r="X409" s="1">
        <v>230118.899501476</v>
      </c>
      <c r="Y409" s="1">
        <v>323293.68963766698</v>
      </c>
      <c r="Z409" s="1">
        <v>400290.18217603402</v>
      </c>
      <c r="AA409" s="1">
        <v>614716.14632307296</v>
      </c>
      <c r="AB409" s="1">
        <v>75958.973446646996</v>
      </c>
      <c r="AC409" s="1">
        <v>89617.404910566795</v>
      </c>
      <c r="AD409" s="1">
        <v>95830.546262623902</v>
      </c>
      <c r="AE409" s="1">
        <v>474629.798424776</v>
      </c>
      <c r="AF409" s="1">
        <v>187976.71095354899</v>
      </c>
      <c r="AG409" s="1">
        <v>81854.148488676001</v>
      </c>
      <c r="AH409" s="1">
        <v>131452.51260148201</v>
      </c>
      <c r="AI409" s="1">
        <v>4914927.2784209196</v>
      </c>
      <c r="AJ409" s="1">
        <v>374034.646912914</v>
      </c>
      <c r="AK409" s="1">
        <v>4109835.5497056101</v>
      </c>
      <c r="AL409" s="1">
        <v>-278351.84869999997</v>
      </c>
      <c r="AM409" s="1">
        <v>148775.091918527</v>
      </c>
    </row>
    <row r="410" spans="1:39" x14ac:dyDescent="0.3">
      <c r="A410" t="str">
        <f t="shared" si="66"/>
        <v>ERS</v>
      </c>
      <c r="B410" t="str">
        <f t="shared" si="67"/>
        <v>N044</v>
      </c>
      <c r="C410" t="str">
        <f t="shared" si="68"/>
        <v>INSTALL OF FURNACE-NUCLEAR REAC</v>
      </c>
      <c r="D410" s="1">
        <f t="shared" si="69"/>
        <v>50880.565795346098</v>
      </c>
      <c r="E410" s="1">
        <f t="shared" si="70"/>
        <v>0</v>
      </c>
      <c r="F410" s="1">
        <f t="shared" si="71"/>
        <v>0</v>
      </c>
      <c r="G410" s="1">
        <f t="shared" si="72"/>
        <v>80366.097652840603</v>
      </c>
      <c r="H410" s="2" t="e">
        <f t="shared" si="73"/>
        <v>#DIV/0!</v>
      </c>
      <c r="I410" s="2">
        <f t="shared" si="74"/>
        <v>-1</v>
      </c>
      <c r="J410" s="2" t="e">
        <f t="shared" si="75"/>
        <v>#DIV/0!</v>
      </c>
      <c r="K410" s="2">
        <f t="shared" si="76"/>
        <v>0</v>
      </c>
      <c r="L410" s="2">
        <f>AM410/SUM(AM1:AM$3009)</f>
        <v>1.4582768030227288E-6</v>
      </c>
      <c r="M410" t="s">
        <v>554</v>
      </c>
      <c r="N410" t="s">
        <v>915</v>
      </c>
      <c r="O410" t="s">
        <v>916</v>
      </c>
      <c r="P410" s="1"/>
      <c r="Q410" s="1">
        <v>104858.060436834</v>
      </c>
      <c r="R410" s="1"/>
      <c r="S410" s="1">
        <v>4643072.9314269498</v>
      </c>
      <c r="T410" s="1">
        <v>1723722.2831468999</v>
      </c>
      <c r="U410" s="1"/>
      <c r="V410" s="1">
        <v>17844.394239754602</v>
      </c>
      <c r="W410" s="1"/>
      <c r="X410" s="1"/>
      <c r="Y410" s="1">
        <v>4354.6997826224897</v>
      </c>
      <c r="Z410" s="1">
        <v>13923.467582314101</v>
      </c>
      <c r="AA410" s="1"/>
      <c r="AB410" s="1">
        <v>27848.160194686599</v>
      </c>
      <c r="AC410" s="1"/>
      <c r="AD410" s="1">
        <v>58259.2458309496</v>
      </c>
      <c r="AE410" s="1">
        <v>50880.565795346098</v>
      </c>
      <c r="AF410" s="1"/>
      <c r="AG410" s="1"/>
      <c r="AH410" s="1"/>
      <c r="AI410" s="1"/>
      <c r="AJ410" s="1"/>
      <c r="AK410" s="1"/>
      <c r="AL410" s="1"/>
      <c r="AM410" s="1">
        <v>80366.097652840603</v>
      </c>
    </row>
    <row r="411" spans="1:39" x14ac:dyDescent="0.3">
      <c r="A411" t="str">
        <f t="shared" si="66"/>
        <v>ERS</v>
      </c>
      <c r="B411" t="str">
        <f t="shared" si="67"/>
        <v>N045</v>
      </c>
      <c r="C411" t="str">
        <f t="shared" si="68"/>
        <v>INSTALL OF PLUMBING-HEATING EQ</v>
      </c>
      <c r="D411" s="1">
        <f t="shared" si="69"/>
        <v>2028827.79462191</v>
      </c>
      <c r="E411" s="1">
        <f t="shared" si="70"/>
        <v>19648708.917778101</v>
      </c>
      <c r="F411" s="1">
        <f t="shared" si="71"/>
        <v>12977822.648399999</v>
      </c>
      <c r="G411" s="1">
        <f t="shared" si="72"/>
        <v>277188.07741076098</v>
      </c>
      <c r="H411" s="2">
        <f t="shared" si="73"/>
        <v>-0.33950761331408907</v>
      </c>
      <c r="I411" s="2">
        <f t="shared" si="74"/>
        <v>5.3967098059293548</v>
      </c>
      <c r="J411" s="2">
        <f t="shared" si="75"/>
        <v>2.1358596501157668E-2</v>
      </c>
      <c r="K411" s="2">
        <f t="shared" si="76"/>
        <v>1.1519773508983019E-4</v>
      </c>
      <c r="L411" s="2">
        <f>AM411/SUM(AM1:AM$3009)</f>
        <v>5.0296947987780492E-6</v>
      </c>
      <c r="M411" t="s">
        <v>554</v>
      </c>
      <c r="N411" t="s">
        <v>917</v>
      </c>
      <c r="O411" t="s">
        <v>918</v>
      </c>
      <c r="P411" s="1">
        <v>48909.764336562599</v>
      </c>
      <c r="Q411" s="1">
        <v>174415.337439208</v>
      </c>
      <c r="R411" s="1">
        <v>19885834.741199099</v>
      </c>
      <c r="S411" s="1">
        <v>1022768.29029935</v>
      </c>
      <c r="T411" s="1">
        <v>1516276.9284890599</v>
      </c>
      <c r="U411" s="1">
        <v>1361709.9777009799</v>
      </c>
      <c r="V411" s="1">
        <v>3533247.38299753</v>
      </c>
      <c r="W411" s="1">
        <v>1742017.1511488899</v>
      </c>
      <c r="X411" s="1">
        <v>5647847.6762771104</v>
      </c>
      <c r="Y411" s="1">
        <v>5520778.4201896898</v>
      </c>
      <c r="Z411" s="1">
        <v>1381801.32783726</v>
      </c>
      <c r="AA411" s="1">
        <v>1666376.1739845099</v>
      </c>
      <c r="AB411" s="1">
        <v>3080987.5670117</v>
      </c>
      <c r="AC411" s="1">
        <v>6638200.9051800901</v>
      </c>
      <c r="AD411" s="1">
        <v>2373787.9373982302</v>
      </c>
      <c r="AE411" s="1">
        <v>2028827.79462191</v>
      </c>
      <c r="AF411" s="1">
        <v>1020115.94674645</v>
      </c>
      <c r="AG411" s="1">
        <v>622969.221205006</v>
      </c>
      <c r="AH411" s="1">
        <v>5775558.9660493396</v>
      </c>
      <c r="AI411" s="1">
        <v>508881.401295371</v>
      </c>
      <c r="AJ411" s="1">
        <v>10568338.196065299</v>
      </c>
      <c r="AK411" s="1">
        <v>19648708.917778101</v>
      </c>
      <c r="AL411" s="1">
        <v>12977822.648399999</v>
      </c>
      <c r="AM411" s="1">
        <v>277188.07741076098</v>
      </c>
    </row>
    <row r="412" spans="1:39" x14ac:dyDescent="0.3">
      <c r="A412" t="str">
        <f t="shared" si="66"/>
        <v>ERS</v>
      </c>
      <c r="B412" t="str">
        <f t="shared" si="67"/>
        <v>N046</v>
      </c>
      <c r="C412" t="str">
        <f t="shared" si="68"/>
        <v>INSTALL OF WATER PURIFICATION EQ</v>
      </c>
      <c r="D412" s="1">
        <f t="shared" si="69"/>
        <v>60798.797727493999</v>
      </c>
      <c r="E412" s="1">
        <f t="shared" si="70"/>
        <v>52404.385757493001</v>
      </c>
      <c r="F412" s="1">
        <f t="shared" si="71"/>
        <v>791218.17189999996</v>
      </c>
      <c r="G412" s="1">
        <f t="shared" si="72"/>
        <v>67286.345626798997</v>
      </c>
      <c r="H412" s="2">
        <f t="shared" si="73"/>
        <v>14.098319739142601</v>
      </c>
      <c r="I412" s="2">
        <f t="shared" si="74"/>
        <v>12.013714110701912</v>
      </c>
      <c r="J412" s="2">
        <f t="shared" si="75"/>
        <v>8.5041456347267952E-2</v>
      </c>
      <c r="K412" s="2">
        <f t="shared" si="76"/>
        <v>7.0232537332472438E-6</v>
      </c>
      <c r="L412" s="2">
        <f>AM412/SUM(AM1:AM$3009)</f>
        <v>1.2209391752675527E-6</v>
      </c>
      <c r="M412" t="s">
        <v>554</v>
      </c>
      <c r="N412" t="s">
        <v>919</v>
      </c>
      <c r="O412" t="s">
        <v>920</v>
      </c>
      <c r="P412" s="1">
        <v>96943.802986150302</v>
      </c>
      <c r="Q412" s="1">
        <v>76110.117041105696</v>
      </c>
      <c r="R412" s="1">
        <v>497765.92896591098</v>
      </c>
      <c r="S412" s="1">
        <v>75256.280045596694</v>
      </c>
      <c r="T412" s="1">
        <v>603416.81439195795</v>
      </c>
      <c r="U412" s="1">
        <v>437078.01151861198</v>
      </c>
      <c r="V412" s="1">
        <v>95159.849623613394</v>
      </c>
      <c r="W412" s="1">
        <v>9347772.74056568</v>
      </c>
      <c r="X412" s="1">
        <v>1905218.1236968299</v>
      </c>
      <c r="Y412" s="1">
        <v>197314.32349581199</v>
      </c>
      <c r="Z412" s="1">
        <v>207370.36408201</v>
      </c>
      <c r="AA412" s="1">
        <v>-139846.56180983401</v>
      </c>
      <c r="AB412" s="1">
        <v>412624.08015124098</v>
      </c>
      <c r="AC412" s="1">
        <v>136047.75755318801</v>
      </c>
      <c r="AD412" s="1">
        <v>306841.22004332498</v>
      </c>
      <c r="AE412" s="1">
        <v>60798.797727493999</v>
      </c>
      <c r="AF412" s="1">
        <v>0</v>
      </c>
      <c r="AG412" s="1">
        <v>81151.699845448602</v>
      </c>
      <c r="AH412" s="1">
        <v>173478.05284754801</v>
      </c>
      <c r="AI412" s="1">
        <v>67722.956060705794</v>
      </c>
      <c r="AJ412" s="1">
        <v>80177.808739173706</v>
      </c>
      <c r="AK412" s="1">
        <v>52404.385757493001</v>
      </c>
      <c r="AL412" s="1">
        <v>791218.17189999996</v>
      </c>
      <c r="AM412" s="1">
        <v>67286.345626798997</v>
      </c>
    </row>
    <row r="413" spans="1:39" x14ac:dyDescent="0.3">
      <c r="A413" t="str">
        <f t="shared" si="66"/>
        <v>ERS</v>
      </c>
      <c r="B413" t="str">
        <f t="shared" si="67"/>
        <v>N047</v>
      </c>
      <c r="C413" t="str">
        <f t="shared" si="68"/>
        <v>INSTALL OF PIPE-TUBING-HOSE</v>
      </c>
      <c r="D413" s="1">
        <f t="shared" si="69"/>
        <v>618000.70324570395</v>
      </c>
      <c r="E413" s="1">
        <f t="shared" si="70"/>
        <v>2495.8135893656099</v>
      </c>
      <c r="F413" s="1">
        <f t="shared" si="71"/>
        <v>0</v>
      </c>
      <c r="G413" s="1">
        <f t="shared" si="72"/>
        <v>0</v>
      </c>
      <c r="H413" s="2">
        <f t="shared" si="73"/>
        <v>-1</v>
      </c>
      <c r="I413" s="2">
        <f t="shared" si="74"/>
        <v>-1</v>
      </c>
      <c r="J413" s="2" t="e">
        <f t="shared" si="75"/>
        <v>#DIV/0!</v>
      </c>
      <c r="K413" s="2">
        <f t="shared" si="76"/>
        <v>0</v>
      </c>
      <c r="L413" s="2">
        <f>AM413/SUM(AM1:AM$3009)</f>
        <v>0</v>
      </c>
      <c r="M413" t="s">
        <v>554</v>
      </c>
      <c r="N413" t="s">
        <v>921</v>
      </c>
      <c r="O413" t="s">
        <v>922</v>
      </c>
      <c r="P413" s="1"/>
      <c r="Q413" s="1"/>
      <c r="R413" s="1">
        <v>136039.80762064201</v>
      </c>
      <c r="S413" s="1">
        <v>33605.206816618898</v>
      </c>
      <c r="T413" s="1">
        <v>163784.861402254</v>
      </c>
      <c r="U413" s="1">
        <v>150655.47416764501</v>
      </c>
      <c r="V413" s="1">
        <v>214279.53502930599</v>
      </c>
      <c r="W413" s="1">
        <v>16033743.992687199</v>
      </c>
      <c r="X413" s="1"/>
      <c r="Y413" s="1">
        <v>-323521.20369898301</v>
      </c>
      <c r="Z413" s="1">
        <v>-63638.931390045902</v>
      </c>
      <c r="AA413" s="1"/>
      <c r="AB413" s="1"/>
      <c r="AC413" s="1"/>
      <c r="AD413" s="1">
        <v>811375.59174513095</v>
      </c>
      <c r="AE413" s="1">
        <v>618000.70324570395</v>
      </c>
      <c r="AF413" s="1">
        <v>99270.682340654093</v>
      </c>
      <c r="AG413" s="1">
        <v>31467.984581754899</v>
      </c>
      <c r="AH413" s="1"/>
      <c r="AI413" s="1">
        <v>103316.25029716401</v>
      </c>
      <c r="AJ413" s="1">
        <v>313633.057137403</v>
      </c>
      <c r="AK413" s="1">
        <v>2495.8135893656099</v>
      </c>
      <c r="AL413" s="1"/>
      <c r="AM413" s="1"/>
    </row>
    <row r="414" spans="1:39" x14ac:dyDescent="0.3">
      <c r="A414" t="str">
        <f t="shared" si="66"/>
        <v>ERS</v>
      </c>
      <c r="B414" t="str">
        <f t="shared" si="67"/>
        <v>N048</v>
      </c>
      <c r="C414" t="str">
        <f t="shared" si="68"/>
        <v>INSTALLATION OF EQUIPMENT- VALVES</v>
      </c>
      <c r="D414" s="1">
        <f t="shared" si="69"/>
        <v>0</v>
      </c>
      <c r="E414" s="1">
        <f t="shared" si="70"/>
        <v>26304.474835137698</v>
      </c>
      <c r="F414" s="1">
        <f t="shared" si="71"/>
        <v>0</v>
      </c>
      <c r="G414" s="1">
        <f t="shared" si="72"/>
        <v>0</v>
      </c>
      <c r="H414" s="2">
        <f t="shared" si="73"/>
        <v>-1</v>
      </c>
      <c r="I414" s="2" t="e">
        <f t="shared" si="74"/>
        <v>#DIV/0!</v>
      </c>
      <c r="J414" s="2" t="e">
        <f t="shared" si="75"/>
        <v>#DIV/0!</v>
      </c>
      <c r="K414" s="2">
        <f t="shared" si="76"/>
        <v>0</v>
      </c>
      <c r="L414" s="2">
        <f>AM414/SUM(AM1:AM$3009)</f>
        <v>0</v>
      </c>
      <c r="M414" t="s">
        <v>554</v>
      </c>
      <c r="N414" t="s">
        <v>923</v>
      </c>
      <c r="O414" t="s">
        <v>924</v>
      </c>
      <c r="P414" s="1"/>
      <c r="Q414" s="1"/>
      <c r="R414" s="1">
        <v>42263.965346983598</v>
      </c>
      <c r="S414" s="1"/>
      <c r="T414" s="1"/>
      <c r="U414" s="1"/>
      <c r="V414" s="1"/>
      <c r="W414" s="1">
        <v>48442.361569562803</v>
      </c>
      <c r="X414" s="1">
        <v>6398.4757039300002</v>
      </c>
      <c r="Y414" s="1">
        <v>21773.4989131125</v>
      </c>
      <c r="Z414" s="1"/>
      <c r="AA414" s="1">
        <v>32909.663136083203</v>
      </c>
      <c r="AB414" s="1">
        <v>8654.1110863487902</v>
      </c>
      <c r="AC414" s="1"/>
      <c r="AD414" s="1">
        <v>17819.0100797987</v>
      </c>
      <c r="AE414" s="1"/>
      <c r="AF414" s="1"/>
      <c r="AG414" s="1">
        <v>6543.6851076720004</v>
      </c>
      <c r="AH414" s="1">
        <v>30232.1069065675</v>
      </c>
      <c r="AI414" s="1">
        <v>63020.674981104203</v>
      </c>
      <c r="AJ414" s="1"/>
      <c r="AK414" s="1">
        <v>26304.474835137698</v>
      </c>
      <c r="AL414" s="1"/>
      <c r="AM414" s="1"/>
    </row>
    <row r="415" spans="1:39" x14ac:dyDescent="0.3">
      <c r="A415" t="str">
        <f t="shared" si="66"/>
        <v>ERS</v>
      </c>
      <c r="B415" t="str">
        <f t="shared" si="67"/>
        <v>N049</v>
      </c>
      <c r="C415" t="str">
        <f t="shared" si="68"/>
        <v>INSTALL OF MAINT REPAIR SHOP EQ</v>
      </c>
      <c r="D415" s="1">
        <f t="shared" si="69"/>
        <v>242942.10747332301</v>
      </c>
      <c r="E415" s="1">
        <f t="shared" si="70"/>
        <v>103123.891736872</v>
      </c>
      <c r="F415" s="1">
        <f t="shared" si="71"/>
        <v>10390</v>
      </c>
      <c r="G415" s="1">
        <f t="shared" si="72"/>
        <v>96047.496809136705</v>
      </c>
      <c r="H415" s="2">
        <f t="shared" si="73"/>
        <v>-0.89924740208107323</v>
      </c>
      <c r="I415" s="2">
        <f t="shared" si="74"/>
        <v>-0.95723260941440169</v>
      </c>
      <c r="J415" s="2">
        <f t="shared" si="75"/>
        <v>9.244224909445304</v>
      </c>
      <c r="K415" s="2">
        <f t="shared" si="76"/>
        <v>9.2226908936137987E-8</v>
      </c>
      <c r="L415" s="2">
        <f>AM415/SUM(AM1:AM$3009)</f>
        <v>1.7428224173606238E-6</v>
      </c>
      <c r="M415" t="s">
        <v>554</v>
      </c>
      <c r="N415" t="s">
        <v>925</v>
      </c>
      <c r="O415" t="s">
        <v>926</v>
      </c>
      <c r="P415" s="1">
        <v>21812.355671883801</v>
      </c>
      <c r="Q415" s="1">
        <v>43394.818638778299</v>
      </c>
      <c r="R415" s="1">
        <v>46660.411641207698</v>
      </c>
      <c r="S415" s="1">
        <v>72249.747009311803</v>
      </c>
      <c r="T415" s="1">
        <v>59546.772485946101</v>
      </c>
      <c r="U415" s="1">
        <v>2299409.9062832301</v>
      </c>
      <c r="V415" s="1">
        <v>4978160.9599174</v>
      </c>
      <c r="W415" s="1">
        <v>187644.40921367999</v>
      </c>
      <c r="X415" s="1">
        <v>156577.49832239599</v>
      </c>
      <c r="Y415" s="1">
        <v>-5123.2780340960699</v>
      </c>
      <c r="Z415" s="1">
        <v>-780472.48886268795</v>
      </c>
      <c r="AA415" s="1">
        <v>768843.70962485601</v>
      </c>
      <c r="AB415" s="1">
        <v>216178.36662735301</v>
      </c>
      <c r="AC415" s="1">
        <v>20764.018064028402</v>
      </c>
      <c r="AD415" s="1">
        <v>125274.969914195</v>
      </c>
      <c r="AE415" s="1">
        <v>242942.10747332301</v>
      </c>
      <c r="AF415" s="1">
        <v>484926.26226303203</v>
      </c>
      <c r="AG415" s="1">
        <v>264347.942839425</v>
      </c>
      <c r="AH415" s="1">
        <v>8532.3627122142498</v>
      </c>
      <c r="AI415" s="1"/>
      <c r="AJ415" s="1"/>
      <c r="AK415" s="1">
        <v>103123.891736872</v>
      </c>
      <c r="AL415" s="1">
        <v>10390</v>
      </c>
      <c r="AM415" s="1">
        <v>96047.496809136705</v>
      </c>
    </row>
    <row r="416" spans="1:39" x14ac:dyDescent="0.3">
      <c r="A416" t="str">
        <f t="shared" si="66"/>
        <v>ERS</v>
      </c>
      <c r="B416" t="str">
        <f t="shared" si="67"/>
        <v>N051</v>
      </c>
      <c r="C416" t="str">
        <f t="shared" si="68"/>
        <v>INSTALL OF HAND TOOLS</v>
      </c>
      <c r="D416" s="1">
        <f t="shared" si="69"/>
        <v>0</v>
      </c>
      <c r="E416" s="1">
        <f t="shared" si="70"/>
        <v>0</v>
      </c>
      <c r="F416" s="1">
        <f t="shared" si="71"/>
        <v>0</v>
      </c>
      <c r="G416" s="1">
        <f t="shared" si="72"/>
        <v>0</v>
      </c>
      <c r="H416" s="2" t="e">
        <f t="shared" si="73"/>
        <v>#DIV/0!</v>
      </c>
      <c r="I416" s="2" t="e">
        <f t="shared" si="74"/>
        <v>#DIV/0!</v>
      </c>
      <c r="J416" s="2" t="e">
        <f t="shared" si="75"/>
        <v>#DIV/0!</v>
      </c>
      <c r="K416" s="2">
        <f t="shared" si="76"/>
        <v>0</v>
      </c>
      <c r="L416" s="2">
        <f>AM416/SUM(AM1:AM$3009)</f>
        <v>0</v>
      </c>
      <c r="M416" t="s">
        <v>554</v>
      </c>
      <c r="N416" t="s">
        <v>927</v>
      </c>
      <c r="O416" t="s">
        <v>928</v>
      </c>
      <c r="P416" s="1"/>
      <c r="Q416" s="1"/>
      <c r="R416" s="1"/>
      <c r="S416" s="1"/>
      <c r="T416" s="1"/>
      <c r="U416" s="1">
        <v>7211.0552571210901</v>
      </c>
      <c r="V416" s="1"/>
      <c r="W416" s="1"/>
      <c r="X416" s="1"/>
      <c r="Y416" s="1"/>
      <c r="Z416" s="1"/>
      <c r="AA416" s="1"/>
      <c r="AB416" s="1"/>
      <c r="AC416" s="1"/>
      <c r="AD416" s="1">
        <v>74171.314177212698</v>
      </c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x14ac:dyDescent="0.3">
      <c r="A417" t="str">
        <f t="shared" si="66"/>
        <v>ERS</v>
      </c>
      <c r="B417" t="str">
        <f t="shared" si="67"/>
        <v>N052</v>
      </c>
      <c r="C417" t="str">
        <f t="shared" si="68"/>
        <v>INSTALL OF MEASURING TOOLS</v>
      </c>
      <c r="D417" s="1">
        <f t="shared" si="69"/>
        <v>10675.0833469727</v>
      </c>
      <c r="E417" s="1">
        <f t="shared" si="70"/>
        <v>11880.3198234064</v>
      </c>
      <c r="F417" s="1">
        <f t="shared" si="71"/>
        <v>26180.5</v>
      </c>
      <c r="G417" s="1">
        <f t="shared" si="72"/>
        <v>0</v>
      </c>
      <c r="H417" s="2">
        <f t="shared" si="73"/>
        <v>1.2036864654451165</v>
      </c>
      <c r="I417" s="2">
        <f t="shared" si="74"/>
        <v>1.4524867065721234</v>
      </c>
      <c r="J417" s="2">
        <f t="shared" si="75"/>
        <v>0</v>
      </c>
      <c r="K417" s="2">
        <f t="shared" si="76"/>
        <v>2.323913945527007E-7</v>
      </c>
      <c r="L417" s="2">
        <f>AM417/SUM(AM1:AM$3009)</f>
        <v>0</v>
      </c>
      <c r="M417" t="s">
        <v>554</v>
      </c>
      <c r="N417" t="s">
        <v>929</v>
      </c>
      <c r="O417" t="s">
        <v>930</v>
      </c>
      <c r="P417" s="1">
        <v>63330.155030752401</v>
      </c>
      <c r="Q417" s="1"/>
      <c r="R417" s="1"/>
      <c r="S417" s="1"/>
      <c r="T417" s="1">
        <v>13238.5660253028</v>
      </c>
      <c r="U417" s="1">
        <v>10098.364669381799</v>
      </c>
      <c r="V417" s="1"/>
      <c r="W417" s="1">
        <v>238390.63386929501</v>
      </c>
      <c r="X417" s="1">
        <v>181248.82145576199</v>
      </c>
      <c r="Y417" s="1">
        <v>451923.52691125899</v>
      </c>
      <c r="Z417" s="1">
        <v>223405.667690142</v>
      </c>
      <c r="AA417" s="1">
        <v>10259.063131762299</v>
      </c>
      <c r="AB417" s="1"/>
      <c r="AC417" s="1">
        <v>16340.935503881399</v>
      </c>
      <c r="AD417" s="1">
        <v>4646.5500973015496</v>
      </c>
      <c r="AE417" s="1">
        <v>10675.0833469727</v>
      </c>
      <c r="AF417" s="1"/>
      <c r="AG417" s="1"/>
      <c r="AH417" s="1">
        <v>44646.455744399398</v>
      </c>
      <c r="AI417" s="1">
        <v>151443.032755033</v>
      </c>
      <c r="AJ417" s="1">
        <v>269533.74624152703</v>
      </c>
      <c r="AK417" s="1">
        <v>11880.3198234064</v>
      </c>
      <c r="AL417" s="1">
        <v>26180.5</v>
      </c>
      <c r="AM417" s="1"/>
    </row>
    <row r="418" spans="1:39" x14ac:dyDescent="0.3">
      <c r="A418" t="str">
        <f t="shared" si="66"/>
        <v>ERS</v>
      </c>
      <c r="B418" t="str">
        <f t="shared" si="67"/>
        <v>N053</v>
      </c>
      <c r="C418" t="str">
        <f t="shared" si="68"/>
        <v>INSTALL OF HARDWARE &amp; ABRASIVES</v>
      </c>
      <c r="D418" s="1">
        <f t="shared" si="69"/>
        <v>0</v>
      </c>
      <c r="E418" s="1">
        <f t="shared" si="70"/>
        <v>23862.9174329823</v>
      </c>
      <c r="F418" s="1">
        <f t="shared" si="71"/>
        <v>0</v>
      </c>
      <c r="G418" s="1">
        <f t="shared" si="72"/>
        <v>0</v>
      </c>
      <c r="H418" s="2">
        <f t="shared" si="73"/>
        <v>-1</v>
      </c>
      <c r="I418" s="2" t="e">
        <f t="shared" si="74"/>
        <v>#DIV/0!</v>
      </c>
      <c r="J418" s="2" t="e">
        <f t="shared" si="75"/>
        <v>#DIV/0!</v>
      </c>
      <c r="K418" s="2">
        <f t="shared" si="76"/>
        <v>0</v>
      </c>
      <c r="L418" s="2">
        <f>AM418/SUM(AM1:AM$3009)</f>
        <v>0</v>
      </c>
      <c r="M418" t="s">
        <v>554</v>
      </c>
      <c r="N418" t="s">
        <v>931</v>
      </c>
      <c r="O418" t="s">
        <v>932</v>
      </c>
      <c r="P418" s="1"/>
      <c r="Q418" s="1"/>
      <c r="R418" s="1">
        <v>122022.73794502601</v>
      </c>
      <c r="S418" s="1">
        <v>72428.036094585696</v>
      </c>
      <c r="T418" s="1">
        <v>500893.789141624</v>
      </c>
      <c r="U418" s="1">
        <v>61085.361580493402</v>
      </c>
      <c r="V418" s="1">
        <v>394306.16600159102</v>
      </c>
      <c r="W418" s="1">
        <v>631781.03928464104</v>
      </c>
      <c r="X418" s="1">
        <v>28564.341707337098</v>
      </c>
      <c r="Y418" s="1">
        <v>98312.033249668893</v>
      </c>
      <c r="Z418" s="1">
        <v>-327.05692902175298</v>
      </c>
      <c r="AA418" s="1">
        <v>126009.938562305</v>
      </c>
      <c r="AB418" s="1">
        <v>6858.7017647613602</v>
      </c>
      <c r="AC418" s="1">
        <v>31472.767401308301</v>
      </c>
      <c r="AD418" s="1"/>
      <c r="AE418" s="1"/>
      <c r="AF418" s="1"/>
      <c r="AG418" s="1">
        <v>102034.937757423</v>
      </c>
      <c r="AH418" s="1"/>
      <c r="AI418" s="1"/>
      <c r="AJ418" s="1"/>
      <c r="AK418" s="1">
        <v>23862.9174329823</v>
      </c>
      <c r="AL418" s="1"/>
      <c r="AM418" s="1"/>
    </row>
    <row r="419" spans="1:39" x14ac:dyDescent="0.3">
      <c r="A419" t="str">
        <f t="shared" si="66"/>
        <v>ERS</v>
      </c>
      <c r="B419" t="str">
        <f t="shared" si="67"/>
        <v>N054</v>
      </c>
      <c r="C419" t="str">
        <f t="shared" si="68"/>
        <v>INSTALL OF PREFAB STRUCTURES</v>
      </c>
      <c r="D419" s="1">
        <f t="shared" si="69"/>
        <v>563937.26719382405</v>
      </c>
      <c r="E419" s="1">
        <f t="shared" si="70"/>
        <v>2108036.1329729101</v>
      </c>
      <c r="F419" s="1">
        <f t="shared" si="71"/>
        <v>1111756.3536</v>
      </c>
      <c r="G419" s="1">
        <f t="shared" si="72"/>
        <v>-74.825482866700796</v>
      </c>
      <c r="H419" s="2">
        <f t="shared" si="73"/>
        <v>-0.47261039020611184</v>
      </c>
      <c r="I419" s="2">
        <f t="shared" si="74"/>
        <v>0.97141848619465621</v>
      </c>
      <c r="J419" s="2">
        <f t="shared" si="75"/>
        <v>-6.7303850006709593E-5</v>
      </c>
      <c r="K419" s="2">
        <f t="shared" si="76"/>
        <v>9.8685131840846991E-6</v>
      </c>
      <c r="L419" s="2">
        <f>AM419/SUM(AM1:AM$3009)</f>
        <v>-1.3577400063747852E-9</v>
      </c>
      <c r="M419" t="s">
        <v>554</v>
      </c>
      <c r="N419" t="s">
        <v>933</v>
      </c>
      <c r="O419" t="s">
        <v>934</v>
      </c>
      <c r="P419" s="1">
        <v>480589.20892354101</v>
      </c>
      <c r="Q419" s="1">
        <v>51941.589782218703</v>
      </c>
      <c r="R419" s="1">
        <v>489410.97274445998</v>
      </c>
      <c r="S419" s="1">
        <v>257434.20075209599</v>
      </c>
      <c r="T419" s="1">
        <v>10682661.531888001</v>
      </c>
      <c r="U419" s="1">
        <v>1604827.2048321499</v>
      </c>
      <c r="V419" s="1">
        <v>24957136.5081129</v>
      </c>
      <c r="W419" s="1">
        <v>865812.97648256796</v>
      </c>
      <c r="X419" s="1">
        <v>1142734.05128576</v>
      </c>
      <c r="Y419" s="1">
        <v>2854797.2220652201</v>
      </c>
      <c r="Z419" s="1">
        <v>1229522.43773865</v>
      </c>
      <c r="AA419" s="1">
        <v>19169434.0801084</v>
      </c>
      <c r="AB419" s="1">
        <v>1237614.48000362</v>
      </c>
      <c r="AC419" s="1">
        <v>280063.52159993601</v>
      </c>
      <c r="AD419" s="1">
        <v>3407223.5898675802</v>
      </c>
      <c r="AE419" s="1">
        <v>563937.26719382405</v>
      </c>
      <c r="AF419" s="1">
        <v>329298.500403766</v>
      </c>
      <c r="AG419" s="1">
        <v>213104.64769447999</v>
      </c>
      <c r="AH419" s="1">
        <v>4416318.1443722602</v>
      </c>
      <c r="AI419" s="1">
        <v>1081822.7789596</v>
      </c>
      <c r="AJ419" s="1">
        <v>5964734.2231433196</v>
      </c>
      <c r="AK419" s="1">
        <v>2108036.1329729101</v>
      </c>
      <c r="AL419" s="1">
        <v>1111756.3536</v>
      </c>
      <c r="AM419" s="1">
        <v>-74.825482866700796</v>
      </c>
    </row>
    <row r="420" spans="1:39" x14ac:dyDescent="0.3">
      <c r="A420" t="str">
        <f t="shared" si="66"/>
        <v>ERS</v>
      </c>
      <c r="B420" t="str">
        <f t="shared" si="67"/>
        <v>N055</v>
      </c>
      <c r="C420" t="str">
        <f t="shared" si="68"/>
        <v>INSTALL OF LUMBER &amp; MILLWORK</v>
      </c>
      <c r="D420" s="1">
        <f t="shared" si="69"/>
        <v>57097.686118830701</v>
      </c>
      <c r="E420" s="1">
        <f t="shared" si="70"/>
        <v>68789.259214833903</v>
      </c>
      <c r="F420" s="1">
        <f t="shared" si="71"/>
        <v>33419.328099999999</v>
      </c>
      <c r="G420" s="1">
        <f t="shared" si="72"/>
        <v>0</v>
      </c>
      <c r="H420" s="2">
        <f t="shared" si="73"/>
        <v>-0.51417810743347325</v>
      </c>
      <c r="I420" s="2">
        <f t="shared" si="74"/>
        <v>-0.41469908201799488</v>
      </c>
      <c r="J420" s="2">
        <f t="shared" si="75"/>
        <v>0</v>
      </c>
      <c r="K420" s="2">
        <f t="shared" si="76"/>
        <v>2.9664690369447711E-7</v>
      </c>
      <c r="L420" s="2">
        <f>AM420/SUM(AM1:AM$3009)</f>
        <v>0</v>
      </c>
      <c r="M420" t="s">
        <v>554</v>
      </c>
      <c r="N420" t="s">
        <v>935</v>
      </c>
      <c r="O420" t="s">
        <v>936</v>
      </c>
      <c r="P420" s="1"/>
      <c r="Q420" s="1"/>
      <c r="R420" s="1">
        <v>48297.237637008599</v>
      </c>
      <c r="S420" s="1"/>
      <c r="T420" s="1">
        <v>55462.154249375199</v>
      </c>
      <c r="U420" s="1"/>
      <c r="V420" s="1">
        <v>51356.286861605098</v>
      </c>
      <c r="W420" s="1">
        <v>55255.972007755998</v>
      </c>
      <c r="X420" s="1">
        <v>9964.2928930993294</v>
      </c>
      <c r="Y420" s="1">
        <v>28403.199430656499</v>
      </c>
      <c r="Z420" s="1">
        <v>14918.309610658</v>
      </c>
      <c r="AA420" s="1"/>
      <c r="AB420" s="1">
        <v>54629.465859996701</v>
      </c>
      <c r="AC420" s="1"/>
      <c r="AD420" s="1">
        <v>35438.715916781599</v>
      </c>
      <c r="AE420" s="1">
        <v>57097.686118830701</v>
      </c>
      <c r="AF420" s="1"/>
      <c r="AG420" s="1"/>
      <c r="AH420" s="1"/>
      <c r="AI420" s="1">
        <v>37173.093478570401</v>
      </c>
      <c r="AJ420" s="1">
        <v>6603.7541724646399</v>
      </c>
      <c r="AK420" s="1">
        <v>68789.259214833903</v>
      </c>
      <c r="AL420" s="1">
        <v>33419.328099999999</v>
      </c>
      <c r="AM420" s="1"/>
    </row>
    <row r="421" spans="1:39" x14ac:dyDescent="0.3">
      <c r="A421" t="str">
        <f t="shared" si="66"/>
        <v>ERS</v>
      </c>
      <c r="B421" t="str">
        <f t="shared" si="67"/>
        <v>N056</v>
      </c>
      <c r="C421" t="str">
        <f t="shared" si="68"/>
        <v>INSTALL OF CONTRUCT MATERIAL</v>
      </c>
      <c r="D421" s="1">
        <f t="shared" si="69"/>
        <v>2162088.1972651398</v>
      </c>
      <c r="E421" s="1">
        <f t="shared" si="70"/>
        <v>1524035.3405923101</v>
      </c>
      <c r="F421" s="1">
        <f t="shared" si="71"/>
        <v>3799870.0819999999</v>
      </c>
      <c r="G421" s="1">
        <f t="shared" si="72"/>
        <v>-2249.2854903195498</v>
      </c>
      <c r="H421" s="2">
        <f t="shared" si="73"/>
        <v>1.4932952542446922</v>
      </c>
      <c r="I421" s="2">
        <f t="shared" si="74"/>
        <v>0.75750003483045547</v>
      </c>
      <c r="J421" s="2">
        <f t="shared" si="75"/>
        <v>-5.9193747201369447E-4</v>
      </c>
      <c r="K421" s="2">
        <f t="shared" si="76"/>
        <v>3.3729573823076913E-5</v>
      </c>
      <c r="L421" s="2">
        <f>AM421/SUM(AM1:AM$3009)</f>
        <v>-4.0814235725089574E-8</v>
      </c>
      <c r="M421" t="s">
        <v>554</v>
      </c>
      <c r="N421" t="s">
        <v>937</v>
      </c>
      <c r="O421" t="s">
        <v>938</v>
      </c>
      <c r="P421" s="1"/>
      <c r="Q421" s="1">
        <v>114091.034136088</v>
      </c>
      <c r="R421" s="1">
        <v>503201.309407375</v>
      </c>
      <c r="S421" s="1">
        <v>413207.05077803601</v>
      </c>
      <c r="T421" s="1">
        <v>53724384.2114482</v>
      </c>
      <c r="U421" s="1">
        <v>164482.798942961</v>
      </c>
      <c r="V421" s="1">
        <v>311807.824975895</v>
      </c>
      <c r="W421" s="1">
        <v>1171720.5430243099</v>
      </c>
      <c r="X421" s="1">
        <v>578208.98776259704</v>
      </c>
      <c r="Y421" s="1">
        <v>386681.16417483002</v>
      </c>
      <c r="Z421" s="1">
        <v>1146314.7509777399</v>
      </c>
      <c r="AA421" s="1">
        <v>589201.207556876</v>
      </c>
      <c r="AB421" s="1">
        <v>2291674.7836946999</v>
      </c>
      <c r="AC421" s="1">
        <v>515143.03673651599</v>
      </c>
      <c r="AD421" s="1">
        <v>10199584.418867899</v>
      </c>
      <c r="AE421" s="1">
        <v>2162088.1972651398</v>
      </c>
      <c r="AF421" s="1">
        <v>962950.38235231605</v>
      </c>
      <c r="AG421" s="1">
        <v>799150.78651577095</v>
      </c>
      <c r="AH421" s="1">
        <v>4149319.9354638699</v>
      </c>
      <c r="AI421" s="1">
        <v>499325.74598363403</v>
      </c>
      <c r="AJ421" s="1">
        <v>1739317.2973064701</v>
      </c>
      <c r="AK421" s="1">
        <v>1524035.3405923101</v>
      </c>
      <c r="AL421" s="1">
        <v>3799870.0819999999</v>
      </c>
      <c r="AM421" s="1">
        <v>-2249.2854903195498</v>
      </c>
    </row>
    <row r="422" spans="1:39" x14ac:dyDescent="0.3">
      <c r="A422" t="str">
        <f t="shared" si="66"/>
        <v>ERS</v>
      </c>
      <c r="B422" t="str">
        <f t="shared" si="67"/>
        <v>N059</v>
      </c>
      <c r="C422" t="str">
        <f t="shared" si="68"/>
        <v>INSTALL OF ELECT-ELCT EQ</v>
      </c>
      <c r="D422" s="1">
        <f t="shared" si="69"/>
        <v>225877005.90561399</v>
      </c>
      <c r="E422" s="1">
        <f t="shared" si="70"/>
        <v>325413191.54047298</v>
      </c>
      <c r="F422" s="1">
        <f t="shared" si="71"/>
        <v>467757757.89539999</v>
      </c>
      <c r="G422" s="1">
        <f t="shared" si="72"/>
        <v>81075491.853055298</v>
      </c>
      <c r="H422" s="2">
        <f t="shared" si="73"/>
        <v>0.4374271543236532</v>
      </c>
      <c r="I422" s="2">
        <f t="shared" si="74"/>
        <v>1.0708515947429347</v>
      </c>
      <c r="J422" s="2">
        <f t="shared" si="75"/>
        <v>0.17332794696520118</v>
      </c>
      <c r="K422" s="2">
        <f t="shared" si="76"/>
        <v>4.1520550665631499E-3</v>
      </c>
      <c r="L422" s="2">
        <f>AM422/SUM(AM1:AM$3009)</f>
        <v>1.471149060561482E-3</v>
      </c>
      <c r="M422" t="s">
        <v>554</v>
      </c>
      <c r="N422" t="s">
        <v>939</v>
      </c>
      <c r="O422" t="s">
        <v>940</v>
      </c>
      <c r="P422" s="1">
        <v>2268346.0370916398</v>
      </c>
      <c r="Q422" s="1">
        <v>780207.57352832297</v>
      </c>
      <c r="R422" s="1">
        <v>3007018.6275628</v>
      </c>
      <c r="S422" s="1">
        <v>2701632.7952148202</v>
      </c>
      <c r="T422" s="1">
        <v>1308554.9026760899</v>
      </c>
      <c r="U422" s="1">
        <v>22943162.593835901</v>
      </c>
      <c r="V422" s="1">
        <v>48539298.837783001</v>
      </c>
      <c r="W422" s="1">
        <v>84818110.416104406</v>
      </c>
      <c r="X422" s="1">
        <v>285675819.327447</v>
      </c>
      <c r="Y422" s="1">
        <v>345307577.56954497</v>
      </c>
      <c r="Z422" s="1">
        <v>506739639.67041802</v>
      </c>
      <c r="AA422" s="1">
        <v>385774217.35008401</v>
      </c>
      <c r="AB422" s="1">
        <v>387768833.30209702</v>
      </c>
      <c r="AC422" s="1">
        <v>227062106.47086799</v>
      </c>
      <c r="AD422" s="1">
        <v>358306563.10242498</v>
      </c>
      <c r="AE422" s="1">
        <v>225877005.90561399</v>
      </c>
      <c r="AF422" s="1">
        <v>262780327.390616</v>
      </c>
      <c r="AG422" s="1">
        <v>386534671.206213</v>
      </c>
      <c r="AH422" s="1">
        <v>379850429.38904101</v>
      </c>
      <c r="AI422" s="1">
        <v>393919573.68707901</v>
      </c>
      <c r="AJ422" s="1">
        <v>351845909.71700501</v>
      </c>
      <c r="AK422" s="1">
        <v>325413191.54047298</v>
      </c>
      <c r="AL422" s="1">
        <v>467757757.89539999</v>
      </c>
      <c r="AM422" s="1">
        <v>81075491.853055298</v>
      </c>
    </row>
    <row r="423" spans="1:39" x14ac:dyDescent="0.3">
      <c r="A423" t="str">
        <f t="shared" si="66"/>
        <v>ERS</v>
      </c>
      <c r="B423" t="str">
        <f t="shared" si="67"/>
        <v>N061</v>
      </c>
      <c r="C423" t="str">
        <f t="shared" si="68"/>
        <v>INSTALL OF POWER DISTRIBUTION EQ</v>
      </c>
      <c r="D423" s="1">
        <f t="shared" si="69"/>
        <v>1103015.46827733</v>
      </c>
      <c r="E423" s="1">
        <f t="shared" si="70"/>
        <v>10638734.0016184</v>
      </c>
      <c r="F423" s="1">
        <f t="shared" si="71"/>
        <v>7025338.3691999996</v>
      </c>
      <c r="G423" s="1">
        <f t="shared" si="72"/>
        <v>483825.64188301301</v>
      </c>
      <c r="H423" s="2">
        <f t="shared" si="73"/>
        <v>-0.33964526529836336</v>
      </c>
      <c r="I423" s="2">
        <f t="shared" si="74"/>
        <v>5.3692111046928908</v>
      </c>
      <c r="J423" s="2">
        <f t="shared" si="75"/>
        <v>6.886866033444991E-2</v>
      </c>
      <c r="K423" s="2">
        <f t="shared" si="76"/>
        <v>6.2360466027118811E-5</v>
      </c>
      <c r="L423" s="2">
        <f>AM423/SUM(AM1:AM$3009)</f>
        <v>8.7792207270454874E-6</v>
      </c>
      <c r="M423" t="s">
        <v>554</v>
      </c>
      <c r="N423" t="s">
        <v>941</v>
      </c>
      <c r="O423" t="s">
        <v>942</v>
      </c>
      <c r="P423" s="1">
        <v>451145.76022659801</v>
      </c>
      <c r="Q423" s="1">
        <v>241070.056504348</v>
      </c>
      <c r="R423" s="1">
        <v>320448.28930695099</v>
      </c>
      <c r="S423" s="1">
        <v>1164191.15471824</v>
      </c>
      <c r="T423" s="1">
        <v>905156.45865383896</v>
      </c>
      <c r="U423" s="1">
        <v>1699594.4743613701</v>
      </c>
      <c r="V423" s="1">
        <v>2906930.5366443298</v>
      </c>
      <c r="W423" s="1">
        <v>1106605.45225788</v>
      </c>
      <c r="X423" s="1">
        <v>1250795.23515272</v>
      </c>
      <c r="Y423" s="1">
        <v>1563291.22221199</v>
      </c>
      <c r="Z423" s="1">
        <v>3909279.9473179802</v>
      </c>
      <c r="AA423" s="1">
        <v>711609.35691753996</v>
      </c>
      <c r="AB423" s="1">
        <v>16556920.8695019</v>
      </c>
      <c r="AC423" s="1">
        <v>2838046.93766888</v>
      </c>
      <c r="AD423" s="1">
        <v>3669908.1105289301</v>
      </c>
      <c r="AE423" s="1">
        <v>1103015.46827733</v>
      </c>
      <c r="AF423" s="1">
        <v>5194378.4445887702</v>
      </c>
      <c r="AG423" s="1">
        <v>2377308.8702186602</v>
      </c>
      <c r="AH423" s="1">
        <v>2712810.7927819998</v>
      </c>
      <c r="AI423" s="1">
        <v>7344071.09279369</v>
      </c>
      <c r="AJ423" s="1">
        <v>23696408.188706499</v>
      </c>
      <c r="AK423" s="1">
        <v>10638734.0016184</v>
      </c>
      <c r="AL423" s="1">
        <v>7025338.3691999996</v>
      </c>
      <c r="AM423" s="1">
        <v>483825.64188301301</v>
      </c>
    </row>
    <row r="424" spans="1:39" x14ac:dyDescent="0.3">
      <c r="A424" t="str">
        <f t="shared" si="66"/>
        <v>ERS</v>
      </c>
      <c r="B424" t="str">
        <f t="shared" si="67"/>
        <v>N062</v>
      </c>
      <c r="C424" t="str">
        <f t="shared" si="68"/>
        <v>INSTALL OF LIGHTING FIXTURES</v>
      </c>
      <c r="D424" s="1">
        <f t="shared" si="69"/>
        <v>759312.40427988605</v>
      </c>
      <c r="E424" s="1">
        <f t="shared" si="70"/>
        <v>1370959.9587980399</v>
      </c>
      <c r="F424" s="1">
        <f t="shared" si="71"/>
        <v>306756.08399999997</v>
      </c>
      <c r="G424" s="1">
        <f t="shared" si="72"/>
        <v>226113.37159048501</v>
      </c>
      <c r="H424" s="2">
        <f t="shared" si="73"/>
        <v>-0.77624723316577249</v>
      </c>
      <c r="I424" s="2">
        <f t="shared" si="74"/>
        <v>-0.59600806957589447</v>
      </c>
      <c r="J424" s="2">
        <f t="shared" si="75"/>
        <v>0.73711128608124044</v>
      </c>
      <c r="K424" s="2">
        <f t="shared" si="76"/>
        <v>2.7229225625288057E-6</v>
      </c>
      <c r="L424" s="2">
        <f>AM424/SUM(AM1:AM$3009)</f>
        <v>4.1029226785158952E-6</v>
      </c>
      <c r="M424" t="s">
        <v>554</v>
      </c>
      <c r="N424" t="s">
        <v>943</v>
      </c>
      <c r="O424" t="s">
        <v>944</v>
      </c>
      <c r="P424" s="1">
        <v>213652.831671127</v>
      </c>
      <c r="Q424" s="1">
        <v>677526.43154441402</v>
      </c>
      <c r="R424" s="1">
        <v>833798.23048145894</v>
      </c>
      <c r="S424" s="1">
        <v>223757.37353370001</v>
      </c>
      <c r="T424" s="1">
        <v>592491.27872276097</v>
      </c>
      <c r="U424" s="1">
        <v>133698.305989438</v>
      </c>
      <c r="V424" s="1">
        <v>48423.0000861601</v>
      </c>
      <c r="W424" s="1">
        <v>317983.45610206499</v>
      </c>
      <c r="X424" s="1">
        <v>736829.78758003097</v>
      </c>
      <c r="Y424" s="1">
        <v>234115.00920214699</v>
      </c>
      <c r="Z424" s="1">
        <v>804213.95623685501</v>
      </c>
      <c r="AA424" s="1">
        <v>490151.223476441</v>
      </c>
      <c r="AB424" s="1">
        <v>1581032.89211508</v>
      </c>
      <c r="AC424" s="1">
        <v>1074939.2091568101</v>
      </c>
      <c r="AD424" s="1">
        <v>221055.47174039201</v>
      </c>
      <c r="AE424" s="1">
        <v>759312.40427988605</v>
      </c>
      <c r="AF424" s="1">
        <v>640792.34408980899</v>
      </c>
      <c r="AG424" s="1">
        <v>902719.12520660902</v>
      </c>
      <c r="AH424" s="1">
        <v>949679.32847025897</v>
      </c>
      <c r="AI424" s="1">
        <v>2284305.6407786598</v>
      </c>
      <c r="AJ424" s="1">
        <v>300907.44788902398</v>
      </c>
      <c r="AK424" s="1">
        <v>1370959.9587980399</v>
      </c>
      <c r="AL424" s="1">
        <v>306756.08399999997</v>
      </c>
      <c r="AM424" s="1">
        <v>226113.37159048501</v>
      </c>
    </row>
    <row r="425" spans="1:39" x14ac:dyDescent="0.3">
      <c r="A425" t="str">
        <f t="shared" si="66"/>
        <v>ERS</v>
      </c>
      <c r="B425" t="str">
        <f t="shared" si="67"/>
        <v>N063</v>
      </c>
      <c r="C425" t="str">
        <f t="shared" si="68"/>
        <v>INSTALL OF ALARM &amp; SIGNAL SYSTEM</v>
      </c>
      <c r="D425" s="1">
        <f t="shared" si="69"/>
        <v>8443240.5696097799</v>
      </c>
      <c r="E425" s="1">
        <f t="shared" si="70"/>
        <v>8432699.6160838399</v>
      </c>
      <c r="F425" s="1">
        <f t="shared" si="71"/>
        <v>17001829.715700001</v>
      </c>
      <c r="G425" s="1">
        <f t="shared" si="72"/>
        <v>5042221.1450426001</v>
      </c>
      <c r="H425" s="2">
        <f t="shared" si="73"/>
        <v>1.0161787434325427</v>
      </c>
      <c r="I425" s="2">
        <f t="shared" si="74"/>
        <v>1.0136616475071931</v>
      </c>
      <c r="J425" s="2">
        <f t="shared" si="75"/>
        <v>0.29656932397025842</v>
      </c>
      <c r="K425" s="2">
        <f t="shared" si="76"/>
        <v>1.5091686245790074E-4</v>
      </c>
      <c r="L425" s="2">
        <f>AM425/SUM(AM1:AM$3009)</f>
        <v>9.1493233419010357E-5</v>
      </c>
      <c r="M425" t="s">
        <v>554</v>
      </c>
      <c r="N425" t="s">
        <v>945</v>
      </c>
      <c r="O425" t="s">
        <v>946</v>
      </c>
      <c r="P425" s="1">
        <v>1907537.3596776801</v>
      </c>
      <c r="Q425" s="1">
        <v>2754993.9739742298</v>
      </c>
      <c r="R425" s="1">
        <v>3372425.2779498599</v>
      </c>
      <c r="S425" s="1">
        <v>2396551.2173828701</v>
      </c>
      <c r="T425" s="1">
        <v>3423945.3678592201</v>
      </c>
      <c r="U425" s="1">
        <v>9328779.7749831099</v>
      </c>
      <c r="V425" s="1">
        <v>7953388.9825930502</v>
      </c>
      <c r="W425" s="1">
        <v>5298096.8979121801</v>
      </c>
      <c r="X425" s="1">
        <v>7508464.1114783203</v>
      </c>
      <c r="Y425" s="1">
        <v>4812955.1942445301</v>
      </c>
      <c r="Z425" s="1">
        <v>6778547.95559284</v>
      </c>
      <c r="AA425" s="1">
        <v>7786551.45479728</v>
      </c>
      <c r="AB425" s="1">
        <v>5896968.1428179601</v>
      </c>
      <c r="AC425" s="1">
        <v>4193467.18641571</v>
      </c>
      <c r="AD425" s="1">
        <v>7965755.3641114896</v>
      </c>
      <c r="AE425" s="1">
        <v>8443240.5696097799</v>
      </c>
      <c r="AF425" s="1">
        <v>11526449.878270701</v>
      </c>
      <c r="AG425" s="1">
        <v>9798844.5379622001</v>
      </c>
      <c r="AH425" s="1">
        <v>10910764.225194899</v>
      </c>
      <c r="AI425" s="1">
        <v>8305024.40036547</v>
      </c>
      <c r="AJ425" s="1">
        <v>15637785.072600899</v>
      </c>
      <c r="AK425" s="1">
        <v>8432699.6160838399</v>
      </c>
      <c r="AL425" s="1">
        <v>17001829.715700001</v>
      </c>
      <c r="AM425" s="1">
        <v>5042221.1450426001</v>
      </c>
    </row>
    <row r="426" spans="1:39" x14ac:dyDescent="0.3">
      <c r="A426" t="str">
        <f t="shared" si="66"/>
        <v>ERS</v>
      </c>
      <c r="B426" t="str">
        <f t="shared" si="67"/>
        <v>N065</v>
      </c>
      <c r="C426" t="str">
        <f t="shared" si="68"/>
        <v>INSTALL OF MEDICAL-DENTAL-VET EQ</v>
      </c>
      <c r="D426" s="1">
        <f t="shared" si="69"/>
        <v>6836.8511323308003</v>
      </c>
      <c r="E426" s="1">
        <f t="shared" si="70"/>
        <v>-137826.442702926</v>
      </c>
      <c r="F426" s="1">
        <f t="shared" si="71"/>
        <v>57117</v>
      </c>
      <c r="G426" s="1">
        <f t="shared" si="72"/>
        <v>220904.14584861399</v>
      </c>
      <c r="H426" s="2">
        <f t="shared" si="73"/>
        <v>-1.4144124950181816</v>
      </c>
      <c r="I426" s="2">
        <f t="shared" si="74"/>
        <v>7.3542845813768416</v>
      </c>
      <c r="J426" s="2">
        <f t="shared" si="75"/>
        <v>3.8675726289653518</v>
      </c>
      <c r="K426" s="2">
        <f t="shared" si="76"/>
        <v>5.0699945694950849E-7</v>
      </c>
      <c r="L426" s="2">
        <f>AM426/SUM(AM1:AM$3009)</f>
        <v>4.008399076114618E-6</v>
      </c>
      <c r="M426" t="s">
        <v>554</v>
      </c>
      <c r="N426" t="s">
        <v>947</v>
      </c>
      <c r="O426" t="s">
        <v>948</v>
      </c>
      <c r="P426" s="1">
        <v>184715.10647976099</v>
      </c>
      <c r="Q426" s="1"/>
      <c r="R426" s="1"/>
      <c r="S426" s="1">
        <v>50591.432744377104</v>
      </c>
      <c r="T426" s="1">
        <v>56817.247917807901</v>
      </c>
      <c r="U426" s="1">
        <v>48337.890525362403</v>
      </c>
      <c r="V426" s="1">
        <v>174990.54948269899</v>
      </c>
      <c r="W426" s="1">
        <v>0</v>
      </c>
      <c r="X426" s="1">
        <v>-306193.01651672798</v>
      </c>
      <c r="Y426" s="1">
        <v>39597.417083985798</v>
      </c>
      <c r="Z426" s="1">
        <v>402671.38045707502</v>
      </c>
      <c r="AA426" s="1">
        <v>2216447.7634582599</v>
      </c>
      <c r="AB426" s="1">
        <v>1040483.5245554399</v>
      </c>
      <c r="AC426" s="1">
        <v>-42724.352577490601</v>
      </c>
      <c r="AD426" s="1">
        <v>807029.32039837295</v>
      </c>
      <c r="AE426" s="1">
        <v>6836.8511323308003</v>
      </c>
      <c r="AF426" s="1">
        <v>123087.939357708</v>
      </c>
      <c r="AG426" s="1">
        <v>200956.340352978</v>
      </c>
      <c r="AH426" s="1">
        <v>209589.05917876301</v>
      </c>
      <c r="AI426" s="1">
        <v>69498.217276837793</v>
      </c>
      <c r="AJ426" s="1">
        <v>2243648.41363446</v>
      </c>
      <c r="AK426" s="1">
        <v>-137826.442702926</v>
      </c>
      <c r="AL426" s="1">
        <v>57117</v>
      </c>
      <c r="AM426" s="1">
        <v>220904.14584861399</v>
      </c>
    </row>
    <row r="427" spans="1:39" x14ac:dyDescent="0.3">
      <c r="A427" t="str">
        <f t="shared" si="66"/>
        <v>ERS</v>
      </c>
      <c r="B427" t="str">
        <f t="shared" si="67"/>
        <v>N066</v>
      </c>
      <c r="C427" t="str">
        <f t="shared" si="68"/>
        <v>INSTALL OF INSTRUMENTS &amp; LAB EQ</v>
      </c>
      <c r="D427" s="1">
        <f t="shared" si="69"/>
        <v>488996.93131415301</v>
      </c>
      <c r="E427" s="1">
        <f t="shared" si="70"/>
        <v>138875.28017259701</v>
      </c>
      <c r="F427" s="1">
        <f t="shared" si="71"/>
        <v>220771</v>
      </c>
      <c r="G427" s="1">
        <f t="shared" si="72"/>
        <v>0</v>
      </c>
      <c r="H427" s="2">
        <f t="shared" si="73"/>
        <v>0.58970696387162169</v>
      </c>
      <c r="I427" s="2">
        <f t="shared" si="74"/>
        <v>-0.54852272915764566</v>
      </c>
      <c r="J427" s="2">
        <f t="shared" si="75"/>
        <v>0</v>
      </c>
      <c r="K427" s="2">
        <f t="shared" si="76"/>
        <v>1.9596753525255166E-6</v>
      </c>
      <c r="L427" s="2">
        <f>AM427/SUM(AM1:AM$3009)</f>
        <v>0</v>
      </c>
      <c r="M427" t="s">
        <v>554</v>
      </c>
      <c r="N427" t="s">
        <v>949</v>
      </c>
      <c r="O427" t="s">
        <v>950</v>
      </c>
      <c r="P427" s="1">
        <v>215767.82230627499</v>
      </c>
      <c r="Q427" s="1"/>
      <c r="R427" s="1">
        <v>203391.936119583</v>
      </c>
      <c r="S427" s="1">
        <v>108538.433135053</v>
      </c>
      <c r="T427" s="1">
        <v>347055.70201029099</v>
      </c>
      <c r="U427" s="1">
        <v>111917.887438049</v>
      </c>
      <c r="V427" s="1">
        <v>184111.98080920201</v>
      </c>
      <c r="W427" s="1">
        <v>97487.565045280906</v>
      </c>
      <c r="X427" s="1">
        <v>26760.291615915601</v>
      </c>
      <c r="Y427" s="1">
        <v>58259.2850615153</v>
      </c>
      <c r="Z427" s="1">
        <v>46009.073760164101</v>
      </c>
      <c r="AA427" s="1">
        <v>376475.45720928698</v>
      </c>
      <c r="AB427" s="1">
        <v>91255.715603798395</v>
      </c>
      <c r="AC427" s="1">
        <v>373158.67458614497</v>
      </c>
      <c r="AD427" s="1">
        <v>198774.87580032399</v>
      </c>
      <c r="AE427" s="1">
        <v>488996.93131415301</v>
      </c>
      <c r="AF427" s="1">
        <v>-6162.0763306054496</v>
      </c>
      <c r="AG427" s="1">
        <v>285084.66578356799</v>
      </c>
      <c r="AH427" s="1">
        <v>803860.94322947098</v>
      </c>
      <c r="AI427" s="1">
        <v>849927.17053931905</v>
      </c>
      <c r="AJ427" s="1">
        <v>495263.65907968697</v>
      </c>
      <c r="AK427" s="1">
        <v>138875.28017259701</v>
      </c>
      <c r="AL427" s="1">
        <v>220771</v>
      </c>
      <c r="AM427" s="1"/>
    </row>
    <row r="428" spans="1:39" x14ac:dyDescent="0.3">
      <c r="A428" t="str">
        <f t="shared" si="66"/>
        <v>ERS</v>
      </c>
      <c r="B428" t="str">
        <f t="shared" si="67"/>
        <v>N067</v>
      </c>
      <c r="C428" t="str">
        <f t="shared" si="68"/>
        <v>INSTALL OF PHOTOGRAPHIC EQ</v>
      </c>
      <c r="D428" s="1">
        <f t="shared" si="69"/>
        <v>245761.927740807</v>
      </c>
      <c r="E428" s="1">
        <f t="shared" si="70"/>
        <v>-6081.4233889398802</v>
      </c>
      <c r="F428" s="1">
        <f t="shared" si="71"/>
        <v>0</v>
      </c>
      <c r="G428" s="1">
        <f t="shared" si="72"/>
        <v>0</v>
      </c>
      <c r="H428" s="2">
        <f t="shared" si="73"/>
        <v>-1</v>
      </c>
      <c r="I428" s="2">
        <f t="shared" si="74"/>
        <v>-1</v>
      </c>
      <c r="J428" s="2" t="e">
        <f t="shared" si="75"/>
        <v>#DIV/0!</v>
      </c>
      <c r="K428" s="2">
        <f t="shared" si="76"/>
        <v>0</v>
      </c>
      <c r="L428" s="2">
        <f>AM428/SUM(AM1:AM$3009)</f>
        <v>0</v>
      </c>
      <c r="M428" t="s">
        <v>554</v>
      </c>
      <c r="N428" t="s">
        <v>951</v>
      </c>
      <c r="O428" t="s">
        <v>952</v>
      </c>
      <c r="P428" s="1"/>
      <c r="Q428" s="1">
        <v>42035.033344270101</v>
      </c>
      <c r="R428" s="1">
        <v>8246.2486126210806</v>
      </c>
      <c r="S428" s="1">
        <v>97630.798328298202</v>
      </c>
      <c r="T428" s="1">
        <v>295966.73698725202</v>
      </c>
      <c r="U428" s="1">
        <v>285992.32824854</v>
      </c>
      <c r="V428" s="1">
        <v>152061.13903594101</v>
      </c>
      <c r="W428" s="1">
        <v>322019.639157723</v>
      </c>
      <c r="X428" s="1">
        <v>371801.634840135</v>
      </c>
      <c r="Y428" s="1">
        <v>358998.00669951597</v>
      </c>
      <c r="Z428" s="1">
        <v>18390.0840619642</v>
      </c>
      <c r="AA428" s="1">
        <v>89866.853916112799</v>
      </c>
      <c r="AB428" s="1">
        <v>2780.9113079593999</v>
      </c>
      <c r="AC428" s="1">
        <v>79491.955220479198</v>
      </c>
      <c r="AD428" s="1">
        <v>586163.38665320305</v>
      </c>
      <c r="AE428" s="1">
        <v>245761.927740807</v>
      </c>
      <c r="AF428" s="1">
        <v>22523.5192178459</v>
      </c>
      <c r="AG428" s="1">
        <v>22547.021449760301</v>
      </c>
      <c r="AH428" s="1">
        <v>27315.664940963201</v>
      </c>
      <c r="AI428" s="1">
        <v>24115.303810689002</v>
      </c>
      <c r="AJ428" s="1">
        <v>8993.2632136141892</v>
      </c>
      <c r="AK428" s="1">
        <v>-6081.4233889398802</v>
      </c>
      <c r="AL428" s="1"/>
      <c r="AM428" s="1"/>
    </row>
    <row r="429" spans="1:39" x14ac:dyDescent="0.3">
      <c r="A429" t="str">
        <f t="shared" si="66"/>
        <v>ERS</v>
      </c>
      <c r="B429" t="str">
        <f t="shared" si="67"/>
        <v>N068</v>
      </c>
      <c r="C429" t="str">
        <f t="shared" si="68"/>
        <v>INSTALL OF CHEMICAL PRODUCTS</v>
      </c>
      <c r="D429" s="1">
        <f t="shared" si="69"/>
        <v>0</v>
      </c>
      <c r="E429" s="1">
        <f t="shared" si="70"/>
        <v>0</v>
      </c>
      <c r="F429" s="1">
        <f t="shared" si="71"/>
        <v>0</v>
      </c>
      <c r="G429" s="1">
        <f t="shared" si="72"/>
        <v>0</v>
      </c>
      <c r="H429" s="2" t="e">
        <f t="shared" si="73"/>
        <v>#DIV/0!</v>
      </c>
      <c r="I429" s="2" t="e">
        <f t="shared" si="74"/>
        <v>#DIV/0!</v>
      </c>
      <c r="J429" s="2" t="e">
        <f t="shared" si="75"/>
        <v>#DIV/0!</v>
      </c>
      <c r="K429" s="2">
        <f t="shared" si="76"/>
        <v>0</v>
      </c>
      <c r="L429" s="2">
        <f>AM429/SUM(AM1:AM$3009)</f>
        <v>0</v>
      </c>
      <c r="M429" t="s">
        <v>554</v>
      </c>
      <c r="N429" t="s">
        <v>953</v>
      </c>
      <c r="O429" t="s">
        <v>954</v>
      </c>
      <c r="P429" s="1"/>
      <c r="Q429" s="1"/>
      <c r="R429" s="1">
        <v>144376.12825200701</v>
      </c>
      <c r="S429" s="1"/>
      <c r="T429" s="1"/>
      <c r="U429" s="1">
        <v>22291.472317358701</v>
      </c>
      <c r="V429" s="1">
        <v>51103.2244658208</v>
      </c>
      <c r="W429" s="1">
        <v>-8330.9213306608108</v>
      </c>
      <c r="X429" s="1"/>
      <c r="Y429" s="1">
        <v>8421.7254583929498</v>
      </c>
      <c r="Z429" s="1">
        <v>8725.8788663003797</v>
      </c>
      <c r="AA429" s="1">
        <v>188408.59118517101</v>
      </c>
      <c r="AB429" s="1">
        <v>25422.118745149499</v>
      </c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x14ac:dyDescent="0.3">
      <c r="A430" t="str">
        <f t="shared" si="66"/>
        <v>ERS</v>
      </c>
      <c r="B430" t="str">
        <f t="shared" si="67"/>
        <v>N069</v>
      </c>
      <c r="C430" t="str">
        <f t="shared" si="68"/>
        <v>INSTALL OF TRAINING AIDS-DEVICES</v>
      </c>
      <c r="D430" s="1">
        <f t="shared" si="69"/>
        <v>8995.8567530668406</v>
      </c>
      <c r="E430" s="1">
        <f t="shared" si="70"/>
        <v>473089.90205684898</v>
      </c>
      <c r="F430" s="1">
        <f t="shared" si="71"/>
        <v>305755.47859999997</v>
      </c>
      <c r="G430" s="1">
        <f t="shared" si="72"/>
        <v>24043.2066698083</v>
      </c>
      <c r="H430" s="2">
        <f t="shared" si="73"/>
        <v>-0.35370533746192967</v>
      </c>
      <c r="I430" s="2">
        <f t="shared" si="74"/>
        <v>32.988477917432682</v>
      </c>
      <c r="J430" s="2">
        <f t="shared" si="75"/>
        <v>7.863540754820772E-2</v>
      </c>
      <c r="K430" s="2">
        <f t="shared" si="76"/>
        <v>2.714040681575311E-6</v>
      </c>
      <c r="L430" s="2">
        <f>AM430/SUM(AM1:AM$3009)</f>
        <v>4.3627414520385783E-7</v>
      </c>
      <c r="M430" t="s">
        <v>554</v>
      </c>
      <c r="N430" t="s">
        <v>955</v>
      </c>
      <c r="O430" t="s">
        <v>956</v>
      </c>
      <c r="P430" s="1">
        <v>58594.450254878997</v>
      </c>
      <c r="Q430" s="1">
        <v>280967.60832418798</v>
      </c>
      <c r="R430" s="1">
        <v>38726.309162510697</v>
      </c>
      <c r="S430" s="1">
        <v>190530.07862432799</v>
      </c>
      <c r="T430" s="1">
        <v>2717870.16759801</v>
      </c>
      <c r="U430" s="1">
        <v>382874.55192224198</v>
      </c>
      <c r="V430" s="1">
        <v>108089.80009993201</v>
      </c>
      <c r="W430" s="1">
        <v>1558516.4295294399</v>
      </c>
      <c r="X430" s="1">
        <v>609198.50732466404</v>
      </c>
      <c r="Y430" s="1">
        <v>86323.345751525107</v>
      </c>
      <c r="Z430" s="1">
        <v>472982.57644634898</v>
      </c>
      <c r="AA430" s="1">
        <v>135787.67722911501</v>
      </c>
      <c r="AB430" s="1">
        <v>94944.077358214694</v>
      </c>
      <c r="AC430" s="1">
        <v>233116.38973334801</v>
      </c>
      <c r="AD430" s="1">
        <v>904793.29251688905</v>
      </c>
      <c r="AE430" s="1">
        <v>8995.8567530668406</v>
      </c>
      <c r="AF430" s="1">
        <v>32048.435813785902</v>
      </c>
      <c r="AG430" s="1">
        <v>12165.2470594317</v>
      </c>
      <c r="AH430" s="1">
        <v>166606.06519509101</v>
      </c>
      <c r="AI430" s="1">
        <v>111930.311296687</v>
      </c>
      <c r="AJ430" s="1">
        <v>1006776.44759392</v>
      </c>
      <c r="AK430" s="1">
        <v>473089.90205684898</v>
      </c>
      <c r="AL430" s="1">
        <v>305755.47859999997</v>
      </c>
      <c r="AM430" s="1">
        <v>24043.2066698083</v>
      </c>
    </row>
    <row r="431" spans="1:39" x14ac:dyDescent="0.3">
      <c r="A431" t="str">
        <f t="shared" si="66"/>
        <v>ERS</v>
      </c>
      <c r="B431" t="str">
        <f t="shared" si="67"/>
        <v>N071</v>
      </c>
      <c r="C431" t="str">
        <f t="shared" si="68"/>
        <v>INSTALL OF FURNITURE</v>
      </c>
      <c r="D431" s="1">
        <f t="shared" si="69"/>
        <v>1454986.6121020999</v>
      </c>
      <c r="E431" s="1">
        <f t="shared" si="70"/>
        <v>2625231.5667393501</v>
      </c>
      <c r="F431" s="1">
        <f t="shared" si="71"/>
        <v>2682896.8960000002</v>
      </c>
      <c r="G431" s="1">
        <f t="shared" si="72"/>
        <v>1831401.5932032601</v>
      </c>
      <c r="H431" s="2">
        <f t="shared" si="73"/>
        <v>2.1965806746820693E-2</v>
      </c>
      <c r="I431" s="2">
        <f t="shared" si="74"/>
        <v>0.84393235902278851</v>
      </c>
      <c r="J431" s="2">
        <f t="shared" si="75"/>
        <v>0.6826209370675943</v>
      </c>
      <c r="K431" s="2">
        <f t="shared" si="76"/>
        <v>2.3814753389070191E-5</v>
      </c>
      <c r="L431" s="2">
        <f>AM431/SUM(AM1:AM$3009)</f>
        <v>3.3231555822504024E-5</v>
      </c>
      <c r="M431" t="s">
        <v>554</v>
      </c>
      <c r="N431" t="s">
        <v>957</v>
      </c>
      <c r="O431" t="s">
        <v>958</v>
      </c>
      <c r="P431" s="1">
        <v>688653.23035251698</v>
      </c>
      <c r="Q431" s="1">
        <v>1034615.19924969</v>
      </c>
      <c r="R431" s="1">
        <v>642025.58477988595</v>
      </c>
      <c r="S431" s="1">
        <v>1299986.4841634999</v>
      </c>
      <c r="T431" s="1">
        <v>3771079.9062739299</v>
      </c>
      <c r="U431" s="1">
        <v>12065160.862336701</v>
      </c>
      <c r="V431" s="1">
        <v>16300201.6005497</v>
      </c>
      <c r="W431" s="1">
        <v>26684920.810306199</v>
      </c>
      <c r="X431" s="1">
        <v>31454916.7427609</v>
      </c>
      <c r="Y431" s="1">
        <v>47784930.005848102</v>
      </c>
      <c r="Z431" s="1">
        <v>17344097.679937001</v>
      </c>
      <c r="AA431" s="1">
        <v>2726812.5490568401</v>
      </c>
      <c r="AB431" s="1">
        <v>1649876.98691661</v>
      </c>
      <c r="AC431" s="1">
        <v>3068839.7630829699</v>
      </c>
      <c r="AD431" s="1">
        <v>1240368.1111027701</v>
      </c>
      <c r="AE431" s="1">
        <v>1454986.6121020999</v>
      </c>
      <c r="AF431" s="1">
        <v>3076985.75598227</v>
      </c>
      <c r="AG431" s="1">
        <v>6067731.1368482905</v>
      </c>
      <c r="AH431" s="1">
        <v>6846815.27295072</v>
      </c>
      <c r="AI431" s="1">
        <v>7028823.6562753003</v>
      </c>
      <c r="AJ431" s="1">
        <v>3477358.4296740801</v>
      </c>
      <c r="AK431" s="1">
        <v>2625231.5667393501</v>
      </c>
      <c r="AL431" s="1">
        <v>2682896.8960000002</v>
      </c>
      <c r="AM431" s="1">
        <v>1831401.5932032601</v>
      </c>
    </row>
    <row r="432" spans="1:39" x14ac:dyDescent="0.3">
      <c r="A432" t="str">
        <f t="shared" si="66"/>
        <v>ERS</v>
      </c>
      <c r="B432" t="str">
        <f t="shared" si="67"/>
        <v>N072</v>
      </c>
      <c r="C432" t="str">
        <f t="shared" si="68"/>
        <v>INSTALL OF HOUSEHOLD FURNISHINGS</v>
      </c>
      <c r="D432" s="1">
        <f t="shared" si="69"/>
        <v>1726922.4390568601</v>
      </c>
      <c r="E432" s="1">
        <f t="shared" si="70"/>
        <v>639547.37971417001</v>
      </c>
      <c r="F432" s="1">
        <f t="shared" si="71"/>
        <v>801862.07819999999</v>
      </c>
      <c r="G432" s="1">
        <f t="shared" si="72"/>
        <v>0</v>
      </c>
      <c r="H432" s="2">
        <f t="shared" si="73"/>
        <v>0.2537962059329717</v>
      </c>
      <c r="I432" s="2">
        <f t="shared" si="74"/>
        <v>-0.53566989456809178</v>
      </c>
      <c r="J432" s="2">
        <f t="shared" si="75"/>
        <v>0</v>
      </c>
      <c r="K432" s="2">
        <f t="shared" si="76"/>
        <v>7.1177344432621509E-6</v>
      </c>
      <c r="L432" s="2">
        <f>AM432/SUM(AM1:AM$3009)</f>
        <v>0</v>
      </c>
      <c r="M432" t="s">
        <v>554</v>
      </c>
      <c r="N432" t="s">
        <v>959</v>
      </c>
      <c r="O432" t="s">
        <v>960</v>
      </c>
      <c r="P432" s="1">
        <v>50759.775243548298</v>
      </c>
      <c r="Q432" s="1">
        <v>221916.32907288699</v>
      </c>
      <c r="R432" s="1">
        <v>168015.374274854</v>
      </c>
      <c r="S432" s="1">
        <v>371747.98117935302</v>
      </c>
      <c r="T432" s="1">
        <v>299225.80419640202</v>
      </c>
      <c r="U432" s="1">
        <v>275390.12808671902</v>
      </c>
      <c r="V432" s="1">
        <v>77962.791788544695</v>
      </c>
      <c r="W432" s="1">
        <v>628657.96439835103</v>
      </c>
      <c r="X432" s="1">
        <v>48137.865545900102</v>
      </c>
      <c r="Y432" s="1">
        <v>191199.75889003801</v>
      </c>
      <c r="Z432" s="1">
        <v>112278.46241280599</v>
      </c>
      <c r="AA432" s="1">
        <v>206301.889595935</v>
      </c>
      <c r="AB432" s="1">
        <v>248592.25787195901</v>
      </c>
      <c r="AC432" s="1">
        <v>4802.1092289365497</v>
      </c>
      <c r="AD432" s="1">
        <v>32764.596005823099</v>
      </c>
      <c r="AE432" s="1">
        <v>1726922.4390568601</v>
      </c>
      <c r="AF432" s="1">
        <v>1902101.05378357</v>
      </c>
      <c r="AG432" s="1">
        <v>1127565.3116164701</v>
      </c>
      <c r="AH432" s="1">
        <v>1260541.1261201601</v>
      </c>
      <c r="AI432" s="1">
        <v>509010.22508705099</v>
      </c>
      <c r="AJ432" s="1">
        <v>731785.60492864996</v>
      </c>
      <c r="AK432" s="1">
        <v>639547.37971417001</v>
      </c>
      <c r="AL432" s="1">
        <v>801862.07819999999</v>
      </c>
      <c r="AM432" s="1">
        <v>0</v>
      </c>
    </row>
    <row r="433" spans="1:39" x14ac:dyDescent="0.3">
      <c r="A433" t="str">
        <f t="shared" si="66"/>
        <v>ERS</v>
      </c>
      <c r="B433" t="str">
        <f t="shared" si="67"/>
        <v>N073</v>
      </c>
      <c r="C433" t="str">
        <f t="shared" si="68"/>
        <v>INSTALL OF FOOD PREP-SERVING EQ</v>
      </c>
      <c r="D433" s="1">
        <f t="shared" si="69"/>
        <v>8663.7294818540995</v>
      </c>
      <c r="E433" s="1">
        <f t="shared" si="70"/>
        <v>4394.3871785334404</v>
      </c>
      <c r="F433" s="1">
        <f t="shared" si="71"/>
        <v>0</v>
      </c>
      <c r="G433" s="1">
        <f t="shared" si="72"/>
        <v>0</v>
      </c>
      <c r="H433" s="2">
        <f t="shared" si="73"/>
        <v>-1</v>
      </c>
      <c r="I433" s="2">
        <f t="shared" si="74"/>
        <v>-1</v>
      </c>
      <c r="J433" s="2" t="e">
        <f t="shared" si="75"/>
        <v>#DIV/0!</v>
      </c>
      <c r="K433" s="2">
        <f t="shared" si="76"/>
        <v>0</v>
      </c>
      <c r="L433" s="2">
        <f>AM433/SUM(AM1:AM$3009)</f>
        <v>0</v>
      </c>
      <c r="M433" t="s">
        <v>554</v>
      </c>
      <c r="N433" t="s">
        <v>961</v>
      </c>
      <c r="O433" t="s">
        <v>962</v>
      </c>
      <c r="P433" s="1">
        <v>163552.27428788401</v>
      </c>
      <c r="Q433" s="1">
        <v>143913.239464021</v>
      </c>
      <c r="R433" s="1">
        <v>50316.093229552403</v>
      </c>
      <c r="S433" s="1">
        <v>42092.986346323203</v>
      </c>
      <c r="T433" s="1">
        <v>25241.036728467701</v>
      </c>
      <c r="U433" s="1">
        <v>116709.377407696</v>
      </c>
      <c r="V433" s="1">
        <v>30328.3397201878</v>
      </c>
      <c r="W433" s="1">
        <v>44206.138423148703</v>
      </c>
      <c r="X433" s="1">
        <v>94747.470232994703</v>
      </c>
      <c r="Y433" s="1">
        <v>185015.492563662</v>
      </c>
      <c r="Z433" s="1">
        <v>168074.99983676599</v>
      </c>
      <c r="AA433" s="1">
        <v>39443.3401054563</v>
      </c>
      <c r="AB433" s="1">
        <v>174046.920832932</v>
      </c>
      <c r="AC433" s="1">
        <v>67397.765650092304</v>
      </c>
      <c r="AD433" s="1"/>
      <c r="AE433" s="1">
        <v>8663.7294818540995</v>
      </c>
      <c r="AF433" s="1">
        <v>13257.254705252</v>
      </c>
      <c r="AG433" s="1"/>
      <c r="AH433" s="1"/>
      <c r="AI433" s="1">
        <v>10065.2162059568</v>
      </c>
      <c r="AJ433" s="1"/>
      <c r="AK433" s="1">
        <v>4394.3871785334404</v>
      </c>
      <c r="AL433" s="1"/>
      <c r="AM433" s="1"/>
    </row>
    <row r="434" spans="1:39" x14ac:dyDescent="0.3">
      <c r="A434" t="str">
        <f t="shared" si="66"/>
        <v>ERS</v>
      </c>
      <c r="B434" t="str">
        <f t="shared" si="67"/>
        <v>N074</v>
      </c>
      <c r="C434" t="str">
        <f t="shared" si="68"/>
        <v>INSTALL OF OFFICE MACHINES</v>
      </c>
      <c r="D434" s="1">
        <f t="shared" si="69"/>
        <v>14409.7312697219</v>
      </c>
      <c r="E434" s="1">
        <f t="shared" si="70"/>
        <v>15718.527645387099</v>
      </c>
      <c r="F434" s="1">
        <f t="shared" si="71"/>
        <v>129034.6406</v>
      </c>
      <c r="G434" s="1">
        <f t="shared" si="72"/>
        <v>0</v>
      </c>
      <c r="H434" s="2">
        <f t="shared" si="73"/>
        <v>7.2090793432467368</v>
      </c>
      <c r="I434" s="2">
        <f t="shared" si="74"/>
        <v>7.9546875083736577</v>
      </c>
      <c r="J434" s="2">
        <f t="shared" si="75"/>
        <v>0</v>
      </c>
      <c r="K434" s="2">
        <f t="shared" si="76"/>
        <v>1.1453769055075547E-6</v>
      </c>
      <c r="L434" s="2">
        <f>AM434/SUM(AM1:AM$3009)</f>
        <v>0</v>
      </c>
      <c r="M434" t="s">
        <v>554</v>
      </c>
      <c r="N434" t="s">
        <v>963</v>
      </c>
      <c r="O434" t="s">
        <v>964</v>
      </c>
      <c r="P434" s="1">
        <v>76052.413442634905</v>
      </c>
      <c r="Q434" s="1">
        <v>832953.67665183998</v>
      </c>
      <c r="R434" s="1">
        <v>17442.912319578201</v>
      </c>
      <c r="S434" s="1">
        <v>83084.237575954001</v>
      </c>
      <c r="T434" s="1">
        <v>97688.717432104895</v>
      </c>
      <c r="U434" s="1">
        <v>53159.6972438378</v>
      </c>
      <c r="V434" s="1">
        <v>60785.307840442802</v>
      </c>
      <c r="W434" s="1">
        <v>183787.85399461901</v>
      </c>
      <c r="X434" s="1">
        <v>127472.497281918</v>
      </c>
      <c r="Y434" s="1">
        <v>44069.930366093999</v>
      </c>
      <c r="Z434" s="1">
        <v>-1964.9580295626899</v>
      </c>
      <c r="AA434" s="1">
        <v>1977516.45922091</v>
      </c>
      <c r="AB434" s="1">
        <v>88015.350453946696</v>
      </c>
      <c r="AC434" s="1">
        <v>47533.040885281102</v>
      </c>
      <c r="AD434" s="1">
        <v>80370.333682350305</v>
      </c>
      <c r="AE434" s="1">
        <v>14409.7312697219</v>
      </c>
      <c r="AF434" s="1">
        <v>266824.98686359503</v>
      </c>
      <c r="AG434" s="1">
        <v>154288.23170697401</v>
      </c>
      <c r="AH434" s="1">
        <v>22267.274208803199</v>
      </c>
      <c r="AI434" s="1">
        <v>-43471.015400055199</v>
      </c>
      <c r="AJ434" s="1">
        <v>68649.202161388501</v>
      </c>
      <c r="AK434" s="1">
        <v>15718.527645387099</v>
      </c>
      <c r="AL434" s="1">
        <v>129034.6406</v>
      </c>
      <c r="AM434" s="1"/>
    </row>
    <row r="435" spans="1:39" x14ac:dyDescent="0.3">
      <c r="A435" t="str">
        <f t="shared" si="66"/>
        <v>ERS</v>
      </c>
      <c r="B435" t="str">
        <f t="shared" si="67"/>
        <v>N075</v>
      </c>
      <c r="C435" t="str">
        <f t="shared" si="68"/>
        <v>INSTALL OF OFFICE SUPPLIES</v>
      </c>
      <c r="D435" s="1">
        <f t="shared" si="69"/>
        <v>-8342.1578290106499</v>
      </c>
      <c r="E435" s="1">
        <f t="shared" si="70"/>
        <v>267082.29062822799</v>
      </c>
      <c r="F435" s="1">
        <f t="shared" si="71"/>
        <v>-586.79989999999998</v>
      </c>
      <c r="G435" s="1">
        <f t="shared" si="72"/>
        <v>0</v>
      </c>
      <c r="H435" s="2">
        <f t="shared" si="73"/>
        <v>-1.002197075285747</v>
      </c>
      <c r="I435" s="2">
        <f t="shared" si="74"/>
        <v>-0.92965849939216594</v>
      </c>
      <c r="J435" s="2">
        <f t="shared" si="75"/>
        <v>0</v>
      </c>
      <c r="K435" s="2">
        <f t="shared" si="76"/>
        <v>-5.2087334880688039E-9</v>
      </c>
      <c r="L435" s="2">
        <f>AM435/SUM(AM1:AM$3009)</f>
        <v>0</v>
      </c>
      <c r="M435" t="s">
        <v>554</v>
      </c>
      <c r="N435" t="s">
        <v>965</v>
      </c>
      <c r="O435" t="s">
        <v>966</v>
      </c>
      <c r="P435" s="1"/>
      <c r="Q435" s="1"/>
      <c r="R435" s="1">
        <v>5200.8825995608304</v>
      </c>
      <c r="S435" s="1">
        <v>19962.282197329499</v>
      </c>
      <c r="T435" s="1">
        <v>19337.2312729142</v>
      </c>
      <c r="U435" s="1">
        <v>186245.893637876</v>
      </c>
      <c r="V435" s="1">
        <v>1616747.13806179</v>
      </c>
      <c r="W435" s="1">
        <v>-241065.999981036</v>
      </c>
      <c r="X435" s="1">
        <v>45805.7544533947</v>
      </c>
      <c r="Y435" s="1">
        <v>798108.39455569501</v>
      </c>
      <c r="Z435" s="1">
        <v>8800.3168925229602</v>
      </c>
      <c r="AA435" s="1">
        <v>42199.502176140297</v>
      </c>
      <c r="AB435" s="1">
        <v>25706.090895095302</v>
      </c>
      <c r="AC435" s="1"/>
      <c r="AD435" s="1">
        <v>763138.11736712395</v>
      </c>
      <c r="AE435" s="1">
        <v>-8342.1578290106499</v>
      </c>
      <c r="AF435" s="1">
        <v>169952.387396787</v>
      </c>
      <c r="AG435" s="1">
        <v>184303.785248236</v>
      </c>
      <c r="AH435" s="1">
        <v>59765.797788605902</v>
      </c>
      <c r="AI435" s="1">
        <v>184548.75746910699</v>
      </c>
      <c r="AJ435" s="1">
        <v>15963.954019594899</v>
      </c>
      <c r="AK435" s="1">
        <v>267082.29062822799</v>
      </c>
      <c r="AL435" s="1">
        <v>-586.79989999999998</v>
      </c>
      <c r="AM435" s="1">
        <v>0</v>
      </c>
    </row>
    <row r="436" spans="1:39" x14ac:dyDescent="0.3">
      <c r="A436" t="str">
        <f t="shared" si="66"/>
        <v>ERS</v>
      </c>
      <c r="B436" t="str">
        <f t="shared" si="67"/>
        <v>N076</v>
      </c>
      <c r="C436" t="str">
        <f t="shared" si="68"/>
        <v>INSTALL OF BOOKS-MAPS-PUBS</v>
      </c>
      <c r="D436" s="1">
        <f t="shared" si="69"/>
        <v>0</v>
      </c>
      <c r="E436" s="1">
        <f t="shared" si="70"/>
        <v>0</v>
      </c>
      <c r="F436" s="1">
        <f t="shared" si="71"/>
        <v>0</v>
      </c>
      <c r="G436" s="1">
        <f t="shared" si="72"/>
        <v>0</v>
      </c>
      <c r="H436" s="2" t="e">
        <f t="shared" si="73"/>
        <v>#DIV/0!</v>
      </c>
      <c r="I436" s="2" t="e">
        <f t="shared" si="74"/>
        <v>#DIV/0!</v>
      </c>
      <c r="J436" s="2" t="e">
        <f t="shared" si="75"/>
        <v>#DIV/0!</v>
      </c>
      <c r="K436" s="2">
        <f t="shared" si="76"/>
        <v>0</v>
      </c>
      <c r="L436" s="2">
        <f>AM436/SUM(AM1:AM$3009)</f>
        <v>0</v>
      </c>
      <c r="M436" t="s">
        <v>554</v>
      </c>
      <c r="N436" t="s">
        <v>967</v>
      </c>
      <c r="O436" t="s">
        <v>968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>
        <v>27952.0524446667</v>
      </c>
      <c r="AC436" s="1">
        <v>0</v>
      </c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x14ac:dyDescent="0.3">
      <c r="A437" t="str">
        <f t="shared" si="66"/>
        <v>ERS</v>
      </c>
      <c r="B437" t="str">
        <f t="shared" si="67"/>
        <v>N077</v>
      </c>
      <c r="C437" t="str">
        <f t="shared" si="68"/>
        <v>INSTALL OF MUSICAL INST-RADIO-TV</v>
      </c>
      <c r="D437" s="1">
        <f t="shared" si="69"/>
        <v>5613.4146139137101</v>
      </c>
      <c r="E437" s="1">
        <f t="shared" si="70"/>
        <v>30085.475770789999</v>
      </c>
      <c r="F437" s="1">
        <f t="shared" si="71"/>
        <v>0</v>
      </c>
      <c r="G437" s="1">
        <f t="shared" si="72"/>
        <v>0</v>
      </c>
      <c r="H437" s="2">
        <f t="shared" si="73"/>
        <v>-1</v>
      </c>
      <c r="I437" s="2">
        <f t="shared" si="74"/>
        <v>-1</v>
      </c>
      <c r="J437" s="2" t="e">
        <f t="shared" si="75"/>
        <v>#DIV/0!</v>
      </c>
      <c r="K437" s="2">
        <f t="shared" si="76"/>
        <v>0</v>
      </c>
      <c r="L437" s="2">
        <f>AM437/SUM(AM1:AM$3009)</f>
        <v>0</v>
      </c>
      <c r="M437" t="s">
        <v>554</v>
      </c>
      <c r="N437" t="s">
        <v>969</v>
      </c>
      <c r="O437" t="s">
        <v>970</v>
      </c>
      <c r="P437" s="1"/>
      <c r="Q437" s="1">
        <v>55203.812507326598</v>
      </c>
      <c r="R437" s="1"/>
      <c r="S437" s="1">
        <v>43429.392566709299</v>
      </c>
      <c r="T437" s="1"/>
      <c r="U437" s="1">
        <v>75071.488373484201</v>
      </c>
      <c r="V437" s="1">
        <v>136090.24540586001</v>
      </c>
      <c r="W437" s="1">
        <v>93728.988646181693</v>
      </c>
      <c r="X437" s="1">
        <v>7341.5843623738501</v>
      </c>
      <c r="Y437" s="1">
        <v>9051.1118015025804</v>
      </c>
      <c r="Z437" s="1">
        <v>291611.74487962999</v>
      </c>
      <c r="AA437" s="1">
        <v>4848.6897126491704</v>
      </c>
      <c r="AB437" s="1"/>
      <c r="AC437" s="1"/>
      <c r="AD437" s="1">
        <v>19556.759156266598</v>
      </c>
      <c r="AE437" s="1">
        <v>5613.4146139137101</v>
      </c>
      <c r="AF437" s="1"/>
      <c r="AG437" s="1"/>
      <c r="AH437" s="1">
        <v>104325.993424264</v>
      </c>
      <c r="AI437" s="1"/>
      <c r="AJ437" s="1">
        <v>76026.548833617097</v>
      </c>
      <c r="AK437" s="1">
        <v>30085.475770789999</v>
      </c>
      <c r="AL437" s="1"/>
      <c r="AM437" s="1"/>
    </row>
    <row r="438" spans="1:39" x14ac:dyDescent="0.3">
      <c r="A438" t="str">
        <f t="shared" si="66"/>
        <v>ERS</v>
      </c>
      <c r="B438" t="str">
        <f t="shared" si="67"/>
        <v>N078</v>
      </c>
      <c r="C438" t="str">
        <f t="shared" si="68"/>
        <v>INSTALL OF RECREATIONAL EQ</v>
      </c>
      <c r="D438" s="1">
        <f t="shared" si="69"/>
        <v>184977.07730956801</v>
      </c>
      <c r="E438" s="1">
        <f t="shared" si="70"/>
        <v>4498027.3039293997</v>
      </c>
      <c r="F438" s="1">
        <f t="shared" si="71"/>
        <v>2370557.1875</v>
      </c>
      <c r="G438" s="1">
        <f t="shared" si="72"/>
        <v>17740.649857496901</v>
      </c>
      <c r="H438" s="2">
        <f t="shared" si="73"/>
        <v>-0.4729784798262292</v>
      </c>
      <c r="I438" s="2">
        <f t="shared" si="74"/>
        <v>11.815410546966092</v>
      </c>
      <c r="J438" s="2">
        <f t="shared" si="75"/>
        <v>7.4837468385254473E-3</v>
      </c>
      <c r="K438" s="2">
        <f t="shared" si="76"/>
        <v>2.1042267743933577E-5</v>
      </c>
      <c r="L438" s="2">
        <f>AM438/SUM(AM1:AM$3009)</f>
        <v>3.2191158850950863E-7</v>
      </c>
      <c r="M438" t="s">
        <v>554</v>
      </c>
      <c r="N438" t="s">
        <v>971</v>
      </c>
      <c r="O438" t="s">
        <v>972</v>
      </c>
      <c r="P438" s="1">
        <v>1188648.97290384</v>
      </c>
      <c r="Q438" s="1">
        <v>116125.97964643101</v>
      </c>
      <c r="R438" s="1">
        <v>235196.67653134899</v>
      </c>
      <c r="S438" s="1">
        <v>994315.18089564098</v>
      </c>
      <c r="T438" s="1">
        <v>130948.755221517</v>
      </c>
      <c r="U438" s="1">
        <v>300913.94329110399</v>
      </c>
      <c r="V438" s="1">
        <v>77948.810440711299</v>
      </c>
      <c r="W438" s="1">
        <v>74964.003398036104</v>
      </c>
      <c r="X438" s="1">
        <v>180841.501824037</v>
      </c>
      <c r="Y438" s="1">
        <v>753519.86101307895</v>
      </c>
      <c r="Z438" s="1">
        <v>113259.81452023301</v>
      </c>
      <c r="AA438" s="1">
        <v>1825248.4699886499</v>
      </c>
      <c r="AB438" s="1">
        <v>1739520.6033292201</v>
      </c>
      <c r="AC438" s="1">
        <v>2678756.9021941698</v>
      </c>
      <c r="AD438" s="1">
        <v>-240830.351847571</v>
      </c>
      <c r="AE438" s="1">
        <v>184977.07730956801</v>
      </c>
      <c r="AF438" s="1">
        <v>38064.501626778598</v>
      </c>
      <c r="AG438" s="1"/>
      <c r="AH438" s="1">
        <v>41439.968258331799</v>
      </c>
      <c r="AI438" s="1">
        <v>56345.947181672003</v>
      </c>
      <c r="AJ438" s="1">
        <v>2211434.3889657399</v>
      </c>
      <c r="AK438" s="1">
        <v>4498027.3039293997</v>
      </c>
      <c r="AL438" s="1">
        <v>2370557.1875</v>
      </c>
      <c r="AM438" s="1">
        <v>17740.649857496901</v>
      </c>
    </row>
    <row r="439" spans="1:39" x14ac:dyDescent="0.3">
      <c r="A439" t="str">
        <f t="shared" si="66"/>
        <v>ERS</v>
      </c>
      <c r="B439" t="str">
        <f t="shared" si="67"/>
        <v>N079</v>
      </c>
      <c r="C439" t="str">
        <f t="shared" si="68"/>
        <v>INSTALL OF CLEANING EQ</v>
      </c>
      <c r="D439" s="1">
        <f t="shared" si="69"/>
        <v>0</v>
      </c>
      <c r="E439" s="1">
        <f t="shared" si="70"/>
        <v>50397.662923971897</v>
      </c>
      <c r="F439" s="1">
        <f t="shared" si="71"/>
        <v>0</v>
      </c>
      <c r="G439" s="1">
        <f t="shared" si="72"/>
        <v>0</v>
      </c>
      <c r="H439" s="2">
        <f t="shared" si="73"/>
        <v>-1</v>
      </c>
      <c r="I439" s="2" t="e">
        <f t="shared" si="74"/>
        <v>#DIV/0!</v>
      </c>
      <c r="J439" s="2" t="e">
        <f t="shared" si="75"/>
        <v>#DIV/0!</v>
      </c>
      <c r="K439" s="2">
        <f t="shared" si="76"/>
        <v>0</v>
      </c>
      <c r="L439" s="2">
        <f>AM439/SUM(AM1:AM$3009)</f>
        <v>0</v>
      </c>
      <c r="M439" t="s">
        <v>554</v>
      </c>
      <c r="N439" t="s">
        <v>973</v>
      </c>
      <c r="O439" t="s">
        <v>974</v>
      </c>
      <c r="P439" s="1">
        <v>2946117.32555896</v>
      </c>
      <c r="Q439" s="1">
        <v>96383.853241824705</v>
      </c>
      <c r="R439" s="1">
        <v>18635.590085019401</v>
      </c>
      <c r="S439" s="1">
        <v>38620.158779322097</v>
      </c>
      <c r="T439" s="1">
        <v>11751.0866966171</v>
      </c>
      <c r="U439" s="1">
        <v>851.75627661690498</v>
      </c>
      <c r="V439" s="1"/>
      <c r="W439" s="1"/>
      <c r="X439" s="1">
        <v>74724.865111500898</v>
      </c>
      <c r="Y439" s="1">
        <v>106197.931638215</v>
      </c>
      <c r="Z439" s="1">
        <v>63242.9983649364</v>
      </c>
      <c r="AA439" s="1">
        <v>-13721.4969387321</v>
      </c>
      <c r="AB439" s="1"/>
      <c r="AC439" s="1"/>
      <c r="AD439" s="1"/>
      <c r="AE439" s="1"/>
      <c r="AF439" s="1"/>
      <c r="AG439" s="1"/>
      <c r="AH439" s="1">
        <v>66162.352187592798</v>
      </c>
      <c r="AI439" s="1"/>
      <c r="AJ439" s="1">
        <v>4371621.1587838102</v>
      </c>
      <c r="AK439" s="1">
        <v>50397.662923971897</v>
      </c>
      <c r="AL439" s="1">
        <v>0</v>
      </c>
      <c r="AM439" s="1">
        <v>0</v>
      </c>
    </row>
    <row r="440" spans="1:39" x14ac:dyDescent="0.3">
      <c r="A440" t="str">
        <f t="shared" si="66"/>
        <v>ERS</v>
      </c>
      <c r="B440" t="str">
        <f t="shared" si="67"/>
        <v>N080</v>
      </c>
      <c r="C440" t="str">
        <f t="shared" si="68"/>
        <v>INSTALL OF BRUSHES-PAINTS-SEALER</v>
      </c>
      <c r="D440" s="1">
        <f t="shared" si="69"/>
        <v>0</v>
      </c>
      <c r="E440" s="1">
        <f t="shared" si="70"/>
        <v>0</v>
      </c>
      <c r="F440" s="1">
        <f t="shared" si="71"/>
        <v>43715.480499999998</v>
      </c>
      <c r="G440" s="1">
        <f t="shared" si="72"/>
        <v>0</v>
      </c>
      <c r="H440" s="2" t="e">
        <f t="shared" si="73"/>
        <v>#DIV/0!</v>
      </c>
      <c r="I440" s="2" t="e">
        <f t="shared" si="74"/>
        <v>#DIV/0!</v>
      </c>
      <c r="J440" s="2">
        <f t="shared" si="75"/>
        <v>0</v>
      </c>
      <c r="K440" s="2">
        <f t="shared" si="76"/>
        <v>3.8804077374138742E-7</v>
      </c>
      <c r="L440" s="2">
        <f>AM440/SUM(AM1:AM$3009)</f>
        <v>0</v>
      </c>
      <c r="M440" t="s">
        <v>554</v>
      </c>
      <c r="N440" t="s">
        <v>975</v>
      </c>
      <c r="O440" t="s">
        <v>976</v>
      </c>
      <c r="P440" s="1"/>
      <c r="Q440" s="1"/>
      <c r="R440" s="1">
        <v>26384.889628706602</v>
      </c>
      <c r="S440" s="1">
        <v>23526.540064470999</v>
      </c>
      <c r="T440" s="1"/>
      <c r="U440" s="1"/>
      <c r="V440" s="1">
        <v>834845.85301863402</v>
      </c>
      <c r="W440" s="1">
        <v>269.44175489559598</v>
      </c>
      <c r="X440" s="1">
        <v>333052.65753150202</v>
      </c>
      <c r="Y440" s="1">
        <v>87392.226607259698</v>
      </c>
      <c r="Z440" s="1"/>
      <c r="AA440" s="1">
        <v>538357.161668143</v>
      </c>
      <c r="AB440" s="1">
        <v>-422535.33569353999</v>
      </c>
      <c r="AC440" s="1"/>
      <c r="AD440" s="1"/>
      <c r="AE440" s="1"/>
      <c r="AF440" s="1"/>
      <c r="AG440" s="1">
        <v>44815.886611678899</v>
      </c>
      <c r="AH440" s="1">
        <v>21696.318459859602</v>
      </c>
      <c r="AI440" s="1"/>
      <c r="AJ440" s="1"/>
      <c r="AK440" s="1"/>
      <c r="AL440" s="1">
        <v>43715.480499999998</v>
      </c>
      <c r="AM440" s="1">
        <v>0</v>
      </c>
    </row>
    <row r="441" spans="1:39" x14ac:dyDescent="0.3">
      <c r="A441" t="str">
        <f t="shared" si="66"/>
        <v>ERS</v>
      </c>
      <c r="B441" t="str">
        <f t="shared" si="67"/>
        <v>N081</v>
      </c>
      <c r="C441" t="str">
        <f t="shared" si="68"/>
        <v>INSTALL OF CONTAINERS-PACKAGING</v>
      </c>
      <c r="D441" s="1">
        <f t="shared" si="69"/>
        <v>778470.25777366001</v>
      </c>
      <c r="E441" s="1">
        <f t="shared" si="70"/>
        <v>0</v>
      </c>
      <c r="F441" s="1">
        <f t="shared" si="71"/>
        <v>0</v>
      </c>
      <c r="G441" s="1">
        <f t="shared" si="72"/>
        <v>0</v>
      </c>
      <c r="H441" s="2" t="e">
        <f t="shared" si="73"/>
        <v>#DIV/0!</v>
      </c>
      <c r="I441" s="2">
        <f t="shared" si="74"/>
        <v>-1</v>
      </c>
      <c r="J441" s="2" t="e">
        <f t="shared" si="75"/>
        <v>#DIV/0!</v>
      </c>
      <c r="K441" s="2">
        <f t="shared" si="76"/>
        <v>0</v>
      </c>
      <c r="L441" s="2">
        <f>AM441/SUM(AM1:AM$3009)</f>
        <v>0</v>
      </c>
      <c r="M441" t="s">
        <v>554</v>
      </c>
      <c r="N441" t="s">
        <v>977</v>
      </c>
      <c r="O441" t="s">
        <v>978</v>
      </c>
      <c r="P441" s="1">
        <v>403683.69001462799</v>
      </c>
      <c r="Q441" s="1"/>
      <c r="R441" s="1">
        <v>191112.63521939499</v>
      </c>
      <c r="S441" s="1">
        <v>54033.7835446647</v>
      </c>
      <c r="T441" s="1">
        <v>8527.7189913551392</v>
      </c>
      <c r="U441" s="1">
        <v>12559.795943334</v>
      </c>
      <c r="V441" s="1"/>
      <c r="W441" s="1"/>
      <c r="X441" s="1"/>
      <c r="Y441" s="1">
        <v>38670.249507789304</v>
      </c>
      <c r="Z441" s="1"/>
      <c r="AA441" s="1"/>
      <c r="AB441" s="1"/>
      <c r="AC441" s="1">
        <v>18550.034362763799</v>
      </c>
      <c r="AD441" s="1">
        <v>3759.7020239001299</v>
      </c>
      <c r="AE441" s="1">
        <v>778470.25777366001</v>
      </c>
      <c r="AF441" s="1"/>
      <c r="AG441" s="1"/>
      <c r="AH441" s="1"/>
      <c r="AI441" s="1"/>
      <c r="AJ441" s="1"/>
      <c r="AK441" s="1"/>
      <c r="AL441" s="1"/>
      <c r="AM441" s="1"/>
    </row>
    <row r="442" spans="1:39" x14ac:dyDescent="0.3">
      <c r="A442" t="str">
        <f t="shared" si="66"/>
        <v>ERS</v>
      </c>
      <c r="B442" t="str">
        <f t="shared" si="67"/>
        <v>N083</v>
      </c>
      <c r="C442" t="str">
        <f t="shared" si="68"/>
        <v>INSTALL OF TEXTILES-LEATHER-FURS</v>
      </c>
      <c r="D442" s="1">
        <f t="shared" si="69"/>
        <v>71688.582188973203</v>
      </c>
      <c r="E442" s="1">
        <f t="shared" si="70"/>
        <v>0</v>
      </c>
      <c r="F442" s="1">
        <f t="shared" si="71"/>
        <v>0</v>
      </c>
      <c r="G442" s="1">
        <f t="shared" si="72"/>
        <v>0</v>
      </c>
      <c r="H442" s="2" t="e">
        <f t="shared" si="73"/>
        <v>#DIV/0!</v>
      </c>
      <c r="I442" s="2">
        <f t="shared" si="74"/>
        <v>-1</v>
      </c>
      <c r="J442" s="2" t="e">
        <f t="shared" si="75"/>
        <v>#DIV/0!</v>
      </c>
      <c r="K442" s="2">
        <f t="shared" si="76"/>
        <v>0</v>
      </c>
      <c r="L442" s="2">
        <f>AM442/SUM(AM1:AM$3009)</f>
        <v>0</v>
      </c>
      <c r="M442" t="s">
        <v>554</v>
      </c>
      <c r="N442" t="s">
        <v>979</v>
      </c>
      <c r="O442" t="s">
        <v>980</v>
      </c>
      <c r="P442" s="1"/>
      <c r="Q442" s="1"/>
      <c r="R442" s="1"/>
      <c r="S442" s="1"/>
      <c r="T442" s="1">
        <v>186338.022983787</v>
      </c>
      <c r="U442" s="1">
        <v>66279.631213150395</v>
      </c>
      <c r="V442" s="1">
        <v>4450.2630153677701</v>
      </c>
      <c r="W442" s="1">
        <v>53646.125563102003</v>
      </c>
      <c r="X442" s="1">
        <v>10642.7979208702</v>
      </c>
      <c r="Y442" s="1">
        <v>99806.841352914795</v>
      </c>
      <c r="Z442" s="1">
        <v>240458.21528720399</v>
      </c>
      <c r="AA442" s="1">
        <v>5827.147858841</v>
      </c>
      <c r="AB442" s="1"/>
      <c r="AC442" s="1">
        <v>4823.00893431859</v>
      </c>
      <c r="AD442" s="1"/>
      <c r="AE442" s="1">
        <v>71688.582188973203</v>
      </c>
      <c r="AF442" s="1">
        <v>67909.233576838902</v>
      </c>
      <c r="AG442" s="1">
        <v>7425.1248678053498</v>
      </c>
      <c r="AH442" s="1">
        <v>91943.082873899199</v>
      </c>
      <c r="AI442" s="1"/>
      <c r="AJ442" s="1"/>
      <c r="AK442" s="1"/>
      <c r="AL442" s="1"/>
      <c r="AM442" s="1"/>
    </row>
    <row r="443" spans="1:39" x14ac:dyDescent="0.3">
      <c r="A443" t="str">
        <f t="shared" si="66"/>
        <v>ERS</v>
      </c>
      <c r="B443" t="str">
        <f t="shared" si="67"/>
        <v>N084</v>
      </c>
      <c r="C443" t="str">
        <f t="shared" si="68"/>
        <v>INSTALL OF CLOTHING - INDIVID EQ</v>
      </c>
      <c r="D443" s="1">
        <f t="shared" si="69"/>
        <v>0</v>
      </c>
      <c r="E443" s="1">
        <f t="shared" si="70"/>
        <v>0</v>
      </c>
      <c r="F443" s="1">
        <f t="shared" si="71"/>
        <v>0</v>
      </c>
      <c r="G443" s="1">
        <f t="shared" si="72"/>
        <v>0</v>
      </c>
      <c r="H443" s="2" t="e">
        <f t="shared" si="73"/>
        <v>#DIV/0!</v>
      </c>
      <c r="I443" s="2" t="e">
        <f t="shared" si="74"/>
        <v>#DIV/0!</v>
      </c>
      <c r="J443" s="2" t="e">
        <f t="shared" si="75"/>
        <v>#DIV/0!</v>
      </c>
      <c r="K443" s="2">
        <f t="shared" si="76"/>
        <v>0</v>
      </c>
      <c r="L443" s="2">
        <f>AM443/SUM(AM1:AM$3009)</f>
        <v>0</v>
      </c>
      <c r="M443" t="s">
        <v>554</v>
      </c>
      <c r="N443" t="s">
        <v>981</v>
      </c>
      <c r="O443" t="s">
        <v>982</v>
      </c>
      <c r="P443" s="1"/>
      <c r="Q443" s="1"/>
      <c r="R443" s="1"/>
      <c r="S443" s="1"/>
      <c r="T443" s="1"/>
      <c r="U443" s="1"/>
      <c r="V443" s="1"/>
      <c r="W443" s="1">
        <v>40108.718605014103</v>
      </c>
      <c r="X443" s="1"/>
      <c r="Y443" s="1">
        <v>122162.524962508</v>
      </c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>
        <v>195260.40439595701</v>
      </c>
      <c r="AK443" s="1">
        <v>0</v>
      </c>
      <c r="AL443" s="1"/>
      <c r="AM443" s="1"/>
    </row>
    <row r="444" spans="1:39" x14ac:dyDescent="0.3">
      <c r="A444" t="str">
        <f t="shared" si="66"/>
        <v>ERS</v>
      </c>
      <c r="B444" t="str">
        <f t="shared" si="67"/>
        <v>N085</v>
      </c>
      <c r="C444" t="str">
        <f t="shared" si="68"/>
        <v>INSTALL OF TOILETRIES</v>
      </c>
      <c r="D444" s="1">
        <f t="shared" si="69"/>
        <v>137453.28475577099</v>
      </c>
      <c r="E444" s="1">
        <f t="shared" si="70"/>
        <v>36302.313847679798</v>
      </c>
      <c r="F444" s="1">
        <f t="shared" si="71"/>
        <v>0</v>
      </c>
      <c r="G444" s="1">
        <f t="shared" si="72"/>
        <v>0</v>
      </c>
      <c r="H444" s="2">
        <f t="shared" si="73"/>
        <v>-1</v>
      </c>
      <c r="I444" s="2">
        <f t="shared" si="74"/>
        <v>-1</v>
      </c>
      <c r="J444" s="2" t="e">
        <f t="shared" si="75"/>
        <v>#DIV/0!</v>
      </c>
      <c r="K444" s="2">
        <f t="shared" si="76"/>
        <v>0</v>
      </c>
      <c r="L444" s="2">
        <f>AM444/SUM(AM1:AM$3009)</f>
        <v>0</v>
      </c>
      <c r="M444" t="s">
        <v>554</v>
      </c>
      <c r="N444" t="s">
        <v>983</v>
      </c>
      <c r="O444" t="s">
        <v>984</v>
      </c>
      <c r="P444" s="1"/>
      <c r="Q444" s="1"/>
      <c r="R444" s="1"/>
      <c r="S444" s="1"/>
      <c r="T444" s="1">
        <v>67784.433008207503</v>
      </c>
      <c r="U444" s="1">
        <v>51609.212089453802</v>
      </c>
      <c r="V444" s="1">
        <v>97778.556072807201</v>
      </c>
      <c r="W444" s="1">
        <v>157560.82903450399</v>
      </c>
      <c r="X444" s="1">
        <v>216128.51213681101</v>
      </c>
      <c r="Y444" s="1">
        <v>232991.16636085001</v>
      </c>
      <c r="Z444" s="1">
        <v>395209.369398173</v>
      </c>
      <c r="AA444" s="1">
        <v>114239.144514371</v>
      </c>
      <c r="AB444" s="1">
        <v>215645.64268171499</v>
      </c>
      <c r="AC444" s="1">
        <v>-290.097804054476</v>
      </c>
      <c r="AD444" s="1">
        <v>0</v>
      </c>
      <c r="AE444" s="1">
        <v>137453.28475577099</v>
      </c>
      <c r="AF444" s="1">
        <v>67339.038929076603</v>
      </c>
      <c r="AG444" s="1">
        <v>3603.5615748181499</v>
      </c>
      <c r="AH444" s="1">
        <v>703.417482698605</v>
      </c>
      <c r="AI444" s="1">
        <v>102354.375475874</v>
      </c>
      <c r="AJ444" s="1">
        <v>-4811.9872282974302</v>
      </c>
      <c r="AK444" s="1">
        <v>36302.313847679798</v>
      </c>
      <c r="AL444" s="1"/>
      <c r="AM444" s="1"/>
    </row>
    <row r="445" spans="1:39" x14ac:dyDescent="0.3">
      <c r="A445" t="str">
        <f t="shared" si="66"/>
        <v>ERS</v>
      </c>
      <c r="B445" t="str">
        <f t="shared" si="67"/>
        <v>N087</v>
      </c>
      <c r="C445" t="str">
        <f t="shared" si="68"/>
        <v>INSTALL OF AGRICULTURAL SUPPLIES</v>
      </c>
      <c r="D445" s="1">
        <f t="shared" si="69"/>
        <v>0</v>
      </c>
      <c r="E445" s="1">
        <f t="shared" si="70"/>
        <v>0</v>
      </c>
      <c r="F445" s="1">
        <f t="shared" si="71"/>
        <v>33475</v>
      </c>
      <c r="G445" s="1">
        <f t="shared" si="72"/>
        <v>221502.505253023</v>
      </c>
      <c r="H445" s="2" t="e">
        <f t="shared" si="73"/>
        <v>#DIV/0!</v>
      </c>
      <c r="I445" s="2" t="e">
        <f t="shared" si="74"/>
        <v>#DIV/0!</v>
      </c>
      <c r="J445" s="2">
        <f t="shared" si="75"/>
        <v>6.6169531068864229</v>
      </c>
      <c r="K445" s="2">
        <f t="shared" si="76"/>
        <v>2.9714107571099316E-7</v>
      </c>
      <c r="L445" s="2">
        <f>AM445/SUM(AM1:AM$3009)</f>
        <v>4.0192565603623842E-6</v>
      </c>
      <c r="M445" t="s">
        <v>554</v>
      </c>
      <c r="N445" t="s">
        <v>985</v>
      </c>
      <c r="O445" t="s">
        <v>986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>
        <v>3372.9527481813502</v>
      </c>
      <c r="AD445" s="1"/>
      <c r="AE445" s="1"/>
      <c r="AF445" s="1"/>
      <c r="AG445" s="1"/>
      <c r="AH445" s="1">
        <v>22895.325532641298</v>
      </c>
      <c r="AI445" s="1"/>
      <c r="AJ445" s="1"/>
      <c r="AK445" s="1"/>
      <c r="AL445" s="1">
        <v>33475</v>
      </c>
      <c r="AM445" s="1">
        <v>221502.505253023</v>
      </c>
    </row>
    <row r="446" spans="1:39" x14ac:dyDescent="0.3">
      <c r="A446" t="str">
        <f t="shared" si="66"/>
        <v>ERS</v>
      </c>
      <c r="B446" t="str">
        <f t="shared" si="67"/>
        <v>N088</v>
      </c>
      <c r="C446" t="str">
        <f t="shared" si="68"/>
        <v>INSTALL OF LIVE ANIMALS</v>
      </c>
      <c r="D446" s="1">
        <f t="shared" si="69"/>
        <v>0</v>
      </c>
      <c r="E446" s="1">
        <f t="shared" si="70"/>
        <v>0</v>
      </c>
      <c r="F446" s="1">
        <f t="shared" si="71"/>
        <v>0</v>
      </c>
      <c r="G446" s="1">
        <f t="shared" si="72"/>
        <v>0</v>
      </c>
      <c r="H446" s="2" t="e">
        <f t="shared" si="73"/>
        <v>#DIV/0!</v>
      </c>
      <c r="I446" s="2" t="e">
        <f t="shared" si="74"/>
        <v>#DIV/0!</v>
      </c>
      <c r="J446" s="2" t="e">
        <f t="shared" si="75"/>
        <v>#DIV/0!</v>
      </c>
      <c r="K446" s="2">
        <f t="shared" si="76"/>
        <v>0</v>
      </c>
      <c r="L446" s="2">
        <f>AM446/SUM(AM1:AM$3009)</f>
        <v>0</v>
      </c>
      <c r="M446" t="s">
        <v>554</v>
      </c>
      <c r="N446" t="s">
        <v>987</v>
      </c>
      <c r="O446" t="s">
        <v>988</v>
      </c>
      <c r="P446" s="1"/>
      <c r="Q446" s="1"/>
      <c r="R446" s="1"/>
      <c r="S446" s="1"/>
      <c r="T446" s="1"/>
      <c r="U446" s="1"/>
      <c r="V446" s="1"/>
      <c r="W446" s="1">
        <v>9811.49016564267</v>
      </c>
      <c r="X446" s="1">
        <v>32392.2832511456</v>
      </c>
      <c r="Y446" s="1"/>
      <c r="Z446" s="1">
        <v>-130.822771608701</v>
      </c>
      <c r="AA446" s="1">
        <v>0</v>
      </c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x14ac:dyDescent="0.3">
      <c r="A447" t="str">
        <f t="shared" si="66"/>
        <v>ERS</v>
      </c>
      <c r="B447" t="str">
        <f t="shared" si="67"/>
        <v>N089</v>
      </c>
      <c r="C447" t="str">
        <f t="shared" si="68"/>
        <v>INSTALL OF SUBSISTENCE</v>
      </c>
      <c r="D447" s="1">
        <f t="shared" si="69"/>
        <v>0</v>
      </c>
      <c r="E447" s="1">
        <f t="shared" si="70"/>
        <v>0</v>
      </c>
      <c r="F447" s="1">
        <f t="shared" si="71"/>
        <v>0</v>
      </c>
      <c r="G447" s="1">
        <f t="shared" si="72"/>
        <v>0</v>
      </c>
      <c r="H447" s="2" t="e">
        <f t="shared" si="73"/>
        <v>#DIV/0!</v>
      </c>
      <c r="I447" s="2" t="e">
        <f t="shared" si="74"/>
        <v>#DIV/0!</v>
      </c>
      <c r="J447" s="2" t="e">
        <f t="shared" si="75"/>
        <v>#DIV/0!</v>
      </c>
      <c r="K447" s="2">
        <f t="shared" si="76"/>
        <v>0</v>
      </c>
      <c r="L447" s="2">
        <f>AM447/SUM(AM1:AM$3009)</f>
        <v>0</v>
      </c>
      <c r="M447" t="s">
        <v>554</v>
      </c>
      <c r="N447" t="s">
        <v>989</v>
      </c>
      <c r="O447" t="s">
        <v>990</v>
      </c>
      <c r="P447" s="1"/>
      <c r="Q447" s="1"/>
      <c r="R447" s="1"/>
      <c r="S447" s="1"/>
      <c r="T447" s="1"/>
      <c r="U447" s="1">
        <v>578281.87832522101</v>
      </c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x14ac:dyDescent="0.3">
      <c r="A448" t="str">
        <f t="shared" si="66"/>
        <v>ERS</v>
      </c>
      <c r="B448" t="str">
        <f t="shared" si="67"/>
        <v>N091</v>
      </c>
      <c r="C448" t="str">
        <f t="shared" si="68"/>
        <v>INSTALL OF FUELS-LUBRICANTS-OILS</v>
      </c>
      <c r="D448" s="1">
        <f t="shared" si="69"/>
        <v>0</v>
      </c>
      <c r="E448" s="1">
        <f t="shared" si="70"/>
        <v>0</v>
      </c>
      <c r="F448" s="1">
        <f t="shared" si="71"/>
        <v>0</v>
      </c>
      <c r="G448" s="1">
        <f t="shared" si="72"/>
        <v>0</v>
      </c>
      <c r="H448" s="2" t="e">
        <f t="shared" si="73"/>
        <v>#DIV/0!</v>
      </c>
      <c r="I448" s="2" t="e">
        <f t="shared" si="74"/>
        <v>#DIV/0!</v>
      </c>
      <c r="J448" s="2" t="e">
        <f t="shared" si="75"/>
        <v>#DIV/0!</v>
      </c>
      <c r="K448" s="2">
        <f t="shared" si="76"/>
        <v>0</v>
      </c>
      <c r="L448" s="2">
        <f>AM448/SUM(AM1:AM$3009)</f>
        <v>0</v>
      </c>
      <c r="M448" t="s">
        <v>554</v>
      </c>
      <c r="N448" t="s">
        <v>991</v>
      </c>
      <c r="O448" t="s">
        <v>992</v>
      </c>
      <c r="P448" s="1">
        <v>65034.750233258899</v>
      </c>
      <c r="Q448" s="1"/>
      <c r="R448" s="1">
        <v>36300.576519777402</v>
      </c>
      <c r="S448" s="1">
        <v>86538.779082926994</v>
      </c>
      <c r="T448" s="1">
        <v>34545.219929396801</v>
      </c>
      <c r="U448" s="1">
        <v>89148.565412961296</v>
      </c>
      <c r="V448" s="1">
        <v>16707.710660900098</v>
      </c>
      <c r="W448" s="1"/>
      <c r="X448" s="1">
        <v>214239.52467984799</v>
      </c>
      <c r="Y448" s="1"/>
      <c r="Z448" s="1">
        <v>34445.937311059599</v>
      </c>
      <c r="AA448" s="1">
        <v>22645.869935025701</v>
      </c>
      <c r="AB448" s="1">
        <v>402510.058923201</v>
      </c>
      <c r="AC448" s="1">
        <v>67438.316025209395</v>
      </c>
      <c r="AD448" s="1"/>
      <c r="AE448" s="1"/>
      <c r="AF448" s="1"/>
      <c r="AG448" s="1"/>
      <c r="AH448" s="1"/>
      <c r="AI448" s="1">
        <v>58852.1276662526</v>
      </c>
      <c r="AJ448" s="1">
        <v>13761.383277897899</v>
      </c>
      <c r="AK448" s="1"/>
      <c r="AL448" s="1"/>
      <c r="AM448" s="1"/>
    </row>
    <row r="449" spans="1:39" x14ac:dyDescent="0.3">
      <c r="A449" t="str">
        <f t="shared" ref="A449:A512" si="77">M449</f>
        <v>ERS</v>
      </c>
      <c r="B449" t="str">
        <f t="shared" ref="B449:B512" si="78">N449</f>
        <v>N093</v>
      </c>
      <c r="C449" t="str">
        <f t="shared" ref="C449:C512" si="79">O449</f>
        <v>INSTALL OF NONMETALIC FAB MAT</v>
      </c>
      <c r="D449" s="1">
        <f t="shared" ref="D449:D512" si="80">AE449</f>
        <v>0</v>
      </c>
      <c r="E449" s="1">
        <f t="shared" ref="E449:E512" si="81">AK449</f>
        <v>892758.90587824304</v>
      </c>
      <c r="F449" s="1">
        <f t="shared" ref="F449:F512" si="82">AL449</f>
        <v>859620</v>
      </c>
      <c r="G449" s="1">
        <f t="shared" ref="G449:G512" si="83">AM449</f>
        <v>836032.89352644002</v>
      </c>
      <c r="H449" s="2">
        <f t="shared" si="73"/>
        <v>-3.7119658689534929E-2</v>
      </c>
      <c r="I449" s="2" t="e">
        <f t="shared" si="74"/>
        <v>#DIV/0!</v>
      </c>
      <c r="J449" s="2">
        <f t="shared" si="75"/>
        <v>0.97256100780163335</v>
      </c>
      <c r="K449" s="2">
        <f t="shared" si="76"/>
        <v>7.6304230471302145E-6</v>
      </c>
      <c r="L449" s="2">
        <f>AM449/SUM(AM1:AM$3009)</f>
        <v>1.5170170143883874E-5</v>
      </c>
      <c r="M449" t="s">
        <v>554</v>
      </c>
      <c r="N449" t="s">
        <v>993</v>
      </c>
      <c r="O449" t="s">
        <v>994</v>
      </c>
      <c r="P449" s="1"/>
      <c r="Q449" s="1"/>
      <c r="R449" s="1">
        <v>56049.643112376703</v>
      </c>
      <c r="S449" s="1"/>
      <c r="T449" s="1">
        <v>3553735.3766836901</v>
      </c>
      <c r="U449" s="1">
        <v>29450.556005059101</v>
      </c>
      <c r="V449" s="1"/>
      <c r="W449" s="1">
        <v>46199.7352459873</v>
      </c>
      <c r="X449" s="1">
        <v>27561.314523163801</v>
      </c>
      <c r="Y449" s="1">
        <v>46958.179322612501</v>
      </c>
      <c r="Z449" s="1">
        <v>22286.967371258401</v>
      </c>
      <c r="AA449" s="1">
        <v>440951.67770825903</v>
      </c>
      <c r="AB449" s="1"/>
      <c r="AC449" s="1">
        <v>52182.446231343398</v>
      </c>
      <c r="AD449" s="1">
        <v>78994.991249502797</v>
      </c>
      <c r="AE449" s="1"/>
      <c r="AF449" s="1">
        <v>52934.151514636498</v>
      </c>
      <c r="AG449" s="1">
        <v>8744.7077639901709</v>
      </c>
      <c r="AH449" s="1">
        <v>14583.351739519299</v>
      </c>
      <c r="AI449" s="1">
        <v>83667.695906982102</v>
      </c>
      <c r="AJ449" s="1">
        <v>904161.70621573401</v>
      </c>
      <c r="AK449" s="1">
        <v>892758.90587824304</v>
      </c>
      <c r="AL449" s="1">
        <v>859620</v>
      </c>
      <c r="AM449" s="1">
        <v>836032.89352644002</v>
      </c>
    </row>
    <row r="450" spans="1:39" x14ac:dyDescent="0.3">
      <c r="A450" t="str">
        <f t="shared" si="77"/>
        <v>ERS</v>
      </c>
      <c r="B450" t="str">
        <f t="shared" si="78"/>
        <v>N094</v>
      </c>
      <c r="C450" t="str">
        <f t="shared" si="79"/>
        <v>INSTALL OF NONMETALIC CRUDE MAT</v>
      </c>
      <c r="D450" s="1">
        <f t="shared" si="80"/>
        <v>0</v>
      </c>
      <c r="E450" s="1">
        <f t="shared" si="81"/>
        <v>0</v>
      </c>
      <c r="F450" s="1">
        <f t="shared" si="82"/>
        <v>0</v>
      </c>
      <c r="G450" s="1">
        <f t="shared" si="83"/>
        <v>0</v>
      </c>
      <c r="H450" s="2" t="e">
        <f t="shared" ref="H450:H513" si="84">AL450/AK450-1</f>
        <v>#DIV/0!</v>
      </c>
      <c r="I450" s="2" t="e">
        <f t="shared" ref="I450:I513" si="85">AL450/AE450-1</f>
        <v>#DIV/0!</v>
      </c>
      <c r="J450" s="2" t="e">
        <f t="shared" ref="J450:J513" si="86">AM450/AL450</f>
        <v>#DIV/0!</v>
      </c>
      <c r="K450" s="2">
        <f t="shared" ref="K450:K513" si="87">AL450/SUM(AL$1:AL$3009)</f>
        <v>0</v>
      </c>
      <c r="L450" s="2">
        <f>AM450/SUM(AM1:AM$3009)</f>
        <v>0</v>
      </c>
      <c r="M450" t="s">
        <v>554</v>
      </c>
      <c r="N450" t="s">
        <v>995</v>
      </c>
      <c r="O450" t="s">
        <v>996</v>
      </c>
      <c r="P450" s="1"/>
      <c r="Q450" s="1"/>
      <c r="R450" s="1"/>
      <c r="S450" s="1"/>
      <c r="T450" s="1"/>
      <c r="U450" s="1"/>
      <c r="V450" s="1">
        <v>59504.616378904298</v>
      </c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x14ac:dyDescent="0.3">
      <c r="A451" t="str">
        <f t="shared" si="77"/>
        <v>ERS</v>
      </c>
      <c r="B451" t="str">
        <f t="shared" si="78"/>
        <v>N095</v>
      </c>
      <c r="C451" t="str">
        <f t="shared" si="79"/>
        <v>INSTALL OF METAL BARS &amp; SHEETS</v>
      </c>
      <c r="D451" s="1">
        <f t="shared" si="80"/>
        <v>3995.35984592875</v>
      </c>
      <c r="E451" s="1">
        <f t="shared" si="81"/>
        <v>267861.888966511</v>
      </c>
      <c r="F451" s="1">
        <f t="shared" si="82"/>
        <v>3122</v>
      </c>
      <c r="G451" s="1">
        <f t="shared" si="83"/>
        <v>0</v>
      </c>
      <c r="H451" s="2">
        <f t="shared" si="84"/>
        <v>-0.98834473985065374</v>
      </c>
      <c r="I451" s="2">
        <f t="shared" si="85"/>
        <v>-0.21859353840648399</v>
      </c>
      <c r="J451" s="2">
        <f t="shared" si="86"/>
        <v>0</v>
      </c>
      <c r="K451" s="2">
        <f t="shared" si="87"/>
        <v>2.7712455216421828E-8</v>
      </c>
      <c r="L451" s="2">
        <f>AM451/SUM(AM1:AM$3009)</f>
        <v>0</v>
      </c>
      <c r="M451" t="s">
        <v>554</v>
      </c>
      <c r="N451" t="s">
        <v>997</v>
      </c>
      <c r="O451" t="s">
        <v>998</v>
      </c>
      <c r="P451" s="1">
        <v>207273.929434638</v>
      </c>
      <c r="Q451" s="1">
        <v>74332.300304550299</v>
      </c>
      <c r="R451" s="1">
        <v>18262.878283319002</v>
      </c>
      <c r="S451" s="1">
        <v>3666.35503563167</v>
      </c>
      <c r="T451" s="1"/>
      <c r="U451" s="1">
        <v>665185.56067014998</v>
      </c>
      <c r="V451" s="1">
        <v>51975.660570624197</v>
      </c>
      <c r="W451" s="1">
        <v>255287.89786191401</v>
      </c>
      <c r="X451" s="1">
        <v>261195.10934482401</v>
      </c>
      <c r="Y451" s="1">
        <v>20556.940686586</v>
      </c>
      <c r="Z451" s="1">
        <v>63347.002468365397</v>
      </c>
      <c r="AA451" s="1">
        <v>35250.140920735299</v>
      </c>
      <c r="AB451" s="1">
        <v>8291.2311984180305</v>
      </c>
      <c r="AC451" s="1">
        <v>41481.896009251803</v>
      </c>
      <c r="AD451" s="1">
        <v>40297.600008346802</v>
      </c>
      <c r="AE451" s="1">
        <v>3995.35984592875</v>
      </c>
      <c r="AF451" s="1"/>
      <c r="AG451" s="1"/>
      <c r="AH451" s="1">
        <v>5687.03876631609</v>
      </c>
      <c r="AI451" s="1">
        <v>48608.0392294126</v>
      </c>
      <c r="AJ451" s="1">
        <v>0</v>
      </c>
      <c r="AK451" s="1">
        <v>267861.888966511</v>
      </c>
      <c r="AL451" s="1">
        <v>3122</v>
      </c>
      <c r="AM451" s="1"/>
    </row>
    <row r="452" spans="1:39" x14ac:dyDescent="0.3">
      <c r="A452" t="str">
        <f t="shared" si="77"/>
        <v>ERS</v>
      </c>
      <c r="B452" t="str">
        <f t="shared" si="78"/>
        <v>N096</v>
      </c>
      <c r="C452" t="str">
        <f t="shared" si="79"/>
        <v>INSTALL OF ORES &amp; MINERALS</v>
      </c>
      <c r="D452" s="1">
        <f t="shared" si="80"/>
        <v>0</v>
      </c>
      <c r="E452" s="1">
        <f t="shared" si="81"/>
        <v>0</v>
      </c>
      <c r="F452" s="1">
        <f t="shared" si="82"/>
        <v>0</v>
      </c>
      <c r="G452" s="1">
        <f t="shared" si="83"/>
        <v>0</v>
      </c>
      <c r="H452" s="2" t="e">
        <f t="shared" si="84"/>
        <v>#DIV/0!</v>
      </c>
      <c r="I452" s="2" t="e">
        <f t="shared" si="85"/>
        <v>#DIV/0!</v>
      </c>
      <c r="J452" s="2" t="e">
        <f t="shared" si="86"/>
        <v>#DIV/0!</v>
      </c>
      <c r="K452" s="2">
        <f t="shared" si="87"/>
        <v>0</v>
      </c>
      <c r="L452" s="2">
        <f>AM452/SUM(AM1:AM$3009)</f>
        <v>0</v>
      </c>
      <c r="M452" t="s">
        <v>554</v>
      </c>
      <c r="N452" t="s">
        <v>999</v>
      </c>
      <c r="O452" t="s">
        <v>1000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>
        <v>215023.86179598101</v>
      </c>
      <c r="AG452" s="1">
        <v>0</v>
      </c>
      <c r="AH452" s="1"/>
      <c r="AI452" s="1"/>
      <c r="AJ452" s="1"/>
      <c r="AK452" s="1"/>
      <c r="AL452" s="1"/>
      <c r="AM452" s="1"/>
    </row>
    <row r="453" spans="1:39" x14ac:dyDescent="0.3">
      <c r="A453" t="str">
        <f t="shared" si="77"/>
        <v>ERS</v>
      </c>
      <c r="B453" t="str">
        <f t="shared" si="78"/>
        <v>N099</v>
      </c>
      <c r="C453" t="str">
        <f t="shared" si="79"/>
        <v>INSTALL OF MISC EQ</v>
      </c>
      <c r="D453" s="1">
        <f t="shared" si="80"/>
        <v>1091131.40631303</v>
      </c>
      <c r="E453" s="1">
        <f t="shared" si="81"/>
        <v>17957529.881862</v>
      </c>
      <c r="F453" s="1">
        <f t="shared" si="82"/>
        <v>5303851.9767000005</v>
      </c>
      <c r="G453" s="1">
        <f t="shared" si="83"/>
        <v>5426374.1952923499</v>
      </c>
      <c r="H453" s="2">
        <f t="shared" si="84"/>
        <v>-0.70464468044365303</v>
      </c>
      <c r="I453" s="2">
        <f t="shared" si="85"/>
        <v>3.8608737187960669</v>
      </c>
      <c r="J453" s="2">
        <f t="shared" si="86"/>
        <v>1.0231006104866036</v>
      </c>
      <c r="K453" s="2">
        <f t="shared" si="87"/>
        <v>4.7079679813846622E-5</v>
      </c>
      <c r="L453" s="2">
        <f>AM453/SUM(AM1:AM$3009)</f>
        <v>9.8463852851218584E-5</v>
      </c>
      <c r="M453" t="s">
        <v>554</v>
      </c>
      <c r="N453" t="s">
        <v>1001</v>
      </c>
      <c r="O453" t="s">
        <v>1002</v>
      </c>
      <c r="P453" s="1">
        <v>19630733.9452135</v>
      </c>
      <c r="Q453" s="1">
        <v>19195435.927036799</v>
      </c>
      <c r="R453" s="1">
        <v>38947890.9875191</v>
      </c>
      <c r="S453" s="1">
        <v>135862427.09485</v>
      </c>
      <c r="T453" s="1">
        <v>94392650.6621328</v>
      </c>
      <c r="U453" s="1">
        <v>41444868.069037803</v>
      </c>
      <c r="V453" s="1">
        <v>6082072.0491709998</v>
      </c>
      <c r="W453" s="1">
        <v>13760526.321999099</v>
      </c>
      <c r="X453" s="1">
        <v>8514884.5268889293</v>
      </c>
      <c r="Y453" s="1">
        <v>12026461.8837687</v>
      </c>
      <c r="Z453" s="1">
        <v>12167939.608864799</v>
      </c>
      <c r="AA453" s="1">
        <v>9488429.6956168897</v>
      </c>
      <c r="AB453" s="1">
        <v>18864431.667407501</v>
      </c>
      <c r="AC453" s="1">
        <v>-622290.95375458</v>
      </c>
      <c r="AD453" s="1">
        <v>4230051.2291247202</v>
      </c>
      <c r="AE453" s="1">
        <v>1091131.40631303</v>
      </c>
      <c r="AF453" s="1">
        <v>17483729.803307101</v>
      </c>
      <c r="AG453" s="1">
        <v>8334329.5206653504</v>
      </c>
      <c r="AH453" s="1">
        <v>3385581.9883668502</v>
      </c>
      <c r="AI453" s="1">
        <v>6378676.6198405595</v>
      </c>
      <c r="AJ453" s="1">
        <v>4702798.6909124497</v>
      </c>
      <c r="AK453" s="1">
        <v>17957529.881862</v>
      </c>
      <c r="AL453" s="1">
        <v>5303851.9767000005</v>
      </c>
      <c r="AM453" s="1">
        <v>5426374.1952923499</v>
      </c>
    </row>
    <row r="454" spans="1:39" x14ac:dyDescent="0.3">
      <c r="A454" t="str">
        <f t="shared" si="77"/>
        <v>ERS</v>
      </c>
      <c r="B454" t="str">
        <f t="shared" si="78"/>
        <v>P100</v>
      </c>
      <c r="C454" t="str">
        <f t="shared" si="79"/>
        <v>DISPOSAL OF SURPLUS PROPERTY</v>
      </c>
      <c r="D454" s="1">
        <f t="shared" si="80"/>
        <v>-108919.410082324</v>
      </c>
      <c r="E454" s="1">
        <f t="shared" si="81"/>
        <v>31446.411557229902</v>
      </c>
      <c r="F454" s="1">
        <f t="shared" si="82"/>
        <v>652560.63950000005</v>
      </c>
      <c r="G454" s="1">
        <f t="shared" si="83"/>
        <v>130689.596733845</v>
      </c>
      <c r="H454" s="2">
        <f t="shared" si="84"/>
        <v>19.751513676286816</v>
      </c>
      <c r="I454" s="2">
        <f t="shared" si="85"/>
        <v>-6.9912245118365819</v>
      </c>
      <c r="J454" s="2">
        <f t="shared" si="86"/>
        <v>0.20027195761298286</v>
      </c>
      <c r="K454" s="2">
        <f t="shared" si="87"/>
        <v>5.7924591601996602E-6</v>
      </c>
      <c r="L454" s="2">
        <f>AM454/SUM(AM1:AM$3009)</f>
        <v>2.3714179595557967E-6</v>
      </c>
      <c r="M454" t="s">
        <v>554</v>
      </c>
      <c r="N454" t="s">
        <v>1003</v>
      </c>
      <c r="O454" t="s">
        <v>1004</v>
      </c>
      <c r="P454" s="1">
        <v>48471.9014930751</v>
      </c>
      <c r="Q454" s="1">
        <v>775479.87454034097</v>
      </c>
      <c r="R454" s="1">
        <v>5790009.5089185499</v>
      </c>
      <c r="S454" s="1">
        <v>1504010.1512502199</v>
      </c>
      <c r="T454" s="1">
        <v>1030910.93605959</v>
      </c>
      <c r="U454" s="1">
        <v>927916.28063881199</v>
      </c>
      <c r="V454" s="1">
        <v>242949.68689645399</v>
      </c>
      <c r="W454" s="1">
        <v>2002238.0104324999</v>
      </c>
      <c r="X454" s="1">
        <v>2932214.1967429998</v>
      </c>
      <c r="Y454" s="1">
        <v>161390.42465624301</v>
      </c>
      <c r="Z454" s="1">
        <v>1955306.8684439401</v>
      </c>
      <c r="AA454" s="1">
        <v>-1257727.6206453301</v>
      </c>
      <c r="AB454" s="1">
        <v>272007.10039682098</v>
      </c>
      <c r="AC454" s="1">
        <v>565151.12251099502</v>
      </c>
      <c r="AD454" s="1">
        <v>420037.84087312903</v>
      </c>
      <c r="AE454" s="1">
        <v>-108919.410082324</v>
      </c>
      <c r="AF454" s="1">
        <v>857888.97288399003</v>
      </c>
      <c r="AG454" s="1">
        <v>135390.46963769701</v>
      </c>
      <c r="AH454" s="1">
        <v>1111363.29115081</v>
      </c>
      <c r="AI454" s="1">
        <v>66174.435259136706</v>
      </c>
      <c r="AJ454" s="1">
        <v>-24939.533318981401</v>
      </c>
      <c r="AK454" s="1">
        <v>31446.411557229902</v>
      </c>
      <c r="AL454" s="1">
        <v>652560.63950000005</v>
      </c>
      <c r="AM454" s="1">
        <v>130689.596733845</v>
      </c>
    </row>
    <row r="455" spans="1:39" x14ac:dyDescent="0.3">
      <c r="A455" t="str">
        <f t="shared" si="77"/>
        <v>ERS</v>
      </c>
      <c r="B455" t="str">
        <f t="shared" si="78"/>
        <v>P200</v>
      </c>
      <c r="C455" t="str">
        <f t="shared" si="79"/>
        <v>SALVAGE OF AIRCRAFT</v>
      </c>
      <c r="D455" s="1">
        <f t="shared" si="80"/>
        <v>0</v>
      </c>
      <c r="E455" s="1">
        <f t="shared" si="81"/>
        <v>0</v>
      </c>
      <c r="F455" s="1">
        <f t="shared" si="82"/>
        <v>0</v>
      </c>
      <c r="G455" s="1">
        <f t="shared" si="83"/>
        <v>0</v>
      </c>
      <c r="H455" s="2" t="e">
        <f t="shared" si="84"/>
        <v>#DIV/0!</v>
      </c>
      <c r="I455" s="2" t="e">
        <f t="shared" si="85"/>
        <v>#DIV/0!</v>
      </c>
      <c r="J455" s="2" t="e">
        <f t="shared" si="86"/>
        <v>#DIV/0!</v>
      </c>
      <c r="K455" s="2">
        <f t="shared" si="87"/>
        <v>0</v>
      </c>
      <c r="L455" s="2">
        <f>AM455/SUM(AM1:AM$3009)</f>
        <v>0</v>
      </c>
      <c r="M455" t="s">
        <v>554</v>
      </c>
      <c r="N455" t="s">
        <v>1005</v>
      </c>
      <c r="O455" t="s">
        <v>1006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>
        <v>235958.45203053299</v>
      </c>
      <c r="AB455" s="1"/>
      <c r="AC455" s="1"/>
      <c r="AD455" s="1"/>
      <c r="AE455" s="1"/>
      <c r="AF455" s="1"/>
      <c r="AG455" s="1">
        <v>21037.030172905099</v>
      </c>
      <c r="AH455" s="1"/>
      <c r="AI455" s="1"/>
      <c r="AJ455" s="1"/>
      <c r="AK455" s="1"/>
      <c r="AL455" s="1"/>
      <c r="AM455" s="1"/>
    </row>
    <row r="456" spans="1:39" x14ac:dyDescent="0.3">
      <c r="A456" t="str">
        <f t="shared" si="77"/>
        <v>ERS</v>
      </c>
      <c r="B456" t="str">
        <f t="shared" si="78"/>
        <v>P300</v>
      </c>
      <c r="C456" t="str">
        <f t="shared" si="79"/>
        <v>SALVAGE OF MARINE VESSELS</v>
      </c>
      <c r="D456" s="1">
        <f t="shared" si="80"/>
        <v>92840.596426550197</v>
      </c>
      <c r="E456" s="1">
        <f t="shared" si="81"/>
        <v>93028.020758413695</v>
      </c>
      <c r="F456" s="1">
        <f t="shared" si="82"/>
        <v>144656.39060000001</v>
      </c>
      <c r="G456" s="1">
        <f t="shared" si="83"/>
        <v>0</v>
      </c>
      <c r="H456" s="2">
        <f t="shared" si="84"/>
        <v>0.55497654814844499</v>
      </c>
      <c r="I456" s="2">
        <f t="shared" si="85"/>
        <v>0.55811569688097928</v>
      </c>
      <c r="J456" s="2">
        <f t="shared" si="86"/>
        <v>0</v>
      </c>
      <c r="K456" s="2">
        <f t="shared" si="87"/>
        <v>1.2840434805482779E-6</v>
      </c>
      <c r="L456" s="2">
        <f>AM456/SUM(AM1:AM$3009)</f>
        <v>0</v>
      </c>
      <c r="M456" t="s">
        <v>554</v>
      </c>
      <c r="N456" t="s">
        <v>1007</v>
      </c>
      <c r="O456" t="s">
        <v>1008</v>
      </c>
      <c r="P456" s="1">
        <v>2474624.6768156202</v>
      </c>
      <c r="Q456" s="1">
        <v>343314.23732053197</v>
      </c>
      <c r="R456" s="1">
        <v>526643.32876848895</v>
      </c>
      <c r="S456" s="1">
        <v>267924.30385487602</v>
      </c>
      <c r="T456" s="1">
        <v>160091.45022912801</v>
      </c>
      <c r="U456" s="1">
        <v>122221.251075701</v>
      </c>
      <c r="V456" s="1">
        <v>9160089.7532624193</v>
      </c>
      <c r="W456" s="1">
        <v>3115486.9710105802</v>
      </c>
      <c r="X456" s="1">
        <v>2897894.4542666199</v>
      </c>
      <c r="Y456" s="1">
        <v>959636.37652435596</v>
      </c>
      <c r="Z456" s="1">
        <v>432390.19181021501</v>
      </c>
      <c r="AA456" s="1">
        <v>76856.232340008602</v>
      </c>
      <c r="AB456" s="1">
        <v>25085.9987303536</v>
      </c>
      <c r="AC456" s="1">
        <v>16293.113515294201</v>
      </c>
      <c r="AD456" s="1">
        <v>58994.201457306102</v>
      </c>
      <c r="AE456" s="1">
        <v>92840.596426550197</v>
      </c>
      <c r="AF456" s="1">
        <v>510262.74541503901</v>
      </c>
      <c r="AG456" s="1">
        <v>2358455.6090648999</v>
      </c>
      <c r="AH456" s="1">
        <v>4226148.2941836603</v>
      </c>
      <c r="AI456" s="1">
        <v>-105520.908173919</v>
      </c>
      <c r="AJ456" s="1">
        <v>1105230.8238434501</v>
      </c>
      <c r="AK456" s="1">
        <v>93028.020758413695</v>
      </c>
      <c r="AL456" s="1">
        <v>144656.39060000001</v>
      </c>
      <c r="AM456" s="1"/>
    </row>
    <row r="457" spans="1:39" x14ac:dyDescent="0.3">
      <c r="A457" t="str">
        <f t="shared" si="77"/>
        <v>ERS</v>
      </c>
      <c r="B457" t="str">
        <f t="shared" si="78"/>
        <v>P999</v>
      </c>
      <c r="C457" t="str">
        <f t="shared" si="79"/>
        <v>OTHER SALVAGE SERVICES</v>
      </c>
      <c r="D457" s="1">
        <f t="shared" si="80"/>
        <v>3217148.4435733301</v>
      </c>
      <c r="E457" s="1">
        <f t="shared" si="81"/>
        <v>463006.40305665002</v>
      </c>
      <c r="F457" s="1">
        <f t="shared" si="82"/>
        <v>447338.5074</v>
      </c>
      <c r="G457" s="1">
        <f t="shared" si="83"/>
        <v>255393.92693814199</v>
      </c>
      <c r="H457" s="2">
        <f t="shared" si="84"/>
        <v>-3.3839479439624509E-2</v>
      </c>
      <c r="I457" s="2">
        <f t="shared" si="85"/>
        <v>-0.86095185993247636</v>
      </c>
      <c r="J457" s="2">
        <f t="shared" si="86"/>
        <v>0.57091871751110956</v>
      </c>
      <c r="K457" s="2">
        <f t="shared" si="87"/>
        <v>3.9708034442355814E-6</v>
      </c>
      <c r="L457" s="2">
        <f>AM457/SUM(AM1:AM$3009)</f>
        <v>4.6342307286785387E-6</v>
      </c>
      <c r="M457" t="s">
        <v>554</v>
      </c>
      <c r="N457" t="s">
        <v>1009</v>
      </c>
      <c r="O457" t="s">
        <v>1010</v>
      </c>
      <c r="P457" s="1">
        <v>9330260.9903290998</v>
      </c>
      <c r="Q457" s="1">
        <v>2765517.7656674399</v>
      </c>
      <c r="R457" s="1">
        <v>72730367.562306702</v>
      </c>
      <c r="S457" s="1">
        <v>2466530.4452720201</v>
      </c>
      <c r="T457" s="1">
        <v>5287124.78798771</v>
      </c>
      <c r="U457" s="1">
        <v>1747021.41876717</v>
      </c>
      <c r="V457" s="1">
        <v>7589338.4533029096</v>
      </c>
      <c r="W457" s="1">
        <v>1881044.3338157099</v>
      </c>
      <c r="X457" s="1">
        <v>1402777.8682340099</v>
      </c>
      <c r="Y457" s="1">
        <v>2944320.88907535</v>
      </c>
      <c r="Z457" s="1">
        <v>5171083.6565744895</v>
      </c>
      <c r="AA457" s="1">
        <v>1192229.0836076101</v>
      </c>
      <c r="AB457" s="1">
        <v>947830.98016925401</v>
      </c>
      <c r="AC457" s="1">
        <v>6918152.9941266105</v>
      </c>
      <c r="AD457" s="1">
        <v>1837600.28374286</v>
      </c>
      <c r="AE457" s="1">
        <v>3217148.4435733301</v>
      </c>
      <c r="AF457" s="1">
        <v>1957543.1465729701</v>
      </c>
      <c r="AG457" s="1">
        <v>1454173.0336309799</v>
      </c>
      <c r="AH457" s="1">
        <v>-622053.52676117397</v>
      </c>
      <c r="AI457" s="1">
        <v>132496.81866873501</v>
      </c>
      <c r="AJ457" s="1">
        <v>2249405.5351334601</v>
      </c>
      <c r="AK457" s="1">
        <v>463006.40305665002</v>
      </c>
      <c r="AL457" s="1">
        <v>447338.5074</v>
      </c>
      <c r="AM457" s="1">
        <v>255393.92693814199</v>
      </c>
    </row>
    <row r="458" spans="1:39" x14ac:dyDescent="0.3">
      <c r="A458" t="str">
        <f t="shared" si="77"/>
        <v>ERS</v>
      </c>
      <c r="B458" t="str">
        <f t="shared" si="78"/>
        <v>V001</v>
      </c>
      <c r="C458" t="str">
        <f t="shared" si="79"/>
        <v>GBL &amp; GTR PROCUREMENTS</v>
      </c>
      <c r="D458" s="1">
        <f t="shared" si="80"/>
        <v>246180.03489202599</v>
      </c>
      <c r="E458" s="1">
        <f t="shared" si="81"/>
        <v>4421.50420501196</v>
      </c>
      <c r="F458" s="1">
        <f t="shared" si="82"/>
        <v>0</v>
      </c>
      <c r="G458" s="1">
        <f t="shared" si="83"/>
        <v>0</v>
      </c>
      <c r="H458" s="2">
        <f t="shared" si="84"/>
        <v>-1</v>
      </c>
      <c r="I458" s="2">
        <f t="shared" si="85"/>
        <v>-1</v>
      </c>
      <c r="J458" s="2" t="e">
        <f t="shared" si="86"/>
        <v>#DIV/0!</v>
      </c>
      <c r="K458" s="2">
        <f t="shared" si="87"/>
        <v>0</v>
      </c>
      <c r="L458" s="2">
        <f>AM458/SUM(AM1:AM$3009)</f>
        <v>0</v>
      </c>
      <c r="M458" t="s">
        <v>554</v>
      </c>
      <c r="N458" t="s">
        <v>1011</v>
      </c>
      <c r="O458" t="s">
        <v>1012</v>
      </c>
      <c r="P458" s="1"/>
      <c r="Q458" s="1"/>
      <c r="R458" s="1"/>
      <c r="S458" s="1"/>
      <c r="T458" s="1"/>
      <c r="U458" s="1"/>
      <c r="V458" s="1"/>
      <c r="W458" s="1">
        <v>1397857.0203136301</v>
      </c>
      <c r="X458" s="1"/>
      <c r="Y458" s="1"/>
      <c r="Z458" s="1">
        <v>0</v>
      </c>
      <c r="AA458" s="1">
        <v>1640018.92176474</v>
      </c>
      <c r="AB458" s="1">
        <v>3161427.4907728699</v>
      </c>
      <c r="AC458" s="1">
        <v>1311757.4932143399</v>
      </c>
      <c r="AD458" s="1">
        <v>425351.953422399</v>
      </c>
      <c r="AE458" s="1">
        <v>246180.03489202599</v>
      </c>
      <c r="AF458" s="1">
        <v>76413.5797154459</v>
      </c>
      <c r="AG458" s="1">
        <v>95391.244595139899</v>
      </c>
      <c r="AH458" s="1">
        <v>128750.351927132</v>
      </c>
      <c r="AI458" s="1">
        <v>156892.540500498</v>
      </c>
      <c r="AJ458" s="1">
        <v>7040.32034788281</v>
      </c>
      <c r="AK458" s="1">
        <v>4421.50420501196</v>
      </c>
      <c r="AL458" s="1"/>
      <c r="AM458" s="1"/>
    </row>
    <row r="459" spans="1:39" x14ac:dyDescent="0.3">
      <c r="A459" t="str">
        <f t="shared" si="77"/>
        <v>ERS</v>
      </c>
      <c r="B459" t="str">
        <f t="shared" si="78"/>
        <v>V002</v>
      </c>
      <c r="C459" t="str">
        <f t="shared" si="79"/>
        <v>MOTOR POOL OPERATIONS</v>
      </c>
      <c r="D459" s="1">
        <f t="shared" si="80"/>
        <v>12436387.800728699</v>
      </c>
      <c r="E459" s="1">
        <f t="shared" si="81"/>
        <v>3844382.3161619599</v>
      </c>
      <c r="F459" s="1">
        <f t="shared" si="82"/>
        <v>1101590.2756000001</v>
      </c>
      <c r="G459" s="1">
        <f t="shared" si="83"/>
        <v>2440833.98312358</v>
      </c>
      <c r="H459" s="2">
        <f t="shared" si="84"/>
        <v>-0.71345454613895609</v>
      </c>
      <c r="I459" s="2">
        <f t="shared" si="85"/>
        <v>-0.91142200667500473</v>
      </c>
      <c r="J459" s="2">
        <f t="shared" si="86"/>
        <v>2.2157366828552818</v>
      </c>
      <c r="K459" s="2">
        <f t="shared" si="87"/>
        <v>9.7782739203750097E-6</v>
      </c>
      <c r="L459" s="2">
        <f>AM459/SUM(AM1:AM$3009)</f>
        <v>4.4289964071596022E-5</v>
      </c>
      <c r="M459" t="s">
        <v>554</v>
      </c>
      <c r="N459" t="s">
        <v>1013</v>
      </c>
      <c r="O459" t="s">
        <v>1014</v>
      </c>
      <c r="P459" s="1">
        <v>18703852.6291329</v>
      </c>
      <c r="Q459" s="1">
        <v>16366413.664152401</v>
      </c>
      <c r="R459" s="1">
        <v>38383165.830411904</v>
      </c>
      <c r="S459" s="1">
        <v>47056259.251908302</v>
      </c>
      <c r="T459" s="1">
        <v>63527392.117772698</v>
      </c>
      <c r="U459" s="1">
        <v>60933941.875802301</v>
      </c>
      <c r="V459" s="1">
        <v>32362768.779720198</v>
      </c>
      <c r="W459" s="1">
        <v>35349329.656674497</v>
      </c>
      <c r="X459" s="1">
        <v>26150834.604840402</v>
      </c>
      <c r="Y459" s="1">
        <v>30203389.602507401</v>
      </c>
      <c r="Z459" s="1">
        <v>33480189.4742047</v>
      </c>
      <c r="AA459" s="1">
        <v>38631856.009647802</v>
      </c>
      <c r="AB459" s="1">
        <v>28379100.389728699</v>
      </c>
      <c r="AC459" s="1">
        <v>25071546.140751399</v>
      </c>
      <c r="AD459" s="1">
        <v>18628229.902806401</v>
      </c>
      <c r="AE459" s="1">
        <v>12436387.800728699</v>
      </c>
      <c r="AF459" s="1">
        <v>2526735.2703154902</v>
      </c>
      <c r="AG459" s="1">
        <v>2107224.4867637199</v>
      </c>
      <c r="AH459" s="1">
        <v>-106939.56791615101</v>
      </c>
      <c r="AI459" s="1">
        <v>3132145.5297434302</v>
      </c>
      <c r="AJ459" s="1">
        <v>3090877.1798608499</v>
      </c>
      <c r="AK459" s="1">
        <v>3844382.3161619599</v>
      </c>
      <c r="AL459" s="1">
        <v>1101590.2756000001</v>
      </c>
      <c r="AM459" s="1">
        <v>2440833.98312358</v>
      </c>
    </row>
    <row r="460" spans="1:39" x14ac:dyDescent="0.3">
      <c r="A460" t="str">
        <f t="shared" si="77"/>
        <v>ERS</v>
      </c>
      <c r="B460" t="str">
        <f t="shared" si="78"/>
        <v>V003</v>
      </c>
      <c r="C460" t="str">
        <f t="shared" si="79"/>
        <v>PACKING/CRATING SERVICES</v>
      </c>
      <c r="D460" s="1">
        <f t="shared" si="80"/>
        <v>1132377.8684344799</v>
      </c>
      <c r="E460" s="1">
        <f t="shared" si="81"/>
        <v>183368.79572177501</v>
      </c>
      <c r="F460" s="1">
        <f t="shared" si="82"/>
        <v>840236.13879999996</v>
      </c>
      <c r="G460" s="1">
        <f t="shared" si="83"/>
        <v>0</v>
      </c>
      <c r="H460" s="2">
        <f t="shared" si="84"/>
        <v>3.5822198673044028</v>
      </c>
      <c r="I460" s="2">
        <f t="shared" si="85"/>
        <v>-0.25798961440174373</v>
      </c>
      <c r="J460" s="2">
        <f t="shared" si="86"/>
        <v>0</v>
      </c>
      <c r="K460" s="2">
        <f t="shared" si="87"/>
        <v>7.4583620652511829E-6</v>
      </c>
      <c r="L460" s="2">
        <f>AM460/SUM(AM1:AM$3009)</f>
        <v>0</v>
      </c>
      <c r="M460" t="s">
        <v>554</v>
      </c>
      <c r="N460" t="s">
        <v>1015</v>
      </c>
      <c r="O460" t="s">
        <v>1016</v>
      </c>
      <c r="P460" s="1">
        <v>4018879.6763731502</v>
      </c>
      <c r="Q460" s="1">
        <v>11670379.3747968</v>
      </c>
      <c r="R460" s="1">
        <v>62042791.423982799</v>
      </c>
      <c r="S460" s="1">
        <v>70453429.6169976</v>
      </c>
      <c r="T460" s="1">
        <v>61719638.319401197</v>
      </c>
      <c r="U460" s="1">
        <v>67959218.049077004</v>
      </c>
      <c r="V460" s="1">
        <v>22057491.1106066</v>
      </c>
      <c r="W460" s="1">
        <v>21725761.702995799</v>
      </c>
      <c r="X460" s="1">
        <v>12276129.8050821</v>
      </c>
      <c r="Y460" s="1">
        <v>8676926.6825840492</v>
      </c>
      <c r="Z460" s="1">
        <v>9725579.7617496792</v>
      </c>
      <c r="AA460" s="1">
        <v>7994667.8773284499</v>
      </c>
      <c r="AB460" s="1">
        <v>4872364.6592385303</v>
      </c>
      <c r="AC460" s="1">
        <v>3368027.9984918898</v>
      </c>
      <c r="AD460" s="1">
        <v>1513703.94402933</v>
      </c>
      <c r="AE460" s="1">
        <v>1132377.8684344799</v>
      </c>
      <c r="AF460" s="1">
        <v>332102.917728392</v>
      </c>
      <c r="AG460" s="1">
        <v>1206152.75479408</v>
      </c>
      <c r="AH460" s="1">
        <v>51777.145616333801</v>
      </c>
      <c r="AI460" s="1">
        <v>1940009.0558946501</v>
      </c>
      <c r="AJ460" s="1">
        <v>808045.66604654503</v>
      </c>
      <c r="AK460" s="1">
        <v>183368.79572177501</v>
      </c>
      <c r="AL460" s="1">
        <v>840236.13879999996</v>
      </c>
      <c r="AM460" s="1">
        <v>0</v>
      </c>
    </row>
    <row r="461" spans="1:39" x14ac:dyDescent="0.3">
      <c r="A461" t="str">
        <f t="shared" si="77"/>
        <v>ERS</v>
      </c>
      <c r="B461" t="str">
        <f t="shared" si="78"/>
        <v>V111</v>
      </c>
      <c r="C461" t="str">
        <f t="shared" si="79"/>
        <v>AIR FREIGHT</v>
      </c>
      <c r="D461" s="1">
        <f t="shared" si="80"/>
        <v>3208926.3299352298</v>
      </c>
      <c r="E461" s="1">
        <f t="shared" si="81"/>
        <v>6692034.26635605</v>
      </c>
      <c r="F461" s="1">
        <f t="shared" si="82"/>
        <v>449197.27140000003</v>
      </c>
      <c r="G461" s="1">
        <f t="shared" si="83"/>
        <v>224957.25283114499</v>
      </c>
      <c r="H461" s="2">
        <f t="shared" si="84"/>
        <v>-0.93287582616569642</v>
      </c>
      <c r="I461" s="2">
        <f t="shared" si="85"/>
        <v>-0.86001633405866729</v>
      </c>
      <c r="J461" s="2">
        <f t="shared" si="86"/>
        <v>0.50079835108977233</v>
      </c>
      <c r="K461" s="2">
        <f t="shared" si="87"/>
        <v>3.9873027761087063E-6</v>
      </c>
      <c r="L461" s="2">
        <f>AM461/SUM(AM1:AM$3009)</f>
        <v>4.0819444150749138E-6</v>
      </c>
      <c r="M461" t="s">
        <v>554</v>
      </c>
      <c r="N461" t="s">
        <v>1017</v>
      </c>
      <c r="O461" t="s">
        <v>1018</v>
      </c>
      <c r="P461" s="1">
        <v>402213.37566933798</v>
      </c>
      <c r="Q461" s="1">
        <v>324649.52780241001</v>
      </c>
      <c r="R461" s="1">
        <v>198451.951781212</v>
      </c>
      <c r="S461" s="1">
        <v>715836.77272788703</v>
      </c>
      <c r="T461" s="1">
        <v>1066824.6369713701</v>
      </c>
      <c r="U461" s="1">
        <v>2685111.1341200802</v>
      </c>
      <c r="V461" s="1">
        <v>2170513.4822661499</v>
      </c>
      <c r="W461" s="1">
        <v>3988403.67512239</v>
      </c>
      <c r="X461" s="1">
        <v>4855059.6963053402</v>
      </c>
      <c r="Y461" s="1">
        <v>5383271.3937331298</v>
      </c>
      <c r="Z461" s="1">
        <v>155773199.52652001</v>
      </c>
      <c r="AA461" s="1">
        <v>2765465.0858235201</v>
      </c>
      <c r="AB461" s="1">
        <v>3105879.4480472002</v>
      </c>
      <c r="AC461" s="1">
        <v>3616710.6516630901</v>
      </c>
      <c r="AD461" s="1">
        <v>3471627.6980244699</v>
      </c>
      <c r="AE461" s="1">
        <v>3208926.3299352298</v>
      </c>
      <c r="AF461" s="1">
        <v>2975298.3161077201</v>
      </c>
      <c r="AG461" s="1">
        <v>2599869.7328655501</v>
      </c>
      <c r="AH461" s="1">
        <v>3733844.8426541798</v>
      </c>
      <c r="AI461" s="1">
        <v>888186.39335645502</v>
      </c>
      <c r="AJ461" s="1">
        <v>-318336.39741263998</v>
      </c>
      <c r="AK461" s="1">
        <v>6692034.26635605</v>
      </c>
      <c r="AL461" s="1">
        <v>449197.27140000003</v>
      </c>
      <c r="AM461" s="1">
        <v>224957.25283114499</v>
      </c>
    </row>
    <row r="462" spans="1:39" x14ac:dyDescent="0.3">
      <c r="A462" t="str">
        <f t="shared" si="77"/>
        <v>ERS</v>
      </c>
      <c r="B462" t="str">
        <f t="shared" si="78"/>
        <v>V112</v>
      </c>
      <c r="C462" t="str">
        <f t="shared" si="79"/>
        <v>MOTOR FREIGHT</v>
      </c>
      <c r="D462" s="1">
        <f t="shared" si="80"/>
        <v>36029947.298289001</v>
      </c>
      <c r="E462" s="1">
        <f t="shared" si="81"/>
        <v>105214328.651269</v>
      </c>
      <c r="F462" s="1">
        <f t="shared" si="82"/>
        <v>17707702.006299999</v>
      </c>
      <c r="G462" s="1">
        <f t="shared" si="83"/>
        <v>33721472.409861997</v>
      </c>
      <c r="H462" s="2">
        <f t="shared" si="84"/>
        <v>-0.83169875972889717</v>
      </c>
      <c r="I462" s="2">
        <f t="shared" si="85"/>
        <v>-0.50852822903959938</v>
      </c>
      <c r="J462" s="2">
        <f t="shared" si="86"/>
        <v>1.9043392755234225</v>
      </c>
      <c r="K462" s="2">
        <f t="shared" si="87"/>
        <v>1.5718254286845983E-4</v>
      </c>
      <c r="L462" s="2">
        <f>AM462/SUM(AM1:AM$3009)</f>
        <v>6.1189036689943805E-4</v>
      </c>
      <c r="M462" t="s">
        <v>554</v>
      </c>
      <c r="N462" t="s">
        <v>1019</v>
      </c>
      <c r="O462" t="s">
        <v>1020</v>
      </c>
      <c r="P462" s="1">
        <v>1276463.90110879</v>
      </c>
      <c r="Q462" s="1">
        <v>2007836.56569547</v>
      </c>
      <c r="R462" s="1">
        <v>1793728.34652169</v>
      </c>
      <c r="S462" s="1">
        <v>22662004.099271402</v>
      </c>
      <c r="T462" s="1">
        <v>78250086.180833593</v>
      </c>
      <c r="U462" s="1">
        <v>610630075.97927296</v>
      </c>
      <c r="V462" s="1">
        <v>433039782.37878299</v>
      </c>
      <c r="W462" s="1">
        <v>251779358.322855</v>
      </c>
      <c r="X462" s="1">
        <v>43461895.943719797</v>
      </c>
      <c r="Y462" s="1">
        <v>4717797.1329403501</v>
      </c>
      <c r="Z462" s="1">
        <v>732275279.16025901</v>
      </c>
      <c r="AA462" s="1">
        <v>650670346.53631496</v>
      </c>
      <c r="AB462" s="1">
        <v>84138864.109838694</v>
      </c>
      <c r="AC462" s="1">
        <v>65086965.065347299</v>
      </c>
      <c r="AD462" s="1">
        <v>43037754.845226496</v>
      </c>
      <c r="AE462" s="1">
        <v>36029947.298289001</v>
      </c>
      <c r="AF462" s="1">
        <v>108695805.340932</v>
      </c>
      <c r="AG462" s="1">
        <v>345634847.62555301</v>
      </c>
      <c r="AH462" s="1">
        <v>251552742.749176</v>
      </c>
      <c r="AI462" s="1">
        <v>137856288.86339501</v>
      </c>
      <c r="AJ462" s="1">
        <v>89060146.265982002</v>
      </c>
      <c r="AK462" s="1">
        <v>105214328.651269</v>
      </c>
      <c r="AL462" s="1">
        <v>17707702.006299999</v>
      </c>
      <c r="AM462" s="1">
        <v>33721472.409861997</v>
      </c>
    </row>
    <row r="463" spans="1:39" x14ac:dyDescent="0.3">
      <c r="A463" t="str">
        <f t="shared" si="77"/>
        <v>ERS</v>
      </c>
      <c r="B463" t="str">
        <f t="shared" si="78"/>
        <v>V113</v>
      </c>
      <c r="C463" t="str">
        <f t="shared" si="79"/>
        <v>RAIL FREIGHT</v>
      </c>
      <c r="D463" s="1">
        <f t="shared" si="80"/>
        <v>98186.777840806899</v>
      </c>
      <c r="E463" s="1">
        <f t="shared" si="81"/>
        <v>129944.10568558</v>
      </c>
      <c r="F463" s="1">
        <f t="shared" si="82"/>
        <v>135172</v>
      </c>
      <c r="G463" s="1">
        <f t="shared" si="83"/>
        <v>0</v>
      </c>
      <c r="H463" s="2">
        <f t="shared" si="84"/>
        <v>4.0231869593759795E-2</v>
      </c>
      <c r="I463" s="2">
        <f t="shared" si="85"/>
        <v>0.37668230868272645</v>
      </c>
      <c r="J463" s="2">
        <f t="shared" si="86"/>
        <v>0</v>
      </c>
      <c r="K463" s="2">
        <f t="shared" si="87"/>
        <v>1.1998552198956347E-6</v>
      </c>
      <c r="L463" s="2">
        <f>AM463/SUM(AM1:AM$3009)</f>
        <v>0</v>
      </c>
      <c r="M463" t="s">
        <v>554</v>
      </c>
      <c r="N463" t="s">
        <v>1021</v>
      </c>
      <c r="O463" t="s">
        <v>1022</v>
      </c>
      <c r="P463" s="1">
        <v>121179.753732688</v>
      </c>
      <c r="Q463" s="1">
        <v>462200.80196161399</v>
      </c>
      <c r="R463" s="1">
        <v>168215.706868268</v>
      </c>
      <c r="S463" s="1">
        <v>303390.11727935303</v>
      </c>
      <c r="T463" s="1">
        <v>271817.51008604001</v>
      </c>
      <c r="U463" s="1">
        <v>1878983.00814513</v>
      </c>
      <c r="V463" s="1">
        <v>19806641.454801202</v>
      </c>
      <c r="W463" s="1">
        <v>283773.64774613298</v>
      </c>
      <c r="X463" s="1">
        <v>478294.73906756798</v>
      </c>
      <c r="Y463" s="1">
        <v>6952645.0534233497</v>
      </c>
      <c r="Z463" s="1">
        <v>10748238.7363618</v>
      </c>
      <c r="AA463" s="1">
        <v>110405.870325178</v>
      </c>
      <c r="AB463" s="1">
        <v>-4264901.8472112603</v>
      </c>
      <c r="AC463" s="1">
        <v>252209.35886853101</v>
      </c>
      <c r="AD463" s="1">
        <v>179759.61564417</v>
      </c>
      <c r="AE463" s="1">
        <v>98186.777840806899</v>
      </c>
      <c r="AF463" s="1">
        <v>112002.280053893</v>
      </c>
      <c r="AG463" s="1">
        <v>226816.98623594601</v>
      </c>
      <c r="AH463" s="1">
        <v>126998.829149039</v>
      </c>
      <c r="AI463" s="1">
        <v>128295.387429038</v>
      </c>
      <c r="AJ463" s="1">
        <v>155397.045806868</v>
      </c>
      <c r="AK463" s="1">
        <v>129944.10568558</v>
      </c>
      <c r="AL463" s="1">
        <v>135172</v>
      </c>
      <c r="AM463" s="1"/>
    </row>
    <row r="464" spans="1:39" x14ac:dyDescent="0.3">
      <c r="A464" t="str">
        <f t="shared" si="77"/>
        <v>ERS</v>
      </c>
      <c r="B464" t="str">
        <f t="shared" si="78"/>
        <v>V114</v>
      </c>
      <c r="C464" t="str">
        <f t="shared" si="79"/>
        <v>STEVEDORING</v>
      </c>
      <c r="D464" s="1">
        <f t="shared" si="80"/>
        <v>1081104.85407027</v>
      </c>
      <c r="E464" s="1">
        <f t="shared" si="81"/>
        <v>330426.12342477002</v>
      </c>
      <c r="F464" s="1">
        <f t="shared" si="82"/>
        <v>0</v>
      </c>
      <c r="G464" s="1">
        <f t="shared" si="83"/>
        <v>0</v>
      </c>
      <c r="H464" s="2">
        <f t="shared" si="84"/>
        <v>-1</v>
      </c>
      <c r="I464" s="2">
        <f t="shared" si="85"/>
        <v>-1</v>
      </c>
      <c r="J464" s="2" t="e">
        <f t="shared" si="86"/>
        <v>#DIV/0!</v>
      </c>
      <c r="K464" s="2">
        <f t="shared" si="87"/>
        <v>0</v>
      </c>
      <c r="L464" s="2">
        <f>AM464/SUM(AM1:AM$3009)</f>
        <v>0</v>
      </c>
      <c r="M464" t="s">
        <v>554</v>
      </c>
      <c r="N464" t="s">
        <v>1023</v>
      </c>
      <c r="O464" t="s">
        <v>1024</v>
      </c>
      <c r="P464" s="1">
        <v>56427924.294063702</v>
      </c>
      <c r="Q464" s="1">
        <v>18123786.296976</v>
      </c>
      <c r="R464" s="1">
        <v>42593646.018211797</v>
      </c>
      <c r="S464" s="1">
        <v>179108532.386545</v>
      </c>
      <c r="T464" s="1">
        <v>130363802.488032</v>
      </c>
      <c r="U464" s="1">
        <v>133760663.210814</v>
      </c>
      <c r="V464" s="1">
        <v>136244341.841438</v>
      </c>
      <c r="W464" s="1">
        <v>101591048.270441</v>
      </c>
      <c r="X464" s="1">
        <v>57001938.308773898</v>
      </c>
      <c r="Y464" s="1">
        <v>116644947.086063</v>
      </c>
      <c r="Z464" s="1">
        <v>137934219.12136799</v>
      </c>
      <c r="AA464" s="1">
        <v>103312976.901831</v>
      </c>
      <c r="AB464" s="1">
        <v>155063838.92308301</v>
      </c>
      <c r="AC464" s="1">
        <v>135501315.73600599</v>
      </c>
      <c r="AD464" s="1">
        <v>79119773.224091306</v>
      </c>
      <c r="AE464" s="1">
        <v>1081104.85407027</v>
      </c>
      <c r="AF464" s="1">
        <v>-798535.49227014906</v>
      </c>
      <c r="AG464" s="1">
        <v>1414387.085039</v>
      </c>
      <c r="AH464" s="1">
        <v>616632.20885916695</v>
      </c>
      <c r="AI464" s="1">
        <v>233153.27258487599</v>
      </c>
      <c r="AJ464" s="1">
        <v>51219.712069377201</v>
      </c>
      <c r="AK464" s="1">
        <v>330426.12342477002</v>
      </c>
      <c r="AL464" s="1"/>
      <c r="AM464" s="1"/>
    </row>
    <row r="465" spans="1:39" x14ac:dyDescent="0.3">
      <c r="A465" t="str">
        <f t="shared" si="77"/>
        <v>ERS</v>
      </c>
      <c r="B465" t="str">
        <f t="shared" si="78"/>
        <v>V115</v>
      </c>
      <c r="C465" t="str">
        <f t="shared" si="79"/>
        <v>TRANSPORTATION/TRAVEL/RELOCATION- TRANSPORTATION: VESSEL FREIGHT</v>
      </c>
      <c r="D465" s="1">
        <f t="shared" si="80"/>
        <v>2085239.59536089</v>
      </c>
      <c r="E465" s="1">
        <f t="shared" si="81"/>
        <v>-5872841.8418771401</v>
      </c>
      <c r="F465" s="1">
        <f t="shared" si="82"/>
        <v>-168148.66990000001</v>
      </c>
      <c r="G465" s="1">
        <f t="shared" si="83"/>
        <v>21677.262481219401</v>
      </c>
      <c r="H465" s="2">
        <f t="shared" si="84"/>
        <v>-0.97136843211050028</v>
      </c>
      <c r="I465" s="2">
        <f t="shared" si="85"/>
        <v>-1.0806375777028627</v>
      </c>
      <c r="J465" s="2">
        <f t="shared" si="86"/>
        <v>-0.12891724028570148</v>
      </c>
      <c r="K465" s="2">
        <f t="shared" si="87"/>
        <v>-1.4925728649278178E-6</v>
      </c>
      <c r="L465" s="2">
        <f>AM465/SUM(AM1:AM$3009)</f>
        <v>3.9334308810102888E-7</v>
      </c>
      <c r="M465" t="s">
        <v>554</v>
      </c>
      <c r="N465" t="s">
        <v>1025</v>
      </c>
      <c r="O465" t="s">
        <v>1026</v>
      </c>
      <c r="P465" s="1">
        <v>14960553.485778401</v>
      </c>
      <c r="Q465" s="1">
        <v>57460926.743084803</v>
      </c>
      <c r="R465" s="1">
        <v>336520325.689798</v>
      </c>
      <c r="S465" s="1">
        <v>238258098.75274599</v>
      </c>
      <c r="T465" s="1">
        <v>1108036767.51405</v>
      </c>
      <c r="U465" s="1">
        <v>1035525154.7282799</v>
      </c>
      <c r="V465" s="1">
        <v>359596997.435646</v>
      </c>
      <c r="W465" s="1">
        <v>4703708.6736087902</v>
      </c>
      <c r="X465" s="1">
        <v>897189.73108474305</v>
      </c>
      <c r="Y465" s="1">
        <v>139575.777657042</v>
      </c>
      <c r="Z465" s="1">
        <v>41533.613530330498</v>
      </c>
      <c r="AA465" s="1">
        <v>23724.0834922004</v>
      </c>
      <c r="AB465" s="1">
        <v>19267.289996323801</v>
      </c>
      <c r="AC465" s="1">
        <v>457410.43259052403</v>
      </c>
      <c r="AD465" s="1">
        <v>240597.187235769</v>
      </c>
      <c r="AE465" s="1">
        <v>2085239.59536089</v>
      </c>
      <c r="AF465" s="1">
        <v>139387.832024331</v>
      </c>
      <c r="AG465" s="1">
        <v>52855.129256059699</v>
      </c>
      <c r="AH465" s="1">
        <v>6850317.9405341996</v>
      </c>
      <c r="AI465" s="1">
        <v>410452.4025731</v>
      </c>
      <c r="AJ465" s="1">
        <v>162630.338019794</v>
      </c>
      <c r="AK465" s="1">
        <v>-5872841.8418771401</v>
      </c>
      <c r="AL465" s="1">
        <v>-168148.66990000001</v>
      </c>
      <c r="AM465" s="1">
        <v>21677.262481219401</v>
      </c>
    </row>
    <row r="466" spans="1:39" x14ac:dyDescent="0.3">
      <c r="A466" t="str">
        <f t="shared" si="77"/>
        <v>ERS</v>
      </c>
      <c r="B466" t="str">
        <f t="shared" si="78"/>
        <v>V119</v>
      </c>
      <c r="C466" t="str">
        <f t="shared" si="79"/>
        <v>OTHER CARGO AND FREIGHT SERVICES</v>
      </c>
      <c r="D466" s="1">
        <f t="shared" si="80"/>
        <v>9724281.2364429403</v>
      </c>
      <c r="E466" s="1">
        <f t="shared" si="81"/>
        <v>3626106.4142225799</v>
      </c>
      <c r="F466" s="1">
        <f t="shared" si="82"/>
        <v>5386129.2450999999</v>
      </c>
      <c r="G466" s="1">
        <f t="shared" si="83"/>
        <v>6470689.6978746196</v>
      </c>
      <c r="H466" s="2">
        <f t="shared" si="84"/>
        <v>0.48537539438283717</v>
      </c>
      <c r="I466" s="2">
        <f t="shared" si="85"/>
        <v>-0.44611543885476923</v>
      </c>
      <c r="J466" s="2">
        <f t="shared" si="86"/>
        <v>1.201361757845171</v>
      </c>
      <c r="K466" s="2">
        <f t="shared" si="87"/>
        <v>4.781001457229137E-5</v>
      </c>
      <c r="L466" s="2">
        <f>AM466/SUM(AM1:AM$3009)</f>
        <v>1.1741339895250198E-4</v>
      </c>
      <c r="M466" t="s">
        <v>554</v>
      </c>
      <c r="N466" t="s">
        <v>1027</v>
      </c>
      <c r="O466" t="s">
        <v>1028</v>
      </c>
      <c r="P466" s="1">
        <v>805174931.29552305</v>
      </c>
      <c r="Q466" s="1">
        <v>1120586332.5411899</v>
      </c>
      <c r="R466" s="1">
        <v>328091215.34946698</v>
      </c>
      <c r="S466" s="1">
        <v>356552938.32984197</v>
      </c>
      <c r="T466" s="1">
        <v>64821598.794844203</v>
      </c>
      <c r="U466" s="1">
        <v>300555029.07633901</v>
      </c>
      <c r="V466" s="1">
        <v>264048023.38953701</v>
      </c>
      <c r="W466" s="1">
        <v>287188624.64172</v>
      </c>
      <c r="X466" s="1">
        <v>9686141.4385640398</v>
      </c>
      <c r="Y466" s="1">
        <v>23586978.633584999</v>
      </c>
      <c r="Z466" s="1">
        <v>46915436.148134798</v>
      </c>
      <c r="AA466" s="1">
        <v>19346191.460091401</v>
      </c>
      <c r="AB466" s="1">
        <v>18292952.530298602</v>
      </c>
      <c r="AC466" s="1">
        <v>10290780.311635099</v>
      </c>
      <c r="AD466" s="1">
        <v>10362972.9525289</v>
      </c>
      <c r="AE466" s="1">
        <v>9724281.2364429403</v>
      </c>
      <c r="AF466" s="1">
        <v>26130170.372583799</v>
      </c>
      <c r="AG466" s="1">
        <v>39690730.6677389</v>
      </c>
      <c r="AH466" s="1">
        <v>41281674.163275696</v>
      </c>
      <c r="AI466" s="1">
        <v>32726326.247659702</v>
      </c>
      <c r="AJ466" s="1">
        <v>31582479.602683298</v>
      </c>
      <c r="AK466" s="1">
        <v>3626106.4142225799</v>
      </c>
      <c r="AL466" s="1">
        <v>5386129.2450999999</v>
      </c>
      <c r="AM466" s="1">
        <v>6470689.6978746196</v>
      </c>
    </row>
    <row r="467" spans="1:39" x14ac:dyDescent="0.3">
      <c r="A467" t="str">
        <f t="shared" si="77"/>
        <v>ERS</v>
      </c>
      <c r="B467" t="str">
        <f t="shared" si="78"/>
        <v>V121</v>
      </c>
      <c r="C467" t="str">
        <f t="shared" si="79"/>
        <v>AIR CHARTER FOR THINGS</v>
      </c>
      <c r="D467" s="1">
        <f t="shared" si="80"/>
        <v>16471399.1655664</v>
      </c>
      <c r="E467" s="1">
        <f t="shared" si="81"/>
        <v>3553008.6273459299</v>
      </c>
      <c r="F467" s="1">
        <f t="shared" si="82"/>
        <v>2217826.0413000002</v>
      </c>
      <c r="G467" s="1">
        <f t="shared" si="83"/>
        <v>1845686.07956894</v>
      </c>
      <c r="H467" s="2">
        <f t="shared" si="84"/>
        <v>-0.37578928904636544</v>
      </c>
      <c r="I467" s="2">
        <f t="shared" si="85"/>
        <v>-0.8653529054206649</v>
      </c>
      <c r="J467" s="2">
        <f t="shared" si="86"/>
        <v>0.83220507163270263</v>
      </c>
      <c r="K467" s="2">
        <f t="shared" si="87"/>
        <v>1.9686548637841244E-5</v>
      </c>
      <c r="L467" s="2">
        <f>AM467/SUM(AM1:AM$3009)</f>
        <v>3.3490753863948669E-5</v>
      </c>
      <c r="M467" t="s">
        <v>554</v>
      </c>
      <c r="N467" t="s">
        <v>1029</v>
      </c>
      <c r="O467" t="s">
        <v>1030</v>
      </c>
      <c r="P467" s="1">
        <v>765823.72898959205</v>
      </c>
      <c r="Q467" s="1">
        <v>439917.35988478898</v>
      </c>
      <c r="R467" s="1">
        <v>68217.130472053905</v>
      </c>
      <c r="S467" s="1">
        <v>1769409.45498288</v>
      </c>
      <c r="T467" s="1">
        <v>2725716.62105683</v>
      </c>
      <c r="U467" s="1">
        <v>1347659.6082735599</v>
      </c>
      <c r="V467" s="1">
        <v>7321704.6968066096</v>
      </c>
      <c r="W467" s="1">
        <v>2824511.0361546502</v>
      </c>
      <c r="X467" s="1">
        <v>3789982.9523412301</v>
      </c>
      <c r="Y467" s="1">
        <v>7002556.6258998597</v>
      </c>
      <c r="Z467" s="1">
        <v>30694325.9771205</v>
      </c>
      <c r="AA467" s="1">
        <v>-8034452.5554435598</v>
      </c>
      <c r="AB467" s="1">
        <v>27167191.641971499</v>
      </c>
      <c r="AC467" s="1">
        <v>29612878.516681999</v>
      </c>
      <c r="AD467" s="1">
        <v>18438175.6916399</v>
      </c>
      <c r="AE467" s="1">
        <v>16471399.1655664</v>
      </c>
      <c r="AF467" s="1">
        <v>16632114.2389377</v>
      </c>
      <c r="AG467" s="1">
        <v>6299330.5299402503</v>
      </c>
      <c r="AH467" s="1">
        <v>3598192.2067922601</v>
      </c>
      <c r="AI467" s="1">
        <v>1546894.34237243</v>
      </c>
      <c r="AJ467" s="1">
        <v>3124024.4818839799</v>
      </c>
      <c r="AK467" s="1">
        <v>3553008.6273459299</v>
      </c>
      <c r="AL467" s="1">
        <v>2217826.0413000002</v>
      </c>
      <c r="AM467" s="1">
        <v>1845686.07956894</v>
      </c>
    </row>
    <row r="468" spans="1:39" x14ac:dyDescent="0.3">
      <c r="A468" t="str">
        <f t="shared" si="77"/>
        <v>ERS</v>
      </c>
      <c r="B468" t="str">
        <f t="shared" si="78"/>
        <v>V122</v>
      </c>
      <c r="C468" t="str">
        <f t="shared" si="79"/>
        <v>MOTOR CHARTER FOR THINGS</v>
      </c>
      <c r="D468" s="1">
        <f t="shared" si="80"/>
        <v>1116934.35189813</v>
      </c>
      <c r="E468" s="1">
        <f t="shared" si="81"/>
        <v>2194482.32524064</v>
      </c>
      <c r="F468" s="1">
        <f t="shared" si="82"/>
        <v>1205927.8769</v>
      </c>
      <c r="G468" s="1">
        <f t="shared" si="83"/>
        <v>2811058.6818739702</v>
      </c>
      <c r="H468" s="2">
        <f t="shared" si="84"/>
        <v>-0.45047273198349325</v>
      </c>
      <c r="I468" s="2">
        <f t="shared" si="85"/>
        <v>7.9676594108358811E-2</v>
      </c>
      <c r="J468" s="2">
        <f t="shared" si="86"/>
        <v>2.3310338335491299</v>
      </c>
      <c r="K468" s="2">
        <f t="shared" si="87"/>
        <v>1.0704427380789847E-5</v>
      </c>
      <c r="L468" s="2">
        <f>AM468/SUM(AM1:AM$3009)</f>
        <v>5.1007847680004486E-5</v>
      </c>
      <c r="M468" t="s">
        <v>554</v>
      </c>
      <c r="N468" t="s">
        <v>1031</v>
      </c>
      <c r="O468" t="s">
        <v>1032</v>
      </c>
      <c r="P468" s="1">
        <v>1872854.0984293399</v>
      </c>
      <c r="Q468" s="1">
        <v>2146708.18822069</v>
      </c>
      <c r="R468" s="1">
        <v>4052706.6232426101</v>
      </c>
      <c r="S468" s="1">
        <v>3560064.2640417302</v>
      </c>
      <c r="T468" s="1">
        <v>3715214.6451264801</v>
      </c>
      <c r="U468" s="1">
        <v>2231005.21534266</v>
      </c>
      <c r="V468" s="1">
        <v>3050070.7374409498</v>
      </c>
      <c r="W468" s="1">
        <v>1652365.44114142</v>
      </c>
      <c r="X468" s="1">
        <v>719812.71938881895</v>
      </c>
      <c r="Y468" s="1">
        <v>1320888.80285586</v>
      </c>
      <c r="Z468" s="1">
        <v>1928105.73910642</v>
      </c>
      <c r="AA468" s="1">
        <v>1239970.08939367</v>
      </c>
      <c r="AB468" s="1">
        <v>2762719.7673061402</v>
      </c>
      <c r="AC468" s="1">
        <v>2534023.2374722301</v>
      </c>
      <c r="AD468" s="1">
        <v>2360885.7901643501</v>
      </c>
      <c r="AE468" s="1">
        <v>1116934.35189813</v>
      </c>
      <c r="AF468" s="1">
        <v>475886.73955719301</v>
      </c>
      <c r="AG468" s="1">
        <v>809128.90669542097</v>
      </c>
      <c r="AH468" s="1">
        <v>548832.62861464196</v>
      </c>
      <c r="AI468" s="1">
        <v>353233.97037460899</v>
      </c>
      <c r="AJ468" s="1">
        <v>235662.74846940101</v>
      </c>
      <c r="AK468" s="1">
        <v>2194482.32524064</v>
      </c>
      <c r="AL468" s="1">
        <v>1205927.8769</v>
      </c>
      <c r="AM468" s="1">
        <v>2811058.6818739702</v>
      </c>
    </row>
    <row r="469" spans="1:39" x14ac:dyDescent="0.3">
      <c r="A469" t="str">
        <f t="shared" si="77"/>
        <v>ERS</v>
      </c>
      <c r="B469" t="str">
        <f t="shared" si="78"/>
        <v>V123</v>
      </c>
      <c r="C469" t="str">
        <f t="shared" si="79"/>
        <v>RAIL CHARTER FOR THINGS</v>
      </c>
      <c r="D469" s="1">
        <f t="shared" si="80"/>
        <v>714004.08469949896</v>
      </c>
      <c r="E469" s="1">
        <f t="shared" si="81"/>
        <v>1011356.33308076</v>
      </c>
      <c r="F469" s="1">
        <f t="shared" si="82"/>
        <v>56000</v>
      </c>
      <c r="G469" s="1">
        <f t="shared" si="83"/>
        <v>38151.935177412801</v>
      </c>
      <c r="H469" s="2">
        <f t="shared" si="84"/>
        <v>-0.94462881363543283</v>
      </c>
      <c r="I469" s="2">
        <f t="shared" si="85"/>
        <v>-0.92156907614391503</v>
      </c>
      <c r="J469" s="2">
        <f t="shared" si="86"/>
        <v>0.68128455673951427</v>
      </c>
      <c r="K469" s="2">
        <f t="shared" si="87"/>
        <v>4.9708439850083991E-7</v>
      </c>
      <c r="L469" s="2">
        <f>AM469/SUM(AM1:AM$3009)</f>
        <v>6.9228298604195601E-7</v>
      </c>
      <c r="M469" t="s">
        <v>554</v>
      </c>
      <c r="N469" t="s">
        <v>1033</v>
      </c>
      <c r="O469" t="s">
        <v>1034</v>
      </c>
      <c r="P469" s="1">
        <v>67395.331835971694</v>
      </c>
      <c r="Q469" s="1"/>
      <c r="R469" s="1"/>
      <c r="S469" s="1"/>
      <c r="T469" s="1">
        <v>16328.060590982999</v>
      </c>
      <c r="U469" s="1">
        <v>26540.148117500299</v>
      </c>
      <c r="V469" s="1"/>
      <c r="W469" s="1">
        <v>1450630.8622156801</v>
      </c>
      <c r="X469" s="1"/>
      <c r="Y469" s="1"/>
      <c r="Z469" s="1">
        <v>0</v>
      </c>
      <c r="AA469" s="1">
        <v>158235.980049923</v>
      </c>
      <c r="AB469" s="1">
        <v>1502766.76521327</v>
      </c>
      <c r="AC469" s="1">
        <v>676068.36904050305</v>
      </c>
      <c r="AD469" s="1">
        <v>31093.6456364982</v>
      </c>
      <c r="AE469" s="1">
        <v>714004.08469949896</v>
      </c>
      <c r="AF469" s="1">
        <v>803006.24388205702</v>
      </c>
      <c r="AG469" s="1">
        <v>86666.775506027596</v>
      </c>
      <c r="AH469" s="1">
        <v>-810694.60821786697</v>
      </c>
      <c r="AI469" s="1">
        <v>549678.10823707003</v>
      </c>
      <c r="AJ469" s="1">
        <v>-48120.575762393797</v>
      </c>
      <c r="AK469" s="1">
        <v>1011356.33308076</v>
      </c>
      <c r="AL469" s="1">
        <v>56000</v>
      </c>
      <c r="AM469" s="1">
        <v>38151.935177412801</v>
      </c>
    </row>
    <row r="470" spans="1:39" x14ac:dyDescent="0.3">
      <c r="A470" t="str">
        <f t="shared" si="77"/>
        <v>ERS</v>
      </c>
      <c r="B470" t="str">
        <f t="shared" si="78"/>
        <v>V124</v>
      </c>
      <c r="C470" t="str">
        <f t="shared" si="79"/>
        <v>MARINE CHARTER FOR THINGS</v>
      </c>
      <c r="D470" s="1">
        <f t="shared" si="80"/>
        <v>-1619.25421555203</v>
      </c>
      <c r="E470" s="1">
        <f t="shared" si="81"/>
        <v>981777.09815569106</v>
      </c>
      <c r="F470" s="1">
        <f t="shared" si="82"/>
        <v>1035399</v>
      </c>
      <c r="G470" s="1">
        <f t="shared" si="83"/>
        <v>0</v>
      </c>
      <c r="H470" s="2">
        <f t="shared" si="84"/>
        <v>5.4617185453846862E-2</v>
      </c>
      <c r="I470" s="2">
        <f t="shared" si="85"/>
        <v>-640.42955346700501</v>
      </c>
      <c r="J470" s="2">
        <f t="shared" si="86"/>
        <v>0</v>
      </c>
      <c r="K470" s="2">
        <f t="shared" si="87"/>
        <v>9.1907265914887714E-6</v>
      </c>
      <c r="L470" s="2">
        <f>AM470/SUM(AM1:AM$3009)</f>
        <v>0</v>
      </c>
      <c r="M470" t="s">
        <v>554</v>
      </c>
      <c r="N470" t="s">
        <v>1035</v>
      </c>
      <c r="O470" t="s">
        <v>1036</v>
      </c>
      <c r="P470" s="1"/>
      <c r="Q470" s="1"/>
      <c r="R470" s="1">
        <v>124246.585028505</v>
      </c>
      <c r="S470" s="1"/>
      <c r="T470" s="1">
        <v>37186.983217142602</v>
      </c>
      <c r="U470" s="1">
        <v>2847089.1921479101</v>
      </c>
      <c r="V470" s="1">
        <v>3578762.26273434</v>
      </c>
      <c r="W470" s="1">
        <v>2747531.5950939902</v>
      </c>
      <c r="X470" s="1">
        <v>3300703.0525132101</v>
      </c>
      <c r="Y470" s="1">
        <v>208369.78655820401</v>
      </c>
      <c r="Z470" s="1">
        <v>-167230.23415979699</v>
      </c>
      <c r="AA470" s="1">
        <v>287372.83886439202</v>
      </c>
      <c r="AB470" s="1"/>
      <c r="AC470" s="1">
        <v>40624.5752544528</v>
      </c>
      <c r="AD470" s="1">
        <v>277716.29220588499</v>
      </c>
      <c r="AE470" s="1">
        <v>-1619.25421555203</v>
      </c>
      <c r="AF470" s="1">
        <v>135839.28497911899</v>
      </c>
      <c r="AG470" s="1">
        <v>-58366.071490826798</v>
      </c>
      <c r="AH470" s="1">
        <v>61885.026117839698</v>
      </c>
      <c r="AI470" s="1"/>
      <c r="AJ470" s="1">
        <v>110688.867007922</v>
      </c>
      <c r="AK470" s="1">
        <v>981777.09815569106</v>
      </c>
      <c r="AL470" s="1">
        <v>1035399</v>
      </c>
      <c r="AM470" s="1"/>
    </row>
    <row r="471" spans="1:39" x14ac:dyDescent="0.3">
      <c r="A471" t="str">
        <f t="shared" si="77"/>
        <v>ERS</v>
      </c>
      <c r="B471" t="str">
        <f t="shared" si="78"/>
        <v>V125</v>
      </c>
      <c r="C471" t="str">
        <f t="shared" si="79"/>
        <v>TRANSPORTATION/TRAVEL/RELOCATION- TRANSPORTATION: VESSEL TOWING</v>
      </c>
      <c r="D471" s="1">
        <f t="shared" si="80"/>
        <v>4010984.67731641</v>
      </c>
      <c r="E471" s="1">
        <f t="shared" si="81"/>
        <v>6373806.2879619598</v>
      </c>
      <c r="F471" s="1">
        <f t="shared" si="82"/>
        <v>1724703.4062999999</v>
      </c>
      <c r="G471" s="1">
        <f t="shared" si="83"/>
        <v>4577658.5860559596</v>
      </c>
      <c r="H471" s="2">
        <f t="shared" si="84"/>
        <v>-0.72940762106978341</v>
      </c>
      <c r="I471" s="2">
        <f t="shared" si="85"/>
        <v>-0.57000498753988504</v>
      </c>
      <c r="J471" s="2">
        <f t="shared" si="86"/>
        <v>2.6541714762866935</v>
      </c>
      <c r="K471" s="2">
        <f t="shared" si="87"/>
        <v>1.5309342059160451E-5</v>
      </c>
      <c r="L471" s="2">
        <f>AM471/SUM(AM1:AM$3009)</f>
        <v>8.3063549471314654E-5</v>
      </c>
      <c r="M471" t="s">
        <v>554</v>
      </c>
      <c r="N471" t="s">
        <v>1037</v>
      </c>
      <c r="O471" t="s">
        <v>1038</v>
      </c>
      <c r="P471" s="1">
        <v>182309.28443565499</v>
      </c>
      <c r="Q471" s="1">
        <v>1354879.3406034501</v>
      </c>
      <c r="R471" s="1">
        <v>1763703.3049630399</v>
      </c>
      <c r="S471" s="1">
        <v>1950828.5041982201</v>
      </c>
      <c r="T471" s="1">
        <v>2006310.6310519499</v>
      </c>
      <c r="U471" s="1">
        <v>2357147.43260021</v>
      </c>
      <c r="V471" s="1">
        <v>594812.675280225</v>
      </c>
      <c r="W471" s="1">
        <v>439911.29346009798</v>
      </c>
      <c r="X471" s="1">
        <v>1376685.63453466</v>
      </c>
      <c r="Y471" s="1">
        <v>4007587.8206399898</v>
      </c>
      <c r="Z471" s="1">
        <v>6941182.5631817002</v>
      </c>
      <c r="AA471" s="1">
        <v>6166983.1722293003</v>
      </c>
      <c r="AB471" s="1">
        <v>2124848.1840810901</v>
      </c>
      <c r="AC471" s="1">
        <v>1547455.14496265</v>
      </c>
      <c r="AD471" s="1">
        <v>4237722.0767361401</v>
      </c>
      <c r="AE471" s="1">
        <v>4010984.67731641</v>
      </c>
      <c r="AF471" s="1">
        <v>3071362.63483265</v>
      </c>
      <c r="AG471" s="1">
        <v>3785829.72049026</v>
      </c>
      <c r="AH471" s="1">
        <v>6558592.3827795498</v>
      </c>
      <c r="AI471" s="1">
        <v>3126587.36335793</v>
      </c>
      <c r="AJ471" s="1">
        <v>1181025.3217289899</v>
      </c>
      <c r="AK471" s="1">
        <v>6373806.2879619598</v>
      </c>
      <c r="AL471" s="1">
        <v>1724703.4062999999</v>
      </c>
      <c r="AM471" s="1">
        <v>4577658.5860559596</v>
      </c>
    </row>
    <row r="472" spans="1:39" x14ac:dyDescent="0.3">
      <c r="A472" t="str">
        <f t="shared" si="77"/>
        <v>ERS</v>
      </c>
      <c r="B472" t="str">
        <f t="shared" si="78"/>
        <v>V126</v>
      </c>
      <c r="C472" t="str">
        <f t="shared" si="79"/>
        <v>SPACE TRANSP &amp; LAUNCH</v>
      </c>
      <c r="D472" s="1">
        <f t="shared" si="80"/>
        <v>0</v>
      </c>
      <c r="E472" s="1">
        <f t="shared" si="81"/>
        <v>0</v>
      </c>
      <c r="F472" s="1">
        <f t="shared" si="82"/>
        <v>0</v>
      </c>
      <c r="G472" s="1">
        <f t="shared" si="83"/>
        <v>0</v>
      </c>
      <c r="H472" s="2" t="e">
        <f t="shared" si="84"/>
        <v>#DIV/0!</v>
      </c>
      <c r="I472" s="2" t="e">
        <f t="shared" si="85"/>
        <v>#DIV/0!</v>
      </c>
      <c r="J472" s="2" t="e">
        <f t="shared" si="86"/>
        <v>#DIV/0!</v>
      </c>
      <c r="K472" s="2">
        <f t="shared" si="87"/>
        <v>0</v>
      </c>
      <c r="L472" s="2">
        <f>AM472/SUM(AM1:AM$3009)</f>
        <v>0</v>
      </c>
      <c r="M472" t="s">
        <v>554</v>
      </c>
      <c r="N472" t="s">
        <v>1039</v>
      </c>
      <c r="O472" t="s">
        <v>1040</v>
      </c>
      <c r="P472" s="1"/>
      <c r="Q472" s="1"/>
      <c r="R472" s="1"/>
      <c r="S472" s="1"/>
      <c r="T472" s="1">
        <v>66176.467853898299</v>
      </c>
      <c r="U472" s="1">
        <v>5716.8726362761799</v>
      </c>
      <c r="V472" s="1"/>
      <c r="W472" s="1"/>
      <c r="X472" s="1"/>
      <c r="Y472" s="1">
        <v>36719.289373486201</v>
      </c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x14ac:dyDescent="0.3">
      <c r="A473" t="str">
        <f t="shared" si="77"/>
        <v>ERS</v>
      </c>
      <c r="B473" t="str">
        <f t="shared" si="78"/>
        <v>V127</v>
      </c>
      <c r="C473" t="str">
        <f t="shared" si="79"/>
        <v>SECURITY VEHICLE SERVICES</v>
      </c>
      <c r="D473" s="1">
        <f t="shared" si="80"/>
        <v>9905152.1844439898</v>
      </c>
      <c r="E473" s="1">
        <f t="shared" si="81"/>
        <v>-2427017.5219966602</v>
      </c>
      <c r="F473" s="1">
        <f t="shared" si="82"/>
        <v>-4270892.8545000004</v>
      </c>
      <c r="G473" s="1">
        <f t="shared" si="83"/>
        <v>50709.644641058199</v>
      </c>
      <c r="H473" s="2">
        <f t="shared" si="84"/>
        <v>0.75972889185670978</v>
      </c>
      <c r="I473" s="2">
        <f t="shared" si="85"/>
        <v>-1.4311789233493477</v>
      </c>
      <c r="J473" s="2">
        <f t="shared" si="86"/>
        <v>-1.1873312295256551E-2</v>
      </c>
      <c r="K473" s="2">
        <f t="shared" si="87"/>
        <v>-3.7910610815011927E-5</v>
      </c>
      <c r="L473" s="2">
        <f>AM473/SUM(AM1:AM$3009)</f>
        <v>9.201479308976654E-7</v>
      </c>
      <c r="M473" t="s">
        <v>554</v>
      </c>
      <c r="N473" t="s">
        <v>1041</v>
      </c>
      <c r="O473" t="s">
        <v>1042</v>
      </c>
      <c r="P473" s="1"/>
      <c r="Q473" s="1"/>
      <c r="R473" s="1">
        <v>67375.422986547201</v>
      </c>
      <c r="S473" s="1">
        <v>26519.358555734801</v>
      </c>
      <c r="T473" s="1">
        <v>3435004.7766679898</v>
      </c>
      <c r="U473" s="1">
        <v>704094.94230977504</v>
      </c>
      <c r="V473" s="1">
        <v>4244784.7387995897</v>
      </c>
      <c r="W473" s="1">
        <v>659751.27074991399</v>
      </c>
      <c r="X473" s="1">
        <v>88548.372231713307</v>
      </c>
      <c r="Y473" s="1">
        <v>2462522.1988574099</v>
      </c>
      <c r="Z473" s="1">
        <v>3149098.8276648298</v>
      </c>
      <c r="AA473" s="1">
        <v>102873112.44180299</v>
      </c>
      <c r="AB473" s="1">
        <v>203935836.783492</v>
      </c>
      <c r="AC473" s="1">
        <v>120066318.759618</v>
      </c>
      <c r="AD473" s="1">
        <v>-31007693.152265102</v>
      </c>
      <c r="AE473" s="1">
        <v>9905152.1844439898</v>
      </c>
      <c r="AF473" s="1">
        <v>36598632.5499686</v>
      </c>
      <c r="AG473" s="1">
        <v>44301350.940810204</v>
      </c>
      <c r="AH473" s="1">
        <v>100543554.00397301</v>
      </c>
      <c r="AI473" s="1">
        <v>66262264.371925101</v>
      </c>
      <c r="AJ473" s="1">
        <v>-4541913.5569043001</v>
      </c>
      <c r="AK473" s="1">
        <v>-2427017.5219966602</v>
      </c>
      <c r="AL473" s="1">
        <v>-4270892.8545000004</v>
      </c>
      <c r="AM473" s="1">
        <v>50709.644641058199</v>
      </c>
    </row>
    <row r="474" spans="1:39" x14ac:dyDescent="0.3">
      <c r="A474" t="str">
        <f t="shared" si="77"/>
        <v>ERS</v>
      </c>
      <c r="B474" t="str">
        <f t="shared" si="78"/>
        <v>V129</v>
      </c>
      <c r="C474" t="str">
        <f t="shared" si="79"/>
        <v>OTHER VEHICLE CHARTER FOR THINGS</v>
      </c>
      <c r="D474" s="1">
        <f t="shared" si="80"/>
        <v>10469909.291921699</v>
      </c>
      <c r="E474" s="1">
        <f t="shared" si="81"/>
        <v>7550129.0238767797</v>
      </c>
      <c r="F474" s="1">
        <f t="shared" si="82"/>
        <v>5664641.3735999996</v>
      </c>
      <c r="G474" s="1">
        <f t="shared" si="83"/>
        <v>5704965.5202410398</v>
      </c>
      <c r="H474" s="2">
        <f t="shared" si="84"/>
        <v>-0.24972919592685783</v>
      </c>
      <c r="I474" s="2">
        <f t="shared" si="85"/>
        <v>-0.45895984237698362</v>
      </c>
      <c r="J474" s="2">
        <f t="shared" si="86"/>
        <v>1.0071185700879441</v>
      </c>
      <c r="K474" s="2">
        <f t="shared" si="87"/>
        <v>5.028222946283799E-5</v>
      </c>
      <c r="L474" s="2">
        <f>AM474/SUM(AM1:AM$3009)</f>
        <v>1.0351901016955682E-4</v>
      </c>
      <c r="M474" t="s">
        <v>554</v>
      </c>
      <c r="N474" t="s">
        <v>1043</v>
      </c>
      <c r="O474" t="s">
        <v>1044</v>
      </c>
      <c r="P474" s="1">
        <v>2849246.23042505</v>
      </c>
      <c r="Q474" s="1">
        <v>1371234.6235889001</v>
      </c>
      <c r="R474" s="1">
        <v>7218262.8745561996</v>
      </c>
      <c r="S474" s="1">
        <v>19691113.641658001</v>
      </c>
      <c r="T474" s="1">
        <v>26996524.132678699</v>
      </c>
      <c r="U474" s="1">
        <v>17559713.5611782</v>
      </c>
      <c r="V474" s="1">
        <v>13450640.897225</v>
      </c>
      <c r="W474" s="1">
        <v>13289627.278036101</v>
      </c>
      <c r="X474" s="1">
        <v>14426246.9787014</v>
      </c>
      <c r="Y474" s="1">
        <v>19263201.7232344</v>
      </c>
      <c r="Z474" s="1">
        <v>18472465.128428198</v>
      </c>
      <c r="AA474" s="1">
        <v>6377350.7339303596</v>
      </c>
      <c r="AB474" s="1">
        <v>24560068.497659001</v>
      </c>
      <c r="AC474" s="1">
        <v>22890186.347820502</v>
      </c>
      <c r="AD474" s="1">
        <v>14000845.5507979</v>
      </c>
      <c r="AE474" s="1">
        <v>10469909.291921699</v>
      </c>
      <c r="AF474" s="1">
        <v>7545806.3861056296</v>
      </c>
      <c r="AG474" s="1">
        <v>4754528.91087618</v>
      </c>
      <c r="AH474" s="1">
        <v>1298788.2100273401</v>
      </c>
      <c r="AI474" s="1">
        <v>1255023.9482875201</v>
      </c>
      <c r="AJ474" s="1">
        <v>3694337.4630496702</v>
      </c>
      <c r="AK474" s="1">
        <v>7550129.0238767797</v>
      </c>
      <c r="AL474" s="1">
        <v>5664641.3735999996</v>
      </c>
      <c r="AM474" s="1">
        <v>5704965.5202410398</v>
      </c>
    </row>
    <row r="475" spans="1:39" x14ac:dyDescent="0.3">
      <c r="A475" t="str">
        <f t="shared" si="77"/>
        <v>ERS</v>
      </c>
      <c r="B475" t="str">
        <f t="shared" si="78"/>
        <v>W010</v>
      </c>
      <c r="C475" t="str">
        <f t="shared" si="79"/>
        <v>LEASE OR RENTAL OF EQUIPMENT- WEAPONS</v>
      </c>
      <c r="D475" s="1">
        <f t="shared" si="80"/>
        <v>6302533.1766477404</v>
      </c>
      <c r="E475" s="1">
        <f t="shared" si="81"/>
        <v>20857.716191431598</v>
      </c>
      <c r="F475" s="1">
        <f t="shared" si="82"/>
        <v>225494.55319999999</v>
      </c>
      <c r="G475" s="1">
        <f t="shared" si="83"/>
        <v>8516.0269827234297</v>
      </c>
      <c r="H475" s="2">
        <f t="shared" si="84"/>
        <v>9.8110855057388164</v>
      </c>
      <c r="I475" s="2">
        <f t="shared" si="85"/>
        <v>-0.96422159996943668</v>
      </c>
      <c r="J475" s="2">
        <f t="shared" si="86"/>
        <v>3.7765998610042831E-2</v>
      </c>
      <c r="K475" s="2">
        <f t="shared" si="87"/>
        <v>2.0016040061185295E-6</v>
      </c>
      <c r="L475" s="2">
        <f>AM475/SUM(AM1:AM$3009)</f>
        <v>1.5452690830487609E-7</v>
      </c>
      <c r="M475" t="s">
        <v>554</v>
      </c>
      <c r="N475" t="s">
        <v>1045</v>
      </c>
      <c r="O475" t="s">
        <v>1046</v>
      </c>
      <c r="P475" s="1">
        <v>131520.42605121099</v>
      </c>
      <c r="Q475" s="1">
        <v>2271300.48767643</v>
      </c>
      <c r="R475" s="1">
        <v>6146717.9976334302</v>
      </c>
      <c r="S475" s="1">
        <v>1093445.43614624</v>
      </c>
      <c r="T475" s="1">
        <v>865927.16631841101</v>
      </c>
      <c r="U475" s="1">
        <v>575816.11608715099</v>
      </c>
      <c r="V475" s="1">
        <v>78028.504123361607</v>
      </c>
      <c r="W475" s="1">
        <v>489197.348198883</v>
      </c>
      <c r="X475" s="1">
        <v>72782.661132203793</v>
      </c>
      <c r="Y475" s="1">
        <v>-1930.80790331508</v>
      </c>
      <c r="Z475" s="1">
        <v>328183.26481170201</v>
      </c>
      <c r="AA475" s="1">
        <v>15905.099413649499</v>
      </c>
      <c r="AB475" s="1">
        <v>35512.259993224303</v>
      </c>
      <c r="AC475" s="1"/>
      <c r="AD475" s="1"/>
      <c r="AE475" s="1">
        <v>6302533.1766477404</v>
      </c>
      <c r="AF475" s="1">
        <v>853336.19047479494</v>
      </c>
      <c r="AG475" s="1">
        <v>21102.209904724201</v>
      </c>
      <c r="AH475" s="1">
        <v>30941.233946755499</v>
      </c>
      <c r="AI475" s="1">
        <v>7358.2363940287196</v>
      </c>
      <c r="AJ475" s="1">
        <v>-5623.1712809342498</v>
      </c>
      <c r="AK475" s="1">
        <v>20857.716191431598</v>
      </c>
      <c r="AL475" s="1">
        <v>225494.55319999999</v>
      </c>
      <c r="AM475" s="1">
        <v>8516.0269827234297</v>
      </c>
    </row>
    <row r="476" spans="1:39" x14ac:dyDescent="0.3">
      <c r="A476" t="str">
        <f t="shared" si="77"/>
        <v>ERS</v>
      </c>
      <c r="B476" t="str">
        <f t="shared" si="78"/>
        <v>W011</v>
      </c>
      <c r="C476" t="str">
        <f t="shared" si="79"/>
        <v>LEASE-RENT OF NUCLEAR ORDNANCE</v>
      </c>
      <c r="D476" s="1">
        <f t="shared" si="80"/>
        <v>0</v>
      </c>
      <c r="E476" s="1">
        <f t="shared" si="81"/>
        <v>0</v>
      </c>
      <c r="F476" s="1">
        <f t="shared" si="82"/>
        <v>0</v>
      </c>
      <c r="G476" s="1">
        <f t="shared" si="83"/>
        <v>0</v>
      </c>
      <c r="H476" s="2" t="e">
        <f t="shared" si="84"/>
        <v>#DIV/0!</v>
      </c>
      <c r="I476" s="2" t="e">
        <f t="shared" si="85"/>
        <v>#DIV/0!</v>
      </c>
      <c r="J476" s="2" t="e">
        <f t="shared" si="86"/>
        <v>#DIV/0!</v>
      </c>
      <c r="K476" s="2">
        <f t="shared" si="87"/>
        <v>0</v>
      </c>
      <c r="L476" s="2">
        <f>AM476/SUM(AM1:AM$3009)</f>
        <v>0</v>
      </c>
      <c r="M476" t="s">
        <v>554</v>
      </c>
      <c r="N476" t="s">
        <v>1047</v>
      </c>
      <c r="O476" t="s">
        <v>1048</v>
      </c>
      <c r="P476" s="1"/>
      <c r="Q476" s="1"/>
      <c r="R476" s="1"/>
      <c r="S476" s="1">
        <v>2561.5722422680101</v>
      </c>
      <c r="T476" s="1">
        <v>517.64280638262505</v>
      </c>
      <c r="U476" s="1">
        <v>5591.2746768428397</v>
      </c>
      <c r="V476" s="1">
        <v>-748.00210908632096</v>
      </c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x14ac:dyDescent="0.3">
      <c r="A477" t="str">
        <f t="shared" si="77"/>
        <v>ERS</v>
      </c>
      <c r="B477" t="str">
        <f t="shared" si="78"/>
        <v>W012</v>
      </c>
      <c r="C477" t="str">
        <f t="shared" si="79"/>
        <v>LEASE OR RENTAL OF EQUIPMENT- FIRE CONTROL EQUIPMENT</v>
      </c>
      <c r="D477" s="1">
        <f t="shared" si="80"/>
        <v>0</v>
      </c>
      <c r="E477" s="1">
        <f t="shared" si="81"/>
        <v>-35092.682255921703</v>
      </c>
      <c r="F477" s="1">
        <f t="shared" si="82"/>
        <v>0</v>
      </c>
      <c r="G477" s="1">
        <f t="shared" si="83"/>
        <v>0</v>
      </c>
      <c r="H477" s="2">
        <f t="shared" si="84"/>
        <v>-1</v>
      </c>
      <c r="I477" s="2" t="e">
        <f t="shared" si="85"/>
        <v>#DIV/0!</v>
      </c>
      <c r="J477" s="2" t="e">
        <f t="shared" si="86"/>
        <v>#DIV/0!</v>
      </c>
      <c r="K477" s="2">
        <f t="shared" si="87"/>
        <v>0</v>
      </c>
      <c r="L477" s="2">
        <f>AM477/SUM(AM1:AM$3009)</f>
        <v>0</v>
      </c>
      <c r="M477" t="s">
        <v>554</v>
      </c>
      <c r="N477" t="s">
        <v>1049</v>
      </c>
      <c r="O477" t="s">
        <v>1050</v>
      </c>
      <c r="P477" s="1"/>
      <c r="Q477" s="1"/>
      <c r="R477" s="1"/>
      <c r="S477" s="1">
        <v>465083.07923938602</v>
      </c>
      <c r="T477" s="1">
        <v>212046.12822146199</v>
      </c>
      <c r="U477" s="1">
        <v>96244.128293591901</v>
      </c>
      <c r="V477" s="1">
        <v>283712.30650469998</v>
      </c>
      <c r="W477" s="1">
        <v>362132.44021356897</v>
      </c>
      <c r="X477" s="1">
        <v>131703.14462326301</v>
      </c>
      <c r="Y477" s="1">
        <v>406834.55905530002</v>
      </c>
      <c r="Z477" s="1">
        <v>64757.271946307199</v>
      </c>
      <c r="AA477" s="1">
        <v>50676.525775092698</v>
      </c>
      <c r="AB477" s="1"/>
      <c r="AC477" s="1">
        <v>-9196.2166354088895</v>
      </c>
      <c r="AD477" s="1"/>
      <c r="AE477" s="1"/>
      <c r="AF477" s="1">
        <v>268721.24915555801</v>
      </c>
      <c r="AG477" s="1">
        <v>33681.161849745004</v>
      </c>
      <c r="AH477" s="1"/>
      <c r="AI477" s="1">
        <v>8231.8169704887496</v>
      </c>
      <c r="AJ477" s="1"/>
      <c r="AK477" s="1">
        <v>-35092.682255921703</v>
      </c>
      <c r="AL477" s="1"/>
      <c r="AM477" s="1"/>
    </row>
    <row r="478" spans="1:39" x14ac:dyDescent="0.3">
      <c r="A478" t="str">
        <f t="shared" si="77"/>
        <v>ERS</v>
      </c>
      <c r="B478" t="str">
        <f t="shared" si="78"/>
        <v>W013</v>
      </c>
      <c r="C478" t="str">
        <f t="shared" si="79"/>
        <v>LEASE OR RENTAL OF EQUIPMENT- AMMUNITION AND EXPLOSIVES</v>
      </c>
      <c r="D478" s="1">
        <f t="shared" si="80"/>
        <v>0</v>
      </c>
      <c r="E478" s="1">
        <f t="shared" si="81"/>
        <v>0</v>
      </c>
      <c r="F478" s="1">
        <f t="shared" si="82"/>
        <v>0</v>
      </c>
      <c r="G478" s="1">
        <f t="shared" si="83"/>
        <v>0</v>
      </c>
      <c r="H478" s="2" t="e">
        <f t="shared" si="84"/>
        <v>#DIV/0!</v>
      </c>
      <c r="I478" s="2" t="e">
        <f t="shared" si="85"/>
        <v>#DIV/0!</v>
      </c>
      <c r="J478" s="2" t="e">
        <f t="shared" si="86"/>
        <v>#DIV/0!</v>
      </c>
      <c r="K478" s="2">
        <f t="shared" si="87"/>
        <v>0</v>
      </c>
      <c r="L478" s="2">
        <f>AM478/SUM(AM1:AM$3009)</f>
        <v>0</v>
      </c>
      <c r="M478" t="s">
        <v>554</v>
      </c>
      <c r="N478" t="s">
        <v>1051</v>
      </c>
      <c r="O478" t="s">
        <v>1052</v>
      </c>
      <c r="P478" s="1"/>
      <c r="Q478" s="1"/>
      <c r="R478" s="1"/>
      <c r="S478" s="1">
        <v>204453.38949738201</v>
      </c>
      <c r="T478" s="1">
        <v>111297.66581024999</v>
      </c>
      <c r="U478" s="1">
        <v>32044.8035119753</v>
      </c>
      <c r="V478" s="1">
        <v>12952.320632851701</v>
      </c>
      <c r="W478" s="1">
        <v>379036.50829090801</v>
      </c>
      <c r="X478" s="1">
        <v>1747.58367663588</v>
      </c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x14ac:dyDescent="0.3">
      <c r="A479" t="str">
        <f t="shared" si="77"/>
        <v>ERS</v>
      </c>
      <c r="B479" t="str">
        <f t="shared" si="78"/>
        <v>W014</v>
      </c>
      <c r="C479" t="str">
        <f t="shared" si="79"/>
        <v>LEASE-RENT OF GUIDED MISSILES</v>
      </c>
      <c r="D479" s="1">
        <f t="shared" si="80"/>
        <v>0</v>
      </c>
      <c r="E479" s="1">
        <f t="shared" si="81"/>
        <v>0</v>
      </c>
      <c r="F479" s="1">
        <f t="shared" si="82"/>
        <v>0</v>
      </c>
      <c r="G479" s="1">
        <f t="shared" si="83"/>
        <v>0</v>
      </c>
      <c r="H479" s="2" t="e">
        <f t="shared" si="84"/>
        <v>#DIV/0!</v>
      </c>
      <c r="I479" s="2" t="e">
        <f t="shared" si="85"/>
        <v>#DIV/0!</v>
      </c>
      <c r="J479" s="2" t="e">
        <f t="shared" si="86"/>
        <v>#DIV/0!</v>
      </c>
      <c r="K479" s="2">
        <f t="shared" si="87"/>
        <v>0</v>
      </c>
      <c r="L479" s="2">
        <f>AM479/SUM(AM1:AM$3009)</f>
        <v>0</v>
      </c>
      <c r="M479" t="s">
        <v>554</v>
      </c>
      <c r="N479" t="s">
        <v>1053</v>
      </c>
      <c r="O479" t="s">
        <v>1054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>
        <v>0</v>
      </c>
      <c r="AD479" s="1"/>
      <c r="AE479" s="1"/>
      <c r="AF479" s="1"/>
      <c r="AG479" s="1"/>
      <c r="AH479" s="1">
        <v>33661.233905098597</v>
      </c>
      <c r="AI479" s="1"/>
      <c r="AJ479" s="1"/>
      <c r="AK479" s="1"/>
      <c r="AL479" s="1"/>
      <c r="AM479" s="1"/>
    </row>
    <row r="480" spans="1:39" x14ac:dyDescent="0.3">
      <c r="A480" t="str">
        <f t="shared" si="77"/>
        <v>ERS</v>
      </c>
      <c r="B480" t="str">
        <f t="shared" si="78"/>
        <v>W015</v>
      </c>
      <c r="C480" t="str">
        <f t="shared" si="79"/>
        <v>LEASE OR RENTAL OF EQUIPMENT- AIRCRAFT AND AIRFRAME STRUCTURAL COMPONENTS</v>
      </c>
      <c r="D480" s="1">
        <f t="shared" si="80"/>
        <v>493135.112020678</v>
      </c>
      <c r="E480" s="1">
        <f t="shared" si="81"/>
        <v>267162.78788151901</v>
      </c>
      <c r="F480" s="1">
        <f t="shared" si="82"/>
        <v>213494</v>
      </c>
      <c r="G480" s="1">
        <f t="shared" si="83"/>
        <v>-21258.3030139984</v>
      </c>
      <c r="H480" s="2">
        <f t="shared" si="84"/>
        <v>-0.20088421859604177</v>
      </c>
      <c r="I480" s="2">
        <f t="shared" si="85"/>
        <v>-0.56706793980825321</v>
      </c>
      <c r="J480" s="2">
        <f t="shared" si="86"/>
        <v>-9.9573304233366744E-2</v>
      </c>
      <c r="K480" s="2">
        <f t="shared" si="87"/>
        <v>1.8950810102417557E-6</v>
      </c>
      <c r="L480" s="2">
        <f>AM480/SUM(AM1:AM$3009)</f>
        <v>-3.857408915243789E-7</v>
      </c>
      <c r="M480" t="s">
        <v>554</v>
      </c>
      <c r="N480" t="s">
        <v>1055</v>
      </c>
      <c r="O480" t="s">
        <v>1056</v>
      </c>
      <c r="P480" s="1">
        <v>2148355.46067558</v>
      </c>
      <c r="Q480" s="1">
        <v>2566619.9830185198</v>
      </c>
      <c r="R480" s="1">
        <v>12507911.4485895</v>
      </c>
      <c r="S480" s="1">
        <v>9940957.4817530401</v>
      </c>
      <c r="T480" s="1">
        <v>5806927.41435559</v>
      </c>
      <c r="U480" s="1">
        <v>7361775.6957505103</v>
      </c>
      <c r="V480" s="1">
        <v>8349106.7404252701</v>
      </c>
      <c r="W480" s="1">
        <v>603318.19208566903</v>
      </c>
      <c r="X480" s="1">
        <v>535713.67093693302</v>
      </c>
      <c r="Y480" s="1">
        <v>3996639.3446336202</v>
      </c>
      <c r="Z480" s="1">
        <v>12290540.010589899</v>
      </c>
      <c r="AA480" s="1">
        <v>4950007.3545300001</v>
      </c>
      <c r="AB480" s="1">
        <v>870038.41869920702</v>
      </c>
      <c r="AC480" s="1">
        <v>-37450.293374296598</v>
      </c>
      <c r="AD480" s="1">
        <v>135950.157925076</v>
      </c>
      <c r="AE480" s="1">
        <v>493135.112020678</v>
      </c>
      <c r="AF480" s="1">
        <v>224893.76984866601</v>
      </c>
      <c r="AG480" s="1">
        <v>127087.036722317</v>
      </c>
      <c r="AH480" s="1">
        <v>18348.233948053901</v>
      </c>
      <c r="AI480" s="1">
        <v>526749.05685077002</v>
      </c>
      <c r="AJ480" s="1">
        <v>540892.00410083996</v>
      </c>
      <c r="AK480" s="1">
        <v>267162.78788151901</v>
      </c>
      <c r="AL480" s="1">
        <v>213494</v>
      </c>
      <c r="AM480" s="1">
        <v>-21258.3030139984</v>
      </c>
    </row>
    <row r="481" spans="1:39" x14ac:dyDescent="0.3">
      <c r="A481" t="str">
        <f t="shared" si="77"/>
        <v>ERS</v>
      </c>
      <c r="B481" t="str">
        <f t="shared" si="78"/>
        <v>W016</v>
      </c>
      <c r="C481" t="str">
        <f t="shared" si="79"/>
        <v>LEASE OR RENTAL OF EQUIPMENT- AIRCRAFT COMPONENTS AND ACCESSORIES</v>
      </c>
      <c r="D481" s="1">
        <f t="shared" si="80"/>
        <v>0</v>
      </c>
      <c r="E481" s="1">
        <f t="shared" si="81"/>
        <v>21075.456293673698</v>
      </c>
      <c r="F481" s="1">
        <f t="shared" si="82"/>
        <v>0</v>
      </c>
      <c r="G481" s="1">
        <f t="shared" si="83"/>
        <v>0</v>
      </c>
      <c r="H481" s="2">
        <f t="shared" si="84"/>
        <v>-1</v>
      </c>
      <c r="I481" s="2" t="e">
        <f t="shared" si="85"/>
        <v>#DIV/0!</v>
      </c>
      <c r="J481" s="2" t="e">
        <f t="shared" si="86"/>
        <v>#DIV/0!</v>
      </c>
      <c r="K481" s="2">
        <f t="shared" si="87"/>
        <v>0</v>
      </c>
      <c r="L481" s="2">
        <f>AM481/SUM(AM1:AM$3009)</f>
        <v>0</v>
      </c>
      <c r="M481" t="s">
        <v>554</v>
      </c>
      <c r="N481" t="s">
        <v>1057</v>
      </c>
      <c r="O481" t="s">
        <v>1058</v>
      </c>
      <c r="P481" s="1"/>
      <c r="Q481" s="1"/>
      <c r="R481" s="1"/>
      <c r="S481" s="1">
        <v>312520.95658671099</v>
      </c>
      <c r="T481" s="1">
        <v>74464.702673335007</v>
      </c>
      <c r="U481" s="1">
        <v>80989.029013912499</v>
      </c>
      <c r="V481" s="1">
        <v>136087.449136293</v>
      </c>
      <c r="W481" s="1">
        <v>10150.333584677999</v>
      </c>
      <c r="X481" s="1">
        <v>78979.716020211898</v>
      </c>
      <c r="Y481" s="1"/>
      <c r="Z481" s="1">
        <v>3997.49910293844</v>
      </c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>
        <v>21075.456293673698</v>
      </c>
      <c r="AL481" s="1"/>
      <c r="AM481" s="1"/>
    </row>
    <row r="482" spans="1:39" x14ac:dyDescent="0.3">
      <c r="A482" t="str">
        <f t="shared" si="77"/>
        <v>ERS</v>
      </c>
      <c r="B482" t="str">
        <f t="shared" si="78"/>
        <v>W017</v>
      </c>
      <c r="C482" t="str">
        <f t="shared" si="79"/>
        <v>LEASE OR RENTAL OF EQUIPMENT- AIRCRAFT LAUNCHING, LANDING, AND GROUND HANDLING EQUIPMENT</v>
      </c>
      <c r="D482" s="1">
        <f t="shared" si="80"/>
        <v>-1074985.69083041</v>
      </c>
      <c r="E482" s="1">
        <f t="shared" si="81"/>
        <v>14221.525012493101</v>
      </c>
      <c r="F482" s="1">
        <f t="shared" si="82"/>
        <v>0</v>
      </c>
      <c r="G482" s="1">
        <f t="shared" si="83"/>
        <v>0</v>
      </c>
      <c r="H482" s="2">
        <f t="shared" si="84"/>
        <v>-1</v>
      </c>
      <c r="I482" s="2">
        <f t="shared" si="85"/>
        <v>-1</v>
      </c>
      <c r="J482" s="2" t="e">
        <f t="shared" si="86"/>
        <v>#DIV/0!</v>
      </c>
      <c r="K482" s="2">
        <f t="shared" si="87"/>
        <v>0</v>
      </c>
      <c r="L482" s="2">
        <f>AM482/SUM(AM1:AM$3009)</f>
        <v>0</v>
      </c>
      <c r="M482" t="s">
        <v>554</v>
      </c>
      <c r="N482" t="s">
        <v>1059</v>
      </c>
      <c r="O482" t="s">
        <v>1060</v>
      </c>
      <c r="P482" s="1"/>
      <c r="Q482" s="1">
        <v>89379.854741109404</v>
      </c>
      <c r="R482" s="1">
        <v>243661.89332746901</v>
      </c>
      <c r="S482" s="1">
        <v>36572.120056176202</v>
      </c>
      <c r="T482" s="1">
        <v>166002.69308132501</v>
      </c>
      <c r="U482" s="1">
        <v>1588.02017674338</v>
      </c>
      <c r="V482" s="1"/>
      <c r="W482" s="1">
        <v>11492.0990913803</v>
      </c>
      <c r="X482" s="1"/>
      <c r="Y482" s="1">
        <v>40609.554881946802</v>
      </c>
      <c r="Z482" s="1">
        <v>133949.43585014899</v>
      </c>
      <c r="AA482" s="1">
        <v>0</v>
      </c>
      <c r="AB482" s="1">
        <v>1339259.9025395501</v>
      </c>
      <c r="AC482" s="1">
        <v>5408711.6766291596</v>
      </c>
      <c r="AD482" s="1">
        <v>7453733.9306556396</v>
      </c>
      <c r="AE482" s="1">
        <v>-1074985.69083041</v>
      </c>
      <c r="AF482" s="1">
        <v>63880.984353959997</v>
      </c>
      <c r="AG482" s="1">
        <v>33659.248276648199</v>
      </c>
      <c r="AH482" s="1"/>
      <c r="AI482" s="1"/>
      <c r="AJ482" s="1">
        <v>24204.555042171702</v>
      </c>
      <c r="AK482" s="1">
        <v>14221.525012493101</v>
      </c>
      <c r="AL482" s="1"/>
      <c r="AM482" s="1"/>
    </row>
    <row r="483" spans="1:39" x14ac:dyDescent="0.3">
      <c r="A483" t="str">
        <f t="shared" si="77"/>
        <v>ERS</v>
      </c>
      <c r="B483" t="str">
        <f t="shared" si="78"/>
        <v>W018</v>
      </c>
      <c r="C483" t="str">
        <f t="shared" si="79"/>
        <v>LEASE OR RENTAL OF EQUIPMENT- SPACE VEHICLES</v>
      </c>
      <c r="D483" s="1">
        <f t="shared" si="80"/>
        <v>0</v>
      </c>
      <c r="E483" s="1">
        <f t="shared" si="81"/>
        <v>75448.932697858298</v>
      </c>
      <c r="F483" s="1">
        <f t="shared" si="82"/>
        <v>70560</v>
      </c>
      <c r="G483" s="1">
        <f t="shared" si="83"/>
        <v>0</v>
      </c>
      <c r="H483" s="2">
        <f t="shared" si="84"/>
        <v>-6.4797904000000184E-2</v>
      </c>
      <c r="I483" s="2" t="e">
        <f t="shared" si="85"/>
        <v>#DIV/0!</v>
      </c>
      <c r="J483" s="2">
        <f t="shared" si="86"/>
        <v>0</v>
      </c>
      <c r="K483" s="2">
        <f t="shared" si="87"/>
        <v>6.2632634211105829E-7</v>
      </c>
      <c r="L483" s="2">
        <f>AM483/SUM(AM1:AM$3009)</f>
        <v>0</v>
      </c>
      <c r="M483" t="s">
        <v>554</v>
      </c>
      <c r="N483" t="s">
        <v>1061</v>
      </c>
      <c r="O483" t="s">
        <v>1062</v>
      </c>
      <c r="P483" s="1"/>
      <c r="Q483" s="1"/>
      <c r="R483" s="1">
        <v>60932.167714651798</v>
      </c>
      <c r="S483" s="1">
        <v>340305.10096105601</v>
      </c>
      <c r="T483" s="1">
        <v>226534.17688286101</v>
      </c>
      <c r="U483" s="1">
        <v>239378.16144229801</v>
      </c>
      <c r="V483" s="1">
        <v>155369.12593332099</v>
      </c>
      <c r="W483" s="1">
        <v>50743.503021726698</v>
      </c>
      <c r="X483" s="1">
        <v>245741.45750406201</v>
      </c>
      <c r="Y483" s="1">
        <v>35987.344308150699</v>
      </c>
      <c r="Z483" s="1">
        <v>125246.620907661</v>
      </c>
      <c r="AA483" s="1">
        <v>151965.424582273</v>
      </c>
      <c r="AB483" s="1">
        <v>3694.7861992950302</v>
      </c>
      <c r="AC483" s="1"/>
      <c r="AD483" s="1">
        <v>6565.8300591634397</v>
      </c>
      <c r="AE483" s="1"/>
      <c r="AF483" s="1"/>
      <c r="AG483" s="1"/>
      <c r="AH483" s="1">
        <v>80573.275290931095</v>
      </c>
      <c r="AI483" s="1">
        <v>79025.442916692002</v>
      </c>
      <c r="AJ483" s="1">
        <v>77985.086930394202</v>
      </c>
      <c r="AK483" s="1">
        <v>75448.932697858298</v>
      </c>
      <c r="AL483" s="1">
        <v>70560</v>
      </c>
      <c r="AM483" s="1"/>
    </row>
    <row r="484" spans="1:39" x14ac:dyDescent="0.3">
      <c r="A484" t="str">
        <f t="shared" si="77"/>
        <v>ERS</v>
      </c>
      <c r="B484" t="str">
        <f t="shared" si="78"/>
        <v>W019</v>
      </c>
      <c r="C484" t="str">
        <f t="shared" si="79"/>
        <v>LEASE OR RENTAL OF EQUIPMENT- SHIPS, SMALL CRAFT, PONTOONS, AND FLOATING DOCKS</v>
      </c>
      <c r="D484" s="1">
        <f t="shared" si="80"/>
        <v>260094.30147930401</v>
      </c>
      <c r="E484" s="1">
        <f t="shared" si="81"/>
        <v>-32111.742401398598</v>
      </c>
      <c r="F484" s="1">
        <f t="shared" si="82"/>
        <v>419200</v>
      </c>
      <c r="G484" s="1">
        <f t="shared" si="83"/>
        <v>703140.16531971702</v>
      </c>
      <c r="H484" s="2">
        <f t="shared" si="84"/>
        <v>-14.054414636240422</v>
      </c>
      <c r="I484" s="2">
        <f t="shared" si="85"/>
        <v>0.61172312355853831</v>
      </c>
      <c r="J484" s="2">
        <f t="shared" si="86"/>
        <v>1.6773381806290959</v>
      </c>
      <c r="K484" s="2">
        <f t="shared" si="87"/>
        <v>3.7210317830634303E-6</v>
      </c>
      <c r="L484" s="2">
        <f>AM484/SUM(AM1:AM$3009)</f>
        <v>1.2758775432753233E-5</v>
      </c>
      <c r="M484" t="s">
        <v>554</v>
      </c>
      <c r="N484" t="s">
        <v>1063</v>
      </c>
      <c r="O484" t="s">
        <v>1064</v>
      </c>
      <c r="P484" s="1">
        <v>3683591.4550953</v>
      </c>
      <c r="Q484" s="1">
        <v>871429.92156872002</v>
      </c>
      <c r="R484" s="1">
        <v>298504.881981841</v>
      </c>
      <c r="S484" s="1">
        <v>922138.57812644204</v>
      </c>
      <c r="T484" s="1">
        <v>98808.789366605299</v>
      </c>
      <c r="U484" s="1">
        <v>507135.68709770503</v>
      </c>
      <c r="V484" s="1">
        <v>494718.80800620897</v>
      </c>
      <c r="W484" s="1">
        <v>207240.173206087</v>
      </c>
      <c r="X484" s="1">
        <v>1157364.2834214901</v>
      </c>
      <c r="Y484" s="1">
        <v>627159.80952347803</v>
      </c>
      <c r="Z484" s="1">
        <v>416408.17362518801</v>
      </c>
      <c r="AA484" s="1">
        <v>820572.06572446704</v>
      </c>
      <c r="AB484" s="1">
        <v>441048.82382160798</v>
      </c>
      <c r="AC484" s="1">
        <v>-49786.016758776197</v>
      </c>
      <c r="AD484" s="1">
        <v>1449405.7117019501</v>
      </c>
      <c r="AE484" s="1">
        <v>260094.30147930401</v>
      </c>
      <c r="AF484" s="1">
        <v>499848.99760576501</v>
      </c>
      <c r="AG484" s="1">
        <v>496509.083423818</v>
      </c>
      <c r="AH484" s="1">
        <v>1913905.7061716099</v>
      </c>
      <c r="AI484" s="1">
        <v>754260.746072868</v>
      </c>
      <c r="AJ484" s="1">
        <v>221423.92758021899</v>
      </c>
      <c r="AK484" s="1">
        <v>-32111.742401398598</v>
      </c>
      <c r="AL484" s="1">
        <v>419200</v>
      </c>
      <c r="AM484" s="1">
        <v>703140.16531971702</v>
      </c>
    </row>
    <row r="485" spans="1:39" x14ac:dyDescent="0.3">
      <c r="A485" t="str">
        <f t="shared" si="77"/>
        <v>ERS</v>
      </c>
      <c r="B485" t="str">
        <f t="shared" si="78"/>
        <v>W020</v>
      </c>
      <c r="C485" t="str">
        <f t="shared" si="79"/>
        <v>LEASE OR RENTAL OF EQUIPMENT- SHIP AND MARINE EQUIPMENT</v>
      </c>
      <c r="D485" s="1">
        <f t="shared" si="80"/>
        <v>206726.97261938499</v>
      </c>
      <c r="E485" s="1">
        <f t="shared" si="81"/>
        <v>7590399.7772904905</v>
      </c>
      <c r="F485" s="1">
        <f t="shared" si="82"/>
        <v>3020978.6836000001</v>
      </c>
      <c r="G485" s="1">
        <f t="shared" si="83"/>
        <v>4198447.7691551996</v>
      </c>
      <c r="H485" s="2">
        <f t="shared" si="84"/>
        <v>-0.60200005635561071</v>
      </c>
      <c r="I485" s="2">
        <f t="shared" si="85"/>
        <v>13.613374565118166</v>
      </c>
      <c r="J485" s="2">
        <f t="shared" si="86"/>
        <v>1.3897641158301881</v>
      </c>
      <c r="K485" s="2">
        <f t="shared" si="87"/>
        <v>2.6815738782520809E-5</v>
      </c>
      <c r="L485" s="2">
        <f>AM485/SUM(AM1:AM$3009)</f>
        <v>7.6182608951713202E-5</v>
      </c>
      <c r="M485" t="s">
        <v>554</v>
      </c>
      <c r="N485" t="s">
        <v>1065</v>
      </c>
      <c r="O485" t="s">
        <v>1066</v>
      </c>
      <c r="P485" s="1">
        <v>825983.82166269701</v>
      </c>
      <c r="Q485" s="1">
        <v>4428050.8953690799</v>
      </c>
      <c r="R485" s="1">
        <v>4965036.7833081903</v>
      </c>
      <c r="S485" s="1">
        <v>5087003.6107288403</v>
      </c>
      <c r="T485" s="1">
        <v>4686751.3563022502</v>
      </c>
      <c r="U485" s="1">
        <v>2509522.29952286</v>
      </c>
      <c r="V485" s="1">
        <v>3020712.1434472301</v>
      </c>
      <c r="W485" s="1">
        <v>2748892.41203791</v>
      </c>
      <c r="X485" s="1">
        <v>2388795.3055386199</v>
      </c>
      <c r="Y485" s="1">
        <v>2238281.13108597</v>
      </c>
      <c r="Z485" s="1">
        <v>2901808.8652697401</v>
      </c>
      <c r="AA485" s="1">
        <v>387599.520430348</v>
      </c>
      <c r="AB485" s="1">
        <v>388624.11571891099</v>
      </c>
      <c r="AC485" s="1">
        <v>1531646.53361153</v>
      </c>
      <c r="AD485" s="1">
        <v>2341277.2153019002</v>
      </c>
      <c r="AE485" s="1">
        <v>206726.97261938499</v>
      </c>
      <c r="AF485" s="1">
        <v>1534209.33049607</v>
      </c>
      <c r="AG485" s="1">
        <v>1679696.00864964</v>
      </c>
      <c r="AH485" s="1">
        <v>1698258.4843633201</v>
      </c>
      <c r="AI485" s="1">
        <v>2268203.8516402799</v>
      </c>
      <c r="AJ485" s="1">
        <v>4730039.2744657397</v>
      </c>
      <c r="AK485" s="1">
        <v>7590399.7772904905</v>
      </c>
      <c r="AL485" s="1">
        <v>3020978.6836000001</v>
      </c>
      <c r="AM485" s="1">
        <v>4198447.7691551996</v>
      </c>
    </row>
    <row r="486" spans="1:39" x14ac:dyDescent="0.3">
      <c r="A486" t="str">
        <f t="shared" si="77"/>
        <v>ERS</v>
      </c>
      <c r="B486" t="str">
        <f t="shared" si="78"/>
        <v>W022</v>
      </c>
      <c r="C486" t="str">
        <f t="shared" si="79"/>
        <v>LEASE OR RENTAL OF EQUIPMENT- RAILWAY EQUIPMENT</v>
      </c>
      <c r="D486" s="1">
        <f t="shared" si="80"/>
        <v>0</v>
      </c>
      <c r="E486" s="1">
        <f t="shared" si="81"/>
        <v>47957.548632354599</v>
      </c>
      <c r="F486" s="1">
        <f t="shared" si="82"/>
        <v>0</v>
      </c>
      <c r="G486" s="1">
        <f t="shared" si="83"/>
        <v>167391.61559089899</v>
      </c>
      <c r="H486" s="2">
        <f t="shared" si="84"/>
        <v>-1</v>
      </c>
      <c r="I486" s="2" t="e">
        <f t="shared" si="85"/>
        <v>#DIV/0!</v>
      </c>
      <c r="J486" s="2" t="e">
        <f t="shared" si="86"/>
        <v>#DIV/0!</v>
      </c>
      <c r="K486" s="2">
        <f t="shared" si="87"/>
        <v>0</v>
      </c>
      <c r="L486" s="2">
        <f>AM486/SUM(AM1:AM$3009)</f>
        <v>3.0373916012590877E-6</v>
      </c>
      <c r="M486" t="s">
        <v>554</v>
      </c>
      <c r="N486" t="s">
        <v>1067</v>
      </c>
      <c r="O486" t="s">
        <v>1068</v>
      </c>
      <c r="P486" s="1">
        <v>143476.82841950201</v>
      </c>
      <c r="Q486" s="1"/>
      <c r="R486" s="1">
        <v>28267.084227293599</v>
      </c>
      <c r="S486" s="1">
        <v>42362.7057317375</v>
      </c>
      <c r="T486" s="1">
        <v>94919.030922092206</v>
      </c>
      <c r="U486" s="1">
        <v>100081.36250248599</v>
      </c>
      <c r="V486" s="1">
        <v>224075.56638877001</v>
      </c>
      <c r="W486" s="1">
        <v>76143.151279940299</v>
      </c>
      <c r="X486" s="1">
        <v>202674.383953526</v>
      </c>
      <c r="Y486" s="1">
        <v>39588.179842022699</v>
      </c>
      <c r="Z486" s="1">
        <v>185651.02703587699</v>
      </c>
      <c r="AA486" s="1">
        <v>261197.39045186801</v>
      </c>
      <c r="AB486" s="1">
        <v>32585.9863010626</v>
      </c>
      <c r="AC486" s="1">
        <v>94536.391722678396</v>
      </c>
      <c r="AD486" s="1">
        <v>19545.840370137099</v>
      </c>
      <c r="AE486" s="1"/>
      <c r="AF486" s="1">
        <v>33903.315718582096</v>
      </c>
      <c r="AG486" s="1">
        <v>41442.949440623102</v>
      </c>
      <c r="AH486" s="1">
        <v>36792.388461930299</v>
      </c>
      <c r="AI486" s="1"/>
      <c r="AJ486" s="1">
        <v>186479.51813757501</v>
      </c>
      <c r="AK486" s="1">
        <v>47957.548632354599</v>
      </c>
      <c r="AL486" s="1"/>
      <c r="AM486" s="1">
        <v>167391.61559089899</v>
      </c>
    </row>
    <row r="487" spans="1:39" x14ac:dyDescent="0.3">
      <c r="A487" t="str">
        <f t="shared" si="77"/>
        <v>ERS</v>
      </c>
      <c r="B487" t="str">
        <f t="shared" si="78"/>
        <v>W023</v>
      </c>
      <c r="C487" t="str">
        <f t="shared" si="79"/>
        <v>LEASE OR RENTAL OF EQUIPMENT- GROUND EFFECT VEHICLES, MOTOR VEHICLES, TRAILERS, AND CYCLES</v>
      </c>
      <c r="D487" s="1">
        <f t="shared" si="80"/>
        <v>29066366.321237601</v>
      </c>
      <c r="E487" s="1">
        <f t="shared" si="81"/>
        <v>39250859.216851003</v>
      </c>
      <c r="F487" s="1">
        <f t="shared" si="82"/>
        <v>45872842.130900003</v>
      </c>
      <c r="G487" s="1">
        <f t="shared" si="83"/>
        <v>25238974.4903276</v>
      </c>
      <c r="H487" s="2">
        <f t="shared" si="84"/>
        <v>0.16870924729224979</v>
      </c>
      <c r="I487" s="2">
        <f t="shared" si="85"/>
        <v>0.57821041763251291</v>
      </c>
      <c r="J487" s="2">
        <f t="shared" si="86"/>
        <v>0.55019426130840487</v>
      </c>
      <c r="K487" s="2">
        <f t="shared" si="87"/>
        <v>4.0719060961004315E-4</v>
      </c>
      <c r="L487" s="2">
        <f>AM487/SUM(AM1:AM$3009)</f>
        <v>4.5797185761484117E-4</v>
      </c>
      <c r="M487" t="s">
        <v>554</v>
      </c>
      <c r="N487" t="s">
        <v>1069</v>
      </c>
      <c r="O487" t="s">
        <v>1070</v>
      </c>
      <c r="P487" s="1">
        <v>11958821.1161764</v>
      </c>
      <c r="Q487" s="1">
        <v>14761277.0401824</v>
      </c>
      <c r="R487" s="1">
        <v>16075021.1831917</v>
      </c>
      <c r="S487" s="1">
        <v>36646253.1914813</v>
      </c>
      <c r="T487" s="1">
        <v>119635095.83940899</v>
      </c>
      <c r="U487" s="1">
        <v>227177110.625671</v>
      </c>
      <c r="V487" s="1">
        <v>188139978.301507</v>
      </c>
      <c r="W487" s="1">
        <v>114580026.863915</v>
      </c>
      <c r="X487" s="1">
        <v>142928041.49479699</v>
      </c>
      <c r="Y487" s="1">
        <v>83949606.783739701</v>
      </c>
      <c r="Z487" s="1">
        <v>77987339.6103172</v>
      </c>
      <c r="AA487" s="1">
        <v>78054779.739895806</v>
      </c>
      <c r="AB487" s="1">
        <v>87080153.581230804</v>
      </c>
      <c r="AC487" s="1">
        <v>66790029.869500302</v>
      </c>
      <c r="AD487" s="1">
        <v>30919641.713257</v>
      </c>
      <c r="AE487" s="1">
        <v>29066366.321237601</v>
      </c>
      <c r="AF487" s="1">
        <v>41172941.010119699</v>
      </c>
      <c r="AG487" s="1">
        <v>61051905.315875404</v>
      </c>
      <c r="AH487" s="1">
        <v>57909527.1893861</v>
      </c>
      <c r="AI487" s="1">
        <v>42557002.5965335</v>
      </c>
      <c r="AJ487" s="1">
        <v>48026246.8586936</v>
      </c>
      <c r="AK487" s="1">
        <v>39250859.216851003</v>
      </c>
      <c r="AL487" s="1">
        <v>45872842.130900003</v>
      </c>
      <c r="AM487" s="1">
        <v>25238974.4903276</v>
      </c>
    </row>
    <row r="488" spans="1:39" x14ac:dyDescent="0.3">
      <c r="A488" t="str">
        <f t="shared" si="77"/>
        <v>ERS</v>
      </c>
      <c r="B488" t="str">
        <f t="shared" si="78"/>
        <v>W024</v>
      </c>
      <c r="C488" t="str">
        <f t="shared" si="79"/>
        <v>LEASE OR RENTAL OF EQUIPMENT- TRACTORS</v>
      </c>
      <c r="D488" s="1">
        <f t="shared" si="80"/>
        <v>43987.340627362697</v>
      </c>
      <c r="E488" s="1">
        <f t="shared" si="81"/>
        <v>450757.19120287301</v>
      </c>
      <c r="F488" s="1">
        <f t="shared" si="82"/>
        <v>181292.64069999999</v>
      </c>
      <c r="G488" s="1">
        <f t="shared" si="83"/>
        <v>125096.51435727099</v>
      </c>
      <c r="H488" s="2">
        <f t="shared" si="84"/>
        <v>-0.59780421868321265</v>
      </c>
      <c r="I488" s="2">
        <f t="shared" si="85"/>
        <v>3.1214730900832262</v>
      </c>
      <c r="J488" s="2">
        <f t="shared" si="86"/>
        <v>0.69002533072635086</v>
      </c>
      <c r="K488" s="2">
        <f t="shared" si="87"/>
        <v>1.6092454152676498E-6</v>
      </c>
      <c r="L488" s="2">
        <f>AM488/SUM(AM1:AM$3009)</f>
        <v>2.2699291163076659E-6</v>
      </c>
      <c r="M488" t="s">
        <v>554</v>
      </c>
      <c r="N488" t="s">
        <v>1071</v>
      </c>
      <c r="O488" t="s">
        <v>1072</v>
      </c>
      <c r="P488" s="1">
        <v>369294.49163534102</v>
      </c>
      <c r="Q488" s="1">
        <v>454774.03958743199</v>
      </c>
      <c r="R488" s="1">
        <v>889187.86311165802</v>
      </c>
      <c r="S488" s="1">
        <v>4021715.6593491798</v>
      </c>
      <c r="T488" s="1">
        <v>73443282.285422698</v>
      </c>
      <c r="U488" s="1">
        <v>70304097.331846997</v>
      </c>
      <c r="V488" s="1">
        <v>6566499.3973165201</v>
      </c>
      <c r="W488" s="1">
        <v>6447331.5887514995</v>
      </c>
      <c r="X488" s="1">
        <v>1417991.1005494299</v>
      </c>
      <c r="Y488" s="1">
        <v>6626449.73890692</v>
      </c>
      <c r="Z488" s="1">
        <v>4594629.4935383303</v>
      </c>
      <c r="AA488" s="1">
        <v>344421.03676755802</v>
      </c>
      <c r="AB488" s="1">
        <v>307112.012478313</v>
      </c>
      <c r="AC488" s="1">
        <v>90344.244723658194</v>
      </c>
      <c r="AD488" s="1">
        <v>2207.8756112472902</v>
      </c>
      <c r="AE488" s="1">
        <v>43987.340627362697</v>
      </c>
      <c r="AF488" s="1">
        <v>58353.269157076902</v>
      </c>
      <c r="AG488" s="1">
        <v>112119.798425701</v>
      </c>
      <c r="AH488" s="1">
        <v>232436.31503337101</v>
      </c>
      <c r="AI488" s="1">
        <v>179572.67350134801</v>
      </c>
      <c r="AJ488" s="1">
        <v>405893.61529528198</v>
      </c>
      <c r="AK488" s="1">
        <v>450757.19120287301</v>
      </c>
      <c r="AL488" s="1">
        <v>181292.64069999999</v>
      </c>
      <c r="AM488" s="1">
        <v>125096.51435727099</v>
      </c>
    </row>
    <row r="489" spans="1:39" x14ac:dyDescent="0.3">
      <c r="A489" t="str">
        <f t="shared" si="77"/>
        <v>ERS</v>
      </c>
      <c r="B489" t="str">
        <f t="shared" si="78"/>
        <v>W025</v>
      </c>
      <c r="C489" t="str">
        <f t="shared" si="79"/>
        <v>LEASE OR RENTAL OF EQUIPMENT- VEHICULAR EQUIPMENT COMPONENTS</v>
      </c>
      <c r="D489" s="1">
        <f t="shared" si="80"/>
        <v>4794354.6660472704</v>
      </c>
      <c r="E489" s="1">
        <f t="shared" si="81"/>
        <v>365416.92438636301</v>
      </c>
      <c r="F489" s="1">
        <f t="shared" si="82"/>
        <v>644916.99479999999</v>
      </c>
      <c r="G489" s="1">
        <f t="shared" si="83"/>
        <v>339636.18223050202</v>
      </c>
      <c r="H489" s="2">
        <f t="shared" si="84"/>
        <v>0.76487992690266227</v>
      </c>
      <c r="I489" s="2">
        <f t="shared" si="85"/>
        <v>-0.86548408707282709</v>
      </c>
      <c r="J489" s="2">
        <f t="shared" si="86"/>
        <v>0.52663549723298753</v>
      </c>
      <c r="K489" s="2">
        <f t="shared" si="87"/>
        <v>5.7246102936272738E-6</v>
      </c>
      <c r="L489" s="2">
        <f>AM489/SUM(AM1:AM$3009)</f>
        <v>6.1628420500573504E-6</v>
      </c>
      <c r="M489" t="s">
        <v>554</v>
      </c>
      <c r="N489" t="s">
        <v>1073</v>
      </c>
      <c r="O489" t="s">
        <v>1074</v>
      </c>
      <c r="P489" s="1">
        <v>182002.295726198</v>
      </c>
      <c r="Q489" s="1">
        <v>343653.394905589</v>
      </c>
      <c r="R489" s="1">
        <v>1410782.4999329499</v>
      </c>
      <c r="S489" s="1">
        <v>1013795.9301789</v>
      </c>
      <c r="T489" s="1">
        <v>2119785.3271320299</v>
      </c>
      <c r="U489" s="1">
        <v>45982279.422882199</v>
      </c>
      <c r="V489" s="1">
        <v>37362448.147987001</v>
      </c>
      <c r="W489" s="1">
        <v>36507888.016648203</v>
      </c>
      <c r="X489" s="1">
        <v>42168596.762863703</v>
      </c>
      <c r="Y489" s="1">
        <v>59134086.687686302</v>
      </c>
      <c r="Z489" s="1">
        <v>79458383.7983156</v>
      </c>
      <c r="AA489" s="1">
        <v>62709388.345025398</v>
      </c>
      <c r="AB489" s="1">
        <v>23040748.793455899</v>
      </c>
      <c r="AC489" s="1">
        <v>8977858.7766814493</v>
      </c>
      <c r="AD489" s="1">
        <v>2261420.9744664798</v>
      </c>
      <c r="AE489" s="1">
        <v>4794354.6660472704</v>
      </c>
      <c r="AF489" s="1">
        <v>1684233.2486310301</v>
      </c>
      <c r="AG489" s="1">
        <v>2821854.1063211202</v>
      </c>
      <c r="AH489" s="1">
        <v>3071884.1034647701</v>
      </c>
      <c r="AI489" s="1">
        <v>1512358.69090792</v>
      </c>
      <c r="AJ489" s="1">
        <v>1745695.56692823</v>
      </c>
      <c r="AK489" s="1">
        <v>365416.92438636301</v>
      </c>
      <c r="AL489" s="1">
        <v>644916.99479999999</v>
      </c>
      <c r="AM489" s="1">
        <v>339636.18223050202</v>
      </c>
    </row>
    <row r="490" spans="1:39" x14ac:dyDescent="0.3">
      <c r="A490" t="str">
        <f t="shared" si="77"/>
        <v>ERS</v>
      </c>
      <c r="B490" t="str">
        <f t="shared" si="78"/>
        <v>W026</v>
      </c>
      <c r="C490" t="str">
        <f t="shared" si="79"/>
        <v>LEASE OR RENTAL OF EQUIPMENT- TIRES AND TUBES</v>
      </c>
      <c r="D490" s="1">
        <f t="shared" si="80"/>
        <v>0</v>
      </c>
      <c r="E490" s="1">
        <f t="shared" si="81"/>
        <v>0</v>
      </c>
      <c r="F490" s="1">
        <f t="shared" si="82"/>
        <v>24726</v>
      </c>
      <c r="G490" s="1">
        <f t="shared" si="83"/>
        <v>0</v>
      </c>
      <c r="H490" s="2" t="e">
        <f t="shared" si="84"/>
        <v>#DIV/0!</v>
      </c>
      <c r="I490" s="2" t="e">
        <f t="shared" si="85"/>
        <v>#DIV/0!</v>
      </c>
      <c r="J490" s="2">
        <f t="shared" si="86"/>
        <v>0</v>
      </c>
      <c r="K490" s="2">
        <f t="shared" si="87"/>
        <v>2.1948051495235301E-7</v>
      </c>
      <c r="L490" s="2">
        <f>AM490/SUM(AM1:AM$3009)</f>
        <v>0</v>
      </c>
      <c r="M490" t="s">
        <v>554</v>
      </c>
      <c r="N490" t="s">
        <v>1075</v>
      </c>
      <c r="O490" t="s">
        <v>1076</v>
      </c>
      <c r="P490" s="1"/>
      <c r="Q490" s="1"/>
      <c r="R490" s="1"/>
      <c r="S490" s="1">
        <v>70096.563441004502</v>
      </c>
      <c r="T490" s="1"/>
      <c r="U490" s="1"/>
      <c r="V490" s="1">
        <v>15034.1433252434</v>
      </c>
      <c r="W490" s="1">
        <v>50352.9485588225</v>
      </c>
      <c r="X490" s="1"/>
      <c r="Y490" s="1">
        <v>287674.10685203102</v>
      </c>
      <c r="Z490" s="1"/>
      <c r="AA490" s="1"/>
      <c r="AB490" s="1"/>
      <c r="AC490" s="1"/>
      <c r="AD490" s="1">
        <v>30153.222719155099</v>
      </c>
      <c r="AE490" s="1"/>
      <c r="AF490" s="1"/>
      <c r="AG490" s="1"/>
      <c r="AH490" s="1"/>
      <c r="AI490" s="1"/>
      <c r="AJ490" s="1"/>
      <c r="AK490" s="1"/>
      <c r="AL490" s="1">
        <v>24726</v>
      </c>
      <c r="AM490" s="1"/>
    </row>
    <row r="491" spans="1:39" x14ac:dyDescent="0.3">
      <c r="A491" t="str">
        <f t="shared" si="77"/>
        <v>ERS</v>
      </c>
      <c r="B491" t="str">
        <f t="shared" si="78"/>
        <v>W028</v>
      </c>
      <c r="C491" t="str">
        <f t="shared" si="79"/>
        <v>LEASE OR RENTAL OF EQUIPMENT- ENGINES, TURBINES, AND COMPONENTS</v>
      </c>
      <c r="D491" s="1">
        <f t="shared" si="80"/>
        <v>0</v>
      </c>
      <c r="E491" s="1">
        <f t="shared" si="81"/>
        <v>145631.623990714</v>
      </c>
      <c r="F491" s="1">
        <f t="shared" si="82"/>
        <v>140901.5</v>
      </c>
      <c r="G491" s="1">
        <f t="shared" si="83"/>
        <v>113647.461405667</v>
      </c>
      <c r="H491" s="2">
        <f t="shared" si="84"/>
        <v>-3.2480060725104676E-2</v>
      </c>
      <c r="I491" s="2" t="e">
        <f t="shared" si="85"/>
        <v>#DIV/0!</v>
      </c>
      <c r="J491" s="2">
        <f t="shared" si="86"/>
        <v>0.80657382217837992</v>
      </c>
      <c r="K491" s="2">
        <f t="shared" si="87"/>
        <v>1.2507131674172518E-6</v>
      </c>
      <c r="L491" s="2">
        <f>AM491/SUM(AM1:AM$3009)</f>
        <v>2.0621812123591047E-6</v>
      </c>
      <c r="M491" t="s">
        <v>554</v>
      </c>
      <c r="N491" t="s">
        <v>1077</v>
      </c>
      <c r="O491" t="s">
        <v>1078</v>
      </c>
      <c r="P491" s="1"/>
      <c r="Q491" s="1"/>
      <c r="R491" s="1">
        <v>52645.541990179801</v>
      </c>
      <c r="S491" s="1"/>
      <c r="T491" s="1">
        <v>422.44412934674</v>
      </c>
      <c r="U491" s="1"/>
      <c r="V491" s="1"/>
      <c r="W491" s="1">
        <v>5462511.0880725402</v>
      </c>
      <c r="X491" s="1">
        <v>9520652.6831525993</v>
      </c>
      <c r="Y491" s="1">
        <v>2637711.9673377201</v>
      </c>
      <c r="Z491" s="1">
        <v>147731.146101135</v>
      </c>
      <c r="AA491" s="1">
        <v>35367.992421414601</v>
      </c>
      <c r="AB491" s="1">
        <v>53346.594786561502</v>
      </c>
      <c r="AC491" s="1">
        <v>119546.31478530999</v>
      </c>
      <c r="AD491" s="1">
        <v>0</v>
      </c>
      <c r="AE491" s="1"/>
      <c r="AF491" s="1">
        <v>14580.8049390407</v>
      </c>
      <c r="AG491" s="1"/>
      <c r="AH491" s="1"/>
      <c r="AI491" s="1"/>
      <c r="AJ491" s="1"/>
      <c r="AK491" s="1">
        <v>145631.623990714</v>
      </c>
      <c r="AL491" s="1">
        <v>140901.5</v>
      </c>
      <c r="AM491" s="1">
        <v>113647.461405667</v>
      </c>
    </row>
    <row r="492" spans="1:39" x14ac:dyDescent="0.3">
      <c r="A492" t="str">
        <f t="shared" si="77"/>
        <v>ERS</v>
      </c>
      <c r="B492" t="str">
        <f t="shared" si="78"/>
        <v>W029</v>
      </c>
      <c r="C492" t="str">
        <f t="shared" si="79"/>
        <v>LEASE OR RENTAL OF EQUIPMENT- ENGINE ACCESSORIES</v>
      </c>
      <c r="D492" s="1">
        <f t="shared" si="80"/>
        <v>0</v>
      </c>
      <c r="E492" s="1">
        <f t="shared" si="81"/>
        <v>0</v>
      </c>
      <c r="F492" s="1">
        <f t="shared" si="82"/>
        <v>0</v>
      </c>
      <c r="G492" s="1">
        <f t="shared" si="83"/>
        <v>0</v>
      </c>
      <c r="H492" s="2" t="e">
        <f t="shared" si="84"/>
        <v>#DIV/0!</v>
      </c>
      <c r="I492" s="2" t="e">
        <f t="shared" si="85"/>
        <v>#DIV/0!</v>
      </c>
      <c r="J492" s="2" t="e">
        <f t="shared" si="86"/>
        <v>#DIV/0!</v>
      </c>
      <c r="K492" s="2">
        <f t="shared" si="87"/>
        <v>0</v>
      </c>
      <c r="L492" s="2">
        <f>AM492/SUM(AM1:AM$3009)</f>
        <v>0</v>
      </c>
      <c r="M492" t="s">
        <v>554</v>
      </c>
      <c r="N492" t="s">
        <v>1079</v>
      </c>
      <c r="O492" t="s">
        <v>1080</v>
      </c>
      <c r="P492" s="1"/>
      <c r="Q492" s="1">
        <v>4259.1882774619698</v>
      </c>
      <c r="R492" s="1">
        <v>4312.5861388415697</v>
      </c>
      <c r="S492" s="1">
        <v>4457.22713184648</v>
      </c>
      <c r="T492" s="1">
        <v>11583.0015324756</v>
      </c>
      <c r="U492" s="1">
        <v>4330.9641183910398</v>
      </c>
      <c r="V492" s="1">
        <v>9786.9434833724208</v>
      </c>
      <c r="W492" s="1">
        <v>2219750.9907482201</v>
      </c>
      <c r="X492" s="1">
        <v>121292.438078395</v>
      </c>
      <c r="Y492" s="1"/>
      <c r="Z492" s="1"/>
      <c r="AA492" s="1"/>
      <c r="AB492" s="1"/>
      <c r="AC492" s="1">
        <v>29240.641766436998</v>
      </c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x14ac:dyDescent="0.3">
      <c r="A493" t="str">
        <f t="shared" si="77"/>
        <v>ERS</v>
      </c>
      <c r="B493" t="str">
        <f t="shared" si="78"/>
        <v>W030</v>
      </c>
      <c r="C493" t="str">
        <f t="shared" si="79"/>
        <v>LEASE OR RENTAL OF EQUIPMENT- MECHANICAL POWER TRANSMISSION EQUIPMENT</v>
      </c>
      <c r="D493" s="1">
        <f t="shared" si="80"/>
        <v>12709682.687297599</v>
      </c>
      <c r="E493" s="1">
        <f t="shared" si="81"/>
        <v>630591.24591611302</v>
      </c>
      <c r="F493" s="1">
        <f t="shared" si="82"/>
        <v>-65463.988299999997</v>
      </c>
      <c r="G493" s="1">
        <f t="shared" si="83"/>
        <v>-124752.446566524</v>
      </c>
      <c r="H493" s="2">
        <f t="shared" si="84"/>
        <v>-1.103813664912038</v>
      </c>
      <c r="I493" s="2">
        <f t="shared" si="85"/>
        <v>-1.0051507177567405</v>
      </c>
      <c r="J493" s="2">
        <f t="shared" si="86"/>
        <v>1.9056652337591231</v>
      </c>
      <c r="K493" s="2">
        <f t="shared" si="87"/>
        <v>-5.8109155799234855E-7</v>
      </c>
      <c r="L493" s="2">
        <f>AM493/SUM(AM1:AM$3009)</f>
        <v>-2.263685860848367E-6</v>
      </c>
      <c r="M493" t="s">
        <v>554</v>
      </c>
      <c r="N493" t="s">
        <v>1081</v>
      </c>
      <c r="O493" t="s">
        <v>1082</v>
      </c>
      <c r="P493" s="1">
        <v>452018.25445347303</v>
      </c>
      <c r="Q493" s="1">
        <v>521278.89832429099</v>
      </c>
      <c r="R493" s="1">
        <v>82004.361203287393</v>
      </c>
      <c r="S493" s="1">
        <v>1243583.1320068601</v>
      </c>
      <c r="T493" s="1">
        <v>1069421.7758792599</v>
      </c>
      <c r="U493" s="1">
        <v>450182.06528615701</v>
      </c>
      <c r="V493" s="1">
        <v>145257.42370247401</v>
      </c>
      <c r="W493" s="1">
        <v>369557.75147622201</v>
      </c>
      <c r="X493" s="1">
        <v>331667.771983349</v>
      </c>
      <c r="Y493" s="1">
        <v>483925.37053807301</v>
      </c>
      <c r="Z493" s="1">
        <v>345679.3422904</v>
      </c>
      <c r="AA493" s="1">
        <v>441872.68638329598</v>
      </c>
      <c r="AB493" s="1">
        <v>5590335.8832160197</v>
      </c>
      <c r="AC493" s="1">
        <v>10744495.278230401</v>
      </c>
      <c r="AD493" s="1">
        <v>11372801.898218799</v>
      </c>
      <c r="AE493" s="1">
        <v>12709682.687297599</v>
      </c>
      <c r="AF493" s="1">
        <v>11827959.933023401</v>
      </c>
      <c r="AG493" s="1">
        <v>13844601.3063327</v>
      </c>
      <c r="AH493" s="1">
        <v>13317745.023995301</v>
      </c>
      <c r="AI493" s="1">
        <v>14486492.386893701</v>
      </c>
      <c r="AJ493" s="1">
        <v>12110281.4435589</v>
      </c>
      <c r="AK493" s="1">
        <v>630591.24591611302</v>
      </c>
      <c r="AL493" s="1">
        <v>-65463.988299999997</v>
      </c>
      <c r="AM493" s="1">
        <v>-124752.446566524</v>
      </c>
    </row>
    <row r="494" spans="1:39" x14ac:dyDescent="0.3">
      <c r="A494" t="str">
        <f t="shared" si="77"/>
        <v>ERS</v>
      </c>
      <c r="B494" t="str">
        <f t="shared" si="78"/>
        <v>W031</v>
      </c>
      <c r="C494" t="str">
        <f t="shared" si="79"/>
        <v>LEASE OR RENTAL OF EQUIPMENT- BEARINGS</v>
      </c>
      <c r="D494" s="1">
        <f t="shared" si="80"/>
        <v>0</v>
      </c>
      <c r="E494" s="1">
        <f t="shared" si="81"/>
        <v>0</v>
      </c>
      <c r="F494" s="1">
        <f t="shared" si="82"/>
        <v>0</v>
      </c>
      <c r="G494" s="1">
        <f t="shared" si="83"/>
        <v>0</v>
      </c>
      <c r="H494" s="2" t="e">
        <f t="shared" si="84"/>
        <v>#DIV/0!</v>
      </c>
      <c r="I494" s="2" t="e">
        <f t="shared" si="85"/>
        <v>#DIV/0!</v>
      </c>
      <c r="J494" s="2" t="e">
        <f t="shared" si="86"/>
        <v>#DIV/0!</v>
      </c>
      <c r="K494" s="2">
        <f t="shared" si="87"/>
        <v>0</v>
      </c>
      <c r="L494" s="2">
        <f>AM494/SUM(AM1:AM$3009)</f>
        <v>0</v>
      </c>
      <c r="M494" t="s">
        <v>554</v>
      </c>
      <c r="N494" t="s">
        <v>1083</v>
      </c>
      <c r="O494" t="s">
        <v>1084</v>
      </c>
      <c r="P494" s="1"/>
      <c r="Q494" s="1"/>
      <c r="R494" s="1"/>
      <c r="S494" s="1"/>
      <c r="T494" s="1"/>
      <c r="U494" s="1">
        <v>55003.244303566302</v>
      </c>
      <c r="V494" s="1"/>
      <c r="W494" s="1"/>
      <c r="X494" s="1"/>
      <c r="Y494" s="1"/>
      <c r="Z494" s="1">
        <v>2917.3478068740401</v>
      </c>
      <c r="AA494" s="1"/>
      <c r="AB494" s="1"/>
      <c r="AC494" s="1"/>
      <c r="AD494" s="1"/>
      <c r="AE494" s="1"/>
      <c r="AF494" s="1"/>
      <c r="AG494" s="1">
        <v>91066.381808760198</v>
      </c>
      <c r="AH494" s="1"/>
      <c r="AI494" s="1"/>
      <c r="AJ494" s="1"/>
      <c r="AK494" s="1"/>
      <c r="AL494" s="1"/>
      <c r="AM494" s="1"/>
    </row>
    <row r="495" spans="1:39" x14ac:dyDescent="0.3">
      <c r="A495" t="str">
        <f t="shared" si="77"/>
        <v>ERS</v>
      </c>
      <c r="B495" t="str">
        <f t="shared" si="78"/>
        <v>W032</v>
      </c>
      <c r="C495" t="str">
        <f t="shared" si="79"/>
        <v>LEASE OR RENTAL OF EQUIPMENT- WOODWORKING MACHINERY AND EQUIPMENT</v>
      </c>
      <c r="D495" s="1">
        <f t="shared" si="80"/>
        <v>0</v>
      </c>
      <c r="E495" s="1">
        <f t="shared" si="81"/>
        <v>0</v>
      </c>
      <c r="F495" s="1">
        <f t="shared" si="82"/>
        <v>0</v>
      </c>
      <c r="G495" s="1">
        <f t="shared" si="83"/>
        <v>0</v>
      </c>
      <c r="H495" s="2" t="e">
        <f t="shared" si="84"/>
        <v>#DIV/0!</v>
      </c>
      <c r="I495" s="2" t="e">
        <f t="shared" si="85"/>
        <v>#DIV/0!</v>
      </c>
      <c r="J495" s="2" t="e">
        <f t="shared" si="86"/>
        <v>#DIV/0!</v>
      </c>
      <c r="K495" s="2">
        <f t="shared" si="87"/>
        <v>0</v>
      </c>
      <c r="L495" s="2">
        <f>AM495/SUM(AM1:AM$3009)</f>
        <v>0</v>
      </c>
      <c r="M495" t="s">
        <v>554</v>
      </c>
      <c r="N495" t="s">
        <v>1085</v>
      </c>
      <c r="O495" t="s">
        <v>1086</v>
      </c>
      <c r="P495" s="1"/>
      <c r="Q495" s="1"/>
      <c r="R495" s="1"/>
      <c r="S495" s="1"/>
      <c r="T495" s="1"/>
      <c r="U495" s="1">
        <v>794275.72083761997</v>
      </c>
      <c r="V495" s="1"/>
      <c r="W495" s="1">
        <v>63512.048406501301</v>
      </c>
      <c r="X495" s="1"/>
      <c r="Y495" s="1"/>
      <c r="Z495" s="1"/>
      <c r="AA495" s="1">
        <v>0</v>
      </c>
      <c r="AB495" s="1">
        <v>501831.02534790098</v>
      </c>
      <c r="AC495" s="1">
        <v>0</v>
      </c>
      <c r="AD495" s="1">
        <v>-368812.33148294297</v>
      </c>
      <c r="AE495" s="1"/>
      <c r="AF495" s="1">
        <v>397882.659063556</v>
      </c>
      <c r="AG495" s="1"/>
      <c r="AH495" s="1">
        <v>14712.387738780601</v>
      </c>
      <c r="AI495" s="1"/>
      <c r="AJ495" s="1"/>
      <c r="AK495" s="1"/>
      <c r="AL495" s="1"/>
      <c r="AM495" s="1"/>
    </row>
    <row r="496" spans="1:39" x14ac:dyDescent="0.3">
      <c r="A496" t="str">
        <f t="shared" si="77"/>
        <v>ERS</v>
      </c>
      <c r="B496" t="str">
        <f t="shared" si="78"/>
        <v>W034</v>
      </c>
      <c r="C496" t="str">
        <f t="shared" si="79"/>
        <v>LEASE OR RENTAL OF EQUIPMENT- METALWORKING MACHINERY</v>
      </c>
      <c r="D496" s="1">
        <f t="shared" si="80"/>
        <v>0</v>
      </c>
      <c r="E496" s="1">
        <f t="shared" si="81"/>
        <v>0</v>
      </c>
      <c r="F496" s="1">
        <f t="shared" si="82"/>
        <v>0</v>
      </c>
      <c r="G496" s="1">
        <f t="shared" si="83"/>
        <v>0</v>
      </c>
      <c r="H496" s="2" t="e">
        <f t="shared" si="84"/>
        <v>#DIV/0!</v>
      </c>
      <c r="I496" s="2" t="e">
        <f t="shared" si="85"/>
        <v>#DIV/0!</v>
      </c>
      <c r="J496" s="2" t="e">
        <f t="shared" si="86"/>
        <v>#DIV/0!</v>
      </c>
      <c r="K496" s="2">
        <f t="shared" si="87"/>
        <v>0</v>
      </c>
      <c r="L496" s="2">
        <f>AM496/SUM(AM1:AM$3009)</f>
        <v>0</v>
      </c>
      <c r="M496" t="s">
        <v>554</v>
      </c>
      <c r="N496" t="s">
        <v>1087</v>
      </c>
      <c r="O496" t="s">
        <v>1088</v>
      </c>
      <c r="P496" s="1"/>
      <c r="Q496" s="1"/>
      <c r="R496" s="1">
        <v>1172178.6163477199</v>
      </c>
      <c r="S496" s="1">
        <v>-767465.93937885796</v>
      </c>
      <c r="T496" s="1">
        <v>37186.983217142602</v>
      </c>
      <c r="U496" s="1">
        <v>92522.386461187896</v>
      </c>
      <c r="V496" s="1">
        <v>36710.825006129897</v>
      </c>
      <c r="W496" s="1">
        <v>34579.719361878699</v>
      </c>
      <c r="X496" s="1">
        <v>29582.286004503101</v>
      </c>
      <c r="Y496" s="1"/>
      <c r="Z496" s="1">
        <v>-83972.520640193194</v>
      </c>
      <c r="AA496" s="1"/>
      <c r="AB496" s="1"/>
      <c r="AC496" s="1">
        <v>7652.5075091188401</v>
      </c>
      <c r="AD496" s="1"/>
      <c r="AE496" s="1"/>
      <c r="AF496" s="1">
        <v>47482.854748259997</v>
      </c>
      <c r="AG496" s="1">
        <v>31543.858020372802</v>
      </c>
      <c r="AH496" s="1">
        <v>32784.780974449</v>
      </c>
      <c r="AI496" s="1">
        <v>20047.554254659699</v>
      </c>
      <c r="AJ496" s="1"/>
      <c r="AK496" s="1"/>
      <c r="AL496" s="1"/>
      <c r="AM496" s="1"/>
    </row>
    <row r="497" spans="1:39" x14ac:dyDescent="0.3">
      <c r="A497" t="str">
        <f t="shared" si="77"/>
        <v>ERS</v>
      </c>
      <c r="B497" t="str">
        <f t="shared" si="78"/>
        <v>W035</v>
      </c>
      <c r="C497" t="str">
        <f t="shared" si="79"/>
        <v>LEASE OR RENTAL OF EQUIPMENT- SERVICE AND TRADE EQUIPMENT</v>
      </c>
      <c r="D497" s="1">
        <f t="shared" si="80"/>
        <v>5931424.7183095003</v>
      </c>
      <c r="E497" s="1">
        <f t="shared" si="81"/>
        <v>745490.447767345</v>
      </c>
      <c r="F497" s="1">
        <f t="shared" si="82"/>
        <v>3270963.8478000001</v>
      </c>
      <c r="G497" s="1">
        <f t="shared" si="83"/>
        <v>295256.66537460999</v>
      </c>
      <c r="H497" s="2">
        <f t="shared" si="84"/>
        <v>3.3876670151792645</v>
      </c>
      <c r="I497" s="2">
        <f t="shared" si="85"/>
        <v>-0.44853656530395136</v>
      </c>
      <c r="J497" s="2">
        <f t="shared" si="86"/>
        <v>9.026595190686533E-2</v>
      </c>
      <c r="K497" s="2">
        <f t="shared" si="87"/>
        <v>2.9034733871458144E-5</v>
      </c>
      <c r="L497" s="2">
        <f>AM497/SUM(AM1:AM$3009)</f>
        <v>5.3575569628074279E-6</v>
      </c>
      <c r="M497" t="s">
        <v>554</v>
      </c>
      <c r="N497" t="s">
        <v>1089</v>
      </c>
      <c r="O497" t="s">
        <v>1090</v>
      </c>
      <c r="P497" s="1">
        <v>302952.615791819</v>
      </c>
      <c r="Q497" s="1">
        <v>249148.31693726699</v>
      </c>
      <c r="R497" s="1">
        <v>1434629.84337841</v>
      </c>
      <c r="S497" s="1">
        <v>1365840.6816779899</v>
      </c>
      <c r="T497" s="1">
        <v>1938514.29820911</v>
      </c>
      <c r="U497" s="1">
        <v>1297403.8224711099</v>
      </c>
      <c r="V497" s="1">
        <v>6204220.3047968801</v>
      </c>
      <c r="W497" s="1">
        <v>4381940.6765842503</v>
      </c>
      <c r="X497" s="1">
        <v>1451850.3239343599</v>
      </c>
      <c r="Y497" s="1">
        <v>2076471.5956069899</v>
      </c>
      <c r="Z497" s="1">
        <v>1582900.0482483499</v>
      </c>
      <c r="AA497" s="1">
        <v>2256452.4140967601</v>
      </c>
      <c r="AB497" s="1">
        <v>1127054.5348528901</v>
      </c>
      <c r="AC497" s="1">
        <v>4146764.33995164</v>
      </c>
      <c r="AD497" s="1">
        <v>7718006.7100793598</v>
      </c>
      <c r="AE497" s="1">
        <v>5931424.7183095003</v>
      </c>
      <c r="AF497" s="1">
        <v>4402267.7874352597</v>
      </c>
      <c r="AG497" s="1">
        <v>2689824.44413662</v>
      </c>
      <c r="AH497" s="1">
        <v>2208631.05104313</v>
      </c>
      <c r="AI497" s="1">
        <v>2804873.8901599799</v>
      </c>
      <c r="AJ497" s="1">
        <v>396541.47788596601</v>
      </c>
      <c r="AK497" s="1">
        <v>745490.447767345</v>
      </c>
      <c r="AL497" s="1">
        <v>3270963.8478000001</v>
      </c>
      <c r="AM497" s="1">
        <v>295256.66537460999</v>
      </c>
    </row>
    <row r="498" spans="1:39" x14ac:dyDescent="0.3">
      <c r="A498" t="str">
        <f t="shared" si="77"/>
        <v>ERS</v>
      </c>
      <c r="B498" t="str">
        <f t="shared" si="78"/>
        <v>W036</v>
      </c>
      <c r="C498" t="str">
        <f t="shared" si="79"/>
        <v>LEASE OR RENTAL OF EQUIPMENT- SPECIAL INDUSTRY MACHINERY</v>
      </c>
      <c r="D498" s="1">
        <f t="shared" si="80"/>
        <v>2030426.62728308</v>
      </c>
      <c r="E498" s="1">
        <f t="shared" si="81"/>
        <v>2436079.8474942702</v>
      </c>
      <c r="F498" s="1">
        <f t="shared" si="82"/>
        <v>3611941.6861</v>
      </c>
      <c r="G498" s="1">
        <f t="shared" si="83"/>
        <v>1355098.58365147</v>
      </c>
      <c r="H498" s="2">
        <f t="shared" si="84"/>
        <v>0.48268608264840362</v>
      </c>
      <c r="I498" s="2">
        <f t="shared" si="85"/>
        <v>0.77890776133740425</v>
      </c>
      <c r="J498" s="2">
        <f t="shared" si="86"/>
        <v>0.37517177779097532</v>
      </c>
      <c r="K498" s="2">
        <f t="shared" si="87"/>
        <v>3.2061426079555857E-5</v>
      </c>
      <c r="L498" s="2">
        <f>AM498/SUM(AM1:AM$3009)</f>
        <v>2.4588836438023149E-5</v>
      </c>
      <c r="M498" t="s">
        <v>554</v>
      </c>
      <c r="N498" t="s">
        <v>1091</v>
      </c>
      <c r="O498" t="s">
        <v>1092</v>
      </c>
      <c r="P498" s="1">
        <v>13786311.895649301</v>
      </c>
      <c r="Q498" s="1">
        <v>12949074.456933601</v>
      </c>
      <c r="R498" s="1">
        <v>3350279.5028696102</v>
      </c>
      <c r="S498" s="1">
        <v>10632485.9853503</v>
      </c>
      <c r="T498" s="1">
        <v>5685687.4367124001</v>
      </c>
      <c r="U498" s="1">
        <v>14169758.0122739</v>
      </c>
      <c r="V498" s="1">
        <v>6463390.18603756</v>
      </c>
      <c r="W498" s="1">
        <v>13321834.610374801</v>
      </c>
      <c r="X498" s="1">
        <v>7952134.0606070096</v>
      </c>
      <c r="Y498" s="1">
        <v>12220397.3356611</v>
      </c>
      <c r="Z498" s="1">
        <v>21684374.483679298</v>
      </c>
      <c r="AA498" s="1">
        <v>14997469.5910501</v>
      </c>
      <c r="AB498" s="1">
        <v>14524367.1176289</v>
      </c>
      <c r="AC498" s="1">
        <v>7042312.1918373201</v>
      </c>
      <c r="AD498" s="1">
        <v>5721393.8752525002</v>
      </c>
      <c r="AE498" s="1">
        <v>2030426.62728308</v>
      </c>
      <c r="AF498" s="1">
        <v>2182765.6979299001</v>
      </c>
      <c r="AG498" s="1">
        <v>1308762.4851063399</v>
      </c>
      <c r="AH498" s="1">
        <v>1627174.2960691401</v>
      </c>
      <c r="AI498" s="1">
        <v>1709662.98655729</v>
      </c>
      <c r="AJ498" s="1">
        <v>1653615.6227179801</v>
      </c>
      <c r="AK498" s="1">
        <v>2436079.8474942702</v>
      </c>
      <c r="AL498" s="1">
        <v>3611941.6861</v>
      </c>
      <c r="AM498" s="1">
        <v>1355098.58365147</v>
      </c>
    </row>
    <row r="499" spans="1:39" x14ac:dyDescent="0.3">
      <c r="A499" t="str">
        <f t="shared" si="77"/>
        <v>ERS</v>
      </c>
      <c r="B499" t="str">
        <f t="shared" si="78"/>
        <v>W037</v>
      </c>
      <c r="C499" t="str">
        <f t="shared" si="79"/>
        <v>LEASE OR RENTAL OF EQUIPMENT- AGRICULTURAL MACHINERY AND EQUIPMENT</v>
      </c>
      <c r="D499" s="1">
        <f t="shared" si="80"/>
        <v>30291.388610331898</v>
      </c>
      <c r="E499" s="1">
        <f t="shared" si="81"/>
        <v>9088.9445568565097</v>
      </c>
      <c r="F499" s="1">
        <f t="shared" si="82"/>
        <v>380897.08010000002</v>
      </c>
      <c r="G499" s="1">
        <f t="shared" si="83"/>
        <v>0</v>
      </c>
      <c r="H499" s="2">
        <f t="shared" si="84"/>
        <v>40.907735019976464</v>
      </c>
      <c r="I499" s="2">
        <f t="shared" si="85"/>
        <v>11.574434437452043</v>
      </c>
      <c r="J499" s="2">
        <f t="shared" si="86"/>
        <v>0</v>
      </c>
      <c r="K499" s="2">
        <f t="shared" si="87"/>
        <v>3.3810356420041922E-6</v>
      </c>
      <c r="L499" s="2">
        <f>AM499/SUM(AM1:AM$3009)</f>
        <v>0</v>
      </c>
      <c r="M499" t="s">
        <v>554</v>
      </c>
      <c r="N499" t="s">
        <v>1093</v>
      </c>
      <c r="O499" t="s">
        <v>1094</v>
      </c>
      <c r="P499" s="1"/>
      <c r="Q499" s="1"/>
      <c r="R499" s="1">
        <v>178513.423356082</v>
      </c>
      <c r="S499" s="1">
        <v>-12161.753757014299</v>
      </c>
      <c r="T499" s="1">
        <v>81823.262912343198</v>
      </c>
      <c r="U499" s="1">
        <v>72452.698736563805</v>
      </c>
      <c r="V499" s="1">
        <v>233541.56831225401</v>
      </c>
      <c r="W499" s="1">
        <v>93613.319205948705</v>
      </c>
      <c r="X499" s="1">
        <v>165083.33919293701</v>
      </c>
      <c r="Y499" s="1">
        <v>139065.35814905699</v>
      </c>
      <c r="Z499" s="1">
        <v>331617.80265423399</v>
      </c>
      <c r="AA499" s="1">
        <v>279438.15653427498</v>
      </c>
      <c r="AB499" s="1">
        <v>287352.70326803299</v>
      </c>
      <c r="AC499" s="1">
        <v>328437.26240922802</v>
      </c>
      <c r="AD499" s="1">
        <v>137457.84817779699</v>
      </c>
      <c r="AE499" s="1">
        <v>30291.388610331898</v>
      </c>
      <c r="AF499" s="1"/>
      <c r="AG499" s="1">
        <v>29191.2168127029</v>
      </c>
      <c r="AH499" s="1"/>
      <c r="AI499" s="1"/>
      <c r="AJ499" s="1"/>
      <c r="AK499" s="1">
        <v>9088.9445568565097</v>
      </c>
      <c r="AL499" s="1">
        <v>380897.08010000002</v>
      </c>
      <c r="AM499" s="1"/>
    </row>
    <row r="500" spans="1:39" x14ac:dyDescent="0.3">
      <c r="A500" t="str">
        <f t="shared" si="77"/>
        <v>ERS</v>
      </c>
      <c r="B500" t="str">
        <f t="shared" si="78"/>
        <v>W038</v>
      </c>
      <c r="C500" t="str">
        <f t="shared" si="79"/>
        <v>LEASE OR RENTAL OF EQUIPMENT- CONSTRUCTION, MINING, EXCAVATING, AND HIGHWAY MAINTENANCE EQUIPMENT</v>
      </c>
      <c r="D500" s="1">
        <f t="shared" si="80"/>
        <v>9561979.30349865</v>
      </c>
      <c r="E500" s="1">
        <f t="shared" si="81"/>
        <v>10171120.601508999</v>
      </c>
      <c r="F500" s="1">
        <f t="shared" si="82"/>
        <v>3326019.7280999999</v>
      </c>
      <c r="G500" s="1">
        <f t="shared" si="83"/>
        <v>844069.29288380197</v>
      </c>
      <c r="H500" s="2">
        <f t="shared" si="84"/>
        <v>-0.67299377734184485</v>
      </c>
      <c r="I500" s="2">
        <f t="shared" si="85"/>
        <v>-0.6521620030192874</v>
      </c>
      <c r="J500" s="2">
        <f t="shared" si="86"/>
        <v>0.25377759661274751</v>
      </c>
      <c r="K500" s="2">
        <f t="shared" si="87"/>
        <v>2.9523437784723493E-5</v>
      </c>
      <c r="L500" s="2">
        <f>AM500/SUM(AM1:AM$3009)</f>
        <v>1.5315994006245486E-5</v>
      </c>
      <c r="M500" t="s">
        <v>554</v>
      </c>
      <c r="N500" t="s">
        <v>1095</v>
      </c>
      <c r="O500" t="s">
        <v>1096</v>
      </c>
      <c r="P500" s="1">
        <v>7303760.6585470103</v>
      </c>
      <c r="Q500" s="1">
        <v>10689228.0307693</v>
      </c>
      <c r="R500" s="1">
        <v>9719379.5851151403</v>
      </c>
      <c r="S500" s="1">
        <v>21378264.779442899</v>
      </c>
      <c r="T500" s="1">
        <v>16564263.592641899</v>
      </c>
      <c r="U500" s="1">
        <v>10443638.571845399</v>
      </c>
      <c r="V500" s="1">
        <v>17812038.477927599</v>
      </c>
      <c r="W500" s="1">
        <v>28142761.443036199</v>
      </c>
      <c r="X500" s="1">
        <v>32371877.160714399</v>
      </c>
      <c r="Y500" s="1">
        <v>38796051.307484597</v>
      </c>
      <c r="Z500" s="1">
        <v>43627395.941320598</v>
      </c>
      <c r="AA500" s="1">
        <v>15546626.6675028</v>
      </c>
      <c r="AB500" s="1">
        <v>13628709.9423785</v>
      </c>
      <c r="AC500" s="1">
        <v>10243662.393064801</v>
      </c>
      <c r="AD500" s="1">
        <v>8615024.29144812</v>
      </c>
      <c r="AE500" s="1">
        <v>9561979.30349865</v>
      </c>
      <c r="AF500" s="1">
        <v>11267218.808849599</v>
      </c>
      <c r="AG500" s="1">
        <v>6705873.5948061496</v>
      </c>
      <c r="AH500" s="1">
        <v>6656283.4013038501</v>
      </c>
      <c r="AI500" s="1">
        <v>9566493.8507011309</v>
      </c>
      <c r="AJ500" s="1">
        <v>13395558.9137577</v>
      </c>
      <c r="AK500" s="1">
        <v>10171120.601508999</v>
      </c>
      <c r="AL500" s="1">
        <v>3326019.7280999999</v>
      </c>
      <c r="AM500" s="1">
        <v>844069.29288380197</v>
      </c>
    </row>
    <row r="501" spans="1:39" x14ac:dyDescent="0.3">
      <c r="A501" t="str">
        <f t="shared" si="77"/>
        <v>ERS</v>
      </c>
      <c r="B501" t="str">
        <f t="shared" si="78"/>
        <v>W039</v>
      </c>
      <c r="C501" t="str">
        <f t="shared" si="79"/>
        <v>LEASE OR RENTAL OF EQUIPMENT- MATERIALS HANDLING EQUIPMENT</v>
      </c>
      <c r="D501" s="1">
        <f t="shared" si="80"/>
        <v>5728308.0381276198</v>
      </c>
      <c r="E501" s="1">
        <f t="shared" si="81"/>
        <v>6339999.01674728</v>
      </c>
      <c r="F501" s="1">
        <f t="shared" si="82"/>
        <v>7760565.5763999997</v>
      </c>
      <c r="G501" s="1">
        <f t="shared" si="83"/>
        <v>5939648.5133174704</v>
      </c>
      <c r="H501" s="2">
        <f t="shared" si="84"/>
        <v>0.22406416087766812</v>
      </c>
      <c r="I501" s="2">
        <f t="shared" si="85"/>
        <v>0.3547744857199846</v>
      </c>
      <c r="J501" s="2">
        <f t="shared" si="86"/>
        <v>0.76536284048420822</v>
      </c>
      <c r="K501" s="2">
        <f t="shared" si="87"/>
        <v>6.8886715563769971E-5</v>
      </c>
      <c r="L501" s="2">
        <f>AM501/SUM(AM1:AM$3009)</f>
        <v>1.0777743225128652E-4</v>
      </c>
      <c r="M501" t="s">
        <v>554</v>
      </c>
      <c r="N501" t="s">
        <v>1097</v>
      </c>
      <c r="O501" t="s">
        <v>1098</v>
      </c>
      <c r="P501" s="1">
        <v>562879.95608833502</v>
      </c>
      <c r="Q501" s="1">
        <v>691498.14657162898</v>
      </c>
      <c r="R501" s="1">
        <v>5819817.1352595398</v>
      </c>
      <c r="S501" s="1">
        <v>22459356.4582018</v>
      </c>
      <c r="T501" s="1">
        <v>4394897.49965881</v>
      </c>
      <c r="U501" s="1">
        <v>7435725.46441733</v>
      </c>
      <c r="V501" s="1">
        <v>7400954.7229080396</v>
      </c>
      <c r="W501" s="1">
        <v>7289221.4033599999</v>
      </c>
      <c r="X501" s="1">
        <v>9123554.9956071693</v>
      </c>
      <c r="Y501" s="1">
        <v>30351021.2320606</v>
      </c>
      <c r="Z501" s="1">
        <v>44225505.9951059</v>
      </c>
      <c r="AA501" s="1">
        <v>53105965.604046598</v>
      </c>
      <c r="AB501" s="1">
        <v>33273051.202145699</v>
      </c>
      <c r="AC501" s="1">
        <v>11921391.721423101</v>
      </c>
      <c r="AD501" s="1">
        <v>5617542.1217955397</v>
      </c>
      <c r="AE501" s="1">
        <v>5728308.0381276198</v>
      </c>
      <c r="AF501" s="1">
        <v>4322523.7232325403</v>
      </c>
      <c r="AG501" s="1">
        <v>2569877.37042948</v>
      </c>
      <c r="AH501" s="1">
        <v>8083771.7200659402</v>
      </c>
      <c r="AI501" s="1">
        <v>4228161.5258773696</v>
      </c>
      <c r="AJ501" s="1">
        <v>7037088.3851564601</v>
      </c>
      <c r="AK501" s="1">
        <v>6339999.01674728</v>
      </c>
      <c r="AL501" s="1">
        <v>7760565.5763999997</v>
      </c>
      <c r="AM501" s="1">
        <v>5939648.5133174704</v>
      </c>
    </row>
    <row r="502" spans="1:39" x14ac:dyDescent="0.3">
      <c r="A502" t="str">
        <f t="shared" si="77"/>
        <v>ERS</v>
      </c>
      <c r="B502" t="str">
        <f t="shared" si="78"/>
        <v>W040</v>
      </c>
      <c r="C502" t="str">
        <f t="shared" si="79"/>
        <v>LEASE OR RENTAL OF EQUIPMENT- ROPE, CABLE, CHAIN, AND FITTINGS</v>
      </c>
      <c r="D502" s="1">
        <f t="shared" si="80"/>
        <v>10493.5109742688</v>
      </c>
      <c r="E502" s="1">
        <f t="shared" si="81"/>
        <v>2600.6677170663702</v>
      </c>
      <c r="F502" s="1">
        <f t="shared" si="82"/>
        <v>0</v>
      </c>
      <c r="G502" s="1">
        <f t="shared" si="83"/>
        <v>0</v>
      </c>
      <c r="H502" s="2">
        <f t="shared" si="84"/>
        <v>-1</v>
      </c>
      <c r="I502" s="2">
        <f t="shared" si="85"/>
        <v>-1</v>
      </c>
      <c r="J502" s="2" t="e">
        <f t="shared" si="86"/>
        <v>#DIV/0!</v>
      </c>
      <c r="K502" s="2">
        <f t="shared" si="87"/>
        <v>0</v>
      </c>
      <c r="L502" s="2">
        <f>AM502/SUM(AM1:AM$3009)</f>
        <v>0</v>
      </c>
      <c r="M502" t="s">
        <v>554</v>
      </c>
      <c r="N502" t="s">
        <v>1099</v>
      </c>
      <c r="O502" t="s">
        <v>1100</v>
      </c>
      <c r="P502" s="1"/>
      <c r="Q502" s="1">
        <v>43412.170887316097</v>
      </c>
      <c r="R502" s="1">
        <v>8320.7909729611602</v>
      </c>
      <c r="S502" s="1"/>
      <c r="T502" s="1"/>
      <c r="U502" s="1">
        <v>64964.461775865697</v>
      </c>
      <c r="V502" s="1">
        <v>180747.369453097</v>
      </c>
      <c r="W502" s="1">
        <v>47304.718604447997</v>
      </c>
      <c r="X502" s="1">
        <v>54542.9959311653</v>
      </c>
      <c r="Y502" s="1"/>
      <c r="Z502" s="1"/>
      <c r="AA502" s="1"/>
      <c r="AB502" s="1"/>
      <c r="AC502" s="1"/>
      <c r="AD502" s="1">
        <v>13405.8429700214</v>
      </c>
      <c r="AE502" s="1">
        <v>10493.5109742688</v>
      </c>
      <c r="AF502" s="1"/>
      <c r="AG502" s="1"/>
      <c r="AH502" s="1"/>
      <c r="AI502" s="1"/>
      <c r="AJ502" s="1">
        <v>-857.94647931672</v>
      </c>
      <c r="AK502" s="1">
        <v>2600.6677170663702</v>
      </c>
      <c r="AL502" s="1">
        <v>0</v>
      </c>
      <c r="AM502" s="1"/>
    </row>
    <row r="503" spans="1:39" x14ac:dyDescent="0.3">
      <c r="A503" t="str">
        <f t="shared" si="77"/>
        <v>ERS</v>
      </c>
      <c r="B503" t="str">
        <f t="shared" si="78"/>
        <v>W041</v>
      </c>
      <c r="C503" t="str">
        <f t="shared" si="79"/>
        <v>LEASE OR RENTAL OF EQUIPMENT- REFRIGERATION, AIR CONDITIONING, AND AIR CIRCULATING EQUIPMENT</v>
      </c>
      <c r="D503" s="1">
        <f t="shared" si="80"/>
        <v>1310760.7108292801</v>
      </c>
      <c r="E503" s="1">
        <f t="shared" si="81"/>
        <v>1057217.4425494401</v>
      </c>
      <c r="F503" s="1">
        <f t="shared" si="82"/>
        <v>1286355.3452999999</v>
      </c>
      <c r="G503" s="1">
        <f t="shared" si="83"/>
        <v>99693.705963373199</v>
      </c>
      <c r="H503" s="2">
        <f t="shared" si="84"/>
        <v>0.2167367785741432</v>
      </c>
      <c r="I503" s="2">
        <f t="shared" si="85"/>
        <v>-1.861923791859732E-2</v>
      </c>
      <c r="J503" s="2">
        <f t="shared" si="86"/>
        <v>7.7500906983150084E-2</v>
      </c>
      <c r="K503" s="2">
        <f t="shared" si="87"/>
        <v>1.1418342376371262E-5</v>
      </c>
      <c r="L503" s="2">
        <f>AM503/SUM(AM1:AM$3009)</f>
        <v>1.8089844232795993E-6</v>
      </c>
      <c r="M503" t="s">
        <v>554</v>
      </c>
      <c r="N503" t="s">
        <v>1101</v>
      </c>
      <c r="O503" t="s">
        <v>1102</v>
      </c>
      <c r="P503" s="1">
        <v>215559.393129854</v>
      </c>
      <c r="Q503" s="1">
        <v>676977.46949976298</v>
      </c>
      <c r="R503" s="1">
        <v>523597.96275542799</v>
      </c>
      <c r="S503" s="1">
        <v>1265456.3074771201</v>
      </c>
      <c r="T503" s="1">
        <v>1743609.8817714199</v>
      </c>
      <c r="U503" s="1">
        <v>2003802.5501158501</v>
      </c>
      <c r="V503" s="1">
        <v>1814029.3123850799</v>
      </c>
      <c r="W503" s="1">
        <v>10975085.2706949</v>
      </c>
      <c r="X503" s="1">
        <v>10342429.4057275</v>
      </c>
      <c r="Y503" s="1">
        <v>3863445.9714832599</v>
      </c>
      <c r="Z503" s="1">
        <v>1664375.0197125401</v>
      </c>
      <c r="AA503" s="1">
        <v>6013189.9233260797</v>
      </c>
      <c r="AB503" s="1">
        <v>682212.69489852397</v>
      </c>
      <c r="AC503" s="1">
        <v>975472.81190160394</v>
      </c>
      <c r="AD503" s="1">
        <v>2685336.9861930101</v>
      </c>
      <c r="AE503" s="1">
        <v>1310760.7108292801</v>
      </c>
      <c r="AF503" s="1">
        <v>1362425.98037778</v>
      </c>
      <c r="AG503" s="1">
        <v>580903.53429843904</v>
      </c>
      <c r="AH503" s="1">
        <v>1493775.6514502601</v>
      </c>
      <c r="AI503" s="1">
        <v>1701082.96451293</v>
      </c>
      <c r="AJ503" s="1">
        <v>2176795.58745082</v>
      </c>
      <c r="AK503" s="1">
        <v>1057217.4425494401</v>
      </c>
      <c r="AL503" s="1">
        <v>1286355.3452999999</v>
      </c>
      <c r="AM503" s="1">
        <v>99693.705963373199</v>
      </c>
    </row>
    <row r="504" spans="1:39" x14ac:dyDescent="0.3">
      <c r="A504" t="str">
        <f t="shared" si="77"/>
        <v>ERS</v>
      </c>
      <c r="B504" t="str">
        <f t="shared" si="78"/>
        <v>W042</v>
      </c>
      <c r="C504" t="str">
        <f t="shared" si="79"/>
        <v>LEASE OR RENTAL OF EQUIPMENT- FIRE FIGHTING/RESCUE/SAFETY EQUIPMENT; ENVIRON PROTECT EQUIPMENT/MATLS</v>
      </c>
      <c r="D504" s="1">
        <f t="shared" si="80"/>
        <v>0</v>
      </c>
      <c r="E504" s="1">
        <f t="shared" si="81"/>
        <v>205309.416778724</v>
      </c>
      <c r="F504" s="1">
        <f t="shared" si="82"/>
        <v>230406.95310000001</v>
      </c>
      <c r="G504" s="1">
        <f t="shared" si="83"/>
        <v>219761.77847741</v>
      </c>
      <c r="H504" s="2">
        <f t="shared" si="84"/>
        <v>0.12224249971118151</v>
      </c>
      <c r="I504" s="2" t="e">
        <f t="shared" si="85"/>
        <v>#DIV/0!</v>
      </c>
      <c r="J504" s="2">
        <f t="shared" si="86"/>
        <v>0.95379837943532086</v>
      </c>
      <c r="K504" s="2">
        <f t="shared" si="87"/>
        <v>2.0452089587879418E-6</v>
      </c>
      <c r="L504" s="2">
        <f>AM504/SUM(AM1:AM$3009)</f>
        <v>3.9876703374224266E-6</v>
      </c>
      <c r="M504" t="s">
        <v>554</v>
      </c>
      <c r="N504" t="s">
        <v>1103</v>
      </c>
      <c r="O504" t="s">
        <v>1104</v>
      </c>
      <c r="P504" s="1"/>
      <c r="Q504" s="1"/>
      <c r="R504" s="1">
        <v>330907.51424216799</v>
      </c>
      <c r="S504" s="1">
        <v>217006.769706664</v>
      </c>
      <c r="T504" s="1">
        <v>419106.22573316901</v>
      </c>
      <c r="U504" s="1">
        <v>177459.81109636699</v>
      </c>
      <c r="V504" s="1">
        <v>235752.08903182499</v>
      </c>
      <c r="W504" s="1">
        <v>236723.633112996</v>
      </c>
      <c r="X504" s="1">
        <v>745074.99707359704</v>
      </c>
      <c r="Y504" s="1">
        <v>512552.78316761</v>
      </c>
      <c r="Z504" s="1">
        <v>799077.08433148602</v>
      </c>
      <c r="AA504" s="1">
        <v>313935.35518872598</v>
      </c>
      <c r="AB504" s="1">
        <v>96032.365677306996</v>
      </c>
      <c r="AC504" s="1">
        <v>15580.173861285301</v>
      </c>
      <c r="AD504" s="1"/>
      <c r="AE504" s="1"/>
      <c r="AF504" s="1"/>
      <c r="AG504" s="1">
        <v>15129.1308660143</v>
      </c>
      <c r="AH504" s="1">
        <v>22385.5757832198</v>
      </c>
      <c r="AI504" s="1">
        <v>6182.2625411017598</v>
      </c>
      <c r="AJ504" s="1"/>
      <c r="AK504" s="1">
        <v>205309.416778724</v>
      </c>
      <c r="AL504" s="1">
        <v>230406.95310000001</v>
      </c>
      <c r="AM504" s="1">
        <v>219761.77847741</v>
      </c>
    </row>
    <row r="505" spans="1:39" x14ac:dyDescent="0.3">
      <c r="A505" t="str">
        <f t="shared" si="77"/>
        <v>ERS</v>
      </c>
      <c r="B505" t="str">
        <f t="shared" si="78"/>
        <v>W043</v>
      </c>
      <c r="C505" t="str">
        <f t="shared" si="79"/>
        <v>LEASE OR RENTAL OF EQUIPMENT- PUMPS AND COMPRESSORS</v>
      </c>
      <c r="D505" s="1">
        <f t="shared" si="80"/>
        <v>118968.04559413</v>
      </c>
      <c r="E505" s="1">
        <f t="shared" si="81"/>
        <v>14940.6209200797</v>
      </c>
      <c r="F505" s="1">
        <f t="shared" si="82"/>
        <v>0</v>
      </c>
      <c r="G505" s="1">
        <f t="shared" si="83"/>
        <v>-3906.7581621670702</v>
      </c>
      <c r="H505" s="2">
        <f t="shared" si="84"/>
        <v>-1</v>
      </c>
      <c r="I505" s="2">
        <f t="shared" si="85"/>
        <v>-1</v>
      </c>
      <c r="J505" s="2" t="e">
        <f t="shared" si="86"/>
        <v>#DIV/0!</v>
      </c>
      <c r="K505" s="2">
        <f t="shared" si="87"/>
        <v>0</v>
      </c>
      <c r="L505" s="2">
        <f>AM505/SUM(AM1:AM$3009)</f>
        <v>-7.088977777069628E-8</v>
      </c>
      <c r="M505" t="s">
        <v>554</v>
      </c>
      <c r="N505" t="s">
        <v>1105</v>
      </c>
      <c r="O505" t="s">
        <v>1106</v>
      </c>
      <c r="P505" s="1">
        <v>63166.966295725702</v>
      </c>
      <c r="Q505" s="1">
        <v>269000.866741659</v>
      </c>
      <c r="R505" s="1">
        <v>164184.20754654199</v>
      </c>
      <c r="S505" s="1">
        <v>380404.90676431701</v>
      </c>
      <c r="T505" s="1">
        <v>245213.94229249601</v>
      </c>
      <c r="U505" s="1">
        <v>52508.608971373003</v>
      </c>
      <c r="V505" s="1">
        <v>4057055.7833058899</v>
      </c>
      <c r="W505" s="1">
        <v>157094.06882274</v>
      </c>
      <c r="X505" s="1">
        <v>505104.41665169701</v>
      </c>
      <c r="Y505" s="1">
        <v>431471.44079740898</v>
      </c>
      <c r="Z505" s="1">
        <v>291361.233139213</v>
      </c>
      <c r="AA505" s="1">
        <v>3077570.6928604902</v>
      </c>
      <c r="AB505" s="1">
        <v>203646.79251328399</v>
      </c>
      <c r="AC505" s="1">
        <v>67967.993706403693</v>
      </c>
      <c r="AD505" s="1">
        <v>391437.56070920901</v>
      </c>
      <c r="AE505" s="1">
        <v>118968.04559413</v>
      </c>
      <c r="AF505" s="1">
        <v>64246.2718819613</v>
      </c>
      <c r="AG505" s="1">
        <v>152230.974478644</v>
      </c>
      <c r="AH505" s="1">
        <v>350900.70182097598</v>
      </c>
      <c r="AI505" s="1">
        <v>-28414.7873022532</v>
      </c>
      <c r="AJ505" s="1">
        <v>218889.52697794099</v>
      </c>
      <c r="AK505" s="1">
        <v>14940.6209200797</v>
      </c>
      <c r="AL505" s="1"/>
      <c r="AM505" s="1">
        <v>-3906.7581621670702</v>
      </c>
    </row>
    <row r="506" spans="1:39" x14ac:dyDescent="0.3">
      <c r="A506" t="str">
        <f t="shared" si="77"/>
        <v>ERS</v>
      </c>
      <c r="B506" t="str">
        <f t="shared" si="78"/>
        <v>W044</v>
      </c>
      <c r="C506" t="str">
        <f t="shared" si="79"/>
        <v>LEASE OR RENTAL OF EQUIPMENT- FURNACE, STEAM PLANT, AND DRYING EQUIPMENT; NUCLEAR REACTORS</v>
      </c>
      <c r="D506" s="1">
        <f t="shared" si="80"/>
        <v>476972.33151774999</v>
      </c>
      <c r="E506" s="1">
        <f t="shared" si="81"/>
        <v>-21866.931316201801</v>
      </c>
      <c r="F506" s="1">
        <f t="shared" si="82"/>
        <v>0</v>
      </c>
      <c r="G506" s="1">
        <f t="shared" si="83"/>
        <v>0</v>
      </c>
      <c r="H506" s="2">
        <f t="shared" si="84"/>
        <v>-1</v>
      </c>
      <c r="I506" s="2">
        <f t="shared" si="85"/>
        <v>-1</v>
      </c>
      <c r="J506" s="2" t="e">
        <f t="shared" si="86"/>
        <v>#DIV/0!</v>
      </c>
      <c r="K506" s="2">
        <f t="shared" si="87"/>
        <v>0</v>
      </c>
      <c r="L506" s="2">
        <f>AM506/SUM(AM1:AM$3009)</f>
        <v>0</v>
      </c>
      <c r="M506" t="s">
        <v>554</v>
      </c>
      <c r="N506" t="s">
        <v>1107</v>
      </c>
      <c r="O506" t="s">
        <v>1108</v>
      </c>
      <c r="P506" s="1"/>
      <c r="Q506" s="1">
        <v>63099.085592029303</v>
      </c>
      <c r="R506" s="1"/>
      <c r="S506" s="1"/>
      <c r="T506" s="1">
        <v>29301.8552957797</v>
      </c>
      <c r="U506" s="1">
        <v>187888.77269345301</v>
      </c>
      <c r="V506" s="1">
        <v>34940.786370422902</v>
      </c>
      <c r="W506" s="1">
        <v>-5580.7102870042399</v>
      </c>
      <c r="X506" s="1"/>
      <c r="Y506" s="1"/>
      <c r="Z506" s="1"/>
      <c r="AA506" s="1">
        <v>13195.7199532293</v>
      </c>
      <c r="AB506" s="1">
        <v>58129.287988908902</v>
      </c>
      <c r="AC506" s="1">
        <v>61786.454455493702</v>
      </c>
      <c r="AD506" s="1">
        <v>146599.45628084699</v>
      </c>
      <c r="AE506" s="1">
        <v>476972.33151774999</v>
      </c>
      <c r="AF506" s="1">
        <v>87434.866853185493</v>
      </c>
      <c r="AG506" s="1">
        <v>203942.32028732999</v>
      </c>
      <c r="AH506" s="1">
        <v>86157.222515600195</v>
      </c>
      <c r="AI506" s="1">
        <v>46863.5554889618</v>
      </c>
      <c r="AJ506" s="1"/>
      <c r="AK506" s="1">
        <v>-21866.931316201801</v>
      </c>
      <c r="AL506" s="1"/>
      <c r="AM506" s="1"/>
    </row>
    <row r="507" spans="1:39" x14ac:dyDescent="0.3">
      <c r="A507" t="str">
        <f t="shared" si="77"/>
        <v>ERS</v>
      </c>
      <c r="B507" t="str">
        <f t="shared" si="78"/>
        <v>W045</v>
      </c>
      <c r="C507" t="str">
        <f t="shared" si="79"/>
        <v>LEASE OR RENTAL OF EQUIPMENT- PLUMBING, HEATING, AND WASTE DISPOSAL EQUIPMENT</v>
      </c>
      <c r="D507" s="1">
        <f t="shared" si="80"/>
        <v>5585073.3065889804</v>
      </c>
      <c r="E507" s="1">
        <f t="shared" si="81"/>
        <v>6198853.8430307396</v>
      </c>
      <c r="F507" s="1">
        <f t="shared" si="82"/>
        <v>6025231.8014000002</v>
      </c>
      <c r="G507" s="1">
        <f t="shared" si="83"/>
        <v>4782848.73773784</v>
      </c>
      <c r="H507" s="2">
        <f t="shared" si="84"/>
        <v>-2.8008732908897271E-2</v>
      </c>
      <c r="I507" s="2">
        <f t="shared" si="85"/>
        <v>7.8809797230726453E-2</v>
      </c>
      <c r="J507" s="2">
        <f t="shared" si="86"/>
        <v>0.79380327519125737</v>
      </c>
      <c r="K507" s="2">
        <f t="shared" si="87"/>
        <v>5.3483012961197344E-5</v>
      </c>
      <c r="L507" s="2">
        <f>AM507/SUM(AM1:AM$3009)</f>
        <v>8.6786811482852992E-5</v>
      </c>
      <c r="M507" t="s">
        <v>554</v>
      </c>
      <c r="N507" t="s">
        <v>1109</v>
      </c>
      <c r="O507" t="s">
        <v>1110</v>
      </c>
      <c r="P507" s="1">
        <v>4274909.87578962</v>
      </c>
      <c r="Q507" s="1">
        <v>3514235.7405310599</v>
      </c>
      <c r="R507" s="1">
        <v>4030579.96594834</v>
      </c>
      <c r="S507" s="1">
        <v>3629045.3778210301</v>
      </c>
      <c r="T507" s="1">
        <v>8872898.9819319602</v>
      </c>
      <c r="U507" s="1">
        <v>5225742.7489053402</v>
      </c>
      <c r="V507" s="1">
        <v>4317301.7956070304</v>
      </c>
      <c r="W507" s="1">
        <v>5494540.6364815198</v>
      </c>
      <c r="X507" s="1">
        <v>8093831.1199999396</v>
      </c>
      <c r="Y507" s="1">
        <v>6618525.9200565796</v>
      </c>
      <c r="Z507" s="1">
        <v>11459176.767463399</v>
      </c>
      <c r="AA507" s="1">
        <v>6168704.9288659599</v>
      </c>
      <c r="AB507" s="1">
        <v>4153017.0405100998</v>
      </c>
      <c r="AC507" s="1">
        <v>5491494.2224452496</v>
      </c>
      <c r="AD507" s="1">
        <v>6194842.7655368401</v>
      </c>
      <c r="AE507" s="1">
        <v>5585073.3065889804</v>
      </c>
      <c r="AF507" s="1">
        <v>6737441.92968708</v>
      </c>
      <c r="AG507" s="1">
        <v>5064614.9187638396</v>
      </c>
      <c r="AH507" s="1">
        <v>3266206.6424811399</v>
      </c>
      <c r="AI507" s="1">
        <v>4752317.5009117601</v>
      </c>
      <c r="AJ507" s="1">
        <v>6577656.89482655</v>
      </c>
      <c r="AK507" s="1">
        <v>6198853.8430307396</v>
      </c>
      <c r="AL507" s="1">
        <v>6025231.8014000002</v>
      </c>
      <c r="AM507" s="1">
        <v>4782848.73773784</v>
      </c>
    </row>
    <row r="508" spans="1:39" x14ac:dyDescent="0.3">
      <c r="A508" t="str">
        <f t="shared" si="77"/>
        <v>ERS</v>
      </c>
      <c r="B508" t="str">
        <f t="shared" si="78"/>
        <v>W046</v>
      </c>
      <c r="C508" t="str">
        <f t="shared" si="79"/>
        <v>LEASE OR RENTAL OF EQUIPMENT- WATER PURIFICATION AND SEWAGE TREATMENT EQUIPMENT</v>
      </c>
      <c r="D508" s="1">
        <f t="shared" si="80"/>
        <v>98254.578653596705</v>
      </c>
      <c r="E508" s="1">
        <f t="shared" si="81"/>
        <v>430996.26168930199</v>
      </c>
      <c r="F508" s="1">
        <f t="shared" si="82"/>
        <v>376934.76160000003</v>
      </c>
      <c r="G508" s="1">
        <f t="shared" si="83"/>
        <v>218702.83460456299</v>
      </c>
      <c r="H508" s="2">
        <f t="shared" si="84"/>
        <v>-0.12543380278382554</v>
      </c>
      <c r="I508" s="2">
        <f t="shared" si="85"/>
        <v>2.8363073432833041</v>
      </c>
      <c r="J508" s="2">
        <f t="shared" si="86"/>
        <v>0.58021402344591555</v>
      </c>
      <c r="K508" s="2">
        <f t="shared" si="87"/>
        <v>3.3458640936427414E-6</v>
      </c>
      <c r="L508" s="2">
        <f>AM508/SUM(AM1:AM$3009)</f>
        <v>3.968455353361032E-6</v>
      </c>
      <c r="M508" t="s">
        <v>554</v>
      </c>
      <c r="N508" t="s">
        <v>1111</v>
      </c>
      <c r="O508" t="s">
        <v>1112</v>
      </c>
      <c r="P508" s="1"/>
      <c r="Q508" s="1">
        <v>184132.59662038001</v>
      </c>
      <c r="R508" s="1">
        <v>251269.87297967801</v>
      </c>
      <c r="S508" s="1">
        <v>484594.30528935598</v>
      </c>
      <c r="T508" s="1">
        <v>507826.93029262801</v>
      </c>
      <c r="U508" s="1">
        <v>881476.79605201096</v>
      </c>
      <c r="V508" s="1">
        <v>281086.60938158899</v>
      </c>
      <c r="W508" s="1">
        <v>189633.92358568701</v>
      </c>
      <c r="X508" s="1">
        <v>180070.742373852</v>
      </c>
      <c r="Y508" s="1">
        <v>812990.94223896798</v>
      </c>
      <c r="Z508" s="1">
        <v>77090.157155393899</v>
      </c>
      <c r="AA508" s="1">
        <v>296487.17675264599</v>
      </c>
      <c r="AB508" s="1">
        <v>48617.061170683897</v>
      </c>
      <c r="AC508" s="1">
        <v>18871.135457583299</v>
      </c>
      <c r="AD508" s="1">
        <v>19337.0489153733</v>
      </c>
      <c r="AE508" s="1">
        <v>98254.578653596705</v>
      </c>
      <c r="AF508" s="1">
        <v>178891.438399726</v>
      </c>
      <c r="AG508" s="1">
        <v>147185.17266823901</v>
      </c>
      <c r="AH508" s="1">
        <v>342152.34597798099</v>
      </c>
      <c r="AI508" s="1">
        <v>541388.65634005901</v>
      </c>
      <c r="AJ508" s="1">
        <v>328405.82940558402</v>
      </c>
      <c r="AK508" s="1">
        <v>430996.26168930199</v>
      </c>
      <c r="AL508" s="1">
        <v>376934.76160000003</v>
      </c>
      <c r="AM508" s="1">
        <v>218702.83460456299</v>
      </c>
    </row>
    <row r="509" spans="1:39" x14ac:dyDescent="0.3">
      <c r="A509" t="str">
        <f t="shared" si="77"/>
        <v>ERS</v>
      </c>
      <c r="B509" t="str">
        <f t="shared" si="78"/>
        <v>W047</v>
      </c>
      <c r="C509" t="str">
        <f t="shared" si="79"/>
        <v>LEASE OR RENTAL OF EQUIPMENT- PIPE, TUBING, HOSE, AND FITTINGS</v>
      </c>
      <c r="D509" s="1">
        <f t="shared" si="80"/>
        <v>37937.614966449597</v>
      </c>
      <c r="E509" s="1">
        <f t="shared" si="81"/>
        <v>0</v>
      </c>
      <c r="F509" s="1">
        <f t="shared" si="82"/>
        <v>20433</v>
      </c>
      <c r="G509" s="1">
        <f t="shared" si="83"/>
        <v>33409.649634860398</v>
      </c>
      <c r="H509" s="2" t="e">
        <f t="shared" si="84"/>
        <v>#DIV/0!</v>
      </c>
      <c r="I509" s="2">
        <f t="shared" si="85"/>
        <v>-0.46140525654894038</v>
      </c>
      <c r="J509" s="2">
        <f t="shared" si="86"/>
        <v>1.6350829361748347</v>
      </c>
      <c r="K509" s="2">
        <f t="shared" si="87"/>
        <v>1.8137366990299396E-7</v>
      </c>
      <c r="L509" s="2">
        <f>AM509/SUM(AM1:AM$3009)</f>
        <v>6.0623221087694101E-7</v>
      </c>
      <c r="M509" t="s">
        <v>554</v>
      </c>
      <c r="N509" t="s">
        <v>1113</v>
      </c>
      <c r="O509" t="s">
        <v>1114</v>
      </c>
      <c r="P509" s="1"/>
      <c r="Q509" s="1"/>
      <c r="R509" s="1">
        <v>16863.656061102101</v>
      </c>
      <c r="S509" s="1"/>
      <c r="T509" s="1"/>
      <c r="U509" s="1"/>
      <c r="V509" s="1"/>
      <c r="W509" s="1"/>
      <c r="X509" s="1"/>
      <c r="Y509" s="1"/>
      <c r="Z509" s="1">
        <v>83726.573829568893</v>
      </c>
      <c r="AA509" s="1">
        <v>-5129.5315658811596</v>
      </c>
      <c r="AB509" s="1"/>
      <c r="AC509" s="1"/>
      <c r="AD509" s="1"/>
      <c r="AE509" s="1">
        <v>37937.614966449597</v>
      </c>
      <c r="AF509" s="1">
        <v>37625.828646998903</v>
      </c>
      <c r="AG509" s="1">
        <v>27724.3866262915</v>
      </c>
      <c r="AH509" s="1">
        <v>46473.365806715599</v>
      </c>
      <c r="AI509" s="1"/>
      <c r="AJ509" s="1"/>
      <c r="AK509" s="1"/>
      <c r="AL509" s="1">
        <v>20433</v>
      </c>
      <c r="AM509" s="1">
        <v>33409.649634860398</v>
      </c>
    </row>
    <row r="510" spans="1:39" x14ac:dyDescent="0.3">
      <c r="A510" t="str">
        <f t="shared" si="77"/>
        <v>ERS</v>
      </c>
      <c r="B510" t="str">
        <f t="shared" si="78"/>
        <v>W048</v>
      </c>
      <c r="C510" t="str">
        <f t="shared" si="79"/>
        <v>LEASE OR RENTAL OF EQUIPMENT- VALVES</v>
      </c>
      <c r="D510" s="1">
        <f t="shared" si="80"/>
        <v>0</v>
      </c>
      <c r="E510" s="1">
        <f t="shared" si="81"/>
        <v>0</v>
      </c>
      <c r="F510" s="1">
        <f t="shared" si="82"/>
        <v>57854.261700000003</v>
      </c>
      <c r="G510" s="1">
        <f t="shared" si="83"/>
        <v>0</v>
      </c>
      <c r="H510" s="2" t="e">
        <f t="shared" si="84"/>
        <v>#DIV/0!</v>
      </c>
      <c r="I510" s="2" t="e">
        <f t="shared" si="85"/>
        <v>#DIV/0!</v>
      </c>
      <c r="J510" s="2">
        <f t="shared" si="86"/>
        <v>0</v>
      </c>
      <c r="K510" s="2">
        <f t="shared" si="87"/>
        <v>5.1354376567597653E-7</v>
      </c>
      <c r="L510" s="2">
        <f>AM510/SUM(AM1:AM$3009)</f>
        <v>0</v>
      </c>
      <c r="M510" t="s">
        <v>554</v>
      </c>
      <c r="N510" t="s">
        <v>1115</v>
      </c>
      <c r="O510" t="s">
        <v>1116</v>
      </c>
      <c r="P510" s="1"/>
      <c r="Q510" s="1"/>
      <c r="R510" s="1"/>
      <c r="S510" s="1">
        <v>3078.1534380614999</v>
      </c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>
        <v>57854.261700000003</v>
      </c>
      <c r="AM510" s="1"/>
    </row>
    <row r="511" spans="1:39" x14ac:dyDescent="0.3">
      <c r="A511" t="str">
        <f t="shared" si="77"/>
        <v>ERS</v>
      </c>
      <c r="B511" t="str">
        <f t="shared" si="78"/>
        <v>W049</v>
      </c>
      <c r="C511" t="str">
        <f t="shared" si="79"/>
        <v>LEASE OR RENTAL OF EQUIPMENT- MAINTENANCE AND REPAIR SHOP EQUIPMENT</v>
      </c>
      <c r="D511" s="1">
        <f t="shared" si="80"/>
        <v>55922.130587733198</v>
      </c>
      <c r="E511" s="1">
        <f t="shared" si="81"/>
        <v>187781.35800927499</v>
      </c>
      <c r="F511" s="1">
        <f t="shared" si="82"/>
        <v>455410.82030000002</v>
      </c>
      <c r="G511" s="1">
        <f t="shared" si="83"/>
        <v>317057.84209837101</v>
      </c>
      <c r="H511" s="2">
        <f t="shared" si="84"/>
        <v>1.4252184834956094</v>
      </c>
      <c r="I511" s="2">
        <f t="shared" si="85"/>
        <v>7.1436600414487188</v>
      </c>
      <c r="J511" s="2">
        <f t="shared" si="86"/>
        <v>0.69620182034653999</v>
      </c>
      <c r="K511" s="2">
        <f t="shared" si="87"/>
        <v>4.0424573871357078E-6</v>
      </c>
      <c r="L511" s="2">
        <f>AM511/SUM(AM1:AM$3009)</f>
        <v>5.7531485272030655E-6</v>
      </c>
      <c r="M511" t="s">
        <v>554</v>
      </c>
      <c r="N511" t="s">
        <v>1117</v>
      </c>
      <c r="O511" t="s">
        <v>1118</v>
      </c>
      <c r="P511" s="1">
        <v>0</v>
      </c>
      <c r="Q511" s="1">
        <v>-63099.085592029303</v>
      </c>
      <c r="R511" s="1"/>
      <c r="S511" s="1">
        <v>22184.038490742201</v>
      </c>
      <c r="T511" s="1">
        <v>99359.156718219005</v>
      </c>
      <c r="U511" s="1">
        <v>226942.51980369099</v>
      </c>
      <c r="V511" s="1">
        <v>106644.12873395901</v>
      </c>
      <c r="W511" s="1">
        <v>241335.169300379</v>
      </c>
      <c r="X511" s="1">
        <v>115699.8102656</v>
      </c>
      <c r="Y511" s="1">
        <v>61176.115628195003</v>
      </c>
      <c r="Z511" s="1">
        <v>81828.607263245998</v>
      </c>
      <c r="AA511" s="1">
        <v>162765.653678951</v>
      </c>
      <c r="AB511" s="1">
        <v>34735.587222092501</v>
      </c>
      <c r="AC511" s="1">
        <v>57558.518256843003</v>
      </c>
      <c r="AD511" s="1">
        <v>43289.565783532998</v>
      </c>
      <c r="AE511" s="1">
        <v>55922.130587733198</v>
      </c>
      <c r="AF511" s="1">
        <v>95187.759441257396</v>
      </c>
      <c r="AG511" s="1">
        <v>91046.479258875494</v>
      </c>
      <c r="AH511" s="1">
        <v>340690.07817502099</v>
      </c>
      <c r="AI511" s="1">
        <v>230472.327826074</v>
      </c>
      <c r="AJ511" s="1">
        <v>178253.052022527</v>
      </c>
      <c r="AK511" s="1">
        <v>187781.35800927499</v>
      </c>
      <c r="AL511" s="1">
        <v>455410.82030000002</v>
      </c>
      <c r="AM511" s="1">
        <v>317057.84209837101</v>
      </c>
    </row>
    <row r="512" spans="1:39" x14ac:dyDescent="0.3">
      <c r="A512" t="str">
        <f t="shared" si="77"/>
        <v>ERS</v>
      </c>
      <c r="B512" t="str">
        <f t="shared" si="78"/>
        <v>W051</v>
      </c>
      <c r="C512" t="str">
        <f t="shared" si="79"/>
        <v>LEASE OR RENTAL OF EQUIPMENT- HAND TOOLS</v>
      </c>
      <c r="D512" s="1">
        <f t="shared" si="80"/>
        <v>6335.4340713905203</v>
      </c>
      <c r="E512" s="1">
        <f t="shared" si="81"/>
        <v>0</v>
      </c>
      <c r="F512" s="1">
        <f t="shared" si="82"/>
        <v>0</v>
      </c>
      <c r="G512" s="1">
        <f t="shared" si="83"/>
        <v>0</v>
      </c>
      <c r="H512" s="2" t="e">
        <f t="shared" si="84"/>
        <v>#DIV/0!</v>
      </c>
      <c r="I512" s="2">
        <f t="shared" si="85"/>
        <v>-1</v>
      </c>
      <c r="J512" s="2" t="e">
        <f t="shared" si="86"/>
        <v>#DIV/0!</v>
      </c>
      <c r="K512" s="2">
        <f t="shared" si="87"/>
        <v>0</v>
      </c>
      <c r="L512" s="2">
        <f>AM512/SUM(AM1:AM$3009)</f>
        <v>0</v>
      </c>
      <c r="M512" t="s">
        <v>554</v>
      </c>
      <c r="N512" t="s">
        <v>1119</v>
      </c>
      <c r="O512" t="s">
        <v>1120</v>
      </c>
      <c r="P512" s="1"/>
      <c r="Q512" s="1">
        <v>44418.601302509</v>
      </c>
      <c r="R512" s="1">
        <v>87973.961893855303</v>
      </c>
      <c r="S512" s="1">
        <v>181836.58091930801</v>
      </c>
      <c r="T512" s="1">
        <v>11902.809588143</v>
      </c>
      <c r="U512" s="1">
        <v>177882.80192526299</v>
      </c>
      <c r="V512" s="1"/>
      <c r="W512" s="1"/>
      <c r="X512" s="1">
        <v>7107.6400944489096</v>
      </c>
      <c r="Y512" s="1">
        <v>550.88271856169297</v>
      </c>
      <c r="Z512" s="1">
        <v>2819.0475762872602</v>
      </c>
      <c r="AA512" s="1"/>
      <c r="AB512" s="1"/>
      <c r="AC512" s="1">
        <v>12229.728488130801</v>
      </c>
      <c r="AD512" s="1">
        <v>0</v>
      </c>
      <c r="AE512" s="1">
        <v>6335.4340713905203</v>
      </c>
      <c r="AF512" s="1">
        <v>5234.1961109390004</v>
      </c>
      <c r="AG512" s="1"/>
      <c r="AH512" s="1"/>
      <c r="AI512" s="1"/>
      <c r="AJ512" s="1"/>
      <c r="AK512" s="1"/>
      <c r="AL512" s="1"/>
      <c r="AM512" s="1"/>
    </row>
    <row r="513" spans="1:39" x14ac:dyDescent="0.3">
      <c r="A513" t="str">
        <f t="shared" ref="A513:A576" si="88">M513</f>
        <v>ERS</v>
      </c>
      <c r="B513" t="str">
        <f t="shared" ref="B513:B576" si="89">N513</f>
        <v>W052</v>
      </c>
      <c r="C513" t="str">
        <f t="shared" ref="C513:C576" si="90">O513</f>
        <v>LEASE OR RENTAL OF EQUIPMENT- MEASURING TOOLS</v>
      </c>
      <c r="D513" s="1">
        <f t="shared" ref="D513:D576" si="91">AE513</f>
        <v>63659.852003715103</v>
      </c>
      <c r="E513" s="1">
        <f t="shared" ref="E513:E576" si="92">AK513</f>
        <v>39424.633624858798</v>
      </c>
      <c r="F513" s="1">
        <f t="shared" ref="F513:F576" si="93">AL513</f>
        <v>37798</v>
      </c>
      <c r="G513" s="1">
        <f t="shared" ref="G513:G576" si="94">AM513</f>
        <v>36955.872009600898</v>
      </c>
      <c r="H513" s="2">
        <f t="shared" si="84"/>
        <v>-4.1259321274532801E-2</v>
      </c>
      <c r="I513" s="2">
        <f t="shared" si="85"/>
        <v>-0.40625058321225505</v>
      </c>
      <c r="J513" s="2">
        <f t="shared" si="86"/>
        <v>0.97772030291552192</v>
      </c>
      <c r="K513" s="2">
        <f t="shared" si="87"/>
        <v>3.3551421597383479E-7</v>
      </c>
      <c r="L513" s="2">
        <f>AM513/SUM(AM1:AM$3009)</f>
        <v>6.7057991442954054E-7</v>
      </c>
      <c r="M513" t="s">
        <v>554</v>
      </c>
      <c r="N513" t="s">
        <v>1121</v>
      </c>
      <c r="O513" t="s">
        <v>1122</v>
      </c>
      <c r="P513" s="1"/>
      <c r="Q513" s="1"/>
      <c r="R513" s="1"/>
      <c r="S513" s="1">
        <v>1974.8944830335199</v>
      </c>
      <c r="T513" s="1">
        <v>47596.363559285201</v>
      </c>
      <c r="U513" s="1">
        <v>85162.634769335404</v>
      </c>
      <c r="V513" s="1">
        <v>106111.43938150701</v>
      </c>
      <c r="W513" s="1">
        <v>50442.762477121003</v>
      </c>
      <c r="X513" s="1">
        <v>103823.266390894</v>
      </c>
      <c r="Y513" s="1">
        <v>49590.793282106999</v>
      </c>
      <c r="Z513" s="1">
        <v>41655.932821784598</v>
      </c>
      <c r="AA513" s="1">
        <v>32438.837026909601</v>
      </c>
      <c r="AB513" s="1">
        <v>41975.617241991102</v>
      </c>
      <c r="AC513" s="1">
        <v>44167.940984979999</v>
      </c>
      <c r="AD513" s="1">
        <v>6345.0279396572096</v>
      </c>
      <c r="AE513" s="1">
        <v>63659.852003715103</v>
      </c>
      <c r="AF513" s="1">
        <v>40551.993849001097</v>
      </c>
      <c r="AG513" s="1">
        <v>37890.028789199197</v>
      </c>
      <c r="AH513" s="1">
        <v>368268.59915272699</v>
      </c>
      <c r="AI513" s="1">
        <v>425498.89618334302</v>
      </c>
      <c r="AJ513" s="1">
        <v>-7368.69558847802</v>
      </c>
      <c r="AK513" s="1">
        <v>39424.633624858798</v>
      </c>
      <c r="AL513" s="1">
        <v>37798</v>
      </c>
      <c r="AM513" s="1">
        <v>36955.872009600898</v>
      </c>
    </row>
    <row r="514" spans="1:39" x14ac:dyDescent="0.3">
      <c r="A514" t="str">
        <f t="shared" si="88"/>
        <v>ERS</v>
      </c>
      <c r="B514" t="str">
        <f t="shared" si="89"/>
        <v>W053</v>
      </c>
      <c r="C514" t="str">
        <f t="shared" si="90"/>
        <v>LEASE OR RENTAL OF EQUIPMENT- HARDWARE AND ABRASIVES</v>
      </c>
      <c r="D514" s="1">
        <f t="shared" si="91"/>
        <v>0</v>
      </c>
      <c r="E514" s="1">
        <f t="shared" si="92"/>
        <v>0</v>
      </c>
      <c r="F514" s="1">
        <f t="shared" si="93"/>
        <v>0</v>
      </c>
      <c r="G514" s="1">
        <f t="shared" si="94"/>
        <v>0</v>
      </c>
      <c r="H514" s="2" t="e">
        <f t="shared" ref="H514:H577" si="95">AL514/AK514-1</f>
        <v>#DIV/0!</v>
      </c>
      <c r="I514" s="2" t="e">
        <f t="shared" ref="I514:I577" si="96">AL514/AE514-1</f>
        <v>#DIV/0!</v>
      </c>
      <c r="J514" s="2" t="e">
        <f t="shared" ref="J514:J577" si="97">AM514/AL514</f>
        <v>#DIV/0!</v>
      </c>
      <c r="K514" s="2">
        <f t="shared" ref="K514:K577" si="98">AL514/SUM(AL$1:AL$3009)</f>
        <v>0</v>
      </c>
      <c r="L514" s="2">
        <f>AM514/SUM(AM1:AM$3009)</f>
        <v>0</v>
      </c>
      <c r="M514" t="s">
        <v>554</v>
      </c>
      <c r="N514" t="s">
        <v>1123</v>
      </c>
      <c r="O514" t="s">
        <v>1124</v>
      </c>
      <c r="P514" s="1"/>
      <c r="Q514" s="1"/>
      <c r="R514" s="1"/>
      <c r="S514" s="1"/>
      <c r="T514" s="1">
        <v>15187.163945881</v>
      </c>
      <c r="U514" s="1">
        <v>2011.0110056395699</v>
      </c>
      <c r="V514" s="1"/>
      <c r="W514" s="1"/>
      <c r="X514" s="1">
        <v>0</v>
      </c>
      <c r="Y514" s="1"/>
      <c r="Z514" s="1"/>
      <c r="AA514" s="1"/>
      <c r="AB514" s="1">
        <v>11051.6167978914</v>
      </c>
      <c r="AC514" s="1"/>
      <c r="AD514" s="1"/>
      <c r="AE514" s="1"/>
      <c r="AF514" s="1">
        <v>10063.9316133054</v>
      </c>
      <c r="AG514" s="1">
        <v>0</v>
      </c>
      <c r="AH514" s="1"/>
      <c r="AI514" s="1"/>
      <c r="AJ514" s="1"/>
      <c r="AK514" s="1"/>
      <c r="AL514" s="1"/>
      <c r="AM514" s="1"/>
    </row>
    <row r="515" spans="1:39" x14ac:dyDescent="0.3">
      <c r="A515" t="str">
        <f t="shared" si="88"/>
        <v>ERS</v>
      </c>
      <c r="B515" t="str">
        <f t="shared" si="89"/>
        <v>W054</v>
      </c>
      <c r="C515" t="str">
        <f t="shared" si="90"/>
        <v>LEASE OR RENTAL OF EQUIPMENT- PREFABRICATED STRUCTURES  AND SCAFFOLDING</v>
      </c>
      <c r="D515" s="1">
        <f t="shared" si="91"/>
        <v>2296657.8083225801</v>
      </c>
      <c r="E515" s="1">
        <f t="shared" si="92"/>
        <v>1254490.0777254</v>
      </c>
      <c r="F515" s="1">
        <f t="shared" si="93"/>
        <v>3763246.4399000001</v>
      </c>
      <c r="G515" s="1">
        <f t="shared" si="94"/>
        <v>231243.61080867899</v>
      </c>
      <c r="H515" s="2">
        <f t="shared" si="95"/>
        <v>1.9998216061807317</v>
      </c>
      <c r="I515" s="2">
        <f t="shared" si="96"/>
        <v>0.63857516181245066</v>
      </c>
      <c r="J515" s="2">
        <f t="shared" si="97"/>
        <v>6.1447905286485506E-2</v>
      </c>
      <c r="K515" s="2">
        <f t="shared" si="98"/>
        <v>3.3404483803359266E-5</v>
      </c>
      <c r="L515" s="2">
        <f>AM515/SUM(AM1:AM$3009)</f>
        <v>4.1960130370669223E-6</v>
      </c>
      <c r="M515" t="s">
        <v>554</v>
      </c>
      <c r="N515" t="s">
        <v>1125</v>
      </c>
      <c r="O515" t="s">
        <v>1126</v>
      </c>
      <c r="P515" s="1">
        <v>466582.44512209197</v>
      </c>
      <c r="Q515" s="1">
        <v>2047082.6194565699</v>
      </c>
      <c r="R515" s="1">
        <v>4391944.2462527901</v>
      </c>
      <c r="S515" s="1">
        <v>4376981.80508989</v>
      </c>
      <c r="T515" s="1">
        <v>6014066.3482717201</v>
      </c>
      <c r="U515" s="1">
        <v>29755591.582536198</v>
      </c>
      <c r="V515" s="1">
        <v>16994414.975841101</v>
      </c>
      <c r="W515" s="1">
        <v>11878660.822249999</v>
      </c>
      <c r="X515" s="1">
        <v>12458290.5057027</v>
      </c>
      <c r="Y515" s="1">
        <v>13626580.679187</v>
      </c>
      <c r="Z515" s="1">
        <v>7830369.19872454</v>
      </c>
      <c r="AA515" s="1">
        <v>4165208.97869974</v>
      </c>
      <c r="AB515" s="1">
        <v>7133471.6628208701</v>
      </c>
      <c r="AC515" s="1">
        <v>1920193.97043772</v>
      </c>
      <c r="AD515" s="1">
        <v>2221087.2454080302</v>
      </c>
      <c r="AE515" s="1">
        <v>2296657.8083225801</v>
      </c>
      <c r="AF515" s="1">
        <v>2576014.9234734802</v>
      </c>
      <c r="AG515" s="1">
        <v>2268552.6440962902</v>
      </c>
      <c r="AH515" s="1">
        <v>4247173.3020580197</v>
      </c>
      <c r="AI515" s="1">
        <v>747014.29607333499</v>
      </c>
      <c r="AJ515" s="1">
        <v>-32979.922330434398</v>
      </c>
      <c r="AK515" s="1">
        <v>1254490.0777254</v>
      </c>
      <c r="AL515" s="1">
        <v>3763246.4399000001</v>
      </c>
      <c r="AM515" s="1">
        <v>231243.61080867899</v>
      </c>
    </row>
    <row r="516" spans="1:39" x14ac:dyDescent="0.3">
      <c r="A516" t="str">
        <f t="shared" si="88"/>
        <v>ERS</v>
      </c>
      <c r="B516" t="str">
        <f t="shared" si="89"/>
        <v>W055</v>
      </c>
      <c r="C516" t="str">
        <f t="shared" si="90"/>
        <v>LEASE OR RENTAL OF EQUIPMENT- LUMBER, MILLWORK, PLYWOOD, AND VENEER</v>
      </c>
      <c r="D516" s="1">
        <f t="shared" si="91"/>
        <v>0</v>
      </c>
      <c r="E516" s="1">
        <f t="shared" si="92"/>
        <v>0</v>
      </c>
      <c r="F516" s="1">
        <f t="shared" si="93"/>
        <v>0</v>
      </c>
      <c r="G516" s="1">
        <f t="shared" si="94"/>
        <v>0</v>
      </c>
      <c r="H516" s="2" t="e">
        <f t="shared" si="95"/>
        <v>#DIV/0!</v>
      </c>
      <c r="I516" s="2" t="e">
        <f t="shared" si="96"/>
        <v>#DIV/0!</v>
      </c>
      <c r="J516" s="2" t="e">
        <f t="shared" si="97"/>
        <v>#DIV/0!</v>
      </c>
      <c r="K516" s="2">
        <f t="shared" si="98"/>
        <v>0</v>
      </c>
      <c r="L516" s="2">
        <f>AM516/SUM(AM1:AM$3009)</f>
        <v>0</v>
      </c>
      <c r="M516" t="s">
        <v>554</v>
      </c>
      <c r="N516" t="s">
        <v>1127</v>
      </c>
      <c r="O516" t="s">
        <v>1128</v>
      </c>
      <c r="P516" s="1"/>
      <c r="Q516" s="1"/>
      <c r="R516" s="1"/>
      <c r="S516" s="1"/>
      <c r="T516" s="1">
        <v>45964.5987357169</v>
      </c>
      <c r="U516" s="1"/>
      <c r="V516" s="1"/>
      <c r="W516" s="1"/>
      <c r="X516" s="1">
        <v>10797.427750381899</v>
      </c>
      <c r="Y516" s="1">
        <v>11989.940068153899</v>
      </c>
      <c r="Z516" s="1">
        <v>9942.5306422612994</v>
      </c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x14ac:dyDescent="0.3">
      <c r="A517" t="str">
        <f t="shared" si="88"/>
        <v>ERS</v>
      </c>
      <c r="B517" t="str">
        <f t="shared" si="89"/>
        <v>W056</v>
      </c>
      <c r="C517" t="str">
        <f t="shared" si="90"/>
        <v>LEASE OR RENTAL OF EQUIPMENT- CONSTRUCTION AND BUILDING MATERIALS</v>
      </c>
      <c r="D517" s="1">
        <f t="shared" si="91"/>
        <v>8707.5815247958999</v>
      </c>
      <c r="E517" s="1">
        <f t="shared" si="92"/>
        <v>3285552.2592840702</v>
      </c>
      <c r="F517" s="1">
        <f t="shared" si="93"/>
        <v>1382918.7353000001</v>
      </c>
      <c r="G517" s="1">
        <f t="shared" si="94"/>
        <v>1266516.49851966</v>
      </c>
      <c r="H517" s="2">
        <f t="shared" si="95"/>
        <v>-0.57909093322370664</v>
      </c>
      <c r="I517" s="2">
        <f t="shared" si="96"/>
        <v>157.81777636671794</v>
      </c>
      <c r="J517" s="2">
        <f t="shared" si="97"/>
        <v>0.91582857776882409</v>
      </c>
      <c r="K517" s="2">
        <f t="shared" si="98"/>
        <v>1.2275487994859693E-5</v>
      </c>
      <c r="L517" s="2">
        <f>AM517/SUM(AM1:AM$3009)</f>
        <v>2.2981477070281875E-5</v>
      </c>
      <c r="M517" t="s">
        <v>554</v>
      </c>
      <c r="N517" t="s">
        <v>1129</v>
      </c>
      <c r="O517" t="s">
        <v>1130</v>
      </c>
      <c r="P517" s="1">
        <v>178392.75479501401</v>
      </c>
      <c r="Q517" s="1">
        <v>151915.78099423001</v>
      </c>
      <c r="R517" s="1">
        <v>7775.6999629743405</v>
      </c>
      <c r="S517" s="1">
        <v>977449.33819640102</v>
      </c>
      <c r="T517" s="1">
        <v>2204056.13300743</v>
      </c>
      <c r="U517" s="1">
        <v>71602.386114652996</v>
      </c>
      <c r="V517" s="1">
        <v>159548.15080072099</v>
      </c>
      <c r="W517" s="1">
        <v>73094.921325565898</v>
      </c>
      <c r="X517" s="1">
        <v>83304.591980328405</v>
      </c>
      <c r="Y517" s="1">
        <v>299068.86502838001</v>
      </c>
      <c r="Z517" s="1">
        <v>93331.332634522594</v>
      </c>
      <c r="AA517" s="1">
        <v>144179.72116099799</v>
      </c>
      <c r="AB517" s="1">
        <v>129005.601462106</v>
      </c>
      <c r="AC517" s="1">
        <v>205545.54786011</v>
      </c>
      <c r="AD517" s="1">
        <v>150992.945311622</v>
      </c>
      <c r="AE517" s="1">
        <v>8707.5815247958999</v>
      </c>
      <c r="AF517" s="1">
        <v>15920.9971804052</v>
      </c>
      <c r="AG517" s="1">
        <v>479221.13743010099</v>
      </c>
      <c r="AH517" s="1">
        <v>190968.698928044</v>
      </c>
      <c r="AI517" s="1">
        <v>1621936.7372098099</v>
      </c>
      <c r="AJ517" s="1">
        <v>3206444.2107873498</v>
      </c>
      <c r="AK517" s="1">
        <v>3285552.2592840702</v>
      </c>
      <c r="AL517" s="1">
        <v>1382918.7353000001</v>
      </c>
      <c r="AM517" s="1">
        <v>1266516.49851966</v>
      </c>
    </row>
    <row r="518" spans="1:39" x14ac:dyDescent="0.3">
      <c r="A518" t="str">
        <f t="shared" si="88"/>
        <v>ERS</v>
      </c>
      <c r="B518" t="str">
        <f t="shared" si="89"/>
        <v>W059</v>
      </c>
      <c r="C518" t="str">
        <f t="shared" si="90"/>
        <v>LEASE OR RENTAL OF EQUIPMENT- ELECTRICAL AND ELECTRONIC EQUIPMENT COMPONENTS</v>
      </c>
      <c r="D518" s="1">
        <f t="shared" si="91"/>
        <v>527869.94302230596</v>
      </c>
      <c r="E518" s="1">
        <f t="shared" si="92"/>
        <v>1938984.1389961999</v>
      </c>
      <c r="F518" s="1">
        <f t="shared" si="93"/>
        <v>1935832.1643999999</v>
      </c>
      <c r="G518" s="1">
        <f t="shared" si="94"/>
        <v>918933.09002216498</v>
      </c>
      <c r="H518" s="2">
        <f t="shared" si="95"/>
        <v>-1.6255803917157863E-3</v>
      </c>
      <c r="I518" s="2">
        <f t="shared" si="96"/>
        <v>2.6672521138757057</v>
      </c>
      <c r="J518" s="2">
        <f t="shared" si="97"/>
        <v>0.47469667408227151</v>
      </c>
      <c r="K518" s="2">
        <f t="shared" si="98"/>
        <v>1.7183427982845589E-5</v>
      </c>
      <c r="L518" s="2">
        <f>AM518/SUM(AM1:AM$3009)</f>
        <v>1.667442924127043E-5</v>
      </c>
      <c r="M518" t="s">
        <v>554</v>
      </c>
      <c r="N518" t="s">
        <v>1131</v>
      </c>
      <c r="O518" t="s">
        <v>1132</v>
      </c>
      <c r="P518" s="1">
        <v>80786.502488458602</v>
      </c>
      <c r="Q518" s="1">
        <v>238845.81373722901</v>
      </c>
      <c r="R518" s="1">
        <v>54044.764212396702</v>
      </c>
      <c r="S518" s="1">
        <v>6458351.4441519501</v>
      </c>
      <c r="T518" s="1">
        <v>8972347.3874098994</v>
      </c>
      <c r="U518" s="1">
        <v>6223957.1469694804</v>
      </c>
      <c r="V518" s="1">
        <v>3301459.00607647</v>
      </c>
      <c r="W518" s="1">
        <v>2525350.9446197902</v>
      </c>
      <c r="X518" s="1">
        <v>1951185.0758817401</v>
      </c>
      <c r="Y518" s="1">
        <v>1067523.0401524201</v>
      </c>
      <c r="Z518" s="1">
        <v>2582802.5482606599</v>
      </c>
      <c r="AA518" s="1">
        <v>1954969.27070119</v>
      </c>
      <c r="AB518" s="1">
        <v>1678827.79938398</v>
      </c>
      <c r="AC518" s="1">
        <v>1345305.1437925801</v>
      </c>
      <c r="AD518" s="1">
        <v>1127300.0930705201</v>
      </c>
      <c r="AE518" s="1">
        <v>527869.94302230596</v>
      </c>
      <c r="AF518" s="1">
        <v>311060.372902403</v>
      </c>
      <c r="AG518" s="1">
        <v>2554624.49858326</v>
      </c>
      <c r="AH518" s="1">
        <v>2195656.50746718</v>
      </c>
      <c r="AI518" s="1">
        <v>1982637.10254961</v>
      </c>
      <c r="AJ518" s="1">
        <v>1460612.9909224501</v>
      </c>
      <c r="AK518" s="1">
        <v>1938984.1389961999</v>
      </c>
      <c r="AL518" s="1">
        <v>1935832.1643999999</v>
      </c>
      <c r="AM518" s="1">
        <v>918933.09002216498</v>
      </c>
    </row>
    <row r="519" spans="1:39" x14ac:dyDescent="0.3">
      <c r="A519" t="str">
        <f t="shared" si="88"/>
        <v>ERS</v>
      </c>
      <c r="B519" t="str">
        <f t="shared" si="89"/>
        <v>W061</v>
      </c>
      <c r="C519" t="str">
        <f t="shared" si="90"/>
        <v>LEASE OR RENTAL OF EQUIPMENT- ELECTRIC WIRE AND POWER DISTRIBUTION EQUIPMENT</v>
      </c>
      <c r="D519" s="1">
        <f t="shared" si="91"/>
        <v>-1054849.93481194</v>
      </c>
      <c r="E519" s="1">
        <f t="shared" si="92"/>
        <v>179782.19159166599</v>
      </c>
      <c r="F519" s="1">
        <f t="shared" si="93"/>
        <v>37140.140099999997</v>
      </c>
      <c r="G519" s="1">
        <f t="shared" si="94"/>
        <v>52467.122119191103</v>
      </c>
      <c r="H519" s="2">
        <f t="shared" si="95"/>
        <v>-0.79341591193662109</v>
      </c>
      <c r="I519" s="2">
        <f t="shared" si="96"/>
        <v>-1.0352089324503029</v>
      </c>
      <c r="J519" s="2">
        <f t="shared" si="97"/>
        <v>1.4126797038978081</v>
      </c>
      <c r="K519" s="2">
        <f t="shared" si="98"/>
        <v>3.2967471789009687E-7</v>
      </c>
      <c r="L519" s="2">
        <f>AM519/SUM(AM1:AM$3009)</f>
        <v>9.5203810241335937E-7</v>
      </c>
      <c r="M519" t="s">
        <v>554</v>
      </c>
      <c r="N519" t="s">
        <v>1133</v>
      </c>
      <c r="O519" t="s">
        <v>1134</v>
      </c>
      <c r="P519" s="1">
        <v>190219.89875932501</v>
      </c>
      <c r="Q519" s="1">
        <v>101498.034129059</v>
      </c>
      <c r="R519" s="1">
        <v>1179917.0451305199</v>
      </c>
      <c r="S519" s="1">
        <v>111290.48516928</v>
      </c>
      <c r="T519" s="1">
        <v>415973.59426695702</v>
      </c>
      <c r="U519" s="1">
        <v>2019277.37248688</v>
      </c>
      <c r="V519" s="1">
        <v>5192790.0286425399</v>
      </c>
      <c r="W519" s="1">
        <v>62968234.656922303</v>
      </c>
      <c r="X519" s="1">
        <v>252271499.19542301</v>
      </c>
      <c r="Y519" s="1">
        <v>66071695.188544899</v>
      </c>
      <c r="Z519" s="1">
        <v>116349010.40690801</v>
      </c>
      <c r="AA519" s="1">
        <v>7824721.5641214903</v>
      </c>
      <c r="AB519" s="1">
        <v>6252618.1445162501</v>
      </c>
      <c r="AC519" s="1">
        <v>-83900.853187683504</v>
      </c>
      <c r="AD519" s="1">
        <v>-12598366.3790193</v>
      </c>
      <c r="AE519" s="1">
        <v>-1054849.93481194</v>
      </c>
      <c r="AF519" s="1">
        <v>616741.858431592</v>
      </c>
      <c r="AG519" s="1">
        <v>716698.53761154902</v>
      </c>
      <c r="AH519" s="1">
        <v>207445.865210349</v>
      </c>
      <c r="AI519" s="1">
        <v>239349.866663325</v>
      </c>
      <c r="AJ519" s="1">
        <v>621646.83495369495</v>
      </c>
      <c r="AK519" s="1">
        <v>179782.19159166599</v>
      </c>
      <c r="AL519" s="1">
        <v>37140.140099999997</v>
      </c>
      <c r="AM519" s="1">
        <v>52467.122119191103</v>
      </c>
    </row>
    <row r="520" spans="1:39" x14ac:dyDescent="0.3">
      <c r="A520" t="str">
        <f t="shared" si="88"/>
        <v>ERS</v>
      </c>
      <c r="B520" t="str">
        <f t="shared" si="89"/>
        <v>W062</v>
      </c>
      <c r="C520" t="str">
        <f t="shared" si="90"/>
        <v>LEASE OR RENTAL OF EQUIPMENT- LIGHTING FIXTURES AND LAMPS</v>
      </c>
      <c r="D520" s="1">
        <f t="shared" si="91"/>
        <v>263164.20560496498</v>
      </c>
      <c r="E520" s="1">
        <f t="shared" si="92"/>
        <v>334826.47359250602</v>
      </c>
      <c r="F520" s="1">
        <f t="shared" si="93"/>
        <v>378647.799</v>
      </c>
      <c r="G520" s="1">
        <f t="shared" si="94"/>
        <v>98460.606709108004</v>
      </c>
      <c r="H520" s="2">
        <f t="shared" si="95"/>
        <v>0.13087771984489449</v>
      </c>
      <c r="I520" s="2">
        <f t="shared" si="96"/>
        <v>0.43882713125654749</v>
      </c>
      <c r="J520" s="2">
        <f t="shared" si="97"/>
        <v>0.26003216437317256</v>
      </c>
      <c r="K520" s="2">
        <f t="shared" si="98"/>
        <v>3.361069882313963E-6</v>
      </c>
      <c r="L520" s="2">
        <f>AM520/SUM(AM1:AM$3009)</f>
        <v>1.7866093162277766E-6</v>
      </c>
      <c r="M520" t="s">
        <v>554</v>
      </c>
      <c r="N520" t="s">
        <v>1135</v>
      </c>
      <c r="O520" t="s">
        <v>1136</v>
      </c>
      <c r="P520" s="1">
        <v>104267.90730175401</v>
      </c>
      <c r="Q520" s="1">
        <v>273643.38196409302</v>
      </c>
      <c r="R520" s="1">
        <v>348362.85028846998</v>
      </c>
      <c r="S520" s="1">
        <v>476639.86917713803</v>
      </c>
      <c r="T520" s="1">
        <v>1079692.8206438301</v>
      </c>
      <c r="U520" s="1">
        <v>1968024.74310984</v>
      </c>
      <c r="V520" s="1">
        <v>1270551.8118516</v>
      </c>
      <c r="W520" s="1">
        <v>1088531.73412049</v>
      </c>
      <c r="X520" s="1">
        <v>2639460.0319155199</v>
      </c>
      <c r="Y520" s="1">
        <v>1039646.22864993</v>
      </c>
      <c r="Z520" s="1">
        <v>696282.59702987305</v>
      </c>
      <c r="AA520" s="1">
        <v>1212577.35325586</v>
      </c>
      <c r="AB520" s="1">
        <v>614950.88259022695</v>
      </c>
      <c r="AC520" s="1">
        <v>362746.49083156697</v>
      </c>
      <c r="AD520" s="1">
        <v>755846.49132996798</v>
      </c>
      <c r="AE520" s="1">
        <v>263164.20560496498</v>
      </c>
      <c r="AF520" s="1">
        <v>380457.03927430499</v>
      </c>
      <c r="AG520" s="1">
        <v>964179.27365824603</v>
      </c>
      <c r="AH520" s="1">
        <v>490688.07177942398</v>
      </c>
      <c r="AI520" s="1">
        <v>621372.81586026296</v>
      </c>
      <c r="AJ520" s="1">
        <v>184788.58902756</v>
      </c>
      <c r="AK520" s="1">
        <v>334826.47359250602</v>
      </c>
      <c r="AL520" s="1">
        <v>378647.799</v>
      </c>
      <c r="AM520" s="1">
        <v>98460.606709108004</v>
      </c>
    </row>
    <row r="521" spans="1:39" x14ac:dyDescent="0.3">
      <c r="A521" t="str">
        <f t="shared" si="88"/>
        <v>ERS</v>
      </c>
      <c r="B521" t="str">
        <f t="shared" si="89"/>
        <v>W063</v>
      </c>
      <c r="C521" t="str">
        <f t="shared" si="90"/>
        <v>LEASE OR RENTAL OF EQUIPMENT- ALARM, SIGNAL, AND SECURITY DETECTION SYSTEMS</v>
      </c>
      <c r="D521" s="1">
        <f t="shared" si="91"/>
        <v>0</v>
      </c>
      <c r="E521" s="1">
        <f t="shared" si="92"/>
        <v>0</v>
      </c>
      <c r="F521" s="1">
        <f t="shared" si="93"/>
        <v>0</v>
      </c>
      <c r="G521" s="1">
        <f t="shared" si="94"/>
        <v>0</v>
      </c>
      <c r="H521" s="2" t="e">
        <f t="shared" si="95"/>
        <v>#DIV/0!</v>
      </c>
      <c r="I521" s="2" t="e">
        <f t="shared" si="96"/>
        <v>#DIV/0!</v>
      </c>
      <c r="J521" s="2" t="e">
        <f t="shared" si="97"/>
        <v>#DIV/0!</v>
      </c>
      <c r="K521" s="2">
        <f t="shared" si="98"/>
        <v>0</v>
      </c>
      <c r="L521" s="2">
        <f>AM521/SUM(AM1:AM$3009)</f>
        <v>0</v>
      </c>
      <c r="M521" t="s">
        <v>554</v>
      </c>
      <c r="N521" t="s">
        <v>1137</v>
      </c>
      <c r="O521" t="s">
        <v>1138</v>
      </c>
      <c r="P521" s="1">
        <v>90989.8377527509</v>
      </c>
      <c r="Q521" s="1">
        <v>40153.1031164878</v>
      </c>
      <c r="R521" s="1">
        <v>30947.5032678555</v>
      </c>
      <c r="S521" s="1">
        <v>49123.976427123103</v>
      </c>
      <c r="T521" s="1"/>
      <c r="U521" s="1">
        <v>145484.30301028601</v>
      </c>
      <c r="V521" s="1">
        <v>70853.2764152663</v>
      </c>
      <c r="W521" s="1">
        <v>64143.467468478899</v>
      </c>
      <c r="X521" s="1">
        <v>11971.8146452074</v>
      </c>
      <c r="Y521" s="1">
        <v>47282.8023973171</v>
      </c>
      <c r="Z521" s="1">
        <v>56579.566657601601</v>
      </c>
      <c r="AA521" s="1">
        <v>17312.169034848899</v>
      </c>
      <c r="AB521" s="1"/>
      <c r="AC521" s="1"/>
      <c r="AD521" s="1"/>
      <c r="AE521" s="1"/>
      <c r="AF521" s="1"/>
      <c r="AG521" s="1">
        <v>39691.0323167795</v>
      </c>
      <c r="AH521" s="1">
        <v>100036.799925078</v>
      </c>
      <c r="AI521" s="1"/>
      <c r="AJ521" s="1"/>
      <c r="AK521" s="1"/>
      <c r="AL521" s="1"/>
      <c r="AM521" s="1"/>
    </row>
    <row r="522" spans="1:39" x14ac:dyDescent="0.3">
      <c r="A522" t="str">
        <f t="shared" si="88"/>
        <v>ERS</v>
      </c>
      <c r="B522" t="str">
        <f t="shared" si="89"/>
        <v>W065</v>
      </c>
      <c r="C522" t="str">
        <f t="shared" si="90"/>
        <v>LEASE OR RENTAL OF EQUIPMENT- MEDICAL, DENTAL, AND VETERINARY EQUIPMENT AND SUPPLIES</v>
      </c>
      <c r="D522" s="1">
        <f t="shared" si="91"/>
        <v>2149949.1449824399</v>
      </c>
      <c r="E522" s="1">
        <f t="shared" si="92"/>
        <v>2953870.4081347599</v>
      </c>
      <c r="F522" s="1">
        <f t="shared" si="93"/>
        <v>3068783.7245</v>
      </c>
      <c r="G522" s="1">
        <f t="shared" si="94"/>
        <v>3077909.8193151099</v>
      </c>
      <c r="H522" s="2">
        <f t="shared" si="95"/>
        <v>3.8902626211622771E-2</v>
      </c>
      <c r="I522" s="2">
        <f t="shared" si="96"/>
        <v>0.42737502961962615</v>
      </c>
      <c r="J522" s="2">
        <f t="shared" si="97"/>
        <v>1.0029738475025956</v>
      </c>
      <c r="K522" s="2">
        <f t="shared" si="98"/>
        <v>2.7240080568254461E-5</v>
      </c>
      <c r="L522" s="2">
        <f>AM522/SUM(AM1:AM$3009)</f>
        <v>5.5849974334848839E-5</v>
      </c>
      <c r="M522" t="s">
        <v>554</v>
      </c>
      <c r="N522" t="s">
        <v>1139</v>
      </c>
      <c r="O522" t="s">
        <v>1140</v>
      </c>
      <c r="P522" s="1">
        <v>1234204.4816570799</v>
      </c>
      <c r="Q522" s="1">
        <v>2693201.48114755</v>
      </c>
      <c r="R522" s="1">
        <v>3473885.1952019101</v>
      </c>
      <c r="S522" s="1">
        <v>1455091.8929984099</v>
      </c>
      <c r="T522" s="1">
        <v>2822901.08299651</v>
      </c>
      <c r="U522" s="1">
        <v>5035079.2718667099</v>
      </c>
      <c r="V522" s="1">
        <v>4342071.1514286604</v>
      </c>
      <c r="W522" s="1">
        <v>5798430.1114954296</v>
      </c>
      <c r="X522" s="1">
        <v>6935988.3516336298</v>
      </c>
      <c r="Y522" s="1">
        <v>4470664.9431134397</v>
      </c>
      <c r="Z522" s="1">
        <v>2319889.7661946798</v>
      </c>
      <c r="AA522" s="1">
        <v>2446905.1001433302</v>
      </c>
      <c r="AB522" s="1">
        <v>3218925.3602009802</v>
      </c>
      <c r="AC522" s="1">
        <v>2927924.6377746202</v>
      </c>
      <c r="AD522" s="1">
        <v>2583789.3635130199</v>
      </c>
      <c r="AE522" s="1">
        <v>2149949.1449824399</v>
      </c>
      <c r="AF522" s="1">
        <v>2067676.6138868099</v>
      </c>
      <c r="AG522" s="1">
        <v>2473179.5899873902</v>
      </c>
      <c r="AH522" s="1">
        <v>3902283.3285480998</v>
      </c>
      <c r="AI522" s="1">
        <v>4238219.7287992602</v>
      </c>
      <c r="AJ522" s="1">
        <v>3899774.97412008</v>
      </c>
      <c r="AK522" s="1">
        <v>2953870.4081347599</v>
      </c>
      <c r="AL522" s="1">
        <v>3068783.7245</v>
      </c>
      <c r="AM522" s="1">
        <v>3077909.8193151099</v>
      </c>
    </row>
    <row r="523" spans="1:39" x14ac:dyDescent="0.3">
      <c r="A523" t="str">
        <f t="shared" si="88"/>
        <v>ERS</v>
      </c>
      <c r="B523" t="str">
        <f t="shared" si="89"/>
        <v>W066</v>
      </c>
      <c r="C523" t="str">
        <f t="shared" si="90"/>
        <v>LEASE OR RENTAL OF EQUIPMENT- INSTRUMENTS AND LABORATORY EQUIPMENT</v>
      </c>
      <c r="D523" s="1">
        <f t="shared" si="91"/>
        <v>358086.028275316</v>
      </c>
      <c r="E523" s="1">
        <f t="shared" si="92"/>
        <v>1868656.7228352299</v>
      </c>
      <c r="F523" s="1">
        <f t="shared" si="93"/>
        <v>2476579.9142</v>
      </c>
      <c r="G523" s="1">
        <f t="shared" si="94"/>
        <v>580723.09046080697</v>
      </c>
      <c r="H523" s="2">
        <f t="shared" si="95"/>
        <v>0.32532630736072021</v>
      </c>
      <c r="I523" s="2">
        <f t="shared" si="96"/>
        <v>5.916159019462973</v>
      </c>
      <c r="J523" s="2">
        <f t="shared" si="97"/>
        <v>0.23448590822008492</v>
      </c>
      <c r="K523" s="2">
        <f t="shared" si="98"/>
        <v>2.1983379231953013E-5</v>
      </c>
      <c r="L523" s="2">
        <f>AM523/SUM(AM1:AM$3009)</f>
        <v>1.0537465878421083E-5</v>
      </c>
      <c r="M523" t="s">
        <v>554</v>
      </c>
      <c r="N523" t="s">
        <v>1141</v>
      </c>
      <c r="O523" t="s">
        <v>1142</v>
      </c>
      <c r="P523" s="1">
        <v>558262.19960609498</v>
      </c>
      <c r="Q523" s="1">
        <v>937617.707400479</v>
      </c>
      <c r="R523" s="1">
        <v>1282302.53002346</v>
      </c>
      <c r="S523" s="1">
        <v>904704.34372799494</v>
      </c>
      <c r="T523" s="1">
        <v>995375.05489728402</v>
      </c>
      <c r="U523" s="1">
        <v>1080003.86027494</v>
      </c>
      <c r="V523" s="1">
        <v>1122446.3723557999</v>
      </c>
      <c r="W523" s="1">
        <v>1353233.8075548101</v>
      </c>
      <c r="X523" s="1">
        <v>1441979.0550136799</v>
      </c>
      <c r="Y523" s="1">
        <v>761350.22510294302</v>
      </c>
      <c r="Z523" s="1">
        <v>854090.10795425798</v>
      </c>
      <c r="AA523" s="1">
        <v>728687.59520418604</v>
      </c>
      <c r="AB523" s="1">
        <v>490484.80753027502</v>
      </c>
      <c r="AC523" s="1">
        <v>457045.848112821</v>
      </c>
      <c r="AD523" s="1">
        <v>450927.11073329399</v>
      </c>
      <c r="AE523" s="1">
        <v>358086.028275316</v>
      </c>
      <c r="AF523" s="1">
        <v>355801.131400991</v>
      </c>
      <c r="AG523" s="1">
        <v>1659430.1293856101</v>
      </c>
      <c r="AH523" s="1">
        <v>1417935.53388654</v>
      </c>
      <c r="AI523" s="1">
        <v>584654.01407279004</v>
      </c>
      <c r="AJ523" s="1">
        <v>2002639.2966229699</v>
      </c>
      <c r="AK523" s="1">
        <v>1868656.7228352299</v>
      </c>
      <c r="AL523" s="1">
        <v>2476579.9142</v>
      </c>
      <c r="AM523" s="1">
        <v>580723.09046080697</v>
      </c>
    </row>
    <row r="524" spans="1:39" x14ac:dyDescent="0.3">
      <c r="A524" t="str">
        <f t="shared" si="88"/>
        <v>ERS</v>
      </c>
      <c r="B524" t="str">
        <f t="shared" si="89"/>
        <v>W067</v>
      </c>
      <c r="C524" t="str">
        <f t="shared" si="90"/>
        <v>LEASE OR RENTAL OF EQUIPMENT- PHOTOGRAPHIC EQUIPMENT</v>
      </c>
      <c r="D524" s="1">
        <f t="shared" si="91"/>
        <v>2337082.4499921799</v>
      </c>
      <c r="E524" s="1">
        <f t="shared" si="92"/>
        <v>36868.052528402397</v>
      </c>
      <c r="F524" s="1">
        <f t="shared" si="93"/>
        <v>0</v>
      </c>
      <c r="G524" s="1">
        <f t="shared" si="94"/>
        <v>97358.470362788401</v>
      </c>
      <c r="H524" s="2">
        <f t="shared" si="95"/>
        <v>-1</v>
      </c>
      <c r="I524" s="2">
        <f t="shared" si="96"/>
        <v>-1</v>
      </c>
      <c r="J524" s="2" t="e">
        <f t="shared" si="97"/>
        <v>#DIV/0!</v>
      </c>
      <c r="K524" s="2">
        <f t="shared" si="98"/>
        <v>0</v>
      </c>
      <c r="L524" s="2">
        <f>AM524/SUM(AM1:AM$3009)</f>
        <v>1.7666105864829424E-6</v>
      </c>
      <c r="M524" t="s">
        <v>554</v>
      </c>
      <c r="N524" t="s">
        <v>1143</v>
      </c>
      <c r="O524" t="s">
        <v>1144</v>
      </c>
      <c r="P524" s="1">
        <v>81250.217012742301</v>
      </c>
      <c r="Q524" s="1">
        <v>163582.80192019601</v>
      </c>
      <c r="R524" s="1">
        <v>66549.245159444705</v>
      </c>
      <c r="S524" s="1">
        <v>23680.447736374099</v>
      </c>
      <c r="T524" s="1">
        <v>51248.125311208598</v>
      </c>
      <c r="U524" s="1">
        <v>470988.01691090799</v>
      </c>
      <c r="V524" s="1">
        <v>203962.698463048</v>
      </c>
      <c r="W524" s="1">
        <v>977604.08842536202</v>
      </c>
      <c r="X524" s="1">
        <v>156102.22714529801</v>
      </c>
      <c r="Y524" s="1">
        <v>168229.669104587</v>
      </c>
      <c r="Z524" s="1">
        <v>123086.65806227</v>
      </c>
      <c r="AA524" s="1">
        <v>1968280.9980885</v>
      </c>
      <c r="AB524" s="1">
        <v>2776804.88706525</v>
      </c>
      <c r="AC524" s="1">
        <v>1840395.23474895</v>
      </c>
      <c r="AD524" s="1">
        <v>1194614.59990929</v>
      </c>
      <c r="AE524" s="1">
        <v>2337082.4499921799</v>
      </c>
      <c r="AF524" s="1">
        <v>165681.80916905199</v>
      </c>
      <c r="AG524" s="1">
        <v>284055.65885347698</v>
      </c>
      <c r="AH524" s="1">
        <v>-309376.04289706599</v>
      </c>
      <c r="AI524" s="1">
        <v>21333.408080471399</v>
      </c>
      <c r="AJ524" s="1">
        <v>28580.5070479387</v>
      </c>
      <c r="AK524" s="1">
        <v>36868.052528402397</v>
      </c>
      <c r="AL524" s="1"/>
      <c r="AM524" s="1">
        <v>97358.470362788401</v>
      </c>
    </row>
    <row r="525" spans="1:39" x14ac:dyDescent="0.3">
      <c r="A525" t="str">
        <f t="shared" si="88"/>
        <v>ERS</v>
      </c>
      <c r="B525" t="str">
        <f t="shared" si="89"/>
        <v>W068</v>
      </c>
      <c r="C525" t="str">
        <f t="shared" si="90"/>
        <v>LEASE OR RENTAL OF EQUIPMENT- CHEMICALS AND CHEMICAL PRODUCTS</v>
      </c>
      <c r="D525" s="1">
        <f t="shared" si="91"/>
        <v>-6266.1179964892299</v>
      </c>
      <c r="E525" s="1">
        <f t="shared" si="92"/>
        <v>4676.71107529254</v>
      </c>
      <c r="F525" s="1">
        <f t="shared" si="93"/>
        <v>16087.03</v>
      </c>
      <c r="G525" s="1">
        <f t="shared" si="94"/>
        <v>6676.58865604724</v>
      </c>
      <c r="H525" s="2">
        <f t="shared" si="95"/>
        <v>2.4398169442173026</v>
      </c>
      <c r="I525" s="2">
        <f t="shared" si="96"/>
        <v>-3.5673040324189897</v>
      </c>
      <c r="J525" s="2">
        <f t="shared" si="97"/>
        <v>0.41502929105293146</v>
      </c>
      <c r="K525" s="2">
        <f t="shared" si="98"/>
        <v>1.4279663627169586E-7</v>
      </c>
      <c r="L525" s="2">
        <f>AM525/SUM(AM1:AM$3009)</f>
        <v>1.2114952255734229E-7</v>
      </c>
      <c r="M525" t="s">
        <v>554</v>
      </c>
      <c r="N525" t="s">
        <v>1145</v>
      </c>
      <c r="O525" t="s">
        <v>1146</v>
      </c>
      <c r="P525" s="1">
        <v>62044.033911136197</v>
      </c>
      <c r="Q525" s="1"/>
      <c r="R525" s="1">
        <v>212970.62942328301</v>
      </c>
      <c r="S525" s="1">
        <v>58448.343203112301</v>
      </c>
      <c r="T525" s="1">
        <v>42229.5381413871</v>
      </c>
      <c r="U525" s="1">
        <v>48757.994044846397</v>
      </c>
      <c r="V525" s="1">
        <v>-3277.2279321464198</v>
      </c>
      <c r="W525" s="1">
        <v>6396.0165426133199</v>
      </c>
      <c r="X525" s="1">
        <v>-66465.499390344601</v>
      </c>
      <c r="Y525" s="1">
        <v>136360.089322705</v>
      </c>
      <c r="Z525" s="1">
        <v>96074.792644893096</v>
      </c>
      <c r="AA525" s="1">
        <v>-16418.8743211945</v>
      </c>
      <c r="AB525" s="1">
        <v>24430.4199953387</v>
      </c>
      <c r="AC525" s="1">
        <v>10434.406695744199</v>
      </c>
      <c r="AD525" s="1">
        <v>12997.601688626701</v>
      </c>
      <c r="AE525" s="1">
        <v>-6266.1179964892299</v>
      </c>
      <c r="AF525" s="1">
        <v>5316.8724987323303</v>
      </c>
      <c r="AG525" s="1">
        <v>413.37764289758599</v>
      </c>
      <c r="AH525" s="1">
        <v>16965.3791241123</v>
      </c>
      <c r="AI525" s="1">
        <v>204947.491115504</v>
      </c>
      <c r="AJ525" s="1">
        <v>16620.847959746199</v>
      </c>
      <c r="AK525" s="1">
        <v>4676.71107529254</v>
      </c>
      <c r="AL525" s="1">
        <v>16087.03</v>
      </c>
      <c r="AM525" s="1">
        <v>6676.58865604724</v>
      </c>
    </row>
    <row r="526" spans="1:39" x14ac:dyDescent="0.3">
      <c r="A526" t="str">
        <f t="shared" si="88"/>
        <v>ERS</v>
      </c>
      <c r="B526" t="str">
        <f t="shared" si="89"/>
        <v>W069</v>
      </c>
      <c r="C526" t="str">
        <f t="shared" si="90"/>
        <v>LEASE OR RENTAL OF EQUIPMENT- TRAINING AIDS AND DEVICES</v>
      </c>
      <c r="D526" s="1">
        <f t="shared" si="91"/>
        <v>56633.403714677603</v>
      </c>
      <c r="E526" s="1">
        <f t="shared" si="92"/>
        <v>44887.9017482442</v>
      </c>
      <c r="F526" s="1">
        <f t="shared" si="93"/>
        <v>44378</v>
      </c>
      <c r="G526" s="1">
        <f t="shared" si="94"/>
        <v>39854.465284704798</v>
      </c>
      <c r="H526" s="2">
        <f t="shared" si="95"/>
        <v>-1.1359447164717262E-2</v>
      </c>
      <c r="I526" s="2">
        <f t="shared" si="96"/>
        <v>-0.21639885493058197</v>
      </c>
      <c r="J526" s="2">
        <f t="shared" si="97"/>
        <v>0.89806808068648425</v>
      </c>
      <c r="K526" s="2">
        <f t="shared" si="98"/>
        <v>3.939216327976835E-7</v>
      </c>
      <c r="L526" s="2">
        <f>AM526/SUM(AM1:AM$3009)</f>
        <v>7.2317611429407743E-7</v>
      </c>
      <c r="M526" t="s">
        <v>554</v>
      </c>
      <c r="N526" t="s">
        <v>1147</v>
      </c>
      <c r="O526" t="s">
        <v>1148</v>
      </c>
      <c r="P526" s="1">
        <v>1522534.7404984899</v>
      </c>
      <c r="Q526" s="1">
        <v>194976.17447937001</v>
      </c>
      <c r="R526" s="1">
        <v>410618.14489915798</v>
      </c>
      <c r="S526" s="1">
        <v>199811.77792691899</v>
      </c>
      <c r="T526" s="1">
        <v>201383.876393443</v>
      </c>
      <c r="U526" s="1">
        <v>610006.19049243606</v>
      </c>
      <c r="V526" s="1">
        <v>30429.005424588198</v>
      </c>
      <c r="W526" s="1">
        <v>801911.73443010706</v>
      </c>
      <c r="X526" s="1">
        <v>485395.45654451201</v>
      </c>
      <c r="Y526" s="1">
        <v>340093.90735893202</v>
      </c>
      <c r="Z526" s="1">
        <v>181284.94772538601</v>
      </c>
      <c r="AA526" s="1">
        <v>63963.078960337501</v>
      </c>
      <c r="AB526" s="1">
        <v>66853.717757594306</v>
      </c>
      <c r="AC526" s="1">
        <v>9111.5295451980892</v>
      </c>
      <c r="AD526" s="1">
        <v>106894.384704867</v>
      </c>
      <c r="AE526" s="1">
        <v>56633.403714677603</v>
      </c>
      <c r="AF526" s="1">
        <v>54100.161248452103</v>
      </c>
      <c r="AG526" s="1">
        <v>37944.5274364375</v>
      </c>
      <c r="AH526" s="1">
        <v>77862.981580320105</v>
      </c>
      <c r="AI526" s="1">
        <v>42382.904825541002</v>
      </c>
      <c r="AJ526" s="1">
        <v>17853.6656351864</v>
      </c>
      <c r="AK526" s="1">
        <v>44887.9017482442</v>
      </c>
      <c r="AL526" s="1">
        <v>44378</v>
      </c>
      <c r="AM526" s="1">
        <v>39854.465284704798</v>
      </c>
    </row>
    <row r="527" spans="1:39" x14ac:dyDescent="0.3">
      <c r="A527" t="str">
        <f t="shared" si="88"/>
        <v>ERS</v>
      </c>
      <c r="B527" t="str">
        <f t="shared" si="89"/>
        <v>W071</v>
      </c>
      <c r="C527" t="str">
        <f t="shared" si="90"/>
        <v>LEASE OR RENTAL OF EQUIPMENT- FURNITURE</v>
      </c>
      <c r="D527" s="1">
        <f t="shared" si="91"/>
        <v>61359.073959501096</v>
      </c>
      <c r="E527" s="1">
        <f t="shared" si="92"/>
        <v>131661.34916361401</v>
      </c>
      <c r="F527" s="1">
        <f t="shared" si="93"/>
        <v>217258.13959999999</v>
      </c>
      <c r="G527" s="1">
        <f t="shared" si="94"/>
        <v>13727.0662768331</v>
      </c>
      <c r="H527" s="2">
        <f t="shared" si="95"/>
        <v>0.65012846199848573</v>
      </c>
      <c r="I527" s="2">
        <f t="shared" si="96"/>
        <v>2.5407662727015263</v>
      </c>
      <c r="J527" s="2">
        <f t="shared" si="97"/>
        <v>6.3183208242997863E-2</v>
      </c>
      <c r="K527" s="2">
        <f t="shared" si="98"/>
        <v>1.9284934221870985E-6</v>
      </c>
      <c r="L527" s="2">
        <f>AM527/SUM(AM1:AM$3009)</f>
        <v>2.4908341837789529E-7</v>
      </c>
      <c r="M527" t="s">
        <v>554</v>
      </c>
      <c r="N527" t="s">
        <v>1149</v>
      </c>
      <c r="O527" t="s">
        <v>1150</v>
      </c>
      <c r="P527" s="1">
        <v>432015.51643733098</v>
      </c>
      <c r="Q527" s="1">
        <v>378061.32627892302</v>
      </c>
      <c r="R527" s="1">
        <v>365919.12911439798</v>
      </c>
      <c r="S527" s="1">
        <v>598252.83523227402</v>
      </c>
      <c r="T527" s="1">
        <v>1427917.68140647</v>
      </c>
      <c r="U527" s="1">
        <v>4571998.1517812703</v>
      </c>
      <c r="V527" s="1">
        <v>492182.59150923201</v>
      </c>
      <c r="W527" s="1">
        <v>1405196.84491979</v>
      </c>
      <c r="X527" s="1">
        <v>866809.92760456703</v>
      </c>
      <c r="Y527" s="1">
        <v>727461.54746318003</v>
      </c>
      <c r="Z527" s="1">
        <v>847421.05126021197</v>
      </c>
      <c r="AA527" s="1">
        <v>1326717.66939384</v>
      </c>
      <c r="AB527" s="1">
        <v>625812.76393133495</v>
      </c>
      <c r="AC527" s="1">
        <v>595492.53531220695</v>
      </c>
      <c r="AD527" s="1">
        <v>8921.3397908652096</v>
      </c>
      <c r="AE527" s="1">
        <v>61359.073959501096</v>
      </c>
      <c r="AF527" s="1">
        <v>-29165.464506640201</v>
      </c>
      <c r="AG527" s="1">
        <v>79357.017945435204</v>
      </c>
      <c r="AH527" s="1">
        <v>53910.063979942403</v>
      </c>
      <c r="AI527" s="1">
        <v>85380.415697685195</v>
      </c>
      <c r="AJ527" s="1">
        <v>2391.7195027972398</v>
      </c>
      <c r="AK527" s="1">
        <v>131661.34916361401</v>
      </c>
      <c r="AL527" s="1">
        <v>217258.13959999999</v>
      </c>
      <c r="AM527" s="1">
        <v>13727.0662768331</v>
      </c>
    </row>
    <row r="528" spans="1:39" x14ac:dyDescent="0.3">
      <c r="A528" t="str">
        <f t="shared" si="88"/>
        <v>ERS</v>
      </c>
      <c r="B528" t="str">
        <f t="shared" si="89"/>
        <v>W072</v>
      </c>
      <c r="C528" t="str">
        <f t="shared" si="90"/>
        <v>LEASE OR RENTAL OF EQUIPMENT- HOUSEHOLD AND COMMERCIAL FURNISHINGS AND APPLIANCES</v>
      </c>
      <c r="D528" s="1">
        <f t="shared" si="91"/>
        <v>1174540.6142205901</v>
      </c>
      <c r="E528" s="1">
        <f t="shared" si="92"/>
        <v>603229.68822772999</v>
      </c>
      <c r="F528" s="1">
        <f t="shared" si="93"/>
        <v>544340.86910000001</v>
      </c>
      <c r="G528" s="1">
        <f t="shared" si="94"/>
        <v>105189.806788385</v>
      </c>
      <c r="H528" s="2">
        <f t="shared" si="95"/>
        <v>-9.7622547890080624E-2</v>
      </c>
      <c r="I528" s="2">
        <f t="shared" si="96"/>
        <v>-0.53654998174650814</v>
      </c>
      <c r="J528" s="2">
        <f t="shared" si="97"/>
        <v>0.19324253011224984</v>
      </c>
      <c r="K528" s="2">
        <f t="shared" si="98"/>
        <v>4.8318455981428204E-6</v>
      </c>
      <c r="L528" s="2">
        <f>AM528/SUM(AM1:AM$3009)</f>
        <v>1.908713495292162E-6</v>
      </c>
      <c r="M528" t="s">
        <v>554</v>
      </c>
      <c r="N528" t="s">
        <v>1151</v>
      </c>
      <c r="O528" t="s">
        <v>1152</v>
      </c>
      <c r="P528" s="1">
        <v>2393209.6553377998</v>
      </c>
      <c r="Q528" s="1">
        <v>1916090.4952446599</v>
      </c>
      <c r="R528" s="1">
        <v>2877755.9628697499</v>
      </c>
      <c r="S528" s="1">
        <v>1356385.26480513</v>
      </c>
      <c r="T528" s="1">
        <v>1278085.3761072899</v>
      </c>
      <c r="U528" s="1">
        <v>1420382.9922675299</v>
      </c>
      <c r="V528" s="1">
        <v>1604727.3733294299</v>
      </c>
      <c r="W528" s="1">
        <v>1793377.1042462101</v>
      </c>
      <c r="X528" s="1">
        <v>2126776.3692524401</v>
      </c>
      <c r="Y528" s="1">
        <v>2644012.01444251</v>
      </c>
      <c r="Z528" s="1">
        <v>2274072.56129769</v>
      </c>
      <c r="AA528" s="1">
        <v>2098520.7370950701</v>
      </c>
      <c r="AB528" s="1">
        <v>783143.808725346</v>
      </c>
      <c r="AC528" s="1">
        <v>648659.27110021794</v>
      </c>
      <c r="AD528" s="1">
        <v>1407879.32363458</v>
      </c>
      <c r="AE528" s="1">
        <v>1174540.6142205901</v>
      </c>
      <c r="AF528" s="1">
        <v>355146.802641819</v>
      </c>
      <c r="AG528" s="1">
        <v>360283.53999110602</v>
      </c>
      <c r="AH528" s="1">
        <v>1168789.25518467</v>
      </c>
      <c r="AI528" s="1">
        <v>580822.10215305199</v>
      </c>
      <c r="AJ528" s="1">
        <v>229932.220592392</v>
      </c>
      <c r="AK528" s="1">
        <v>603229.68822772999</v>
      </c>
      <c r="AL528" s="1">
        <v>544340.86910000001</v>
      </c>
      <c r="AM528" s="1">
        <v>105189.806788385</v>
      </c>
    </row>
    <row r="529" spans="1:39" x14ac:dyDescent="0.3">
      <c r="A529" t="str">
        <f t="shared" si="88"/>
        <v>ERS</v>
      </c>
      <c r="B529" t="str">
        <f t="shared" si="89"/>
        <v>W073</v>
      </c>
      <c r="C529" t="str">
        <f t="shared" si="90"/>
        <v>LEASE OR RENTAL OF EQUIPMENT- FOOD PREPARATION AND SERVING EQUIPMENT</v>
      </c>
      <c r="D529" s="1">
        <f t="shared" si="91"/>
        <v>0</v>
      </c>
      <c r="E529" s="1">
        <f t="shared" si="92"/>
        <v>-15497.2811352638</v>
      </c>
      <c r="F529" s="1">
        <f t="shared" si="93"/>
        <v>0</v>
      </c>
      <c r="G529" s="1">
        <f t="shared" si="94"/>
        <v>0</v>
      </c>
      <c r="H529" s="2">
        <f t="shared" si="95"/>
        <v>-1</v>
      </c>
      <c r="I529" s="2" t="e">
        <f t="shared" si="96"/>
        <v>#DIV/0!</v>
      </c>
      <c r="J529" s="2" t="e">
        <f t="shared" si="97"/>
        <v>#DIV/0!</v>
      </c>
      <c r="K529" s="2">
        <f t="shared" si="98"/>
        <v>0</v>
      </c>
      <c r="L529" s="2">
        <f>AM529/SUM(AM1:AM$3009)</f>
        <v>0</v>
      </c>
      <c r="M529" t="s">
        <v>554</v>
      </c>
      <c r="N529" t="s">
        <v>1153</v>
      </c>
      <c r="O529" t="s">
        <v>1154</v>
      </c>
      <c r="P529" s="1"/>
      <c r="Q529" s="1">
        <v>104113.491226848</v>
      </c>
      <c r="R529" s="1">
        <v>268375.79171188601</v>
      </c>
      <c r="S529" s="1"/>
      <c r="T529" s="1">
        <v>7028.3398280399497</v>
      </c>
      <c r="U529" s="1">
        <v>-228.097443568595</v>
      </c>
      <c r="V529" s="1">
        <v>42694.841878820502</v>
      </c>
      <c r="W529" s="1">
        <v>52481.266259108903</v>
      </c>
      <c r="X529" s="1">
        <v>132544.42420690999</v>
      </c>
      <c r="Y529" s="1">
        <v>4015.07291971838</v>
      </c>
      <c r="Z529" s="1">
        <v>21904.964878161001</v>
      </c>
      <c r="AA529" s="1">
        <v>24365.274937935501</v>
      </c>
      <c r="AB529" s="1">
        <v>24195.837591383399</v>
      </c>
      <c r="AC529" s="1"/>
      <c r="AD529" s="1">
        <v>32108.5104112749</v>
      </c>
      <c r="AE529" s="1"/>
      <c r="AF529" s="1">
        <v>242692.35025949901</v>
      </c>
      <c r="AG529" s="1">
        <v>292968.20997834002</v>
      </c>
      <c r="AH529" s="1">
        <v>239912.49159928499</v>
      </c>
      <c r="AI529" s="1">
        <v>21375.519256154701</v>
      </c>
      <c r="AJ529" s="1">
        <v>55093.591089843103</v>
      </c>
      <c r="AK529" s="1">
        <v>-15497.2811352638</v>
      </c>
      <c r="AL529" s="1"/>
      <c r="AM529" s="1"/>
    </row>
    <row r="530" spans="1:39" x14ac:dyDescent="0.3">
      <c r="A530" t="str">
        <f t="shared" si="88"/>
        <v>ERS</v>
      </c>
      <c r="B530" t="str">
        <f t="shared" si="89"/>
        <v>W074</v>
      </c>
      <c r="C530" t="str">
        <f t="shared" si="90"/>
        <v>LEASE OR RENTAL OF EQUIPMENT- OFFICE MACHINES, TEXT PROCESSING SYSTEMS, AND VISIBLE RECORD EQUIPMENT</v>
      </c>
      <c r="D530" s="1">
        <f t="shared" si="91"/>
        <v>15508326.147602901</v>
      </c>
      <c r="E530" s="1">
        <f t="shared" si="92"/>
        <v>15385217.847287601</v>
      </c>
      <c r="F530" s="1">
        <f t="shared" si="93"/>
        <v>14829946.893300001</v>
      </c>
      <c r="G530" s="1">
        <f t="shared" si="94"/>
        <v>10799275.124868</v>
      </c>
      <c r="H530" s="2">
        <f t="shared" si="95"/>
        <v>-3.6091198675194169E-2</v>
      </c>
      <c r="I530" s="2">
        <f t="shared" si="96"/>
        <v>-4.3742906090981082E-2</v>
      </c>
      <c r="J530" s="2">
        <f t="shared" si="97"/>
        <v>0.72820726888421883</v>
      </c>
      <c r="K530" s="2">
        <f t="shared" si="98"/>
        <v>1.3163812912956127E-4</v>
      </c>
      <c r="L530" s="2">
        <f>AM530/SUM(AM1:AM$3009)</f>
        <v>1.9595741069927078E-4</v>
      </c>
      <c r="M530" t="s">
        <v>554</v>
      </c>
      <c r="N530" t="s">
        <v>1155</v>
      </c>
      <c r="O530" t="s">
        <v>1156</v>
      </c>
      <c r="P530" s="1">
        <v>13398347.725368001</v>
      </c>
      <c r="Q530" s="1">
        <v>15615462.155339099</v>
      </c>
      <c r="R530" s="1">
        <v>12215329.1900816</v>
      </c>
      <c r="S530" s="1">
        <v>12506140.198685801</v>
      </c>
      <c r="T530" s="1">
        <v>13490829.132133899</v>
      </c>
      <c r="U530" s="1">
        <v>19537238.440390799</v>
      </c>
      <c r="V530" s="1">
        <v>19418113.1465041</v>
      </c>
      <c r="W530" s="1">
        <v>24033782.1207368</v>
      </c>
      <c r="X530" s="1">
        <v>27493660.725259401</v>
      </c>
      <c r="Y530" s="1">
        <v>30644965.490343601</v>
      </c>
      <c r="Z530" s="1">
        <v>31267575.309440002</v>
      </c>
      <c r="AA530" s="1">
        <v>25608689.0792033</v>
      </c>
      <c r="AB530" s="1">
        <v>28074600.651917402</v>
      </c>
      <c r="AC530" s="1">
        <v>27279189.8982093</v>
      </c>
      <c r="AD530" s="1">
        <v>21074307.6708901</v>
      </c>
      <c r="AE530" s="1">
        <v>15508326.147602901</v>
      </c>
      <c r="AF530" s="1">
        <v>14183179.3447906</v>
      </c>
      <c r="AG530" s="1">
        <v>17623408.048161399</v>
      </c>
      <c r="AH530" s="1">
        <v>16300294.3442463</v>
      </c>
      <c r="AI530" s="1">
        <v>14189353.1567582</v>
      </c>
      <c r="AJ530" s="1">
        <v>14947515.8053921</v>
      </c>
      <c r="AK530" s="1">
        <v>15385217.847287601</v>
      </c>
      <c r="AL530" s="1">
        <v>14829946.893300001</v>
      </c>
      <c r="AM530" s="1">
        <v>10799275.124868</v>
      </c>
    </row>
    <row r="531" spans="1:39" x14ac:dyDescent="0.3">
      <c r="A531" t="str">
        <f t="shared" si="88"/>
        <v>ERS</v>
      </c>
      <c r="B531" t="str">
        <f t="shared" si="89"/>
        <v>W075</v>
      </c>
      <c r="C531" t="str">
        <f t="shared" si="90"/>
        <v>LEASE OR RENTAL OF EQUIPMENT- OFFICE SUPPLIES AND DEVICES</v>
      </c>
      <c r="D531" s="1">
        <f t="shared" si="91"/>
        <v>1941142.14688621</v>
      </c>
      <c r="E531" s="1">
        <f t="shared" si="92"/>
        <v>1747560.3137442099</v>
      </c>
      <c r="F531" s="1">
        <f t="shared" si="93"/>
        <v>2230834.4437000002</v>
      </c>
      <c r="G531" s="1">
        <f t="shared" si="94"/>
        <v>1322724.0727987399</v>
      </c>
      <c r="H531" s="2">
        <f t="shared" si="95"/>
        <v>0.27654217491375643</v>
      </c>
      <c r="I531" s="2">
        <f t="shared" si="96"/>
        <v>0.14923806444493848</v>
      </c>
      <c r="J531" s="2">
        <f t="shared" si="97"/>
        <v>0.59292794072378874</v>
      </c>
      <c r="K531" s="2">
        <f t="shared" si="98"/>
        <v>1.980201781431376E-5</v>
      </c>
      <c r="L531" s="2">
        <f>AM531/SUM(AM1:AM$3009)</f>
        <v>2.4001387257776989E-5</v>
      </c>
      <c r="M531" t="s">
        <v>554</v>
      </c>
      <c r="N531" t="s">
        <v>1157</v>
      </c>
      <c r="O531" t="s">
        <v>1158</v>
      </c>
      <c r="P531" s="1">
        <v>1026841.6870697</v>
      </c>
      <c r="Q531" s="1">
        <v>138674.437882742</v>
      </c>
      <c r="R531" s="1">
        <v>384276.73831398302</v>
      </c>
      <c r="S531" s="1">
        <v>272613.15441374498</v>
      </c>
      <c r="T531" s="1">
        <v>151940.06350793</v>
      </c>
      <c r="U531" s="1">
        <v>458457.09406169603</v>
      </c>
      <c r="V531" s="1">
        <v>126605.29903568899</v>
      </c>
      <c r="W531" s="1">
        <v>171385.368367758</v>
      </c>
      <c r="X531" s="1">
        <v>14440.559854306999</v>
      </c>
      <c r="Y531" s="1">
        <v>333546.63365455897</v>
      </c>
      <c r="Z531" s="1">
        <v>369016.34856462199</v>
      </c>
      <c r="AA531" s="1">
        <v>280510.871490088</v>
      </c>
      <c r="AB531" s="1">
        <v>995684.47070379299</v>
      </c>
      <c r="AC531" s="1">
        <v>1047836.45885068</v>
      </c>
      <c r="AD531" s="1">
        <v>621138.30893116095</v>
      </c>
      <c r="AE531" s="1">
        <v>1941142.14688621</v>
      </c>
      <c r="AF531" s="1">
        <v>2127890.3475980102</v>
      </c>
      <c r="AG531" s="1">
        <v>2697034.9574036701</v>
      </c>
      <c r="AH531" s="1">
        <v>2262681.7628919701</v>
      </c>
      <c r="AI531" s="1">
        <v>1422318.57502388</v>
      </c>
      <c r="AJ531" s="1">
        <v>1731837.2056137801</v>
      </c>
      <c r="AK531" s="1">
        <v>1747560.3137442099</v>
      </c>
      <c r="AL531" s="1">
        <v>2230834.4437000002</v>
      </c>
      <c r="AM531" s="1">
        <v>1322724.0727987399</v>
      </c>
    </row>
    <row r="532" spans="1:39" x14ac:dyDescent="0.3">
      <c r="A532" t="str">
        <f t="shared" si="88"/>
        <v>ERS</v>
      </c>
      <c r="B532" t="str">
        <f t="shared" si="89"/>
        <v>W076</v>
      </c>
      <c r="C532" t="str">
        <f t="shared" si="90"/>
        <v>LEASE OR RENTAL OF EQUIPMENT- BOOKS, MAPS, AND OTHER PUBLICATIONS</v>
      </c>
      <c r="D532" s="1">
        <f t="shared" si="91"/>
        <v>0</v>
      </c>
      <c r="E532" s="1">
        <f t="shared" si="92"/>
        <v>0</v>
      </c>
      <c r="F532" s="1">
        <f t="shared" si="93"/>
        <v>5857.2002000000002</v>
      </c>
      <c r="G532" s="1">
        <f t="shared" si="94"/>
        <v>0</v>
      </c>
      <c r="H532" s="2" t="e">
        <f t="shared" si="95"/>
        <v>#DIV/0!</v>
      </c>
      <c r="I532" s="2" t="e">
        <f t="shared" si="96"/>
        <v>#DIV/0!</v>
      </c>
      <c r="J532" s="2">
        <f t="shared" si="97"/>
        <v>0</v>
      </c>
      <c r="K532" s="2">
        <f t="shared" si="98"/>
        <v>5.1991479255642851E-8</v>
      </c>
      <c r="L532" s="2">
        <f>AM532/SUM(AM1:AM$3009)</f>
        <v>0</v>
      </c>
      <c r="M532" t="s">
        <v>554</v>
      </c>
      <c r="N532" t="s">
        <v>1159</v>
      </c>
      <c r="O532" t="s">
        <v>1160</v>
      </c>
      <c r="P532" s="1"/>
      <c r="Q532" s="1"/>
      <c r="R532" s="1">
        <v>34587.655197795997</v>
      </c>
      <c r="S532" s="1">
        <v>40275.047211864097</v>
      </c>
      <c r="T532" s="1">
        <v>84771.446941798305</v>
      </c>
      <c r="U532" s="1">
        <v>724596.28279153199</v>
      </c>
      <c r="V532" s="1">
        <v>64316.996303156899</v>
      </c>
      <c r="W532" s="1">
        <v>147233.589247116</v>
      </c>
      <c r="X532" s="1">
        <v>33164.099382932203</v>
      </c>
      <c r="Y532" s="1"/>
      <c r="Z532" s="1"/>
      <c r="AA532" s="1"/>
      <c r="AB532" s="1"/>
      <c r="AC532" s="1">
        <v>11164.647348468799</v>
      </c>
      <c r="AD532" s="1"/>
      <c r="AE532" s="1"/>
      <c r="AF532" s="1"/>
      <c r="AG532" s="1"/>
      <c r="AH532" s="1">
        <v>19406.7859065954</v>
      </c>
      <c r="AI532" s="1"/>
      <c r="AJ532" s="1"/>
      <c r="AK532" s="1"/>
      <c r="AL532" s="1">
        <v>5857.2002000000002</v>
      </c>
      <c r="AM532" s="1"/>
    </row>
    <row r="533" spans="1:39" x14ac:dyDescent="0.3">
      <c r="A533" t="str">
        <f t="shared" si="88"/>
        <v>ERS</v>
      </c>
      <c r="B533" t="str">
        <f t="shared" si="89"/>
        <v>W077</v>
      </c>
      <c r="C533" t="str">
        <f t="shared" si="90"/>
        <v>LEASE OR RENTAL OF EQUIPMENT- MUSICAL INST/PHONOGRAPH/HOME RADIO</v>
      </c>
      <c r="D533" s="1">
        <f t="shared" si="91"/>
        <v>0</v>
      </c>
      <c r="E533" s="1">
        <f t="shared" si="92"/>
        <v>0</v>
      </c>
      <c r="F533" s="1">
        <f t="shared" si="93"/>
        <v>13230.299800000001</v>
      </c>
      <c r="G533" s="1">
        <f t="shared" si="94"/>
        <v>14306.9756915298</v>
      </c>
      <c r="H533" s="2" t="e">
        <f t="shared" si="95"/>
        <v>#DIV/0!</v>
      </c>
      <c r="I533" s="2" t="e">
        <f t="shared" si="96"/>
        <v>#DIV/0!</v>
      </c>
      <c r="J533" s="2">
        <f t="shared" si="97"/>
        <v>1.0813795535857622</v>
      </c>
      <c r="K533" s="2">
        <f t="shared" si="98"/>
        <v>1.1743885032265684E-7</v>
      </c>
      <c r="L533" s="2">
        <f>AM533/SUM(AM1:AM$3009)</f>
        <v>2.5960611976573349E-7</v>
      </c>
      <c r="M533" t="s">
        <v>554</v>
      </c>
      <c r="N533" t="s">
        <v>1161</v>
      </c>
      <c r="O533" t="s">
        <v>1162</v>
      </c>
      <c r="P533" s="1"/>
      <c r="Q533" s="1"/>
      <c r="R533" s="1">
        <v>11139.423973320299</v>
      </c>
      <c r="S533" s="1">
        <v>12436.044657435599</v>
      </c>
      <c r="T533" s="1"/>
      <c r="U533" s="1">
        <v>27989.5774424552</v>
      </c>
      <c r="V533" s="1">
        <v>6101.4601944910301</v>
      </c>
      <c r="W533" s="1"/>
      <c r="X533" s="1"/>
      <c r="Y533" s="1">
        <v>7741.7984696062103</v>
      </c>
      <c r="Z533" s="1">
        <v>22057.4775420113</v>
      </c>
      <c r="AA533" s="1">
        <v>57707.230116163097</v>
      </c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>
        <v>13230.299800000001</v>
      </c>
      <c r="AM533" s="1">
        <v>14306.9756915298</v>
      </c>
    </row>
    <row r="534" spans="1:39" x14ac:dyDescent="0.3">
      <c r="A534" t="str">
        <f t="shared" si="88"/>
        <v>ERS</v>
      </c>
      <c r="B534" t="str">
        <f t="shared" si="89"/>
        <v>W078</v>
      </c>
      <c r="C534" t="str">
        <f t="shared" si="90"/>
        <v>LEASE OR RENTAL OF EQUIPMENT- RECREATIONAL AND ATHLETIC EQUIPMENT</v>
      </c>
      <c r="D534" s="1">
        <f t="shared" si="91"/>
        <v>172815.54150216701</v>
      </c>
      <c r="E534" s="1">
        <f t="shared" si="92"/>
        <v>43991.560942780401</v>
      </c>
      <c r="F534" s="1">
        <f t="shared" si="93"/>
        <v>194243.91800000001</v>
      </c>
      <c r="G534" s="1">
        <f t="shared" si="94"/>
        <v>18971.049766968499</v>
      </c>
      <c r="H534" s="2">
        <f t="shared" si="95"/>
        <v>3.4154813749994473</v>
      </c>
      <c r="I534" s="2">
        <f t="shared" si="96"/>
        <v>0.12399565636036436</v>
      </c>
      <c r="J534" s="2">
        <f t="shared" si="97"/>
        <v>9.7666119805967358E-2</v>
      </c>
      <c r="K534" s="2">
        <f t="shared" si="98"/>
        <v>1.7242075203835085E-6</v>
      </c>
      <c r="L534" s="2">
        <f>AM534/SUM(AM1:AM$3009)</f>
        <v>3.4423771480936236E-7</v>
      </c>
      <c r="M534" t="s">
        <v>554</v>
      </c>
      <c r="N534" t="s">
        <v>1163</v>
      </c>
      <c r="O534" t="s">
        <v>1164</v>
      </c>
      <c r="P534" s="1">
        <v>13006.626900641801</v>
      </c>
      <c r="Q534" s="1">
        <v>90973.106652308197</v>
      </c>
      <c r="R534" s="1">
        <v>158391.644961782</v>
      </c>
      <c r="S534" s="1">
        <v>663625.49983268895</v>
      </c>
      <c r="T534" s="1">
        <v>2756022.5248994702</v>
      </c>
      <c r="U534" s="1">
        <v>707919.18362631404</v>
      </c>
      <c r="V534" s="1">
        <v>834445.98647059896</v>
      </c>
      <c r="W534" s="1">
        <v>6742617.9790459704</v>
      </c>
      <c r="X534" s="1">
        <v>1010593.1149567401</v>
      </c>
      <c r="Y534" s="1">
        <v>1248751.0559371701</v>
      </c>
      <c r="Z534" s="1">
        <v>457024.70722920098</v>
      </c>
      <c r="AA534" s="1">
        <v>4741412.5194407199</v>
      </c>
      <c r="AB534" s="1">
        <v>727207.59206380905</v>
      </c>
      <c r="AC534" s="1">
        <v>125414.840756383</v>
      </c>
      <c r="AD534" s="1">
        <v>376617.78346336499</v>
      </c>
      <c r="AE534" s="1">
        <v>172815.54150216701</v>
      </c>
      <c r="AF534" s="1">
        <v>152546.55310675301</v>
      </c>
      <c r="AG534" s="1">
        <v>150868.020706076</v>
      </c>
      <c r="AH534" s="1">
        <v>307159.30172061699</v>
      </c>
      <c r="AI534" s="1">
        <v>296579.82082963199</v>
      </c>
      <c r="AJ534" s="1">
        <v>27564.014212233898</v>
      </c>
      <c r="AK534" s="1">
        <v>43991.560942780401</v>
      </c>
      <c r="AL534" s="1">
        <v>194243.91800000001</v>
      </c>
      <c r="AM534" s="1">
        <v>18971.049766968499</v>
      </c>
    </row>
    <row r="535" spans="1:39" x14ac:dyDescent="0.3">
      <c r="A535" t="str">
        <f t="shared" si="88"/>
        <v>ERS</v>
      </c>
      <c r="B535" t="str">
        <f t="shared" si="89"/>
        <v>W079</v>
      </c>
      <c r="C535" t="str">
        <f t="shared" si="90"/>
        <v>LEASE OR RENTAL OF EQUIPMENT- CLEANING EQUIPMENT AND SUPPLIES</v>
      </c>
      <c r="D535" s="1">
        <f t="shared" si="91"/>
        <v>-25104.018012132899</v>
      </c>
      <c r="E535" s="1">
        <f t="shared" si="92"/>
        <v>31265.969275586402</v>
      </c>
      <c r="F535" s="1">
        <f t="shared" si="93"/>
        <v>0</v>
      </c>
      <c r="G535" s="1">
        <f t="shared" si="94"/>
        <v>29024.018111089899</v>
      </c>
      <c r="H535" s="2">
        <f t="shared" si="95"/>
        <v>-1</v>
      </c>
      <c r="I535" s="2">
        <f t="shared" si="96"/>
        <v>-1</v>
      </c>
      <c r="J535" s="2" t="e">
        <f t="shared" si="97"/>
        <v>#DIV/0!</v>
      </c>
      <c r="K535" s="2">
        <f t="shared" si="98"/>
        <v>0</v>
      </c>
      <c r="L535" s="2">
        <f>AM535/SUM(AM1:AM$3009)</f>
        <v>5.2665307359760736E-7</v>
      </c>
      <c r="M535" t="s">
        <v>554</v>
      </c>
      <c r="N535" t="s">
        <v>1165</v>
      </c>
      <c r="O535" t="s">
        <v>1166</v>
      </c>
      <c r="P535" s="1">
        <v>198201.60520518399</v>
      </c>
      <c r="Q535" s="1"/>
      <c r="R535" s="1">
        <v>62932.387717110498</v>
      </c>
      <c r="S535" s="1">
        <v>117270.026798465</v>
      </c>
      <c r="T535" s="1">
        <v>326073.31859985099</v>
      </c>
      <c r="U535" s="1">
        <v>544325.67598232895</v>
      </c>
      <c r="V535" s="1">
        <v>572743.11772522097</v>
      </c>
      <c r="W535" s="1">
        <v>247386.51826351901</v>
      </c>
      <c r="X535" s="1">
        <v>143652.87173034</v>
      </c>
      <c r="Y535" s="1">
        <v>43976.225936171497</v>
      </c>
      <c r="Z535" s="1">
        <v>102101.30701669</v>
      </c>
      <c r="AA535" s="1">
        <v>179601.073791003</v>
      </c>
      <c r="AB535" s="1">
        <v>62082.432428014698</v>
      </c>
      <c r="AC535" s="1">
        <v>121378.130678633</v>
      </c>
      <c r="AD535" s="1">
        <v>126807.457943414</v>
      </c>
      <c r="AE535" s="1">
        <v>-25104.018012132899</v>
      </c>
      <c r="AF535" s="1">
        <v>2789.945010297</v>
      </c>
      <c r="AG535" s="1">
        <v>18931.6093652286</v>
      </c>
      <c r="AH535" s="1">
        <v>2330.9954739435698</v>
      </c>
      <c r="AI535" s="1">
        <v>89457.315338267901</v>
      </c>
      <c r="AJ535" s="1">
        <v>32316.949289182601</v>
      </c>
      <c r="AK535" s="1">
        <v>31265.969275586402</v>
      </c>
      <c r="AL535" s="1"/>
      <c r="AM535" s="1">
        <v>29024.018111089899</v>
      </c>
    </row>
    <row r="536" spans="1:39" x14ac:dyDescent="0.3">
      <c r="A536" t="str">
        <f t="shared" si="88"/>
        <v>ERS</v>
      </c>
      <c r="B536" t="str">
        <f t="shared" si="89"/>
        <v>W080</v>
      </c>
      <c r="C536" t="str">
        <f t="shared" si="90"/>
        <v>LEASE OR RENTAL OF EQUIPMENT- BRUSHES, PAINTS, SEALERS, AND ADHESIVES</v>
      </c>
      <c r="D536" s="1">
        <f t="shared" si="91"/>
        <v>0</v>
      </c>
      <c r="E536" s="1">
        <f t="shared" si="92"/>
        <v>438335.20236250601</v>
      </c>
      <c r="F536" s="1">
        <f t="shared" si="93"/>
        <v>119839.8438</v>
      </c>
      <c r="G536" s="1">
        <f t="shared" si="94"/>
        <v>0</v>
      </c>
      <c r="H536" s="2">
        <f t="shared" si="95"/>
        <v>-0.72660228255888137</v>
      </c>
      <c r="I536" s="2" t="e">
        <f t="shared" si="96"/>
        <v>#DIV/0!</v>
      </c>
      <c r="J536" s="2">
        <f t="shared" si="97"/>
        <v>0</v>
      </c>
      <c r="K536" s="2">
        <f t="shared" si="98"/>
        <v>1.063759226281386E-6</v>
      </c>
      <c r="L536" s="2">
        <f>AM536/SUM(AM1:AM$3009)</f>
        <v>0</v>
      </c>
      <c r="M536" t="s">
        <v>554</v>
      </c>
      <c r="N536" t="s">
        <v>1167</v>
      </c>
      <c r="O536" t="s">
        <v>1168</v>
      </c>
      <c r="P536" s="1"/>
      <c r="Q536" s="1"/>
      <c r="R536" s="1"/>
      <c r="S536" s="1"/>
      <c r="T536" s="1"/>
      <c r="U536" s="1"/>
      <c r="V536" s="1"/>
      <c r="W536" s="1">
        <v>17388.518909373401</v>
      </c>
      <c r="X536" s="1">
        <v>2598.0477389499101</v>
      </c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>
        <v>889560.50180193898</v>
      </c>
      <c r="AK536" s="1">
        <v>438335.20236250601</v>
      </c>
      <c r="AL536" s="1">
        <v>119839.8438</v>
      </c>
      <c r="AM536" s="1"/>
    </row>
    <row r="537" spans="1:39" x14ac:dyDescent="0.3">
      <c r="A537" t="str">
        <f t="shared" si="88"/>
        <v>ERS</v>
      </c>
      <c r="B537" t="str">
        <f t="shared" si="89"/>
        <v>W081</v>
      </c>
      <c r="C537" t="str">
        <f t="shared" si="90"/>
        <v>LEASE OR RENTAL OF EQUIPMENT- CONTAINERS, PACKAGING, AND PACKING SUPPLIES</v>
      </c>
      <c r="D537" s="1">
        <f t="shared" si="91"/>
        <v>9662851.7694245707</v>
      </c>
      <c r="E537" s="1">
        <f t="shared" si="92"/>
        <v>9237909.0951053593</v>
      </c>
      <c r="F537" s="1">
        <f t="shared" si="93"/>
        <v>17969982.633400001</v>
      </c>
      <c r="G537" s="1">
        <f t="shared" si="94"/>
        <v>34396963.357381098</v>
      </c>
      <c r="H537" s="2">
        <f t="shared" si="95"/>
        <v>0.94524350135911916</v>
      </c>
      <c r="I537" s="2">
        <f t="shared" si="96"/>
        <v>0.85969764022056649</v>
      </c>
      <c r="J537" s="2">
        <f t="shared" si="97"/>
        <v>1.9141344796543656</v>
      </c>
      <c r="K537" s="2">
        <f t="shared" si="98"/>
        <v>1.5951067872132464E-4</v>
      </c>
      <c r="L537" s="2">
        <f>AM537/SUM(AM1:AM$3009)</f>
        <v>6.2414743559119053E-4</v>
      </c>
      <c r="M537" t="s">
        <v>554</v>
      </c>
      <c r="N537" t="s">
        <v>1169</v>
      </c>
      <c r="O537" t="s">
        <v>1170</v>
      </c>
      <c r="P537" s="1">
        <v>696691.487350118</v>
      </c>
      <c r="Q537" s="1">
        <v>1586221.0955866501</v>
      </c>
      <c r="R537" s="1">
        <v>702226.305583701</v>
      </c>
      <c r="S537" s="1">
        <v>1899478.19996267</v>
      </c>
      <c r="T537" s="1">
        <v>2321305.2036117502</v>
      </c>
      <c r="U537" s="1">
        <v>2071368.7652481799</v>
      </c>
      <c r="V537" s="1">
        <v>1043142.76931003</v>
      </c>
      <c r="W537" s="1">
        <v>10795890.2283186</v>
      </c>
      <c r="X537" s="1">
        <v>13240263.956664801</v>
      </c>
      <c r="Y537" s="1">
        <v>28788267.199939501</v>
      </c>
      <c r="Z537" s="1">
        <v>20759111.067613401</v>
      </c>
      <c r="AA537" s="1">
        <v>16819535.284676101</v>
      </c>
      <c r="AB537" s="1">
        <v>9640127.5543206707</v>
      </c>
      <c r="AC537" s="1">
        <v>2680342.8806654299</v>
      </c>
      <c r="AD537" s="1">
        <v>12364094.5059762</v>
      </c>
      <c r="AE537" s="1">
        <v>9662851.7694245707</v>
      </c>
      <c r="AF537" s="1">
        <v>-2701646.30337564</v>
      </c>
      <c r="AG537" s="1">
        <v>-1071129.57826287</v>
      </c>
      <c r="AH537" s="1">
        <v>-1521517.24035884</v>
      </c>
      <c r="AI537" s="1">
        <v>16342156.8524117</v>
      </c>
      <c r="AJ537" s="1">
        <v>28938806.0747783</v>
      </c>
      <c r="AK537" s="1">
        <v>9237909.0951053593</v>
      </c>
      <c r="AL537" s="1">
        <v>17969982.633400001</v>
      </c>
      <c r="AM537" s="1">
        <v>34396963.357381098</v>
      </c>
    </row>
    <row r="538" spans="1:39" x14ac:dyDescent="0.3">
      <c r="A538" t="str">
        <f t="shared" si="88"/>
        <v>ERS</v>
      </c>
      <c r="B538" t="str">
        <f t="shared" si="89"/>
        <v>W083</v>
      </c>
      <c r="C538" t="str">
        <f t="shared" si="90"/>
        <v>LEASE OR RENTAL OF EQUIPMENT- TEXTILES, LEATHER, FURS, APPAREL AND SHOE FINDINGS, TENTS AND FLAGS</v>
      </c>
      <c r="D538" s="1">
        <f t="shared" si="91"/>
        <v>319373.76293175999</v>
      </c>
      <c r="E538" s="1">
        <f t="shared" si="92"/>
        <v>2782568.4728790401</v>
      </c>
      <c r="F538" s="1">
        <f t="shared" si="93"/>
        <v>7563059.3608999997</v>
      </c>
      <c r="G538" s="1">
        <f t="shared" si="94"/>
        <v>2394.0339323826502</v>
      </c>
      <c r="H538" s="2">
        <f t="shared" si="95"/>
        <v>1.7180137468727694</v>
      </c>
      <c r="I538" s="2">
        <f t="shared" si="96"/>
        <v>22.680903814619189</v>
      </c>
      <c r="J538" s="2">
        <f t="shared" si="97"/>
        <v>3.1654305726588422E-4</v>
      </c>
      <c r="K538" s="2">
        <f t="shared" si="98"/>
        <v>6.713355023641292E-5</v>
      </c>
      <c r="L538" s="2">
        <f>AM538/SUM(AM1:AM$3009)</f>
        <v>4.3440757374132683E-8</v>
      </c>
      <c r="M538" t="s">
        <v>554</v>
      </c>
      <c r="N538" t="s">
        <v>1171</v>
      </c>
      <c r="O538" t="s">
        <v>1172</v>
      </c>
      <c r="P538" s="1">
        <v>946475.27439418295</v>
      </c>
      <c r="Q538" s="1">
        <v>126195.01622977899</v>
      </c>
      <c r="R538" s="1">
        <v>252728.107903831</v>
      </c>
      <c r="S538" s="1">
        <v>605876.59842565097</v>
      </c>
      <c r="T538" s="1">
        <v>2168408.6908954699</v>
      </c>
      <c r="U538" s="1">
        <v>4544542.7265800899</v>
      </c>
      <c r="V538" s="1">
        <v>5917458.3167960197</v>
      </c>
      <c r="W538" s="1">
        <v>1549906.5407252701</v>
      </c>
      <c r="X538" s="1">
        <v>1075363.6440031501</v>
      </c>
      <c r="Y538" s="1">
        <v>1983252.78781645</v>
      </c>
      <c r="Z538" s="1">
        <v>10187593.6971823</v>
      </c>
      <c r="AA538" s="1">
        <v>9816633.5121317506</v>
      </c>
      <c r="AB538" s="1">
        <v>8941945.5551064704</v>
      </c>
      <c r="AC538" s="1">
        <v>2743179.6009664801</v>
      </c>
      <c r="AD538" s="1">
        <v>1285489.3396554701</v>
      </c>
      <c r="AE538" s="1">
        <v>319373.76293175999</v>
      </c>
      <c r="AF538" s="1">
        <v>2324823.9839773499</v>
      </c>
      <c r="AG538" s="1">
        <v>1655745.86333507</v>
      </c>
      <c r="AH538" s="1">
        <v>3403044.7485118001</v>
      </c>
      <c r="AI538" s="1">
        <v>2706379.7817973802</v>
      </c>
      <c r="AJ538" s="1">
        <v>1451695.6145150501</v>
      </c>
      <c r="AK538" s="1">
        <v>2782568.4728790401</v>
      </c>
      <c r="AL538" s="1">
        <v>7563059.3608999997</v>
      </c>
      <c r="AM538" s="1">
        <v>2394.0339323826502</v>
      </c>
    </row>
    <row r="539" spans="1:39" x14ac:dyDescent="0.3">
      <c r="A539" t="str">
        <f t="shared" si="88"/>
        <v>ERS</v>
      </c>
      <c r="B539" t="str">
        <f t="shared" si="89"/>
        <v>W084</v>
      </c>
      <c r="C539" t="str">
        <f t="shared" si="90"/>
        <v>LEASE OR RENTAL OF EQUIPMENT- CLOTHING, INDIVIDUAL EQUIPMENT, AND INSIGNIA</v>
      </c>
      <c r="D539" s="1">
        <f t="shared" si="91"/>
        <v>526302.56515391998</v>
      </c>
      <c r="E539" s="1">
        <f t="shared" si="92"/>
        <v>900615.92515934701</v>
      </c>
      <c r="F539" s="1">
        <f t="shared" si="93"/>
        <v>737812.81240000005</v>
      </c>
      <c r="G539" s="1">
        <f t="shared" si="94"/>
        <v>602069.09161135997</v>
      </c>
      <c r="H539" s="2">
        <f t="shared" si="95"/>
        <v>-0.18076863645348262</v>
      </c>
      <c r="I539" s="2">
        <f t="shared" si="96"/>
        <v>0.40187956747697551</v>
      </c>
      <c r="J539" s="2">
        <f t="shared" si="97"/>
        <v>0.81601875366316146</v>
      </c>
      <c r="K539" s="2">
        <f t="shared" si="98"/>
        <v>6.5492006796083411E-6</v>
      </c>
      <c r="L539" s="2">
        <f>AM539/SUM(AM1:AM$3009)</f>
        <v>1.0924798089692731E-5</v>
      </c>
      <c r="M539" t="s">
        <v>554</v>
      </c>
      <c r="N539" t="s">
        <v>1173</v>
      </c>
      <c r="O539" t="s">
        <v>1174</v>
      </c>
      <c r="P539" s="1">
        <v>161117.36910288199</v>
      </c>
      <c r="Q539" s="1">
        <v>238437.24715802001</v>
      </c>
      <c r="R539" s="1">
        <v>216776.94869814799</v>
      </c>
      <c r="S539" s="1">
        <v>1049702.1328823799</v>
      </c>
      <c r="T539" s="1">
        <v>463717.21827978198</v>
      </c>
      <c r="U539" s="1">
        <v>896225.17252983898</v>
      </c>
      <c r="V539" s="1">
        <v>658824.87820061401</v>
      </c>
      <c r="W539" s="1">
        <v>3463978.5821783198</v>
      </c>
      <c r="X539" s="1">
        <v>177808.10739685799</v>
      </c>
      <c r="Y539" s="1">
        <v>471407.05112434598</v>
      </c>
      <c r="Z539" s="1">
        <v>863515.33199777105</v>
      </c>
      <c r="AA539" s="1">
        <v>396173.10104911297</v>
      </c>
      <c r="AB539" s="1">
        <v>202715.991622512</v>
      </c>
      <c r="AC539" s="1">
        <v>323117.18675412401</v>
      </c>
      <c r="AD539" s="1">
        <v>248523.09769116799</v>
      </c>
      <c r="AE539" s="1">
        <v>526302.56515391998</v>
      </c>
      <c r="AF539" s="1">
        <v>674276.14969641005</v>
      </c>
      <c r="AG539" s="1">
        <v>550065.07711786102</v>
      </c>
      <c r="AH539" s="1">
        <v>333673.86789971997</v>
      </c>
      <c r="AI539" s="1">
        <v>287700.00485901203</v>
      </c>
      <c r="AJ539" s="1">
        <v>499046.51670513197</v>
      </c>
      <c r="AK539" s="1">
        <v>900615.92515934701</v>
      </c>
      <c r="AL539" s="1">
        <v>737812.81240000005</v>
      </c>
      <c r="AM539" s="1">
        <v>602069.09161135997</v>
      </c>
    </row>
    <row r="540" spans="1:39" x14ac:dyDescent="0.3">
      <c r="A540" t="str">
        <f t="shared" si="88"/>
        <v>ERS</v>
      </c>
      <c r="B540" t="str">
        <f t="shared" si="89"/>
        <v>W085</v>
      </c>
      <c r="C540" t="str">
        <f t="shared" si="90"/>
        <v>LEASE OR RENTAL OF EQUIPMENT- TOILETRIES</v>
      </c>
      <c r="D540" s="1">
        <f t="shared" si="91"/>
        <v>16499048.1354429</v>
      </c>
      <c r="E540" s="1">
        <f t="shared" si="92"/>
        <v>15478987.6180945</v>
      </c>
      <c r="F540" s="1">
        <f t="shared" si="93"/>
        <v>16494949.577400001</v>
      </c>
      <c r="G540" s="1">
        <f t="shared" si="94"/>
        <v>8295423.2416833499</v>
      </c>
      <c r="H540" s="2">
        <f t="shared" si="95"/>
        <v>6.5634910006509006E-2</v>
      </c>
      <c r="I540" s="2">
        <f t="shared" si="96"/>
        <v>-2.4841178771362049E-4</v>
      </c>
      <c r="J540" s="2">
        <f t="shared" si="97"/>
        <v>0.50290685659621803</v>
      </c>
      <c r="K540" s="2">
        <f t="shared" si="98"/>
        <v>1.4641753730327791E-4</v>
      </c>
      <c r="L540" s="2">
        <f>AM540/SUM(AM1:AM$3009)</f>
        <v>1.5052396020095744E-4</v>
      </c>
      <c r="M540" t="s">
        <v>554</v>
      </c>
      <c r="N540" t="s">
        <v>1175</v>
      </c>
      <c r="O540" t="s">
        <v>1176</v>
      </c>
      <c r="P540" s="1"/>
      <c r="Q540" s="1">
        <v>1572717.89126995</v>
      </c>
      <c r="R540" s="1">
        <v>3147192.43025064</v>
      </c>
      <c r="S540" s="1">
        <v>5241220.62181406</v>
      </c>
      <c r="T540" s="1">
        <v>5512339.5707060304</v>
      </c>
      <c r="U540" s="1">
        <v>2029866.57975634</v>
      </c>
      <c r="V540" s="1">
        <v>2944431.16715068</v>
      </c>
      <c r="W540" s="1">
        <v>3934482.4619109798</v>
      </c>
      <c r="X540" s="1">
        <v>20686154.690607</v>
      </c>
      <c r="Y540" s="1">
        <v>14740217.060644099</v>
      </c>
      <c r="Z540" s="1">
        <v>48475005.389407597</v>
      </c>
      <c r="AA540" s="1">
        <v>29390191.3838614</v>
      </c>
      <c r="AB540" s="1">
        <v>20236871.151733499</v>
      </c>
      <c r="AC540" s="1">
        <v>8714347.57441031</v>
      </c>
      <c r="AD540" s="1">
        <v>8248246.9737219401</v>
      </c>
      <c r="AE540" s="1">
        <v>16499048.1354429</v>
      </c>
      <c r="AF540" s="1">
        <v>20737007.953803498</v>
      </c>
      <c r="AG540" s="1">
        <v>20359991.6448863</v>
      </c>
      <c r="AH540" s="1">
        <v>26726259.269596498</v>
      </c>
      <c r="AI540" s="1">
        <v>23476308.363169301</v>
      </c>
      <c r="AJ540" s="1">
        <v>24675697.625398502</v>
      </c>
      <c r="AK540" s="1">
        <v>15478987.6180945</v>
      </c>
      <c r="AL540" s="1">
        <v>16494949.577400001</v>
      </c>
      <c r="AM540" s="1">
        <v>8295423.2416833499</v>
      </c>
    </row>
    <row r="541" spans="1:39" x14ac:dyDescent="0.3">
      <c r="A541" t="str">
        <f t="shared" si="88"/>
        <v>ERS</v>
      </c>
      <c r="B541" t="str">
        <f t="shared" si="89"/>
        <v>W087</v>
      </c>
      <c r="C541" t="str">
        <f t="shared" si="90"/>
        <v>LEASE OR RENTAL OF EQUIPMENT- AGRICULTURAL SUPPLIES</v>
      </c>
      <c r="D541" s="1">
        <f t="shared" si="91"/>
        <v>0</v>
      </c>
      <c r="E541" s="1">
        <f t="shared" si="92"/>
        <v>0</v>
      </c>
      <c r="F541" s="1">
        <f t="shared" si="93"/>
        <v>0</v>
      </c>
      <c r="G541" s="1">
        <f t="shared" si="94"/>
        <v>0</v>
      </c>
      <c r="H541" s="2" t="e">
        <f t="shared" si="95"/>
        <v>#DIV/0!</v>
      </c>
      <c r="I541" s="2" t="e">
        <f t="shared" si="96"/>
        <v>#DIV/0!</v>
      </c>
      <c r="J541" s="2" t="e">
        <f t="shared" si="97"/>
        <v>#DIV/0!</v>
      </c>
      <c r="K541" s="2">
        <f t="shared" si="98"/>
        <v>0</v>
      </c>
      <c r="L541" s="2">
        <f>AM541/SUM(AM1:AM$3009)</f>
        <v>0</v>
      </c>
      <c r="M541" t="s">
        <v>554</v>
      </c>
      <c r="N541" t="s">
        <v>1177</v>
      </c>
      <c r="O541" t="s">
        <v>1178</v>
      </c>
      <c r="P541" s="1"/>
      <c r="Q541" s="1"/>
      <c r="R541" s="1"/>
      <c r="S541" s="1"/>
      <c r="T541" s="1"/>
      <c r="U541" s="1"/>
      <c r="V541" s="1"/>
      <c r="W541" s="1"/>
      <c r="X541" s="1">
        <v>3199.2378519650001</v>
      </c>
      <c r="Y541" s="1">
        <v>3167.0543873618099</v>
      </c>
      <c r="Z541" s="1">
        <v>3139.7465186088298</v>
      </c>
      <c r="AA541" s="1">
        <v>512.95315658811603</v>
      </c>
      <c r="AB541" s="1"/>
      <c r="AC541" s="1"/>
      <c r="AD541" s="1"/>
      <c r="AE541" s="1"/>
      <c r="AF541" s="1">
        <v>3753.5967968166301</v>
      </c>
      <c r="AG541" s="1"/>
      <c r="AH541" s="1"/>
      <c r="AI541" s="1"/>
      <c r="AJ541" s="1"/>
      <c r="AK541" s="1"/>
      <c r="AL541" s="1"/>
      <c r="AM541" s="1"/>
    </row>
    <row r="542" spans="1:39" x14ac:dyDescent="0.3">
      <c r="A542" t="str">
        <f t="shared" si="88"/>
        <v>ERS</v>
      </c>
      <c r="B542" t="str">
        <f t="shared" si="89"/>
        <v>W088</v>
      </c>
      <c r="C542" t="str">
        <f t="shared" si="90"/>
        <v>LEASE OR RENTAL OF EQUIPMENT- LIVE ANIMALS</v>
      </c>
      <c r="D542" s="1">
        <f t="shared" si="91"/>
        <v>0</v>
      </c>
      <c r="E542" s="1">
        <f t="shared" si="92"/>
        <v>62870.902718763798</v>
      </c>
      <c r="F542" s="1">
        <f t="shared" si="93"/>
        <v>56469.149899999997</v>
      </c>
      <c r="G542" s="1">
        <f t="shared" si="94"/>
        <v>17945.163210635601</v>
      </c>
      <c r="H542" s="2">
        <f t="shared" si="95"/>
        <v>-0.10182377764480866</v>
      </c>
      <c r="I542" s="2" t="e">
        <f t="shared" si="96"/>
        <v>#DIV/0!</v>
      </c>
      <c r="J542" s="2">
        <f t="shared" si="97"/>
        <v>0.31778702605607317</v>
      </c>
      <c r="K542" s="2">
        <f t="shared" si="98"/>
        <v>5.0124881092670115E-7</v>
      </c>
      <c r="L542" s="2">
        <f>AM542/SUM(AM1:AM$3009)</f>
        <v>3.2562256972547935E-7</v>
      </c>
      <c r="M542" t="s">
        <v>554</v>
      </c>
      <c r="N542" t="s">
        <v>1179</v>
      </c>
      <c r="O542" t="s">
        <v>1180</v>
      </c>
      <c r="P542" s="1"/>
      <c r="Q542" s="1"/>
      <c r="R542" s="1">
        <v>8851.9052903842094</v>
      </c>
      <c r="S542" s="1"/>
      <c r="T542" s="1">
        <v>1969107.28556219</v>
      </c>
      <c r="U542" s="1">
        <v>15014.0089437556</v>
      </c>
      <c r="V542" s="1">
        <v>0</v>
      </c>
      <c r="W542" s="1">
        <v>-2125.5960663985902</v>
      </c>
      <c r="X542" s="1">
        <v>0</v>
      </c>
      <c r="Y542" s="1">
        <v>32990.1498683522</v>
      </c>
      <c r="Z542" s="1">
        <v>4317.1514630871397</v>
      </c>
      <c r="AA542" s="1">
        <v>3077.7189395287</v>
      </c>
      <c r="AB542" s="1">
        <v>3022.3199994233401</v>
      </c>
      <c r="AC542" s="1">
        <v>12366.6895751759</v>
      </c>
      <c r="AD542" s="1">
        <v>251959.482325791</v>
      </c>
      <c r="AE542" s="1">
        <v>0</v>
      </c>
      <c r="AF542" s="1"/>
      <c r="AG542" s="1">
        <v>0</v>
      </c>
      <c r="AH542" s="1">
        <v>6851.4689873240704</v>
      </c>
      <c r="AI542" s="1">
        <v>89868.257609213004</v>
      </c>
      <c r="AJ542" s="1">
        <v>27763.398294947601</v>
      </c>
      <c r="AK542" s="1">
        <v>62870.902718763798</v>
      </c>
      <c r="AL542" s="1">
        <v>56469.149899999997</v>
      </c>
      <c r="AM542" s="1">
        <v>17945.163210635601</v>
      </c>
    </row>
    <row r="543" spans="1:39" x14ac:dyDescent="0.3">
      <c r="A543" t="str">
        <f t="shared" si="88"/>
        <v>ERS</v>
      </c>
      <c r="B543" t="str">
        <f t="shared" si="89"/>
        <v>W089</v>
      </c>
      <c r="C543" t="str">
        <f t="shared" si="90"/>
        <v>LEASE OR RENTAL OF EQUIPMENT- SUBSISTENCE</v>
      </c>
      <c r="D543" s="1">
        <f t="shared" si="91"/>
        <v>14922.5907006178</v>
      </c>
      <c r="E543" s="1">
        <f t="shared" si="92"/>
        <v>25244.468335751</v>
      </c>
      <c r="F543" s="1">
        <f t="shared" si="93"/>
        <v>3697.98</v>
      </c>
      <c r="G543" s="1">
        <f t="shared" si="94"/>
        <v>0</v>
      </c>
      <c r="H543" s="2">
        <f t="shared" si="95"/>
        <v>-0.85351325483203178</v>
      </c>
      <c r="I543" s="2">
        <f t="shared" si="96"/>
        <v>-0.75218914234195933</v>
      </c>
      <c r="J543" s="2">
        <f t="shared" si="97"/>
        <v>0</v>
      </c>
      <c r="K543" s="2">
        <f t="shared" si="98"/>
        <v>3.2825145785145287E-8</v>
      </c>
      <c r="L543" s="2">
        <f>AM543/SUM(AM1:AM$3009)</f>
        <v>0</v>
      </c>
      <c r="M543" t="s">
        <v>554</v>
      </c>
      <c r="N543" t="s">
        <v>1181</v>
      </c>
      <c r="O543" t="s">
        <v>1182</v>
      </c>
      <c r="P543" s="1"/>
      <c r="Q543" s="1"/>
      <c r="R543" s="1">
        <v>13343.082500873899</v>
      </c>
      <c r="S543" s="1">
        <v>307653.81694256898</v>
      </c>
      <c r="T543" s="1">
        <v>8434.0077936479393</v>
      </c>
      <c r="U543" s="1">
        <v>28722.954033169401</v>
      </c>
      <c r="V543" s="1"/>
      <c r="W543" s="1">
        <v>57088.992431212399</v>
      </c>
      <c r="X543" s="1">
        <v>-1635.6103518171101</v>
      </c>
      <c r="Y543" s="1"/>
      <c r="Z543" s="1"/>
      <c r="AA543" s="1">
        <v>-7159.5436830786302</v>
      </c>
      <c r="AB543" s="1">
        <v>59232.5244508584</v>
      </c>
      <c r="AC543" s="1">
        <v>123790.562647511</v>
      </c>
      <c r="AD543" s="1"/>
      <c r="AE543" s="1">
        <v>14922.5907006178</v>
      </c>
      <c r="AF543" s="1"/>
      <c r="AG543" s="1"/>
      <c r="AH543" s="1"/>
      <c r="AI543" s="1"/>
      <c r="AJ543" s="1"/>
      <c r="AK543" s="1">
        <v>25244.468335751</v>
      </c>
      <c r="AL543" s="1">
        <v>3697.98</v>
      </c>
      <c r="AM543" s="1"/>
    </row>
    <row r="544" spans="1:39" x14ac:dyDescent="0.3">
      <c r="A544" t="str">
        <f t="shared" si="88"/>
        <v>ERS</v>
      </c>
      <c r="B544" t="str">
        <f t="shared" si="89"/>
        <v>W091</v>
      </c>
      <c r="C544" t="str">
        <f t="shared" si="90"/>
        <v>LEASE OR RENTAL OF EQUIPMENT- FUELS, LUBRICANTS, OILS, AND WAXES</v>
      </c>
      <c r="D544" s="1">
        <f t="shared" si="91"/>
        <v>126025.356148848</v>
      </c>
      <c r="E544" s="1">
        <f t="shared" si="92"/>
        <v>32754.096393727501</v>
      </c>
      <c r="F544" s="1">
        <f t="shared" si="93"/>
        <v>272982.96750000003</v>
      </c>
      <c r="G544" s="1">
        <f t="shared" si="94"/>
        <v>0</v>
      </c>
      <c r="H544" s="2">
        <f t="shared" si="95"/>
        <v>7.3343153240605652</v>
      </c>
      <c r="I544" s="2">
        <f t="shared" si="96"/>
        <v>1.1660955845868113</v>
      </c>
      <c r="J544" s="2">
        <f t="shared" si="97"/>
        <v>0</v>
      </c>
      <c r="K544" s="2">
        <f t="shared" si="98"/>
        <v>2.4231352535841402E-6</v>
      </c>
      <c r="L544" s="2">
        <f>AM544/SUM(AM1:AM$3009)</f>
        <v>0</v>
      </c>
      <c r="M544" t="s">
        <v>554</v>
      </c>
      <c r="N544" t="s">
        <v>1183</v>
      </c>
      <c r="O544" t="s">
        <v>1184</v>
      </c>
      <c r="P544" s="1"/>
      <c r="Q544" s="1"/>
      <c r="R544" s="1"/>
      <c r="S544" s="1"/>
      <c r="T544" s="1">
        <v>6247.4131804799599</v>
      </c>
      <c r="U544" s="1"/>
      <c r="V544" s="1"/>
      <c r="W544" s="1">
        <v>311492.35927958001</v>
      </c>
      <c r="X544" s="1">
        <v>351548.251363174</v>
      </c>
      <c r="Y544" s="1">
        <v>302059.399812605</v>
      </c>
      <c r="Z544" s="1">
        <v>303554.67461768701</v>
      </c>
      <c r="AA544" s="1">
        <v>301873.47548478399</v>
      </c>
      <c r="AB544" s="1"/>
      <c r="AC544" s="1">
        <v>17323.258756906402</v>
      </c>
      <c r="AD544" s="1">
        <v>12745.8630084204</v>
      </c>
      <c r="AE544" s="1">
        <v>126025.356148848</v>
      </c>
      <c r="AF544" s="1">
        <v>284899.07870344701</v>
      </c>
      <c r="AG544" s="1">
        <v>-58378.146044911802</v>
      </c>
      <c r="AH544" s="1">
        <v>605612.18052969</v>
      </c>
      <c r="AI544" s="1">
        <v>-23692.132643645898</v>
      </c>
      <c r="AJ544" s="1">
        <v>93191.206389219195</v>
      </c>
      <c r="AK544" s="1">
        <v>32754.096393727501</v>
      </c>
      <c r="AL544" s="1">
        <v>272982.96750000003</v>
      </c>
      <c r="AM544" s="1"/>
    </row>
    <row r="545" spans="1:39" x14ac:dyDescent="0.3">
      <c r="A545" t="str">
        <f t="shared" si="88"/>
        <v>ERS</v>
      </c>
      <c r="B545" t="str">
        <f t="shared" si="89"/>
        <v>W093</v>
      </c>
      <c r="C545" t="str">
        <f t="shared" si="90"/>
        <v>LEASE OR RENTAL OF EQUIPMENT- NONMETALLIC FABRICATED MATERIALS</v>
      </c>
      <c r="D545" s="1">
        <f t="shared" si="91"/>
        <v>0</v>
      </c>
      <c r="E545" s="1">
        <f t="shared" si="92"/>
        <v>0</v>
      </c>
      <c r="F545" s="1">
        <f t="shared" si="93"/>
        <v>0</v>
      </c>
      <c r="G545" s="1">
        <f t="shared" si="94"/>
        <v>379383.18429173302</v>
      </c>
      <c r="H545" s="2" t="e">
        <f t="shared" si="95"/>
        <v>#DIV/0!</v>
      </c>
      <c r="I545" s="2" t="e">
        <f t="shared" si="96"/>
        <v>#DIV/0!</v>
      </c>
      <c r="J545" s="2" t="e">
        <f t="shared" si="97"/>
        <v>#DIV/0!</v>
      </c>
      <c r="K545" s="2">
        <f t="shared" si="98"/>
        <v>0</v>
      </c>
      <c r="L545" s="2">
        <f>AM545/SUM(AM1:AM$3009)</f>
        <v>6.8840681987496783E-6</v>
      </c>
      <c r="M545" t="s">
        <v>554</v>
      </c>
      <c r="N545" t="s">
        <v>1185</v>
      </c>
      <c r="O545" t="s">
        <v>1186</v>
      </c>
      <c r="P545" s="1"/>
      <c r="Q545" s="1"/>
      <c r="R545" s="1"/>
      <c r="S545" s="1"/>
      <c r="T545" s="1"/>
      <c r="U545" s="1">
        <v>354757.93286564702</v>
      </c>
      <c r="V545" s="1"/>
      <c r="W545" s="1">
        <v>2410562.0209903899</v>
      </c>
      <c r="X545" s="1">
        <v>39675.829306535998</v>
      </c>
      <c r="Y545" s="1">
        <v>9260.2029754863906</v>
      </c>
      <c r="Z545" s="1">
        <v>31831.390583123401</v>
      </c>
      <c r="AA545" s="1"/>
      <c r="AB545" s="1">
        <v>25216.223195188701</v>
      </c>
      <c r="AC545" s="1">
        <v>-255.99047420614099</v>
      </c>
      <c r="AD545" s="1"/>
      <c r="AE545" s="1"/>
      <c r="AF545" s="1">
        <v>5149.08118255298</v>
      </c>
      <c r="AG545" s="1"/>
      <c r="AH545" s="1">
        <v>181506.832589194</v>
      </c>
      <c r="AI545" s="1">
        <v>-16799.626470385199</v>
      </c>
      <c r="AJ545" s="1"/>
      <c r="AK545" s="1"/>
      <c r="AL545" s="1"/>
      <c r="AM545" s="1">
        <v>379383.18429173302</v>
      </c>
    </row>
    <row r="546" spans="1:39" x14ac:dyDescent="0.3">
      <c r="A546" t="str">
        <f t="shared" si="88"/>
        <v>ERS</v>
      </c>
      <c r="B546" t="str">
        <f t="shared" si="89"/>
        <v>W094</v>
      </c>
      <c r="C546" t="str">
        <f t="shared" si="90"/>
        <v>LEASE OR RENTAL OF EQUIPMENT- NONMETALLIC CRUDE MATERIALS</v>
      </c>
      <c r="D546" s="1">
        <f t="shared" si="91"/>
        <v>0</v>
      </c>
      <c r="E546" s="1">
        <f t="shared" si="92"/>
        <v>227386.52993780299</v>
      </c>
      <c r="F546" s="1">
        <f t="shared" si="93"/>
        <v>212652.35939999999</v>
      </c>
      <c r="G546" s="1">
        <f t="shared" si="94"/>
        <v>201270.19123330401</v>
      </c>
      <c r="H546" s="2">
        <f t="shared" si="95"/>
        <v>-6.4797904000000517E-2</v>
      </c>
      <c r="I546" s="2" t="e">
        <f t="shared" si="96"/>
        <v>#DIV/0!</v>
      </c>
      <c r="J546" s="2">
        <f t="shared" si="97"/>
        <v>0.94647523216384322</v>
      </c>
      <c r="K546" s="2">
        <f t="shared" si="98"/>
        <v>1.8876101814666683E-6</v>
      </c>
      <c r="L546" s="2">
        <f>AM546/SUM(AM1:AM$3009)</f>
        <v>3.6521326727017156E-6</v>
      </c>
      <c r="M546" t="s">
        <v>554</v>
      </c>
      <c r="N546" t="s">
        <v>1187</v>
      </c>
      <c r="O546" t="s">
        <v>1188</v>
      </c>
      <c r="P546" s="1"/>
      <c r="Q546" s="1"/>
      <c r="R546" s="1"/>
      <c r="S546" s="1"/>
      <c r="T546" s="1"/>
      <c r="U546" s="1">
        <v>567.35629950922703</v>
      </c>
      <c r="V546" s="1">
        <v>9156.3846960865703</v>
      </c>
      <c r="W546" s="1">
        <v>63302.4825971381</v>
      </c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>
        <v>235029.942371916</v>
      </c>
      <c r="AK546" s="1">
        <v>227386.52993780299</v>
      </c>
      <c r="AL546" s="1">
        <v>212652.35939999999</v>
      </c>
      <c r="AM546" s="1">
        <v>201270.19123330401</v>
      </c>
    </row>
    <row r="547" spans="1:39" x14ac:dyDescent="0.3">
      <c r="A547" t="str">
        <f t="shared" si="88"/>
        <v>ERS</v>
      </c>
      <c r="B547" t="str">
        <f t="shared" si="89"/>
        <v>W095</v>
      </c>
      <c r="C547" t="str">
        <f t="shared" si="90"/>
        <v>LEASE OR RENTAL OF EQUIPMENT- METAL BARS, SHEETS, AND SHAPES</v>
      </c>
      <c r="D547" s="1">
        <f t="shared" si="91"/>
        <v>0</v>
      </c>
      <c r="E547" s="1">
        <f t="shared" si="92"/>
        <v>0</v>
      </c>
      <c r="F547" s="1">
        <f t="shared" si="93"/>
        <v>0</v>
      </c>
      <c r="G547" s="1">
        <f t="shared" si="94"/>
        <v>0</v>
      </c>
      <c r="H547" s="2" t="e">
        <f t="shared" si="95"/>
        <v>#DIV/0!</v>
      </c>
      <c r="I547" s="2" t="e">
        <f t="shared" si="96"/>
        <v>#DIV/0!</v>
      </c>
      <c r="J547" s="2" t="e">
        <f t="shared" si="97"/>
        <v>#DIV/0!</v>
      </c>
      <c r="K547" s="2">
        <f t="shared" si="98"/>
        <v>0</v>
      </c>
      <c r="L547" s="2">
        <f>AM547/SUM(AM1:AM$3009)</f>
        <v>0</v>
      </c>
      <c r="M547" t="s">
        <v>554</v>
      </c>
      <c r="N547" t="s">
        <v>1189</v>
      </c>
      <c r="O547" t="s">
        <v>1190</v>
      </c>
      <c r="P547" s="1"/>
      <c r="Q547" s="1"/>
      <c r="R547" s="1"/>
      <c r="S547" s="1"/>
      <c r="T547" s="1">
        <v>79645.593175147398</v>
      </c>
      <c r="U547" s="1"/>
      <c r="V547" s="1">
        <v>54906.151076502603</v>
      </c>
      <c r="W547" s="1">
        <v>21217.857789556201</v>
      </c>
      <c r="X547" s="1">
        <v>-79.980946299125094</v>
      </c>
      <c r="Y547" s="1">
        <v>83752.753273783106</v>
      </c>
      <c r="Z547" s="1"/>
      <c r="AA547" s="1"/>
      <c r="AB547" s="1"/>
      <c r="AC547" s="1"/>
      <c r="AD547" s="1"/>
      <c r="AE547" s="1"/>
      <c r="AF547" s="1"/>
      <c r="AG547" s="1">
        <v>0</v>
      </c>
      <c r="AH547" s="1"/>
      <c r="AI547" s="1"/>
      <c r="AJ547" s="1"/>
      <c r="AK547" s="1"/>
      <c r="AL547" s="1"/>
      <c r="AM547" s="1"/>
    </row>
    <row r="548" spans="1:39" x14ac:dyDescent="0.3">
      <c r="A548" t="str">
        <f t="shared" si="88"/>
        <v>ERS</v>
      </c>
      <c r="B548" t="str">
        <f t="shared" si="89"/>
        <v>W096</v>
      </c>
      <c r="C548" t="str">
        <f t="shared" si="90"/>
        <v>LEASE-RENT OF ORES &amp; MINERALS</v>
      </c>
      <c r="D548" s="1">
        <f t="shared" si="91"/>
        <v>0</v>
      </c>
      <c r="E548" s="1">
        <f t="shared" si="92"/>
        <v>0</v>
      </c>
      <c r="F548" s="1">
        <f t="shared" si="93"/>
        <v>0</v>
      </c>
      <c r="G548" s="1">
        <f t="shared" si="94"/>
        <v>0</v>
      </c>
      <c r="H548" s="2" t="e">
        <f t="shared" si="95"/>
        <v>#DIV/0!</v>
      </c>
      <c r="I548" s="2" t="e">
        <f t="shared" si="96"/>
        <v>#DIV/0!</v>
      </c>
      <c r="J548" s="2" t="e">
        <f t="shared" si="97"/>
        <v>#DIV/0!</v>
      </c>
      <c r="K548" s="2">
        <f t="shared" si="98"/>
        <v>0</v>
      </c>
      <c r="L548" s="2">
        <f>AM548/SUM(AM1:AM$3009)</f>
        <v>0</v>
      </c>
      <c r="M548" t="s">
        <v>554</v>
      </c>
      <c r="N548" t="s">
        <v>1191</v>
      </c>
      <c r="O548" t="s">
        <v>1192</v>
      </c>
      <c r="P548" s="1"/>
      <c r="Q548" s="1"/>
      <c r="R548" s="1"/>
      <c r="S548" s="1"/>
      <c r="T548" s="1">
        <v>11672.250292196701</v>
      </c>
      <c r="U548" s="1">
        <v>69641.903023727995</v>
      </c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x14ac:dyDescent="0.3">
      <c r="A549" t="str">
        <f t="shared" si="88"/>
        <v>ERS</v>
      </c>
      <c r="B549" t="str">
        <f t="shared" si="89"/>
        <v>W099</v>
      </c>
      <c r="C549" t="str">
        <f t="shared" si="90"/>
        <v>LEASE OR RENTAL OF EQUIPMENT- MISCELLANEOUS</v>
      </c>
      <c r="D549" s="1">
        <f t="shared" si="91"/>
        <v>15172857.202754101</v>
      </c>
      <c r="E549" s="1">
        <f t="shared" si="92"/>
        <v>24661005.9341655</v>
      </c>
      <c r="F549" s="1">
        <f t="shared" si="93"/>
        <v>13718378.0156</v>
      </c>
      <c r="G549" s="1">
        <f t="shared" si="94"/>
        <v>15577654.099102199</v>
      </c>
      <c r="H549" s="2">
        <f t="shared" si="95"/>
        <v>-0.44372188011217828</v>
      </c>
      <c r="I549" s="2">
        <f t="shared" si="96"/>
        <v>-9.5860599471673136E-2</v>
      </c>
      <c r="J549" s="2">
        <f t="shared" si="97"/>
        <v>1.1355317721517737</v>
      </c>
      <c r="K549" s="2">
        <f t="shared" si="98"/>
        <v>1.21771280076637E-4</v>
      </c>
      <c r="L549" s="2">
        <f>AM549/SUM(AM1:AM$3009)</f>
        <v>2.8266311643451719E-4</v>
      </c>
      <c r="M549" t="s">
        <v>554</v>
      </c>
      <c r="N549" t="s">
        <v>1193</v>
      </c>
      <c r="O549" t="s">
        <v>1194</v>
      </c>
      <c r="P549" s="1">
        <v>1665299.0319660399</v>
      </c>
      <c r="Q549" s="1">
        <v>10425884.4068795</v>
      </c>
      <c r="R549" s="1">
        <v>3292441.3253049599</v>
      </c>
      <c r="S549" s="1">
        <v>9745843.6974150091</v>
      </c>
      <c r="T549" s="1">
        <v>43258969.453793898</v>
      </c>
      <c r="U549" s="1">
        <v>52398286.322385304</v>
      </c>
      <c r="V549" s="1">
        <v>9652924.5177439898</v>
      </c>
      <c r="W549" s="1">
        <v>9965246.5448667295</v>
      </c>
      <c r="X549" s="1">
        <v>20497404.531646602</v>
      </c>
      <c r="Y549" s="1">
        <v>23032200.252326399</v>
      </c>
      <c r="Z549" s="1">
        <v>17850492.788383599</v>
      </c>
      <c r="AA549" s="1">
        <v>14252278.380509101</v>
      </c>
      <c r="AB549" s="1">
        <v>12958933.775422901</v>
      </c>
      <c r="AC549" s="1">
        <v>10740919.967609299</v>
      </c>
      <c r="AD549" s="1">
        <v>14778592.6400466</v>
      </c>
      <c r="AE549" s="1">
        <v>15172857.202754101</v>
      </c>
      <c r="AF549" s="1">
        <v>18426130.472873099</v>
      </c>
      <c r="AG549" s="1">
        <v>14830941.795864601</v>
      </c>
      <c r="AH549" s="1">
        <v>14399859.430466199</v>
      </c>
      <c r="AI549" s="1">
        <v>18997891.777131099</v>
      </c>
      <c r="AJ549" s="1">
        <v>12980509.9800056</v>
      </c>
      <c r="AK549" s="1">
        <v>24661005.9341655</v>
      </c>
      <c r="AL549" s="1">
        <v>13718378.0156</v>
      </c>
      <c r="AM549" s="1">
        <v>15577654.099102199</v>
      </c>
    </row>
    <row r="550" spans="1:39" x14ac:dyDescent="0.3">
      <c r="A550" t="str">
        <f t="shared" si="88"/>
        <v>Electronics &amp; Communications</v>
      </c>
      <c r="B550" t="str">
        <f t="shared" si="89"/>
        <v>1210</v>
      </c>
      <c r="C550" t="str">
        <f t="shared" si="90"/>
        <v>FIRE CONTROL DIRECTORS</v>
      </c>
      <c r="D550" s="1">
        <f t="shared" si="91"/>
        <v>4100643.7550239498</v>
      </c>
      <c r="E550" s="1">
        <f t="shared" si="92"/>
        <v>105589.735761242</v>
      </c>
      <c r="F550" s="1">
        <f t="shared" si="93"/>
        <v>101353.0313</v>
      </c>
      <c r="G550" s="1">
        <f t="shared" si="94"/>
        <v>-96670.357004797203</v>
      </c>
      <c r="H550" s="2">
        <f t="shared" si="95"/>
        <v>-4.0124207440219162E-2</v>
      </c>
      <c r="I550" s="2">
        <f t="shared" si="96"/>
        <v>-0.97528362926532541</v>
      </c>
      <c r="J550" s="2">
        <f t="shared" si="97"/>
        <v>-0.95379837943531942</v>
      </c>
      <c r="K550" s="2">
        <f t="shared" si="98"/>
        <v>8.9966090357138046E-7</v>
      </c>
      <c r="L550" s="2">
        <f>AM550/SUM(AM1:AM$3009)</f>
        <v>-1.7541244788191947E-6</v>
      </c>
      <c r="M550" t="s">
        <v>1195</v>
      </c>
      <c r="N550" t="s">
        <v>1196</v>
      </c>
      <c r="O550" t="s">
        <v>1197</v>
      </c>
      <c r="P550" s="1">
        <v>296660.96297801798</v>
      </c>
      <c r="Q550" s="1"/>
      <c r="R550" s="1">
        <v>-367779.58219121897</v>
      </c>
      <c r="S550" s="1">
        <v>15640.676677358</v>
      </c>
      <c r="T550" s="1">
        <v>5335.5883519956196</v>
      </c>
      <c r="U550" s="1">
        <v>48583.311825404598</v>
      </c>
      <c r="V550" s="1">
        <v>166032.69992584601</v>
      </c>
      <c r="W550" s="1">
        <v>1193145.24498934</v>
      </c>
      <c r="X550" s="1">
        <v>-79.980946299125094</v>
      </c>
      <c r="Y550" s="1">
        <v>76001.928567212293</v>
      </c>
      <c r="Z550" s="1">
        <v>63816.6971659681</v>
      </c>
      <c r="AA550" s="1">
        <v>10023339.6763967</v>
      </c>
      <c r="AB550" s="1">
        <v>2111876.2466094</v>
      </c>
      <c r="AC550" s="1">
        <v>4030772.0138832098</v>
      </c>
      <c r="AD550" s="1">
        <v>3761600.67948819</v>
      </c>
      <c r="AE550" s="1">
        <v>4100643.7550239498</v>
      </c>
      <c r="AF550" s="1">
        <v>0</v>
      </c>
      <c r="AG550" s="1">
        <v>4969501.7643067697</v>
      </c>
      <c r="AH550" s="1">
        <v>1682274.2958911201</v>
      </c>
      <c r="AI550" s="1">
        <v>1449063.87783011</v>
      </c>
      <c r="AJ550" s="1">
        <v>115894.50418822499</v>
      </c>
      <c r="AK550" s="1">
        <v>105589.735761242</v>
      </c>
      <c r="AL550" s="1">
        <v>101353.0313</v>
      </c>
      <c r="AM550" s="1">
        <v>-96670.357004797203</v>
      </c>
    </row>
    <row r="551" spans="1:39" x14ac:dyDescent="0.3">
      <c r="A551" t="str">
        <f t="shared" si="88"/>
        <v>Electronics &amp; Communications</v>
      </c>
      <c r="B551" t="str">
        <f t="shared" si="89"/>
        <v>1220</v>
      </c>
      <c r="C551" t="str">
        <f t="shared" si="90"/>
        <v>FIRE CONT COMPUTING SIGHTS &amp; DEVICE</v>
      </c>
      <c r="D551" s="1">
        <f t="shared" si="91"/>
        <v>898679.83043419302</v>
      </c>
      <c r="E551" s="1">
        <f t="shared" si="92"/>
        <v>1372420.06961883</v>
      </c>
      <c r="F551" s="1">
        <f t="shared" si="93"/>
        <v>748157.48820000002</v>
      </c>
      <c r="G551" s="1">
        <f t="shared" si="94"/>
        <v>-639427.92388340598</v>
      </c>
      <c r="H551" s="2">
        <f t="shared" si="95"/>
        <v>-0.45486261476211864</v>
      </c>
      <c r="I551" s="2">
        <f t="shared" si="96"/>
        <v>-0.16749273449418445</v>
      </c>
      <c r="J551" s="2">
        <f t="shared" si="97"/>
        <v>-0.85467021846137281</v>
      </c>
      <c r="K551" s="2">
        <f t="shared" si="98"/>
        <v>6.6410252679606479E-6</v>
      </c>
      <c r="L551" s="2">
        <f>AM551/SUM(AM1:AM$3009)</f>
        <v>-1.1602689888367318E-5</v>
      </c>
      <c r="M551" t="s">
        <v>1195</v>
      </c>
      <c r="N551" t="s">
        <v>1198</v>
      </c>
      <c r="O551" t="s">
        <v>1199</v>
      </c>
      <c r="P551" s="1">
        <v>59469768.777881302</v>
      </c>
      <c r="Q551" s="1">
        <v>5390140.0056392904</v>
      </c>
      <c r="R551" s="1">
        <v>3018965.5937731401</v>
      </c>
      <c r="S551" s="1">
        <v>18541568.097183902</v>
      </c>
      <c r="T551" s="1">
        <v>51703613.7938421</v>
      </c>
      <c r="U551" s="1">
        <v>445173305.28323799</v>
      </c>
      <c r="V551" s="1">
        <v>23148033.112865001</v>
      </c>
      <c r="W551" s="1">
        <v>20340492.062371101</v>
      </c>
      <c r="X551" s="1">
        <v>21439367.408914201</v>
      </c>
      <c r="Y551" s="1">
        <v>10557851.672889501</v>
      </c>
      <c r="Z551" s="1">
        <v>5987892.8879452199</v>
      </c>
      <c r="AA551" s="1">
        <v>6825968.1439085398</v>
      </c>
      <c r="AB551" s="1">
        <v>1005407.41329459</v>
      </c>
      <c r="AC551" s="1">
        <v>1291605.1439833899</v>
      </c>
      <c r="AD551" s="1">
        <v>-605559.93082099804</v>
      </c>
      <c r="AE551" s="1">
        <v>898679.83043419302</v>
      </c>
      <c r="AF551" s="1">
        <v>5894195.34788837</v>
      </c>
      <c r="AG551" s="1">
        <v>374735.95400796598</v>
      </c>
      <c r="AH551" s="1">
        <v>3293143.3383985199</v>
      </c>
      <c r="AI551" s="1">
        <v>1858724.86489586</v>
      </c>
      <c r="AJ551" s="1">
        <v>3757310.9333520201</v>
      </c>
      <c r="AK551" s="1">
        <v>1372420.06961883</v>
      </c>
      <c r="AL551" s="1">
        <v>748157.48820000002</v>
      </c>
      <c r="AM551" s="1">
        <v>-639427.92388340598</v>
      </c>
    </row>
    <row r="552" spans="1:39" x14ac:dyDescent="0.3">
      <c r="A552" t="str">
        <f t="shared" si="88"/>
        <v>Electronics &amp; Communications</v>
      </c>
      <c r="B552" t="str">
        <f t="shared" si="89"/>
        <v>1230</v>
      </c>
      <c r="C552" t="str">
        <f t="shared" si="90"/>
        <v>FIRE CONTROL SYSTEMS, COMPLETE</v>
      </c>
      <c r="D552" s="1">
        <f t="shared" si="91"/>
        <v>85951528.104116797</v>
      </c>
      <c r="E552" s="1">
        <f t="shared" si="92"/>
        <v>-1576653.23774039</v>
      </c>
      <c r="F552" s="1">
        <f t="shared" si="93"/>
        <v>-80037.996100000004</v>
      </c>
      <c r="G552" s="1">
        <f t="shared" si="94"/>
        <v>42973748.548067302</v>
      </c>
      <c r="H552" s="2">
        <f t="shared" si="95"/>
        <v>-0.94923551090111102</v>
      </c>
      <c r="I552" s="2">
        <f t="shared" si="96"/>
        <v>-1.0009311992219969</v>
      </c>
      <c r="J552" s="2">
        <f t="shared" si="97"/>
        <v>-536.91684752296419</v>
      </c>
      <c r="K552" s="2">
        <f t="shared" si="98"/>
        <v>-7.1045784193894775E-7</v>
      </c>
      <c r="L552" s="2">
        <f>AM552/SUM(AM1:AM$3009)</f>
        <v>7.7977682725475952E-4</v>
      </c>
      <c r="M552" t="s">
        <v>1195</v>
      </c>
      <c r="N552" t="s">
        <v>1200</v>
      </c>
      <c r="O552" t="s">
        <v>1201</v>
      </c>
      <c r="P552" s="1">
        <v>64187555.107502803</v>
      </c>
      <c r="Q552" s="1">
        <v>10047076.5240849</v>
      </c>
      <c r="R552" s="1">
        <v>84045278.228560194</v>
      </c>
      <c r="S552" s="1">
        <v>95070279.058320105</v>
      </c>
      <c r="T552" s="1">
        <v>6502633.3962165201</v>
      </c>
      <c r="U552" s="1">
        <v>126879855.516958</v>
      </c>
      <c r="V552" s="1">
        <v>159128631.23129001</v>
      </c>
      <c r="W552" s="1">
        <v>223801128.96503499</v>
      </c>
      <c r="X552" s="1">
        <v>124719922.050543</v>
      </c>
      <c r="Y552" s="1">
        <v>65894658.254727401</v>
      </c>
      <c r="Z552" s="1">
        <v>87872516.317939699</v>
      </c>
      <c r="AA552" s="1">
        <v>5094902.1195674501</v>
      </c>
      <c r="AB552" s="1">
        <v>103849449.066576</v>
      </c>
      <c r="AC552" s="1">
        <v>187674324.81050101</v>
      </c>
      <c r="AD552" s="1">
        <v>433413952.69217497</v>
      </c>
      <c r="AE552" s="1">
        <v>85951528.104116797</v>
      </c>
      <c r="AF552" s="1">
        <v>110726753.007579</v>
      </c>
      <c r="AG552" s="1">
        <v>72331651.523320198</v>
      </c>
      <c r="AH552" s="1">
        <v>69231754.500803307</v>
      </c>
      <c r="AI552" s="1">
        <v>1128505.73588807</v>
      </c>
      <c r="AJ552" s="1">
        <v>-5551270.6458582301</v>
      </c>
      <c r="AK552" s="1">
        <v>-1576653.23774039</v>
      </c>
      <c r="AL552" s="1">
        <v>-80037.996100000004</v>
      </c>
      <c r="AM552" s="1">
        <v>42973748.548067302</v>
      </c>
    </row>
    <row r="553" spans="1:39" x14ac:dyDescent="0.3">
      <c r="A553" t="str">
        <f t="shared" si="88"/>
        <v>Electronics &amp; Communications</v>
      </c>
      <c r="B553" t="str">
        <f t="shared" si="89"/>
        <v>1240</v>
      </c>
      <c r="C553" t="str">
        <f t="shared" si="90"/>
        <v>OPTICAL SIGHTING &amp; RANGING EQUIPMEN</v>
      </c>
      <c r="D553" s="1">
        <f t="shared" si="91"/>
        <v>185410591.66932499</v>
      </c>
      <c r="E553" s="1">
        <f t="shared" si="92"/>
        <v>175497885.35343501</v>
      </c>
      <c r="F553" s="1">
        <f t="shared" si="93"/>
        <v>189469354.16350001</v>
      </c>
      <c r="G553" s="1">
        <f t="shared" si="94"/>
        <v>48409563.068596303</v>
      </c>
      <c r="H553" s="2">
        <f t="shared" si="95"/>
        <v>7.9610468137139456E-2</v>
      </c>
      <c r="I553" s="2">
        <f t="shared" si="96"/>
        <v>2.1890672251419829E-2</v>
      </c>
      <c r="J553" s="2">
        <f t="shared" si="97"/>
        <v>0.25550075516076298</v>
      </c>
      <c r="K553" s="2">
        <f t="shared" si="98"/>
        <v>1.6818260705126075E-3</v>
      </c>
      <c r="L553" s="2">
        <f>AM553/SUM(AM1:AM$3009)</f>
        <v>8.7841197879669046E-4</v>
      </c>
      <c r="M553" t="s">
        <v>1195</v>
      </c>
      <c r="N553" t="s">
        <v>1202</v>
      </c>
      <c r="O553" t="s">
        <v>1203</v>
      </c>
      <c r="P553" s="1">
        <v>114390830.912929</v>
      </c>
      <c r="Q553" s="1">
        <v>74731502.979456797</v>
      </c>
      <c r="R553" s="1">
        <v>186604067.89742401</v>
      </c>
      <c r="S553" s="1">
        <v>118962377.272651</v>
      </c>
      <c r="T553" s="1">
        <v>290648686.01654202</v>
      </c>
      <c r="U553" s="1">
        <v>486014234.84251302</v>
      </c>
      <c r="V553" s="1">
        <v>851036634.75500906</v>
      </c>
      <c r="W553" s="1">
        <v>990435930.13340402</v>
      </c>
      <c r="X553" s="1">
        <v>1151977956.4345901</v>
      </c>
      <c r="Y553" s="1">
        <v>1001133419.52538</v>
      </c>
      <c r="Z553" s="1">
        <v>982665129.18172395</v>
      </c>
      <c r="AA553" s="1">
        <v>703707593.52257204</v>
      </c>
      <c r="AB553" s="1">
        <v>575503891.071275</v>
      </c>
      <c r="AC553" s="1">
        <v>367622974.30066198</v>
      </c>
      <c r="AD553" s="1">
        <v>243688790.626513</v>
      </c>
      <c r="AE553" s="1">
        <v>185410591.66932499</v>
      </c>
      <c r="AF553" s="1">
        <v>304549467.56567597</v>
      </c>
      <c r="AG553" s="1">
        <v>253982162.989856</v>
      </c>
      <c r="AH553" s="1">
        <v>295919152.12696701</v>
      </c>
      <c r="AI553" s="1">
        <v>211568483.771384</v>
      </c>
      <c r="AJ553" s="1">
        <v>174950190.88629401</v>
      </c>
      <c r="AK553" s="1">
        <v>175497885.35343501</v>
      </c>
      <c r="AL553" s="1">
        <v>189469354.16350001</v>
      </c>
      <c r="AM553" s="1">
        <v>48409563.068596303</v>
      </c>
    </row>
    <row r="554" spans="1:39" x14ac:dyDescent="0.3">
      <c r="A554" t="str">
        <f t="shared" si="88"/>
        <v>Electronics &amp; Communications</v>
      </c>
      <c r="B554" t="str">
        <f t="shared" si="89"/>
        <v>1250</v>
      </c>
      <c r="C554" t="str">
        <f t="shared" si="90"/>
        <v>FIRE CONTROL STABILIZING MECHANISMS</v>
      </c>
      <c r="D554" s="1">
        <f t="shared" si="91"/>
        <v>85128.932409239307</v>
      </c>
      <c r="E554" s="1">
        <f t="shared" si="92"/>
        <v>36071763.730200201</v>
      </c>
      <c r="F554" s="1">
        <f t="shared" si="93"/>
        <v>14790061.2336</v>
      </c>
      <c r="G554" s="1">
        <f t="shared" si="94"/>
        <v>462150.14345189597</v>
      </c>
      <c r="H554" s="2">
        <f t="shared" si="95"/>
        <v>-0.58998231014644342</v>
      </c>
      <c r="I554" s="2">
        <f t="shared" si="96"/>
        <v>172.73718681798937</v>
      </c>
      <c r="J554" s="2">
        <f t="shared" si="97"/>
        <v>3.1247344831946008E-2</v>
      </c>
      <c r="K554" s="2">
        <f t="shared" si="98"/>
        <v>1.3128408378740441E-4</v>
      </c>
      <c r="L554" s="2">
        <f>AM554/SUM(AM1:AM$3009)</f>
        <v>8.3859096483790183E-6</v>
      </c>
      <c r="M554" t="s">
        <v>1195</v>
      </c>
      <c r="N554" t="s">
        <v>1204</v>
      </c>
      <c r="O554" t="s">
        <v>1205</v>
      </c>
      <c r="P554" s="1">
        <v>1195627.3109887899</v>
      </c>
      <c r="Q554" s="1">
        <v>337390.81066058</v>
      </c>
      <c r="R554" s="1"/>
      <c r="S554" s="1"/>
      <c r="T554" s="1">
        <v>119071.441921556</v>
      </c>
      <c r="U554" s="1">
        <v>68095.748833462407</v>
      </c>
      <c r="V554" s="1">
        <v>14449.722985807701</v>
      </c>
      <c r="W554" s="1">
        <v>363572.18454023299</v>
      </c>
      <c r="X554" s="1">
        <v>42971578.872974902</v>
      </c>
      <c r="Y554" s="1">
        <v>19338090.977577601</v>
      </c>
      <c r="Z554" s="1">
        <v>20955663.371616501</v>
      </c>
      <c r="AA554" s="1">
        <v>45293.7637267307</v>
      </c>
      <c r="AB554" s="1">
        <v>81289.037387000004</v>
      </c>
      <c r="AC554" s="1">
        <v>358395.65447191801</v>
      </c>
      <c r="AD554" s="1">
        <v>184464.180891772</v>
      </c>
      <c r="AE554" s="1">
        <v>85128.932409239307</v>
      </c>
      <c r="AF554" s="1">
        <v>85112.111079957598</v>
      </c>
      <c r="AG554" s="1">
        <v>328831.804528329</v>
      </c>
      <c r="AH554" s="1">
        <v>197998.63817690199</v>
      </c>
      <c r="AI554" s="1">
        <v>14670.5538090384</v>
      </c>
      <c r="AJ554" s="1">
        <v>18514306.7369917</v>
      </c>
      <c r="AK554" s="1">
        <v>36071763.730200201</v>
      </c>
      <c r="AL554" s="1">
        <v>14790061.2336</v>
      </c>
      <c r="AM554" s="1">
        <v>462150.14345189597</v>
      </c>
    </row>
    <row r="555" spans="1:39" x14ac:dyDescent="0.3">
      <c r="A555" t="str">
        <f t="shared" si="88"/>
        <v>Electronics &amp; Communications</v>
      </c>
      <c r="B555" t="str">
        <f t="shared" si="89"/>
        <v>1260</v>
      </c>
      <c r="C555" t="str">
        <f t="shared" si="90"/>
        <v>FIRE CONT DESIGNATING-INDICATING EQ</v>
      </c>
      <c r="D555" s="1">
        <f t="shared" si="91"/>
        <v>1682483.4544844099</v>
      </c>
      <c r="E555" s="1">
        <f t="shared" si="92"/>
        <v>-3819467.3591706702</v>
      </c>
      <c r="F555" s="1">
        <f t="shared" si="93"/>
        <v>-2487103.4199000001</v>
      </c>
      <c r="G555" s="1">
        <f t="shared" si="94"/>
        <v>-119968.618621695</v>
      </c>
      <c r="H555" s="2">
        <f t="shared" si="95"/>
        <v>-0.34883501126711269</v>
      </c>
      <c r="I555" s="2">
        <f t="shared" si="96"/>
        <v>-2.4782335084906748</v>
      </c>
      <c r="J555" s="2">
        <f t="shared" si="97"/>
        <v>4.8236280671641159E-2</v>
      </c>
      <c r="K555" s="2">
        <f t="shared" si="98"/>
        <v>-2.2076791205185241E-5</v>
      </c>
      <c r="L555" s="2">
        <f>AM555/SUM(AM1:AM$3009)</f>
        <v>-2.1768812812390518E-6</v>
      </c>
      <c r="M555" t="s">
        <v>1195</v>
      </c>
      <c r="N555" t="s">
        <v>1206</v>
      </c>
      <c r="O555" t="s">
        <v>1207</v>
      </c>
      <c r="P555" s="1">
        <v>18844720.053521998</v>
      </c>
      <c r="Q555" s="1">
        <v>116815780.4276</v>
      </c>
      <c r="R555" s="1">
        <v>131038067.266178</v>
      </c>
      <c r="S555" s="1">
        <v>145260710.69698799</v>
      </c>
      <c r="T555" s="1">
        <v>76899936.893689498</v>
      </c>
      <c r="U555" s="1">
        <v>51422756.685426697</v>
      </c>
      <c r="V555" s="1">
        <v>158968688.24722701</v>
      </c>
      <c r="W555" s="1">
        <v>495811256.98584902</v>
      </c>
      <c r="X555" s="1">
        <v>370455557.22658002</v>
      </c>
      <c r="Y555" s="1">
        <v>206482579.46057299</v>
      </c>
      <c r="Z555" s="1">
        <v>331687776.39262199</v>
      </c>
      <c r="AA555" s="1">
        <v>37050965.265952803</v>
      </c>
      <c r="AB555" s="1">
        <v>29897844.393855099</v>
      </c>
      <c r="AC555" s="1">
        <v>16507661.8894982</v>
      </c>
      <c r="AD555" s="1">
        <v>-2658683.94936619</v>
      </c>
      <c r="AE555" s="1">
        <v>1682483.4544844099</v>
      </c>
      <c r="AF555" s="1">
        <v>634845.83574685303</v>
      </c>
      <c r="AG555" s="1">
        <v>1461217.5552633</v>
      </c>
      <c r="AH555" s="1">
        <v>-25012.048051284</v>
      </c>
      <c r="AI555" s="1">
        <v>28706331.402345099</v>
      </c>
      <c r="AJ555" s="1">
        <v>733068.72044313001</v>
      </c>
      <c r="AK555" s="1">
        <v>-3819467.3591706702</v>
      </c>
      <c r="AL555" s="1">
        <v>-2487103.4199000001</v>
      </c>
      <c r="AM555" s="1">
        <v>-119968.618621695</v>
      </c>
    </row>
    <row r="556" spans="1:39" x14ac:dyDescent="0.3">
      <c r="A556" t="str">
        <f t="shared" si="88"/>
        <v>Electronics &amp; Communications</v>
      </c>
      <c r="B556" t="str">
        <f t="shared" si="89"/>
        <v>1265</v>
      </c>
      <c r="C556" t="str">
        <f t="shared" si="90"/>
        <v>FIRE CONT EQ EXCEPT AIRBORNE</v>
      </c>
      <c r="D556" s="1">
        <f t="shared" si="91"/>
        <v>787801.25181160995</v>
      </c>
      <c r="E556" s="1">
        <f t="shared" si="92"/>
        <v>11613.9607112258</v>
      </c>
      <c r="F556" s="1">
        <f t="shared" si="93"/>
        <v>44644.199200000003</v>
      </c>
      <c r="G556" s="1">
        <f t="shared" si="94"/>
        <v>-2304.93018315564</v>
      </c>
      <c r="H556" s="2">
        <f t="shared" si="95"/>
        <v>2.8440115573017133</v>
      </c>
      <c r="I556" s="2">
        <f t="shared" si="96"/>
        <v>-0.94333063180930821</v>
      </c>
      <c r="J556" s="2">
        <f t="shared" si="97"/>
        <v>-5.1628884031044278E-2</v>
      </c>
      <c r="K556" s="2">
        <f t="shared" si="98"/>
        <v>3.9628455189078002E-7</v>
      </c>
      <c r="L556" s="2">
        <f>AM556/SUM(AM1:AM$3009)</f>
        <v>-4.1823932190939149E-8</v>
      </c>
      <c r="M556" t="s">
        <v>1195</v>
      </c>
      <c r="N556" t="s">
        <v>1208</v>
      </c>
      <c r="O556" t="s">
        <v>1209</v>
      </c>
      <c r="P556" s="1">
        <v>251619.25638060301</v>
      </c>
      <c r="Q556" s="1">
        <v>118369.15213922699</v>
      </c>
      <c r="R556" s="1">
        <v>514576.78418843797</v>
      </c>
      <c r="S556" s="1">
        <v>225301.02176773801</v>
      </c>
      <c r="T556" s="1">
        <v>284895.42834384402</v>
      </c>
      <c r="U556" s="1">
        <v>1535752.6581079301</v>
      </c>
      <c r="V556" s="1">
        <v>338440.894463718</v>
      </c>
      <c r="W556" s="1">
        <v>449690.12401908601</v>
      </c>
      <c r="X556" s="1">
        <v>148780.43140205499</v>
      </c>
      <c r="Y556" s="1">
        <v>-126002.205882412</v>
      </c>
      <c r="Z556" s="1">
        <v>173665.880135307</v>
      </c>
      <c r="AA556" s="1">
        <v>1973319.9050660699</v>
      </c>
      <c r="AB556" s="1">
        <v>3402331.1782546202</v>
      </c>
      <c r="AC556" s="1">
        <v>1097424.3488757701</v>
      </c>
      <c r="AD556" s="1">
        <v>1027730.11356933</v>
      </c>
      <c r="AE556" s="1">
        <v>787801.25181160995</v>
      </c>
      <c r="AF556" s="1"/>
      <c r="AG556" s="1">
        <v>128474.18307958401</v>
      </c>
      <c r="AH556" s="1">
        <v>-4331.6137984652696</v>
      </c>
      <c r="AI556" s="1">
        <v>11062.7782497633</v>
      </c>
      <c r="AJ556" s="1">
        <v>66414.503133303995</v>
      </c>
      <c r="AK556" s="1">
        <v>11613.9607112258</v>
      </c>
      <c r="AL556" s="1">
        <v>44644.199200000003</v>
      </c>
      <c r="AM556" s="1">
        <v>-2304.93018315564</v>
      </c>
    </row>
    <row r="557" spans="1:39" x14ac:dyDescent="0.3">
      <c r="A557" t="str">
        <f t="shared" si="88"/>
        <v>Electronics &amp; Communications</v>
      </c>
      <c r="B557" t="str">
        <f t="shared" si="89"/>
        <v>1270</v>
      </c>
      <c r="C557" t="str">
        <f t="shared" si="90"/>
        <v>AIRCRAFT GUNNERY FIRE CONT COMPS</v>
      </c>
      <c r="D557" s="1">
        <f t="shared" si="91"/>
        <v>18156561.911122199</v>
      </c>
      <c r="E557" s="1">
        <f t="shared" si="92"/>
        <v>5627282.8329931404</v>
      </c>
      <c r="F557" s="1">
        <f t="shared" si="93"/>
        <v>362966</v>
      </c>
      <c r="G557" s="1">
        <f t="shared" si="94"/>
        <v>1894008.93761922</v>
      </c>
      <c r="H557" s="2">
        <f t="shared" si="95"/>
        <v>-0.93549888804737058</v>
      </c>
      <c r="I557" s="2">
        <f t="shared" si="96"/>
        <v>-0.98000910074403147</v>
      </c>
      <c r="J557" s="2">
        <f t="shared" si="97"/>
        <v>5.2181442273359488</v>
      </c>
      <c r="K557" s="2">
        <f t="shared" si="98"/>
        <v>3.2218702818974264E-6</v>
      </c>
      <c r="L557" s="2">
        <f>AM557/SUM(AM1:AM$3009)</f>
        <v>3.4367592543548202E-5</v>
      </c>
      <c r="M557" t="s">
        <v>1195</v>
      </c>
      <c r="N557" t="s">
        <v>1210</v>
      </c>
      <c r="O557" t="s">
        <v>1211</v>
      </c>
      <c r="P557" s="1">
        <v>41030424.083736002</v>
      </c>
      <c r="Q557" s="1">
        <v>7789987.5279609403</v>
      </c>
      <c r="R557" s="1">
        <v>62086713.956847399</v>
      </c>
      <c r="S557" s="1">
        <v>405265777.581361</v>
      </c>
      <c r="T557" s="1">
        <v>65311598.285382599</v>
      </c>
      <c r="U557" s="1">
        <v>104639067.02902199</v>
      </c>
      <c r="V557" s="1">
        <v>27521924.756650299</v>
      </c>
      <c r="W557" s="1">
        <v>41702258.265240103</v>
      </c>
      <c r="X557" s="1">
        <v>64346494.515837803</v>
      </c>
      <c r="Y557" s="1">
        <v>16002843.938698599</v>
      </c>
      <c r="Z557" s="1">
        <v>20508871.258156899</v>
      </c>
      <c r="AA557" s="1">
        <v>66664156.995130502</v>
      </c>
      <c r="AB557" s="1">
        <v>30322127.2604101</v>
      </c>
      <c r="AC557" s="1">
        <v>10086582.2359214</v>
      </c>
      <c r="AD557" s="1">
        <v>12600635.0972612</v>
      </c>
      <c r="AE557" s="1">
        <v>18156561.911122199</v>
      </c>
      <c r="AF557" s="1">
        <v>8042258.3264354598</v>
      </c>
      <c r="AG557" s="1">
        <v>6868819.6404733704</v>
      </c>
      <c r="AH557" s="1">
        <v>11205766.029923201</v>
      </c>
      <c r="AI557" s="1">
        <v>5959806.2836191701</v>
      </c>
      <c r="AJ557" s="1">
        <v>2897417.64431646</v>
      </c>
      <c r="AK557" s="1">
        <v>5627282.8329931404</v>
      </c>
      <c r="AL557" s="1">
        <v>362966</v>
      </c>
      <c r="AM557" s="1">
        <v>1894008.93761922</v>
      </c>
    </row>
    <row r="558" spans="1:39" x14ac:dyDescent="0.3">
      <c r="A558" t="str">
        <f t="shared" si="88"/>
        <v>Electronics &amp; Communications</v>
      </c>
      <c r="B558" t="str">
        <f t="shared" si="89"/>
        <v>1280</v>
      </c>
      <c r="C558" t="str">
        <f t="shared" si="90"/>
        <v>AIRCRAFT BOMBING FIRE CONT COMPS</v>
      </c>
      <c r="D558" s="1">
        <f t="shared" si="91"/>
        <v>13004.0743170804</v>
      </c>
      <c r="E558" s="1">
        <f t="shared" si="92"/>
        <v>0</v>
      </c>
      <c r="F558" s="1">
        <f t="shared" si="93"/>
        <v>0</v>
      </c>
      <c r="G558" s="1">
        <f t="shared" si="94"/>
        <v>0</v>
      </c>
      <c r="H558" s="2" t="e">
        <f t="shared" si="95"/>
        <v>#DIV/0!</v>
      </c>
      <c r="I558" s="2">
        <f t="shared" si="96"/>
        <v>-1</v>
      </c>
      <c r="J558" s="2" t="e">
        <f t="shared" si="97"/>
        <v>#DIV/0!</v>
      </c>
      <c r="K558" s="2">
        <f t="shared" si="98"/>
        <v>0</v>
      </c>
      <c r="L558" s="2">
        <f>AM558/SUM(AM1:AM$3009)</f>
        <v>0</v>
      </c>
      <c r="M558" t="s">
        <v>1195</v>
      </c>
      <c r="N558" t="s">
        <v>1212</v>
      </c>
      <c r="O558" t="s">
        <v>1213</v>
      </c>
      <c r="P558" s="1"/>
      <c r="Q558" s="1"/>
      <c r="R558" s="1">
        <v>1621628.6720865399</v>
      </c>
      <c r="S558" s="1">
        <v>4106541.6441428098</v>
      </c>
      <c r="T558" s="1"/>
      <c r="U558" s="1">
        <v>134919.63787082399</v>
      </c>
      <c r="V558" s="1"/>
      <c r="W558" s="1">
        <v>41345.701207034799</v>
      </c>
      <c r="X558" s="1">
        <v>7646.1784661963502</v>
      </c>
      <c r="Y558" s="1">
        <v>414217.88866780599</v>
      </c>
      <c r="Z558" s="1"/>
      <c r="AA558" s="1">
        <v>57651.987497725997</v>
      </c>
      <c r="AB558" s="1">
        <v>18259.849996516001</v>
      </c>
      <c r="AC558" s="1"/>
      <c r="AD558" s="1"/>
      <c r="AE558" s="1">
        <v>13004.0743170804</v>
      </c>
      <c r="AF558" s="1">
        <v>0</v>
      </c>
      <c r="AG558" s="1">
        <v>260611.05768341801</v>
      </c>
      <c r="AH558" s="1"/>
      <c r="AI558" s="1"/>
      <c r="AJ558" s="1"/>
      <c r="AK558" s="1"/>
      <c r="AL558" s="1"/>
      <c r="AM558" s="1"/>
    </row>
    <row r="559" spans="1:39" x14ac:dyDescent="0.3">
      <c r="A559" t="str">
        <f t="shared" si="88"/>
        <v>Electronics &amp; Communications</v>
      </c>
      <c r="B559" t="str">
        <f t="shared" si="89"/>
        <v>1285</v>
      </c>
      <c r="C559" t="str">
        <f t="shared" si="90"/>
        <v>FIRE CONT RADAR EQ EXCEPT AIRBORNE</v>
      </c>
      <c r="D559" s="1">
        <f t="shared" si="91"/>
        <v>2347318.8887669099</v>
      </c>
      <c r="E559" s="1">
        <f t="shared" si="92"/>
        <v>760000.10109044902</v>
      </c>
      <c r="F559" s="1">
        <f t="shared" si="93"/>
        <v>0</v>
      </c>
      <c r="G559" s="1">
        <f t="shared" si="94"/>
        <v>0</v>
      </c>
      <c r="H559" s="2">
        <f t="shared" si="95"/>
        <v>-1</v>
      </c>
      <c r="I559" s="2">
        <f t="shared" si="96"/>
        <v>-1</v>
      </c>
      <c r="J559" s="2" t="e">
        <f t="shared" si="97"/>
        <v>#DIV/0!</v>
      </c>
      <c r="K559" s="2">
        <f t="shared" si="98"/>
        <v>0</v>
      </c>
      <c r="L559" s="2">
        <f>AM559/SUM(AM1:AM$3009)</f>
        <v>0</v>
      </c>
      <c r="M559" t="s">
        <v>1195</v>
      </c>
      <c r="N559" t="s">
        <v>1214</v>
      </c>
      <c r="O559" t="s">
        <v>1215</v>
      </c>
      <c r="P559" s="1"/>
      <c r="Q559" s="1">
        <v>321332.09337740898</v>
      </c>
      <c r="R559" s="1">
        <v>346590.91626455198</v>
      </c>
      <c r="S559" s="1">
        <v>5375469.2553486004</v>
      </c>
      <c r="T559" s="1">
        <v>85220.665699061399</v>
      </c>
      <c r="U559" s="1">
        <v>1243427.0166636</v>
      </c>
      <c r="V559" s="1">
        <v>92142.674761168004</v>
      </c>
      <c r="W559" s="1">
        <v>27289.822993314599</v>
      </c>
      <c r="X559" s="1">
        <v>63380.501256613301</v>
      </c>
      <c r="Y559" s="1">
        <v>-4003.1172894060901</v>
      </c>
      <c r="Z559" s="1"/>
      <c r="AA559" s="1">
        <v>26926.193572201701</v>
      </c>
      <c r="AB559" s="1">
        <v>30271814.011424098</v>
      </c>
      <c r="AC559" s="1">
        <v>10321951.4407613</v>
      </c>
      <c r="AD559" s="1">
        <v>2719446.4248224301</v>
      </c>
      <c r="AE559" s="1">
        <v>2347318.8887669099</v>
      </c>
      <c r="AF559" s="1">
        <v>-163149.89277796799</v>
      </c>
      <c r="AG559" s="1">
        <v>76096.781754890399</v>
      </c>
      <c r="AH559" s="1">
        <v>0</v>
      </c>
      <c r="AI559" s="1">
        <v>0</v>
      </c>
      <c r="AJ559" s="1"/>
      <c r="AK559" s="1">
        <v>760000.10109044902</v>
      </c>
      <c r="AL559" s="1"/>
      <c r="AM559" s="1"/>
    </row>
    <row r="560" spans="1:39" x14ac:dyDescent="0.3">
      <c r="A560" t="str">
        <f t="shared" si="88"/>
        <v>Electronics &amp; Communications</v>
      </c>
      <c r="B560" t="str">
        <f t="shared" si="89"/>
        <v>1287</v>
      </c>
      <c r="C560" t="str">
        <f t="shared" si="90"/>
        <v>FIRE CONTROL SONAR EQUIPMENT</v>
      </c>
      <c r="D560" s="1">
        <f t="shared" si="91"/>
        <v>0</v>
      </c>
      <c r="E560" s="1">
        <f t="shared" si="92"/>
        <v>0</v>
      </c>
      <c r="F560" s="1">
        <f t="shared" si="93"/>
        <v>0</v>
      </c>
      <c r="G560" s="1">
        <f t="shared" si="94"/>
        <v>0</v>
      </c>
      <c r="H560" s="2" t="e">
        <f t="shared" si="95"/>
        <v>#DIV/0!</v>
      </c>
      <c r="I560" s="2" t="e">
        <f t="shared" si="96"/>
        <v>#DIV/0!</v>
      </c>
      <c r="J560" s="2" t="e">
        <f t="shared" si="97"/>
        <v>#DIV/0!</v>
      </c>
      <c r="K560" s="2">
        <f t="shared" si="98"/>
        <v>0</v>
      </c>
      <c r="L560" s="2">
        <f>AM560/SUM(AM1:AM$3009)</f>
        <v>0</v>
      </c>
      <c r="M560" t="s">
        <v>1195</v>
      </c>
      <c r="N560" t="s">
        <v>1216</v>
      </c>
      <c r="O560" t="s">
        <v>1217</v>
      </c>
      <c r="P560" s="1"/>
      <c r="Q560" s="1"/>
      <c r="R560" s="1"/>
      <c r="S560" s="1"/>
      <c r="T560" s="1"/>
      <c r="U560" s="1">
        <v>14710.8414554682</v>
      </c>
      <c r="V560" s="1">
        <v>1184.2201614880601</v>
      </c>
      <c r="W560" s="1"/>
      <c r="X560" s="1">
        <v>4402.9510937668301</v>
      </c>
      <c r="Y560" s="1"/>
      <c r="Z560" s="1">
        <v>10387.328065730901</v>
      </c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x14ac:dyDescent="0.3">
      <c r="A561" t="str">
        <f t="shared" si="88"/>
        <v>Electronics &amp; Communications</v>
      </c>
      <c r="B561" t="str">
        <f t="shared" si="89"/>
        <v>1290</v>
      </c>
      <c r="C561" t="str">
        <f t="shared" si="90"/>
        <v>MISC FIRE CONT EQUIPMENT</v>
      </c>
      <c r="D561" s="1">
        <f t="shared" si="91"/>
        <v>47197767.968413003</v>
      </c>
      <c r="E561" s="1">
        <f t="shared" si="92"/>
        <v>18137259.967390001</v>
      </c>
      <c r="F561" s="1">
        <f t="shared" si="93"/>
        <v>17812779.3574</v>
      </c>
      <c r="G561" s="1">
        <f t="shared" si="94"/>
        <v>5173722.2883764599</v>
      </c>
      <c r="H561" s="2">
        <f t="shared" si="95"/>
        <v>-1.7890277284077216E-2</v>
      </c>
      <c r="I561" s="2">
        <f t="shared" si="96"/>
        <v>-0.62259275969742545</v>
      </c>
      <c r="J561" s="2">
        <f t="shared" si="97"/>
        <v>0.29045002941818449</v>
      </c>
      <c r="K561" s="2">
        <f t="shared" si="98"/>
        <v>1.5811526272323852E-4</v>
      </c>
      <c r="L561" s="2">
        <f>AM561/SUM(AM1:AM$3009)</f>
        <v>9.3879377234566854E-5</v>
      </c>
      <c r="M561" t="s">
        <v>1195</v>
      </c>
      <c r="N561" t="s">
        <v>1218</v>
      </c>
      <c r="O561" t="s">
        <v>1219</v>
      </c>
      <c r="P561" s="1">
        <v>57942902.265119404</v>
      </c>
      <c r="Q561" s="1">
        <v>83506632.868608996</v>
      </c>
      <c r="R561" s="1">
        <v>51660834.3041557</v>
      </c>
      <c r="S561" s="1">
        <v>66459636.771311298</v>
      </c>
      <c r="T561" s="1">
        <v>51139232.899472803</v>
      </c>
      <c r="U561" s="1">
        <v>54109677.305450499</v>
      </c>
      <c r="V561" s="1">
        <v>98420061.696332499</v>
      </c>
      <c r="W561" s="1">
        <v>73085556.163489893</v>
      </c>
      <c r="X561" s="1">
        <v>24572016.5491082</v>
      </c>
      <c r="Y561" s="1">
        <v>43708300.052111402</v>
      </c>
      <c r="Z561" s="1">
        <v>88300138.450785801</v>
      </c>
      <c r="AA561" s="1">
        <v>50177076.8828592</v>
      </c>
      <c r="AB561" s="1">
        <v>52716742.423594102</v>
      </c>
      <c r="AC561" s="1">
        <v>22301486.105457298</v>
      </c>
      <c r="AD561" s="1">
        <v>26532782.824312702</v>
      </c>
      <c r="AE561" s="1">
        <v>47197767.968413003</v>
      </c>
      <c r="AF561" s="1">
        <v>44414727.393478401</v>
      </c>
      <c r="AG561" s="1">
        <v>29376897.882966701</v>
      </c>
      <c r="AH561" s="1">
        <v>46993204.416960701</v>
      </c>
      <c r="AI561" s="1">
        <v>31216742.854932699</v>
      </c>
      <c r="AJ561" s="1">
        <v>36710549.726073302</v>
      </c>
      <c r="AK561" s="1">
        <v>18137259.967390001</v>
      </c>
      <c r="AL561" s="1">
        <v>17812779.3574</v>
      </c>
      <c r="AM561" s="1">
        <v>5173722.2883764599</v>
      </c>
    </row>
    <row r="562" spans="1:39" x14ac:dyDescent="0.3">
      <c r="A562" t="str">
        <f t="shared" si="88"/>
        <v>Electronics &amp; Communications</v>
      </c>
      <c r="B562" t="str">
        <f t="shared" si="89"/>
        <v>5805</v>
      </c>
      <c r="C562" t="str">
        <f t="shared" si="90"/>
        <v>TELEPHONE AND TELEGRAPH EQUIPMENT</v>
      </c>
      <c r="D562" s="1">
        <f t="shared" si="91"/>
        <v>78003346.772127807</v>
      </c>
      <c r="E562" s="1">
        <f t="shared" si="92"/>
        <v>-340605.97496778902</v>
      </c>
      <c r="F562" s="1">
        <f t="shared" si="93"/>
        <v>461340.68030000001</v>
      </c>
      <c r="G562" s="1">
        <f t="shared" si="94"/>
        <v>-75620.412009825101</v>
      </c>
      <c r="H562" s="2">
        <f t="shared" si="95"/>
        <v>-2.3544703094055492</v>
      </c>
      <c r="I562" s="2">
        <f t="shared" si="96"/>
        <v>-0.99408562966345893</v>
      </c>
      <c r="J562" s="2">
        <f t="shared" si="97"/>
        <v>-0.16391446763517745</v>
      </c>
      <c r="K562" s="2">
        <f t="shared" si="98"/>
        <v>4.0950938316231038E-6</v>
      </c>
      <c r="L562" s="2">
        <f>AM562/SUM(AM1:AM$3009)</f>
        <v>-1.3721643315979962E-6</v>
      </c>
      <c r="M562" t="s">
        <v>1195</v>
      </c>
      <c r="N562" t="s">
        <v>1220</v>
      </c>
      <c r="O562" t="s">
        <v>1221</v>
      </c>
      <c r="P562" s="1">
        <v>146065202.10755199</v>
      </c>
      <c r="Q562" s="1">
        <v>220318917.60718301</v>
      </c>
      <c r="R562" s="1">
        <v>218899609.18636301</v>
      </c>
      <c r="S562" s="1">
        <v>165391189.59829399</v>
      </c>
      <c r="T562" s="1">
        <v>435760953.14700401</v>
      </c>
      <c r="U562" s="1">
        <v>450200445.87983</v>
      </c>
      <c r="V562" s="1">
        <v>231490387.13730001</v>
      </c>
      <c r="W562" s="1">
        <v>208741833.88258299</v>
      </c>
      <c r="X562" s="1">
        <v>177657596.594212</v>
      </c>
      <c r="Y562" s="1">
        <v>155755420.35558701</v>
      </c>
      <c r="Z562" s="1">
        <v>176220602.270311</v>
      </c>
      <c r="AA562" s="1">
        <v>96511916.837710604</v>
      </c>
      <c r="AB562" s="1">
        <v>171311041.68847701</v>
      </c>
      <c r="AC562" s="1">
        <v>27471582.0534942</v>
      </c>
      <c r="AD562" s="1">
        <v>31961344.055500399</v>
      </c>
      <c r="AE562" s="1">
        <v>78003346.772127807</v>
      </c>
      <c r="AF562" s="1">
        <v>62098190.445735402</v>
      </c>
      <c r="AG562" s="1">
        <v>37958023.159367301</v>
      </c>
      <c r="AH562" s="1">
        <v>20742228.6546706</v>
      </c>
      <c r="AI562" s="1">
        <v>17474163.748837501</v>
      </c>
      <c r="AJ562" s="1">
        <v>14292293.5572556</v>
      </c>
      <c r="AK562" s="1">
        <v>-340605.97496778902</v>
      </c>
      <c r="AL562" s="1">
        <v>461340.68030000001</v>
      </c>
      <c r="AM562" s="1">
        <v>-75620.412009825101</v>
      </c>
    </row>
    <row r="563" spans="1:39" x14ac:dyDescent="0.3">
      <c r="A563" t="str">
        <f t="shared" si="88"/>
        <v>Electronics &amp; Communications</v>
      </c>
      <c r="B563" t="str">
        <f t="shared" si="89"/>
        <v>5810</v>
      </c>
      <c r="C563" t="str">
        <f t="shared" si="90"/>
        <v>COMM SECURITY EQ &amp; COMPS</v>
      </c>
      <c r="D563" s="1">
        <f t="shared" si="91"/>
        <v>599162792.36306596</v>
      </c>
      <c r="E563" s="1">
        <f t="shared" si="92"/>
        <v>1345831156.5018101</v>
      </c>
      <c r="F563" s="1">
        <f t="shared" si="93"/>
        <v>1343310675.2858</v>
      </c>
      <c r="G563" s="1">
        <f t="shared" si="94"/>
        <v>506641204.40951401</v>
      </c>
      <c r="H563" s="2">
        <f t="shared" si="95"/>
        <v>-1.8728064095064889E-3</v>
      </c>
      <c r="I563" s="2">
        <f t="shared" si="96"/>
        <v>1.2419794626896885</v>
      </c>
      <c r="J563" s="2">
        <f t="shared" si="97"/>
        <v>0.37715862289393487</v>
      </c>
      <c r="K563" s="2">
        <f t="shared" si="98"/>
        <v>1.1923906768289267E-2</v>
      </c>
      <c r="L563" s="2">
        <f>AM563/SUM(AM1:AM$3009)</f>
        <v>9.1932187504910751E-3</v>
      </c>
      <c r="M563" t="s">
        <v>1195</v>
      </c>
      <c r="N563" t="s">
        <v>1222</v>
      </c>
      <c r="O563" t="s">
        <v>1223</v>
      </c>
      <c r="P563" s="1">
        <v>31895920.0990468</v>
      </c>
      <c r="Q563" s="1">
        <v>28842710.3349021</v>
      </c>
      <c r="R563" s="1">
        <v>78584705.575232893</v>
      </c>
      <c r="S563" s="1">
        <v>132652086.776522</v>
      </c>
      <c r="T563" s="1">
        <v>119312971.972543</v>
      </c>
      <c r="U563" s="1">
        <v>70031870.251221493</v>
      </c>
      <c r="V563" s="1">
        <v>106653146.74707299</v>
      </c>
      <c r="W563" s="1">
        <v>249404481.443176</v>
      </c>
      <c r="X563" s="1">
        <v>763719480.48480296</v>
      </c>
      <c r="Y563" s="1">
        <v>613975685.12600601</v>
      </c>
      <c r="Z563" s="1">
        <v>749864862.95398295</v>
      </c>
      <c r="AA563" s="1">
        <v>518255750.64108801</v>
      </c>
      <c r="AB563" s="1">
        <v>523775130.51145899</v>
      </c>
      <c r="AC563" s="1">
        <v>450887539.94204199</v>
      </c>
      <c r="AD563" s="1">
        <v>722670299.99607503</v>
      </c>
      <c r="AE563" s="1">
        <v>599162792.36306596</v>
      </c>
      <c r="AF563" s="1">
        <v>439915157.01189399</v>
      </c>
      <c r="AG563" s="1">
        <v>349804138.14769</v>
      </c>
      <c r="AH563" s="1">
        <v>356545897.16856998</v>
      </c>
      <c r="AI563" s="1">
        <v>196656214.368251</v>
      </c>
      <c r="AJ563" s="1">
        <v>160530275.36757499</v>
      </c>
      <c r="AK563" s="1">
        <v>1345831156.5018101</v>
      </c>
      <c r="AL563" s="1">
        <v>1343310675.2858</v>
      </c>
      <c r="AM563" s="1">
        <v>506641204.40951401</v>
      </c>
    </row>
    <row r="564" spans="1:39" x14ac:dyDescent="0.3">
      <c r="A564" t="str">
        <f t="shared" si="88"/>
        <v>Electronics &amp; Communications</v>
      </c>
      <c r="B564" t="str">
        <f t="shared" si="89"/>
        <v>5811</v>
      </c>
      <c r="C564" t="str">
        <f t="shared" si="90"/>
        <v>OTHER CRYPTOLOGIC EQ &amp; COMPONENTS</v>
      </c>
      <c r="D564" s="1">
        <f t="shared" si="91"/>
        <v>874777.79154317104</v>
      </c>
      <c r="E564" s="1">
        <f t="shared" si="92"/>
        <v>0</v>
      </c>
      <c r="F564" s="1">
        <f t="shared" si="93"/>
        <v>0</v>
      </c>
      <c r="G564" s="1">
        <f t="shared" si="94"/>
        <v>0</v>
      </c>
      <c r="H564" s="2" t="e">
        <f t="shared" si="95"/>
        <v>#DIV/0!</v>
      </c>
      <c r="I564" s="2">
        <f t="shared" si="96"/>
        <v>-1</v>
      </c>
      <c r="J564" s="2" t="e">
        <f t="shared" si="97"/>
        <v>#DIV/0!</v>
      </c>
      <c r="K564" s="2">
        <f t="shared" si="98"/>
        <v>0</v>
      </c>
      <c r="L564" s="2">
        <f>AM564/SUM(AM1:AM$3009)</f>
        <v>0</v>
      </c>
      <c r="M564" t="s">
        <v>1195</v>
      </c>
      <c r="N564" t="s">
        <v>1224</v>
      </c>
      <c r="O564" t="s">
        <v>1225</v>
      </c>
      <c r="P564" s="1"/>
      <c r="Q564" s="1">
        <v>497965.36367517599</v>
      </c>
      <c r="R564" s="1">
        <v>1536603.7923236401</v>
      </c>
      <c r="S564" s="1">
        <v>4367017.4262129096</v>
      </c>
      <c r="T564" s="1">
        <v>3333476.8750885502</v>
      </c>
      <c r="U564" s="1">
        <v>5993170.8231730498</v>
      </c>
      <c r="V564" s="1">
        <v>15070073.991040399</v>
      </c>
      <c r="W564" s="1">
        <v>3865773.3757569301</v>
      </c>
      <c r="X564" s="1">
        <v>1900571.9805382199</v>
      </c>
      <c r="Y564" s="1">
        <v>858403.02314449195</v>
      </c>
      <c r="Z564" s="1">
        <v>2022134.20771402</v>
      </c>
      <c r="AA564" s="1">
        <v>1890004.4512920801</v>
      </c>
      <c r="AB564" s="1">
        <v>40810253.818513699</v>
      </c>
      <c r="AC564" s="1">
        <v>1729205.92067779</v>
      </c>
      <c r="AD564" s="1">
        <v>332134.946854932</v>
      </c>
      <c r="AE564" s="1">
        <v>874777.79154317104</v>
      </c>
      <c r="AF564" s="1">
        <v>426157.39020241098</v>
      </c>
      <c r="AG564" s="1">
        <v>26914584.630348999</v>
      </c>
      <c r="AH564" s="1">
        <v>2315320.9473184999</v>
      </c>
      <c r="AI564" s="1">
        <v>16347.022133771099</v>
      </c>
      <c r="AJ564" s="1">
        <v>84982.147880693301</v>
      </c>
      <c r="AK564" s="1">
        <v>0</v>
      </c>
      <c r="AL564" s="1">
        <v>0</v>
      </c>
      <c r="AM564" s="1">
        <v>0</v>
      </c>
    </row>
    <row r="565" spans="1:39" x14ac:dyDescent="0.3">
      <c r="A565" t="str">
        <f t="shared" si="88"/>
        <v>Electronics &amp; Communications</v>
      </c>
      <c r="B565" t="str">
        <f t="shared" si="89"/>
        <v>5815</v>
      </c>
      <c r="C565" t="str">
        <f t="shared" si="90"/>
        <v>TELETYPE AND FACSIMILE EQUIPMENT</v>
      </c>
      <c r="D565" s="1">
        <f t="shared" si="91"/>
        <v>87616.573589375505</v>
      </c>
      <c r="E565" s="1">
        <f t="shared" si="92"/>
        <v>101139.669922211</v>
      </c>
      <c r="F565" s="1">
        <f t="shared" si="93"/>
        <v>84404.700200000007</v>
      </c>
      <c r="G565" s="1">
        <f t="shared" si="94"/>
        <v>-667.65886560472404</v>
      </c>
      <c r="H565" s="2">
        <f t="shared" si="95"/>
        <v>-0.16546395430281979</v>
      </c>
      <c r="I565" s="2">
        <f t="shared" si="96"/>
        <v>-3.6658285730600371E-2</v>
      </c>
      <c r="J565" s="2">
        <f t="shared" si="97"/>
        <v>-7.910209550210854E-3</v>
      </c>
      <c r="K565" s="2">
        <f t="shared" si="98"/>
        <v>7.4921892195644153E-7</v>
      </c>
      <c r="L565" s="2">
        <f>AM565/SUM(AM1:AM$3009)</f>
        <v>-1.2114952255734231E-8</v>
      </c>
      <c r="M565" t="s">
        <v>1195</v>
      </c>
      <c r="N565" t="s">
        <v>1226</v>
      </c>
      <c r="O565" t="s">
        <v>1227</v>
      </c>
      <c r="P565" s="1">
        <v>316689.55267495703</v>
      </c>
      <c r="Q565" s="1">
        <v>553522.53106181801</v>
      </c>
      <c r="R565" s="1">
        <v>683786.38919457397</v>
      </c>
      <c r="S565" s="1">
        <v>775958.29042356997</v>
      </c>
      <c r="T565" s="1">
        <v>1180543.91912872</v>
      </c>
      <c r="U565" s="1">
        <v>1895117.29314084</v>
      </c>
      <c r="V565" s="1">
        <v>1177256.05213225</v>
      </c>
      <c r="W565" s="1">
        <v>1214219.2780361001</v>
      </c>
      <c r="X565" s="1">
        <v>1285324.7365919801</v>
      </c>
      <c r="Y565" s="1">
        <v>2398789.1071059299</v>
      </c>
      <c r="Z565" s="1">
        <v>2482473.4702506401</v>
      </c>
      <c r="AA565" s="1">
        <v>1184321.2487327501</v>
      </c>
      <c r="AB565" s="1">
        <v>27044.187562579998</v>
      </c>
      <c r="AC565" s="1">
        <v>418752.494508142</v>
      </c>
      <c r="AD565" s="1">
        <v>134642.14800669401</v>
      </c>
      <c r="AE565" s="1">
        <v>87616.573589375505</v>
      </c>
      <c r="AF565" s="1">
        <v>3181.09386856941</v>
      </c>
      <c r="AG565" s="1">
        <v>82810.422691881497</v>
      </c>
      <c r="AH565" s="1">
        <v>97846.466479737806</v>
      </c>
      <c r="AI565" s="1">
        <v>43797.8336534474</v>
      </c>
      <c r="AJ565" s="1"/>
      <c r="AK565" s="1">
        <v>101139.669922211</v>
      </c>
      <c r="AL565" s="1">
        <v>84404.700200000007</v>
      </c>
      <c r="AM565" s="1">
        <v>-667.65886560472404</v>
      </c>
    </row>
    <row r="566" spans="1:39" x14ac:dyDescent="0.3">
      <c r="A566" t="str">
        <f t="shared" si="88"/>
        <v>Electronics &amp; Communications</v>
      </c>
      <c r="B566" t="str">
        <f t="shared" si="89"/>
        <v>5820</v>
      </c>
      <c r="C566" t="str">
        <f t="shared" si="90"/>
        <v>RADIO AND TELEVISION COMMUNICATION EQUIPMENT, EXCEPT AIRBORNE</v>
      </c>
      <c r="D566" s="1">
        <f t="shared" si="91"/>
        <v>404440886.18585497</v>
      </c>
      <c r="E566" s="1">
        <f t="shared" si="92"/>
        <v>106534926.222727</v>
      </c>
      <c r="F566" s="1">
        <f t="shared" si="93"/>
        <v>34343300.789099999</v>
      </c>
      <c r="G566" s="1">
        <f t="shared" si="94"/>
        <v>7603087.3198343599</v>
      </c>
      <c r="H566" s="2">
        <f t="shared" si="95"/>
        <v>-0.6776334108750377</v>
      </c>
      <c r="I566" s="2">
        <f t="shared" si="96"/>
        <v>-0.9150844982242522</v>
      </c>
      <c r="J566" s="2">
        <f t="shared" si="97"/>
        <v>0.22138487405518853</v>
      </c>
      <c r="K566" s="2">
        <f t="shared" si="98"/>
        <v>3.0484855384434276E-4</v>
      </c>
      <c r="L566" s="2">
        <f>AM566/SUM(AM1:AM$3009)</f>
        <v>1.379612323316386E-4</v>
      </c>
      <c r="M566" t="s">
        <v>1195</v>
      </c>
      <c r="N566" t="s">
        <v>1228</v>
      </c>
      <c r="O566" t="s">
        <v>1229</v>
      </c>
      <c r="P566" s="1">
        <v>186806513.91910201</v>
      </c>
      <c r="Q566" s="1">
        <v>367081306.112203</v>
      </c>
      <c r="R566" s="1">
        <v>304822618.789684</v>
      </c>
      <c r="S566" s="1">
        <v>393935126.77646202</v>
      </c>
      <c r="T566" s="1">
        <v>566706818.83595097</v>
      </c>
      <c r="U566" s="1">
        <v>1824989644.1369901</v>
      </c>
      <c r="V566" s="1">
        <v>2115986538.8101799</v>
      </c>
      <c r="W566" s="1">
        <v>1141897554.53901</v>
      </c>
      <c r="X566" s="1">
        <v>2223251721.6268601</v>
      </c>
      <c r="Y566" s="1">
        <v>1488558142.3476501</v>
      </c>
      <c r="Z566" s="1">
        <v>1577518257.8248601</v>
      </c>
      <c r="AA566" s="1">
        <v>780709741.32642996</v>
      </c>
      <c r="AB566" s="1">
        <v>694585952.62952101</v>
      </c>
      <c r="AC566" s="1">
        <v>717953202.195786</v>
      </c>
      <c r="AD566" s="1">
        <v>637920496.95641899</v>
      </c>
      <c r="AE566" s="1">
        <v>404440886.18585497</v>
      </c>
      <c r="AF566" s="1">
        <v>352153508.80534101</v>
      </c>
      <c r="AG566" s="1">
        <v>197475986.53976899</v>
      </c>
      <c r="AH566" s="1">
        <v>529079427.67987198</v>
      </c>
      <c r="AI566" s="1">
        <v>361467757.55645901</v>
      </c>
      <c r="AJ566" s="1">
        <v>489005489.055278</v>
      </c>
      <c r="AK566" s="1">
        <v>106534926.222727</v>
      </c>
      <c r="AL566" s="1">
        <v>34343300.789099999</v>
      </c>
      <c r="AM566" s="1">
        <v>7603087.3198343599</v>
      </c>
    </row>
    <row r="567" spans="1:39" x14ac:dyDescent="0.3">
      <c r="A567" t="str">
        <f t="shared" si="88"/>
        <v>Electronics &amp; Communications</v>
      </c>
      <c r="B567" t="str">
        <f t="shared" si="89"/>
        <v>5821</v>
      </c>
      <c r="C567" t="str">
        <f t="shared" si="90"/>
        <v>RADIO &amp; TV EQ AIRBORNE</v>
      </c>
      <c r="D567" s="1">
        <f t="shared" si="91"/>
        <v>24203714.995813999</v>
      </c>
      <c r="E567" s="1">
        <f t="shared" si="92"/>
        <v>3138069.8215415501</v>
      </c>
      <c r="F567" s="1">
        <f t="shared" si="93"/>
        <v>2378333.432</v>
      </c>
      <c r="G567" s="1">
        <f t="shared" si="94"/>
        <v>818125.25865760201</v>
      </c>
      <c r="H567" s="2">
        <f t="shared" si="95"/>
        <v>-0.24210308652990264</v>
      </c>
      <c r="I567" s="2">
        <f t="shared" si="96"/>
        <v>-0.90173684360391249</v>
      </c>
      <c r="J567" s="2">
        <f t="shared" si="97"/>
        <v>0.34399098446411697</v>
      </c>
      <c r="K567" s="2">
        <f t="shared" si="98"/>
        <v>2.1111293633574254E-5</v>
      </c>
      <c r="L567" s="2">
        <f>AM567/SUM(AM1:AM$3009)</f>
        <v>1.4845228541779041E-5</v>
      </c>
      <c r="M567" t="s">
        <v>1195</v>
      </c>
      <c r="N567" t="s">
        <v>1230</v>
      </c>
      <c r="O567" t="s">
        <v>1231</v>
      </c>
      <c r="P567" s="1">
        <v>57774375.1580083</v>
      </c>
      <c r="Q567" s="1">
        <v>106804981.145299</v>
      </c>
      <c r="R567" s="1">
        <v>90309263.782735303</v>
      </c>
      <c r="S567" s="1">
        <v>38283931.469747297</v>
      </c>
      <c r="T567" s="1">
        <v>29644090.0772857</v>
      </c>
      <c r="U567" s="1">
        <v>340145537.11189902</v>
      </c>
      <c r="V567" s="1">
        <v>106013369.776136</v>
      </c>
      <c r="W567" s="1">
        <v>76416756.981864601</v>
      </c>
      <c r="X567" s="1">
        <v>21052746.0046915</v>
      </c>
      <c r="Y567" s="1">
        <v>124791782.29130299</v>
      </c>
      <c r="Z567" s="1">
        <v>295374879.688348</v>
      </c>
      <c r="AA567" s="1">
        <v>155500553.37643</v>
      </c>
      <c r="AB567" s="1">
        <v>88331599.382930905</v>
      </c>
      <c r="AC567" s="1">
        <v>73176440.884647205</v>
      </c>
      <c r="AD567" s="1">
        <v>34218279.773148902</v>
      </c>
      <c r="AE567" s="1">
        <v>24203714.995813999</v>
      </c>
      <c r="AF567" s="1">
        <v>322324964.36202401</v>
      </c>
      <c r="AG567" s="1">
        <v>496809771.52929699</v>
      </c>
      <c r="AH567" s="1">
        <v>243340416.342006</v>
      </c>
      <c r="AI567" s="1">
        <v>55660984.322482198</v>
      </c>
      <c r="AJ567" s="1">
        <v>61959511.200019002</v>
      </c>
      <c r="AK567" s="1">
        <v>3138069.8215415501</v>
      </c>
      <c r="AL567" s="1">
        <v>2378333.432</v>
      </c>
      <c r="AM567" s="1">
        <v>818125.25865760201</v>
      </c>
    </row>
    <row r="568" spans="1:39" x14ac:dyDescent="0.3">
      <c r="A568" t="str">
        <f t="shared" si="88"/>
        <v>Electronics &amp; Communications</v>
      </c>
      <c r="B568" t="str">
        <f t="shared" si="89"/>
        <v>5825</v>
      </c>
      <c r="C568" t="str">
        <f t="shared" si="90"/>
        <v>RADIO NAVIGATION EQ - EXCEPT AIR</v>
      </c>
      <c r="D568" s="1">
        <f t="shared" si="91"/>
        <v>12761520.968075501</v>
      </c>
      <c r="E568" s="1">
        <f t="shared" si="92"/>
        <v>127357653.215739</v>
      </c>
      <c r="F568" s="1">
        <f t="shared" si="93"/>
        <v>202485408.01480001</v>
      </c>
      <c r="G568" s="1">
        <f t="shared" si="94"/>
        <v>75366807.022644594</v>
      </c>
      <c r="H568" s="2">
        <f t="shared" si="95"/>
        <v>0.58989587906270113</v>
      </c>
      <c r="I568" s="2">
        <f t="shared" si="96"/>
        <v>14.866871082321765</v>
      </c>
      <c r="J568" s="2">
        <f t="shared" si="97"/>
        <v>0.37220858412244651</v>
      </c>
      <c r="K568" s="2">
        <f t="shared" si="98"/>
        <v>1.797363165147036E-3</v>
      </c>
      <c r="L568" s="2">
        <f>AM568/SUM(AM1:AM$3009)</f>
        <v>1.3675625619371903E-3</v>
      </c>
      <c r="M568" t="s">
        <v>1195</v>
      </c>
      <c r="N568" t="s">
        <v>1232</v>
      </c>
      <c r="O568" t="s">
        <v>1233</v>
      </c>
      <c r="P568" s="1">
        <v>65723072.238951199</v>
      </c>
      <c r="Q568" s="1">
        <v>68016398.909693196</v>
      </c>
      <c r="R568" s="1">
        <v>96971322.623750597</v>
      </c>
      <c r="S568" s="1">
        <v>71788465.906719998</v>
      </c>
      <c r="T568" s="1">
        <v>115158997.037313</v>
      </c>
      <c r="U568" s="1">
        <v>122996766.50363301</v>
      </c>
      <c r="V568" s="1">
        <v>161384918.21523201</v>
      </c>
      <c r="W568" s="1">
        <v>179177738.22796199</v>
      </c>
      <c r="X568" s="1">
        <v>53473417.048670001</v>
      </c>
      <c r="Y568" s="1">
        <v>92844138.047635794</v>
      </c>
      <c r="Z568" s="1">
        <v>45825927.8680626</v>
      </c>
      <c r="AA568" s="1">
        <v>55127136.752379201</v>
      </c>
      <c r="AB568" s="1">
        <v>35279047.532248303</v>
      </c>
      <c r="AC568" s="1">
        <v>42723310.968327798</v>
      </c>
      <c r="AD568" s="1">
        <v>25755486.535347201</v>
      </c>
      <c r="AE568" s="1">
        <v>12761520.968075501</v>
      </c>
      <c r="AF568" s="1">
        <v>11563304.176299401</v>
      </c>
      <c r="AG568" s="1">
        <v>33214296.1000004</v>
      </c>
      <c r="AH568" s="1">
        <v>9301432.6874991395</v>
      </c>
      <c r="AI568" s="1">
        <v>4440048.4202194102</v>
      </c>
      <c r="AJ568" s="1">
        <v>6922831.6066979002</v>
      </c>
      <c r="AK568" s="1">
        <v>127357653.215739</v>
      </c>
      <c r="AL568" s="1">
        <v>202485408.01480001</v>
      </c>
      <c r="AM568" s="1">
        <v>75366807.022644594</v>
      </c>
    </row>
    <row r="569" spans="1:39" x14ac:dyDescent="0.3">
      <c r="A569" t="str">
        <f t="shared" si="88"/>
        <v>Electronics &amp; Communications</v>
      </c>
      <c r="B569" t="str">
        <f t="shared" si="89"/>
        <v>5826</v>
      </c>
      <c r="C569" t="str">
        <f t="shared" si="90"/>
        <v>RADIO NAVIGATION EQ AIR</v>
      </c>
      <c r="D569" s="1">
        <f t="shared" si="91"/>
        <v>52956949.162724704</v>
      </c>
      <c r="E569" s="1">
        <f t="shared" si="92"/>
        <v>65620384.065413803</v>
      </c>
      <c r="F569" s="1">
        <f t="shared" si="93"/>
        <v>42483532.096799999</v>
      </c>
      <c r="G569" s="1">
        <f t="shared" si="94"/>
        <v>11459392.153506501</v>
      </c>
      <c r="H569" s="2">
        <f t="shared" si="95"/>
        <v>-0.35258635404434369</v>
      </c>
      <c r="I569" s="2">
        <f t="shared" si="96"/>
        <v>-0.1977722892182151</v>
      </c>
      <c r="J569" s="2">
        <f t="shared" si="97"/>
        <v>0.26973727437247763</v>
      </c>
      <c r="K569" s="2">
        <f t="shared" si="98"/>
        <v>3.7710537497373135E-4</v>
      </c>
      <c r="L569" s="2">
        <f>AM569/SUM(AM1:AM$3009)</f>
        <v>2.0793551313622282E-4</v>
      </c>
      <c r="M569" t="s">
        <v>1195</v>
      </c>
      <c r="N569" t="s">
        <v>1234</v>
      </c>
      <c r="O569" t="s">
        <v>1235</v>
      </c>
      <c r="P569" s="1">
        <v>3699252.72646771</v>
      </c>
      <c r="Q569" s="1">
        <v>19178746.2188977</v>
      </c>
      <c r="R569" s="1">
        <v>9496601.9764096197</v>
      </c>
      <c r="S569" s="1">
        <v>13663120.048752099</v>
      </c>
      <c r="T569" s="1">
        <v>32077518.497735102</v>
      </c>
      <c r="U569" s="1">
        <v>27740447.393472999</v>
      </c>
      <c r="V569" s="1">
        <v>63291554.3673274</v>
      </c>
      <c r="W569" s="1">
        <v>65273265.689291298</v>
      </c>
      <c r="X569" s="1">
        <v>124867218.398562</v>
      </c>
      <c r="Y569" s="1">
        <v>142705112.77911699</v>
      </c>
      <c r="Z569" s="1">
        <v>195940302.886271</v>
      </c>
      <c r="AA569" s="1">
        <v>85605035.183450595</v>
      </c>
      <c r="AB569" s="1">
        <v>55276401.487058997</v>
      </c>
      <c r="AC569" s="1">
        <v>17263304.118344199</v>
      </c>
      <c r="AD569" s="1">
        <v>49887292.1366724</v>
      </c>
      <c r="AE569" s="1">
        <v>52956949.162724704</v>
      </c>
      <c r="AF569" s="1">
        <v>51720989.965541698</v>
      </c>
      <c r="AG569" s="1">
        <v>714147.33091475896</v>
      </c>
      <c r="AH569" s="1">
        <v>9806659.7522098403</v>
      </c>
      <c r="AI569" s="1">
        <v>5716345.8021449</v>
      </c>
      <c r="AJ569" s="1">
        <v>89740598.098909706</v>
      </c>
      <c r="AK569" s="1">
        <v>65620384.065413803</v>
      </c>
      <c r="AL569" s="1">
        <v>42483532.096799999</v>
      </c>
      <c r="AM569" s="1">
        <v>11459392.153506501</v>
      </c>
    </row>
    <row r="570" spans="1:39" x14ac:dyDescent="0.3">
      <c r="A570" t="str">
        <f t="shared" si="88"/>
        <v>Electronics &amp; Communications</v>
      </c>
      <c r="B570" t="str">
        <f t="shared" si="89"/>
        <v>5830</v>
      </c>
      <c r="C570" t="str">
        <f t="shared" si="90"/>
        <v>INTERCOMM PUBLIC ADDRESS SYS EX AIR</v>
      </c>
      <c r="D570" s="1">
        <f t="shared" si="91"/>
        <v>5991738.9220677903</v>
      </c>
      <c r="E570" s="1">
        <f t="shared" si="92"/>
        <v>10641741.5176537</v>
      </c>
      <c r="F570" s="1">
        <f t="shared" si="93"/>
        <v>14931583.663699999</v>
      </c>
      <c r="G570" s="1">
        <f t="shared" si="94"/>
        <v>948115.00964572898</v>
      </c>
      <c r="H570" s="2">
        <f t="shared" si="95"/>
        <v>0.40311467243682197</v>
      </c>
      <c r="I570" s="2">
        <f t="shared" si="96"/>
        <v>1.4920284174442981</v>
      </c>
      <c r="J570" s="2">
        <f t="shared" si="97"/>
        <v>6.3497284079161706E-2</v>
      </c>
      <c r="K570" s="2">
        <f t="shared" si="98"/>
        <v>1.3254030864527289E-4</v>
      </c>
      <c r="L570" s="2">
        <f>AM570/SUM(AM1:AM$3009)</f>
        <v>1.7203947504537914E-5</v>
      </c>
      <c r="M570" t="s">
        <v>1195</v>
      </c>
      <c r="N570" t="s">
        <v>1236</v>
      </c>
      <c r="O570" t="s">
        <v>1237</v>
      </c>
      <c r="P570" s="1">
        <v>24444016.383696601</v>
      </c>
      <c r="Q570" s="1">
        <v>34695134.748791397</v>
      </c>
      <c r="R570" s="1">
        <v>31193277.194726001</v>
      </c>
      <c r="S570" s="1">
        <v>4578949.8142617801</v>
      </c>
      <c r="T570" s="1">
        <v>6211234.7082476597</v>
      </c>
      <c r="U570" s="1">
        <v>117236669.40180001</v>
      </c>
      <c r="V570" s="1">
        <v>76494305.659177706</v>
      </c>
      <c r="W570" s="1">
        <v>108246322.40323199</v>
      </c>
      <c r="X570" s="1">
        <v>20831689.465082102</v>
      </c>
      <c r="Y570" s="1">
        <v>5538234.5839639204</v>
      </c>
      <c r="Z570" s="1">
        <v>37277319.643844903</v>
      </c>
      <c r="AA570" s="1">
        <v>5962616.5257572196</v>
      </c>
      <c r="AB570" s="1">
        <v>4351346.0252202796</v>
      </c>
      <c r="AC570" s="1">
        <v>5304148.6573091298</v>
      </c>
      <c r="AD570" s="1">
        <v>4931449.9597187797</v>
      </c>
      <c r="AE570" s="1">
        <v>5991738.9220677903</v>
      </c>
      <c r="AF570" s="1">
        <v>2328440.1764645502</v>
      </c>
      <c r="AG570" s="1">
        <v>2000894.2728160301</v>
      </c>
      <c r="AH570" s="1">
        <v>6334069.59573064</v>
      </c>
      <c r="AI570" s="1">
        <v>3418036.8436976001</v>
      </c>
      <c r="AJ570" s="1">
        <v>11040291.145031899</v>
      </c>
      <c r="AK570" s="1">
        <v>10641741.5176537</v>
      </c>
      <c r="AL570" s="1">
        <v>14931583.663699999</v>
      </c>
      <c r="AM570" s="1">
        <v>948115.00964572898</v>
      </c>
    </row>
    <row r="571" spans="1:39" x14ac:dyDescent="0.3">
      <c r="A571" t="str">
        <f t="shared" si="88"/>
        <v>Electronics &amp; Communications</v>
      </c>
      <c r="B571" t="str">
        <f t="shared" si="89"/>
        <v>5831</v>
      </c>
      <c r="C571" t="str">
        <f t="shared" si="90"/>
        <v>INTERCOMM PUBLIC ADDRESS SYS - AIR</v>
      </c>
      <c r="D571" s="1">
        <f t="shared" si="91"/>
        <v>432981.85205604899</v>
      </c>
      <c r="E571" s="1">
        <f t="shared" si="92"/>
        <v>1745681.1823698001</v>
      </c>
      <c r="F571" s="1">
        <f t="shared" si="93"/>
        <v>555032.83400000003</v>
      </c>
      <c r="G571" s="1">
        <f t="shared" si="94"/>
        <v>0</v>
      </c>
      <c r="H571" s="2">
        <f t="shared" si="95"/>
        <v>-0.68205372229164385</v>
      </c>
      <c r="I571" s="2">
        <f t="shared" si="96"/>
        <v>0.28188475189983642</v>
      </c>
      <c r="J571" s="2">
        <f t="shared" si="97"/>
        <v>0</v>
      </c>
      <c r="K571" s="2">
        <f t="shared" si="98"/>
        <v>4.9267529006626167E-6</v>
      </c>
      <c r="L571" s="2">
        <f>AM571/SUM(AM1:AM$3009)</f>
        <v>0</v>
      </c>
      <c r="M571" t="s">
        <v>1195</v>
      </c>
      <c r="N571" t="s">
        <v>1238</v>
      </c>
      <c r="O571" t="s">
        <v>1239</v>
      </c>
      <c r="P571" s="1"/>
      <c r="Q571" s="1"/>
      <c r="R571" s="1">
        <v>68783.963003806595</v>
      </c>
      <c r="S571" s="1">
        <v>2940142.4476761799</v>
      </c>
      <c r="T571" s="1">
        <v>688317.67203535198</v>
      </c>
      <c r="U571" s="1">
        <v>869210.06201402098</v>
      </c>
      <c r="V571" s="1">
        <v>2364500.3791566798</v>
      </c>
      <c r="W571" s="1">
        <v>1781075.2685868901</v>
      </c>
      <c r="X571" s="1">
        <v>3134850.07040409</v>
      </c>
      <c r="Y571" s="1">
        <v>2527867.2528045098</v>
      </c>
      <c r="Z571" s="1">
        <v>1190265.76092672</v>
      </c>
      <c r="AA571" s="1">
        <v>3083276.9129103301</v>
      </c>
      <c r="AB571" s="1">
        <v>2326419.5587695902</v>
      </c>
      <c r="AC571" s="1">
        <v>165403.79290005099</v>
      </c>
      <c r="AD571" s="1">
        <v>330647.58289314999</v>
      </c>
      <c r="AE571" s="1">
        <v>432981.85205604899</v>
      </c>
      <c r="AF571" s="1">
        <v>6259163.3159643002</v>
      </c>
      <c r="AG571" s="1">
        <v>13332489.669456599</v>
      </c>
      <c r="AH571" s="1">
        <v>278755.35001666303</v>
      </c>
      <c r="AI571" s="1">
        <v>240260.496688012</v>
      </c>
      <c r="AJ571" s="1">
        <v>-2818706.99656006</v>
      </c>
      <c r="AK571" s="1">
        <v>1745681.1823698001</v>
      </c>
      <c r="AL571" s="1">
        <v>555032.83400000003</v>
      </c>
      <c r="AM571" s="1">
        <v>0</v>
      </c>
    </row>
    <row r="572" spans="1:39" x14ac:dyDescent="0.3">
      <c r="A572" t="str">
        <f t="shared" si="88"/>
        <v>Electronics &amp; Communications</v>
      </c>
      <c r="B572" t="str">
        <f t="shared" si="89"/>
        <v>5835</v>
      </c>
      <c r="C572" t="str">
        <f t="shared" si="90"/>
        <v>SOUND RECORDING &amp; REPRODUCING EQ</v>
      </c>
      <c r="D572" s="1">
        <f t="shared" si="91"/>
        <v>616710.67615709198</v>
      </c>
      <c r="E572" s="1">
        <f t="shared" si="92"/>
        <v>2373680.1112772501</v>
      </c>
      <c r="F572" s="1">
        <f t="shared" si="93"/>
        <v>3293067.7592000002</v>
      </c>
      <c r="G572" s="1">
        <f t="shared" si="94"/>
        <v>133857.265306733</v>
      </c>
      <c r="H572" s="2">
        <f t="shared" si="95"/>
        <v>0.38732584207736331</v>
      </c>
      <c r="I572" s="2">
        <f t="shared" si="96"/>
        <v>4.3397288007402217</v>
      </c>
      <c r="J572" s="2">
        <f t="shared" si="97"/>
        <v>4.0648196482677763E-2</v>
      </c>
      <c r="K572" s="2">
        <f t="shared" si="98"/>
        <v>2.9230939398293589E-5</v>
      </c>
      <c r="L572" s="2">
        <f>AM572/SUM(AM1:AM$3009)</f>
        <v>2.4288966444044864E-6</v>
      </c>
      <c r="M572" t="s">
        <v>1195</v>
      </c>
      <c r="N572" t="s">
        <v>1240</v>
      </c>
      <c r="O572" t="s">
        <v>1241</v>
      </c>
      <c r="P572" s="1">
        <v>1678163.4746222999</v>
      </c>
      <c r="Q572" s="1">
        <v>1182418.4973404601</v>
      </c>
      <c r="R572" s="1">
        <v>7120183.7639387399</v>
      </c>
      <c r="S572" s="1">
        <v>5420620.5852346197</v>
      </c>
      <c r="T572" s="1">
        <v>7780204.1044760896</v>
      </c>
      <c r="U572" s="1">
        <v>4713864.6560979998</v>
      </c>
      <c r="V572" s="1">
        <v>2671674.7854605899</v>
      </c>
      <c r="W572" s="1">
        <v>3275782.6056883698</v>
      </c>
      <c r="X572" s="1">
        <v>285852340.44037497</v>
      </c>
      <c r="Y572" s="1">
        <v>29783996.8289182</v>
      </c>
      <c r="Z572" s="1">
        <v>2703308.1295545301</v>
      </c>
      <c r="AA572" s="1">
        <v>3301364.95821886</v>
      </c>
      <c r="AB572" s="1">
        <v>2072188.2514573699</v>
      </c>
      <c r="AC572" s="1">
        <v>1284961.1392671301</v>
      </c>
      <c r="AD572" s="1">
        <v>1169421.97559785</v>
      </c>
      <c r="AE572" s="1">
        <v>616710.67615709198</v>
      </c>
      <c r="AF572" s="1">
        <v>841179.48402969702</v>
      </c>
      <c r="AG572" s="1">
        <v>746193.82178841298</v>
      </c>
      <c r="AH572" s="1">
        <v>611326.29036350397</v>
      </c>
      <c r="AI572" s="1">
        <v>623161.22849598096</v>
      </c>
      <c r="AJ572" s="1">
        <v>1771057.26228087</v>
      </c>
      <c r="AK572" s="1">
        <v>2373680.1112772501</v>
      </c>
      <c r="AL572" s="1">
        <v>3293067.7592000002</v>
      </c>
      <c r="AM572" s="1">
        <v>133857.265306733</v>
      </c>
    </row>
    <row r="573" spans="1:39" x14ac:dyDescent="0.3">
      <c r="A573" t="str">
        <f t="shared" si="88"/>
        <v>Electronics &amp; Communications</v>
      </c>
      <c r="B573" t="str">
        <f t="shared" si="89"/>
        <v>5836</v>
      </c>
      <c r="C573" t="str">
        <f t="shared" si="90"/>
        <v>VIDEO RECORDING AND REPRODUCING EQU</v>
      </c>
      <c r="D573" s="1">
        <f t="shared" si="91"/>
        <v>32035065.916312698</v>
      </c>
      <c r="E573" s="1">
        <f t="shared" si="92"/>
        <v>8194495.6633202396</v>
      </c>
      <c r="F573" s="1">
        <f t="shared" si="93"/>
        <v>6035937.4852</v>
      </c>
      <c r="G573" s="1">
        <f t="shared" si="94"/>
        <v>466539.21093894902</v>
      </c>
      <c r="H573" s="2">
        <f t="shared" si="95"/>
        <v>-0.2634156227310317</v>
      </c>
      <c r="I573" s="2">
        <f t="shared" si="96"/>
        <v>-0.81158342233575942</v>
      </c>
      <c r="J573" s="2">
        <f t="shared" si="97"/>
        <v>7.7293579014510005E-2</v>
      </c>
      <c r="K573" s="2">
        <f t="shared" si="98"/>
        <v>5.3578042039630614E-5</v>
      </c>
      <c r="L573" s="2">
        <f>AM573/SUM(AM1:AM$3009)</f>
        <v>8.4655511326640824E-6</v>
      </c>
      <c r="M573" t="s">
        <v>1195</v>
      </c>
      <c r="N573" t="s">
        <v>1242</v>
      </c>
      <c r="O573" t="s">
        <v>1243</v>
      </c>
      <c r="P573" s="1">
        <v>4097092.3208923298</v>
      </c>
      <c r="Q573" s="1">
        <v>3711497.6793860001</v>
      </c>
      <c r="R573" s="1">
        <v>6653329.6200263603</v>
      </c>
      <c r="S573" s="1">
        <v>9963374.6675091404</v>
      </c>
      <c r="T573" s="1">
        <v>26586641.766262699</v>
      </c>
      <c r="U573" s="1">
        <v>30001760.695716102</v>
      </c>
      <c r="V573" s="1">
        <v>33567860.316408403</v>
      </c>
      <c r="W573" s="1">
        <v>55679140.034072898</v>
      </c>
      <c r="X573" s="1">
        <v>46981879.199148796</v>
      </c>
      <c r="Y573" s="1">
        <v>84922229.689212799</v>
      </c>
      <c r="Z573" s="1">
        <v>42123461.005591698</v>
      </c>
      <c r="AA573" s="1">
        <v>38443857.544772997</v>
      </c>
      <c r="AB573" s="1">
        <v>43524526.862226501</v>
      </c>
      <c r="AC573" s="1">
        <v>41976954.2659996</v>
      </c>
      <c r="AD573" s="1">
        <v>26231241.7108064</v>
      </c>
      <c r="AE573" s="1">
        <v>32035065.916312698</v>
      </c>
      <c r="AF573" s="1">
        <v>23242426.0394766</v>
      </c>
      <c r="AG573" s="1">
        <v>117716675.824982</v>
      </c>
      <c r="AH573" s="1">
        <v>20688826.671193801</v>
      </c>
      <c r="AI573" s="1">
        <v>23186732.688750699</v>
      </c>
      <c r="AJ573" s="1">
        <v>11584403.8566305</v>
      </c>
      <c r="AK573" s="1">
        <v>8194495.6633202396</v>
      </c>
      <c r="AL573" s="1">
        <v>6035937.4852</v>
      </c>
      <c r="AM573" s="1">
        <v>466539.21093894902</v>
      </c>
    </row>
    <row r="574" spans="1:39" x14ac:dyDescent="0.3">
      <c r="A574" t="str">
        <f t="shared" si="88"/>
        <v>Electronics &amp; Communications</v>
      </c>
      <c r="B574" t="str">
        <f t="shared" si="89"/>
        <v>5840</v>
      </c>
      <c r="C574" t="str">
        <f t="shared" si="90"/>
        <v>RADAR EQUIPMENT, EXCEPT AIRBORNE</v>
      </c>
      <c r="D574" s="1">
        <f t="shared" si="91"/>
        <v>265051451.10354099</v>
      </c>
      <c r="E574" s="1">
        <f t="shared" si="92"/>
        <v>250232082.44253099</v>
      </c>
      <c r="F574" s="1">
        <f t="shared" si="93"/>
        <v>409050647.33410001</v>
      </c>
      <c r="G574" s="1">
        <f t="shared" si="94"/>
        <v>624870557.19553602</v>
      </c>
      <c r="H574" s="2">
        <f t="shared" si="95"/>
        <v>0.63468506252807821</v>
      </c>
      <c r="I574" s="2">
        <f t="shared" si="96"/>
        <v>0.54328771123877551</v>
      </c>
      <c r="J574" s="2">
        <f t="shared" si="97"/>
        <v>1.5276117059537639</v>
      </c>
      <c r="K574" s="2">
        <f t="shared" si="98"/>
        <v>3.6309409819008983E-3</v>
      </c>
      <c r="L574" s="2">
        <f>AM574/SUM(AM1:AM$3009)</f>
        <v>1.1338540318162744E-2</v>
      </c>
      <c r="M574" t="s">
        <v>1195</v>
      </c>
      <c r="N574" t="s">
        <v>1244</v>
      </c>
      <c r="O574" t="s">
        <v>1245</v>
      </c>
      <c r="P574" s="1">
        <v>199526867.38525599</v>
      </c>
      <c r="Q574" s="1">
        <v>172796883.753223</v>
      </c>
      <c r="R574" s="1">
        <v>253377732.15046799</v>
      </c>
      <c r="S574" s="1">
        <v>125281725.707661</v>
      </c>
      <c r="T574" s="1">
        <v>76294449.508072004</v>
      </c>
      <c r="U574" s="1">
        <v>111986111.672151</v>
      </c>
      <c r="V574" s="1">
        <v>293327003.97716898</v>
      </c>
      <c r="W574" s="1">
        <v>475771790.552293</v>
      </c>
      <c r="X574" s="1">
        <v>649384235.31972206</v>
      </c>
      <c r="Y574" s="1">
        <v>690687770.202672</v>
      </c>
      <c r="Z574" s="1">
        <v>650369385.03342998</v>
      </c>
      <c r="AA574" s="1">
        <v>438821723.80803901</v>
      </c>
      <c r="AB574" s="1">
        <v>1027425820.84587</v>
      </c>
      <c r="AC574" s="1">
        <v>503030556.49834698</v>
      </c>
      <c r="AD574" s="1">
        <v>419712332.75752902</v>
      </c>
      <c r="AE574" s="1">
        <v>265051451.10354099</v>
      </c>
      <c r="AF574" s="1">
        <v>122388116.39963301</v>
      </c>
      <c r="AG574" s="1">
        <v>771332453.19638896</v>
      </c>
      <c r="AH574" s="1">
        <v>567341063.81632996</v>
      </c>
      <c r="AI574" s="1">
        <v>267803574.482508</v>
      </c>
      <c r="AJ574" s="1">
        <v>208578782.24306199</v>
      </c>
      <c r="AK574" s="1">
        <v>250232082.44253099</v>
      </c>
      <c r="AL574" s="1">
        <v>409050647.33410001</v>
      </c>
      <c r="AM574" s="1">
        <v>624870557.19553602</v>
      </c>
    </row>
    <row r="575" spans="1:39" x14ac:dyDescent="0.3">
      <c r="A575" t="str">
        <f t="shared" si="88"/>
        <v>Electronics &amp; Communications</v>
      </c>
      <c r="B575" t="str">
        <f t="shared" si="89"/>
        <v>5841</v>
      </c>
      <c r="C575" t="str">
        <f t="shared" si="90"/>
        <v>RADAR EQUIPMENT, AIRBORNE</v>
      </c>
      <c r="D575" s="1">
        <f t="shared" si="91"/>
        <v>199670046.03086299</v>
      </c>
      <c r="E575" s="1">
        <f t="shared" si="92"/>
        <v>291031299.05196398</v>
      </c>
      <c r="F575" s="1">
        <f t="shared" si="93"/>
        <v>270263949.98949999</v>
      </c>
      <c r="G575" s="1">
        <f t="shared" si="94"/>
        <v>7494398.61337783</v>
      </c>
      <c r="H575" s="2">
        <f t="shared" si="95"/>
        <v>-7.1357785674990071E-2</v>
      </c>
      <c r="I575" s="2">
        <f t="shared" si="96"/>
        <v>0.35355280054237737</v>
      </c>
      <c r="J575" s="2">
        <f t="shared" si="97"/>
        <v>2.7729923334832464E-2</v>
      </c>
      <c r="K575" s="2">
        <f t="shared" si="98"/>
        <v>2.3989998753034228E-3</v>
      </c>
      <c r="L575" s="2">
        <f>AM575/SUM(AM1:AM$3009)</f>
        <v>1.3598902982330264E-4</v>
      </c>
      <c r="M575" t="s">
        <v>1195</v>
      </c>
      <c r="N575" t="s">
        <v>1246</v>
      </c>
      <c r="O575" t="s">
        <v>1247</v>
      </c>
      <c r="P575" s="1">
        <v>61801877.985657103</v>
      </c>
      <c r="Q575" s="1">
        <v>93521156.574437007</v>
      </c>
      <c r="R575" s="1">
        <v>128724091.480702</v>
      </c>
      <c r="S575" s="1">
        <v>114015668.88597301</v>
      </c>
      <c r="T575" s="1">
        <v>99285639.539877996</v>
      </c>
      <c r="U575" s="1">
        <v>171530705.33808801</v>
      </c>
      <c r="V575" s="1">
        <v>99435196.190641999</v>
      </c>
      <c r="W575" s="1">
        <v>70567344.561256096</v>
      </c>
      <c r="X575" s="1">
        <v>160726008.31115901</v>
      </c>
      <c r="Y575" s="1">
        <v>77270583.878133699</v>
      </c>
      <c r="Z575" s="1">
        <v>537736001.68485105</v>
      </c>
      <c r="AA575" s="1">
        <v>524982721.11829102</v>
      </c>
      <c r="AB575" s="1">
        <v>330316395.02340001</v>
      </c>
      <c r="AC575" s="1">
        <v>264357904.38030899</v>
      </c>
      <c r="AD575" s="1">
        <v>200086695.64823899</v>
      </c>
      <c r="AE575" s="1">
        <v>199670046.03086299</v>
      </c>
      <c r="AF575" s="1">
        <v>318645741.71570897</v>
      </c>
      <c r="AG575" s="1">
        <v>100661866.123982</v>
      </c>
      <c r="AH575" s="1">
        <v>146530215.424721</v>
      </c>
      <c r="AI575" s="1">
        <v>92391988.122283295</v>
      </c>
      <c r="AJ575" s="1">
        <v>81790462.126892895</v>
      </c>
      <c r="AK575" s="1">
        <v>291031299.05196398</v>
      </c>
      <c r="AL575" s="1">
        <v>270263949.98949999</v>
      </c>
      <c r="AM575" s="1">
        <v>7494398.61337783</v>
      </c>
    </row>
    <row r="576" spans="1:39" x14ac:dyDescent="0.3">
      <c r="A576" t="str">
        <f t="shared" si="88"/>
        <v>Electronics &amp; Communications</v>
      </c>
      <c r="B576" t="str">
        <f t="shared" si="89"/>
        <v>5845</v>
      </c>
      <c r="C576" t="str">
        <f t="shared" si="90"/>
        <v>UNDERWATER SOUND EQUIPMENT</v>
      </c>
      <c r="D576" s="1">
        <f t="shared" si="91"/>
        <v>1391782.5947933199</v>
      </c>
      <c r="E576" s="1">
        <f t="shared" si="92"/>
        <v>164694.61591112599</v>
      </c>
      <c r="F576" s="1">
        <f t="shared" si="93"/>
        <v>878653.08880000003</v>
      </c>
      <c r="G576" s="1">
        <f t="shared" si="94"/>
        <v>221843.812274361</v>
      </c>
      <c r="H576" s="2">
        <f t="shared" si="95"/>
        <v>4.3350444028731747</v>
      </c>
      <c r="I576" s="2">
        <f t="shared" si="96"/>
        <v>-0.36868510061337545</v>
      </c>
      <c r="J576" s="2">
        <f t="shared" si="97"/>
        <v>0.25248168486761824</v>
      </c>
      <c r="K576" s="2">
        <f t="shared" si="98"/>
        <v>7.7993703953045199E-6</v>
      </c>
      <c r="L576" s="2">
        <f>AM576/SUM(AM1:AM$3009)</f>
        <v>4.0254497204941103E-6</v>
      </c>
      <c r="M576" t="s">
        <v>1195</v>
      </c>
      <c r="N576" t="s">
        <v>1248</v>
      </c>
      <c r="O576" t="s">
        <v>1249</v>
      </c>
      <c r="P576" s="1">
        <v>52314.107551426197</v>
      </c>
      <c r="Q576" s="1">
        <v>318019.39138382702</v>
      </c>
      <c r="R576" s="1">
        <v>1081114.2524314299</v>
      </c>
      <c r="S576" s="1">
        <v>1108042.28356366</v>
      </c>
      <c r="T576" s="1">
        <v>2425970.1990953898</v>
      </c>
      <c r="U576" s="1">
        <v>991284.06030969694</v>
      </c>
      <c r="V576" s="1">
        <v>172557.794959689</v>
      </c>
      <c r="W576" s="1">
        <v>292129.29498458299</v>
      </c>
      <c r="X576" s="1">
        <v>1461067.6851675001</v>
      </c>
      <c r="Y576" s="1">
        <v>7767810.4937531101</v>
      </c>
      <c r="Z576" s="1">
        <v>2798265.0894971602</v>
      </c>
      <c r="AA576" s="1">
        <v>2223564.5580099798</v>
      </c>
      <c r="AB576" s="1">
        <v>621948.29851670202</v>
      </c>
      <c r="AC576" s="1">
        <v>7026601.3762673596</v>
      </c>
      <c r="AD576" s="1">
        <v>7252633.7780292099</v>
      </c>
      <c r="AE576" s="1">
        <v>1391782.5947933199</v>
      </c>
      <c r="AF576" s="1">
        <v>1038295.5379724799</v>
      </c>
      <c r="AG576" s="1">
        <v>1141089.7614291201</v>
      </c>
      <c r="AH576" s="1">
        <v>1202027.3596079799</v>
      </c>
      <c r="AI576" s="1">
        <v>206009.82512714399</v>
      </c>
      <c r="AJ576" s="1">
        <v>664103.301574916</v>
      </c>
      <c r="AK576" s="1">
        <v>164694.61591112599</v>
      </c>
      <c r="AL576" s="1">
        <v>878653.08880000003</v>
      </c>
      <c r="AM576" s="1">
        <v>221843.812274361</v>
      </c>
    </row>
    <row r="577" spans="1:39" x14ac:dyDescent="0.3">
      <c r="A577" t="str">
        <f t="shared" ref="A577:A640" si="99">M577</f>
        <v>Electronics &amp; Communications</v>
      </c>
      <c r="B577" t="str">
        <f t="shared" ref="B577:B640" si="100">N577</f>
        <v>5850</v>
      </c>
      <c r="C577" t="str">
        <f t="shared" ref="C577:C640" si="101">O577</f>
        <v>VISIBLE AND INVISIBLE LIGHT COMMUNICATION EQUIPMENT</v>
      </c>
      <c r="D577" s="1">
        <f t="shared" ref="D577:D640" si="102">AE577</f>
        <v>36403.628398938097</v>
      </c>
      <c r="E577" s="1">
        <f t="shared" ref="E577:E640" si="103">AK577</f>
        <v>597448.37195061205</v>
      </c>
      <c r="F577" s="1">
        <f t="shared" ref="F577:F640" si="104">AL577</f>
        <v>0</v>
      </c>
      <c r="G577" s="1">
        <f t="shared" ref="G577:G640" si="105">AM577</f>
        <v>252375.05119858601</v>
      </c>
      <c r="H577" s="2">
        <f t="shared" si="95"/>
        <v>-1</v>
      </c>
      <c r="I577" s="2">
        <f t="shared" si="96"/>
        <v>-1</v>
      </c>
      <c r="J577" s="2" t="e">
        <f t="shared" si="97"/>
        <v>#DIV/0!</v>
      </c>
      <c r="K577" s="2">
        <f t="shared" si="98"/>
        <v>0</v>
      </c>
      <c r="L577" s="2">
        <f>AM577/SUM(AM1:AM$3009)</f>
        <v>4.5794519526675451E-6</v>
      </c>
      <c r="M577" t="s">
        <v>1195</v>
      </c>
      <c r="N577" t="s">
        <v>1250</v>
      </c>
      <c r="O577" t="s">
        <v>1251</v>
      </c>
      <c r="P577" s="1">
        <v>1928772.8997217999</v>
      </c>
      <c r="Q577" s="1">
        <v>4945378.2134581702</v>
      </c>
      <c r="R577" s="1">
        <v>13533707.504819401</v>
      </c>
      <c r="S577" s="1">
        <v>17858172.3187842</v>
      </c>
      <c r="T577" s="1">
        <v>10645966.9043287</v>
      </c>
      <c r="U577" s="1">
        <v>2431829.13420304</v>
      </c>
      <c r="V577" s="1">
        <v>4811570.4042130001</v>
      </c>
      <c r="W577" s="1">
        <v>1507505.7306450999</v>
      </c>
      <c r="X577" s="1">
        <v>4610750.0844955398</v>
      </c>
      <c r="Y577" s="1">
        <v>58671896.773667999</v>
      </c>
      <c r="Z577" s="1">
        <v>24331425.619947199</v>
      </c>
      <c r="AA577" s="1">
        <v>26809976.248588901</v>
      </c>
      <c r="AB577" s="1">
        <v>13109155.811169101</v>
      </c>
      <c r="AC577" s="1">
        <v>317639.23793990398</v>
      </c>
      <c r="AD577" s="1">
        <v>2167890.8829895002</v>
      </c>
      <c r="AE577" s="1">
        <v>36403.628398938097</v>
      </c>
      <c r="AF577" s="1">
        <v>1404600.14284312</v>
      </c>
      <c r="AG577" s="1">
        <v>4088741.8918873798</v>
      </c>
      <c r="AH577" s="1">
        <v>2313346.84554925</v>
      </c>
      <c r="AI577" s="1">
        <v>6745862.5806570398</v>
      </c>
      <c r="AJ577" s="1">
        <v>7575489.5466859704</v>
      </c>
      <c r="AK577" s="1">
        <v>597448.37195061205</v>
      </c>
      <c r="AL577" s="1">
        <v>0</v>
      </c>
      <c r="AM577" s="1">
        <v>252375.05119858601</v>
      </c>
    </row>
    <row r="578" spans="1:39" x14ac:dyDescent="0.3">
      <c r="A578" t="str">
        <f t="shared" si="99"/>
        <v>Electronics &amp; Communications</v>
      </c>
      <c r="B578" t="str">
        <f t="shared" si="100"/>
        <v>5855</v>
      </c>
      <c r="C578" t="str">
        <f t="shared" si="101"/>
        <v>NIGHT VISION EQ</v>
      </c>
      <c r="D578" s="1">
        <f t="shared" si="102"/>
        <v>204618661.93601999</v>
      </c>
      <c r="E578" s="1">
        <f t="shared" si="103"/>
        <v>185996691.896422</v>
      </c>
      <c r="F578" s="1">
        <f t="shared" si="104"/>
        <v>369995732.37470001</v>
      </c>
      <c r="G578" s="1">
        <f t="shared" si="105"/>
        <v>124560165.052196</v>
      </c>
      <c r="H578" s="2">
        <f t="shared" ref="H578:H641" si="106">AL578/AK578-1</f>
        <v>0.9892597475913365</v>
      </c>
      <c r="I578" s="2">
        <f t="shared" ref="I578:I641" si="107">AL578/AE578-1</f>
        <v>0.80822085763804874</v>
      </c>
      <c r="J578" s="2">
        <f t="shared" ref="J578:J641" si="108">AM578/AL578</f>
        <v>0.33665297773232727</v>
      </c>
      <c r="K578" s="2">
        <f t="shared" ref="K578:K641" si="109">AL578/SUM(AL$1:AL$3009)</f>
        <v>3.284269751345634E-3</v>
      </c>
      <c r="L578" s="2">
        <f>AM578/SUM(AM1:AM$3009)</f>
        <v>2.2601968315165478E-3</v>
      </c>
      <c r="M578" t="s">
        <v>1195</v>
      </c>
      <c r="N578" t="s">
        <v>1252</v>
      </c>
      <c r="O578" t="s">
        <v>1253</v>
      </c>
      <c r="P578" s="1">
        <v>335840073.87634802</v>
      </c>
      <c r="Q578" s="1">
        <v>421467070.52437103</v>
      </c>
      <c r="R578" s="1">
        <v>430619644.53615099</v>
      </c>
      <c r="S578" s="1">
        <v>666505580.19236398</v>
      </c>
      <c r="T578" s="1">
        <v>807753738.87225997</v>
      </c>
      <c r="U578" s="1">
        <v>1547318829.8266799</v>
      </c>
      <c r="V578" s="1">
        <v>1208830599.4937</v>
      </c>
      <c r="W578" s="1">
        <v>2447259680.4801002</v>
      </c>
      <c r="X578" s="1">
        <v>2266564174.8694801</v>
      </c>
      <c r="Y578" s="1">
        <v>1443572844.6645999</v>
      </c>
      <c r="Z578" s="1">
        <v>981413297.29053497</v>
      </c>
      <c r="AA578" s="1">
        <v>663102653.96243799</v>
      </c>
      <c r="AB578" s="1">
        <v>551138172.44069898</v>
      </c>
      <c r="AC578" s="1">
        <v>296611951.81867498</v>
      </c>
      <c r="AD578" s="1">
        <v>172091434.96131</v>
      </c>
      <c r="AE578" s="1">
        <v>204618661.93601999</v>
      </c>
      <c r="AF578" s="1">
        <v>234457297.41997999</v>
      </c>
      <c r="AG578" s="1">
        <v>335839088.31497401</v>
      </c>
      <c r="AH578" s="1">
        <v>531097294.30088401</v>
      </c>
      <c r="AI578" s="1">
        <v>526151681.17754</v>
      </c>
      <c r="AJ578" s="1">
        <v>422763703.88475001</v>
      </c>
      <c r="AK578" s="1">
        <v>185996691.896422</v>
      </c>
      <c r="AL578" s="1">
        <v>369995732.37470001</v>
      </c>
      <c r="AM578" s="1">
        <v>124560165.052196</v>
      </c>
    </row>
    <row r="579" spans="1:39" x14ac:dyDescent="0.3">
      <c r="A579" t="str">
        <f t="shared" si="99"/>
        <v>Electronics &amp; Communications</v>
      </c>
      <c r="B579" t="str">
        <f t="shared" si="100"/>
        <v>5860</v>
      </c>
      <c r="C579" t="str">
        <f t="shared" si="101"/>
        <v>STIMULATED COHERENT RADIATION DEV</v>
      </c>
      <c r="D579" s="1">
        <f t="shared" si="102"/>
        <v>2068716.63742589</v>
      </c>
      <c r="E579" s="1">
        <f t="shared" si="103"/>
        <v>629746.05234417703</v>
      </c>
      <c r="F579" s="1">
        <f t="shared" si="104"/>
        <v>1074606.162</v>
      </c>
      <c r="G579" s="1">
        <f t="shared" si="105"/>
        <v>350623.63158009999</v>
      </c>
      <c r="H579" s="2">
        <f t="shared" si="106"/>
        <v>0.70641190683112409</v>
      </c>
      <c r="I579" s="2">
        <f t="shared" si="107"/>
        <v>-0.48054453540957864</v>
      </c>
      <c r="J579" s="2">
        <f t="shared" si="108"/>
        <v>0.32628105437952998</v>
      </c>
      <c r="K579" s="2">
        <f t="shared" si="109"/>
        <v>9.5387492439833238E-6</v>
      </c>
      <c r="L579" s="2">
        <f>AM579/SUM(AM1:AM$3009)</f>
        <v>6.3622139615830255E-6</v>
      </c>
      <c r="M579" t="s">
        <v>1195</v>
      </c>
      <c r="N579" t="s">
        <v>1254</v>
      </c>
      <c r="O579" t="s">
        <v>1255</v>
      </c>
      <c r="P579" s="1">
        <v>3053.72979406371</v>
      </c>
      <c r="Q579" s="1">
        <v>1983492.93847406</v>
      </c>
      <c r="R579" s="1">
        <v>1397355.5572766899</v>
      </c>
      <c r="S579" s="1">
        <v>28667220.880573999</v>
      </c>
      <c r="T579" s="1">
        <v>20136458.378655002</v>
      </c>
      <c r="U579" s="1">
        <v>31178550.054799501</v>
      </c>
      <c r="V579" s="1">
        <v>68089270.2068488</v>
      </c>
      <c r="W579" s="1">
        <v>20672783.923487201</v>
      </c>
      <c r="X579" s="1">
        <v>7855362.7625064803</v>
      </c>
      <c r="Y579" s="1">
        <v>19069958.9929666</v>
      </c>
      <c r="Z579" s="1">
        <v>10799658.180113699</v>
      </c>
      <c r="AA579" s="1">
        <v>4157605.96700761</v>
      </c>
      <c r="AB579" s="1">
        <v>6175081.3242087504</v>
      </c>
      <c r="AC579" s="1">
        <v>3522743.6078594299</v>
      </c>
      <c r="AD579" s="1">
        <v>8605710.0883942507</v>
      </c>
      <c r="AE579" s="1">
        <v>2068716.63742589</v>
      </c>
      <c r="AF579" s="1">
        <v>808695.836229351</v>
      </c>
      <c r="AG579" s="1">
        <v>1505579.1255870101</v>
      </c>
      <c r="AH579" s="1">
        <v>1006228.89666904</v>
      </c>
      <c r="AI579" s="1">
        <v>19597628.4154348</v>
      </c>
      <c r="AJ579" s="1">
        <v>4473755.0092569999</v>
      </c>
      <c r="AK579" s="1">
        <v>629746.05234417703</v>
      </c>
      <c r="AL579" s="1">
        <v>1074606.162</v>
      </c>
      <c r="AM579" s="1">
        <v>350623.63158009999</v>
      </c>
    </row>
    <row r="580" spans="1:39" x14ac:dyDescent="0.3">
      <c r="A580" t="str">
        <f t="shared" si="99"/>
        <v>Electronics &amp; Communications</v>
      </c>
      <c r="B580" t="str">
        <f t="shared" si="100"/>
        <v>5865</v>
      </c>
      <c r="C580" t="str">
        <f t="shared" si="101"/>
        <v>ELEC COUNTERMEASURE &amp; QUICK REAC EQ</v>
      </c>
      <c r="D580" s="1">
        <f t="shared" si="102"/>
        <v>253338486.73753601</v>
      </c>
      <c r="E580" s="1">
        <f t="shared" si="103"/>
        <v>272167214.48782998</v>
      </c>
      <c r="F580" s="1">
        <f t="shared" si="104"/>
        <v>196756728.17820001</v>
      </c>
      <c r="G580" s="1">
        <f t="shared" si="105"/>
        <v>197257641.76914099</v>
      </c>
      <c r="H580" s="2">
        <f t="shared" si="106"/>
        <v>-0.27707410112396902</v>
      </c>
      <c r="I580" s="2">
        <f t="shared" si="107"/>
        <v>-0.22334450358486546</v>
      </c>
      <c r="J580" s="2">
        <f t="shared" si="108"/>
        <v>1.0025458524116508</v>
      </c>
      <c r="K580" s="2">
        <f t="shared" si="109"/>
        <v>1.7465124978116753E-3</v>
      </c>
      <c r="L580" s="2">
        <f>AM580/SUM(AM1:AM$3009)</f>
        <v>3.579323267051006E-3</v>
      </c>
      <c r="M580" t="s">
        <v>1195</v>
      </c>
      <c r="N580" t="s">
        <v>1256</v>
      </c>
      <c r="O580" t="s">
        <v>1257</v>
      </c>
      <c r="P580" s="1">
        <v>127647894.355555</v>
      </c>
      <c r="Q580" s="1">
        <v>118242632.162707</v>
      </c>
      <c r="R580" s="1">
        <v>102237094.34798799</v>
      </c>
      <c r="S580" s="1">
        <v>58048456.023226403</v>
      </c>
      <c r="T580" s="1">
        <v>342597289.14329702</v>
      </c>
      <c r="U580" s="1">
        <v>558626541.15607703</v>
      </c>
      <c r="V580" s="1">
        <v>1110157744.90646</v>
      </c>
      <c r="W580" s="1">
        <v>949340511.06549895</v>
      </c>
      <c r="X580" s="1">
        <v>966026108.920524</v>
      </c>
      <c r="Y580" s="1">
        <v>1235166991.2667799</v>
      </c>
      <c r="Z580" s="1">
        <v>941164988.69049597</v>
      </c>
      <c r="AA580" s="1">
        <v>606892711.65890896</v>
      </c>
      <c r="AB580" s="1">
        <v>427036866.65376598</v>
      </c>
      <c r="AC580" s="1">
        <v>445028216.97036302</v>
      </c>
      <c r="AD580" s="1">
        <v>379978279.71976799</v>
      </c>
      <c r="AE580" s="1">
        <v>253338486.73753601</v>
      </c>
      <c r="AF580" s="1">
        <v>217773859.164608</v>
      </c>
      <c r="AG580" s="1">
        <v>281925383.726825</v>
      </c>
      <c r="AH580" s="1">
        <v>148022776.14914</v>
      </c>
      <c r="AI580" s="1">
        <v>151439517.77288201</v>
      </c>
      <c r="AJ580" s="1">
        <v>122646011.54435299</v>
      </c>
      <c r="AK580" s="1">
        <v>272167214.48782998</v>
      </c>
      <c r="AL580" s="1">
        <v>196756728.17820001</v>
      </c>
      <c r="AM580" s="1">
        <v>197257641.76914099</v>
      </c>
    </row>
    <row r="581" spans="1:39" x14ac:dyDescent="0.3">
      <c r="A581" t="str">
        <f t="shared" si="99"/>
        <v>Electronics &amp; Communications</v>
      </c>
      <c r="B581" t="str">
        <f t="shared" si="100"/>
        <v>5895</v>
      </c>
      <c r="C581" t="str">
        <f t="shared" si="101"/>
        <v>MISC COMMUNICATION EQ</v>
      </c>
      <c r="D581" s="1">
        <f t="shared" si="102"/>
        <v>1476853796.7083001</v>
      </c>
      <c r="E581" s="1">
        <f t="shared" si="103"/>
        <v>38368796.498291902</v>
      </c>
      <c r="F581" s="1">
        <f t="shared" si="104"/>
        <v>50881618.078299999</v>
      </c>
      <c r="G581" s="1">
        <f t="shared" si="105"/>
        <v>10094325.559289301</v>
      </c>
      <c r="H581" s="2">
        <f t="shared" si="106"/>
        <v>0.32611973066617139</v>
      </c>
      <c r="I581" s="2">
        <f t="shared" si="107"/>
        <v>-0.96554728830185632</v>
      </c>
      <c r="J581" s="2">
        <f t="shared" si="108"/>
        <v>0.19838845423027793</v>
      </c>
      <c r="K581" s="2">
        <f t="shared" si="109"/>
        <v>4.5165104495002175E-4</v>
      </c>
      <c r="L581" s="2">
        <f>AM581/SUM(AM1:AM$3009)</f>
        <v>1.8316580293420182E-4</v>
      </c>
      <c r="M581" t="s">
        <v>1195</v>
      </c>
      <c r="N581" t="s">
        <v>1258</v>
      </c>
      <c r="O581" t="s">
        <v>1259</v>
      </c>
      <c r="P581" s="1">
        <v>714810020.29712403</v>
      </c>
      <c r="Q581" s="1">
        <v>1205923892.14995</v>
      </c>
      <c r="R581" s="1">
        <v>694628900.075899</v>
      </c>
      <c r="S581" s="1">
        <v>913412125.68785596</v>
      </c>
      <c r="T581" s="1">
        <v>1265819901.99564</v>
      </c>
      <c r="U581" s="1">
        <v>2172043575.1470399</v>
      </c>
      <c r="V581" s="1">
        <v>1553690343.7570901</v>
      </c>
      <c r="W581" s="1">
        <v>1811641215.0768001</v>
      </c>
      <c r="X581" s="1">
        <v>1876627867.1217999</v>
      </c>
      <c r="Y581" s="1">
        <v>2677932687.10987</v>
      </c>
      <c r="Z581" s="1">
        <v>2985881071.86059</v>
      </c>
      <c r="AA581" s="1">
        <v>2326824745.5489101</v>
      </c>
      <c r="AB581" s="1">
        <v>1870401790.7262399</v>
      </c>
      <c r="AC581" s="1">
        <v>1444789659.76243</v>
      </c>
      <c r="AD581" s="1">
        <v>1146280377.02981</v>
      </c>
      <c r="AE581" s="1">
        <v>1476853796.7083001</v>
      </c>
      <c r="AF581" s="1">
        <v>1402610778.3534601</v>
      </c>
      <c r="AG581" s="1">
        <v>845410014.10004604</v>
      </c>
      <c r="AH581" s="1">
        <v>1572355926.9567101</v>
      </c>
      <c r="AI581" s="1">
        <v>1627065100.10934</v>
      </c>
      <c r="AJ581" s="1">
        <v>1342688346.76196</v>
      </c>
      <c r="AK581" s="1">
        <v>38368796.498291902</v>
      </c>
      <c r="AL581" s="1">
        <v>50881618.078299999</v>
      </c>
      <c r="AM581" s="1">
        <v>10094325.559289301</v>
      </c>
    </row>
    <row r="582" spans="1:39" x14ac:dyDescent="0.3">
      <c r="A582" t="str">
        <f t="shared" si="99"/>
        <v>Electronics &amp; Communications</v>
      </c>
      <c r="B582" t="str">
        <f t="shared" si="100"/>
        <v>5905</v>
      </c>
      <c r="C582" t="str">
        <f t="shared" si="101"/>
        <v>RESISTORS</v>
      </c>
      <c r="D582" s="1">
        <f t="shared" si="102"/>
        <v>39149.6687274551</v>
      </c>
      <c r="E582" s="1">
        <f t="shared" si="103"/>
        <v>0</v>
      </c>
      <c r="F582" s="1">
        <f t="shared" si="104"/>
        <v>0</v>
      </c>
      <c r="G582" s="1">
        <f t="shared" si="105"/>
        <v>0</v>
      </c>
      <c r="H582" s="2" t="e">
        <f t="shared" si="106"/>
        <v>#DIV/0!</v>
      </c>
      <c r="I582" s="2">
        <f t="shared" si="107"/>
        <v>-1</v>
      </c>
      <c r="J582" s="2" t="e">
        <f t="shared" si="108"/>
        <v>#DIV/0!</v>
      </c>
      <c r="K582" s="2">
        <f t="shared" si="109"/>
        <v>0</v>
      </c>
      <c r="L582" s="2">
        <f>AM582/SUM(AM1:AM$3009)</f>
        <v>0</v>
      </c>
      <c r="M582" t="s">
        <v>1195</v>
      </c>
      <c r="N582" t="s">
        <v>1260</v>
      </c>
      <c r="O582" t="s">
        <v>1261</v>
      </c>
      <c r="P582" s="1">
        <v>3345133.1714598001</v>
      </c>
      <c r="Q582" s="1">
        <v>435781.21482423198</v>
      </c>
      <c r="R582" s="1">
        <v>1189270.5583873601</v>
      </c>
      <c r="S582" s="1">
        <v>376314.92467136797</v>
      </c>
      <c r="T582" s="1">
        <v>2743790.9823796898</v>
      </c>
      <c r="U582" s="1">
        <v>2718891.2105888198</v>
      </c>
      <c r="V582" s="1">
        <v>2017911.15517566</v>
      </c>
      <c r="W582" s="1">
        <v>923307.83256730402</v>
      </c>
      <c r="X582" s="1">
        <v>1617275.8121511601</v>
      </c>
      <c r="Y582" s="1">
        <v>286292.70595189399</v>
      </c>
      <c r="Z582" s="1">
        <v>630971.55202970002</v>
      </c>
      <c r="AA582" s="1">
        <v>2639060.15807029</v>
      </c>
      <c r="AB582" s="1">
        <v>380668.45724350802</v>
      </c>
      <c r="AC582" s="1">
        <v>405074.67576651502</v>
      </c>
      <c r="AD582" s="1">
        <v>522239.20585484698</v>
      </c>
      <c r="AE582" s="1">
        <v>39149.6687274551</v>
      </c>
      <c r="AF582" s="1">
        <v>22675.6322133289</v>
      </c>
      <c r="AG582" s="1">
        <v>2306.8272308488999</v>
      </c>
      <c r="AH582" s="1">
        <v>11252.053326732501</v>
      </c>
      <c r="AI582" s="1">
        <v>134677.005537588</v>
      </c>
      <c r="AJ582" s="1">
        <v>132766.854605937</v>
      </c>
      <c r="AK582" s="1"/>
      <c r="AL582" s="1"/>
      <c r="AM582" s="1"/>
    </row>
    <row r="583" spans="1:39" x14ac:dyDescent="0.3">
      <c r="A583" t="str">
        <f t="shared" si="99"/>
        <v>Electronics &amp; Communications</v>
      </c>
      <c r="B583" t="str">
        <f t="shared" si="100"/>
        <v>5910</v>
      </c>
      <c r="C583" t="str">
        <f t="shared" si="101"/>
        <v>CAPACITORS</v>
      </c>
      <c r="D583" s="1">
        <f t="shared" si="102"/>
        <v>71354.368238827999</v>
      </c>
      <c r="E583" s="1">
        <f t="shared" si="103"/>
        <v>14734.3121438</v>
      </c>
      <c r="F583" s="1">
        <f t="shared" si="104"/>
        <v>171395</v>
      </c>
      <c r="G583" s="1">
        <f t="shared" si="105"/>
        <v>0</v>
      </c>
      <c r="H583" s="2">
        <f t="shared" si="106"/>
        <v>10.632371998588392</v>
      </c>
      <c r="I583" s="2">
        <f t="shared" si="107"/>
        <v>1.402025331179853</v>
      </c>
      <c r="J583" s="2">
        <f t="shared" si="108"/>
        <v>0</v>
      </c>
      <c r="K583" s="2">
        <f t="shared" si="109"/>
        <v>1.5213889371616333E-6</v>
      </c>
      <c r="L583" s="2">
        <f>AM583/SUM(AM1:AM$3009)</f>
        <v>0</v>
      </c>
      <c r="M583" t="s">
        <v>1195</v>
      </c>
      <c r="N583" t="s">
        <v>1262</v>
      </c>
      <c r="O583" t="s">
        <v>1263</v>
      </c>
      <c r="P583" s="1">
        <v>823418.04234366398</v>
      </c>
      <c r="Q583" s="1"/>
      <c r="R583" s="1">
        <v>264356.71611688298</v>
      </c>
      <c r="S583" s="1">
        <v>725619.814842914</v>
      </c>
      <c r="T583" s="1">
        <v>253170.46922163601</v>
      </c>
      <c r="U583" s="1">
        <v>531967.99169785401</v>
      </c>
      <c r="V583" s="1">
        <v>1094992.5977501599</v>
      </c>
      <c r="W583" s="1">
        <v>978763.72246445401</v>
      </c>
      <c r="X583" s="1">
        <v>453149.73984377697</v>
      </c>
      <c r="Y583" s="1">
        <v>572562.60330593295</v>
      </c>
      <c r="Z583" s="1">
        <v>708774.30592413503</v>
      </c>
      <c r="AA583" s="1">
        <v>236762.92941807801</v>
      </c>
      <c r="AB583" s="1">
        <v>207492.05234362101</v>
      </c>
      <c r="AC583" s="1">
        <v>349293.17734348902</v>
      </c>
      <c r="AD583" s="1">
        <v>634320.95978071203</v>
      </c>
      <c r="AE583" s="1">
        <v>71354.368238827999</v>
      </c>
      <c r="AF583" s="1">
        <v>613394.43263588601</v>
      </c>
      <c r="AG583" s="1">
        <v>123157.693711411</v>
      </c>
      <c r="AH583" s="1">
        <v>-4733.7254856109703</v>
      </c>
      <c r="AI583" s="1">
        <v>30905.723581779599</v>
      </c>
      <c r="AJ583" s="1">
        <v>229920.118093825</v>
      </c>
      <c r="AK583" s="1">
        <v>14734.3121438</v>
      </c>
      <c r="AL583" s="1">
        <v>171395</v>
      </c>
      <c r="AM583" s="1"/>
    </row>
    <row r="584" spans="1:39" x14ac:dyDescent="0.3">
      <c r="A584" t="str">
        <f t="shared" si="99"/>
        <v>Electronics &amp; Communications</v>
      </c>
      <c r="B584" t="str">
        <f t="shared" si="100"/>
        <v>5915</v>
      </c>
      <c r="C584" t="str">
        <f t="shared" si="101"/>
        <v>FILTERS AND NETWORKS</v>
      </c>
      <c r="D584" s="1">
        <f t="shared" si="102"/>
        <v>2987596.4219106901</v>
      </c>
      <c r="E584" s="1">
        <f t="shared" si="103"/>
        <v>442347.81890394702</v>
      </c>
      <c r="F584" s="1">
        <f t="shared" si="104"/>
        <v>58600.927799999998</v>
      </c>
      <c r="G584" s="1">
        <f t="shared" si="105"/>
        <v>0</v>
      </c>
      <c r="H584" s="2">
        <f t="shared" si="106"/>
        <v>-0.86752296429266484</v>
      </c>
      <c r="I584" s="2">
        <f t="shared" si="107"/>
        <v>-0.980385259745852</v>
      </c>
      <c r="J584" s="2">
        <f t="shared" si="108"/>
        <v>0</v>
      </c>
      <c r="K584" s="2">
        <f t="shared" si="109"/>
        <v>5.2017155262596693E-7</v>
      </c>
      <c r="L584" s="2">
        <f>AM584/SUM(AM1:AM$3009)</f>
        <v>0</v>
      </c>
      <c r="M584" t="s">
        <v>1195</v>
      </c>
      <c r="N584" t="s">
        <v>1264</v>
      </c>
      <c r="O584" t="s">
        <v>1265</v>
      </c>
      <c r="P584" s="1">
        <v>2261781.3258994198</v>
      </c>
      <c r="Q584" s="1">
        <v>855538.41686236695</v>
      </c>
      <c r="R584" s="1">
        <v>4284339.2431701999</v>
      </c>
      <c r="S584" s="1">
        <v>2213154.2260078299</v>
      </c>
      <c r="T584" s="1">
        <v>14978925.764741</v>
      </c>
      <c r="U584" s="1">
        <v>8153917.6949324701</v>
      </c>
      <c r="V584" s="1">
        <v>3965146.5970535399</v>
      </c>
      <c r="W584" s="1">
        <v>7217783.1118687196</v>
      </c>
      <c r="X584" s="1">
        <v>6277585.2072978998</v>
      </c>
      <c r="Y584" s="1">
        <v>5670208.23645199</v>
      </c>
      <c r="Z584" s="1">
        <v>4003398.2982341</v>
      </c>
      <c r="AA584" s="1">
        <v>3448299.70012976</v>
      </c>
      <c r="AB584" s="1">
        <v>4231634.5772176497</v>
      </c>
      <c r="AC584" s="1">
        <v>1732556.7494183199</v>
      </c>
      <c r="AD584" s="1">
        <v>1665437.1951725101</v>
      </c>
      <c r="AE584" s="1">
        <v>2987596.4219106901</v>
      </c>
      <c r="AF584" s="1">
        <v>810325.88968629099</v>
      </c>
      <c r="AG584" s="1">
        <v>1351584.4890105701</v>
      </c>
      <c r="AH584" s="1">
        <v>303150.33775646699</v>
      </c>
      <c r="AI584" s="1">
        <v>621830.12398029095</v>
      </c>
      <c r="AJ584" s="1">
        <v>1199100.00015097</v>
      </c>
      <c r="AK584" s="1">
        <v>442347.81890394702</v>
      </c>
      <c r="AL584" s="1">
        <v>58600.927799999998</v>
      </c>
      <c r="AM584" s="1"/>
    </row>
    <row r="585" spans="1:39" x14ac:dyDescent="0.3">
      <c r="A585" t="str">
        <f t="shared" si="99"/>
        <v>Electronics &amp; Communications</v>
      </c>
      <c r="B585" t="str">
        <f t="shared" si="100"/>
        <v>5920</v>
      </c>
      <c r="C585" t="str">
        <f t="shared" si="101"/>
        <v>FUSES ARRESTERS ABORBERS &amp; PROTECTO</v>
      </c>
      <c r="D585" s="1">
        <f t="shared" si="102"/>
        <v>275881.22837018198</v>
      </c>
      <c r="E585" s="1">
        <f t="shared" si="103"/>
        <v>146329.05431383901</v>
      </c>
      <c r="F585" s="1">
        <f t="shared" si="104"/>
        <v>68344.7402</v>
      </c>
      <c r="G585" s="1">
        <f t="shared" si="105"/>
        <v>15975.7409546705</v>
      </c>
      <c r="H585" s="2">
        <f t="shared" si="106"/>
        <v>-0.53293800386751822</v>
      </c>
      <c r="I585" s="2">
        <f t="shared" si="107"/>
        <v>-0.75226752249959572</v>
      </c>
      <c r="J585" s="2">
        <f t="shared" si="108"/>
        <v>0.23375231082772482</v>
      </c>
      <c r="K585" s="2">
        <f t="shared" si="109"/>
        <v>6.0666257273237816E-7</v>
      </c>
      <c r="L585" s="2">
        <f>AM585/SUM(AM1:AM$3009)</f>
        <v>2.8988657065237907E-7</v>
      </c>
      <c r="M585" t="s">
        <v>1195</v>
      </c>
      <c r="N585" t="s">
        <v>1266</v>
      </c>
      <c r="O585" t="s">
        <v>1267</v>
      </c>
      <c r="P585" s="1">
        <v>187532.93968655801</v>
      </c>
      <c r="Q585" s="1">
        <v>8742.3783087756492</v>
      </c>
      <c r="R585" s="1">
        <v>450940.90294561902</v>
      </c>
      <c r="S585" s="1">
        <v>666953.56275780103</v>
      </c>
      <c r="T585" s="1">
        <v>681339.90650448704</v>
      </c>
      <c r="U585" s="1">
        <v>857883.14718972298</v>
      </c>
      <c r="V585" s="1">
        <v>611046.90773656103</v>
      </c>
      <c r="W585" s="1">
        <v>1177352.6747733401</v>
      </c>
      <c r="X585" s="1">
        <v>483894.19085470098</v>
      </c>
      <c r="Y585" s="1">
        <v>628022.18550101796</v>
      </c>
      <c r="Z585" s="1">
        <v>776702.34338395903</v>
      </c>
      <c r="AA585" s="1">
        <v>1704393.4498133799</v>
      </c>
      <c r="AB585" s="1">
        <v>635225.29839100898</v>
      </c>
      <c r="AC585" s="1">
        <v>855954.86630217906</v>
      </c>
      <c r="AD585" s="1">
        <v>190350.58341804001</v>
      </c>
      <c r="AE585" s="1">
        <v>275881.22837018198</v>
      </c>
      <c r="AF585" s="1">
        <v>262488.00821879198</v>
      </c>
      <c r="AG585" s="1">
        <v>119947.291089791</v>
      </c>
      <c r="AH585" s="1">
        <v>240050.32614082901</v>
      </c>
      <c r="AI585" s="1">
        <v>79713.040876363899</v>
      </c>
      <c r="AJ585" s="1">
        <v>104135.235274365</v>
      </c>
      <c r="AK585" s="1">
        <v>146329.05431383901</v>
      </c>
      <c r="AL585" s="1">
        <v>68344.7402</v>
      </c>
      <c r="AM585" s="1">
        <v>15975.7409546705</v>
      </c>
    </row>
    <row r="586" spans="1:39" x14ac:dyDescent="0.3">
      <c r="A586" t="str">
        <f t="shared" si="99"/>
        <v>Electronics &amp; Communications</v>
      </c>
      <c r="B586" t="str">
        <f t="shared" si="100"/>
        <v>5925</v>
      </c>
      <c r="C586" t="str">
        <f t="shared" si="101"/>
        <v>CIRCUIT BREAKERS</v>
      </c>
      <c r="D586" s="1">
        <f t="shared" si="102"/>
        <v>6406633.5285771703</v>
      </c>
      <c r="E586" s="1">
        <f t="shared" si="103"/>
        <v>1031309.97495113</v>
      </c>
      <c r="F586" s="1">
        <f t="shared" si="104"/>
        <v>640715.84380000003</v>
      </c>
      <c r="G586" s="1">
        <f t="shared" si="105"/>
        <v>485368.51691950898</v>
      </c>
      <c r="H586" s="2">
        <f t="shared" si="106"/>
        <v>-0.37873591901371728</v>
      </c>
      <c r="I586" s="2">
        <f t="shared" si="107"/>
        <v>-0.89999180678244683</v>
      </c>
      <c r="J586" s="2">
        <f t="shared" si="108"/>
        <v>0.75754099358750548</v>
      </c>
      <c r="K586" s="2">
        <f t="shared" si="109"/>
        <v>5.6873187468800204E-6</v>
      </c>
      <c r="L586" s="2">
        <f>AM586/SUM(AM1:AM$3009)</f>
        <v>8.8072168465709617E-6</v>
      </c>
      <c r="M586" t="s">
        <v>1195</v>
      </c>
      <c r="N586" t="s">
        <v>1268</v>
      </c>
      <c r="O586" t="s">
        <v>1269</v>
      </c>
      <c r="P586" s="1">
        <v>1918585.7217580001</v>
      </c>
      <c r="Q586" s="1">
        <v>6931330.4387931898</v>
      </c>
      <c r="R586" s="1">
        <v>6884754.1425313298</v>
      </c>
      <c r="S586" s="1">
        <v>3301578.6148380199</v>
      </c>
      <c r="T586" s="1">
        <v>2522413.8963293801</v>
      </c>
      <c r="U586" s="1">
        <v>2444640.1260652398</v>
      </c>
      <c r="V586" s="1">
        <v>4063567.1755003398</v>
      </c>
      <c r="W586" s="1">
        <v>5425425.8608585102</v>
      </c>
      <c r="X586" s="1">
        <v>4491977.4105387796</v>
      </c>
      <c r="Y586" s="1">
        <v>2589300.6250935299</v>
      </c>
      <c r="Z586" s="1">
        <v>23164130.489843398</v>
      </c>
      <c r="AA586" s="1">
        <v>9221592.1244999003</v>
      </c>
      <c r="AB586" s="1">
        <v>1014161.39530823</v>
      </c>
      <c r="AC586" s="1">
        <v>1110006.7382505201</v>
      </c>
      <c r="AD586" s="1">
        <v>5361327.8068908304</v>
      </c>
      <c r="AE586" s="1">
        <v>6406633.5285771703</v>
      </c>
      <c r="AF586" s="1">
        <v>3038195.7220905698</v>
      </c>
      <c r="AG586" s="1">
        <v>486645.08527606801</v>
      </c>
      <c r="AH586" s="1">
        <v>277481.08994844998</v>
      </c>
      <c r="AI586" s="1">
        <v>582769.31874585897</v>
      </c>
      <c r="AJ586" s="1">
        <v>237155.158339822</v>
      </c>
      <c r="AK586" s="1">
        <v>1031309.97495113</v>
      </c>
      <c r="AL586" s="1">
        <v>640715.84380000003</v>
      </c>
      <c r="AM586" s="1">
        <v>485368.51691950898</v>
      </c>
    </row>
    <row r="587" spans="1:39" x14ac:dyDescent="0.3">
      <c r="A587" t="str">
        <f t="shared" si="99"/>
        <v>Electronics &amp; Communications</v>
      </c>
      <c r="B587" t="str">
        <f t="shared" si="100"/>
        <v>5930</v>
      </c>
      <c r="C587" t="str">
        <f t="shared" si="101"/>
        <v>SWITCHES</v>
      </c>
      <c r="D587" s="1">
        <f t="shared" si="102"/>
        <v>-998107.41027534904</v>
      </c>
      <c r="E587" s="1">
        <f t="shared" si="103"/>
        <v>2908775.07517904</v>
      </c>
      <c r="F587" s="1">
        <f t="shared" si="104"/>
        <v>3490383.2817000002</v>
      </c>
      <c r="G587" s="1">
        <f t="shared" si="105"/>
        <v>374862.19485246501</v>
      </c>
      <c r="H587" s="2">
        <f t="shared" si="106"/>
        <v>0.19994952909350028</v>
      </c>
      <c r="I587" s="2">
        <f t="shared" si="107"/>
        <v>-4.4970016711298673</v>
      </c>
      <c r="J587" s="2">
        <f t="shared" si="108"/>
        <v>0.10739857620160483</v>
      </c>
      <c r="K587" s="2">
        <f t="shared" si="109"/>
        <v>3.0982412037879147E-5</v>
      </c>
      <c r="L587" s="2">
        <f>AM587/SUM(AM1:AM$3009)</f>
        <v>6.8020329348940836E-6</v>
      </c>
      <c r="M587" t="s">
        <v>1195</v>
      </c>
      <c r="N587" t="s">
        <v>1270</v>
      </c>
      <c r="O587" t="s">
        <v>1271</v>
      </c>
      <c r="P587" s="1">
        <v>8833897.4089296609</v>
      </c>
      <c r="Q587" s="1">
        <v>6832133.9438111</v>
      </c>
      <c r="R587" s="1">
        <v>6384307.7945248596</v>
      </c>
      <c r="S587" s="1">
        <v>7043704.9878727496</v>
      </c>
      <c r="T587" s="1">
        <v>12190923.921754099</v>
      </c>
      <c r="U587" s="1">
        <v>15868353.693260601</v>
      </c>
      <c r="V587" s="1">
        <v>16729568.051501701</v>
      </c>
      <c r="W587" s="1">
        <v>15581190.374785</v>
      </c>
      <c r="X587" s="1">
        <v>25961885.860255301</v>
      </c>
      <c r="Y587" s="1">
        <v>16414591.5108245</v>
      </c>
      <c r="Z587" s="1">
        <v>15715292.194420001</v>
      </c>
      <c r="AA587" s="1">
        <v>13726441.239963699</v>
      </c>
      <c r="AB587" s="1">
        <v>11177972.0497509</v>
      </c>
      <c r="AC587" s="1">
        <v>21072944.8823484</v>
      </c>
      <c r="AD587" s="1">
        <v>9285595.7976989206</v>
      </c>
      <c r="AE587" s="1">
        <v>-998107.41027534904</v>
      </c>
      <c r="AF587" s="1">
        <v>5510170.4823591504</v>
      </c>
      <c r="AG587" s="1">
        <v>6348773.8194140801</v>
      </c>
      <c r="AH587" s="1">
        <v>10234789.787779</v>
      </c>
      <c r="AI587" s="1">
        <v>3880503.6412658398</v>
      </c>
      <c r="AJ587" s="1">
        <v>18557192.278423298</v>
      </c>
      <c r="AK587" s="1">
        <v>2908775.07517904</v>
      </c>
      <c r="AL587" s="1">
        <v>3490383.2817000002</v>
      </c>
      <c r="AM587" s="1">
        <v>374862.19485246501</v>
      </c>
    </row>
    <row r="588" spans="1:39" x14ac:dyDescent="0.3">
      <c r="A588" t="str">
        <f t="shared" si="99"/>
        <v>Electronics &amp; Communications</v>
      </c>
      <c r="B588" t="str">
        <f t="shared" si="100"/>
        <v>5935</v>
      </c>
      <c r="C588" t="str">
        <f t="shared" si="101"/>
        <v>CONNECTORS, ELECTRICAL</v>
      </c>
      <c r="D588" s="1">
        <f t="shared" si="102"/>
        <v>3621411.0125100198</v>
      </c>
      <c r="E588" s="1">
        <f t="shared" si="103"/>
        <v>1696909.59738824</v>
      </c>
      <c r="F588" s="1">
        <f t="shared" si="104"/>
        <v>1746521.1251999999</v>
      </c>
      <c r="G588" s="1">
        <f t="shared" si="105"/>
        <v>667337.63375015697</v>
      </c>
      <c r="H588" s="2">
        <f t="shared" si="106"/>
        <v>2.9236400034579502E-2</v>
      </c>
      <c r="I588" s="2">
        <f t="shared" si="107"/>
        <v>-0.51772358366208304</v>
      </c>
      <c r="J588" s="2">
        <f t="shared" si="108"/>
        <v>0.38209536897169677</v>
      </c>
      <c r="K588" s="2">
        <f t="shared" si="109"/>
        <v>1.5503007196233075E-5</v>
      </c>
      <c r="L588" s="2">
        <f>AM588/SUM(AM1:AM$3009)</f>
        <v>1.2109123367986928E-5</v>
      </c>
      <c r="M588" t="s">
        <v>1195</v>
      </c>
      <c r="N588" t="s">
        <v>1272</v>
      </c>
      <c r="O588" t="s">
        <v>1273</v>
      </c>
      <c r="P588" s="1">
        <v>16482265.8196816</v>
      </c>
      <c r="Q588" s="1">
        <v>1779656.0749004299</v>
      </c>
      <c r="R588" s="1">
        <v>2780835.39582856</v>
      </c>
      <c r="S588" s="1">
        <v>7695603.0278740898</v>
      </c>
      <c r="T588" s="1">
        <v>8481958.1772874594</v>
      </c>
      <c r="U588" s="1">
        <v>13752702.2635566</v>
      </c>
      <c r="V588" s="1">
        <v>121090450.05783901</v>
      </c>
      <c r="W588" s="1">
        <v>32708440.427358799</v>
      </c>
      <c r="X588" s="1">
        <v>12533598.9824483</v>
      </c>
      <c r="Y588" s="1">
        <v>8300920.4084223304</v>
      </c>
      <c r="Z588" s="1">
        <v>9304603.1558139101</v>
      </c>
      <c r="AA588" s="1">
        <v>13101118.8584264</v>
      </c>
      <c r="AB588" s="1">
        <v>12284263.1073069</v>
      </c>
      <c r="AC588" s="1">
        <v>6996565.7294949004</v>
      </c>
      <c r="AD588" s="1">
        <v>7182127.8287769305</v>
      </c>
      <c r="AE588" s="1">
        <v>3621411.0125100198</v>
      </c>
      <c r="AF588" s="1">
        <v>7364575.6847056504</v>
      </c>
      <c r="AG588" s="1">
        <v>3220707.1274657301</v>
      </c>
      <c r="AH588" s="1">
        <v>2920925.41355087</v>
      </c>
      <c r="AI588" s="1">
        <v>3867544.8223414002</v>
      </c>
      <c r="AJ588" s="1">
        <v>2669811.2480388698</v>
      </c>
      <c r="AK588" s="1">
        <v>1696909.59738824</v>
      </c>
      <c r="AL588" s="1">
        <v>1746521.1251999999</v>
      </c>
      <c r="AM588" s="1">
        <v>667337.63375015697</v>
      </c>
    </row>
    <row r="589" spans="1:39" x14ac:dyDescent="0.3">
      <c r="A589" t="str">
        <f t="shared" si="99"/>
        <v>Electronics &amp; Communications</v>
      </c>
      <c r="B589" t="str">
        <f t="shared" si="100"/>
        <v>5940</v>
      </c>
      <c r="C589" t="str">
        <f t="shared" si="101"/>
        <v>LUGS TERMINALS &amp; TERMINAL STRIPS</v>
      </c>
      <c r="D589" s="1">
        <f t="shared" si="102"/>
        <v>63796.768943496703</v>
      </c>
      <c r="E589" s="1">
        <f t="shared" si="103"/>
        <v>31804.8902234282</v>
      </c>
      <c r="F589" s="1">
        <f t="shared" si="104"/>
        <v>0</v>
      </c>
      <c r="G589" s="1">
        <f t="shared" si="105"/>
        <v>0</v>
      </c>
      <c r="H589" s="2">
        <f t="shared" si="106"/>
        <v>-1</v>
      </c>
      <c r="I589" s="2">
        <f t="shared" si="107"/>
        <v>-1</v>
      </c>
      <c r="J589" s="2" t="e">
        <f t="shared" si="108"/>
        <v>#DIV/0!</v>
      </c>
      <c r="K589" s="2">
        <f t="shared" si="109"/>
        <v>0</v>
      </c>
      <c r="L589" s="2">
        <f>AM589/SUM(AM1:AM$3009)</f>
        <v>0</v>
      </c>
      <c r="M589" t="s">
        <v>1195</v>
      </c>
      <c r="N589" t="s">
        <v>1274</v>
      </c>
      <c r="O589" t="s">
        <v>1275</v>
      </c>
      <c r="P589" s="1">
        <v>1635050.9497043099</v>
      </c>
      <c r="Q589" s="1">
        <v>1141020.76476066</v>
      </c>
      <c r="R589" s="1">
        <v>2429646.11665121</v>
      </c>
      <c r="S589" s="1">
        <v>435007.08200818801</v>
      </c>
      <c r="T589" s="1">
        <v>916287.26647039398</v>
      </c>
      <c r="U589" s="1">
        <v>1668430.30022014</v>
      </c>
      <c r="V589" s="1">
        <v>5608265.3533986602</v>
      </c>
      <c r="W589" s="1">
        <v>3578097.2972030798</v>
      </c>
      <c r="X589" s="1">
        <v>947546.48536255199</v>
      </c>
      <c r="Y589" s="1">
        <v>1643793.46406884</v>
      </c>
      <c r="Z589" s="1">
        <v>928074.05984898703</v>
      </c>
      <c r="AA589" s="1">
        <v>243711.45648341201</v>
      </c>
      <c r="AB589" s="1">
        <v>244788.963962254</v>
      </c>
      <c r="AC589" s="1">
        <v>74042.882626417297</v>
      </c>
      <c r="AD589" s="1">
        <v>76948.143469695395</v>
      </c>
      <c r="AE589" s="1">
        <v>63796.768943496703</v>
      </c>
      <c r="AF589" s="1">
        <v>38956.324777985901</v>
      </c>
      <c r="AG589" s="1">
        <v>-13183.049900997299</v>
      </c>
      <c r="AH589" s="1">
        <v>55072.678675859803</v>
      </c>
      <c r="AI589" s="1">
        <v>49143.801829052602</v>
      </c>
      <c r="AJ589" s="1">
        <v>72711.478054425097</v>
      </c>
      <c r="AK589" s="1">
        <v>31804.8902234282</v>
      </c>
      <c r="AL589" s="1"/>
      <c r="AM589" s="1"/>
    </row>
    <row r="590" spans="1:39" x14ac:dyDescent="0.3">
      <c r="A590" t="str">
        <f t="shared" si="99"/>
        <v>Electronics &amp; Communications</v>
      </c>
      <c r="B590" t="str">
        <f t="shared" si="100"/>
        <v>5945</v>
      </c>
      <c r="C590" t="str">
        <f t="shared" si="101"/>
        <v>RELAYS AND SOLENOIDS</v>
      </c>
      <c r="D590" s="1">
        <f t="shared" si="102"/>
        <v>282683.89368756901</v>
      </c>
      <c r="E590" s="1">
        <f t="shared" si="103"/>
        <v>53749.528700799703</v>
      </c>
      <c r="F590" s="1">
        <f t="shared" si="104"/>
        <v>813062.3652</v>
      </c>
      <c r="G590" s="1">
        <f t="shared" si="105"/>
        <v>392569.33329004003</v>
      </c>
      <c r="H590" s="2">
        <f t="shared" si="106"/>
        <v>14.126874315977082</v>
      </c>
      <c r="I590" s="2">
        <f t="shared" si="107"/>
        <v>1.8762245863877256</v>
      </c>
      <c r="J590" s="2">
        <f t="shared" si="108"/>
        <v>0.48282807087433499</v>
      </c>
      <c r="K590" s="2">
        <f t="shared" si="109"/>
        <v>7.2171538705198612E-6</v>
      </c>
      <c r="L590" s="2">
        <f>AM590/SUM(AM1:AM$3009)</f>
        <v>7.1233364445278511E-6</v>
      </c>
      <c r="M590" t="s">
        <v>1195</v>
      </c>
      <c r="N590" t="s">
        <v>1276</v>
      </c>
      <c r="O590" t="s">
        <v>1277</v>
      </c>
      <c r="P590" s="1">
        <v>3036352.61737847</v>
      </c>
      <c r="Q590" s="1">
        <v>594571.64119371295</v>
      </c>
      <c r="R590" s="1">
        <v>3810853.9351192298</v>
      </c>
      <c r="S590" s="1">
        <v>7591710.7778245099</v>
      </c>
      <c r="T590" s="1">
        <v>9421592.9193009008</v>
      </c>
      <c r="U590" s="1">
        <v>15016461.6116124</v>
      </c>
      <c r="V590" s="1">
        <v>7513608.4827633603</v>
      </c>
      <c r="W590" s="1">
        <v>18299082.198236901</v>
      </c>
      <c r="X590" s="1">
        <v>4712425.3447349695</v>
      </c>
      <c r="Y590" s="1">
        <v>3407960.8260128102</v>
      </c>
      <c r="Z590" s="1">
        <v>2717215.07343585</v>
      </c>
      <c r="AA590" s="1">
        <v>1220559.4301493601</v>
      </c>
      <c r="AB590" s="1">
        <v>1200043.9033536799</v>
      </c>
      <c r="AC590" s="1">
        <v>472501.25654531899</v>
      </c>
      <c r="AD590" s="1">
        <v>1610670.49293285</v>
      </c>
      <c r="AE590" s="1">
        <v>282683.89368756901</v>
      </c>
      <c r="AF590" s="1">
        <v>2921218.91153978</v>
      </c>
      <c r="AG590" s="1">
        <v>639603.43622684304</v>
      </c>
      <c r="AH590" s="1">
        <v>83244.893829402499</v>
      </c>
      <c r="AI590" s="1">
        <v>50809.126289562402</v>
      </c>
      <c r="AJ590" s="1">
        <v>45507.503503797197</v>
      </c>
      <c r="AK590" s="1">
        <v>53749.528700799703</v>
      </c>
      <c r="AL590" s="1">
        <v>813062.3652</v>
      </c>
      <c r="AM590" s="1">
        <v>392569.33329004003</v>
      </c>
    </row>
    <row r="591" spans="1:39" x14ac:dyDescent="0.3">
      <c r="A591" t="str">
        <f t="shared" si="99"/>
        <v>Electronics &amp; Communications</v>
      </c>
      <c r="B591" t="str">
        <f t="shared" si="100"/>
        <v>5950</v>
      </c>
      <c r="C591" t="str">
        <f t="shared" si="101"/>
        <v>COILS AND TRANSFORMERS</v>
      </c>
      <c r="D591" s="1">
        <f t="shared" si="102"/>
        <v>1186168.9152214399</v>
      </c>
      <c r="E591" s="1">
        <f t="shared" si="103"/>
        <v>420874.16365243</v>
      </c>
      <c r="F591" s="1">
        <f t="shared" si="104"/>
        <v>135328.21090000001</v>
      </c>
      <c r="G591" s="1">
        <f t="shared" si="105"/>
        <v>372274.25113428698</v>
      </c>
      <c r="H591" s="2">
        <f t="shared" si="106"/>
        <v>-0.67845921040722779</v>
      </c>
      <c r="I591" s="2">
        <f t="shared" si="107"/>
        <v>-0.88591151802798995</v>
      </c>
      <c r="J591" s="2">
        <f t="shared" si="108"/>
        <v>2.7508990820057235</v>
      </c>
      <c r="K591" s="2">
        <f t="shared" si="109"/>
        <v>1.2012418270610948E-6</v>
      </c>
      <c r="L591" s="2">
        <f>AM591/SUM(AM1:AM$3009)</f>
        <v>6.7550736025142816E-6</v>
      </c>
      <c r="M591" t="s">
        <v>1195</v>
      </c>
      <c r="N591" t="s">
        <v>1278</v>
      </c>
      <c r="O591" t="s">
        <v>1279</v>
      </c>
      <c r="P591" s="1">
        <v>816313.67731482803</v>
      </c>
      <c r="Q591" s="1">
        <v>1485704.25223854</v>
      </c>
      <c r="R591" s="1">
        <v>4441549.0811274303</v>
      </c>
      <c r="S591" s="1">
        <v>2871438.6724739801</v>
      </c>
      <c r="T591" s="1">
        <v>5692451.0052199401</v>
      </c>
      <c r="U591" s="1">
        <v>6439084.0014931802</v>
      </c>
      <c r="V591" s="1">
        <v>6102640.2202481702</v>
      </c>
      <c r="W591" s="1">
        <v>6317147.6758112097</v>
      </c>
      <c r="X591" s="1">
        <v>3236579.5021383599</v>
      </c>
      <c r="Y591" s="1">
        <v>8293512.4909872096</v>
      </c>
      <c r="Z591" s="1">
        <v>2399961.5786602101</v>
      </c>
      <c r="AA591" s="1">
        <v>1570180.52210401</v>
      </c>
      <c r="AB591" s="1">
        <v>2490988.85935573</v>
      </c>
      <c r="AC591" s="1">
        <v>1096996.7588353499</v>
      </c>
      <c r="AD591" s="1">
        <v>771348.63204897905</v>
      </c>
      <c r="AE591" s="1">
        <v>1186168.9152214399</v>
      </c>
      <c r="AF591" s="1">
        <v>2162423.24646198</v>
      </c>
      <c r="AG591" s="1">
        <v>229743.61696826399</v>
      </c>
      <c r="AH591" s="1">
        <v>3521289.2513335799</v>
      </c>
      <c r="AI591" s="1">
        <v>485241.19741711998</v>
      </c>
      <c r="AJ591" s="1">
        <v>121977.452928678</v>
      </c>
      <c r="AK591" s="1">
        <v>420874.16365243</v>
      </c>
      <c r="AL591" s="1">
        <v>135328.21090000001</v>
      </c>
      <c r="AM591" s="1">
        <v>372274.25113428698</v>
      </c>
    </row>
    <row r="592" spans="1:39" x14ac:dyDescent="0.3">
      <c r="A592" t="str">
        <f t="shared" si="99"/>
        <v>Electronics &amp; Communications</v>
      </c>
      <c r="B592" t="str">
        <f t="shared" si="100"/>
        <v>5955</v>
      </c>
      <c r="C592" t="str">
        <f t="shared" si="101"/>
        <v>OSCILLATORS AND PIEZOELECTRIC CRYSTALS</v>
      </c>
      <c r="D592" s="1">
        <f t="shared" si="102"/>
        <v>127967.429682602</v>
      </c>
      <c r="E592" s="1">
        <f t="shared" si="103"/>
        <v>259335.84498724199</v>
      </c>
      <c r="F592" s="1">
        <f t="shared" si="104"/>
        <v>33629.5</v>
      </c>
      <c r="G592" s="1">
        <f t="shared" si="105"/>
        <v>289260.573138076</v>
      </c>
      <c r="H592" s="2">
        <f t="shared" si="106"/>
        <v>-0.87032452069379607</v>
      </c>
      <c r="I592" s="2">
        <f t="shared" si="107"/>
        <v>-0.73720266099419707</v>
      </c>
      <c r="J592" s="2">
        <f t="shared" si="108"/>
        <v>8.6013938101391929</v>
      </c>
      <c r="K592" s="2">
        <f t="shared" si="109"/>
        <v>2.9851249606042849E-7</v>
      </c>
      <c r="L592" s="2">
        <f>AM592/SUM(AM1:AM$3009)</f>
        <v>5.2487553353463847E-6</v>
      </c>
      <c r="M592" t="s">
        <v>1195</v>
      </c>
      <c r="N592" t="s">
        <v>1280</v>
      </c>
      <c r="O592" t="s">
        <v>1281</v>
      </c>
      <c r="P592" s="1">
        <v>1771095.4198948799</v>
      </c>
      <c r="Q592" s="1">
        <v>421366.22872073302</v>
      </c>
      <c r="R592" s="1">
        <v>608240.81292158598</v>
      </c>
      <c r="S592" s="1">
        <v>650907.54508315295</v>
      </c>
      <c r="T592" s="1">
        <v>263727.11001731799</v>
      </c>
      <c r="U592" s="1">
        <v>597722.13259797299</v>
      </c>
      <c r="V592" s="1">
        <v>229656.221376467</v>
      </c>
      <c r="W592" s="1">
        <v>752810.49251263798</v>
      </c>
      <c r="X592" s="1">
        <v>2168789.9091175301</v>
      </c>
      <c r="Y592" s="1">
        <v>554647.16386129498</v>
      </c>
      <c r="Z592" s="1">
        <v>588340.92911930999</v>
      </c>
      <c r="AA592" s="1">
        <v>461034.52705522103</v>
      </c>
      <c r="AB592" s="1">
        <v>102737.40815981801</v>
      </c>
      <c r="AC592" s="1">
        <v>337769.78469713399</v>
      </c>
      <c r="AD592" s="1">
        <v>157359.81082353799</v>
      </c>
      <c r="AE592" s="1">
        <v>127967.429682602</v>
      </c>
      <c r="AF592" s="1">
        <v>55156.673978806903</v>
      </c>
      <c r="AG592" s="1">
        <v>13973.262930403</v>
      </c>
      <c r="AH592" s="1">
        <v>230882.62191339201</v>
      </c>
      <c r="AI592" s="1">
        <v>607278.20006158901</v>
      </c>
      <c r="AJ592" s="1">
        <v>284991.64479759301</v>
      </c>
      <c r="AK592" s="1">
        <v>259335.84498724199</v>
      </c>
      <c r="AL592" s="1">
        <v>33629.5</v>
      </c>
      <c r="AM592" s="1">
        <v>289260.573138076</v>
      </c>
    </row>
    <row r="593" spans="1:39" x14ac:dyDescent="0.3">
      <c r="A593" t="str">
        <f t="shared" si="99"/>
        <v>Electronics &amp; Communications</v>
      </c>
      <c r="B593" t="str">
        <f t="shared" si="100"/>
        <v>5960</v>
      </c>
      <c r="C593" t="str">
        <f t="shared" si="101"/>
        <v>ELECTRON TUBES &amp; ASSOC HARDWARE</v>
      </c>
      <c r="D593" s="1">
        <f t="shared" si="102"/>
        <v>7801868.4502426405</v>
      </c>
      <c r="E593" s="1">
        <f t="shared" si="103"/>
        <v>283379.21924417902</v>
      </c>
      <c r="F593" s="1">
        <f t="shared" si="104"/>
        <v>136296</v>
      </c>
      <c r="G593" s="1">
        <f t="shared" si="105"/>
        <v>0</v>
      </c>
      <c r="H593" s="2">
        <f t="shared" si="106"/>
        <v>-0.5190331868246203</v>
      </c>
      <c r="I593" s="2">
        <f t="shared" si="107"/>
        <v>-0.98253033861449413</v>
      </c>
      <c r="J593" s="2">
        <f t="shared" si="108"/>
        <v>0</v>
      </c>
      <c r="K593" s="2">
        <f t="shared" si="109"/>
        <v>1.2098324138941157E-6</v>
      </c>
      <c r="L593" s="2">
        <f>AM593/SUM(AM1:AM$3009)</f>
        <v>0</v>
      </c>
      <c r="M593" t="s">
        <v>1195</v>
      </c>
      <c r="N593" t="s">
        <v>1282</v>
      </c>
      <c r="O593" t="s">
        <v>1283</v>
      </c>
      <c r="P593" s="1">
        <v>10054238.926759699</v>
      </c>
      <c r="Q593" s="1">
        <v>8967489.0290566403</v>
      </c>
      <c r="R593" s="1">
        <v>6653208.4886908103</v>
      </c>
      <c r="S593" s="1">
        <v>27628112.471801199</v>
      </c>
      <c r="T593" s="1">
        <v>16781899.459040999</v>
      </c>
      <c r="U593" s="1">
        <v>16321021.7319507</v>
      </c>
      <c r="V593" s="1">
        <v>8891856.1969440598</v>
      </c>
      <c r="W593" s="1">
        <v>8588741.7088553496</v>
      </c>
      <c r="X593" s="1">
        <v>6762352.6851778496</v>
      </c>
      <c r="Y593" s="1">
        <v>14504591.4518777</v>
      </c>
      <c r="Z593" s="1">
        <v>3231918.5774192601</v>
      </c>
      <c r="AA593" s="1">
        <v>6853372.4434211096</v>
      </c>
      <c r="AB593" s="1">
        <v>3154623.49375568</v>
      </c>
      <c r="AC593" s="1">
        <v>8288453.3410348799</v>
      </c>
      <c r="AD593" s="1">
        <v>5090323.5351584004</v>
      </c>
      <c r="AE593" s="1">
        <v>7801868.4502426405</v>
      </c>
      <c r="AF593" s="1">
        <v>8830373.2340845391</v>
      </c>
      <c r="AG593" s="1">
        <v>6577522.0019812202</v>
      </c>
      <c r="AH593" s="1">
        <v>13595649.679864099</v>
      </c>
      <c r="AI593" s="1">
        <v>8599044.5991947595</v>
      </c>
      <c r="AJ593" s="1">
        <v>4708156.2080283798</v>
      </c>
      <c r="AK593" s="1">
        <v>283379.21924417902</v>
      </c>
      <c r="AL593" s="1">
        <v>136296</v>
      </c>
      <c r="AM593" s="1"/>
    </row>
    <row r="594" spans="1:39" x14ac:dyDescent="0.3">
      <c r="A594" t="str">
        <f t="shared" si="99"/>
        <v>Electronics &amp; Communications</v>
      </c>
      <c r="B594" t="str">
        <f t="shared" si="100"/>
        <v>5961</v>
      </c>
      <c r="C594" t="str">
        <f t="shared" si="101"/>
        <v>SEMI CONDUCTOR DEVICES</v>
      </c>
      <c r="D594" s="1">
        <f t="shared" si="102"/>
        <v>8684684.5861430392</v>
      </c>
      <c r="E594" s="1">
        <f t="shared" si="103"/>
        <v>3441927.63806637</v>
      </c>
      <c r="F594" s="1">
        <f t="shared" si="104"/>
        <v>593131.66599999997</v>
      </c>
      <c r="G594" s="1">
        <f t="shared" si="105"/>
        <v>147600.299217616</v>
      </c>
      <c r="H594" s="2">
        <f t="shared" si="106"/>
        <v>-0.82767456833194397</v>
      </c>
      <c r="I594" s="2">
        <f t="shared" si="107"/>
        <v>-0.93170371818150088</v>
      </c>
      <c r="J594" s="2">
        <f t="shared" si="108"/>
        <v>0.248849130266493</v>
      </c>
      <c r="K594" s="2">
        <f t="shared" si="109"/>
        <v>5.2649374540251974E-6</v>
      </c>
      <c r="L594" s="2">
        <f>AM594/SUM(AM1:AM$3009)</f>
        <v>2.6782698022498216E-6</v>
      </c>
      <c r="M594" t="s">
        <v>1195</v>
      </c>
      <c r="N594" t="s">
        <v>1284</v>
      </c>
      <c r="O594" t="s">
        <v>1285</v>
      </c>
      <c r="P594" s="1">
        <v>427410.685795489</v>
      </c>
      <c r="Q594" s="1">
        <v>3337940.0503412099</v>
      </c>
      <c r="R594" s="1">
        <v>605816.63324469398</v>
      </c>
      <c r="S594" s="1">
        <v>855629.13012761401</v>
      </c>
      <c r="T594" s="1">
        <v>3307881.8182798601</v>
      </c>
      <c r="U594" s="1">
        <v>886881.83927176299</v>
      </c>
      <c r="V594" s="1">
        <v>1074742.0135482801</v>
      </c>
      <c r="W594" s="1">
        <v>6944819.4123520004</v>
      </c>
      <c r="X594" s="1">
        <v>7579719.2305138204</v>
      </c>
      <c r="Y594" s="1">
        <v>7088764.9322276199</v>
      </c>
      <c r="Z594" s="1">
        <v>5564970.2868714603</v>
      </c>
      <c r="AA594" s="1">
        <v>1321736.6527706799</v>
      </c>
      <c r="AB594" s="1">
        <v>2039894.78379756</v>
      </c>
      <c r="AC594" s="1">
        <v>613965.07999809296</v>
      </c>
      <c r="AD594" s="1">
        <v>912071.19740079495</v>
      </c>
      <c r="AE594" s="1">
        <v>8684684.5861430392</v>
      </c>
      <c r="AF594" s="1">
        <v>47312466.329843901</v>
      </c>
      <c r="AG594" s="1">
        <v>369482.94341084902</v>
      </c>
      <c r="AH594" s="1">
        <v>6545017.7270283801</v>
      </c>
      <c r="AI594" s="1">
        <v>1924845.32474711</v>
      </c>
      <c r="AJ594" s="1">
        <v>62080.815375286897</v>
      </c>
      <c r="AK594" s="1">
        <v>3441927.63806637</v>
      </c>
      <c r="AL594" s="1">
        <v>593131.66599999997</v>
      </c>
      <c r="AM594" s="1">
        <v>147600.299217616</v>
      </c>
    </row>
    <row r="595" spans="1:39" x14ac:dyDescent="0.3">
      <c r="A595" t="str">
        <f t="shared" si="99"/>
        <v>Electronics &amp; Communications</v>
      </c>
      <c r="B595" t="str">
        <f t="shared" si="100"/>
        <v>5962</v>
      </c>
      <c r="C595" t="str">
        <f t="shared" si="101"/>
        <v>MICROCIRCUITS, ELECTRONIC</v>
      </c>
      <c r="D595" s="1">
        <f t="shared" si="102"/>
        <v>549022.25136442704</v>
      </c>
      <c r="E595" s="1">
        <f t="shared" si="103"/>
        <v>1171990.78668446</v>
      </c>
      <c r="F595" s="1">
        <f t="shared" si="104"/>
        <v>41788.857400000001</v>
      </c>
      <c r="G595" s="1">
        <f t="shared" si="105"/>
        <v>0</v>
      </c>
      <c r="H595" s="2">
        <f t="shared" si="106"/>
        <v>-0.96434369802665443</v>
      </c>
      <c r="I595" s="2">
        <f t="shared" si="107"/>
        <v>-0.92388494765713669</v>
      </c>
      <c r="J595" s="2">
        <f t="shared" si="108"/>
        <v>0</v>
      </c>
      <c r="K595" s="2">
        <f t="shared" si="109"/>
        <v>3.7093909008422096E-7</v>
      </c>
      <c r="L595" s="2">
        <f>AM595/SUM(AM1:AM$3009)</f>
        <v>0</v>
      </c>
      <c r="M595" t="s">
        <v>1195</v>
      </c>
      <c r="N595" t="s">
        <v>1286</v>
      </c>
      <c r="O595" t="s">
        <v>1287</v>
      </c>
      <c r="P595" s="1">
        <v>75990818.581677601</v>
      </c>
      <c r="Q595" s="1">
        <v>1741227.15429775</v>
      </c>
      <c r="R595" s="1">
        <v>1775148.66320693</v>
      </c>
      <c r="S595" s="1">
        <v>6906091.71929303</v>
      </c>
      <c r="T595" s="1">
        <v>12402983.437289501</v>
      </c>
      <c r="U595" s="1">
        <v>14162415.800120501</v>
      </c>
      <c r="V595" s="1">
        <v>10584719.1907456</v>
      </c>
      <c r="W595" s="1">
        <v>57220479.836546697</v>
      </c>
      <c r="X595" s="1">
        <v>15223835.010233199</v>
      </c>
      <c r="Y595" s="1">
        <v>9758183.9557491895</v>
      </c>
      <c r="Z595" s="1">
        <v>7210080.9453209499</v>
      </c>
      <c r="AA595" s="1">
        <v>6554597.3613245897</v>
      </c>
      <c r="AB595" s="1">
        <v>2676559.0203258502</v>
      </c>
      <c r="AC595" s="1">
        <v>759216.42473367602</v>
      </c>
      <c r="AD595" s="1">
        <v>2075636.33624014</v>
      </c>
      <c r="AE595" s="1">
        <v>549022.25136442704</v>
      </c>
      <c r="AF595" s="1">
        <v>1716143.02321438</v>
      </c>
      <c r="AG595" s="1">
        <v>216008.189351204</v>
      </c>
      <c r="AH595" s="1">
        <v>148012.02920175099</v>
      </c>
      <c r="AI595" s="1">
        <v>92364.268047918493</v>
      </c>
      <c r="AJ595" s="1">
        <v>89382.227185867901</v>
      </c>
      <c r="AK595" s="1">
        <v>1171990.78668446</v>
      </c>
      <c r="AL595" s="1">
        <v>41788.857400000001</v>
      </c>
      <c r="AM595" s="1"/>
    </row>
    <row r="596" spans="1:39" x14ac:dyDescent="0.3">
      <c r="A596" t="str">
        <f t="shared" si="99"/>
        <v>Electronics &amp; Communications</v>
      </c>
      <c r="B596" t="str">
        <f t="shared" si="100"/>
        <v>5963</v>
      </c>
      <c r="C596" t="str">
        <f t="shared" si="101"/>
        <v>ELECTRONIC MODULES</v>
      </c>
      <c r="D596" s="1">
        <f t="shared" si="102"/>
        <v>2555155.3888881002</v>
      </c>
      <c r="E596" s="1">
        <f t="shared" si="103"/>
        <v>1723678.9590129401</v>
      </c>
      <c r="F596" s="1">
        <f t="shared" si="104"/>
        <v>6473478.9988000002</v>
      </c>
      <c r="G596" s="1">
        <f t="shared" si="105"/>
        <v>323407.34124248399</v>
      </c>
      <c r="H596" s="2">
        <f t="shared" si="106"/>
        <v>2.7556175788715436</v>
      </c>
      <c r="I596" s="2">
        <f t="shared" si="107"/>
        <v>1.5334971904064885</v>
      </c>
      <c r="J596" s="2">
        <f t="shared" si="108"/>
        <v>4.9958815237128994E-2</v>
      </c>
      <c r="K596" s="2">
        <f t="shared" si="109"/>
        <v>5.7461882398684243E-5</v>
      </c>
      <c r="L596" s="2">
        <f>AM596/SUM(AM1:AM$3009)</f>
        <v>5.8683628723448487E-6</v>
      </c>
      <c r="M596" t="s">
        <v>1195</v>
      </c>
      <c r="N596" t="s">
        <v>1288</v>
      </c>
      <c r="O596" t="s">
        <v>1289</v>
      </c>
      <c r="P596" s="1">
        <v>10100516.666845201</v>
      </c>
      <c r="Q596" s="1">
        <v>10023466.423733501</v>
      </c>
      <c r="R596" s="1">
        <v>13025678.0246142</v>
      </c>
      <c r="S596" s="1">
        <v>20437370.799081001</v>
      </c>
      <c r="T596" s="1">
        <v>26697585.411992699</v>
      </c>
      <c r="U596" s="1">
        <v>112043693.28376</v>
      </c>
      <c r="V596" s="1">
        <v>63690057.483402804</v>
      </c>
      <c r="W596" s="1">
        <v>11354958.410331501</v>
      </c>
      <c r="X596" s="1">
        <v>21869872.885522202</v>
      </c>
      <c r="Y596" s="1">
        <v>22687354.0304798</v>
      </c>
      <c r="Z596" s="1">
        <v>4469144.5560582001</v>
      </c>
      <c r="AA596" s="1">
        <v>5225993.5353462603</v>
      </c>
      <c r="AB596" s="1">
        <v>7317124.9112867201</v>
      </c>
      <c r="AC596" s="1">
        <v>2575427.4826666298</v>
      </c>
      <c r="AD596" s="1">
        <v>4074239.9103591898</v>
      </c>
      <c r="AE596" s="1">
        <v>2555155.3888881002</v>
      </c>
      <c r="AF596" s="1">
        <v>2505570.1164679099</v>
      </c>
      <c r="AG596" s="1">
        <v>3093935.0205781101</v>
      </c>
      <c r="AH596" s="1">
        <v>5071005.2083280003</v>
      </c>
      <c r="AI596" s="1">
        <v>9773836.4450749494</v>
      </c>
      <c r="AJ596" s="1">
        <v>2429542.9332074998</v>
      </c>
      <c r="AK596" s="1">
        <v>1723678.9590129401</v>
      </c>
      <c r="AL596" s="1">
        <v>6473478.9988000002</v>
      </c>
      <c r="AM596" s="1">
        <v>323407.34124248399</v>
      </c>
    </row>
    <row r="597" spans="1:39" x14ac:dyDescent="0.3">
      <c r="A597" t="str">
        <f t="shared" si="99"/>
        <v>Electronics &amp; Communications</v>
      </c>
      <c r="B597" t="str">
        <f t="shared" si="100"/>
        <v>5965</v>
      </c>
      <c r="C597" t="str">
        <f t="shared" si="101"/>
        <v>HEADSET,HANDSET,MICROPHONE &amp; SPEAK</v>
      </c>
      <c r="D597" s="1">
        <f t="shared" si="102"/>
        <v>14203425.7703833</v>
      </c>
      <c r="E597" s="1">
        <f t="shared" si="103"/>
        <v>4392064.6253555901</v>
      </c>
      <c r="F597" s="1">
        <f t="shared" si="104"/>
        <v>34916946.992299996</v>
      </c>
      <c r="G597" s="1">
        <f t="shared" si="105"/>
        <v>516836.147784264</v>
      </c>
      <c r="H597" s="2">
        <f t="shared" si="106"/>
        <v>6.9500075638056105</v>
      </c>
      <c r="I597" s="2">
        <f t="shared" si="107"/>
        <v>1.4583468493289917</v>
      </c>
      <c r="J597" s="2">
        <f t="shared" si="108"/>
        <v>1.4801871077051451E-2</v>
      </c>
      <c r="K597" s="2">
        <f t="shared" si="109"/>
        <v>3.0994052844916347E-4</v>
      </c>
      <c r="L597" s="2">
        <f>AM597/SUM(AM1:AM$3009)</f>
        <v>9.3782103062058952E-6</v>
      </c>
      <c r="M597" t="s">
        <v>1195</v>
      </c>
      <c r="N597" t="s">
        <v>1290</v>
      </c>
      <c r="O597" t="s">
        <v>1291</v>
      </c>
      <c r="P597" s="1">
        <v>27224543.9993749</v>
      </c>
      <c r="Q597" s="1">
        <v>32487056.3899239</v>
      </c>
      <c r="R597" s="1">
        <v>22619304.647835601</v>
      </c>
      <c r="S597" s="1">
        <v>104656130.397358</v>
      </c>
      <c r="T597" s="1">
        <v>122203101.171278</v>
      </c>
      <c r="U597" s="1">
        <v>177158650.28812101</v>
      </c>
      <c r="V597" s="1">
        <v>260537242.42003801</v>
      </c>
      <c r="W597" s="1">
        <v>372825393.30780399</v>
      </c>
      <c r="X597" s="1">
        <v>546503992.14855802</v>
      </c>
      <c r="Y597" s="1">
        <v>180269578.77898201</v>
      </c>
      <c r="Z597" s="1">
        <v>93066871.892927304</v>
      </c>
      <c r="AA597" s="1">
        <v>107960328.905744</v>
      </c>
      <c r="AB597" s="1">
        <v>26899739.8476355</v>
      </c>
      <c r="AC597" s="1">
        <v>22681127.2874185</v>
      </c>
      <c r="AD597" s="1">
        <v>24547478.8431837</v>
      </c>
      <c r="AE597" s="1">
        <v>14203425.7703833</v>
      </c>
      <c r="AF597" s="1">
        <v>9498552.4878238793</v>
      </c>
      <c r="AG597" s="1">
        <v>18416566.947131</v>
      </c>
      <c r="AH597" s="1">
        <v>8435554.1103675906</v>
      </c>
      <c r="AI597" s="1">
        <v>4210457.8835072303</v>
      </c>
      <c r="AJ597" s="1">
        <v>7447870.3936131699</v>
      </c>
      <c r="AK597" s="1">
        <v>4392064.6253555901</v>
      </c>
      <c r="AL597" s="1">
        <v>34916946.992299996</v>
      </c>
      <c r="AM597" s="1">
        <v>516836.147784264</v>
      </c>
    </row>
    <row r="598" spans="1:39" x14ac:dyDescent="0.3">
      <c r="A598" t="str">
        <f t="shared" si="99"/>
        <v>Electronics &amp; Communications</v>
      </c>
      <c r="B598" t="str">
        <f t="shared" si="100"/>
        <v>5970</v>
      </c>
      <c r="C598" t="str">
        <f t="shared" si="101"/>
        <v>ELECT INSULATORS &amp; INSULATING MAT</v>
      </c>
      <c r="D598" s="1">
        <f t="shared" si="102"/>
        <v>1037507.80852361</v>
      </c>
      <c r="E598" s="1">
        <f t="shared" si="103"/>
        <v>141795.02010012601</v>
      </c>
      <c r="F598" s="1">
        <f t="shared" si="104"/>
        <v>39988</v>
      </c>
      <c r="G598" s="1">
        <f t="shared" si="105"/>
        <v>24099.032202817099</v>
      </c>
      <c r="H598" s="2">
        <f t="shared" si="106"/>
        <v>-0.71798727506958149</v>
      </c>
      <c r="I598" s="2">
        <f t="shared" si="107"/>
        <v>-0.96145763947848883</v>
      </c>
      <c r="J598" s="2">
        <f t="shared" si="108"/>
        <v>0.60265660205104277</v>
      </c>
      <c r="K598" s="2">
        <f t="shared" si="109"/>
        <v>3.5495376655806405E-7</v>
      </c>
      <c r="L598" s="2">
        <f>AM598/SUM(AM1:AM$3009)</f>
        <v>4.3728712309106066E-7</v>
      </c>
      <c r="M598" t="s">
        <v>1195</v>
      </c>
      <c r="N598" t="s">
        <v>1292</v>
      </c>
      <c r="O598" t="s">
        <v>1293</v>
      </c>
      <c r="P598" s="1"/>
      <c r="Q598" s="1">
        <v>287858.02847083699</v>
      </c>
      <c r="R598" s="1">
        <v>385118.44579948997</v>
      </c>
      <c r="S598" s="1">
        <v>639077.98808331601</v>
      </c>
      <c r="T598" s="1">
        <v>2409062.0215662201</v>
      </c>
      <c r="U598" s="1">
        <v>1186431.52886557</v>
      </c>
      <c r="V598" s="1">
        <v>1712825.6461261399</v>
      </c>
      <c r="W598" s="1">
        <v>3403692.0101331398</v>
      </c>
      <c r="X598" s="1">
        <v>1636016.3099065199</v>
      </c>
      <c r="Y598" s="1">
        <v>3097616.75026984</v>
      </c>
      <c r="Z598" s="1">
        <v>851830.59512834297</v>
      </c>
      <c r="AA598" s="1">
        <v>1348577.8310255599</v>
      </c>
      <c r="AB598" s="1">
        <v>1388566.9361949801</v>
      </c>
      <c r="AC598" s="1">
        <v>452275.78307891102</v>
      </c>
      <c r="AD598" s="1">
        <v>625040.08862657403</v>
      </c>
      <c r="AE598" s="1">
        <v>1037507.80852361</v>
      </c>
      <c r="AF598" s="1">
        <v>186028.171771052</v>
      </c>
      <c r="AG598" s="1">
        <v>115943.50036655</v>
      </c>
      <c r="AH598" s="1">
        <v>18868.351797111602</v>
      </c>
      <c r="AI598" s="1">
        <v>159750.749541934</v>
      </c>
      <c r="AJ598" s="1">
        <v>139874.608844167</v>
      </c>
      <c r="AK598" s="1">
        <v>141795.02010012601</v>
      </c>
      <c r="AL598" s="1">
        <v>39988</v>
      </c>
      <c r="AM598" s="1">
        <v>24099.032202817099</v>
      </c>
    </row>
    <row r="599" spans="1:39" x14ac:dyDescent="0.3">
      <c r="A599" t="str">
        <f t="shared" si="99"/>
        <v>Electronics &amp; Communications</v>
      </c>
      <c r="B599" t="str">
        <f t="shared" si="100"/>
        <v>5975</v>
      </c>
      <c r="C599" t="str">
        <f t="shared" si="101"/>
        <v>ELECTRICAL HARDWARE AND SUPPLIES</v>
      </c>
      <c r="D599" s="1">
        <f t="shared" si="102"/>
        <v>10413224.761634501</v>
      </c>
      <c r="E599" s="1">
        <f t="shared" si="103"/>
        <v>4299630.4337838003</v>
      </c>
      <c r="F599" s="1">
        <f t="shared" si="104"/>
        <v>3684743.4785000002</v>
      </c>
      <c r="G599" s="1">
        <f t="shared" si="105"/>
        <v>1617859.9724192601</v>
      </c>
      <c r="H599" s="2">
        <f t="shared" si="106"/>
        <v>-0.14300925736602943</v>
      </c>
      <c r="I599" s="2">
        <f t="shared" si="107"/>
        <v>-0.64614770516855446</v>
      </c>
      <c r="J599" s="2">
        <f t="shared" si="108"/>
        <v>0.43906990591319667</v>
      </c>
      <c r="K599" s="2">
        <f t="shared" si="109"/>
        <v>3.270765170785831E-5</v>
      </c>
      <c r="L599" s="2">
        <f>AM599/SUM(AM1:AM$3009)</f>
        <v>2.9356752874943254E-5</v>
      </c>
      <c r="M599" t="s">
        <v>1195</v>
      </c>
      <c r="N599" t="s">
        <v>1294</v>
      </c>
      <c r="O599" t="s">
        <v>1295</v>
      </c>
      <c r="P599" s="1">
        <v>13788039.193151601</v>
      </c>
      <c r="Q599" s="1">
        <v>13022535.989856999</v>
      </c>
      <c r="R599" s="1">
        <v>26908518.650778901</v>
      </c>
      <c r="S599" s="1">
        <v>44963384.237213902</v>
      </c>
      <c r="T599" s="1">
        <v>70856257.539791003</v>
      </c>
      <c r="U599" s="1">
        <v>36966906.0475711</v>
      </c>
      <c r="V599" s="1">
        <v>144510086.57257599</v>
      </c>
      <c r="W599" s="1">
        <v>35560299.561451197</v>
      </c>
      <c r="X599" s="1">
        <v>66489414.735573001</v>
      </c>
      <c r="Y599" s="1">
        <v>38008105.7853911</v>
      </c>
      <c r="Z599" s="1">
        <v>48116989.645261198</v>
      </c>
      <c r="AA599" s="1">
        <v>33894185.8643521</v>
      </c>
      <c r="AB599" s="1">
        <v>35423999.044891499</v>
      </c>
      <c r="AC599" s="1">
        <v>23675918.8594735</v>
      </c>
      <c r="AD599" s="1">
        <v>10465832.341553699</v>
      </c>
      <c r="AE599" s="1">
        <v>10413224.761634501</v>
      </c>
      <c r="AF599" s="1">
        <v>6712645.1074998202</v>
      </c>
      <c r="AG599" s="1">
        <v>5663129.4413538799</v>
      </c>
      <c r="AH599" s="1">
        <v>4935468.3581810798</v>
      </c>
      <c r="AI599" s="1">
        <v>21497888.977417301</v>
      </c>
      <c r="AJ599" s="1">
        <v>2808723.0310720098</v>
      </c>
      <c r="AK599" s="1">
        <v>4299630.4337838003</v>
      </c>
      <c r="AL599" s="1">
        <v>3684743.4785000002</v>
      </c>
      <c r="AM599" s="1">
        <v>1617859.9724192601</v>
      </c>
    </row>
    <row r="600" spans="1:39" x14ac:dyDescent="0.3">
      <c r="A600" t="str">
        <f t="shared" si="99"/>
        <v>Electronics &amp; Communications</v>
      </c>
      <c r="B600" t="str">
        <f t="shared" si="100"/>
        <v>5977</v>
      </c>
      <c r="C600" t="str">
        <f t="shared" si="101"/>
        <v>ELECT CONTACT BRUSHES &amp; ELECTRODES</v>
      </c>
      <c r="D600" s="1">
        <f t="shared" si="102"/>
        <v>52362.015719806303</v>
      </c>
      <c r="E600" s="1">
        <f t="shared" si="103"/>
        <v>13803.3051414376</v>
      </c>
      <c r="F600" s="1">
        <f t="shared" si="104"/>
        <v>0</v>
      </c>
      <c r="G600" s="1">
        <f t="shared" si="105"/>
        <v>0</v>
      </c>
      <c r="H600" s="2">
        <f t="shared" si="106"/>
        <v>-1</v>
      </c>
      <c r="I600" s="2">
        <f t="shared" si="107"/>
        <v>-1</v>
      </c>
      <c r="J600" s="2" t="e">
        <f t="shared" si="108"/>
        <v>#DIV/0!</v>
      </c>
      <c r="K600" s="2">
        <f t="shared" si="109"/>
        <v>0</v>
      </c>
      <c r="L600" s="2">
        <f>AM600/SUM(AM1:AM$3009)</f>
        <v>0</v>
      </c>
      <c r="M600" t="s">
        <v>1195</v>
      </c>
      <c r="N600" t="s">
        <v>1296</v>
      </c>
      <c r="O600" t="s">
        <v>1297</v>
      </c>
      <c r="P600" s="1">
        <v>1210561.5038387999</v>
      </c>
      <c r="Q600" s="1">
        <v>6264310.0049998499</v>
      </c>
      <c r="R600" s="1">
        <v>2150891.8542278102</v>
      </c>
      <c r="S600" s="1">
        <v>6954499.4917023899</v>
      </c>
      <c r="T600" s="1">
        <v>3726605.7618255499</v>
      </c>
      <c r="U600" s="1">
        <v>6215460.4438588899</v>
      </c>
      <c r="V600" s="1">
        <v>8252680.7049884899</v>
      </c>
      <c r="W600" s="1">
        <v>4247652.0778798396</v>
      </c>
      <c r="X600" s="1">
        <v>2198889.1895594802</v>
      </c>
      <c r="Y600" s="1">
        <v>8804057.7989906594</v>
      </c>
      <c r="Z600" s="1">
        <v>5241497.3927603802</v>
      </c>
      <c r="AA600" s="1">
        <v>10578.3764717384</v>
      </c>
      <c r="AB600" s="1">
        <v>70640.773119731704</v>
      </c>
      <c r="AC600" s="1">
        <v>33535.048921554197</v>
      </c>
      <c r="AD600" s="1">
        <v>84913.313027221899</v>
      </c>
      <c r="AE600" s="1">
        <v>52362.015719806303</v>
      </c>
      <c r="AF600" s="1">
        <v>27353.195478629099</v>
      </c>
      <c r="AG600" s="1">
        <v>17697.0041499586</v>
      </c>
      <c r="AH600" s="1">
        <v>-1636.7931028417599</v>
      </c>
      <c r="AI600" s="1">
        <v>1243166.4439960199</v>
      </c>
      <c r="AJ600" s="1">
        <v>-44.330808344361003</v>
      </c>
      <c r="AK600" s="1">
        <v>13803.3051414376</v>
      </c>
      <c r="AL600" s="1"/>
      <c r="AM600" s="1"/>
    </row>
    <row r="601" spans="1:39" x14ac:dyDescent="0.3">
      <c r="A601" t="str">
        <f t="shared" si="99"/>
        <v>Electronics &amp; Communications</v>
      </c>
      <c r="B601" t="str">
        <f t="shared" si="100"/>
        <v>5980</v>
      </c>
      <c r="C601" t="str">
        <f t="shared" si="101"/>
        <v>OPTOELECTRICAL DEVICES/ASSOC HARDWA</v>
      </c>
      <c r="D601" s="1">
        <f t="shared" si="102"/>
        <v>14493638.2767967</v>
      </c>
      <c r="E601" s="1">
        <f t="shared" si="103"/>
        <v>25164153.0820521</v>
      </c>
      <c r="F601" s="1">
        <f t="shared" si="104"/>
        <v>8612654.4540999997</v>
      </c>
      <c r="G601" s="1">
        <f t="shared" si="105"/>
        <v>8038134.8888927698</v>
      </c>
      <c r="H601" s="2">
        <f t="shared" si="106"/>
        <v>-0.65774113573316217</v>
      </c>
      <c r="I601" s="2">
        <f t="shared" si="107"/>
        <v>-0.40576311553957733</v>
      </c>
      <c r="J601" s="2">
        <f t="shared" si="108"/>
        <v>0.93329355447045326</v>
      </c>
      <c r="K601" s="2">
        <f t="shared" si="109"/>
        <v>7.6450288550212114E-5</v>
      </c>
      <c r="L601" s="2">
        <f>AM601/SUM(AM1:AM$3009)</f>
        <v>1.4585535431463977E-4</v>
      </c>
      <c r="M601" t="s">
        <v>1195</v>
      </c>
      <c r="N601" t="s">
        <v>1298</v>
      </c>
      <c r="O601" t="s">
        <v>1299</v>
      </c>
      <c r="P601" s="1">
        <v>15751584.2192745</v>
      </c>
      <c r="Q601" s="1">
        <v>13407970.4442873</v>
      </c>
      <c r="R601" s="1">
        <v>43434795.988981798</v>
      </c>
      <c r="S601" s="1">
        <v>10932005.553257</v>
      </c>
      <c r="T601" s="1">
        <v>11447441.591335099</v>
      </c>
      <c r="U601" s="1">
        <v>4798526.3426842997</v>
      </c>
      <c r="V601" s="1">
        <v>5824243.6221897304</v>
      </c>
      <c r="W601" s="1">
        <v>3462649.60821481</v>
      </c>
      <c r="X601" s="1">
        <v>4593124.01458559</v>
      </c>
      <c r="Y601" s="1">
        <v>22757536.098880999</v>
      </c>
      <c r="Z601" s="1">
        <v>6019537.9625685401</v>
      </c>
      <c r="AA601" s="1">
        <v>30961366.564711198</v>
      </c>
      <c r="AB601" s="1">
        <v>7699138.3739693696</v>
      </c>
      <c r="AC601" s="1">
        <v>37256850.524289303</v>
      </c>
      <c r="AD601" s="1">
        <v>25717725.043734301</v>
      </c>
      <c r="AE601" s="1">
        <v>14493638.2767967</v>
      </c>
      <c r="AF601" s="1">
        <v>19587083.4400713</v>
      </c>
      <c r="AG601" s="1">
        <v>35273837.072329201</v>
      </c>
      <c r="AH601" s="1">
        <v>11771486.508494399</v>
      </c>
      <c r="AI601" s="1">
        <v>213067.131604169</v>
      </c>
      <c r="AJ601" s="1">
        <v>784678.83374902897</v>
      </c>
      <c r="AK601" s="1">
        <v>25164153.0820521</v>
      </c>
      <c r="AL601" s="1">
        <v>8612654.4540999997</v>
      </c>
      <c r="AM601" s="1">
        <v>8038134.8888927698</v>
      </c>
    </row>
    <row r="602" spans="1:39" x14ac:dyDescent="0.3">
      <c r="A602" t="str">
        <f t="shared" si="99"/>
        <v>Electronics &amp; Communications</v>
      </c>
      <c r="B602" t="str">
        <f t="shared" si="100"/>
        <v>5985</v>
      </c>
      <c r="C602" t="str">
        <f t="shared" si="101"/>
        <v>ANTENNAS WAVEGUIDES &amp; RELATED EQ</v>
      </c>
      <c r="D602" s="1">
        <f t="shared" si="102"/>
        <v>27401316.797079101</v>
      </c>
      <c r="E602" s="1">
        <f t="shared" si="103"/>
        <v>24022673.077819999</v>
      </c>
      <c r="F602" s="1">
        <f t="shared" si="104"/>
        <v>9303507.3367999997</v>
      </c>
      <c r="G602" s="1">
        <f t="shared" si="105"/>
        <v>2729363.56966651</v>
      </c>
      <c r="H602" s="2">
        <f t="shared" si="106"/>
        <v>-0.61271972912165729</v>
      </c>
      <c r="I602" s="2">
        <f t="shared" si="107"/>
        <v>-0.6604722537352028</v>
      </c>
      <c r="J602" s="2">
        <f t="shared" si="108"/>
        <v>0.29336931448105807</v>
      </c>
      <c r="K602" s="2">
        <f t="shared" si="109"/>
        <v>8.2582649079667486E-5</v>
      </c>
      <c r="L602" s="2">
        <f>AM602/SUM(AM1:AM$3009)</f>
        <v>4.9525455346273109E-5</v>
      </c>
      <c r="M602" t="s">
        <v>1195</v>
      </c>
      <c r="N602" t="s">
        <v>1300</v>
      </c>
      <c r="O602" t="s">
        <v>1301</v>
      </c>
      <c r="P602" s="1">
        <v>20593077.304426499</v>
      </c>
      <c r="Q602" s="1">
        <v>19752550.373546001</v>
      </c>
      <c r="R602" s="1">
        <v>107065187.497556</v>
      </c>
      <c r="S602" s="1">
        <v>83816943.239057899</v>
      </c>
      <c r="T602" s="1">
        <v>99421015.033581704</v>
      </c>
      <c r="U602" s="1">
        <v>400781165.60372001</v>
      </c>
      <c r="V602" s="1">
        <v>214373770.71183801</v>
      </c>
      <c r="W602" s="1">
        <v>76767930.420030698</v>
      </c>
      <c r="X602" s="1">
        <v>45361690.346165501</v>
      </c>
      <c r="Y602" s="1">
        <v>36694650.269659601</v>
      </c>
      <c r="Z602" s="1">
        <v>145010263.09392101</v>
      </c>
      <c r="AA602" s="1">
        <v>79673037.314427301</v>
      </c>
      <c r="AB602" s="1">
        <v>31829629.1130041</v>
      </c>
      <c r="AC602" s="1">
        <v>31715085.9927838</v>
      </c>
      <c r="AD602" s="1">
        <v>18952726.484589402</v>
      </c>
      <c r="AE602" s="1">
        <v>27401316.797079101</v>
      </c>
      <c r="AF602" s="1">
        <v>36330962.764090598</v>
      </c>
      <c r="AG602" s="1">
        <v>78738281.829802096</v>
      </c>
      <c r="AH602" s="1">
        <v>106166511.607989</v>
      </c>
      <c r="AI602" s="1">
        <v>157719733.61649901</v>
      </c>
      <c r="AJ602" s="1">
        <v>102526967.63696501</v>
      </c>
      <c r="AK602" s="1">
        <v>24022673.077819999</v>
      </c>
      <c r="AL602" s="1">
        <v>9303507.3367999997</v>
      </c>
      <c r="AM602" s="1">
        <v>2729363.56966651</v>
      </c>
    </row>
    <row r="603" spans="1:39" x14ac:dyDescent="0.3">
      <c r="A603" t="str">
        <f t="shared" si="99"/>
        <v>Electronics &amp; Communications</v>
      </c>
      <c r="B603" t="str">
        <f t="shared" si="100"/>
        <v>5990</v>
      </c>
      <c r="C603" t="str">
        <f t="shared" si="101"/>
        <v>SYNCHROS AND RESOLVERS</v>
      </c>
      <c r="D603" s="1">
        <f t="shared" si="102"/>
        <v>279994.38692123099</v>
      </c>
      <c r="E603" s="1">
        <f t="shared" si="103"/>
        <v>0</v>
      </c>
      <c r="F603" s="1">
        <f t="shared" si="104"/>
        <v>0</v>
      </c>
      <c r="G603" s="1">
        <f t="shared" si="105"/>
        <v>0</v>
      </c>
      <c r="H603" s="2" t="e">
        <f t="shared" si="106"/>
        <v>#DIV/0!</v>
      </c>
      <c r="I603" s="2">
        <f t="shared" si="107"/>
        <v>-1</v>
      </c>
      <c r="J603" s="2" t="e">
        <f t="shared" si="108"/>
        <v>#DIV/0!</v>
      </c>
      <c r="K603" s="2">
        <f t="shared" si="109"/>
        <v>0</v>
      </c>
      <c r="L603" s="2">
        <f>AM603/SUM(AM1:AM$3009)</f>
        <v>0</v>
      </c>
      <c r="M603" t="s">
        <v>1195</v>
      </c>
      <c r="N603" t="s">
        <v>1302</v>
      </c>
      <c r="O603" t="s">
        <v>1303</v>
      </c>
      <c r="P603" s="1">
        <v>1370828.9989355099</v>
      </c>
      <c r="Q603" s="1">
        <v>1140375.57661049</v>
      </c>
      <c r="R603" s="1">
        <v>2909379.0062781898</v>
      </c>
      <c r="S603" s="1">
        <v>2086488.2120316001</v>
      </c>
      <c r="T603" s="1">
        <v>941339.39332411799</v>
      </c>
      <c r="U603" s="1">
        <v>12250625.7387786</v>
      </c>
      <c r="V603" s="1">
        <v>3570121.7897733101</v>
      </c>
      <c r="W603" s="1">
        <v>716896.66768263397</v>
      </c>
      <c r="X603" s="1">
        <v>2079473.7836527999</v>
      </c>
      <c r="Y603" s="1">
        <v>778023.05426362494</v>
      </c>
      <c r="Z603" s="1">
        <v>189046.16668498001</v>
      </c>
      <c r="AA603" s="1">
        <v>673847.22309108998</v>
      </c>
      <c r="AB603" s="1">
        <v>776941.87258584902</v>
      </c>
      <c r="AC603" s="1">
        <v>465924.230561795</v>
      </c>
      <c r="AD603" s="1">
        <v>300671.75405264401</v>
      </c>
      <c r="AE603" s="1">
        <v>279994.38692123099</v>
      </c>
      <c r="AF603" s="1">
        <v>395604.32650751702</v>
      </c>
      <c r="AG603" s="1">
        <v>190693.37399302001</v>
      </c>
      <c r="AH603" s="1">
        <v>102724.07452695</v>
      </c>
      <c r="AI603" s="1">
        <v>715348.36677027401</v>
      </c>
      <c r="AJ603" s="1">
        <v>283729.33094297303</v>
      </c>
      <c r="AK603" s="1">
        <v>0</v>
      </c>
      <c r="AL603" s="1"/>
      <c r="AM603" s="1"/>
    </row>
    <row r="604" spans="1:39" x14ac:dyDescent="0.3">
      <c r="A604" t="str">
        <f t="shared" si="99"/>
        <v>Electronics &amp; Communications</v>
      </c>
      <c r="B604" t="str">
        <f t="shared" si="100"/>
        <v>5995</v>
      </c>
      <c r="C604" t="str">
        <f t="shared" si="101"/>
        <v>CABLE CORD WIRE ASSEMBLY - COMM EQ</v>
      </c>
      <c r="D604" s="1">
        <f t="shared" si="102"/>
        <v>22291424.853799101</v>
      </c>
      <c r="E604" s="1">
        <f t="shared" si="103"/>
        <v>64737662.2253635</v>
      </c>
      <c r="F604" s="1">
        <f t="shared" si="104"/>
        <v>32397046.3858</v>
      </c>
      <c r="G604" s="1">
        <f t="shared" si="105"/>
        <v>2876449.53339415</v>
      </c>
      <c r="H604" s="2">
        <f t="shared" si="106"/>
        <v>-0.49956415983913616</v>
      </c>
      <c r="I604" s="2">
        <f t="shared" si="107"/>
        <v>0.45334121072474254</v>
      </c>
      <c r="J604" s="2">
        <f t="shared" si="108"/>
        <v>8.8787400528429997E-2</v>
      </c>
      <c r="K604" s="2">
        <f t="shared" si="109"/>
        <v>2.875726127837358E-4</v>
      </c>
      <c r="L604" s="2">
        <f>AM604/SUM(AM1:AM$3009)</f>
        <v>5.219439231370938E-5</v>
      </c>
      <c r="M604" t="s">
        <v>1195</v>
      </c>
      <c r="N604" t="s">
        <v>1304</v>
      </c>
      <c r="O604" t="s">
        <v>1305</v>
      </c>
      <c r="P604" s="1">
        <v>59116043.461005598</v>
      </c>
      <c r="Q604" s="1">
        <v>28537436.9588078</v>
      </c>
      <c r="R604" s="1">
        <v>25431176.034925599</v>
      </c>
      <c r="S604" s="1">
        <v>35910867.172632203</v>
      </c>
      <c r="T604" s="1">
        <v>63733738.225206599</v>
      </c>
      <c r="U604" s="1">
        <v>52656072.524985403</v>
      </c>
      <c r="V604" s="1">
        <v>612659787.27001798</v>
      </c>
      <c r="W604" s="1">
        <v>116302952.767829</v>
      </c>
      <c r="X604" s="1">
        <v>197807599.92175299</v>
      </c>
      <c r="Y604" s="1">
        <v>32950559.432247899</v>
      </c>
      <c r="Z604" s="1">
        <v>162790065.31152901</v>
      </c>
      <c r="AA604" s="1">
        <v>156048350.106754</v>
      </c>
      <c r="AB604" s="1">
        <v>50551760.917094603</v>
      </c>
      <c r="AC604" s="1">
        <v>49437089.165138997</v>
      </c>
      <c r="AD604" s="1">
        <v>28081714.2297685</v>
      </c>
      <c r="AE604" s="1">
        <v>22291424.853799101</v>
      </c>
      <c r="AF604" s="1">
        <v>52065556.225934498</v>
      </c>
      <c r="AG604" s="1">
        <v>32490160.555689499</v>
      </c>
      <c r="AH604" s="1">
        <v>34609642.125404701</v>
      </c>
      <c r="AI604" s="1">
        <v>70265074.073613003</v>
      </c>
      <c r="AJ604" s="1">
        <v>31558994.637347098</v>
      </c>
      <c r="AK604" s="1">
        <v>64737662.2253635</v>
      </c>
      <c r="AL604" s="1">
        <v>32397046.3858</v>
      </c>
      <c r="AM604" s="1">
        <v>2876449.53339415</v>
      </c>
    </row>
    <row r="605" spans="1:39" x14ac:dyDescent="0.3">
      <c r="A605" t="str">
        <f t="shared" si="99"/>
        <v>Electronics &amp; Communications</v>
      </c>
      <c r="B605" t="str">
        <f t="shared" si="100"/>
        <v>5996</v>
      </c>
      <c r="C605" t="str">
        <f t="shared" si="101"/>
        <v>AMPLIFIERS</v>
      </c>
      <c r="D605" s="1">
        <f t="shared" si="102"/>
        <v>1641521.6598928401</v>
      </c>
      <c r="E605" s="1">
        <f t="shared" si="103"/>
        <v>577477.31993962498</v>
      </c>
      <c r="F605" s="1">
        <f t="shared" si="104"/>
        <v>1785980</v>
      </c>
      <c r="G605" s="1">
        <f t="shared" si="105"/>
        <v>728547.44655111502</v>
      </c>
      <c r="H605" s="2">
        <f t="shared" si="106"/>
        <v>2.0927275207738436</v>
      </c>
      <c r="I605" s="2">
        <f t="shared" si="107"/>
        <v>8.8002701174585862E-2</v>
      </c>
      <c r="J605" s="2">
        <f t="shared" si="108"/>
        <v>0.40792587069906439</v>
      </c>
      <c r="K605" s="2">
        <f t="shared" si="109"/>
        <v>1.5853264179188039E-5</v>
      </c>
      <c r="L605" s="2">
        <f>AM605/SUM(AM1:AM$3009)</f>
        <v>1.3219801287307873E-5</v>
      </c>
      <c r="M605" t="s">
        <v>1195</v>
      </c>
      <c r="N605" t="s">
        <v>1306</v>
      </c>
      <c r="O605" t="s">
        <v>1307</v>
      </c>
      <c r="P605" s="1">
        <v>506625.08294552198</v>
      </c>
      <c r="Q605" s="1">
        <v>4477979.6243209196</v>
      </c>
      <c r="R605" s="1">
        <v>1909640.16388467</v>
      </c>
      <c r="S605" s="1">
        <v>2414704.7034757501</v>
      </c>
      <c r="T605" s="1">
        <v>9771361.7836067099</v>
      </c>
      <c r="U605" s="1">
        <v>34205912.741066001</v>
      </c>
      <c r="V605" s="1">
        <v>22840041.6714072</v>
      </c>
      <c r="W605" s="1">
        <v>11194003.0899744</v>
      </c>
      <c r="X605" s="1">
        <v>7309320.27938182</v>
      </c>
      <c r="Y605" s="1">
        <v>11432553.128429299</v>
      </c>
      <c r="Z605" s="1">
        <v>14735371.552507499</v>
      </c>
      <c r="AA605" s="1">
        <v>3563333.0832302002</v>
      </c>
      <c r="AB605" s="1">
        <v>4398568.3388536898</v>
      </c>
      <c r="AC605" s="1">
        <v>1642791.5749340199</v>
      </c>
      <c r="AD605" s="1">
        <v>1469873.1340173599</v>
      </c>
      <c r="AE605" s="1">
        <v>1641521.6598928401</v>
      </c>
      <c r="AF605" s="1">
        <v>572083.01724340196</v>
      </c>
      <c r="AG605" s="1">
        <v>1632748.72786098</v>
      </c>
      <c r="AH605" s="1">
        <v>1001130.14375733</v>
      </c>
      <c r="AI605" s="1">
        <v>3033677.10543377</v>
      </c>
      <c r="AJ605" s="1">
        <v>6179079.4367567804</v>
      </c>
      <c r="AK605" s="1">
        <v>577477.31993962498</v>
      </c>
      <c r="AL605" s="1">
        <v>1785980</v>
      </c>
      <c r="AM605" s="1">
        <v>728547.44655111502</v>
      </c>
    </row>
    <row r="606" spans="1:39" x14ac:dyDescent="0.3">
      <c r="A606" t="str">
        <f t="shared" si="99"/>
        <v>Electronics &amp; Communications</v>
      </c>
      <c r="B606" t="str">
        <f t="shared" si="100"/>
        <v>5998</v>
      </c>
      <c r="C606" t="str">
        <f t="shared" si="101"/>
        <v>ELE ASSEMB-BDS CARDS-ASSOC HARDWARE</v>
      </c>
      <c r="D606" s="1">
        <f t="shared" si="102"/>
        <v>56124546.838993602</v>
      </c>
      <c r="E606" s="1">
        <f t="shared" si="103"/>
        <v>109732418.32672299</v>
      </c>
      <c r="F606" s="1">
        <f t="shared" si="104"/>
        <v>38202425.494800001</v>
      </c>
      <c r="G606" s="1">
        <f t="shared" si="105"/>
        <v>595355.31149510399</v>
      </c>
      <c r="H606" s="2">
        <f t="shared" si="106"/>
        <v>-0.65185834708341051</v>
      </c>
      <c r="I606" s="2">
        <f t="shared" si="107"/>
        <v>-0.31932768019682012</v>
      </c>
      <c r="J606" s="2">
        <f t="shared" si="108"/>
        <v>1.5584228063638052E-2</v>
      </c>
      <c r="K606" s="2">
        <f t="shared" si="109"/>
        <v>3.3910410175635379E-4</v>
      </c>
      <c r="L606" s="2">
        <f>AM606/SUM(AM1:AM$3009)</f>
        <v>1.0802973712373531E-5</v>
      </c>
      <c r="M606" t="s">
        <v>1195</v>
      </c>
      <c r="N606" t="s">
        <v>1308</v>
      </c>
      <c r="O606" t="s">
        <v>1309</v>
      </c>
      <c r="P606" s="1">
        <v>238684122.30320299</v>
      </c>
      <c r="Q606" s="1">
        <v>209339321.52910101</v>
      </c>
      <c r="R606" s="1">
        <v>201424559.79168299</v>
      </c>
      <c r="S606" s="1">
        <v>181473410.62412</v>
      </c>
      <c r="T606" s="1">
        <v>227759932.73618501</v>
      </c>
      <c r="U606" s="1">
        <v>235220565.81756601</v>
      </c>
      <c r="V606" s="1">
        <v>202385191.97407699</v>
      </c>
      <c r="W606" s="1">
        <v>123213668.83955701</v>
      </c>
      <c r="X606" s="1">
        <v>120007480.911704</v>
      </c>
      <c r="Y606" s="1">
        <v>105269612.805023</v>
      </c>
      <c r="Z606" s="1">
        <v>128183385.117761</v>
      </c>
      <c r="AA606" s="1">
        <v>106038817.89503901</v>
      </c>
      <c r="AB606" s="1">
        <v>193680838.56399101</v>
      </c>
      <c r="AC606" s="1">
        <v>127700192.31352399</v>
      </c>
      <c r="AD606" s="1">
        <v>72516093.059358299</v>
      </c>
      <c r="AE606" s="1">
        <v>56124546.838993602</v>
      </c>
      <c r="AF606" s="1">
        <v>66231771.323910303</v>
      </c>
      <c r="AG606" s="1">
        <v>62872836.390591599</v>
      </c>
      <c r="AH606" s="1">
        <v>68249229.402779102</v>
      </c>
      <c r="AI606" s="1">
        <v>216594599.34243199</v>
      </c>
      <c r="AJ606" s="1">
        <v>166420895.879792</v>
      </c>
      <c r="AK606" s="1">
        <v>109732418.32672299</v>
      </c>
      <c r="AL606" s="1">
        <v>38202425.494800001</v>
      </c>
      <c r="AM606" s="1">
        <v>595355.31149510399</v>
      </c>
    </row>
    <row r="607" spans="1:39" x14ac:dyDescent="0.3">
      <c r="A607" t="str">
        <f t="shared" si="99"/>
        <v>Electronics &amp; Communications</v>
      </c>
      <c r="B607" t="str">
        <f t="shared" si="100"/>
        <v>5999</v>
      </c>
      <c r="C607" t="str">
        <f t="shared" si="101"/>
        <v>MISCELLANEOUS ELECTRICAL AND ELECTRONIC COMPONENTS</v>
      </c>
      <c r="D607" s="1">
        <f t="shared" si="102"/>
        <v>52737073.4277476</v>
      </c>
      <c r="E607" s="1">
        <f t="shared" si="103"/>
        <v>185813493.75461599</v>
      </c>
      <c r="F607" s="1">
        <f t="shared" si="104"/>
        <v>28169805.190900002</v>
      </c>
      <c r="G607" s="1">
        <f t="shared" si="105"/>
        <v>8759217.9563486893</v>
      </c>
      <c r="H607" s="2">
        <f t="shared" si="106"/>
        <v>-0.84839741925254986</v>
      </c>
      <c r="I607" s="2">
        <f t="shared" si="107"/>
        <v>-0.46584436033421484</v>
      </c>
      <c r="J607" s="2">
        <f t="shared" si="108"/>
        <v>0.31094350482687311</v>
      </c>
      <c r="K607" s="2">
        <f t="shared" si="109"/>
        <v>2.5004947623579225E-4</v>
      </c>
      <c r="L607" s="2">
        <f>AM607/SUM(AM1:AM$3009)</f>
        <v>1.589397112889674E-4</v>
      </c>
      <c r="M607" t="s">
        <v>1195</v>
      </c>
      <c r="N607" t="s">
        <v>1310</v>
      </c>
      <c r="O607" t="s">
        <v>1311</v>
      </c>
      <c r="P607" s="1">
        <v>102156025.896889</v>
      </c>
      <c r="Q607" s="1">
        <v>76706768.396453202</v>
      </c>
      <c r="R607" s="1">
        <v>93091884.136225194</v>
      </c>
      <c r="S607" s="1">
        <v>96723881.371306702</v>
      </c>
      <c r="T607" s="1">
        <v>179888754.39596599</v>
      </c>
      <c r="U607" s="1">
        <v>277704370.710531</v>
      </c>
      <c r="V607" s="1">
        <v>179821041.18146601</v>
      </c>
      <c r="W607" s="1">
        <v>228003728.51540801</v>
      </c>
      <c r="X607" s="1">
        <v>199906557.95237899</v>
      </c>
      <c r="Y607" s="1">
        <v>269898937.00788599</v>
      </c>
      <c r="Z607" s="1">
        <v>117031471.81516901</v>
      </c>
      <c r="AA607" s="1">
        <v>274820567.20228702</v>
      </c>
      <c r="AB607" s="1">
        <v>314101678.87319601</v>
      </c>
      <c r="AC607" s="1">
        <v>267461821.51810101</v>
      </c>
      <c r="AD607" s="1">
        <v>63109454.332571298</v>
      </c>
      <c r="AE607" s="1">
        <v>52737073.4277476</v>
      </c>
      <c r="AF607" s="1">
        <v>32814723.5405153</v>
      </c>
      <c r="AG607" s="1">
        <v>31492594.303881399</v>
      </c>
      <c r="AH607" s="1">
        <v>85323128.1974857</v>
      </c>
      <c r="AI607" s="1">
        <v>80541746.878135204</v>
      </c>
      <c r="AJ607" s="1">
        <v>119114228.27179299</v>
      </c>
      <c r="AK607" s="1">
        <v>185813493.75461599</v>
      </c>
      <c r="AL607" s="1">
        <v>28169805.190900002</v>
      </c>
      <c r="AM607" s="1">
        <v>8759217.9563486893</v>
      </c>
    </row>
    <row r="608" spans="1:39" x14ac:dyDescent="0.3">
      <c r="A608" t="str">
        <f t="shared" si="99"/>
        <v>Electronics &amp; Communications</v>
      </c>
      <c r="B608" t="str">
        <f t="shared" si="100"/>
        <v>6004</v>
      </c>
      <c r="C608" t="str">
        <f t="shared" si="101"/>
        <v>ROTARY JOINTS</v>
      </c>
      <c r="D608" s="1">
        <f t="shared" si="102"/>
        <v>0</v>
      </c>
      <c r="E608" s="1">
        <f t="shared" si="103"/>
        <v>0</v>
      </c>
      <c r="F608" s="1">
        <f t="shared" si="104"/>
        <v>0</v>
      </c>
      <c r="G608" s="1">
        <f t="shared" si="105"/>
        <v>0</v>
      </c>
      <c r="H608" s="2" t="e">
        <f t="shared" si="106"/>
        <v>#DIV/0!</v>
      </c>
      <c r="I608" s="2" t="e">
        <f t="shared" si="107"/>
        <v>#DIV/0!</v>
      </c>
      <c r="J608" s="2" t="e">
        <f t="shared" si="108"/>
        <v>#DIV/0!</v>
      </c>
      <c r="K608" s="2">
        <f t="shared" si="109"/>
        <v>0</v>
      </c>
      <c r="L608" s="2">
        <f>AM608/SUM(AM1:AM$3009)</f>
        <v>0</v>
      </c>
      <c r="M608" t="s">
        <v>1195</v>
      </c>
      <c r="N608" t="s">
        <v>1312</v>
      </c>
      <c r="O608" t="s">
        <v>1313</v>
      </c>
      <c r="P608" s="1">
        <v>1176837.98624002</v>
      </c>
      <c r="Q608" s="1"/>
      <c r="R608" s="1"/>
      <c r="S608" s="1"/>
      <c r="T608" s="1"/>
      <c r="U608" s="1">
        <v>10827.410295977599</v>
      </c>
      <c r="V608" s="1">
        <v>0</v>
      </c>
      <c r="W608" s="1"/>
      <c r="X608" s="1"/>
      <c r="Y608" s="1">
        <v>30714.225409234299</v>
      </c>
      <c r="Z608" s="1"/>
      <c r="AA608" s="1">
        <v>7731.7175380714198</v>
      </c>
      <c r="AB608" s="1">
        <v>-263.09295594980199</v>
      </c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x14ac:dyDescent="0.3">
      <c r="A609" t="str">
        <f t="shared" si="99"/>
        <v>Electronics &amp; Communications</v>
      </c>
      <c r="B609" t="str">
        <f t="shared" si="100"/>
        <v>6005</v>
      </c>
      <c r="C609" t="str">
        <f t="shared" si="101"/>
        <v>COUPLERS, SPLITTERS, &amp; MIXERS</v>
      </c>
      <c r="D609" s="1">
        <f t="shared" si="102"/>
        <v>0</v>
      </c>
      <c r="E609" s="1">
        <f t="shared" si="103"/>
        <v>0</v>
      </c>
      <c r="F609" s="1">
        <f t="shared" si="104"/>
        <v>0</v>
      </c>
      <c r="G609" s="1">
        <f t="shared" si="105"/>
        <v>0</v>
      </c>
      <c r="H609" s="2" t="e">
        <f t="shared" si="106"/>
        <v>#DIV/0!</v>
      </c>
      <c r="I609" s="2" t="e">
        <f t="shared" si="107"/>
        <v>#DIV/0!</v>
      </c>
      <c r="J609" s="2" t="e">
        <f t="shared" si="108"/>
        <v>#DIV/0!</v>
      </c>
      <c r="K609" s="2">
        <f t="shared" si="109"/>
        <v>0</v>
      </c>
      <c r="L609" s="2">
        <f>AM609/SUM(AM1:AM$3009)</f>
        <v>0</v>
      </c>
      <c r="M609" t="s">
        <v>1195</v>
      </c>
      <c r="N609" t="s">
        <v>1314</v>
      </c>
      <c r="O609" t="s">
        <v>1315</v>
      </c>
      <c r="P609" s="1"/>
      <c r="Q609" s="1"/>
      <c r="R609" s="1"/>
      <c r="S609" s="1"/>
      <c r="T609" s="1"/>
      <c r="U609" s="1">
        <v>22469.041846212702</v>
      </c>
      <c r="V609" s="1">
        <v>103749.989732448</v>
      </c>
      <c r="W609" s="1">
        <v>57674.143717096696</v>
      </c>
      <c r="X609" s="1">
        <v>325342.56002594298</v>
      </c>
      <c r="Y609" s="1">
        <v>182339.67312037299</v>
      </c>
      <c r="Z609" s="1">
        <v>209997.51139766301</v>
      </c>
      <c r="AA609" s="1">
        <v>104427.003618209</v>
      </c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x14ac:dyDescent="0.3">
      <c r="A610" t="str">
        <f t="shared" si="99"/>
        <v>Electronics &amp; Communications</v>
      </c>
      <c r="B610" t="str">
        <f t="shared" si="100"/>
        <v>6006</v>
      </c>
      <c r="C610" t="str">
        <f t="shared" si="101"/>
        <v>ATTENUATORS</v>
      </c>
      <c r="D610" s="1">
        <f t="shared" si="102"/>
        <v>0</v>
      </c>
      <c r="E610" s="1">
        <f t="shared" si="103"/>
        <v>0</v>
      </c>
      <c r="F610" s="1">
        <f t="shared" si="104"/>
        <v>0</v>
      </c>
      <c r="G610" s="1">
        <f t="shared" si="105"/>
        <v>0</v>
      </c>
      <c r="H610" s="2" t="e">
        <f t="shared" si="106"/>
        <v>#DIV/0!</v>
      </c>
      <c r="I610" s="2" t="e">
        <f t="shared" si="107"/>
        <v>#DIV/0!</v>
      </c>
      <c r="J610" s="2" t="e">
        <f t="shared" si="108"/>
        <v>#DIV/0!</v>
      </c>
      <c r="K610" s="2">
        <f t="shared" si="109"/>
        <v>0</v>
      </c>
      <c r="L610" s="2">
        <f>AM610/SUM(AM1:AM$3009)</f>
        <v>0</v>
      </c>
      <c r="M610" t="s">
        <v>1195</v>
      </c>
      <c r="N610" t="s">
        <v>1316</v>
      </c>
      <c r="O610" t="s">
        <v>1317</v>
      </c>
      <c r="P610" s="1"/>
      <c r="Q610" s="1"/>
      <c r="R610" s="1"/>
      <c r="S610" s="1"/>
      <c r="T610" s="1"/>
      <c r="U610" s="1">
        <v>53262.196727973103</v>
      </c>
      <c r="V610" s="1">
        <v>61770.713235739997</v>
      </c>
      <c r="W610" s="1">
        <v>44378.962175026201</v>
      </c>
      <c r="X610" s="1">
        <v>6105.37232936072</v>
      </c>
      <c r="Y610" s="1">
        <v>13388.062091732299</v>
      </c>
      <c r="Z610" s="1">
        <v>78826.829317676704</v>
      </c>
      <c r="AA610" s="1">
        <v>29006.038319132</v>
      </c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x14ac:dyDescent="0.3">
      <c r="A611" t="str">
        <f t="shared" si="99"/>
        <v>Electronics &amp; Communications</v>
      </c>
      <c r="B611" t="str">
        <f t="shared" si="100"/>
        <v>6007</v>
      </c>
      <c r="C611" t="str">
        <f t="shared" si="101"/>
        <v>FILTERS</v>
      </c>
      <c r="D611" s="1">
        <f t="shared" si="102"/>
        <v>0</v>
      </c>
      <c r="E611" s="1">
        <f t="shared" si="103"/>
        <v>0</v>
      </c>
      <c r="F611" s="1">
        <f t="shared" si="104"/>
        <v>0</v>
      </c>
      <c r="G611" s="1">
        <f t="shared" si="105"/>
        <v>0</v>
      </c>
      <c r="H611" s="2" t="e">
        <f t="shared" si="106"/>
        <v>#DIV/0!</v>
      </c>
      <c r="I611" s="2" t="e">
        <f t="shared" si="107"/>
        <v>#DIV/0!</v>
      </c>
      <c r="J611" s="2" t="e">
        <f t="shared" si="108"/>
        <v>#DIV/0!</v>
      </c>
      <c r="K611" s="2">
        <f t="shared" si="109"/>
        <v>0</v>
      </c>
      <c r="L611" s="2">
        <f>AM611/SUM(AM1:AM$3009)</f>
        <v>0</v>
      </c>
      <c r="M611" t="s">
        <v>1195</v>
      </c>
      <c r="N611" t="s">
        <v>1318</v>
      </c>
      <c r="O611" t="s">
        <v>1319</v>
      </c>
      <c r="P611" s="1"/>
      <c r="Q611" s="1"/>
      <c r="R611" s="1"/>
      <c r="S611" s="1"/>
      <c r="T611" s="1"/>
      <c r="U611" s="1">
        <v>11788.8843302604</v>
      </c>
      <c r="V611" s="1">
        <v>80473.841859421402</v>
      </c>
      <c r="W611" s="1">
        <v>324882.79800772498</v>
      </c>
      <c r="X611" s="1">
        <v>62672.455666231501</v>
      </c>
      <c r="Y611" s="1">
        <v>260242.940281786</v>
      </c>
      <c r="Z611" s="1">
        <v>310441.66020182997</v>
      </c>
      <c r="AA611" s="1">
        <v>281293.75354974001</v>
      </c>
      <c r="AB611" s="1">
        <v>-1369.17392473876</v>
      </c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x14ac:dyDescent="0.3">
      <c r="A612" t="str">
        <f t="shared" si="99"/>
        <v>Electronics &amp; Communications</v>
      </c>
      <c r="B612" t="str">
        <f t="shared" si="100"/>
        <v>6008</v>
      </c>
      <c r="C612" t="str">
        <f t="shared" si="101"/>
        <v>OPTICAL MULTIPLEXERS/DEMULTIPLEXERS</v>
      </c>
      <c r="D612" s="1">
        <f t="shared" si="102"/>
        <v>0</v>
      </c>
      <c r="E612" s="1">
        <f t="shared" si="103"/>
        <v>0</v>
      </c>
      <c r="F612" s="1">
        <f t="shared" si="104"/>
        <v>0</v>
      </c>
      <c r="G612" s="1">
        <f t="shared" si="105"/>
        <v>0</v>
      </c>
      <c r="H612" s="2" t="e">
        <f t="shared" si="106"/>
        <v>#DIV/0!</v>
      </c>
      <c r="I612" s="2" t="e">
        <f t="shared" si="107"/>
        <v>#DIV/0!</v>
      </c>
      <c r="J612" s="2" t="e">
        <f t="shared" si="108"/>
        <v>#DIV/0!</v>
      </c>
      <c r="K612" s="2">
        <f t="shared" si="109"/>
        <v>0</v>
      </c>
      <c r="L612" s="2">
        <f>AM612/SUM(AM1:AM$3009)</f>
        <v>0</v>
      </c>
      <c r="M612" t="s">
        <v>1195</v>
      </c>
      <c r="N612" t="s">
        <v>1320</v>
      </c>
      <c r="O612" t="s">
        <v>1321</v>
      </c>
      <c r="P612" s="1"/>
      <c r="Q612" s="1"/>
      <c r="R612" s="1"/>
      <c r="S612" s="1"/>
      <c r="T612" s="1"/>
      <c r="U612" s="1">
        <v>277305.857881754</v>
      </c>
      <c r="V612" s="1">
        <v>3917449.2289199298</v>
      </c>
      <c r="W612" s="1">
        <v>167419.947793183</v>
      </c>
      <c r="X612" s="1">
        <v>57589.613874799201</v>
      </c>
      <c r="Y612" s="1">
        <v>998656.70311884198</v>
      </c>
      <c r="Z612" s="1"/>
      <c r="AA612" s="1">
        <v>11922.3137419993</v>
      </c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x14ac:dyDescent="0.3">
      <c r="A613" t="str">
        <f t="shared" si="99"/>
        <v>Electronics &amp; Communications</v>
      </c>
      <c r="B613" t="str">
        <f t="shared" si="100"/>
        <v>6010</v>
      </c>
      <c r="C613" t="str">
        <f t="shared" si="101"/>
        <v>FIBER OPTIC CONDUCTORS</v>
      </c>
      <c r="D613" s="1">
        <f t="shared" si="102"/>
        <v>595261.17517381895</v>
      </c>
      <c r="E613" s="1">
        <f t="shared" si="103"/>
        <v>45141.045107324098</v>
      </c>
      <c r="F613" s="1">
        <f t="shared" si="104"/>
        <v>42216</v>
      </c>
      <c r="G613" s="1">
        <f t="shared" si="105"/>
        <v>0</v>
      </c>
      <c r="H613" s="2">
        <f t="shared" si="106"/>
        <v>-6.4797904000000961E-2</v>
      </c>
      <c r="I613" s="2">
        <f t="shared" si="107"/>
        <v>-0.9290798698778352</v>
      </c>
      <c r="J613" s="2">
        <f t="shared" si="108"/>
        <v>0</v>
      </c>
      <c r="K613" s="2">
        <f t="shared" si="109"/>
        <v>3.7473062441270464E-7</v>
      </c>
      <c r="L613" s="2">
        <f>AM613/SUM(AM1:AM$3009)</f>
        <v>0</v>
      </c>
      <c r="M613" t="s">
        <v>1195</v>
      </c>
      <c r="N613" t="s">
        <v>1322</v>
      </c>
      <c r="O613" t="s">
        <v>1323</v>
      </c>
      <c r="P613" s="1">
        <v>127303.37062131301</v>
      </c>
      <c r="Q613" s="1">
        <v>1069917.56016129</v>
      </c>
      <c r="R613" s="1">
        <v>15844019.0673953</v>
      </c>
      <c r="S613" s="1">
        <v>6152314.41968353</v>
      </c>
      <c r="T613" s="1">
        <v>4976701.2394049596</v>
      </c>
      <c r="U613" s="1">
        <v>6907386.8206506902</v>
      </c>
      <c r="V613" s="1">
        <v>911978.152745876</v>
      </c>
      <c r="W613" s="1">
        <v>31814.5393318391</v>
      </c>
      <c r="X613" s="1">
        <v>842370.83634706505</v>
      </c>
      <c r="Y613" s="1">
        <v>437128.30032783002</v>
      </c>
      <c r="Z613" s="1">
        <v>109774.826838172</v>
      </c>
      <c r="AA613" s="1">
        <v>42197.667855652297</v>
      </c>
      <c r="AB613" s="1">
        <v>11097.2160508826</v>
      </c>
      <c r="AC613" s="1">
        <v>23749.3492941654</v>
      </c>
      <c r="AD613" s="1">
        <v>37113.3180134676</v>
      </c>
      <c r="AE613" s="1">
        <v>595261.17517381895</v>
      </c>
      <c r="AF613" s="1">
        <v>114926.289123974</v>
      </c>
      <c r="AG613" s="1">
        <v>153210.79846840401</v>
      </c>
      <c r="AH613" s="1">
        <v>148008.37485657501</v>
      </c>
      <c r="AI613" s="1">
        <v>114030.25362972901</v>
      </c>
      <c r="AJ613" s="1">
        <v>169053.36363219001</v>
      </c>
      <c r="AK613" s="1">
        <v>45141.045107324098</v>
      </c>
      <c r="AL613" s="1">
        <v>42216</v>
      </c>
      <c r="AM613" s="1"/>
    </row>
    <row r="614" spans="1:39" x14ac:dyDescent="0.3">
      <c r="A614" t="str">
        <f t="shared" si="99"/>
        <v>Electronics &amp; Communications</v>
      </c>
      <c r="B614" t="str">
        <f t="shared" si="100"/>
        <v>6015</v>
      </c>
      <c r="C614" t="str">
        <f t="shared" si="101"/>
        <v>FIBER OPTIC CABLES</v>
      </c>
      <c r="D614" s="1">
        <f t="shared" si="102"/>
        <v>3667303.24379656</v>
      </c>
      <c r="E614" s="1">
        <f t="shared" si="103"/>
        <v>118616.072904952</v>
      </c>
      <c r="F614" s="1">
        <f t="shared" si="104"/>
        <v>0</v>
      </c>
      <c r="G614" s="1">
        <f t="shared" si="105"/>
        <v>113105.921296798</v>
      </c>
      <c r="H614" s="2">
        <f t="shared" si="106"/>
        <v>-1</v>
      </c>
      <c r="I614" s="2">
        <f t="shared" si="107"/>
        <v>-1</v>
      </c>
      <c r="J614" s="2" t="e">
        <f t="shared" si="108"/>
        <v>#DIV/0!</v>
      </c>
      <c r="K614" s="2">
        <f t="shared" si="109"/>
        <v>0</v>
      </c>
      <c r="L614" s="2">
        <f>AM614/SUM(AM1:AM$3009)</f>
        <v>2.0523547382396146E-6</v>
      </c>
      <c r="M614" t="s">
        <v>1195</v>
      </c>
      <c r="N614" t="s">
        <v>1324</v>
      </c>
      <c r="O614" t="s">
        <v>1325</v>
      </c>
      <c r="P614" s="1">
        <v>3411384.5664205402</v>
      </c>
      <c r="Q614" s="1">
        <v>6658616.1908644401</v>
      </c>
      <c r="R614" s="1">
        <v>3052365.2301030201</v>
      </c>
      <c r="S614" s="1">
        <v>8843803.0230977703</v>
      </c>
      <c r="T614" s="1">
        <v>2456115.4551705299</v>
      </c>
      <c r="U614" s="1">
        <v>6171314.9699097704</v>
      </c>
      <c r="V614" s="1">
        <v>9485374.1994149201</v>
      </c>
      <c r="W614" s="1">
        <v>6286656.5461984798</v>
      </c>
      <c r="X614" s="1">
        <v>8888058.5107970908</v>
      </c>
      <c r="Y614" s="1">
        <v>8629576.4148024004</v>
      </c>
      <c r="Z614" s="1">
        <v>5709702.8579609403</v>
      </c>
      <c r="AA614" s="1">
        <v>11059233.732929099</v>
      </c>
      <c r="AB614" s="1">
        <v>12220208.8252862</v>
      </c>
      <c r="AC614" s="1">
        <v>2995684.9815306999</v>
      </c>
      <c r="AD614" s="1">
        <v>4777084.7435501702</v>
      </c>
      <c r="AE614" s="1">
        <v>3667303.24379656</v>
      </c>
      <c r="AF614" s="1">
        <v>12071440.290079899</v>
      </c>
      <c r="AG614" s="1">
        <v>8377974.26599003</v>
      </c>
      <c r="AH614" s="1">
        <v>5698300.0558797801</v>
      </c>
      <c r="AI614" s="1">
        <v>-995202.94651560602</v>
      </c>
      <c r="AJ614" s="1">
        <v>405573.21716868097</v>
      </c>
      <c r="AK614" s="1">
        <v>118616.072904952</v>
      </c>
      <c r="AL614" s="1"/>
      <c r="AM614" s="1">
        <v>113105.921296798</v>
      </c>
    </row>
    <row r="615" spans="1:39" x14ac:dyDescent="0.3">
      <c r="A615" t="str">
        <f t="shared" si="99"/>
        <v>Electronics &amp; Communications</v>
      </c>
      <c r="B615" t="str">
        <f t="shared" si="100"/>
        <v>6020</v>
      </c>
      <c r="C615" t="str">
        <f t="shared" si="101"/>
        <v>FIBER OPTIC CABLE ASSEMBLIES AND HARNESSES</v>
      </c>
      <c r="D615" s="1">
        <f t="shared" si="102"/>
        <v>1613247.15520064</v>
      </c>
      <c r="E615" s="1">
        <f t="shared" si="103"/>
        <v>0</v>
      </c>
      <c r="F615" s="1">
        <f t="shared" si="104"/>
        <v>-38821.281300000002</v>
      </c>
      <c r="G615" s="1">
        <f t="shared" si="105"/>
        <v>0</v>
      </c>
      <c r="H615" s="2" t="e">
        <f t="shared" si="106"/>
        <v>#DIV/0!</v>
      </c>
      <c r="I615" s="2">
        <f t="shared" si="107"/>
        <v>-1.024064063076046</v>
      </c>
      <c r="J615" s="2">
        <f t="shared" si="108"/>
        <v>0</v>
      </c>
      <c r="K615" s="2">
        <f t="shared" si="109"/>
        <v>-3.4459737971504295E-7</v>
      </c>
      <c r="L615" s="2">
        <f>AM615/SUM(AM1:AM$3009)</f>
        <v>0</v>
      </c>
      <c r="M615" t="s">
        <v>1195</v>
      </c>
      <c r="N615" t="s">
        <v>1326</v>
      </c>
      <c r="O615" t="s">
        <v>1327</v>
      </c>
      <c r="P615" s="1">
        <v>6611457.4940120596</v>
      </c>
      <c r="Q615" s="1">
        <v>7905921.0553963101</v>
      </c>
      <c r="R615" s="1">
        <v>2648707.4781006202</v>
      </c>
      <c r="S615" s="1">
        <v>1522319.0688533401</v>
      </c>
      <c r="T615" s="1">
        <v>21172341.9581104</v>
      </c>
      <c r="U615" s="1">
        <v>18287962.290376302</v>
      </c>
      <c r="V615" s="1">
        <v>2513937.2192042898</v>
      </c>
      <c r="W615" s="1">
        <v>3364674.873017</v>
      </c>
      <c r="X615" s="1">
        <v>9607951.04330552</v>
      </c>
      <c r="Y615" s="1">
        <v>6463378.1123285098</v>
      </c>
      <c r="Z615" s="1">
        <v>5791931.1163632898</v>
      </c>
      <c r="AA615" s="1">
        <v>1548235.8509267899</v>
      </c>
      <c r="AB615" s="1">
        <v>1006084.5018810401</v>
      </c>
      <c r="AC615" s="1">
        <v>871671.71681665001</v>
      </c>
      <c r="AD615" s="1">
        <v>860223.02591228101</v>
      </c>
      <c r="AE615" s="1">
        <v>1613247.15520064</v>
      </c>
      <c r="AF615" s="1">
        <v>563491.21268405998</v>
      </c>
      <c r="AG615" s="1">
        <v>1660189.0812713101</v>
      </c>
      <c r="AH615" s="1">
        <v>1118988.2401717501</v>
      </c>
      <c r="AI615" s="1">
        <v>1626521.0206250199</v>
      </c>
      <c r="AJ615" s="1">
        <v>723480.75573305297</v>
      </c>
      <c r="AK615" s="1"/>
      <c r="AL615" s="1">
        <v>-38821.281300000002</v>
      </c>
      <c r="AM615" s="1"/>
    </row>
    <row r="616" spans="1:39" x14ac:dyDescent="0.3">
      <c r="A616" t="str">
        <f t="shared" si="99"/>
        <v>Electronics &amp; Communications</v>
      </c>
      <c r="B616" t="str">
        <f t="shared" si="100"/>
        <v>6021</v>
      </c>
      <c r="C616" t="str">
        <f t="shared" si="101"/>
        <v>FIBER OPTIC SWITCHES</v>
      </c>
      <c r="D616" s="1">
        <f t="shared" si="102"/>
        <v>40259248.3949209</v>
      </c>
      <c r="E616" s="1">
        <f t="shared" si="103"/>
        <v>0</v>
      </c>
      <c r="F616" s="1">
        <f t="shared" si="104"/>
        <v>6205.5</v>
      </c>
      <c r="G616" s="1">
        <f t="shared" si="105"/>
        <v>9540.8833414266792</v>
      </c>
      <c r="H616" s="2" t="e">
        <f t="shared" si="106"/>
        <v>#DIV/0!</v>
      </c>
      <c r="I616" s="2">
        <f t="shared" si="107"/>
        <v>-0.9998458615039425</v>
      </c>
      <c r="J616" s="2">
        <f t="shared" si="108"/>
        <v>1.5374882509752121</v>
      </c>
      <c r="K616" s="2">
        <f t="shared" si="109"/>
        <v>5.5083164908874323E-8</v>
      </c>
      <c r="L616" s="2">
        <f>AM616/SUM(AM1:AM$3009)</f>
        <v>1.7312336001742812E-7</v>
      </c>
      <c r="M616" t="s">
        <v>1195</v>
      </c>
      <c r="N616" t="s">
        <v>1328</v>
      </c>
      <c r="O616" t="s">
        <v>1329</v>
      </c>
      <c r="P616" s="1"/>
      <c r="Q616" s="1"/>
      <c r="R616" s="1"/>
      <c r="S616" s="1">
        <v>70492.761408279694</v>
      </c>
      <c r="T616" s="1"/>
      <c r="U616" s="1">
        <v>428225.52086062101</v>
      </c>
      <c r="V616" s="1">
        <v>491178.73073479498</v>
      </c>
      <c r="W616" s="1">
        <v>986204.45151091903</v>
      </c>
      <c r="X616" s="1">
        <v>3281737.5563587602</v>
      </c>
      <c r="Y616" s="1">
        <v>613375.75716171297</v>
      </c>
      <c r="Z616" s="1">
        <v>3296579.1408556402</v>
      </c>
      <c r="AA616" s="1">
        <v>1164095.3740677601</v>
      </c>
      <c r="AB616" s="1">
        <v>911776.13452616299</v>
      </c>
      <c r="AC616" s="1">
        <v>262082.40442438901</v>
      </c>
      <c r="AD616" s="1">
        <v>241316.69884574501</v>
      </c>
      <c r="AE616" s="1">
        <v>40259248.3949209</v>
      </c>
      <c r="AF616" s="1">
        <v>24662822.601112299</v>
      </c>
      <c r="AG616" s="1">
        <v>10104022.778863501</v>
      </c>
      <c r="AH616" s="1">
        <v>431815.97846361302</v>
      </c>
      <c r="AI616" s="1">
        <v>1529302.7270794499</v>
      </c>
      <c r="AJ616" s="1">
        <v>1554744.00768549</v>
      </c>
      <c r="AK616" s="1">
        <v>0</v>
      </c>
      <c r="AL616" s="1">
        <v>6205.5</v>
      </c>
      <c r="AM616" s="1">
        <v>9540.8833414266792</v>
      </c>
    </row>
    <row r="617" spans="1:39" x14ac:dyDescent="0.3">
      <c r="A617" t="str">
        <f t="shared" si="99"/>
        <v>Electronics &amp; Communications</v>
      </c>
      <c r="B617" t="str">
        <f t="shared" si="100"/>
        <v>6025</v>
      </c>
      <c r="C617" t="str">
        <f t="shared" si="101"/>
        <v>FIBER OPTIC TRANSMITTERS</v>
      </c>
      <c r="D617" s="1">
        <f t="shared" si="102"/>
        <v>0</v>
      </c>
      <c r="E617" s="1">
        <f t="shared" si="103"/>
        <v>0</v>
      </c>
      <c r="F617" s="1">
        <f t="shared" si="104"/>
        <v>0</v>
      </c>
      <c r="G617" s="1">
        <f t="shared" si="105"/>
        <v>0</v>
      </c>
      <c r="H617" s="2" t="e">
        <f t="shared" si="106"/>
        <v>#DIV/0!</v>
      </c>
      <c r="I617" s="2" t="e">
        <f t="shared" si="107"/>
        <v>#DIV/0!</v>
      </c>
      <c r="J617" s="2" t="e">
        <f t="shared" si="108"/>
        <v>#DIV/0!</v>
      </c>
      <c r="K617" s="2">
        <f t="shared" si="109"/>
        <v>0</v>
      </c>
      <c r="L617" s="2">
        <f>AM617/SUM(AM1:AM$3009)</f>
        <v>0</v>
      </c>
      <c r="M617" t="s">
        <v>1195</v>
      </c>
      <c r="N617" t="s">
        <v>1330</v>
      </c>
      <c r="O617" t="s">
        <v>1331</v>
      </c>
      <c r="P617" s="1"/>
      <c r="Q617" s="1"/>
      <c r="R617" s="1"/>
      <c r="S617" s="1"/>
      <c r="T617" s="1"/>
      <c r="U617" s="1"/>
      <c r="V617" s="1">
        <v>89607.856398974502</v>
      </c>
      <c r="W617" s="1">
        <v>41717.204232724202</v>
      </c>
      <c r="X617" s="1">
        <v>468912.979265442</v>
      </c>
      <c r="Y617" s="1">
        <v>43993.684455442402</v>
      </c>
      <c r="Z617" s="1">
        <v>600826.78696511302</v>
      </c>
      <c r="AA617" s="1">
        <v>216626.31206476601</v>
      </c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x14ac:dyDescent="0.3">
      <c r="A618" t="str">
        <f t="shared" si="99"/>
        <v>Electronics &amp; Communications</v>
      </c>
      <c r="B618" t="str">
        <f t="shared" si="100"/>
        <v>6026</v>
      </c>
      <c r="C618" t="str">
        <f t="shared" si="101"/>
        <v>FIBER OPTIC RECEIVERS</v>
      </c>
      <c r="D618" s="1">
        <f t="shared" si="102"/>
        <v>0</v>
      </c>
      <c r="E618" s="1">
        <f t="shared" si="103"/>
        <v>0</v>
      </c>
      <c r="F618" s="1">
        <f t="shared" si="104"/>
        <v>0</v>
      </c>
      <c r="G618" s="1">
        <f t="shared" si="105"/>
        <v>0</v>
      </c>
      <c r="H618" s="2" t="e">
        <f t="shared" si="106"/>
        <v>#DIV/0!</v>
      </c>
      <c r="I618" s="2" t="e">
        <f t="shared" si="107"/>
        <v>#DIV/0!</v>
      </c>
      <c r="J618" s="2" t="e">
        <f t="shared" si="108"/>
        <v>#DIV/0!</v>
      </c>
      <c r="K618" s="2">
        <f t="shared" si="109"/>
        <v>0</v>
      </c>
      <c r="L618" s="2">
        <f>AM618/SUM(AM1:AM$3009)</f>
        <v>0</v>
      </c>
      <c r="M618" t="s">
        <v>1195</v>
      </c>
      <c r="N618" t="s">
        <v>1332</v>
      </c>
      <c r="O618" t="s">
        <v>1333</v>
      </c>
      <c r="P618" s="1"/>
      <c r="Q618" s="1"/>
      <c r="R618" s="1"/>
      <c r="S618" s="1"/>
      <c r="T618" s="1"/>
      <c r="U618" s="1"/>
      <c r="V618" s="1">
        <v>86158.657888477406</v>
      </c>
      <c r="W618" s="1">
        <v>331220.12251554697</v>
      </c>
      <c r="X618" s="1"/>
      <c r="Y618" s="1">
        <v>2633.8016048897698</v>
      </c>
      <c r="Z618" s="1">
        <v>38952.349947010298</v>
      </c>
      <c r="AA618" s="1">
        <v>45268.116068901298</v>
      </c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x14ac:dyDescent="0.3">
      <c r="A619" t="str">
        <f t="shared" si="99"/>
        <v>Electronics &amp; Communications</v>
      </c>
      <c r="B619" t="str">
        <f t="shared" si="100"/>
        <v>6029</v>
      </c>
      <c r="C619" t="str">
        <f t="shared" si="101"/>
        <v>FIBER OPTIC REPEATERS</v>
      </c>
      <c r="D619" s="1">
        <f t="shared" si="102"/>
        <v>0</v>
      </c>
      <c r="E619" s="1">
        <f t="shared" si="103"/>
        <v>0</v>
      </c>
      <c r="F619" s="1">
        <f t="shared" si="104"/>
        <v>0</v>
      </c>
      <c r="G619" s="1">
        <f t="shared" si="105"/>
        <v>0</v>
      </c>
      <c r="H619" s="2" t="e">
        <f t="shared" si="106"/>
        <v>#DIV/0!</v>
      </c>
      <c r="I619" s="2" t="e">
        <f t="shared" si="107"/>
        <v>#DIV/0!</v>
      </c>
      <c r="J619" s="2" t="e">
        <f t="shared" si="108"/>
        <v>#DIV/0!</v>
      </c>
      <c r="K619" s="2">
        <f t="shared" si="109"/>
        <v>0</v>
      </c>
      <c r="L619" s="2">
        <f>AM619/SUM(AM1:AM$3009)</f>
        <v>0</v>
      </c>
      <c r="M619" t="s">
        <v>1195</v>
      </c>
      <c r="N619" t="s">
        <v>1334</v>
      </c>
      <c r="O619" t="s">
        <v>1335</v>
      </c>
      <c r="P619" s="1">
        <v>244993.147446499</v>
      </c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x14ac:dyDescent="0.3">
      <c r="A620" t="str">
        <f t="shared" si="99"/>
        <v>Electronics &amp; Communications</v>
      </c>
      <c r="B620" t="str">
        <f t="shared" si="100"/>
        <v>6030</v>
      </c>
      <c r="C620" t="str">
        <f t="shared" si="101"/>
        <v>FIBER OPTIC DEVICES</v>
      </c>
      <c r="D620" s="1">
        <f t="shared" si="102"/>
        <v>9970955.3057961408</v>
      </c>
      <c r="E620" s="1">
        <f t="shared" si="103"/>
        <v>176064.618229855</v>
      </c>
      <c r="F620" s="1">
        <f t="shared" si="104"/>
        <v>0</v>
      </c>
      <c r="G620" s="1">
        <f t="shared" si="105"/>
        <v>0</v>
      </c>
      <c r="H620" s="2">
        <f t="shared" si="106"/>
        <v>-1</v>
      </c>
      <c r="I620" s="2">
        <f t="shared" si="107"/>
        <v>-1</v>
      </c>
      <c r="J620" s="2" t="e">
        <f t="shared" si="108"/>
        <v>#DIV/0!</v>
      </c>
      <c r="K620" s="2">
        <f t="shared" si="109"/>
        <v>0</v>
      </c>
      <c r="L620" s="2">
        <f>AM620/SUM(AM1:AM$3009)</f>
        <v>0</v>
      </c>
      <c r="M620" t="s">
        <v>1195</v>
      </c>
      <c r="N620" t="s">
        <v>1336</v>
      </c>
      <c r="O620" t="s">
        <v>1337</v>
      </c>
      <c r="P620" s="1">
        <v>3341216.64181916</v>
      </c>
      <c r="Q620" s="1">
        <v>181042.31890351101</v>
      </c>
      <c r="R620" s="1">
        <v>184001.60463612</v>
      </c>
      <c r="S620" s="1">
        <v>263302.50218277698</v>
      </c>
      <c r="T620" s="1">
        <v>630085.83127596299</v>
      </c>
      <c r="U620" s="1">
        <v>732251.98369814095</v>
      </c>
      <c r="V620" s="1">
        <v>1660050.1685713599</v>
      </c>
      <c r="W620" s="1">
        <v>1959242.4821150801</v>
      </c>
      <c r="X620" s="1">
        <v>1761580.1786771901</v>
      </c>
      <c r="Y620" s="1">
        <v>977971.64373367606</v>
      </c>
      <c r="Z620" s="1">
        <v>1406284.82445763</v>
      </c>
      <c r="AA620" s="1">
        <v>707581.48138104205</v>
      </c>
      <c r="AB620" s="1">
        <v>1111593.17725163</v>
      </c>
      <c r="AC620" s="1">
        <v>1546031.800826</v>
      </c>
      <c r="AD620" s="1">
        <v>876237.07232403697</v>
      </c>
      <c r="AE620" s="1">
        <v>9970955.3057961408</v>
      </c>
      <c r="AF620" s="1">
        <v>3257256.4892802001</v>
      </c>
      <c r="AG620" s="1">
        <v>333418.11061705701</v>
      </c>
      <c r="AH620" s="1">
        <v>1191545.62790184</v>
      </c>
      <c r="AI620" s="1">
        <v>21501.281931897</v>
      </c>
      <c r="AJ620" s="1">
        <v>347144.375774218</v>
      </c>
      <c r="AK620" s="1">
        <v>176064.618229855</v>
      </c>
      <c r="AL620" s="1"/>
      <c r="AM620" s="1"/>
    </row>
    <row r="621" spans="1:39" x14ac:dyDescent="0.3">
      <c r="A621" t="str">
        <f t="shared" si="99"/>
        <v>Electronics &amp; Communications</v>
      </c>
      <c r="B621" t="str">
        <f t="shared" si="100"/>
        <v>6031</v>
      </c>
      <c r="C621" t="str">
        <f t="shared" si="101"/>
        <v>INTEGRATED OPTICAL CIRCUITS</v>
      </c>
      <c r="D621" s="1">
        <f t="shared" si="102"/>
        <v>0</v>
      </c>
      <c r="E621" s="1">
        <f t="shared" si="103"/>
        <v>0</v>
      </c>
      <c r="F621" s="1">
        <f t="shared" si="104"/>
        <v>0</v>
      </c>
      <c r="G621" s="1">
        <f t="shared" si="105"/>
        <v>0</v>
      </c>
      <c r="H621" s="2" t="e">
        <f t="shared" si="106"/>
        <v>#DIV/0!</v>
      </c>
      <c r="I621" s="2" t="e">
        <f t="shared" si="107"/>
        <v>#DIV/0!</v>
      </c>
      <c r="J621" s="2" t="e">
        <f t="shared" si="108"/>
        <v>#DIV/0!</v>
      </c>
      <c r="K621" s="2">
        <f t="shared" si="109"/>
        <v>0</v>
      </c>
      <c r="L621" s="2">
        <f>AM621/SUM(AM1:AM$3009)</f>
        <v>0</v>
      </c>
      <c r="M621" t="s">
        <v>1195</v>
      </c>
      <c r="N621" t="s">
        <v>1338</v>
      </c>
      <c r="O621" t="s">
        <v>1339</v>
      </c>
      <c r="P621" s="1"/>
      <c r="Q621" s="1"/>
      <c r="R621" s="1"/>
      <c r="S621" s="1"/>
      <c r="T621" s="1"/>
      <c r="U621" s="1">
        <v>1211269.6080845499</v>
      </c>
      <c r="V621" s="1"/>
      <c r="W621" s="1">
        <v>16785.677003218101</v>
      </c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x14ac:dyDescent="0.3">
      <c r="A622" t="str">
        <f t="shared" si="99"/>
        <v>Electronics &amp; Communications</v>
      </c>
      <c r="B622" t="str">
        <f t="shared" si="100"/>
        <v>6032</v>
      </c>
      <c r="C622" t="str">
        <f t="shared" si="101"/>
        <v>FIBER OPTIC LIGHT SOURCES</v>
      </c>
      <c r="D622" s="1">
        <f t="shared" si="102"/>
        <v>432661.595357574</v>
      </c>
      <c r="E622" s="1">
        <f t="shared" si="103"/>
        <v>0</v>
      </c>
      <c r="F622" s="1">
        <f t="shared" si="104"/>
        <v>0</v>
      </c>
      <c r="G622" s="1">
        <f t="shared" si="105"/>
        <v>0</v>
      </c>
      <c r="H622" s="2" t="e">
        <f t="shared" si="106"/>
        <v>#DIV/0!</v>
      </c>
      <c r="I622" s="2">
        <f t="shared" si="107"/>
        <v>-1</v>
      </c>
      <c r="J622" s="2" t="e">
        <f t="shared" si="108"/>
        <v>#DIV/0!</v>
      </c>
      <c r="K622" s="2">
        <f t="shared" si="109"/>
        <v>0</v>
      </c>
      <c r="L622" s="2">
        <f>AM622/SUM(AM1:AM$3009)</f>
        <v>0</v>
      </c>
      <c r="M622" t="s">
        <v>1195</v>
      </c>
      <c r="N622" t="s">
        <v>1340</v>
      </c>
      <c r="O622" t="s">
        <v>1341</v>
      </c>
      <c r="P622" s="1"/>
      <c r="Q622" s="1"/>
      <c r="R622" s="1">
        <v>161228.913552226</v>
      </c>
      <c r="S622" s="1">
        <v>149483.969214613</v>
      </c>
      <c r="T622" s="1">
        <v>181270.18091095501</v>
      </c>
      <c r="U622" s="1">
        <v>59604.171852003703</v>
      </c>
      <c r="V622" s="1"/>
      <c r="W622" s="1">
        <v>13528567.091220099</v>
      </c>
      <c r="X622" s="1">
        <v>485335.49869481701</v>
      </c>
      <c r="Y622" s="1">
        <v>986802.67864128901</v>
      </c>
      <c r="Z622" s="1">
        <v>155031.158144549</v>
      </c>
      <c r="AA622" s="1">
        <v>1475460.21557695</v>
      </c>
      <c r="AB622" s="1">
        <v>552415.95949373895</v>
      </c>
      <c r="AC622" s="1">
        <v>-5613.4011651368101</v>
      </c>
      <c r="AD622" s="1">
        <v>107030.33366172601</v>
      </c>
      <c r="AE622" s="1">
        <v>432661.595357574</v>
      </c>
      <c r="AF622" s="1">
        <v>649802.79844962701</v>
      </c>
      <c r="AG622" s="1">
        <v>7883.0894443029001</v>
      </c>
      <c r="AH622" s="1">
        <v>195152.67498894699</v>
      </c>
      <c r="AI622" s="1">
        <v>386049.81641396199</v>
      </c>
      <c r="AJ622" s="1"/>
      <c r="AK622" s="1"/>
      <c r="AL622" s="1"/>
      <c r="AM622" s="1"/>
    </row>
    <row r="623" spans="1:39" x14ac:dyDescent="0.3">
      <c r="A623" t="str">
        <f t="shared" si="99"/>
        <v>Electronics &amp; Communications</v>
      </c>
      <c r="B623" t="str">
        <f t="shared" si="100"/>
        <v>6033</v>
      </c>
      <c r="C623" t="str">
        <f t="shared" si="101"/>
        <v>FIBER OPTIC PHOTO DETECTORS</v>
      </c>
      <c r="D623" s="1">
        <f t="shared" si="102"/>
        <v>0</v>
      </c>
      <c r="E623" s="1">
        <f t="shared" si="103"/>
        <v>0</v>
      </c>
      <c r="F623" s="1">
        <f t="shared" si="104"/>
        <v>0</v>
      </c>
      <c r="G623" s="1">
        <f t="shared" si="105"/>
        <v>0</v>
      </c>
      <c r="H623" s="2" t="e">
        <f t="shared" si="106"/>
        <v>#DIV/0!</v>
      </c>
      <c r="I623" s="2" t="e">
        <f t="shared" si="107"/>
        <v>#DIV/0!</v>
      </c>
      <c r="J623" s="2" t="e">
        <f t="shared" si="108"/>
        <v>#DIV/0!</v>
      </c>
      <c r="K623" s="2">
        <f t="shared" si="109"/>
        <v>0</v>
      </c>
      <c r="L623" s="2">
        <f>AM623/SUM(AM1:AM$3009)</f>
        <v>0</v>
      </c>
      <c r="M623" t="s">
        <v>1195</v>
      </c>
      <c r="N623" t="s">
        <v>1342</v>
      </c>
      <c r="O623" t="s">
        <v>1343</v>
      </c>
      <c r="P623" s="1"/>
      <c r="Q623" s="1"/>
      <c r="R623" s="1"/>
      <c r="S623" s="1"/>
      <c r="T623" s="1"/>
      <c r="U623" s="1"/>
      <c r="V623" s="1">
        <v>34953.369583472901</v>
      </c>
      <c r="W623" s="1">
        <v>195143.87139160701</v>
      </c>
      <c r="X623" s="1">
        <v>11435.6494414382</v>
      </c>
      <c r="Y623" s="1">
        <v>39390.238942812503</v>
      </c>
      <c r="Z623" s="1">
        <v>10023.1437649494</v>
      </c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x14ac:dyDescent="0.3">
      <c r="A624" t="str">
        <f t="shared" si="99"/>
        <v>Electronics &amp; Communications</v>
      </c>
      <c r="B624" t="str">
        <f t="shared" si="100"/>
        <v>6034</v>
      </c>
      <c r="C624" t="str">
        <f t="shared" si="101"/>
        <v>FIBER OPTIC MOD/DEMODULATORS</v>
      </c>
      <c r="D624" s="1">
        <f t="shared" si="102"/>
        <v>0</v>
      </c>
      <c r="E624" s="1">
        <f t="shared" si="103"/>
        <v>0</v>
      </c>
      <c r="F624" s="1">
        <f t="shared" si="104"/>
        <v>0</v>
      </c>
      <c r="G624" s="1">
        <f t="shared" si="105"/>
        <v>0</v>
      </c>
      <c r="H624" s="2" t="e">
        <f t="shared" si="106"/>
        <v>#DIV/0!</v>
      </c>
      <c r="I624" s="2" t="e">
        <f t="shared" si="107"/>
        <v>#DIV/0!</v>
      </c>
      <c r="J624" s="2" t="e">
        <f t="shared" si="108"/>
        <v>#DIV/0!</v>
      </c>
      <c r="K624" s="2">
        <f t="shared" si="109"/>
        <v>0</v>
      </c>
      <c r="L624" s="2">
        <f>AM624/SUM(AM1:AM$3009)</f>
        <v>0</v>
      </c>
      <c r="M624" t="s">
        <v>1195</v>
      </c>
      <c r="N624" t="s">
        <v>1344</v>
      </c>
      <c r="O624" t="s">
        <v>1345</v>
      </c>
      <c r="P624" s="1"/>
      <c r="Q624" s="1"/>
      <c r="R624" s="1"/>
      <c r="S624" s="1"/>
      <c r="T624" s="1"/>
      <c r="U624" s="1">
        <v>105767.918389934</v>
      </c>
      <c r="V624" s="1">
        <v>43054.162518138597</v>
      </c>
      <c r="W624" s="1">
        <v>43029.031766660402</v>
      </c>
      <c r="X624" s="1">
        <v>6615.75727470929</v>
      </c>
      <c r="Y624" s="1">
        <v>16748.439285165099</v>
      </c>
      <c r="Z624" s="1">
        <v>20140.165689159599</v>
      </c>
      <c r="AA624" s="1">
        <v>11002.845208815101</v>
      </c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x14ac:dyDescent="0.3">
      <c r="A625" t="str">
        <f t="shared" si="99"/>
        <v>Electronics &amp; Communications</v>
      </c>
      <c r="B625" t="str">
        <f t="shared" si="100"/>
        <v>6035</v>
      </c>
      <c r="C625" t="str">
        <f t="shared" si="101"/>
        <v>FIBER OPTIC LIGHT TRANSFER AND IMAGE TRANSFER DEVICES</v>
      </c>
      <c r="D625" s="1">
        <f t="shared" si="102"/>
        <v>43963.482775640303</v>
      </c>
      <c r="E625" s="1">
        <f t="shared" si="103"/>
        <v>0</v>
      </c>
      <c r="F625" s="1">
        <f t="shared" si="104"/>
        <v>0</v>
      </c>
      <c r="G625" s="1">
        <f t="shared" si="105"/>
        <v>0</v>
      </c>
      <c r="H625" s="2" t="e">
        <f t="shared" si="106"/>
        <v>#DIV/0!</v>
      </c>
      <c r="I625" s="2">
        <f t="shared" si="107"/>
        <v>-1</v>
      </c>
      <c r="J625" s="2" t="e">
        <f t="shared" si="108"/>
        <v>#DIV/0!</v>
      </c>
      <c r="K625" s="2">
        <f t="shared" si="109"/>
        <v>0</v>
      </c>
      <c r="L625" s="2">
        <f>AM625/SUM(AM1:AM$3009)</f>
        <v>0</v>
      </c>
      <c r="M625" t="s">
        <v>1195</v>
      </c>
      <c r="N625" t="s">
        <v>1346</v>
      </c>
      <c r="O625" t="s">
        <v>1347</v>
      </c>
      <c r="P625" s="1"/>
      <c r="Q625" s="1">
        <v>128737.909379138</v>
      </c>
      <c r="R625" s="1">
        <v>2018.8555925437699</v>
      </c>
      <c r="S625" s="1"/>
      <c r="T625" s="1">
        <v>107602.767157795</v>
      </c>
      <c r="U625" s="1">
        <v>521751.247342569</v>
      </c>
      <c r="V625" s="1">
        <v>110764.43194045901</v>
      </c>
      <c r="W625" s="1">
        <v>82402.909221959198</v>
      </c>
      <c r="X625" s="1">
        <v>11693.214348932101</v>
      </c>
      <c r="Y625" s="1">
        <v>54213.861467839197</v>
      </c>
      <c r="Z625" s="1">
        <v>438097.45924163202</v>
      </c>
      <c r="AA625" s="1">
        <v>99164.360964669497</v>
      </c>
      <c r="AB625" s="1">
        <v>22102.616286922799</v>
      </c>
      <c r="AC625" s="1">
        <v>249638.44777274699</v>
      </c>
      <c r="AD625" s="1">
        <v>14794.9552053766</v>
      </c>
      <c r="AE625" s="1">
        <v>43963.482775640303</v>
      </c>
      <c r="AF625" s="1">
        <v>97050.608766509496</v>
      </c>
      <c r="AG625" s="1"/>
      <c r="AH625" s="1">
        <v>52433.571728027098</v>
      </c>
      <c r="AI625" s="1">
        <v>35465.131454081202</v>
      </c>
      <c r="AJ625" s="1">
        <v>24212.755744361501</v>
      </c>
      <c r="AK625" s="1"/>
      <c r="AL625" s="1"/>
      <c r="AM625" s="1"/>
    </row>
    <row r="626" spans="1:39" x14ac:dyDescent="0.3">
      <c r="A626" t="str">
        <f t="shared" si="99"/>
        <v>Electronics &amp; Communications</v>
      </c>
      <c r="B626" t="str">
        <f t="shared" si="100"/>
        <v>6040</v>
      </c>
      <c r="C626" t="str">
        <f t="shared" si="101"/>
        <v>FIBER OPTIC SENSORS</v>
      </c>
      <c r="D626" s="1">
        <f t="shared" si="102"/>
        <v>0</v>
      </c>
      <c r="E626" s="1">
        <f t="shared" si="103"/>
        <v>0</v>
      </c>
      <c r="F626" s="1">
        <f t="shared" si="104"/>
        <v>0</v>
      </c>
      <c r="G626" s="1">
        <f t="shared" si="105"/>
        <v>0</v>
      </c>
      <c r="H626" s="2" t="e">
        <f t="shared" si="106"/>
        <v>#DIV/0!</v>
      </c>
      <c r="I626" s="2" t="e">
        <f t="shared" si="107"/>
        <v>#DIV/0!</v>
      </c>
      <c r="J626" s="2" t="e">
        <f t="shared" si="108"/>
        <v>#DIV/0!</v>
      </c>
      <c r="K626" s="2">
        <f t="shared" si="109"/>
        <v>0</v>
      </c>
      <c r="L626" s="2">
        <f>AM626/SUM(AM1:AM$3009)</f>
        <v>0</v>
      </c>
      <c r="M626" t="s">
        <v>1195</v>
      </c>
      <c r="N626" t="s">
        <v>1348</v>
      </c>
      <c r="O626" t="s">
        <v>1349</v>
      </c>
      <c r="P626" s="1"/>
      <c r="Q626" s="1"/>
      <c r="R626" s="1"/>
      <c r="S626" s="1"/>
      <c r="T626" s="1"/>
      <c r="U626" s="1">
        <v>3860.33268419255</v>
      </c>
      <c r="V626" s="1">
        <v>55512.941572471696</v>
      </c>
      <c r="W626" s="1">
        <v>161971.23674973901</v>
      </c>
      <c r="X626" s="1">
        <v>3992458.67882053</v>
      </c>
      <c r="Y626" s="1">
        <v>86821.721347556406</v>
      </c>
      <c r="Z626" s="1">
        <v>62336.723483794398</v>
      </c>
      <c r="AA626" s="1">
        <v>274457.779307216</v>
      </c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x14ac:dyDescent="0.3">
      <c r="A627" t="str">
        <f t="shared" si="99"/>
        <v>Electronics &amp; Communications</v>
      </c>
      <c r="B627" t="str">
        <f t="shared" si="100"/>
        <v>6050</v>
      </c>
      <c r="C627" t="str">
        <f t="shared" si="101"/>
        <v>FIBER OPTIC PASSIVE DEVICES</v>
      </c>
      <c r="D627" s="1">
        <f t="shared" si="102"/>
        <v>0</v>
      </c>
      <c r="E627" s="1">
        <f t="shared" si="103"/>
        <v>0</v>
      </c>
      <c r="F627" s="1">
        <f t="shared" si="104"/>
        <v>0</v>
      </c>
      <c r="G627" s="1">
        <f t="shared" si="105"/>
        <v>0</v>
      </c>
      <c r="H627" s="2" t="e">
        <f t="shared" si="106"/>
        <v>#DIV/0!</v>
      </c>
      <c r="I627" s="2" t="e">
        <f t="shared" si="107"/>
        <v>#DIV/0!</v>
      </c>
      <c r="J627" s="2" t="e">
        <f t="shared" si="108"/>
        <v>#DIV/0!</v>
      </c>
      <c r="K627" s="2">
        <f t="shared" si="109"/>
        <v>0</v>
      </c>
      <c r="L627" s="2">
        <f>AM627/SUM(AM1:AM$3009)</f>
        <v>0</v>
      </c>
      <c r="M627" t="s">
        <v>1195</v>
      </c>
      <c r="N627" t="s">
        <v>1350</v>
      </c>
      <c r="O627" t="s">
        <v>1351</v>
      </c>
      <c r="P627" s="1"/>
      <c r="Q627" s="1">
        <v>-315495.42796014599</v>
      </c>
      <c r="R627" s="1">
        <v>26863.203107555499</v>
      </c>
      <c r="S627" s="1">
        <v>15943.920506157199</v>
      </c>
      <c r="T627" s="1"/>
      <c r="U627" s="1">
        <v>7174.9638894678301</v>
      </c>
      <c r="V627" s="1">
        <v>136836.84938016301</v>
      </c>
      <c r="W627" s="1">
        <v>177129.52556140599</v>
      </c>
      <c r="X627" s="1">
        <v>61020.582921904999</v>
      </c>
      <c r="Y627" s="1">
        <v>205594.613979571</v>
      </c>
      <c r="Z627" s="1">
        <v>353.22148334349401</v>
      </c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x14ac:dyDescent="0.3">
      <c r="A628" t="str">
        <f t="shared" si="99"/>
        <v>Electronics &amp; Communications</v>
      </c>
      <c r="B628" t="str">
        <f t="shared" si="100"/>
        <v>6060</v>
      </c>
      <c r="C628" t="str">
        <f t="shared" si="101"/>
        <v>FIBER OPTIC INTERCONNECTORS</v>
      </c>
      <c r="D628" s="1">
        <f t="shared" si="102"/>
        <v>292475.64543305099</v>
      </c>
      <c r="E628" s="1">
        <f t="shared" si="103"/>
        <v>0</v>
      </c>
      <c r="F628" s="1">
        <f t="shared" si="104"/>
        <v>0</v>
      </c>
      <c r="G628" s="1">
        <f t="shared" si="105"/>
        <v>0</v>
      </c>
      <c r="H628" s="2" t="e">
        <f t="shared" si="106"/>
        <v>#DIV/0!</v>
      </c>
      <c r="I628" s="2">
        <f t="shared" si="107"/>
        <v>-1</v>
      </c>
      <c r="J628" s="2" t="e">
        <f t="shared" si="108"/>
        <v>#DIV/0!</v>
      </c>
      <c r="K628" s="2">
        <f t="shared" si="109"/>
        <v>0</v>
      </c>
      <c r="L628" s="2">
        <f>AM628/SUM(AM1:AM$3009)</f>
        <v>0</v>
      </c>
      <c r="M628" t="s">
        <v>1195</v>
      </c>
      <c r="N628" t="s">
        <v>1352</v>
      </c>
      <c r="O628" t="s">
        <v>1353</v>
      </c>
      <c r="P628" s="1">
        <v>67766.949747418606</v>
      </c>
      <c r="Q628" s="1"/>
      <c r="R628" s="1">
        <v>130116.795905286</v>
      </c>
      <c r="S628" s="1">
        <v>179313.10463543201</v>
      </c>
      <c r="T628" s="1">
        <v>247570.10954913401</v>
      </c>
      <c r="U628" s="1">
        <v>54756.379348818002</v>
      </c>
      <c r="V628" s="1">
        <v>270601.996641331</v>
      </c>
      <c r="W628" s="1">
        <v>210436.73220734799</v>
      </c>
      <c r="X628" s="1">
        <v>309060.49327014299</v>
      </c>
      <c r="Y628" s="1">
        <v>1149232.09639709</v>
      </c>
      <c r="Z628" s="1">
        <v>26558.908185173601</v>
      </c>
      <c r="AA628" s="1">
        <v>571486.49673705804</v>
      </c>
      <c r="AB628" s="1">
        <v>323705.48279423697</v>
      </c>
      <c r="AC628" s="1">
        <v>189014.99390497201</v>
      </c>
      <c r="AD628" s="1">
        <v>71923.572864608403</v>
      </c>
      <c r="AE628" s="1">
        <v>292475.64543305099</v>
      </c>
      <c r="AF628" s="1">
        <v>141671.214865863</v>
      </c>
      <c r="AG628" s="1">
        <v>131344.74498410599</v>
      </c>
      <c r="AH628" s="1">
        <v>37564.8689804034</v>
      </c>
      <c r="AI628" s="1">
        <v>-3638.1159086756402</v>
      </c>
      <c r="AJ628" s="1">
        <v>45440.405051004796</v>
      </c>
      <c r="AK628" s="1"/>
      <c r="AL628" s="1"/>
      <c r="AM628" s="1"/>
    </row>
    <row r="629" spans="1:39" x14ac:dyDescent="0.3">
      <c r="A629" t="str">
        <f t="shared" si="99"/>
        <v>Electronics &amp; Communications</v>
      </c>
      <c r="B629" t="str">
        <f t="shared" si="100"/>
        <v>6070</v>
      </c>
      <c r="C629" t="str">
        <f t="shared" si="101"/>
        <v>FIBER OPTIC ACCESSORIES &amp; SUPPLIES</v>
      </c>
      <c r="D629" s="1">
        <f t="shared" si="102"/>
        <v>359046.30503795901</v>
      </c>
      <c r="E629" s="1">
        <f t="shared" si="103"/>
        <v>0</v>
      </c>
      <c r="F629" s="1">
        <f t="shared" si="104"/>
        <v>24436.199199999999</v>
      </c>
      <c r="G629" s="1">
        <f t="shared" si="105"/>
        <v>0</v>
      </c>
      <c r="H629" s="2" t="e">
        <f t="shared" si="106"/>
        <v>#DIV/0!</v>
      </c>
      <c r="I629" s="2">
        <f t="shared" si="107"/>
        <v>-0.93194137119050269</v>
      </c>
      <c r="J629" s="2">
        <f t="shared" si="108"/>
        <v>0</v>
      </c>
      <c r="K629" s="2">
        <f t="shared" si="109"/>
        <v>2.1690809608890545E-7</v>
      </c>
      <c r="L629" s="2">
        <f>AM629/SUM(AM1:AM$3009)</f>
        <v>0</v>
      </c>
      <c r="M629" t="s">
        <v>1195</v>
      </c>
      <c r="N629" t="s">
        <v>1354</v>
      </c>
      <c r="O629" t="s">
        <v>1355</v>
      </c>
      <c r="P629" s="1">
        <v>139875.36613856701</v>
      </c>
      <c r="Q629" s="1">
        <v>854587.19814706803</v>
      </c>
      <c r="R629" s="1">
        <v>428311.08471904299</v>
      </c>
      <c r="S629" s="1">
        <v>313430.68807310902</v>
      </c>
      <c r="T629" s="1">
        <v>942713.82422382396</v>
      </c>
      <c r="U629" s="1">
        <v>603544.39202779601</v>
      </c>
      <c r="V629" s="1">
        <v>806800.64013601094</v>
      </c>
      <c r="W629" s="1">
        <v>664036.48330630898</v>
      </c>
      <c r="X629" s="1">
        <v>1188366.81828295</v>
      </c>
      <c r="Y629" s="1">
        <v>2365701.98572713</v>
      </c>
      <c r="Z629" s="1">
        <v>822140.22595397802</v>
      </c>
      <c r="AA629" s="1">
        <v>1486025.9944321199</v>
      </c>
      <c r="AB629" s="1">
        <v>1505625.98974369</v>
      </c>
      <c r="AC629" s="1">
        <v>475647.99780779198</v>
      </c>
      <c r="AD629" s="1">
        <v>1227242.8445403201</v>
      </c>
      <c r="AE629" s="1">
        <v>359046.30503795901</v>
      </c>
      <c r="AF629" s="1">
        <v>109540.268968969</v>
      </c>
      <c r="AG629" s="1">
        <v>3920801.9685919899</v>
      </c>
      <c r="AH629" s="1">
        <v>984685.24915005604</v>
      </c>
      <c r="AI629" s="1">
        <v>383523.82200193201</v>
      </c>
      <c r="AJ629" s="1">
        <v>278319.71280391398</v>
      </c>
      <c r="AK629" s="1"/>
      <c r="AL629" s="1">
        <v>24436.199199999999</v>
      </c>
      <c r="AM629" s="1"/>
    </row>
    <row r="630" spans="1:39" x14ac:dyDescent="0.3">
      <c r="A630" t="str">
        <f t="shared" si="99"/>
        <v>Electronics &amp; Communications</v>
      </c>
      <c r="B630" t="str">
        <f t="shared" si="100"/>
        <v>6080</v>
      </c>
      <c r="C630" t="str">
        <f t="shared" si="101"/>
        <v>FIBER OPTIC KITS AND SETS</v>
      </c>
      <c r="D630" s="1">
        <f t="shared" si="102"/>
        <v>349781.47228792001</v>
      </c>
      <c r="E630" s="1">
        <f t="shared" si="103"/>
        <v>0</v>
      </c>
      <c r="F630" s="1">
        <f t="shared" si="104"/>
        <v>0</v>
      </c>
      <c r="G630" s="1">
        <f t="shared" si="105"/>
        <v>0</v>
      </c>
      <c r="H630" s="2" t="e">
        <f t="shared" si="106"/>
        <v>#DIV/0!</v>
      </c>
      <c r="I630" s="2">
        <f t="shared" si="107"/>
        <v>-1</v>
      </c>
      <c r="J630" s="2" t="e">
        <f t="shared" si="108"/>
        <v>#DIV/0!</v>
      </c>
      <c r="K630" s="2">
        <f t="shared" si="109"/>
        <v>0</v>
      </c>
      <c r="L630" s="2">
        <f>AM630/SUM(AM1:AM$3009)</f>
        <v>0</v>
      </c>
      <c r="M630" t="s">
        <v>1195</v>
      </c>
      <c r="N630" t="s">
        <v>1356</v>
      </c>
      <c r="O630" t="s">
        <v>1357</v>
      </c>
      <c r="P630" s="1"/>
      <c r="Q630" s="1">
        <v>55074.4593818629</v>
      </c>
      <c r="R630" s="1">
        <v>617721.66937734</v>
      </c>
      <c r="S630" s="1">
        <v>311256.17076810199</v>
      </c>
      <c r="T630" s="1">
        <v>1185986.6059923801</v>
      </c>
      <c r="U630" s="1">
        <v>142815.28862613899</v>
      </c>
      <c r="V630" s="1">
        <v>768651.16170145303</v>
      </c>
      <c r="W630" s="1">
        <v>2144084.1253986498</v>
      </c>
      <c r="X630" s="1">
        <v>3368786.92422861</v>
      </c>
      <c r="Y630" s="1">
        <v>1421750.6434692401</v>
      </c>
      <c r="Z630" s="1">
        <v>2044659.57433774</v>
      </c>
      <c r="AA630" s="1">
        <v>818721.84048269701</v>
      </c>
      <c r="AB630" s="1">
        <v>1369303.3916087199</v>
      </c>
      <c r="AC630" s="1">
        <v>693484.11826874199</v>
      </c>
      <c r="AD630" s="1">
        <v>661981.20525079605</v>
      </c>
      <c r="AE630" s="1">
        <v>349781.47228792001</v>
      </c>
      <c r="AF630" s="1">
        <v>767888.353773757</v>
      </c>
      <c r="AG630" s="1">
        <v>96847.238841054001</v>
      </c>
      <c r="AH630" s="1">
        <v>87308.280496203297</v>
      </c>
      <c r="AI630" s="1">
        <v>509348.620971022</v>
      </c>
      <c r="AJ630" s="1">
        <v>332416.462725238</v>
      </c>
      <c r="AK630" s="1">
        <v>0</v>
      </c>
      <c r="AL630" s="1"/>
      <c r="AM630" s="1"/>
    </row>
    <row r="631" spans="1:39" x14ac:dyDescent="0.3">
      <c r="A631" t="str">
        <f t="shared" si="99"/>
        <v>Electronics &amp; Communications</v>
      </c>
      <c r="B631" t="str">
        <f t="shared" si="100"/>
        <v>6099</v>
      </c>
      <c r="C631" t="str">
        <f t="shared" si="101"/>
        <v>MISC FIBER OPTIC COMPONENTS</v>
      </c>
      <c r="D631" s="1">
        <f t="shared" si="102"/>
        <v>17480067.969910901</v>
      </c>
      <c r="E631" s="1">
        <f t="shared" si="103"/>
        <v>0</v>
      </c>
      <c r="F631" s="1">
        <f t="shared" si="104"/>
        <v>0</v>
      </c>
      <c r="G631" s="1">
        <f t="shared" si="105"/>
        <v>0</v>
      </c>
      <c r="H631" s="2" t="e">
        <f t="shared" si="106"/>
        <v>#DIV/0!</v>
      </c>
      <c r="I631" s="2">
        <f t="shared" si="107"/>
        <v>-1</v>
      </c>
      <c r="J631" s="2" t="e">
        <f t="shared" si="108"/>
        <v>#DIV/0!</v>
      </c>
      <c r="K631" s="2">
        <f t="shared" si="109"/>
        <v>0</v>
      </c>
      <c r="L631" s="2">
        <f>AM631/SUM(AM1:AM$3009)</f>
        <v>0</v>
      </c>
      <c r="M631" t="s">
        <v>1195</v>
      </c>
      <c r="N631" t="s">
        <v>1358</v>
      </c>
      <c r="O631" t="s">
        <v>1359</v>
      </c>
      <c r="P631" s="1">
        <v>513152.632346589</v>
      </c>
      <c r="Q631" s="1">
        <v>30737225.675305702</v>
      </c>
      <c r="R631" s="1">
        <v>2262710.0536354501</v>
      </c>
      <c r="S631" s="1">
        <v>582235.77048600395</v>
      </c>
      <c r="T631" s="1">
        <v>441549.31384437898</v>
      </c>
      <c r="U631" s="1">
        <v>2639295.3083663299</v>
      </c>
      <c r="V631" s="1">
        <v>1301968.2766712999</v>
      </c>
      <c r="W631" s="1">
        <v>3210980.9392330199</v>
      </c>
      <c r="X631" s="1">
        <v>2827630.2329048798</v>
      </c>
      <c r="Y631" s="1">
        <v>15400432.528312599</v>
      </c>
      <c r="Z631" s="1">
        <v>15374447.738766801</v>
      </c>
      <c r="AA631" s="1">
        <v>7862546.6510217497</v>
      </c>
      <c r="AB631" s="1">
        <v>2549120.7611477198</v>
      </c>
      <c r="AC631" s="1">
        <v>6007854.8187595503</v>
      </c>
      <c r="AD631" s="1">
        <v>2208234.5481433198</v>
      </c>
      <c r="AE631" s="1">
        <v>17480067.969910901</v>
      </c>
      <c r="AF631" s="1">
        <v>381183.99880934402</v>
      </c>
      <c r="AG631" s="1">
        <v>727038.84170429804</v>
      </c>
      <c r="AH631" s="1">
        <v>396070.74534090201</v>
      </c>
      <c r="AI631" s="1">
        <v>2852931.0259584002</v>
      </c>
      <c r="AJ631" s="1">
        <v>1085568.51063164</v>
      </c>
      <c r="AK631" s="1"/>
      <c r="AL631" s="1"/>
      <c r="AM631" s="1"/>
    </row>
    <row r="632" spans="1:39" x14ac:dyDescent="0.3">
      <c r="A632" t="str">
        <f t="shared" si="99"/>
        <v>Electronics &amp; Communications</v>
      </c>
      <c r="B632" t="str">
        <f t="shared" si="100"/>
        <v>6145</v>
      </c>
      <c r="C632" t="str">
        <f t="shared" si="101"/>
        <v>WIRE AND CABLE, ELECTRICAL</v>
      </c>
      <c r="D632" s="1">
        <f t="shared" si="102"/>
        <v>1606983.6106189</v>
      </c>
      <c r="E632" s="1">
        <f t="shared" si="103"/>
        <v>2880536.65750125</v>
      </c>
      <c r="F632" s="1">
        <f t="shared" si="104"/>
        <v>2394537.4865000001</v>
      </c>
      <c r="G632" s="1">
        <f t="shared" si="105"/>
        <v>427587.174837459</v>
      </c>
      <c r="H632" s="2">
        <f t="shared" si="106"/>
        <v>-0.16871827328968436</v>
      </c>
      <c r="I632" s="2">
        <f t="shared" si="107"/>
        <v>0.49008208339958625</v>
      </c>
      <c r="J632" s="2">
        <f t="shared" si="108"/>
        <v>0.17856775149611298</v>
      </c>
      <c r="K632" s="2">
        <f t="shared" si="109"/>
        <v>2.1255129038652958E-5</v>
      </c>
      <c r="L632" s="2">
        <f>AM632/SUM(AM1:AM$3009)</f>
        <v>7.7587499772480335E-6</v>
      </c>
      <c r="M632" t="s">
        <v>1195</v>
      </c>
      <c r="N632" t="s">
        <v>1360</v>
      </c>
      <c r="O632" t="s">
        <v>1361</v>
      </c>
      <c r="P632" s="1">
        <v>5421832.6201581703</v>
      </c>
      <c r="Q632" s="1">
        <v>17682791.520204701</v>
      </c>
      <c r="R632" s="1">
        <v>1514677.46762277</v>
      </c>
      <c r="S632" s="1">
        <v>15802561.6429484</v>
      </c>
      <c r="T632" s="1">
        <v>15363077.7137294</v>
      </c>
      <c r="U632" s="1">
        <v>8880605.8333931807</v>
      </c>
      <c r="V632" s="1">
        <v>18033327.2202686</v>
      </c>
      <c r="W632" s="1">
        <v>73328934.551258698</v>
      </c>
      <c r="X632" s="1">
        <v>17857741.115916099</v>
      </c>
      <c r="Y632" s="1">
        <v>14745499.9762979</v>
      </c>
      <c r="Z632" s="1">
        <v>19367880.7178168</v>
      </c>
      <c r="AA632" s="1">
        <v>17115258.8075464</v>
      </c>
      <c r="AB632" s="1">
        <v>20761242.874370601</v>
      </c>
      <c r="AC632" s="1">
        <v>8444985.0979473796</v>
      </c>
      <c r="AD632" s="1">
        <v>1898722.7747498699</v>
      </c>
      <c r="AE632" s="1">
        <v>1606983.6106189</v>
      </c>
      <c r="AF632" s="1">
        <v>4220253.2338814503</v>
      </c>
      <c r="AG632" s="1">
        <v>4062964.8886520201</v>
      </c>
      <c r="AH632" s="1">
        <v>9922456.1878219396</v>
      </c>
      <c r="AI632" s="1">
        <v>1951369.1715172899</v>
      </c>
      <c r="AJ632" s="1">
        <v>3530674.9119435502</v>
      </c>
      <c r="AK632" s="1">
        <v>2880536.65750125</v>
      </c>
      <c r="AL632" s="1">
        <v>2394537.4865000001</v>
      </c>
      <c r="AM632" s="1">
        <v>427587.174837459</v>
      </c>
    </row>
    <row r="633" spans="1:39" x14ac:dyDescent="0.3">
      <c r="A633" t="str">
        <f t="shared" si="99"/>
        <v>Electronics &amp; Communications</v>
      </c>
      <c r="B633" t="str">
        <f t="shared" si="100"/>
        <v>6150</v>
      </c>
      <c r="C633" t="str">
        <f t="shared" si="101"/>
        <v>MISC ELECTRIC POWER &amp; DISTRIB EQ</v>
      </c>
      <c r="D633" s="1">
        <f t="shared" si="102"/>
        <v>8995493.0085976496</v>
      </c>
      <c r="E633" s="1">
        <f t="shared" si="103"/>
        <v>24062748.881820299</v>
      </c>
      <c r="F633" s="1">
        <f t="shared" si="104"/>
        <v>3591370.7968000001</v>
      </c>
      <c r="G633" s="1">
        <f t="shared" si="105"/>
        <v>1574339.78603149</v>
      </c>
      <c r="H633" s="2">
        <f t="shared" si="106"/>
        <v>-0.85074977034260102</v>
      </c>
      <c r="I633" s="2">
        <f t="shared" si="107"/>
        <v>-0.60075886965089464</v>
      </c>
      <c r="J633" s="2">
        <f t="shared" si="108"/>
        <v>0.43836737421662658</v>
      </c>
      <c r="K633" s="2">
        <f t="shared" si="109"/>
        <v>3.1878828434300186E-5</v>
      </c>
      <c r="L633" s="2">
        <f>AM633/SUM(AM1:AM$3009)</f>
        <v>2.8567060702173342E-5</v>
      </c>
      <c r="M633" t="s">
        <v>1195</v>
      </c>
      <c r="N633" t="s">
        <v>1362</v>
      </c>
      <c r="O633" t="s">
        <v>1363</v>
      </c>
      <c r="P633" s="1">
        <v>30084080.814486898</v>
      </c>
      <c r="Q633" s="1">
        <v>56430348.307835899</v>
      </c>
      <c r="R633" s="1">
        <v>59865050.343340002</v>
      </c>
      <c r="S633" s="1">
        <v>71624811.764821902</v>
      </c>
      <c r="T633" s="1">
        <v>128952824.56334101</v>
      </c>
      <c r="U633" s="1">
        <v>147196084.81767601</v>
      </c>
      <c r="V633" s="1">
        <v>103758733.73924699</v>
      </c>
      <c r="W633" s="1">
        <v>95110717.158612698</v>
      </c>
      <c r="X633" s="1">
        <v>30276372.012314901</v>
      </c>
      <c r="Y633" s="1">
        <v>48650392.949831799</v>
      </c>
      <c r="Z633" s="1">
        <v>36997362.707901701</v>
      </c>
      <c r="AA633" s="1">
        <v>79561761.392450094</v>
      </c>
      <c r="AB633" s="1">
        <v>38310565.892068997</v>
      </c>
      <c r="AC633" s="1">
        <v>20972988.418289799</v>
      </c>
      <c r="AD633" s="1">
        <v>21747657.693385798</v>
      </c>
      <c r="AE633" s="1">
        <v>8995493.0085976496</v>
      </c>
      <c r="AF633" s="1">
        <v>66653613.921916701</v>
      </c>
      <c r="AG633" s="1">
        <v>74517864.5632772</v>
      </c>
      <c r="AH633" s="1">
        <v>631974482.68066204</v>
      </c>
      <c r="AI633" s="1">
        <v>81052640.471154705</v>
      </c>
      <c r="AJ633" s="1">
        <v>98956998.8252303</v>
      </c>
      <c r="AK633" s="1">
        <v>24062748.881820299</v>
      </c>
      <c r="AL633" s="1">
        <v>3591370.7968000001</v>
      </c>
      <c r="AM633" s="1">
        <v>1574339.78603149</v>
      </c>
    </row>
    <row r="634" spans="1:39" x14ac:dyDescent="0.3">
      <c r="A634" t="str">
        <f t="shared" si="99"/>
        <v>Electronics &amp; Communications</v>
      </c>
      <c r="B634" t="str">
        <f t="shared" si="100"/>
        <v>6160</v>
      </c>
      <c r="C634" t="str">
        <f t="shared" si="101"/>
        <v>MISC BATTERY RET FIXTURES &amp; LINERS</v>
      </c>
      <c r="D634" s="1">
        <f t="shared" si="102"/>
        <v>615939.04970724694</v>
      </c>
      <c r="E634" s="1">
        <f t="shared" si="103"/>
        <v>601992.30071015598</v>
      </c>
      <c r="F634" s="1">
        <f t="shared" si="104"/>
        <v>117150.60159999999</v>
      </c>
      <c r="G634" s="1">
        <f t="shared" si="105"/>
        <v>92842.836215280797</v>
      </c>
      <c r="H634" s="2">
        <f t="shared" si="106"/>
        <v>-0.80539518285898304</v>
      </c>
      <c r="I634" s="2">
        <f t="shared" si="107"/>
        <v>-0.80980163271726135</v>
      </c>
      <c r="J634" s="2">
        <f t="shared" si="108"/>
        <v>0.79250840326270078</v>
      </c>
      <c r="K634" s="2">
        <f t="shared" si="109"/>
        <v>1.039888148756206E-6</v>
      </c>
      <c r="L634" s="2">
        <f>AM634/SUM(AM1:AM$3009)</f>
        <v>1.6846724966593799E-6</v>
      </c>
      <c r="M634" t="s">
        <v>1195</v>
      </c>
      <c r="N634" t="s">
        <v>1364</v>
      </c>
      <c r="O634" t="s">
        <v>1365</v>
      </c>
      <c r="P634" s="1">
        <v>704466.38034960697</v>
      </c>
      <c r="Q634" s="1">
        <v>63783.7106707028</v>
      </c>
      <c r="R634" s="1">
        <v>245502.15784836499</v>
      </c>
      <c r="S634" s="1">
        <v>1496144.0977614699</v>
      </c>
      <c r="T634" s="1">
        <v>2540558.1691806898</v>
      </c>
      <c r="U634" s="1">
        <v>1904837.42027722</v>
      </c>
      <c r="V634" s="1">
        <v>939686.38788208598</v>
      </c>
      <c r="W634" s="1">
        <v>2531230.4222668302</v>
      </c>
      <c r="X634" s="1">
        <v>2467797.5293968301</v>
      </c>
      <c r="Y634" s="1">
        <v>4915050.15163243</v>
      </c>
      <c r="Z634" s="1">
        <v>5791683.5214473903</v>
      </c>
      <c r="AA634" s="1">
        <v>8306316.0254307901</v>
      </c>
      <c r="AB634" s="1">
        <v>2534247.3421302401</v>
      </c>
      <c r="AC634" s="1">
        <v>943627.94317766803</v>
      </c>
      <c r="AD634" s="1">
        <v>514279.10928667599</v>
      </c>
      <c r="AE634" s="1">
        <v>615939.04970724694</v>
      </c>
      <c r="AF634" s="1">
        <v>3212791.6488125101</v>
      </c>
      <c r="AG634" s="1">
        <v>859330.58975554002</v>
      </c>
      <c r="AH634" s="1">
        <v>1072201.7980883301</v>
      </c>
      <c r="AI634" s="1">
        <v>491907.30342425301</v>
      </c>
      <c r="AJ634" s="1">
        <v>262912.88309590903</v>
      </c>
      <c r="AK634" s="1">
        <v>601992.30071015598</v>
      </c>
      <c r="AL634" s="1">
        <v>117150.60159999999</v>
      </c>
      <c r="AM634" s="1">
        <v>92842.836215280797</v>
      </c>
    </row>
    <row r="635" spans="1:39" x14ac:dyDescent="0.3">
      <c r="A635" t="str">
        <f t="shared" si="99"/>
        <v>Electronics &amp; Communications</v>
      </c>
      <c r="B635" t="str">
        <f t="shared" si="100"/>
        <v>6210</v>
      </c>
      <c r="C635" t="str">
        <f t="shared" si="101"/>
        <v>INDOOR &amp; OUTDOOR ELEC LIGHTING FIXT</v>
      </c>
      <c r="D635" s="1">
        <f t="shared" si="102"/>
        <v>3629182.7141556302</v>
      </c>
      <c r="E635" s="1">
        <f t="shared" si="103"/>
        <v>1580277.8942873499</v>
      </c>
      <c r="F635" s="1">
        <f t="shared" si="104"/>
        <v>1533050.1189999999</v>
      </c>
      <c r="G635" s="1">
        <f t="shared" si="105"/>
        <v>239538.17534568199</v>
      </c>
      <c r="H635" s="2">
        <f t="shared" si="106"/>
        <v>-2.9885740639717051E-2</v>
      </c>
      <c r="I635" s="2">
        <f t="shared" si="107"/>
        <v>-0.5775770360030823</v>
      </c>
      <c r="J635" s="2">
        <f t="shared" si="108"/>
        <v>0.15624940918561189</v>
      </c>
      <c r="K635" s="2">
        <f t="shared" si="109"/>
        <v>1.3608130290620645E-5</v>
      </c>
      <c r="L635" s="2">
        <f>AM635/SUM(AM1:AM$3009)</f>
        <v>4.346521415708583E-6</v>
      </c>
      <c r="M635" t="s">
        <v>1195</v>
      </c>
      <c r="N635" t="s">
        <v>1366</v>
      </c>
      <c r="O635" t="s">
        <v>1367</v>
      </c>
      <c r="P635" s="1">
        <v>647322.85567942099</v>
      </c>
      <c r="Q635" s="1">
        <v>1471043.17970124</v>
      </c>
      <c r="R635" s="1">
        <v>3312455.9490562701</v>
      </c>
      <c r="S635" s="1">
        <v>6770721.5407434301</v>
      </c>
      <c r="T635" s="1">
        <v>36895298.933142602</v>
      </c>
      <c r="U635" s="1">
        <v>6974321.8711004201</v>
      </c>
      <c r="V635" s="1">
        <v>9396987.6137491893</v>
      </c>
      <c r="W635" s="1">
        <v>8919838.5751040392</v>
      </c>
      <c r="X635" s="1">
        <v>4459654.4498397196</v>
      </c>
      <c r="Y635" s="1">
        <v>9108279.0074308496</v>
      </c>
      <c r="Z635" s="1">
        <v>11440895.2651245</v>
      </c>
      <c r="AA635" s="1">
        <v>5116517.1125449799</v>
      </c>
      <c r="AB635" s="1">
        <v>6709846.7725820905</v>
      </c>
      <c r="AC635" s="1">
        <v>3387175.1460941001</v>
      </c>
      <c r="AD635" s="1">
        <v>6298290.4514790699</v>
      </c>
      <c r="AE635" s="1">
        <v>3629182.7141556302</v>
      </c>
      <c r="AF635" s="1">
        <v>2747145.03128517</v>
      </c>
      <c r="AG635" s="1">
        <v>3349095.5779856401</v>
      </c>
      <c r="AH635" s="1">
        <v>3535387.03889501</v>
      </c>
      <c r="AI635" s="1">
        <v>4122772.6570556299</v>
      </c>
      <c r="AJ635" s="1">
        <v>2362855.3111802</v>
      </c>
      <c r="AK635" s="1">
        <v>1580277.8942873499</v>
      </c>
      <c r="AL635" s="1">
        <v>1533050.1189999999</v>
      </c>
      <c r="AM635" s="1">
        <v>239538.17534568199</v>
      </c>
    </row>
    <row r="636" spans="1:39" x14ac:dyDescent="0.3">
      <c r="A636" t="str">
        <f t="shared" si="99"/>
        <v>Electronics &amp; Communications</v>
      </c>
      <c r="B636" t="str">
        <f t="shared" si="100"/>
        <v>6220</v>
      </c>
      <c r="C636" t="str">
        <f t="shared" si="101"/>
        <v>ELEC VEHICULAR LIGHTS &amp; FIXTURES</v>
      </c>
      <c r="D636" s="1">
        <f t="shared" si="102"/>
        <v>3950299.3470888701</v>
      </c>
      <c r="E636" s="1">
        <f t="shared" si="103"/>
        <v>455521.644703414</v>
      </c>
      <c r="F636" s="1">
        <f t="shared" si="104"/>
        <v>197442.44140000001</v>
      </c>
      <c r="G636" s="1">
        <f t="shared" si="105"/>
        <v>95453.6791064711</v>
      </c>
      <c r="H636" s="2">
        <f t="shared" si="106"/>
        <v>-0.56655749798990784</v>
      </c>
      <c r="I636" s="2">
        <f t="shared" si="107"/>
        <v>-0.95001835960975889</v>
      </c>
      <c r="J636" s="2">
        <f t="shared" si="108"/>
        <v>0.48345066253050845</v>
      </c>
      <c r="K636" s="2">
        <f t="shared" si="109"/>
        <v>1.7525992361045776E-6</v>
      </c>
      <c r="L636" s="2">
        <f>AM636/SUM(AM1:AM$3009)</f>
        <v>1.7320473442102244E-6</v>
      </c>
      <c r="M636" t="s">
        <v>1195</v>
      </c>
      <c r="N636" t="s">
        <v>1368</v>
      </c>
      <c r="O636" t="s">
        <v>1369</v>
      </c>
      <c r="P636" s="1">
        <v>4621958.9960997403</v>
      </c>
      <c r="Q636" s="1">
        <v>1743607.5673017099</v>
      </c>
      <c r="R636" s="1">
        <v>5861711.4947365001</v>
      </c>
      <c r="S636" s="1">
        <v>10503887.744364399</v>
      </c>
      <c r="T636" s="1">
        <v>10295611.973167401</v>
      </c>
      <c r="U636" s="1">
        <v>14245830.981096501</v>
      </c>
      <c r="V636" s="1">
        <v>8158797.6320490204</v>
      </c>
      <c r="W636" s="1">
        <v>12010087.489017</v>
      </c>
      <c r="X636" s="1">
        <v>27130558.822299499</v>
      </c>
      <c r="Y636" s="1">
        <v>21645732.8180045</v>
      </c>
      <c r="Z636" s="1">
        <v>25306227.6450947</v>
      </c>
      <c r="AA636" s="1">
        <v>13977114.2303374</v>
      </c>
      <c r="AB636" s="1">
        <v>16173915.383296</v>
      </c>
      <c r="AC636" s="1">
        <v>1757303.7813939599</v>
      </c>
      <c r="AD636" s="1">
        <v>2151849.0630680602</v>
      </c>
      <c r="AE636" s="1">
        <v>3950299.3470888701</v>
      </c>
      <c r="AF636" s="1">
        <v>1390199.0819829099</v>
      </c>
      <c r="AG636" s="1">
        <v>4200599.4901451301</v>
      </c>
      <c r="AH636" s="1">
        <v>2886469.0714658201</v>
      </c>
      <c r="AI636" s="1">
        <v>463779.33121683798</v>
      </c>
      <c r="AJ636" s="1">
        <v>935711.16410034697</v>
      </c>
      <c r="AK636" s="1">
        <v>455521.644703414</v>
      </c>
      <c r="AL636" s="1">
        <v>197442.44140000001</v>
      </c>
      <c r="AM636" s="1">
        <v>95453.6791064711</v>
      </c>
    </row>
    <row r="637" spans="1:39" x14ac:dyDescent="0.3">
      <c r="A637" t="str">
        <f t="shared" si="99"/>
        <v>Electronics &amp; Communications</v>
      </c>
      <c r="B637" t="str">
        <f t="shared" si="100"/>
        <v>6230</v>
      </c>
      <c r="C637" t="str">
        <f t="shared" si="101"/>
        <v>ELEC PORTABLE &amp; HAND LIGHTING EQ</v>
      </c>
      <c r="D637" s="1">
        <f t="shared" si="102"/>
        <v>3365022.0761203398</v>
      </c>
      <c r="E637" s="1">
        <f t="shared" si="103"/>
        <v>344968.22727394698</v>
      </c>
      <c r="F637" s="1">
        <f t="shared" si="104"/>
        <v>402261.97659999999</v>
      </c>
      <c r="G637" s="1">
        <f t="shared" si="105"/>
        <v>592107.82344641502</v>
      </c>
      <c r="H637" s="2">
        <f t="shared" si="106"/>
        <v>0.16608413412100931</v>
      </c>
      <c r="I637" s="2">
        <f t="shared" si="107"/>
        <v>-0.88045784916104242</v>
      </c>
      <c r="J637" s="2">
        <f t="shared" si="108"/>
        <v>1.471945791275205</v>
      </c>
      <c r="K637" s="2">
        <f t="shared" si="109"/>
        <v>3.570681297820892E-6</v>
      </c>
      <c r="L637" s="2">
        <f>AM637/SUM(AM1:AM$3009)</f>
        <v>1.0744046669406311E-5</v>
      </c>
      <c r="M637" t="s">
        <v>1195</v>
      </c>
      <c r="N637" t="s">
        <v>1370</v>
      </c>
      <c r="O637" t="s">
        <v>1371</v>
      </c>
      <c r="P637" s="1">
        <v>3812638.1984403101</v>
      </c>
      <c r="Q637" s="1">
        <v>5148898.0041267099</v>
      </c>
      <c r="R637" s="1">
        <v>2512982.9225455802</v>
      </c>
      <c r="S637" s="1">
        <v>22187230.932055499</v>
      </c>
      <c r="T637" s="1">
        <v>8766737.5822436605</v>
      </c>
      <c r="U637" s="1">
        <v>20835055.703626201</v>
      </c>
      <c r="V637" s="1">
        <v>33061534.141140699</v>
      </c>
      <c r="W637" s="1">
        <v>14061473.8929937</v>
      </c>
      <c r="X637" s="1">
        <v>7569833.3468081197</v>
      </c>
      <c r="Y637" s="1">
        <v>11583514.7288146</v>
      </c>
      <c r="Z637" s="1">
        <v>18351154.765867598</v>
      </c>
      <c r="AA637" s="1">
        <v>7808369.5736341402</v>
      </c>
      <c r="AB637" s="1">
        <v>11939395.821559001</v>
      </c>
      <c r="AC637" s="1">
        <v>3777894.8043108601</v>
      </c>
      <c r="AD637" s="1">
        <v>2284318.59101072</v>
      </c>
      <c r="AE637" s="1">
        <v>3365022.0761203398</v>
      </c>
      <c r="AF637" s="1">
        <v>1974554.4332270699</v>
      </c>
      <c r="AG637" s="1">
        <v>686168.37647194101</v>
      </c>
      <c r="AH637" s="1">
        <v>1185108.46496036</v>
      </c>
      <c r="AI637" s="1">
        <v>426680.24950066098</v>
      </c>
      <c r="AJ637" s="1">
        <v>3884725.4907366899</v>
      </c>
      <c r="AK637" s="1">
        <v>344968.22727394698</v>
      </c>
      <c r="AL637" s="1">
        <v>402261.97659999999</v>
      </c>
      <c r="AM637" s="1">
        <v>592107.82344641502</v>
      </c>
    </row>
    <row r="638" spans="1:39" x14ac:dyDescent="0.3">
      <c r="A638" t="str">
        <f t="shared" si="99"/>
        <v>Electronics &amp; Communications</v>
      </c>
      <c r="B638" t="str">
        <f t="shared" si="100"/>
        <v>6240</v>
      </c>
      <c r="C638" t="str">
        <f t="shared" si="101"/>
        <v>ELECTRIC LAMPS</v>
      </c>
      <c r="D638" s="1">
        <f t="shared" si="102"/>
        <v>507517.04393402801</v>
      </c>
      <c r="E638" s="1">
        <f t="shared" si="103"/>
        <v>7249.9828956756301</v>
      </c>
      <c r="F638" s="1">
        <f t="shared" si="104"/>
        <v>24507.66</v>
      </c>
      <c r="G638" s="1">
        <f t="shared" si="105"/>
        <v>18717.778145293199</v>
      </c>
      <c r="H638" s="2">
        <f t="shared" si="106"/>
        <v>2.3803748715901096</v>
      </c>
      <c r="I638" s="2">
        <f t="shared" si="107"/>
        <v>-0.95171066608910626</v>
      </c>
      <c r="J638" s="2">
        <f t="shared" si="108"/>
        <v>0.7637521552564871</v>
      </c>
      <c r="K638" s="2">
        <f t="shared" si="109"/>
        <v>2.1754241838862669E-7</v>
      </c>
      <c r="L638" s="2">
        <f>AM638/SUM(AM1:AM$3009)</f>
        <v>3.3964199420652201E-7</v>
      </c>
      <c r="M638" t="s">
        <v>1195</v>
      </c>
      <c r="N638" t="s">
        <v>1372</v>
      </c>
      <c r="O638" t="s">
        <v>1373</v>
      </c>
      <c r="P638" s="1">
        <v>537013.73372158001</v>
      </c>
      <c r="Q638" s="1">
        <v>665875.18538984598</v>
      </c>
      <c r="R638" s="1">
        <v>526980.32235585898</v>
      </c>
      <c r="S638" s="1">
        <v>636867.81311363797</v>
      </c>
      <c r="T638" s="1">
        <v>2273405.3942694101</v>
      </c>
      <c r="U638" s="1">
        <v>1681828.8595477301</v>
      </c>
      <c r="V638" s="1">
        <v>836796.27900408802</v>
      </c>
      <c r="W638" s="1">
        <v>1462180.0609138701</v>
      </c>
      <c r="X638" s="1">
        <v>3092425.739201</v>
      </c>
      <c r="Y638" s="1">
        <v>1650905.7737939099</v>
      </c>
      <c r="Z638" s="1">
        <v>1860408.2784822599</v>
      </c>
      <c r="AA638" s="1">
        <v>1382706.3798642501</v>
      </c>
      <c r="AB638" s="1">
        <v>3182767.2903665602</v>
      </c>
      <c r="AC638" s="1">
        <v>1265792.47436706</v>
      </c>
      <c r="AD638" s="1">
        <v>451345.15502219601</v>
      </c>
      <c r="AE638" s="1">
        <v>507517.04393402801</v>
      </c>
      <c r="AF638" s="1">
        <v>719097.35767026397</v>
      </c>
      <c r="AG638" s="1">
        <v>336157.37831256702</v>
      </c>
      <c r="AH638" s="1">
        <v>152632.38971054199</v>
      </c>
      <c r="AI638" s="1">
        <v>280835.90607013</v>
      </c>
      <c r="AJ638" s="1">
        <v>351408.17580841301</v>
      </c>
      <c r="AK638" s="1">
        <v>7249.9828956756301</v>
      </c>
      <c r="AL638" s="1">
        <v>24507.66</v>
      </c>
      <c r="AM638" s="1">
        <v>18717.778145293199</v>
      </c>
    </row>
    <row r="639" spans="1:39" x14ac:dyDescent="0.3">
      <c r="A639" t="str">
        <f t="shared" si="99"/>
        <v>Electronics &amp; Communications</v>
      </c>
      <c r="B639" t="str">
        <f t="shared" si="100"/>
        <v>6250</v>
      </c>
      <c r="C639" t="str">
        <f t="shared" si="101"/>
        <v>BALLASTS, LAMPHOLDERS, AND STARTERS</v>
      </c>
      <c r="D639" s="1">
        <f t="shared" si="102"/>
        <v>113355.08796973999</v>
      </c>
      <c r="E639" s="1">
        <f t="shared" si="103"/>
        <v>28520.5092183626</v>
      </c>
      <c r="F639" s="1">
        <f t="shared" si="104"/>
        <v>594</v>
      </c>
      <c r="G639" s="1">
        <f t="shared" si="105"/>
        <v>0</v>
      </c>
      <c r="H639" s="2">
        <f t="shared" si="106"/>
        <v>-0.97917288238256417</v>
      </c>
      <c r="I639" s="2">
        <f t="shared" si="107"/>
        <v>-0.99475982939417273</v>
      </c>
      <c r="J639" s="2">
        <f t="shared" si="108"/>
        <v>0</v>
      </c>
      <c r="K639" s="2">
        <f t="shared" si="109"/>
        <v>5.2726452269553376E-9</v>
      </c>
      <c r="L639" s="2">
        <f>AM639/SUM(AM1:AM$3009)</f>
        <v>0</v>
      </c>
      <c r="M639" t="s">
        <v>1195</v>
      </c>
      <c r="N639" t="s">
        <v>1374</v>
      </c>
      <c r="O639" t="s">
        <v>1375</v>
      </c>
      <c r="P639" s="1">
        <v>51965.109860676101</v>
      </c>
      <c r="Q639" s="1">
        <v>72147.494465926196</v>
      </c>
      <c r="R639" s="1">
        <v>188638.76063560901</v>
      </c>
      <c r="S639" s="1">
        <v>232042.48256475999</v>
      </c>
      <c r="T639" s="1">
        <v>422375.70529761998</v>
      </c>
      <c r="U639" s="1">
        <v>-284633.849170072</v>
      </c>
      <c r="V639" s="1">
        <v>459348.79425730102</v>
      </c>
      <c r="W639" s="1">
        <v>1354830.71018086</v>
      </c>
      <c r="X639" s="1">
        <v>315410.69634063198</v>
      </c>
      <c r="Y639" s="1">
        <v>892300.139268709</v>
      </c>
      <c r="Z639" s="1">
        <v>77177.900773248504</v>
      </c>
      <c r="AA639" s="1">
        <v>465485.60728397901</v>
      </c>
      <c r="AB639" s="1">
        <v>464141.13392681198</v>
      </c>
      <c r="AC639" s="1">
        <v>141581.20807022101</v>
      </c>
      <c r="AD639" s="1">
        <v>675160.24076893996</v>
      </c>
      <c r="AE639" s="1">
        <v>113355.08796973999</v>
      </c>
      <c r="AF639" s="1">
        <v>9043.9891405467097</v>
      </c>
      <c r="AG639" s="1">
        <v>27474.758538194801</v>
      </c>
      <c r="AH639" s="1">
        <v>332170.22967091203</v>
      </c>
      <c r="AI639" s="1">
        <v>118440.72654151</v>
      </c>
      <c r="AJ639" s="1">
        <v>17751.112261749699</v>
      </c>
      <c r="AK639" s="1">
        <v>28520.5092183626</v>
      </c>
      <c r="AL639" s="1">
        <v>594</v>
      </c>
      <c r="AM639" s="1"/>
    </row>
    <row r="640" spans="1:39" x14ac:dyDescent="0.3">
      <c r="A640" t="str">
        <f t="shared" si="99"/>
        <v>Electronics &amp; Communications</v>
      </c>
      <c r="B640" t="str">
        <f t="shared" si="100"/>
        <v>6260</v>
      </c>
      <c r="C640" t="str">
        <f t="shared" si="101"/>
        <v>NONELECTRICAL LIGHTING FIXTURES</v>
      </c>
      <c r="D640" s="1">
        <f t="shared" si="102"/>
        <v>240608.49479185001</v>
      </c>
      <c r="E640" s="1">
        <f t="shared" si="103"/>
        <v>65526.757330963002</v>
      </c>
      <c r="F640" s="1">
        <f t="shared" si="104"/>
        <v>24948.650399999999</v>
      </c>
      <c r="G640" s="1">
        <f t="shared" si="105"/>
        <v>94662.581562196603</v>
      </c>
      <c r="H640" s="2">
        <f t="shared" si="106"/>
        <v>-0.61926010966803713</v>
      </c>
      <c r="I640" s="2">
        <f t="shared" si="107"/>
        <v>-0.89631018463590395</v>
      </c>
      <c r="J640" s="2">
        <f t="shared" si="108"/>
        <v>3.7942966871745738</v>
      </c>
      <c r="K640" s="2">
        <f t="shared" si="109"/>
        <v>2.2145687281235249E-7</v>
      </c>
      <c r="L640" s="2">
        <f>AM640/SUM(AM1:AM$3009)</f>
        <v>1.7176925449673005E-6</v>
      </c>
      <c r="M640" t="s">
        <v>1195</v>
      </c>
      <c r="N640" t="s">
        <v>1376</v>
      </c>
      <c r="O640" t="s">
        <v>1377</v>
      </c>
      <c r="P640" s="1">
        <v>155166.635329582</v>
      </c>
      <c r="Q640" s="1">
        <v>165360.618656751</v>
      </c>
      <c r="R640" s="1">
        <v>412696.01319363702</v>
      </c>
      <c r="S640" s="1">
        <v>1032353.23343074</v>
      </c>
      <c r="T640" s="1">
        <v>665309.34177924099</v>
      </c>
      <c r="U640" s="1">
        <v>808632.86689008598</v>
      </c>
      <c r="V640" s="1">
        <v>1739700.5090433999</v>
      </c>
      <c r="W640" s="1">
        <v>556095.12249785603</v>
      </c>
      <c r="X640" s="1">
        <v>2744138.0702757901</v>
      </c>
      <c r="Y640" s="1">
        <v>874328.96204214497</v>
      </c>
      <c r="Z640" s="1">
        <v>948296.42148554896</v>
      </c>
      <c r="AA640" s="1">
        <v>349720.50573882897</v>
      </c>
      <c r="AB640" s="1">
        <v>404047.70137225802</v>
      </c>
      <c r="AC640" s="1">
        <v>53050.995940276698</v>
      </c>
      <c r="AD640" s="1">
        <v>171070.664018093</v>
      </c>
      <c r="AE640" s="1">
        <v>240608.49479185001</v>
      </c>
      <c r="AF640" s="1">
        <v>368.77290781615699</v>
      </c>
      <c r="AG640" s="1">
        <v>80515.434634124395</v>
      </c>
      <c r="AH640" s="1">
        <v>18526.3721417243</v>
      </c>
      <c r="AI640" s="1">
        <v>114914.113561633</v>
      </c>
      <c r="AJ640" s="1"/>
      <c r="AK640" s="1">
        <v>65526.757330963002</v>
      </c>
      <c r="AL640" s="1">
        <v>24948.650399999999</v>
      </c>
      <c r="AM640" s="1">
        <v>94662.581562196603</v>
      </c>
    </row>
    <row r="641" spans="1:39" x14ac:dyDescent="0.3">
      <c r="A641" t="str">
        <f t="shared" ref="A641:A704" si="110">M641</f>
        <v>Electronics &amp; Communications</v>
      </c>
      <c r="B641" t="str">
        <f t="shared" ref="B641:B704" si="111">N641</f>
        <v>6310</v>
      </c>
      <c r="C641" t="str">
        <f t="shared" ref="C641:C704" si="112">O641</f>
        <v>TRAFFIC AND TRANSIT SIGNAL SYSTEMS</v>
      </c>
      <c r="D641" s="1">
        <f t="shared" ref="D641:D704" si="113">AE641</f>
        <v>1230392.49928151</v>
      </c>
      <c r="E641" s="1">
        <f t="shared" ref="E641:E704" si="114">AK641</f>
        <v>89371.218004626906</v>
      </c>
      <c r="F641" s="1">
        <f t="shared" ref="F641:F704" si="115">AL641</f>
        <v>156929.35279999999</v>
      </c>
      <c r="G641" s="1">
        <f t="shared" ref="G641:G704" si="116">AM641</f>
        <v>330845.38892120402</v>
      </c>
      <c r="H641" s="2">
        <f t="shared" si="106"/>
        <v>0.75592720233347932</v>
      </c>
      <c r="I641" s="2">
        <f t="shared" si="107"/>
        <v>-0.87245586031153544</v>
      </c>
      <c r="J641" s="2">
        <f t="shared" si="108"/>
        <v>2.1082441431008312</v>
      </c>
      <c r="K641" s="2">
        <f t="shared" si="109"/>
        <v>1.3929845168520374E-6</v>
      </c>
      <c r="L641" s="2">
        <f>AM641/SUM(AM1:AM$3009)</f>
        <v>6.0033293906460031E-6</v>
      </c>
      <c r="M641" t="s">
        <v>1195</v>
      </c>
      <c r="N641" t="s">
        <v>1378</v>
      </c>
      <c r="O641" t="s">
        <v>1379</v>
      </c>
      <c r="P641" s="1">
        <v>365812.59337808902</v>
      </c>
      <c r="Q641" s="1">
        <v>6822.5886296381595</v>
      </c>
      <c r="R641" s="1">
        <v>162508.55740473099</v>
      </c>
      <c r="S641" s="1">
        <v>675854.30247647304</v>
      </c>
      <c r="T641" s="1">
        <v>441894.409048634</v>
      </c>
      <c r="U641" s="1">
        <v>1859095.22091348</v>
      </c>
      <c r="V641" s="1">
        <v>830072.62086831499</v>
      </c>
      <c r="W641" s="1">
        <v>985298.14742626995</v>
      </c>
      <c r="X641" s="1">
        <v>901622.86578792904</v>
      </c>
      <c r="Y641" s="1">
        <v>1142899.89986341</v>
      </c>
      <c r="Z641" s="1">
        <v>1958932.634903</v>
      </c>
      <c r="AA641" s="1">
        <v>4201921.4412214998</v>
      </c>
      <c r="AB641" s="1">
        <v>2358622.26867841</v>
      </c>
      <c r="AC641" s="1">
        <v>1711534.0942848499</v>
      </c>
      <c r="AD641" s="1">
        <v>1520069.2202512701</v>
      </c>
      <c r="AE641" s="1">
        <v>1230392.49928151</v>
      </c>
      <c r="AF641" s="1">
        <v>636716.82912437699</v>
      </c>
      <c r="AG641" s="1">
        <v>428132.35751869</v>
      </c>
      <c r="AH641" s="1">
        <v>532597.68654051796</v>
      </c>
      <c r="AI641" s="1">
        <v>320210.433017148</v>
      </c>
      <c r="AJ641" s="1">
        <v>410797.075515915</v>
      </c>
      <c r="AK641" s="1">
        <v>89371.218004626906</v>
      </c>
      <c r="AL641" s="1">
        <v>156929.35279999999</v>
      </c>
      <c r="AM641" s="1">
        <v>330845.38892120402</v>
      </c>
    </row>
    <row r="642" spans="1:39" x14ac:dyDescent="0.3">
      <c r="A642" t="str">
        <f t="shared" si="110"/>
        <v>Electronics &amp; Communications</v>
      </c>
      <c r="B642" t="str">
        <f t="shared" si="111"/>
        <v>6320</v>
      </c>
      <c r="C642" t="str">
        <f t="shared" si="112"/>
        <v>SHIPBOARD ALARM AND SIGNAL SYSTEMS</v>
      </c>
      <c r="D642" s="1">
        <f t="shared" si="113"/>
        <v>0</v>
      </c>
      <c r="E642" s="1">
        <f t="shared" si="114"/>
        <v>0</v>
      </c>
      <c r="F642" s="1">
        <f t="shared" si="115"/>
        <v>0</v>
      </c>
      <c r="G642" s="1">
        <f t="shared" si="116"/>
        <v>0</v>
      </c>
      <c r="H642" s="2" t="e">
        <f t="shared" ref="H642:H705" si="117">AL642/AK642-1</f>
        <v>#DIV/0!</v>
      </c>
      <c r="I642" s="2" t="e">
        <f t="shared" ref="I642:I705" si="118">AL642/AE642-1</f>
        <v>#DIV/0!</v>
      </c>
      <c r="J642" s="2" t="e">
        <f t="shared" ref="J642:J705" si="119">AM642/AL642</f>
        <v>#DIV/0!</v>
      </c>
      <c r="K642" s="2">
        <f t="shared" ref="K642:K705" si="120">AL642/SUM(AL$1:AL$3009)</f>
        <v>0</v>
      </c>
      <c r="L642" s="2">
        <f>AM642/SUM(AM1:AM$3009)</f>
        <v>0</v>
      </c>
      <c r="M642" t="s">
        <v>1195</v>
      </c>
      <c r="N642" t="s">
        <v>1380</v>
      </c>
      <c r="O642" t="s">
        <v>1381</v>
      </c>
      <c r="P642" s="1">
        <v>43857.376470934403</v>
      </c>
      <c r="Q642" s="1"/>
      <c r="R642" s="1"/>
      <c r="S642" s="1">
        <v>72961.379512071595</v>
      </c>
      <c r="T642" s="1"/>
      <c r="U642" s="1"/>
      <c r="V642" s="1">
        <v>301010.03004416899</v>
      </c>
      <c r="W642" s="1">
        <v>213010.03704829601</v>
      </c>
      <c r="X642" s="1">
        <v>103854.779017038</v>
      </c>
      <c r="Y642" s="1">
        <v>96936.568201217102</v>
      </c>
      <c r="Z642" s="1">
        <v>122188.468682527</v>
      </c>
      <c r="AA642" s="1">
        <v>12099.2825810222</v>
      </c>
      <c r="AB642" s="1">
        <v>0</v>
      </c>
      <c r="AC642" s="1">
        <v>51699.452803295397</v>
      </c>
      <c r="AD642" s="1"/>
      <c r="AE642" s="1"/>
      <c r="AF642" s="1"/>
      <c r="AG642" s="1">
        <v>35449.148927192902</v>
      </c>
      <c r="AH642" s="1">
        <v>4995.8628032571396</v>
      </c>
      <c r="AI642" s="1">
        <v>1984056.4656949199</v>
      </c>
      <c r="AJ642" s="1"/>
      <c r="AK642" s="1"/>
      <c r="AL642" s="1"/>
      <c r="AM642" s="1"/>
    </row>
    <row r="643" spans="1:39" x14ac:dyDescent="0.3">
      <c r="A643" t="str">
        <f t="shared" si="110"/>
        <v>Electronics &amp; Communications</v>
      </c>
      <c r="B643" t="str">
        <f t="shared" si="111"/>
        <v>6330</v>
      </c>
      <c r="C643" t="str">
        <f t="shared" si="112"/>
        <v>RAILROAD SIGNAL AND WARNING DEVICES</v>
      </c>
      <c r="D643" s="1">
        <f t="shared" si="113"/>
        <v>1240998.6328648699</v>
      </c>
      <c r="E643" s="1">
        <f t="shared" si="114"/>
        <v>0</v>
      </c>
      <c r="F643" s="1">
        <f t="shared" si="115"/>
        <v>57879.039100000002</v>
      </c>
      <c r="G643" s="1">
        <f t="shared" si="116"/>
        <v>0</v>
      </c>
      <c r="H643" s="2" t="e">
        <f t="shared" si="117"/>
        <v>#DIV/0!</v>
      </c>
      <c r="I643" s="2">
        <f t="shared" si="118"/>
        <v>-0.9533609163078729</v>
      </c>
      <c r="J643" s="2">
        <f t="shared" si="119"/>
        <v>0</v>
      </c>
      <c r="K643" s="2">
        <f t="shared" si="120"/>
        <v>5.1376370244339464E-7</v>
      </c>
      <c r="L643" s="2">
        <f>AM643/SUM(AM1:AM$3009)</f>
        <v>0</v>
      </c>
      <c r="M643" t="s">
        <v>1195</v>
      </c>
      <c r="N643" t="s">
        <v>1382</v>
      </c>
      <c r="O643" t="s">
        <v>1383</v>
      </c>
      <c r="P643" s="1">
        <v>63982.909970859197</v>
      </c>
      <c r="Q643" s="1"/>
      <c r="R643" s="1">
        <v>38758.921445159503</v>
      </c>
      <c r="S643" s="1"/>
      <c r="T643" s="1"/>
      <c r="U643" s="1">
        <v>6100.8847881068496</v>
      </c>
      <c r="V643" s="1">
        <v>132123.73702552801</v>
      </c>
      <c r="W643" s="1">
        <v>26289.6225395355</v>
      </c>
      <c r="X643" s="1">
        <v>914420.14618408098</v>
      </c>
      <c r="Y643" s="1">
        <v>13706.747467302999</v>
      </c>
      <c r="Z643" s="1">
        <v>19210.669635234201</v>
      </c>
      <c r="AA643" s="1">
        <v>87323.862994669398</v>
      </c>
      <c r="AB643" s="1">
        <v>394609.91517712799</v>
      </c>
      <c r="AC643" s="1">
        <v>9598.8018478391696</v>
      </c>
      <c r="AD643" s="1">
        <v>735624.31708300498</v>
      </c>
      <c r="AE643" s="1">
        <v>1240998.6328648699</v>
      </c>
      <c r="AF643" s="1">
        <v>100805.623554636</v>
      </c>
      <c r="AG643" s="1">
        <v>-157696.59126317999</v>
      </c>
      <c r="AH643" s="1">
        <v>59099.995327412304</v>
      </c>
      <c r="AI643" s="1"/>
      <c r="AJ643" s="1"/>
      <c r="AK643" s="1"/>
      <c r="AL643" s="1">
        <v>57879.039100000002</v>
      </c>
      <c r="AM643" s="1"/>
    </row>
    <row r="644" spans="1:39" x14ac:dyDescent="0.3">
      <c r="A644" t="str">
        <f t="shared" si="110"/>
        <v>Electronics &amp; Communications</v>
      </c>
      <c r="B644" t="str">
        <f t="shared" si="111"/>
        <v>6340</v>
      </c>
      <c r="C644" t="str">
        <f t="shared" si="112"/>
        <v>AIRCRAFT ALARM AND SIGNAL SYSTEMS</v>
      </c>
      <c r="D644" s="1">
        <f t="shared" si="113"/>
        <v>211716.30135028099</v>
      </c>
      <c r="E644" s="1">
        <f t="shared" si="114"/>
        <v>29594.898277473501</v>
      </c>
      <c r="F644" s="1">
        <f t="shared" si="115"/>
        <v>31207</v>
      </c>
      <c r="G644" s="1">
        <f t="shared" si="116"/>
        <v>0</v>
      </c>
      <c r="H644" s="2">
        <f t="shared" si="117"/>
        <v>5.4472284628650725E-2</v>
      </c>
      <c r="I644" s="2">
        <f t="shared" si="118"/>
        <v>-0.85259991884909914</v>
      </c>
      <c r="J644" s="2">
        <f t="shared" si="119"/>
        <v>0</v>
      </c>
      <c r="K644" s="2">
        <f t="shared" si="120"/>
        <v>2.7700915757170915E-7</v>
      </c>
      <c r="L644" s="2">
        <f>AM644/SUM(AM1:AM$3009)</f>
        <v>0</v>
      </c>
      <c r="M644" t="s">
        <v>1195</v>
      </c>
      <c r="N644" t="s">
        <v>1384</v>
      </c>
      <c r="O644" t="s">
        <v>1385</v>
      </c>
      <c r="P644" s="1">
        <v>1408364.0237217001</v>
      </c>
      <c r="Q644" s="1">
        <v>352345.29394589103</v>
      </c>
      <c r="R644" s="1">
        <v>2058759.0498133199</v>
      </c>
      <c r="S644" s="1">
        <v>1071585.9752209999</v>
      </c>
      <c r="T644" s="1">
        <v>2189041.5166636701</v>
      </c>
      <c r="U644" s="1">
        <v>1686861.4398533001</v>
      </c>
      <c r="V644" s="1">
        <v>6201219.9075518297</v>
      </c>
      <c r="W644" s="1">
        <v>21338065.757603198</v>
      </c>
      <c r="X644" s="1">
        <v>74989721.270547807</v>
      </c>
      <c r="Y644" s="1">
        <v>51768206.352326497</v>
      </c>
      <c r="Z644" s="1">
        <v>31337226.816427998</v>
      </c>
      <c r="AA644" s="1">
        <v>31200259.344114698</v>
      </c>
      <c r="AB644" s="1">
        <v>67511524.131343797</v>
      </c>
      <c r="AC644" s="1">
        <v>1639030.6915005499</v>
      </c>
      <c r="AD644" s="1">
        <v>745636.03112072404</v>
      </c>
      <c r="AE644" s="1">
        <v>211716.30135028099</v>
      </c>
      <c r="AF644" s="1">
        <v>254012.18357167</v>
      </c>
      <c r="AG644" s="1">
        <v>550764.44313493301</v>
      </c>
      <c r="AH644" s="1">
        <v>81178.671319033398</v>
      </c>
      <c r="AI644" s="1">
        <v>2686754.0976346899</v>
      </c>
      <c r="AJ644" s="1">
        <v>-1183.7344850764</v>
      </c>
      <c r="AK644" s="1">
        <v>29594.898277473501</v>
      </c>
      <c r="AL644" s="1">
        <v>31207</v>
      </c>
      <c r="AM644" s="1"/>
    </row>
    <row r="645" spans="1:39" x14ac:dyDescent="0.3">
      <c r="A645" t="str">
        <f t="shared" si="110"/>
        <v>Electronics &amp; Communications</v>
      </c>
      <c r="B645" t="str">
        <f t="shared" si="111"/>
        <v>6350</v>
      </c>
      <c r="C645" t="str">
        <f t="shared" si="112"/>
        <v>MISC ALARM, SIGNAL, SEC SYSTEMS</v>
      </c>
      <c r="D645" s="1">
        <f t="shared" si="113"/>
        <v>54510932.3054775</v>
      </c>
      <c r="E645" s="1">
        <f t="shared" si="114"/>
        <v>29478037.9031571</v>
      </c>
      <c r="F645" s="1">
        <f t="shared" si="115"/>
        <v>26291220.657000002</v>
      </c>
      <c r="G645" s="1">
        <f t="shared" si="116"/>
        <v>14094799.6947529</v>
      </c>
      <c r="H645" s="2">
        <f t="shared" si="117"/>
        <v>-0.10810818741147588</v>
      </c>
      <c r="I645" s="2">
        <f t="shared" si="118"/>
        <v>-0.517689029612173</v>
      </c>
      <c r="J645" s="2">
        <f t="shared" si="119"/>
        <v>0.5361029021298096</v>
      </c>
      <c r="K645" s="2">
        <f t="shared" si="120"/>
        <v>2.3337420725245899E-4</v>
      </c>
      <c r="L645" s="2">
        <f>AM645/SUM(AM1:AM$3009)</f>
        <v>2.5575609664286704E-4</v>
      </c>
      <c r="M645" t="s">
        <v>1195</v>
      </c>
      <c r="N645" t="s">
        <v>1386</v>
      </c>
      <c r="O645" t="s">
        <v>1387</v>
      </c>
      <c r="P645" s="1">
        <v>36443027.169130899</v>
      </c>
      <c r="Q645" s="1">
        <v>46786747.844229199</v>
      </c>
      <c r="R645" s="1">
        <v>85372465.742027804</v>
      </c>
      <c r="S645" s="1">
        <v>119600391.621576</v>
      </c>
      <c r="T645" s="1">
        <v>155296537.27827701</v>
      </c>
      <c r="U645" s="1">
        <v>99511503.221588403</v>
      </c>
      <c r="V645" s="1">
        <v>109437435.67652</v>
      </c>
      <c r="W645" s="1">
        <v>99861221.760694206</v>
      </c>
      <c r="X645" s="1">
        <v>121928170.14015099</v>
      </c>
      <c r="Y645" s="1">
        <v>130140988.90861499</v>
      </c>
      <c r="Z645" s="1">
        <v>192180701.961162</v>
      </c>
      <c r="AA645" s="1">
        <v>167099105.92508501</v>
      </c>
      <c r="AB645" s="1">
        <v>189979615.48851201</v>
      </c>
      <c r="AC645" s="1">
        <v>47394846.948483303</v>
      </c>
      <c r="AD645" s="1">
        <v>36778819.790712297</v>
      </c>
      <c r="AE645" s="1">
        <v>54510932.3054775</v>
      </c>
      <c r="AF645" s="1">
        <v>88951841.970117003</v>
      </c>
      <c r="AG645" s="1">
        <v>87778798.591148198</v>
      </c>
      <c r="AH645" s="1">
        <v>35369594.340473801</v>
      </c>
      <c r="AI645" s="1">
        <v>27424478.8308159</v>
      </c>
      <c r="AJ645" s="1">
        <v>25374558.778094999</v>
      </c>
      <c r="AK645" s="1">
        <v>29478037.9031571</v>
      </c>
      <c r="AL645" s="1">
        <v>26291220.657000002</v>
      </c>
      <c r="AM645" s="1">
        <v>14094799.6947529</v>
      </c>
    </row>
    <row r="646" spans="1:39" x14ac:dyDescent="0.3">
      <c r="A646" t="str">
        <f t="shared" si="110"/>
        <v>Electronics &amp; Communications</v>
      </c>
      <c r="B646" t="str">
        <f t="shared" si="111"/>
        <v>7010</v>
      </c>
      <c r="C646" t="str">
        <f t="shared" si="112"/>
        <v>ADPE SYSTEM CONFIGURATION</v>
      </c>
      <c r="D646" s="1">
        <f t="shared" si="113"/>
        <v>265510111.79182401</v>
      </c>
      <c r="E646" s="1">
        <f t="shared" si="114"/>
        <v>31047432.594184399</v>
      </c>
      <c r="F646" s="1">
        <f t="shared" si="115"/>
        <v>28079669.656399999</v>
      </c>
      <c r="G646" s="1">
        <f t="shared" si="116"/>
        <v>8383086.28971304</v>
      </c>
      <c r="H646" s="2">
        <f t="shared" si="117"/>
        <v>-9.5588030629634169E-2</v>
      </c>
      <c r="I646" s="2">
        <f t="shared" si="118"/>
        <v>-0.89424256022905768</v>
      </c>
      <c r="J646" s="2">
        <f t="shared" si="119"/>
        <v>0.29854647124747574</v>
      </c>
      <c r="K646" s="2">
        <f t="shared" si="120"/>
        <v>2.4924938752239069E-4</v>
      </c>
      <c r="L646" s="2">
        <f>AM646/SUM(AM1:AM$3009)</f>
        <v>1.5211464325211397E-4</v>
      </c>
      <c r="M646" t="s">
        <v>1195</v>
      </c>
      <c r="N646" t="s">
        <v>1388</v>
      </c>
      <c r="O646" t="s">
        <v>1389</v>
      </c>
      <c r="P646" s="1">
        <v>510588408.72321701</v>
      </c>
      <c r="Q646" s="1">
        <v>437272277.76631403</v>
      </c>
      <c r="R646" s="1">
        <v>565804402.215096</v>
      </c>
      <c r="S646" s="1">
        <v>805019424.23606205</v>
      </c>
      <c r="T646" s="1">
        <v>722864551.31443</v>
      </c>
      <c r="U646" s="1">
        <v>627918371.044186</v>
      </c>
      <c r="V646" s="1">
        <v>777739468.57889605</v>
      </c>
      <c r="W646" s="1">
        <v>1304854473.52159</v>
      </c>
      <c r="X646" s="1">
        <v>1776772434.8262601</v>
      </c>
      <c r="Y646" s="1">
        <v>1221022928.57458</v>
      </c>
      <c r="Z646" s="1">
        <v>700668047.88878</v>
      </c>
      <c r="AA646" s="1">
        <v>589109212.949157</v>
      </c>
      <c r="AB646" s="1">
        <v>639904083.32533205</v>
      </c>
      <c r="AC646" s="1">
        <v>288026345.79921198</v>
      </c>
      <c r="AD646" s="1">
        <v>338589057.47303301</v>
      </c>
      <c r="AE646" s="1">
        <v>265510111.79182401</v>
      </c>
      <c r="AF646" s="1">
        <v>288147147.961007</v>
      </c>
      <c r="AG646" s="1">
        <v>438738521.32739103</v>
      </c>
      <c r="AH646" s="1">
        <v>394408997.59321499</v>
      </c>
      <c r="AI646" s="1">
        <v>224841911.222945</v>
      </c>
      <c r="AJ646" s="1">
        <v>141745729.93043301</v>
      </c>
      <c r="AK646" s="1">
        <v>31047432.594184399</v>
      </c>
      <c r="AL646" s="1">
        <v>28079669.656399999</v>
      </c>
      <c r="AM646" s="1">
        <v>8383086.28971304</v>
      </c>
    </row>
    <row r="647" spans="1:39" x14ac:dyDescent="0.3">
      <c r="A647" t="str">
        <f t="shared" si="110"/>
        <v>Electronics &amp; Communications</v>
      </c>
      <c r="B647" t="str">
        <f t="shared" si="111"/>
        <v>7020</v>
      </c>
      <c r="C647" t="str">
        <f t="shared" si="112"/>
        <v>ADP CENTRAL PROCESSING UNIT (CPU, COMPUTER), ANALOG</v>
      </c>
      <c r="D647" s="1">
        <f t="shared" si="113"/>
        <v>56955135.073124997</v>
      </c>
      <c r="E647" s="1">
        <f t="shared" si="114"/>
        <v>-2936300.5870551402</v>
      </c>
      <c r="F647" s="1">
        <f t="shared" si="115"/>
        <v>3948099.7977999998</v>
      </c>
      <c r="G647" s="1">
        <f t="shared" si="116"/>
        <v>1414972.37357808</v>
      </c>
      <c r="H647" s="2">
        <f t="shared" si="117"/>
        <v>-2.3445829814581787</v>
      </c>
      <c r="I647" s="2">
        <f t="shared" si="118"/>
        <v>-0.93068052963563308</v>
      </c>
      <c r="J647" s="2">
        <f t="shared" si="119"/>
        <v>0.35839326411316785</v>
      </c>
      <c r="K647" s="2">
        <f t="shared" si="120"/>
        <v>3.5045335950191081E-5</v>
      </c>
      <c r="L647" s="2">
        <f>AM647/SUM(AM1:AM$3009)</f>
        <v>2.5675271657712392E-5</v>
      </c>
      <c r="M647" t="s">
        <v>1195</v>
      </c>
      <c r="N647" t="s">
        <v>1390</v>
      </c>
      <c r="O647" t="s">
        <v>1391</v>
      </c>
      <c r="P647" s="1">
        <v>21287776.596625298</v>
      </c>
      <c r="Q647" s="1">
        <v>13683737.0767236</v>
      </c>
      <c r="R647" s="1">
        <v>23330198.638136901</v>
      </c>
      <c r="S647" s="1">
        <v>38348307.544076197</v>
      </c>
      <c r="T647" s="1">
        <v>51259786.785605498</v>
      </c>
      <c r="U647" s="1">
        <v>90854155.588294998</v>
      </c>
      <c r="V647" s="1">
        <v>46854725.216496803</v>
      </c>
      <c r="W647" s="1">
        <v>61436375.916487098</v>
      </c>
      <c r="X647" s="1">
        <v>62848968.250124998</v>
      </c>
      <c r="Y647" s="1">
        <v>70776749.585125402</v>
      </c>
      <c r="Z647" s="1">
        <v>63727758.997798197</v>
      </c>
      <c r="AA647" s="1">
        <v>38477912.592297398</v>
      </c>
      <c r="AB647" s="1">
        <v>65952122.645856403</v>
      </c>
      <c r="AC647" s="1">
        <v>64724291.571126901</v>
      </c>
      <c r="AD647" s="1">
        <v>81921302.870688394</v>
      </c>
      <c r="AE647" s="1">
        <v>56955135.073124997</v>
      </c>
      <c r="AF647" s="1">
        <v>52608934.390903004</v>
      </c>
      <c r="AG647" s="1">
        <v>57079237.252963901</v>
      </c>
      <c r="AH647" s="1">
        <v>61611103.305651203</v>
      </c>
      <c r="AI647" s="1">
        <v>32219829.955860801</v>
      </c>
      <c r="AJ647" s="1">
        <v>90538459.284181699</v>
      </c>
      <c r="AK647" s="1">
        <v>-2936300.5870551402</v>
      </c>
      <c r="AL647" s="1">
        <v>3948099.7977999998</v>
      </c>
      <c r="AM647" s="1">
        <v>1414972.37357808</v>
      </c>
    </row>
    <row r="648" spans="1:39" x14ac:dyDescent="0.3">
      <c r="A648" t="str">
        <f t="shared" si="110"/>
        <v>Electronics &amp; Communications</v>
      </c>
      <c r="B648" t="str">
        <f t="shared" si="111"/>
        <v>7021</v>
      </c>
      <c r="C648" t="str">
        <f t="shared" si="112"/>
        <v>ADP CENTRAL PROCESSING UNIT (CPU, COMPUTER), DIGITAL</v>
      </c>
      <c r="D648" s="1">
        <f t="shared" si="113"/>
        <v>132165282.201634</v>
      </c>
      <c r="E648" s="1">
        <f t="shared" si="114"/>
        <v>23709774.1458655</v>
      </c>
      <c r="F648" s="1">
        <f t="shared" si="115"/>
        <v>19491870.8741</v>
      </c>
      <c r="G648" s="1">
        <f t="shared" si="116"/>
        <v>928522.67850555805</v>
      </c>
      <c r="H648" s="2">
        <f t="shared" si="117"/>
        <v>-0.1778972353686894</v>
      </c>
      <c r="I648" s="2">
        <f t="shared" si="118"/>
        <v>-0.85251897813555289</v>
      </c>
      <c r="J648" s="2">
        <f t="shared" si="119"/>
        <v>4.7636406197382568E-2</v>
      </c>
      <c r="K648" s="2">
        <f t="shared" si="120"/>
        <v>1.7301973051978643E-4</v>
      </c>
      <c r="L648" s="2">
        <f>AM648/SUM(AM1:AM$3009)</f>
        <v>1.6848436376670661E-5</v>
      </c>
      <c r="M648" t="s">
        <v>1195</v>
      </c>
      <c r="N648" t="s">
        <v>1392</v>
      </c>
      <c r="O648" t="s">
        <v>1393</v>
      </c>
      <c r="P648" s="1">
        <v>137691450.07522601</v>
      </c>
      <c r="Q648" s="1">
        <v>160434482.50944501</v>
      </c>
      <c r="R648" s="1">
        <v>232313505.37659401</v>
      </c>
      <c r="S648" s="1">
        <v>401590799.14458799</v>
      </c>
      <c r="T648" s="1">
        <v>831048733.16963601</v>
      </c>
      <c r="U648" s="1">
        <v>230211960.54512501</v>
      </c>
      <c r="V648" s="1">
        <v>377372497.02461201</v>
      </c>
      <c r="W648" s="1">
        <v>121737088.33913</v>
      </c>
      <c r="X648" s="1">
        <v>159847066.27669501</v>
      </c>
      <c r="Y648" s="1">
        <v>226054643.90126699</v>
      </c>
      <c r="Z648" s="1">
        <v>186790118.23234901</v>
      </c>
      <c r="AA648" s="1">
        <v>211451726.78633499</v>
      </c>
      <c r="AB648" s="1">
        <v>200809337.73405501</v>
      </c>
      <c r="AC648" s="1">
        <v>65368268.923370197</v>
      </c>
      <c r="AD648" s="1">
        <v>106555993.36283401</v>
      </c>
      <c r="AE648" s="1">
        <v>132165282.201634</v>
      </c>
      <c r="AF648" s="1">
        <v>279633310.97875601</v>
      </c>
      <c r="AG648" s="1">
        <v>370111138.89231402</v>
      </c>
      <c r="AH648" s="1">
        <v>263799039.343429</v>
      </c>
      <c r="AI648" s="1">
        <v>296977195.67217702</v>
      </c>
      <c r="AJ648" s="1">
        <v>316646275.67650402</v>
      </c>
      <c r="AK648" s="1">
        <v>23709774.1458655</v>
      </c>
      <c r="AL648" s="1">
        <v>19491870.8741</v>
      </c>
      <c r="AM648" s="1">
        <v>928522.67850555805</v>
      </c>
    </row>
    <row r="649" spans="1:39" x14ac:dyDescent="0.3">
      <c r="A649" t="str">
        <f t="shared" si="110"/>
        <v>Electronics &amp; Communications</v>
      </c>
      <c r="B649" t="str">
        <f t="shared" si="111"/>
        <v>7022</v>
      </c>
      <c r="C649" t="str">
        <f t="shared" si="112"/>
        <v>ADP CENTRAL PROCESSING UNIT (CPU, COMPUTER), HYBRID</v>
      </c>
      <c r="D649" s="1">
        <f t="shared" si="113"/>
        <v>90143488.201197401</v>
      </c>
      <c r="E649" s="1">
        <f t="shared" si="114"/>
        <v>68764.718743744103</v>
      </c>
      <c r="F649" s="1">
        <f t="shared" si="115"/>
        <v>21559.140599999999</v>
      </c>
      <c r="G649" s="1">
        <f t="shared" si="116"/>
        <v>0</v>
      </c>
      <c r="H649" s="2">
        <f t="shared" si="117"/>
        <v>-0.68647962219780978</v>
      </c>
      <c r="I649" s="2">
        <f t="shared" si="118"/>
        <v>-0.9997608352968117</v>
      </c>
      <c r="J649" s="2">
        <f t="shared" si="119"/>
        <v>0</v>
      </c>
      <c r="K649" s="2">
        <f t="shared" si="120"/>
        <v>1.913698649526078E-7</v>
      </c>
      <c r="L649" s="2">
        <f>AM649/SUM(AM1:AM$3009)</f>
        <v>0</v>
      </c>
      <c r="M649" t="s">
        <v>1195</v>
      </c>
      <c r="N649" t="s">
        <v>1394</v>
      </c>
      <c r="O649" t="s">
        <v>1395</v>
      </c>
      <c r="P649" s="1">
        <v>7235290.8662279397</v>
      </c>
      <c r="Q649" s="1">
        <v>12973571.0994376</v>
      </c>
      <c r="R649" s="1">
        <v>25447370.3627095</v>
      </c>
      <c r="S649" s="1">
        <v>114324464.05782899</v>
      </c>
      <c r="T649" s="1">
        <v>108280505.876845</v>
      </c>
      <c r="U649" s="1">
        <v>90231980.629306793</v>
      </c>
      <c r="V649" s="1">
        <v>35897330.069387697</v>
      </c>
      <c r="W649" s="1">
        <v>544836490.95682204</v>
      </c>
      <c r="X649" s="1">
        <v>326652760.46337998</v>
      </c>
      <c r="Y649" s="1">
        <v>373399656.11239302</v>
      </c>
      <c r="Z649" s="1">
        <v>105987267.73275401</v>
      </c>
      <c r="AA649" s="1">
        <v>210856712.369652</v>
      </c>
      <c r="AB649" s="1">
        <v>86188302.9593364</v>
      </c>
      <c r="AC649" s="1">
        <v>58188155.531363197</v>
      </c>
      <c r="AD649" s="1">
        <v>174677343.757296</v>
      </c>
      <c r="AE649" s="1">
        <v>90143488.201197401</v>
      </c>
      <c r="AF649" s="1">
        <v>7964626.4681848697</v>
      </c>
      <c r="AG649" s="1">
        <v>20574772.460033901</v>
      </c>
      <c r="AH649" s="1">
        <v>8627496.9078777991</v>
      </c>
      <c r="AI649" s="1">
        <v>5854481.5113082901</v>
      </c>
      <c r="AJ649" s="1">
        <v>2159813.6961693498</v>
      </c>
      <c r="AK649" s="1">
        <v>68764.718743744103</v>
      </c>
      <c r="AL649" s="1">
        <v>21559.140599999999</v>
      </c>
      <c r="AM649" s="1"/>
    </row>
    <row r="650" spans="1:39" x14ac:dyDescent="0.3">
      <c r="A650" t="str">
        <f t="shared" si="110"/>
        <v>Electronics &amp; Communications</v>
      </c>
      <c r="B650" t="str">
        <f t="shared" si="111"/>
        <v>7025</v>
      </c>
      <c r="C650" t="str">
        <f t="shared" si="112"/>
        <v>ADP INPUT/OUTPUT &amp; STORAGE DEVICES</v>
      </c>
      <c r="D650" s="1">
        <f t="shared" si="113"/>
        <v>180257212.62678</v>
      </c>
      <c r="E650" s="1">
        <f t="shared" si="114"/>
        <v>3832013.2418736601</v>
      </c>
      <c r="F650" s="1">
        <f t="shared" si="115"/>
        <v>-1148153.8892999999</v>
      </c>
      <c r="G650" s="1">
        <f t="shared" si="116"/>
        <v>353890.02677406499</v>
      </c>
      <c r="H650" s="2">
        <f t="shared" si="117"/>
        <v>-1.2996215870951977</v>
      </c>
      <c r="I650" s="2">
        <f t="shared" si="118"/>
        <v>-1.0063695309195602</v>
      </c>
      <c r="J650" s="2">
        <f t="shared" si="119"/>
        <v>-0.30822525627624942</v>
      </c>
      <c r="K650" s="2">
        <f t="shared" si="120"/>
        <v>-1.0191596168733757E-5</v>
      </c>
      <c r="L650" s="2">
        <f>AM650/SUM(AM1:AM$3009)</f>
        <v>6.4214840826910611E-6</v>
      </c>
      <c r="M650" t="s">
        <v>1195</v>
      </c>
      <c r="N650" t="s">
        <v>1396</v>
      </c>
      <c r="O650" t="s">
        <v>1397</v>
      </c>
      <c r="P650" s="1">
        <v>336268908.02031797</v>
      </c>
      <c r="Q650" s="1">
        <v>390153092.38964301</v>
      </c>
      <c r="R650" s="1">
        <v>226070584.25107801</v>
      </c>
      <c r="S650" s="1">
        <v>212892670.86013001</v>
      </c>
      <c r="T650" s="1">
        <v>218526334.99641001</v>
      </c>
      <c r="U650" s="1">
        <v>204551610.93278101</v>
      </c>
      <c r="V650" s="1">
        <v>143180480.017281</v>
      </c>
      <c r="W650" s="1">
        <v>186570829.83716801</v>
      </c>
      <c r="X650" s="1">
        <v>278788243.29690897</v>
      </c>
      <c r="Y650" s="1">
        <v>313528434.87894797</v>
      </c>
      <c r="Z650" s="1">
        <v>298711434.08933502</v>
      </c>
      <c r="AA650" s="1">
        <v>306209366.75187802</v>
      </c>
      <c r="AB650" s="1">
        <v>209293831.00185901</v>
      </c>
      <c r="AC650" s="1">
        <v>182714397.52050099</v>
      </c>
      <c r="AD650" s="1">
        <v>196832336.397246</v>
      </c>
      <c r="AE650" s="1">
        <v>180257212.62678</v>
      </c>
      <c r="AF650" s="1">
        <v>173692543.19577399</v>
      </c>
      <c r="AG650" s="1">
        <v>144248078.46959999</v>
      </c>
      <c r="AH650" s="1">
        <v>139536969.97910899</v>
      </c>
      <c r="AI650" s="1">
        <v>96712704.733085901</v>
      </c>
      <c r="AJ650" s="1">
        <v>87868003.232101604</v>
      </c>
      <c r="AK650" s="1">
        <v>3832013.2418736601</v>
      </c>
      <c r="AL650" s="1">
        <v>-1148153.8892999999</v>
      </c>
      <c r="AM650" s="1">
        <v>353890.02677406499</v>
      </c>
    </row>
    <row r="651" spans="1:39" x14ac:dyDescent="0.3">
      <c r="A651" t="str">
        <f t="shared" si="110"/>
        <v>Electronics &amp; Communications</v>
      </c>
      <c r="B651" t="str">
        <f t="shared" si="111"/>
        <v>7030</v>
      </c>
      <c r="C651" t="str">
        <f t="shared" si="112"/>
        <v>ADP SOFTWARE</v>
      </c>
      <c r="D651" s="1">
        <f t="shared" si="113"/>
        <v>827086005.92229199</v>
      </c>
      <c r="E651" s="1">
        <f t="shared" si="114"/>
        <v>278651323.21698701</v>
      </c>
      <c r="F651" s="1">
        <f t="shared" si="115"/>
        <v>165504162.6649</v>
      </c>
      <c r="G651" s="1">
        <f t="shared" si="116"/>
        <v>10527622.4302777</v>
      </c>
      <c r="H651" s="2">
        <f t="shared" si="117"/>
        <v>-0.40605283781114088</v>
      </c>
      <c r="I651" s="2">
        <f t="shared" si="118"/>
        <v>-0.79989485799563897</v>
      </c>
      <c r="J651" s="2">
        <f t="shared" si="119"/>
        <v>6.3609411755964185E-2</v>
      </c>
      <c r="K651" s="2">
        <f t="shared" si="120"/>
        <v>1.4690988776369105E-3</v>
      </c>
      <c r="L651" s="2">
        <f>AM651/SUM(AM1:AM$3009)</f>
        <v>1.910281577609125E-4</v>
      </c>
      <c r="M651" t="s">
        <v>1195</v>
      </c>
      <c r="N651" t="s">
        <v>1398</v>
      </c>
      <c r="O651" t="s">
        <v>1399</v>
      </c>
      <c r="P651" s="1">
        <v>268375148.899138</v>
      </c>
      <c r="Q651" s="1">
        <v>238418450.31948999</v>
      </c>
      <c r="R651" s="1">
        <v>307641119.787947</v>
      </c>
      <c r="S651" s="1">
        <v>1003293232.24187</v>
      </c>
      <c r="T651" s="1">
        <v>326873725.07960802</v>
      </c>
      <c r="U651" s="1">
        <v>499117038.14233798</v>
      </c>
      <c r="V651" s="1">
        <v>802732999.05706298</v>
      </c>
      <c r="W651" s="1">
        <v>858704074.89285398</v>
      </c>
      <c r="X651" s="1">
        <v>1294631798.4505899</v>
      </c>
      <c r="Y651" s="1">
        <v>1485180003.6206801</v>
      </c>
      <c r="Z651" s="1">
        <v>1487304264.9447999</v>
      </c>
      <c r="AA651" s="1">
        <v>1386389708.6748099</v>
      </c>
      <c r="AB651" s="1">
        <v>1071836267.77741</v>
      </c>
      <c r="AC651" s="1">
        <v>702564758.56383896</v>
      </c>
      <c r="AD651" s="1">
        <v>638402754.24839401</v>
      </c>
      <c r="AE651" s="1">
        <v>827086005.92229199</v>
      </c>
      <c r="AF651" s="1">
        <v>709471025.44613504</v>
      </c>
      <c r="AG651" s="1">
        <v>689069930.54070497</v>
      </c>
      <c r="AH651" s="1">
        <v>740718555.16772401</v>
      </c>
      <c r="AI651" s="1">
        <v>847439543.59872401</v>
      </c>
      <c r="AJ651" s="1">
        <v>878622380.93169796</v>
      </c>
      <c r="AK651" s="1">
        <v>278651323.21698701</v>
      </c>
      <c r="AL651" s="1">
        <v>165504162.6649</v>
      </c>
      <c r="AM651" s="1">
        <v>10527622.4302777</v>
      </c>
    </row>
    <row r="652" spans="1:39" x14ac:dyDescent="0.3">
      <c r="A652" t="str">
        <f t="shared" si="110"/>
        <v>Electronics &amp; Communications</v>
      </c>
      <c r="B652" t="str">
        <f t="shared" si="111"/>
        <v>7035</v>
      </c>
      <c r="C652" t="str">
        <f t="shared" si="112"/>
        <v>ADP SUPPORT EQUIPMENT</v>
      </c>
      <c r="D652" s="1">
        <f t="shared" si="113"/>
        <v>301603353.87117797</v>
      </c>
      <c r="E652" s="1">
        <f t="shared" si="114"/>
        <v>24116796.495823901</v>
      </c>
      <c r="F652" s="1">
        <f t="shared" si="115"/>
        <v>4586603.6701999996</v>
      </c>
      <c r="G652" s="1">
        <f t="shared" si="116"/>
        <v>2427291.4830328599</v>
      </c>
      <c r="H652" s="2">
        <f t="shared" si="117"/>
        <v>-0.80981704303080959</v>
      </c>
      <c r="I652" s="2">
        <f t="shared" si="118"/>
        <v>-0.98479259725951507</v>
      </c>
      <c r="J652" s="2">
        <f t="shared" si="119"/>
        <v>0.52921326052290396</v>
      </c>
      <c r="K652" s="2">
        <f t="shared" si="120"/>
        <v>4.0713020117198422E-5</v>
      </c>
      <c r="L652" s="2">
        <f>AM652/SUM(AM1:AM$3009)</f>
        <v>4.4044229684659137E-5</v>
      </c>
      <c r="M652" t="s">
        <v>1195</v>
      </c>
      <c r="N652" t="s">
        <v>1400</v>
      </c>
      <c r="O652" t="s">
        <v>1401</v>
      </c>
      <c r="P652" s="1">
        <v>52954435.911720201</v>
      </c>
      <c r="Q652" s="1">
        <v>62891694.672459602</v>
      </c>
      <c r="R652" s="1">
        <v>61093121.1800505</v>
      </c>
      <c r="S652" s="1">
        <v>88816714.724261001</v>
      </c>
      <c r="T652" s="1">
        <v>169728186.997125</v>
      </c>
      <c r="U652" s="1">
        <v>304558217.39844102</v>
      </c>
      <c r="V652" s="1">
        <v>377243733.91411901</v>
      </c>
      <c r="W652" s="1">
        <v>545778999.89033997</v>
      </c>
      <c r="X652" s="1">
        <v>638723066.10034204</v>
      </c>
      <c r="Y652" s="1">
        <v>620596709.206159</v>
      </c>
      <c r="Z652" s="1">
        <v>622980101.49811494</v>
      </c>
      <c r="AA652" s="1">
        <v>409824118.968041</v>
      </c>
      <c r="AB652" s="1">
        <v>423541010.35056901</v>
      </c>
      <c r="AC652" s="1">
        <v>317430172.44066203</v>
      </c>
      <c r="AD652" s="1">
        <v>297147599.90850103</v>
      </c>
      <c r="AE652" s="1">
        <v>301603353.87117797</v>
      </c>
      <c r="AF652" s="1">
        <v>216974894.19203401</v>
      </c>
      <c r="AG652" s="1">
        <v>300561733.07376498</v>
      </c>
      <c r="AH652" s="1">
        <v>266437463.63384399</v>
      </c>
      <c r="AI652" s="1">
        <v>329641607.09157902</v>
      </c>
      <c r="AJ652" s="1">
        <v>267498124.529836</v>
      </c>
      <c r="AK652" s="1">
        <v>24116796.495823901</v>
      </c>
      <c r="AL652" s="1">
        <v>4586603.6701999996</v>
      </c>
      <c r="AM652" s="1">
        <v>2427291.4830328599</v>
      </c>
    </row>
    <row r="653" spans="1:39" x14ac:dyDescent="0.3">
      <c r="A653" t="str">
        <f t="shared" si="110"/>
        <v>Electronics &amp; Communications</v>
      </c>
      <c r="B653" t="str">
        <f t="shared" si="111"/>
        <v>7040</v>
      </c>
      <c r="C653" t="str">
        <f t="shared" si="112"/>
        <v>PUNCHED CARD EQUIPMENT</v>
      </c>
      <c r="D653" s="1">
        <f t="shared" si="113"/>
        <v>426305.01490563102</v>
      </c>
      <c r="E653" s="1">
        <f t="shared" si="114"/>
        <v>73055.236287665495</v>
      </c>
      <c r="F653" s="1">
        <f t="shared" si="115"/>
        <v>74578.320300000007</v>
      </c>
      <c r="G653" s="1">
        <f t="shared" si="116"/>
        <v>0</v>
      </c>
      <c r="H653" s="2">
        <f t="shared" si="117"/>
        <v>2.0848389379471088E-2</v>
      </c>
      <c r="I653" s="2">
        <f t="shared" si="118"/>
        <v>-0.82505877788815352</v>
      </c>
      <c r="J653" s="2">
        <f t="shared" si="119"/>
        <v>0</v>
      </c>
      <c r="K653" s="2">
        <f t="shared" si="120"/>
        <v>6.6199499084872289E-7</v>
      </c>
      <c r="L653" s="2">
        <f>AM653/SUM(AM1:AM$3009)</f>
        <v>0</v>
      </c>
      <c r="M653" t="s">
        <v>1195</v>
      </c>
      <c r="N653" t="s">
        <v>1402</v>
      </c>
      <c r="O653" t="s">
        <v>1403</v>
      </c>
      <c r="P653" s="1">
        <v>1293312.73406778</v>
      </c>
      <c r="Q653" s="1">
        <v>205113.04257973001</v>
      </c>
      <c r="R653" s="1">
        <v>149289.71217109001</v>
      </c>
      <c r="S653" s="1">
        <v>436253.58176676999</v>
      </c>
      <c r="T653" s="1">
        <v>24051.0532655192</v>
      </c>
      <c r="U653" s="1">
        <v>1356511.3771042</v>
      </c>
      <c r="V653" s="1">
        <v>1159815.7188448799</v>
      </c>
      <c r="W653" s="1">
        <v>210940.57468083399</v>
      </c>
      <c r="X653" s="1">
        <v>218500.64036278101</v>
      </c>
      <c r="Y653" s="1">
        <v>179520.809970781</v>
      </c>
      <c r="Z653" s="1">
        <v>196190.32210367799</v>
      </c>
      <c r="AA653" s="1">
        <v>64366.644471568303</v>
      </c>
      <c r="AB653" s="1">
        <v>480229.73362042202</v>
      </c>
      <c r="AC653" s="1">
        <v>29711.144838014101</v>
      </c>
      <c r="AD653" s="1">
        <v>169014.330967455</v>
      </c>
      <c r="AE653" s="1">
        <v>426305.01490563102</v>
      </c>
      <c r="AF653" s="1">
        <v>392042.28308763303</v>
      </c>
      <c r="AG653" s="1">
        <v>177866.79119217201</v>
      </c>
      <c r="AH653" s="1">
        <v>288466.21940711001</v>
      </c>
      <c r="AI653" s="1">
        <v>576401.43533992604</v>
      </c>
      <c r="AJ653" s="1">
        <v>542000.33045517397</v>
      </c>
      <c r="AK653" s="1">
        <v>73055.236287665495</v>
      </c>
      <c r="AL653" s="1">
        <v>74578.320300000007</v>
      </c>
      <c r="AM653" s="1"/>
    </row>
    <row r="654" spans="1:39" x14ac:dyDescent="0.3">
      <c r="A654" t="str">
        <f t="shared" si="110"/>
        <v>Electronics &amp; Communications</v>
      </c>
      <c r="B654" t="str">
        <f t="shared" si="111"/>
        <v>7042</v>
      </c>
      <c r="C654" t="str">
        <f t="shared" si="112"/>
        <v>MINI &amp; MICRO COMPUTER CONT DEVICES</v>
      </c>
      <c r="D654" s="1">
        <f t="shared" si="113"/>
        <v>9834818.2591768801</v>
      </c>
      <c r="E654" s="1">
        <f t="shared" si="114"/>
        <v>-9917.0757204975307</v>
      </c>
      <c r="F654" s="1">
        <f t="shared" si="115"/>
        <v>0</v>
      </c>
      <c r="G654" s="1">
        <f t="shared" si="116"/>
        <v>-14292.191816648499</v>
      </c>
      <c r="H654" s="2">
        <f t="shared" si="117"/>
        <v>-1</v>
      </c>
      <c r="I654" s="2">
        <f t="shared" si="118"/>
        <v>-1</v>
      </c>
      <c r="J654" s="2" t="e">
        <f t="shared" si="119"/>
        <v>#DIV/0!</v>
      </c>
      <c r="K654" s="2">
        <f t="shared" si="120"/>
        <v>0</v>
      </c>
      <c r="L654" s="2">
        <f>AM654/SUM(AM1:AM$3009)</f>
        <v>-2.5933786010864125E-7</v>
      </c>
      <c r="M654" t="s">
        <v>1195</v>
      </c>
      <c r="N654" t="s">
        <v>1404</v>
      </c>
      <c r="O654" t="s">
        <v>1405</v>
      </c>
      <c r="P654" s="1">
        <v>1682921.79961887</v>
      </c>
      <c r="Q654" s="1">
        <v>9249335.2921476904</v>
      </c>
      <c r="R654" s="1">
        <v>9599566.7175610308</v>
      </c>
      <c r="S654" s="1">
        <v>12231480.0277397</v>
      </c>
      <c r="T654" s="1">
        <v>5064353.9338064296</v>
      </c>
      <c r="U654" s="1">
        <v>11470829.8746434</v>
      </c>
      <c r="V654" s="1">
        <v>19048214.858782299</v>
      </c>
      <c r="W654" s="1">
        <v>22117526.7475647</v>
      </c>
      <c r="X654" s="1">
        <v>62087879.067412198</v>
      </c>
      <c r="Y654" s="1">
        <v>43024473.861312397</v>
      </c>
      <c r="Z654" s="1">
        <v>40118834.281924702</v>
      </c>
      <c r="AA654" s="1">
        <v>44826277.922475196</v>
      </c>
      <c r="AB654" s="1">
        <v>26237944.859751198</v>
      </c>
      <c r="AC654" s="1">
        <v>9539321.1039131898</v>
      </c>
      <c r="AD654" s="1">
        <v>5400398.4007860599</v>
      </c>
      <c r="AE654" s="1">
        <v>9834818.2591768801</v>
      </c>
      <c r="AF654" s="1">
        <v>7420925.5215243604</v>
      </c>
      <c r="AG654" s="1">
        <v>4884369.5458358303</v>
      </c>
      <c r="AH654" s="1">
        <v>5559372.54265285</v>
      </c>
      <c r="AI654" s="1">
        <v>10593749.8335927</v>
      </c>
      <c r="AJ654" s="1">
        <v>17919654.703145001</v>
      </c>
      <c r="AK654" s="1">
        <v>-9917.0757204975307</v>
      </c>
      <c r="AL654" s="1">
        <v>0</v>
      </c>
      <c r="AM654" s="1">
        <v>-14292.191816648499</v>
      </c>
    </row>
    <row r="655" spans="1:39" x14ac:dyDescent="0.3">
      <c r="A655" t="str">
        <f t="shared" si="110"/>
        <v>Electronics &amp; Communications</v>
      </c>
      <c r="B655" t="str">
        <f t="shared" si="111"/>
        <v>7045</v>
      </c>
      <c r="C655" t="str">
        <f t="shared" si="112"/>
        <v>ADP SUPPLIES</v>
      </c>
      <c r="D655" s="1">
        <f t="shared" si="113"/>
        <v>32063848.024336699</v>
      </c>
      <c r="E655" s="1">
        <f t="shared" si="114"/>
        <v>648535.78033469198</v>
      </c>
      <c r="F655" s="1">
        <f t="shared" si="115"/>
        <v>-158090.65830000001</v>
      </c>
      <c r="G655" s="1">
        <f t="shared" si="116"/>
        <v>53810.174773738399</v>
      </c>
      <c r="H655" s="2">
        <f t="shared" si="117"/>
        <v>-1.2437655147082458</v>
      </c>
      <c r="I655" s="2">
        <f t="shared" si="118"/>
        <v>-1.0049304954969849</v>
      </c>
      <c r="J655" s="2">
        <f t="shared" si="119"/>
        <v>-0.34037542352202599</v>
      </c>
      <c r="K655" s="2">
        <f t="shared" si="120"/>
        <v>-1.4032928533867379E-6</v>
      </c>
      <c r="L655" s="2">
        <f>AM655/SUM(AM1:AM$3009)</f>
        <v>9.7640836037741768E-7</v>
      </c>
      <c r="M655" t="s">
        <v>1195</v>
      </c>
      <c r="N655" t="s">
        <v>1406</v>
      </c>
      <c r="O655" t="s">
        <v>1407</v>
      </c>
      <c r="P655" s="1">
        <v>52602854.668620497</v>
      </c>
      <c r="Q655" s="1">
        <v>20381162.930439401</v>
      </c>
      <c r="R655" s="1">
        <v>24840293.449232701</v>
      </c>
      <c r="S655" s="1">
        <v>19505222.126927499</v>
      </c>
      <c r="T655" s="1">
        <v>45146940.869201101</v>
      </c>
      <c r="U655" s="1">
        <v>56340275.293085597</v>
      </c>
      <c r="V655" s="1">
        <v>49243209.734233797</v>
      </c>
      <c r="W655" s="1">
        <v>102393720.52382</v>
      </c>
      <c r="X655" s="1">
        <v>143335526.743202</v>
      </c>
      <c r="Y655" s="1">
        <v>142361503.44297099</v>
      </c>
      <c r="Z655" s="1">
        <v>116151052.13801999</v>
      </c>
      <c r="AA655" s="1">
        <v>49223292.463290498</v>
      </c>
      <c r="AB655" s="1">
        <v>79559787.070806205</v>
      </c>
      <c r="AC655" s="1">
        <v>44155047.919382498</v>
      </c>
      <c r="AD655" s="1">
        <v>46332229.298876204</v>
      </c>
      <c r="AE655" s="1">
        <v>32063848.024336699</v>
      </c>
      <c r="AF655" s="1">
        <v>48266155.108259402</v>
      </c>
      <c r="AG655" s="1">
        <v>46116011.374591298</v>
      </c>
      <c r="AH655" s="1">
        <v>16361298.895621199</v>
      </c>
      <c r="AI655" s="1">
        <v>16563415.586040501</v>
      </c>
      <c r="AJ655" s="1">
        <v>25939431.576515801</v>
      </c>
      <c r="AK655" s="1">
        <v>648535.78033469198</v>
      </c>
      <c r="AL655" s="1">
        <v>-158090.65830000001</v>
      </c>
      <c r="AM655" s="1">
        <v>53810.174773738399</v>
      </c>
    </row>
    <row r="656" spans="1:39" x14ac:dyDescent="0.3">
      <c r="A656" t="str">
        <f t="shared" si="110"/>
        <v>Electronics &amp; Communications</v>
      </c>
      <c r="B656" t="str">
        <f t="shared" si="111"/>
        <v>7050</v>
      </c>
      <c r="C656" t="str">
        <f t="shared" si="112"/>
        <v>ADP COMPONENTS</v>
      </c>
      <c r="D656" s="1">
        <f t="shared" si="113"/>
        <v>80883288.598416999</v>
      </c>
      <c r="E656" s="1">
        <f t="shared" si="114"/>
        <v>60500800.875022799</v>
      </c>
      <c r="F656" s="1">
        <f t="shared" si="115"/>
        <v>12821158.842</v>
      </c>
      <c r="G656" s="1">
        <f t="shared" si="116"/>
        <v>362069.58096715697</v>
      </c>
      <c r="H656" s="2">
        <f t="shared" si="117"/>
        <v>-0.7880828244160798</v>
      </c>
      <c r="I656" s="2">
        <f t="shared" si="118"/>
        <v>-0.84148568803060597</v>
      </c>
      <c r="J656" s="2">
        <f t="shared" si="119"/>
        <v>2.8240004310770787E-2</v>
      </c>
      <c r="K656" s="2">
        <f t="shared" si="120"/>
        <v>1.1380710769748742E-4</v>
      </c>
      <c r="L656" s="2">
        <f>AM656/SUM(AM1:AM$3009)</f>
        <v>6.5699055500413763E-6</v>
      </c>
      <c r="M656" t="s">
        <v>1195</v>
      </c>
      <c r="N656" t="s">
        <v>1408</v>
      </c>
      <c r="O656" t="s">
        <v>1409</v>
      </c>
      <c r="P656" s="1">
        <v>59745031.0120802</v>
      </c>
      <c r="Q656" s="1">
        <v>40234131.677582197</v>
      </c>
      <c r="R656" s="1">
        <v>41167819.8897302</v>
      </c>
      <c r="S656" s="1">
        <v>50557460.063336298</v>
      </c>
      <c r="T656" s="1">
        <v>152639382.72895199</v>
      </c>
      <c r="U656" s="1">
        <v>186731538.21193799</v>
      </c>
      <c r="V656" s="1">
        <v>178271934.62223899</v>
      </c>
      <c r="W656" s="1">
        <v>239031352.01561499</v>
      </c>
      <c r="X656" s="1">
        <v>259573183.49617499</v>
      </c>
      <c r="Y656" s="1">
        <v>140531122.34892899</v>
      </c>
      <c r="Z656" s="1">
        <v>189909919.53814799</v>
      </c>
      <c r="AA656" s="1">
        <v>155648108.23869699</v>
      </c>
      <c r="AB656" s="1">
        <v>114069445.36710601</v>
      </c>
      <c r="AC656" s="1">
        <v>107252502.55057099</v>
      </c>
      <c r="AD656" s="1">
        <v>135868672.65558001</v>
      </c>
      <c r="AE656" s="1">
        <v>80883288.598416999</v>
      </c>
      <c r="AF656" s="1">
        <v>89158175.163500607</v>
      </c>
      <c r="AG656" s="1">
        <v>62849202.877942398</v>
      </c>
      <c r="AH656" s="1">
        <v>68160843.728556201</v>
      </c>
      <c r="AI656" s="1">
        <v>43697919.164554097</v>
      </c>
      <c r="AJ656" s="1">
        <v>128159455.916484</v>
      </c>
      <c r="AK656" s="1">
        <v>60500800.875022799</v>
      </c>
      <c r="AL656" s="1">
        <v>12821158.842</v>
      </c>
      <c r="AM656" s="1">
        <v>362069.58096715697</v>
      </c>
    </row>
    <row r="657" spans="1:39" x14ac:dyDescent="0.3">
      <c r="A657" t="str">
        <f t="shared" si="110"/>
        <v>Electronics &amp; Communications</v>
      </c>
      <c r="B657" t="str">
        <f t="shared" si="111"/>
        <v>7435</v>
      </c>
      <c r="C657" t="str">
        <f t="shared" si="112"/>
        <v>OFFICE INFORMATION SYSTEM EQUIPMENT</v>
      </c>
      <c r="D657" s="1">
        <f t="shared" si="113"/>
        <v>26908282.475597002</v>
      </c>
      <c r="E657" s="1">
        <f t="shared" si="114"/>
        <v>-782530.59914014605</v>
      </c>
      <c r="F657" s="1">
        <f t="shared" si="115"/>
        <v>96296.23</v>
      </c>
      <c r="G657" s="1">
        <f t="shared" si="116"/>
        <v>9481.5284682744204</v>
      </c>
      <c r="H657" s="2">
        <f t="shared" si="117"/>
        <v>-1.1230574626804517</v>
      </c>
      <c r="I657" s="2">
        <f t="shared" si="118"/>
        <v>-0.996421316370254</v>
      </c>
      <c r="J657" s="2">
        <f t="shared" si="119"/>
        <v>9.8462094188676144E-2</v>
      </c>
      <c r="K657" s="2">
        <f t="shared" si="120"/>
        <v>8.5477417084729527E-7</v>
      </c>
      <c r="L657" s="2">
        <f>AM657/SUM(AM1:AM$3009)</f>
        <v>1.7204634076189337E-7</v>
      </c>
      <c r="M657" t="s">
        <v>1195</v>
      </c>
      <c r="N657" t="s">
        <v>1410</v>
      </c>
      <c r="O657" t="s">
        <v>1411</v>
      </c>
      <c r="P657" s="1">
        <v>3251327.1162303002</v>
      </c>
      <c r="Q657" s="1">
        <v>2734804.2857555202</v>
      </c>
      <c r="R657" s="1">
        <v>4799489.0717537599</v>
      </c>
      <c r="S657" s="1">
        <v>3568004.9856089298</v>
      </c>
      <c r="T657" s="1">
        <v>6946663.8255811501</v>
      </c>
      <c r="U657" s="1">
        <v>17108707.169054899</v>
      </c>
      <c r="V657" s="1">
        <v>18716812.976368599</v>
      </c>
      <c r="W657" s="1">
        <v>17868220.4363853</v>
      </c>
      <c r="X657" s="1">
        <v>41271396.842206404</v>
      </c>
      <c r="Y657" s="1">
        <v>36684722.312004901</v>
      </c>
      <c r="Z657" s="1">
        <v>26938679.375413399</v>
      </c>
      <c r="AA657" s="1">
        <v>30025909.594409298</v>
      </c>
      <c r="AB657" s="1">
        <v>39134868.056011401</v>
      </c>
      <c r="AC657" s="1">
        <v>24390523.922953501</v>
      </c>
      <c r="AD657" s="1">
        <v>29920795.615913302</v>
      </c>
      <c r="AE657" s="1">
        <v>26908282.475597002</v>
      </c>
      <c r="AF657" s="1">
        <v>20129638.895522598</v>
      </c>
      <c r="AG657" s="1">
        <v>17005163.135145001</v>
      </c>
      <c r="AH657" s="1">
        <v>13246483.382768599</v>
      </c>
      <c r="AI657" s="1">
        <v>12243555.923176199</v>
      </c>
      <c r="AJ657" s="1">
        <v>6577511.5564206</v>
      </c>
      <c r="AK657" s="1">
        <v>-782530.59914014605</v>
      </c>
      <c r="AL657" s="1">
        <v>96296.23</v>
      </c>
      <c r="AM657" s="1">
        <v>9481.5284682744204</v>
      </c>
    </row>
    <row r="658" spans="1:39" x14ac:dyDescent="0.3">
      <c r="A658" t="str">
        <f t="shared" si="110"/>
        <v>Electronics &amp; Communications</v>
      </c>
      <c r="B658" t="str">
        <f t="shared" si="111"/>
        <v>7A20</v>
      </c>
      <c r="C658" t="str">
        <f t="shared" si="112"/>
        <v>IT AND TELECOM - APPLICATION DEVELOPMENT SOFTWARE (PERPETUAL LICENSE SOFTWARE)</v>
      </c>
      <c r="D658" s="1">
        <f t="shared" si="113"/>
        <v>0</v>
      </c>
      <c r="E658" s="1">
        <f t="shared" si="114"/>
        <v>35089125.467806898</v>
      </c>
      <c r="F658" s="1">
        <f t="shared" si="115"/>
        <v>34476236.083700001</v>
      </c>
      <c r="G658" s="1">
        <f t="shared" si="116"/>
        <v>31697844.631411701</v>
      </c>
      <c r="H658" s="2">
        <f t="shared" si="117"/>
        <v>-1.7466647456608864E-2</v>
      </c>
      <c r="I658" s="2" t="e">
        <f t="shared" si="118"/>
        <v>#DIV/0!</v>
      </c>
      <c r="J658" s="2">
        <f t="shared" si="119"/>
        <v>0.91941140426283674</v>
      </c>
      <c r="K658" s="2">
        <f t="shared" si="120"/>
        <v>3.0602855493283874E-4</v>
      </c>
      <c r="L658" s="2">
        <f>AM658/SUM(AM1:AM$3009)</f>
        <v>5.7517078571466993E-4</v>
      </c>
      <c r="M658" t="s">
        <v>1195</v>
      </c>
      <c r="N658" t="s">
        <v>1412</v>
      </c>
      <c r="O658" t="s">
        <v>1413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>
        <v>35089125.467806898</v>
      </c>
      <c r="AL658" s="1">
        <v>34476236.083700001</v>
      </c>
      <c r="AM658" s="1">
        <v>31697844.631411701</v>
      </c>
    </row>
    <row r="659" spans="1:39" x14ac:dyDescent="0.3">
      <c r="A659" t="str">
        <f t="shared" si="110"/>
        <v>Electronics &amp; Communications</v>
      </c>
      <c r="B659" t="str">
        <f t="shared" si="111"/>
        <v>7A21</v>
      </c>
      <c r="C659" t="str">
        <f t="shared" si="112"/>
        <v>IT AND TELECOM - BUSINESS APPLICATION SOFTWARE (PERPETUAL LICENSE SOFTWARE)</v>
      </c>
      <c r="D659" s="1">
        <f t="shared" si="113"/>
        <v>0</v>
      </c>
      <c r="E659" s="1">
        <f t="shared" si="114"/>
        <v>159608107.326141</v>
      </c>
      <c r="F659" s="1">
        <f t="shared" si="115"/>
        <v>301002678.62260002</v>
      </c>
      <c r="G659" s="1">
        <f t="shared" si="116"/>
        <v>240226488.54398599</v>
      </c>
      <c r="H659" s="2">
        <f t="shared" si="117"/>
        <v>0.88588589680808205</v>
      </c>
      <c r="I659" s="2" t="e">
        <f t="shared" si="118"/>
        <v>#DIV/0!</v>
      </c>
      <c r="J659" s="2">
        <f t="shared" si="119"/>
        <v>0.79808754408190574</v>
      </c>
      <c r="K659" s="2">
        <f t="shared" si="120"/>
        <v>2.671852418754585E-3</v>
      </c>
      <c r="L659" s="2">
        <f>AM659/SUM(AM1:AM$3009)</f>
        <v>4.359011149559255E-3</v>
      </c>
      <c r="M659" t="s">
        <v>1195</v>
      </c>
      <c r="N659" t="s">
        <v>1414</v>
      </c>
      <c r="O659" t="s">
        <v>1415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>
        <v>159608107.326141</v>
      </c>
      <c r="AL659" s="1">
        <v>301002678.62260002</v>
      </c>
      <c r="AM659" s="1">
        <v>240226488.54398599</v>
      </c>
    </row>
    <row r="660" spans="1:39" x14ac:dyDescent="0.3">
      <c r="A660" t="str">
        <f t="shared" si="110"/>
        <v>Electronics &amp; Communications</v>
      </c>
      <c r="B660" t="str">
        <f t="shared" si="111"/>
        <v>7B20</v>
      </c>
      <c r="C660" t="str">
        <f t="shared" si="112"/>
        <v>IT AND TELECOM - HIGH PERFORMANCE COMPUTE (HARDWARE AND PERPETUAL LICENSE SOFTWARE)</v>
      </c>
      <c r="D660" s="1">
        <f t="shared" si="113"/>
        <v>0</v>
      </c>
      <c r="E660" s="1">
        <f t="shared" si="114"/>
        <v>75848898.936706394</v>
      </c>
      <c r="F660" s="1">
        <f t="shared" si="115"/>
        <v>178460485.9912</v>
      </c>
      <c r="G660" s="1">
        <f t="shared" si="116"/>
        <v>19219677.711355899</v>
      </c>
      <c r="H660" s="2">
        <f t="shared" si="117"/>
        <v>1.3528421439593985</v>
      </c>
      <c r="I660" s="2" t="e">
        <f t="shared" si="118"/>
        <v>#DIV/0!</v>
      </c>
      <c r="J660" s="2">
        <f t="shared" si="119"/>
        <v>0.10769710507402537</v>
      </c>
      <c r="K660" s="2">
        <f t="shared" si="120"/>
        <v>1.5841057738411289E-3</v>
      </c>
      <c r="L660" s="2">
        <f>AM660/SUM(AM1:AM$3009)</f>
        <v>3.4874917392548819E-4</v>
      </c>
      <c r="M660" t="s">
        <v>1195</v>
      </c>
      <c r="N660" t="s">
        <v>1416</v>
      </c>
      <c r="O660" t="s">
        <v>1417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>
        <v>75848898.936706394</v>
      </c>
      <c r="AL660" s="1">
        <v>178460485.9912</v>
      </c>
      <c r="AM660" s="1">
        <v>19219677.711355899</v>
      </c>
    </row>
    <row r="661" spans="1:39" x14ac:dyDescent="0.3">
      <c r="A661" t="str">
        <f t="shared" si="110"/>
        <v>Electronics &amp; Communications</v>
      </c>
      <c r="B661" t="str">
        <f t="shared" si="111"/>
        <v>7B21</v>
      </c>
      <c r="C661" t="str">
        <f t="shared" si="112"/>
        <v>IT AND TELECOM - COMPUTE: MAINFRAME (HARDWARE AND PERPETUAL LICENSE SOFTWARE)</v>
      </c>
      <c r="D661" s="1">
        <f t="shared" si="113"/>
        <v>0</v>
      </c>
      <c r="E661" s="1">
        <f t="shared" si="114"/>
        <v>48290941.418933697</v>
      </c>
      <c r="F661" s="1">
        <f t="shared" si="115"/>
        <v>39239519.925899997</v>
      </c>
      <c r="G661" s="1">
        <f t="shared" si="116"/>
        <v>7180726.9640267799</v>
      </c>
      <c r="H661" s="2">
        <f t="shared" si="117"/>
        <v>-0.18743518405472337</v>
      </c>
      <c r="I661" s="2" t="e">
        <f t="shared" si="118"/>
        <v>#DIV/0!</v>
      </c>
      <c r="J661" s="2">
        <f t="shared" si="119"/>
        <v>0.1829973194775798</v>
      </c>
      <c r="K661" s="2">
        <f t="shared" si="120"/>
        <v>3.483098778540665E-4</v>
      </c>
      <c r="L661" s="2">
        <f>AM661/SUM(AM1:AM$3009)</f>
        <v>1.3029732519443733E-4</v>
      </c>
      <c r="M661" t="s">
        <v>1195</v>
      </c>
      <c r="N661" t="s">
        <v>1418</v>
      </c>
      <c r="O661" t="s">
        <v>1419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>
        <v>48290941.418933697</v>
      </c>
      <c r="AL661" s="1">
        <v>39239519.925899997</v>
      </c>
      <c r="AM661" s="1">
        <v>7180726.9640267799</v>
      </c>
    </row>
    <row r="662" spans="1:39" x14ac:dyDescent="0.3">
      <c r="A662" t="str">
        <f t="shared" si="110"/>
        <v>Electronics &amp; Communications</v>
      </c>
      <c r="B662" t="str">
        <f t="shared" si="111"/>
        <v>7B22</v>
      </c>
      <c r="C662" t="str">
        <f t="shared" si="112"/>
        <v>IT AND TELECOM - COMPUTE: SERVERS (HARDWARE AND PERPETUAL LICENSE SOFTWARE)</v>
      </c>
      <c r="D662" s="1">
        <f t="shared" si="113"/>
        <v>0</v>
      </c>
      <c r="E662" s="1">
        <f t="shared" si="114"/>
        <v>273929966.06147498</v>
      </c>
      <c r="F662" s="1">
        <f t="shared" si="115"/>
        <v>304817196.67830002</v>
      </c>
      <c r="G662" s="1">
        <f t="shared" si="116"/>
        <v>80195024.565120205</v>
      </c>
      <c r="H662" s="2">
        <f t="shared" si="117"/>
        <v>0.11275593926767891</v>
      </c>
      <c r="I662" s="2" t="e">
        <f t="shared" si="118"/>
        <v>#DIV/0!</v>
      </c>
      <c r="J662" s="2">
        <f t="shared" si="119"/>
        <v>0.26309219243216436</v>
      </c>
      <c r="K662" s="2">
        <f t="shared" si="120"/>
        <v>2.7057120154204465E-3</v>
      </c>
      <c r="L662" s="2">
        <f>AM662/SUM(AM1:AM$3009)</f>
        <v>1.4551726095539631E-3</v>
      </c>
      <c r="M662" t="s">
        <v>1195</v>
      </c>
      <c r="N662" t="s">
        <v>1420</v>
      </c>
      <c r="O662" t="s">
        <v>1421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>
        <v>273929966.06147498</v>
      </c>
      <c r="AL662" s="1">
        <v>304817196.67830002</v>
      </c>
      <c r="AM662" s="1">
        <v>80195024.565120205</v>
      </c>
    </row>
    <row r="663" spans="1:39" x14ac:dyDescent="0.3">
      <c r="A663" t="str">
        <f t="shared" si="110"/>
        <v>Electronics &amp; Communications</v>
      </c>
      <c r="B663" t="str">
        <f t="shared" si="111"/>
        <v>7C20</v>
      </c>
      <c r="C663" t="str">
        <f t="shared" si="112"/>
        <v>IT AND TELECOM - DATA CENTER PRODUCTS (HARDWARE AND PERPETUAL LICENSE SOFTWARE)</v>
      </c>
      <c r="D663" s="1">
        <f t="shared" si="113"/>
        <v>0</v>
      </c>
      <c r="E663" s="1">
        <f t="shared" si="114"/>
        <v>22160315.991207998</v>
      </c>
      <c r="F663" s="1">
        <f t="shared" si="115"/>
        <v>29409047.044500001</v>
      </c>
      <c r="G663" s="1">
        <f t="shared" si="116"/>
        <v>13668669.844578501</v>
      </c>
      <c r="H663" s="2">
        <f t="shared" si="117"/>
        <v>0.32710413769225588</v>
      </c>
      <c r="I663" s="2" t="e">
        <f t="shared" si="118"/>
        <v>#DIV/0!</v>
      </c>
      <c r="J663" s="2">
        <f t="shared" si="119"/>
        <v>0.46477772040338106</v>
      </c>
      <c r="K663" s="2">
        <f t="shared" si="120"/>
        <v>2.610496153678248E-4</v>
      </c>
      <c r="L663" s="2">
        <f>AM663/SUM(AM1:AM$3009)</f>
        <v>2.4802379043746661E-4</v>
      </c>
      <c r="M663" t="s">
        <v>1195</v>
      </c>
      <c r="N663" t="s">
        <v>1422</v>
      </c>
      <c r="O663" t="s">
        <v>1423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>
        <v>22160315.991207998</v>
      </c>
      <c r="AL663" s="1">
        <v>29409047.044500001</v>
      </c>
      <c r="AM663" s="1">
        <v>13668669.844578501</v>
      </c>
    </row>
    <row r="664" spans="1:39" x14ac:dyDescent="0.3">
      <c r="A664" t="str">
        <f t="shared" si="110"/>
        <v>Electronics &amp; Communications</v>
      </c>
      <c r="B664" t="str">
        <f t="shared" si="111"/>
        <v>7C21</v>
      </c>
      <c r="C664" t="str">
        <f t="shared" si="112"/>
        <v>IT AND TELECOM - OTHER DATA CENTER FACILITIES PRODUCTS (HARDWARE AND PERPETUAL LICENSE SOFTWARE)</v>
      </c>
      <c r="D664" s="1">
        <f t="shared" si="113"/>
        <v>0</v>
      </c>
      <c r="E664" s="1">
        <f t="shared" si="114"/>
        <v>23405240.732480101</v>
      </c>
      <c r="F664" s="1">
        <f t="shared" si="115"/>
        <v>7996864.1243000003</v>
      </c>
      <c r="G664" s="1">
        <f t="shared" si="116"/>
        <v>1944036.19760611</v>
      </c>
      <c r="H664" s="2">
        <f t="shared" si="117"/>
        <v>-0.65833019127196879</v>
      </c>
      <c r="I664" s="2" t="e">
        <f t="shared" si="118"/>
        <v>#DIV/0!</v>
      </c>
      <c r="J664" s="2">
        <f t="shared" si="119"/>
        <v>0.24309981605149253</v>
      </c>
      <c r="K664" s="2">
        <f t="shared" si="120"/>
        <v>7.0984221305725207E-5</v>
      </c>
      <c r="L664" s="2">
        <f>AM664/SUM(AM1:AM$3009)</f>
        <v>3.5275358316533823E-5</v>
      </c>
      <c r="M664" t="s">
        <v>1195</v>
      </c>
      <c r="N664" t="s">
        <v>1424</v>
      </c>
      <c r="O664" t="s">
        <v>1425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>
        <v>23405240.732480101</v>
      </c>
      <c r="AL664" s="1">
        <v>7996864.1243000003</v>
      </c>
      <c r="AM664" s="1">
        <v>1944036.19760611</v>
      </c>
    </row>
    <row r="665" spans="1:39" x14ac:dyDescent="0.3">
      <c r="A665" t="str">
        <f t="shared" si="110"/>
        <v>Electronics &amp; Communications</v>
      </c>
      <c r="B665" t="str">
        <f t="shared" si="111"/>
        <v>7D20</v>
      </c>
      <c r="C665" t="str">
        <f t="shared" si="112"/>
        <v>IT AND TELECOM - SERVICE DELIVERY MANAGEMENT (HARDWARE AND PERPETUAL LICENSE SOFTWARE)</v>
      </c>
      <c r="D665" s="1">
        <f t="shared" si="113"/>
        <v>0</v>
      </c>
      <c r="E665" s="1">
        <f t="shared" si="114"/>
        <v>15897313.0502907</v>
      </c>
      <c r="F665" s="1">
        <f t="shared" si="115"/>
        <v>19916122.563499998</v>
      </c>
      <c r="G665" s="1">
        <f t="shared" si="116"/>
        <v>17349850.312169999</v>
      </c>
      <c r="H665" s="2">
        <f t="shared" si="117"/>
        <v>0.25279803577471927</v>
      </c>
      <c r="I665" s="2" t="e">
        <f t="shared" si="118"/>
        <v>#DIV/0!</v>
      </c>
      <c r="J665" s="2">
        <f t="shared" si="119"/>
        <v>0.87114599023239736</v>
      </c>
      <c r="K665" s="2">
        <f t="shared" si="120"/>
        <v>1.7678560365975719E-4</v>
      </c>
      <c r="L665" s="2">
        <f>AM665/SUM(AM1:AM$3009)</f>
        <v>3.1482036561544905E-4</v>
      </c>
      <c r="M665" t="s">
        <v>1195</v>
      </c>
      <c r="N665" t="s">
        <v>1426</v>
      </c>
      <c r="O665" t="s">
        <v>1427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>
        <v>15897313.0502907</v>
      </c>
      <c r="AL665" s="1">
        <v>19916122.563499998</v>
      </c>
      <c r="AM665" s="1">
        <v>17349850.312169999</v>
      </c>
    </row>
    <row r="666" spans="1:39" x14ac:dyDescent="0.3">
      <c r="A666" t="str">
        <f t="shared" si="110"/>
        <v>Electronics &amp; Communications</v>
      </c>
      <c r="B666" t="str">
        <f t="shared" si="111"/>
        <v>7E20</v>
      </c>
      <c r="C666" t="str">
        <f t="shared" si="112"/>
        <v>IT AND TELECOM - END USER: HELP DESK;TIER 1-2, WORKSPACE, PRINT, PRODUCTIVITY TOOL (HW/PERPETUAL SW)</v>
      </c>
      <c r="D666" s="1">
        <f t="shared" si="113"/>
        <v>0</v>
      </c>
      <c r="E666" s="1">
        <f t="shared" si="114"/>
        <v>108303361.59747</v>
      </c>
      <c r="F666" s="1">
        <f t="shared" si="115"/>
        <v>195591745.40799999</v>
      </c>
      <c r="G666" s="1">
        <f t="shared" si="116"/>
        <v>63871180.640982397</v>
      </c>
      <c r="H666" s="2">
        <f t="shared" si="117"/>
        <v>0.80596190665765155</v>
      </c>
      <c r="I666" s="2" t="e">
        <f t="shared" si="118"/>
        <v>#DIV/0!</v>
      </c>
      <c r="J666" s="2">
        <f t="shared" si="119"/>
        <v>0.32655355934243824</v>
      </c>
      <c r="K666" s="2">
        <f t="shared" si="120"/>
        <v>1.7361715199618768E-3</v>
      </c>
      <c r="L666" s="2">
        <f>AM666/SUM(AM1:AM$3009)</f>
        <v>1.1589695634192192E-3</v>
      </c>
      <c r="M666" t="s">
        <v>1195</v>
      </c>
      <c r="N666" t="s">
        <v>1428</v>
      </c>
      <c r="O666" t="s">
        <v>1429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>
        <v>108303361.59747</v>
      </c>
      <c r="AL666" s="1">
        <v>195591745.40799999</v>
      </c>
      <c r="AM666" s="1">
        <v>63871180.640982397</v>
      </c>
    </row>
    <row r="667" spans="1:39" x14ac:dyDescent="0.3">
      <c r="A667" t="str">
        <f t="shared" si="110"/>
        <v>Electronics &amp; Communications</v>
      </c>
      <c r="B667" t="str">
        <f t="shared" si="111"/>
        <v>7E21</v>
      </c>
      <c r="C667" t="str">
        <f t="shared" si="112"/>
        <v>IT AND TELECOM - MOBILE DEVICE PRODUCTS (HARDWARE AND PERPETUAL LICENSE SOFTWARE)</v>
      </c>
      <c r="D667" s="1">
        <f t="shared" si="113"/>
        <v>0</v>
      </c>
      <c r="E667" s="1">
        <f t="shared" si="114"/>
        <v>54673274.761886299</v>
      </c>
      <c r="F667" s="1">
        <f t="shared" si="115"/>
        <v>28131488.908199999</v>
      </c>
      <c r="G667" s="1">
        <f t="shared" si="116"/>
        <v>7394541.7374058804</v>
      </c>
      <c r="H667" s="2">
        <f t="shared" si="117"/>
        <v>-0.48546179041371496</v>
      </c>
      <c r="I667" s="2" t="e">
        <f t="shared" si="118"/>
        <v>#DIV/0!</v>
      </c>
      <c r="J667" s="2">
        <f t="shared" si="119"/>
        <v>0.26285639418290646</v>
      </c>
      <c r="K667" s="2">
        <f t="shared" si="120"/>
        <v>2.4970936147974368E-4</v>
      </c>
      <c r="L667" s="2">
        <f>AM667/SUM(AM1:AM$3009)</f>
        <v>1.3417708461126504E-4</v>
      </c>
      <c r="M667" t="s">
        <v>1195</v>
      </c>
      <c r="N667" t="s">
        <v>1430</v>
      </c>
      <c r="O667" t="s">
        <v>1431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>
        <v>54673274.761886299</v>
      </c>
      <c r="AL667" s="1">
        <v>28131488.908199999</v>
      </c>
      <c r="AM667" s="1">
        <v>7394541.7374058804</v>
      </c>
    </row>
    <row r="668" spans="1:39" x14ac:dyDescent="0.3">
      <c r="A668" t="str">
        <f t="shared" si="110"/>
        <v>Electronics &amp; Communications</v>
      </c>
      <c r="B668" t="str">
        <f t="shared" si="111"/>
        <v>7F20</v>
      </c>
      <c r="C668" t="str">
        <f t="shared" si="112"/>
        <v>IT AND TELECOM - IT MANAGEMENT TOOLS/PRODUCTS (HARDWARE AND PERPETUAL LICENSE SOFTWARE)</v>
      </c>
      <c r="D668" s="1">
        <f t="shared" si="113"/>
        <v>0</v>
      </c>
      <c r="E668" s="1">
        <f t="shared" si="114"/>
        <v>28250018.831437699</v>
      </c>
      <c r="F668" s="1">
        <f t="shared" si="115"/>
        <v>12395758.282500001</v>
      </c>
      <c r="G668" s="1">
        <f t="shared" si="116"/>
        <v>2495362.6457277401</v>
      </c>
      <c r="H668" s="2">
        <f t="shared" si="117"/>
        <v>-0.56121238869032086</v>
      </c>
      <c r="I668" s="2" t="e">
        <f t="shared" si="118"/>
        <v>#DIV/0!</v>
      </c>
      <c r="J668" s="2">
        <f t="shared" si="119"/>
        <v>0.20130778520025081</v>
      </c>
      <c r="K668" s="2">
        <f t="shared" si="120"/>
        <v>1.1003103660389853E-4</v>
      </c>
      <c r="L668" s="2">
        <f>AM668/SUM(AM1:AM$3009)</f>
        <v>4.5279409697275086E-5</v>
      </c>
      <c r="M668" t="s">
        <v>1195</v>
      </c>
      <c r="N668" t="s">
        <v>1432</v>
      </c>
      <c r="O668" t="s">
        <v>1433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>
        <v>28250018.831437699</v>
      </c>
      <c r="AL668" s="1">
        <v>12395758.282500001</v>
      </c>
      <c r="AM668" s="1">
        <v>2495362.6457277401</v>
      </c>
    </row>
    <row r="669" spans="1:39" x14ac:dyDescent="0.3">
      <c r="A669" t="str">
        <f t="shared" si="110"/>
        <v>Electronics &amp; Communications</v>
      </c>
      <c r="B669" t="str">
        <f t="shared" si="111"/>
        <v>7G20</v>
      </c>
      <c r="C669" t="str">
        <f t="shared" si="112"/>
        <v>IT AND TELECOM - NETWORK: ANALOG VOICE PRODUCTS (HARDWARE AND PERPETUAL LICENSE SOFTWARE)</v>
      </c>
      <c r="D669" s="1">
        <f t="shared" si="113"/>
        <v>0</v>
      </c>
      <c r="E669" s="1">
        <f t="shared" si="114"/>
        <v>49431118.185389496</v>
      </c>
      <c r="F669" s="1">
        <f t="shared" si="115"/>
        <v>30588452.486499999</v>
      </c>
      <c r="G669" s="1">
        <f t="shared" si="116"/>
        <v>4594683.6579311304</v>
      </c>
      <c r="H669" s="2">
        <f t="shared" si="117"/>
        <v>-0.38119035924335776</v>
      </c>
      <c r="I669" s="2" t="e">
        <f t="shared" si="118"/>
        <v>#DIV/0!</v>
      </c>
      <c r="J669" s="2">
        <f t="shared" si="119"/>
        <v>0.15020974532657258</v>
      </c>
      <c r="K669" s="2">
        <f t="shared" si="120"/>
        <v>2.7151861616648881E-4</v>
      </c>
      <c r="L669" s="2">
        <f>AM669/SUM(AM1:AM$3009)</f>
        <v>8.3372476594945855E-5</v>
      </c>
      <c r="M669" t="s">
        <v>1195</v>
      </c>
      <c r="N669" t="s">
        <v>1434</v>
      </c>
      <c r="O669" t="s">
        <v>1435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>
        <v>49431118.185389496</v>
      </c>
      <c r="AL669" s="1">
        <v>30588452.486499999</v>
      </c>
      <c r="AM669" s="1">
        <v>4594683.6579311304</v>
      </c>
    </row>
    <row r="670" spans="1:39" x14ac:dyDescent="0.3">
      <c r="A670" t="str">
        <f t="shared" si="110"/>
        <v>Electronics &amp; Communications</v>
      </c>
      <c r="B670" t="str">
        <f t="shared" si="111"/>
        <v>7G21</v>
      </c>
      <c r="C670" t="str">
        <f t="shared" si="112"/>
        <v>IT AND TELECOM - NETWORK: DIGITAL NETWORK PRODUCTS (HARDWARE AND PERPETUAL LICENSE SOFTWARE)</v>
      </c>
      <c r="D670" s="1">
        <f t="shared" si="113"/>
        <v>0</v>
      </c>
      <c r="E670" s="1">
        <f t="shared" si="114"/>
        <v>63866006.499626197</v>
      </c>
      <c r="F670" s="1">
        <f t="shared" si="115"/>
        <v>37946642.195200004</v>
      </c>
      <c r="G670" s="1">
        <f t="shared" si="116"/>
        <v>14094899.3088833</v>
      </c>
      <c r="H670" s="2">
        <f t="shared" si="117"/>
        <v>-0.40583975302382336</v>
      </c>
      <c r="I670" s="2" t="e">
        <f t="shared" si="118"/>
        <v>#DIV/0!</v>
      </c>
      <c r="J670" s="2">
        <f t="shared" si="119"/>
        <v>0.37143996131141771</v>
      </c>
      <c r="K670" s="2">
        <f t="shared" si="120"/>
        <v>3.3683363947727835E-4</v>
      </c>
      <c r="L670" s="2">
        <f>AM670/SUM(AM1:AM$3009)</f>
        <v>2.5575790418335813E-4</v>
      </c>
      <c r="M670" t="s">
        <v>1195</v>
      </c>
      <c r="N670" t="s">
        <v>1436</v>
      </c>
      <c r="O670" t="s">
        <v>1437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>
        <v>63866006.499626197</v>
      </c>
      <c r="AL670" s="1">
        <v>37946642.195200004</v>
      </c>
      <c r="AM670" s="1">
        <v>14094899.3088833</v>
      </c>
    </row>
    <row r="671" spans="1:39" x14ac:dyDescent="0.3">
      <c r="A671" t="str">
        <f t="shared" si="110"/>
        <v>Electronics &amp; Communications</v>
      </c>
      <c r="B671" t="str">
        <f t="shared" si="111"/>
        <v>7G22</v>
      </c>
      <c r="C671" t="str">
        <f t="shared" si="112"/>
        <v>IT AND TELECOM - NETWORK: SATELLITE AND RF COMMUNICATIONS PRODUCTS (HW, PERPETUAL LICENSE SOFTWARE)</v>
      </c>
      <c r="D671" s="1">
        <f t="shared" si="113"/>
        <v>0</v>
      </c>
      <c r="E671" s="1">
        <f t="shared" si="114"/>
        <v>343914958.41087198</v>
      </c>
      <c r="F671" s="1">
        <f t="shared" si="115"/>
        <v>467517223.09460002</v>
      </c>
      <c r="G671" s="1">
        <f t="shared" si="116"/>
        <v>16897350.265216801</v>
      </c>
      <c r="H671" s="2">
        <f t="shared" si="117"/>
        <v>0.35939775709337307</v>
      </c>
      <c r="I671" s="2" t="e">
        <f t="shared" si="118"/>
        <v>#DIV/0!</v>
      </c>
      <c r="J671" s="2">
        <f t="shared" si="119"/>
        <v>3.6142733209633432E-2</v>
      </c>
      <c r="K671" s="2">
        <f t="shared" si="120"/>
        <v>4.1499199576921827E-3</v>
      </c>
      <c r="L671" s="2">
        <f>AM671/SUM(AM1:AM$3009)</f>
        <v>3.0660956104597742E-4</v>
      </c>
      <c r="M671" t="s">
        <v>1195</v>
      </c>
      <c r="N671" t="s">
        <v>1438</v>
      </c>
      <c r="O671" t="s">
        <v>1439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>
        <v>343914958.41087198</v>
      </c>
      <c r="AL671" s="1">
        <v>467517223.09460002</v>
      </c>
      <c r="AM671" s="1">
        <v>16897350.265216801</v>
      </c>
    </row>
    <row r="672" spans="1:39" x14ac:dyDescent="0.3">
      <c r="A672" t="str">
        <f t="shared" si="110"/>
        <v>Electronics &amp; Communications</v>
      </c>
      <c r="B672" t="str">
        <f t="shared" si="111"/>
        <v>7H20</v>
      </c>
      <c r="C672" t="str">
        <f t="shared" si="112"/>
        <v>IT AND TELECOM - PLATFORM PRODUCTS: DATABASE, MAINFRAME, MIDDLEWARE (HW, PERPETUAL LICENSE SOFTWARE)</v>
      </c>
      <c r="D672" s="1">
        <f t="shared" si="113"/>
        <v>0</v>
      </c>
      <c r="E672" s="1">
        <f t="shared" si="114"/>
        <v>25462451.415741902</v>
      </c>
      <c r="F672" s="1">
        <f t="shared" si="115"/>
        <v>33411217.240600001</v>
      </c>
      <c r="G672" s="1">
        <f t="shared" si="116"/>
        <v>13632128.4036876</v>
      </c>
      <c r="H672" s="2">
        <f t="shared" si="117"/>
        <v>0.31217598396452328</v>
      </c>
      <c r="I672" s="2" t="e">
        <f t="shared" si="118"/>
        <v>#DIV/0!</v>
      </c>
      <c r="J672" s="2">
        <f t="shared" si="119"/>
        <v>0.40801052848569586</v>
      </c>
      <c r="K672" s="2">
        <f t="shared" si="120"/>
        <v>2.9657490759329546E-4</v>
      </c>
      <c r="L672" s="2">
        <f>AM672/SUM(AM1:AM$3009)</f>
        <v>2.473607305508162E-4</v>
      </c>
      <c r="M672" t="s">
        <v>1195</v>
      </c>
      <c r="N672" t="s">
        <v>1440</v>
      </c>
      <c r="O672" t="s">
        <v>1441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>
        <v>25462451.415741902</v>
      </c>
      <c r="AL672" s="1">
        <v>33411217.240600001</v>
      </c>
      <c r="AM672" s="1">
        <v>13632128.4036876</v>
      </c>
    </row>
    <row r="673" spans="1:39" x14ac:dyDescent="0.3">
      <c r="A673" t="str">
        <f t="shared" si="110"/>
        <v>Electronics &amp; Communications</v>
      </c>
      <c r="B673" t="str">
        <f t="shared" si="111"/>
        <v>7J20</v>
      </c>
      <c r="C673" t="str">
        <f t="shared" si="112"/>
        <v>IT AND TELECOM - SECURITY AND COMPLIANCE PRODUCTS (HARDWARE AND PERPETUAL LICENSE SOFTWARE)</v>
      </c>
      <c r="D673" s="1">
        <f t="shared" si="113"/>
        <v>0</v>
      </c>
      <c r="E673" s="1">
        <f t="shared" si="114"/>
        <v>64937960.4100032</v>
      </c>
      <c r="F673" s="1">
        <f t="shared" si="115"/>
        <v>55450209.448299997</v>
      </c>
      <c r="G673" s="1">
        <f t="shared" si="116"/>
        <v>29212331.995461602</v>
      </c>
      <c r="H673" s="2">
        <f t="shared" si="117"/>
        <v>-0.14610484994908601</v>
      </c>
      <c r="I673" s="2" t="e">
        <f t="shared" si="118"/>
        <v>#DIV/0!</v>
      </c>
      <c r="J673" s="2">
        <f t="shared" si="119"/>
        <v>0.52682094957095238</v>
      </c>
      <c r="K673" s="2">
        <f t="shared" si="120"/>
        <v>4.9220417875631779E-4</v>
      </c>
      <c r="L673" s="2">
        <f>AM673/SUM(AM1:AM$3009)</f>
        <v>5.3007010860722814E-4</v>
      </c>
      <c r="M673" t="s">
        <v>1195</v>
      </c>
      <c r="N673" t="s">
        <v>1442</v>
      </c>
      <c r="O673" t="s">
        <v>1443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>
        <v>64937960.4100032</v>
      </c>
      <c r="AL673" s="1">
        <v>55450209.448299997</v>
      </c>
      <c r="AM673" s="1">
        <v>29212331.995461602</v>
      </c>
    </row>
    <row r="674" spans="1:39" x14ac:dyDescent="0.3">
      <c r="A674" t="str">
        <f t="shared" si="110"/>
        <v>Electronics &amp; Communications</v>
      </c>
      <c r="B674" t="str">
        <f t="shared" si="111"/>
        <v>7K20</v>
      </c>
      <c r="C674" t="str">
        <f t="shared" si="112"/>
        <v>IT AND TELECOM - STORAGE PRODUCTS (HARDWARE AND PERPETUAL LICENSE SOFTWARE)</v>
      </c>
      <c r="D674" s="1">
        <f t="shared" si="113"/>
        <v>0</v>
      </c>
      <c r="E674" s="1">
        <f t="shared" si="114"/>
        <v>77324328.7284078</v>
      </c>
      <c r="F674" s="1">
        <f t="shared" si="115"/>
        <v>74703949.279599994</v>
      </c>
      <c r="G674" s="1">
        <f t="shared" si="116"/>
        <v>12055468.9473774</v>
      </c>
      <c r="H674" s="2">
        <f t="shared" si="117"/>
        <v>-3.3888162909393893E-2</v>
      </c>
      <c r="I674" s="2" t="e">
        <f t="shared" si="118"/>
        <v>#DIV/0!</v>
      </c>
      <c r="J674" s="2">
        <f t="shared" si="119"/>
        <v>0.1613765947266925</v>
      </c>
      <c r="K674" s="2">
        <f t="shared" si="120"/>
        <v>6.6311013738012893E-4</v>
      </c>
      <c r="L674" s="2">
        <f>AM674/SUM(AM1:AM$3009)</f>
        <v>2.1875157845118926E-4</v>
      </c>
      <c r="M674" t="s">
        <v>1195</v>
      </c>
      <c r="N674" t="s">
        <v>1444</v>
      </c>
      <c r="O674" t="s">
        <v>1445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>
        <v>77324328.7284078</v>
      </c>
      <c r="AL674" s="1">
        <v>74703949.279599994</v>
      </c>
      <c r="AM674" s="1">
        <v>12055468.9473774</v>
      </c>
    </row>
    <row r="675" spans="1:39" x14ac:dyDescent="0.3">
      <c r="A675" t="str">
        <f t="shared" si="110"/>
        <v>Engines &amp; Power Plants</v>
      </c>
      <c r="B675" t="str">
        <f t="shared" si="111"/>
        <v>2805</v>
      </c>
      <c r="C675" t="str">
        <f t="shared" si="112"/>
        <v>GAS RECIPROCATING ENG - EXCEPT AIR</v>
      </c>
      <c r="D675" s="1">
        <f t="shared" si="113"/>
        <v>2512298.3986521</v>
      </c>
      <c r="E675" s="1">
        <f t="shared" si="114"/>
        <v>786781.73332494299</v>
      </c>
      <c r="F675" s="1">
        <f t="shared" si="115"/>
        <v>50853</v>
      </c>
      <c r="G675" s="1">
        <f t="shared" si="116"/>
        <v>0</v>
      </c>
      <c r="H675" s="2">
        <f t="shared" si="117"/>
        <v>-0.93536581005116248</v>
      </c>
      <c r="I675" s="2">
        <f t="shared" si="118"/>
        <v>-0.97975837582538616</v>
      </c>
      <c r="J675" s="2">
        <f t="shared" si="119"/>
        <v>0</v>
      </c>
      <c r="K675" s="2">
        <f t="shared" si="120"/>
        <v>4.5139701637434309E-7</v>
      </c>
      <c r="L675" s="2">
        <f>AM675/SUM(AM1:AM$3009)</f>
        <v>0</v>
      </c>
      <c r="M675" t="s">
        <v>1446</v>
      </c>
      <c r="N675" t="s">
        <v>1447</v>
      </c>
      <c r="O675" t="s">
        <v>1448</v>
      </c>
      <c r="P675" s="1">
        <v>357530.36114297202</v>
      </c>
      <c r="Q675" s="1">
        <v>1143383.82551609</v>
      </c>
      <c r="R675" s="1">
        <v>1080913.9198380201</v>
      </c>
      <c r="S675" s="1">
        <v>2082081.2715648301</v>
      </c>
      <c r="T675" s="1">
        <v>1398876.13499321</v>
      </c>
      <c r="U675" s="1">
        <v>1306539.2694514999</v>
      </c>
      <c r="V675" s="1">
        <v>1760577.4576282101</v>
      </c>
      <c r="W675" s="1">
        <v>62223110.303456001</v>
      </c>
      <c r="X675" s="1">
        <v>66822903.121835098</v>
      </c>
      <c r="Y675" s="1">
        <v>1480042.1468430799</v>
      </c>
      <c r="Z675" s="1">
        <v>1126939.0535182101</v>
      </c>
      <c r="AA675" s="1">
        <v>1895212.05612373</v>
      </c>
      <c r="AB675" s="1">
        <v>1027404.13982987</v>
      </c>
      <c r="AC675" s="1">
        <v>151395.53658397601</v>
      </c>
      <c r="AD675" s="1">
        <v>233283.189819033</v>
      </c>
      <c r="AE675" s="1">
        <v>2512298.3986521</v>
      </c>
      <c r="AF675" s="1">
        <v>251693.697356002</v>
      </c>
      <c r="AG675" s="1">
        <v>351851.459091364</v>
      </c>
      <c r="AH675" s="1">
        <v>265111.53930584597</v>
      </c>
      <c r="AI675" s="1">
        <v>426538.014231176</v>
      </c>
      <c r="AJ675" s="1">
        <v>278071.654355718</v>
      </c>
      <c r="AK675" s="1">
        <v>786781.73332494299</v>
      </c>
      <c r="AL675" s="1">
        <v>50853</v>
      </c>
      <c r="AM675" s="1">
        <v>0</v>
      </c>
    </row>
    <row r="676" spans="1:39" x14ac:dyDescent="0.3">
      <c r="A676" t="str">
        <f t="shared" si="110"/>
        <v>Engines &amp; Power Plants</v>
      </c>
      <c r="B676" t="str">
        <f t="shared" si="111"/>
        <v>2810</v>
      </c>
      <c r="C676" t="str">
        <f t="shared" si="112"/>
        <v>GAS RECIPROCATING ENG - AIRCRAFT</v>
      </c>
      <c r="D676" s="1">
        <f t="shared" si="113"/>
        <v>32590.189125342</v>
      </c>
      <c r="E676" s="1">
        <f t="shared" si="114"/>
        <v>0</v>
      </c>
      <c r="F676" s="1">
        <f t="shared" si="115"/>
        <v>123388.85159999999</v>
      </c>
      <c r="G676" s="1">
        <f t="shared" si="116"/>
        <v>0</v>
      </c>
      <c r="H676" s="2" t="e">
        <f t="shared" si="117"/>
        <v>#DIV/0!</v>
      </c>
      <c r="I676" s="2">
        <f t="shared" si="118"/>
        <v>2.786073505908357</v>
      </c>
      <c r="J676" s="2">
        <f t="shared" si="119"/>
        <v>0</v>
      </c>
      <c r="K676" s="2">
        <f t="shared" si="120"/>
        <v>1.095262019273132E-6</v>
      </c>
      <c r="L676" s="2">
        <f>AM676/SUM(AM1:AM$3009)</f>
        <v>0</v>
      </c>
      <c r="M676" t="s">
        <v>1446</v>
      </c>
      <c r="N676" t="s">
        <v>1449</v>
      </c>
      <c r="O676" t="s">
        <v>1450</v>
      </c>
      <c r="P676" s="1">
        <v>698396.08255262498</v>
      </c>
      <c r="Q676" s="1">
        <v>306978.62888236198</v>
      </c>
      <c r="R676" s="1">
        <v>471626.40793998999</v>
      </c>
      <c r="S676" s="1">
        <v>2149949.9833590798</v>
      </c>
      <c r="T676" s="1">
        <v>405906.33417041198</v>
      </c>
      <c r="U676" s="1">
        <v>815152.41154296999</v>
      </c>
      <c r="V676" s="1">
        <v>102522.42739267601</v>
      </c>
      <c r="W676" s="1">
        <v>3859734.56345597</v>
      </c>
      <c r="X676" s="1">
        <v>451039.64466086501</v>
      </c>
      <c r="Y676" s="1">
        <v>336659.44933240401</v>
      </c>
      <c r="Z676" s="1">
        <v>8711240.2963304799</v>
      </c>
      <c r="AA676" s="1">
        <v>1701389.73129155</v>
      </c>
      <c r="AB676" s="1">
        <v>217395.05997464099</v>
      </c>
      <c r="AC676" s="1">
        <v>1538268.9953072199</v>
      </c>
      <c r="AD676" s="1">
        <v>300088.15706601099</v>
      </c>
      <c r="AE676" s="1">
        <v>32590.189125342</v>
      </c>
      <c r="AF676" s="1">
        <v>213771.77011604799</v>
      </c>
      <c r="AG676" s="1">
        <v>60566.2399268476</v>
      </c>
      <c r="AH676" s="1">
        <v>97052.429869536703</v>
      </c>
      <c r="AI676" s="1">
        <v>28559.364999654899</v>
      </c>
      <c r="AJ676" s="1"/>
      <c r="AK676" s="1"/>
      <c r="AL676" s="1">
        <v>123388.85159999999</v>
      </c>
      <c r="AM676" s="1"/>
    </row>
    <row r="677" spans="1:39" x14ac:dyDescent="0.3">
      <c r="A677" t="str">
        <f t="shared" si="110"/>
        <v>Engines &amp; Power Plants</v>
      </c>
      <c r="B677" t="str">
        <f t="shared" si="111"/>
        <v>2815</v>
      </c>
      <c r="C677" t="str">
        <f t="shared" si="112"/>
        <v>DIESEL ENGINES AND COMPONENTS</v>
      </c>
      <c r="D677" s="1">
        <f t="shared" si="113"/>
        <v>56007416.759202503</v>
      </c>
      <c r="E677" s="1">
        <f t="shared" si="114"/>
        <v>261370081.67013299</v>
      </c>
      <c r="F677" s="1">
        <f t="shared" si="115"/>
        <v>53184138.016500004</v>
      </c>
      <c r="G677" s="1">
        <f t="shared" si="116"/>
        <v>39804964.039278299</v>
      </c>
      <c r="H677" s="2">
        <f t="shared" si="117"/>
        <v>-0.79651788117194666</v>
      </c>
      <c r="I677" s="2">
        <f t="shared" si="118"/>
        <v>-5.0409015556651449E-2</v>
      </c>
      <c r="J677" s="2">
        <f t="shared" si="119"/>
        <v>0.74843676185800156</v>
      </c>
      <c r="K677" s="2">
        <f t="shared" si="120"/>
        <v>4.7208937956638497E-4</v>
      </c>
      <c r="L677" s="2">
        <f>AM677/SUM(AM1:AM$3009)</f>
        <v>7.2227789327757334E-4</v>
      </c>
      <c r="M677" t="s">
        <v>1446</v>
      </c>
      <c r="N677" t="s">
        <v>1451</v>
      </c>
      <c r="O677" t="s">
        <v>1452</v>
      </c>
      <c r="P677" s="1">
        <v>87507643.816899195</v>
      </c>
      <c r="Q677" s="1">
        <v>183795278.37366799</v>
      </c>
      <c r="R677" s="1">
        <v>282056181.49923003</v>
      </c>
      <c r="S677" s="1">
        <v>284206941.48560798</v>
      </c>
      <c r="T677" s="1">
        <v>225316603.65332401</v>
      </c>
      <c r="U677" s="1">
        <v>544258313.61008704</v>
      </c>
      <c r="V677" s="1">
        <v>219061521.53751501</v>
      </c>
      <c r="W677" s="1">
        <v>280453904.83972597</v>
      </c>
      <c r="X677" s="1">
        <v>261026174.529028</v>
      </c>
      <c r="Y677" s="1">
        <v>299154007.98208302</v>
      </c>
      <c r="Z677" s="1">
        <v>167443865.60819</v>
      </c>
      <c r="AA677" s="1">
        <v>106686141.512637</v>
      </c>
      <c r="AB677" s="1">
        <v>254654968.03659901</v>
      </c>
      <c r="AC677" s="1">
        <v>85611127.697411299</v>
      </c>
      <c r="AD677" s="1">
        <v>7545331.4211303601</v>
      </c>
      <c r="AE677" s="1">
        <v>56007416.759202503</v>
      </c>
      <c r="AF677" s="1">
        <v>55914108.385074601</v>
      </c>
      <c r="AG677" s="1">
        <v>82035395.750282899</v>
      </c>
      <c r="AH677" s="1">
        <v>44053095.318347998</v>
      </c>
      <c r="AI677" s="1">
        <v>99014377.582435101</v>
      </c>
      <c r="AJ677" s="1">
        <v>99190249.665055901</v>
      </c>
      <c r="AK677" s="1">
        <v>261370081.67013299</v>
      </c>
      <c r="AL677" s="1">
        <v>53184138.016500004</v>
      </c>
      <c r="AM677" s="1">
        <v>39804964.039278299</v>
      </c>
    </row>
    <row r="678" spans="1:39" x14ac:dyDescent="0.3">
      <c r="A678" t="str">
        <f t="shared" si="110"/>
        <v>Engines &amp; Power Plants</v>
      </c>
      <c r="B678" t="str">
        <f t="shared" si="111"/>
        <v>2820</v>
      </c>
      <c r="C678" t="str">
        <f t="shared" si="112"/>
        <v>STEAM ENGINES RECIPROCATING &amp; COMPS</v>
      </c>
      <c r="D678" s="1">
        <f t="shared" si="113"/>
        <v>0</v>
      </c>
      <c r="E678" s="1">
        <f t="shared" si="114"/>
        <v>0</v>
      </c>
      <c r="F678" s="1">
        <f t="shared" si="115"/>
        <v>0</v>
      </c>
      <c r="G678" s="1">
        <f t="shared" si="116"/>
        <v>0</v>
      </c>
      <c r="H678" s="2" t="e">
        <f t="shared" si="117"/>
        <v>#DIV/0!</v>
      </c>
      <c r="I678" s="2" t="e">
        <f t="shared" si="118"/>
        <v>#DIV/0!</v>
      </c>
      <c r="J678" s="2" t="e">
        <f t="shared" si="119"/>
        <v>#DIV/0!</v>
      </c>
      <c r="K678" s="2">
        <f t="shared" si="120"/>
        <v>0</v>
      </c>
      <c r="L678" s="2">
        <f>AM678/SUM(AM1:AM$3009)</f>
        <v>0</v>
      </c>
      <c r="M678" t="s">
        <v>1446</v>
      </c>
      <c r="N678" t="s">
        <v>1453</v>
      </c>
      <c r="O678" t="s">
        <v>1454</v>
      </c>
      <c r="P678" s="1"/>
      <c r="Q678" s="1"/>
      <c r="R678" s="1">
        <v>12164.381427996401</v>
      </c>
      <c r="S678" s="1">
        <v>3942.1697743886598</v>
      </c>
      <c r="T678" s="1">
        <v>26847.514403448298</v>
      </c>
      <c r="U678" s="1">
        <v>22658.160612715801</v>
      </c>
      <c r="V678" s="1">
        <v>25278.276882767601</v>
      </c>
      <c r="W678" s="1"/>
      <c r="X678" s="1">
        <v>709180.42843156203</v>
      </c>
      <c r="Y678" s="1"/>
      <c r="Z678" s="1"/>
      <c r="AA678" s="1"/>
      <c r="AB678" s="1"/>
      <c r="AC678" s="1">
        <v>523032.60131810198</v>
      </c>
      <c r="AD678" s="1">
        <v>6423.3884281127403</v>
      </c>
      <c r="AE678" s="1"/>
      <c r="AF678" s="1"/>
      <c r="AG678" s="1">
        <v>-164018.71191474999</v>
      </c>
      <c r="AH678" s="1"/>
      <c r="AI678" s="1"/>
      <c r="AJ678" s="1"/>
      <c r="AK678" s="1"/>
      <c r="AL678" s="1"/>
      <c r="AM678" s="1"/>
    </row>
    <row r="679" spans="1:39" x14ac:dyDescent="0.3">
      <c r="A679" t="str">
        <f t="shared" si="110"/>
        <v>Engines &amp; Power Plants</v>
      </c>
      <c r="B679" t="str">
        <f t="shared" si="111"/>
        <v>2825</v>
      </c>
      <c r="C679" t="str">
        <f t="shared" si="112"/>
        <v>STEAM TURBINES AND COMPONENTS</v>
      </c>
      <c r="D679" s="1">
        <f t="shared" si="113"/>
        <v>150646.52646749499</v>
      </c>
      <c r="E679" s="1">
        <f t="shared" si="114"/>
        <v>0</v>
      </c>
      <c r="F679" s="1">
        <f t="shared" si="115"/>
        <v>0</v>
      </c>
      <c r="G679" s="1">
        <f t="shared" si="116"/>
        <v>0</v>
      </c>
      <c r="H679" s="2" t="e">
        <f t="shared" si="117"/>
        <v>#DIV/0!</v>
      </c>
      <c r="I679" s="2">
        <f t="shared" si="118"/>
        <v>-1</v>
      </c>
      <c r="J679" s="2" t="e">
        <f t="shared" si="119"/>
        <v>#DIV/0!</v>
      </c>
      <c r="K679" s="2">
        <f t="shared" si="120"/>
        <v>0</v>
      </c>
      <c r="L679" s="2">
        <f>AM679/SUM(AM1:AM$3009)</f>
        <v>0</v>
      </c>
      <c r="M679" t="s">
        <v>1446</v>
      </c>
      <c r="N679" t="s">
        <v>1455</v>
      </c>
      <c r="O679" t="s">
        <v>1456</v>
      </c>
      <c r="P679" s="1">
        <v>43624.711343767602</v>
      </c>
      <c r="Q679" s="1">
        <v>26580.489805642301</v>
      </c>
      <c r="R679" s="1">
        <v>132410.52645158401</v>
      </c>
      <c r="S679" s="1">
        <v>108192.521832855</v>
      </c>
      <c r="T679" s="1">
        <v>22514.487118986799</v>
      </c>
      <c r="U679" s="1">
        <v>269062.58950975002</v>
      </c>
      <c r="V679" s="1">
        <v>53952.6231542655</v>
      </c>
      <c r="W679" s="1">
        <v>417057.73370395298</v>
      </c>
      <c r="X679" s="1">
        <v>124236.40341008799</v>
      </c>
      <c r="Y679" s="1">
        <v>59623.520130991303</v>
      </c>
      <c r="Z679" s="1">
        <v>23227.0464641158</v>
      </c>
      <c r="AA679" s="1">
        <v>114162.854530251</v>
      </c>
      <c r="AB679" s="1">
        <v>100492.139980826</v>
      </c>
      <c r="AC679" s="1"/>
      <c r="AD679" s="1">
        <v>21353.506073787099</v>
      </c>
      <c r="AE679" s="1">
        <v>150646.52646749499</v>
      </c>
      <c r="AF679" s="1"/>
      <c r="AG679" s="1"/>
      <c r="AH679" s="1">
        <v>16984.917115650002</v>
      </c>
      <c r="AI679" s="1"/>
      <c r="AJ679" s="1"/>
      <c r="AK679" s="1"/>
      <c r="AL679" s="1"/>
      <c r="AM679" s="1"/>
    </row>
    <row r="680" spans="1:39" x14ac:dyDescent="0.3">
      <c r="A680" t="str">
        <f t="shared" si="110"/>
        <v>Engines &amp; Power Plants</v>
      </c>
      <c r="B680" t="str">
        <f t="shared" si="111"/>
        <v>2830</v>
      </c>
      <c r="C680" t="str">
        <f t="shared" si="112"/>
        <v>WATER TURBINES AND WATER WHEELS; AND COMPONENTS</v>
      </c>
      <c r="D680" s="1">
        <f t="shared" si="113"/>
        <v>3442030.80283545</v>
      </c>
      <c r="E680" s="1">
        <f t="shared" si="114"/>
        <v>2733641.3039861298</v>
      </c>
      <c r="F680" s="1">
        <f t="shared" si="115"/>
        <v>1312497.8204000001</v>
      </c>
      <c r="G680" s="1">
        <f t="shared" si="116"/>
        <v>-6676.58865604724</v>
      </c>
      <c r="H680" s="2">
        <f t="shared" si="117"/>
        <v>-0.5198719676622725</v>
      </c>
      <c r="I680" s="2">
        <f t="shared" si="118"/>
        <v>-0.61868504508477939</v>
      </c>
      <c r="J680" s="2">
        <f t="shared" si="119"/>
        <v>-5.0869331379251098E-3</v>
      </c>
      <c r="K680" s="2">
        <f t="shared" si="120"/>
        <v>1.1650396242628527E-5</v>
      </c>
      <c r="L680" s="2">
        <f>AM680/SUM(AM1:AM$3009)</f>
        <v>-1.2114952255734229E-7</v>
      </c>
      <c r="M680" t="s">
        <v>1446</v>
      </c>
      <c r="N680" t="s">
        <v>1457</v>
      </c>
      <c r="O680" t="s">
        <v>1458</v>
      </c>
      <c r="P680" s="1">
        <v>22774978.5523954</v>
      </c>
      <c r="Q680" s="1">
        <v>15614807.328645799</v>
      </c>
      <c r="R680" s="1">
        <v>20729531.5759474</v>
      </c>
      <c r="S680" s="1">
        <v>26132835.438052699</v>
      </c>
      <c r="T680" s="1">
        <v>16098029.350198399</v>
      </c>
      <c r="U680" s="1">
        <v>18625804.921050198</v>
      </c>
      <c r="V680" s="1">
        <v>17227881.114502199</v>
      </c>
      <c r="W680" s="1">
        <v>28615933.661894102</v>
      </c>
      <c r="X680" s="1">
        <v>21837819.542859301</v>
      </c>
      <c r="Y680" s="1">
        <v>45251925.472406402</v>
      </c>
      <c r="Z680" s="1">
        <v>81193980.173942402</v>
      </c>
      <c r="AA680" s="1">
        <v>41001422.915000699</v>
      </c>
      <c r="AB680" s="1">
        <v>12066192.4041704</v>
      </c>
      <c r="AC680" s="1">
        <v>30949727.342876401</v>
      </c>
      <c r="AD680" s="1">
        <v>11913805.3431565</v>
      </c>
      <c r="AE680" s="1">
        <v>3442030.80283545</v>
      </c>
      <c r="AF680" s="1">
        <v>15630117.9741171</v>
      </c>
      <c r="AG680" s="1">
        <v>26291173.9053424</v>
      </c>
      <c r="AH680" s="1">
        <v>10034783.1548719</v>
      </c>
      <c r="AI680" s="1">
        <v>1411670.8984085801</v>
      </c>
      <c r="AJ680" s="1">
        <v>1240178.6223659001</v>
      </c>
      <c r="AK680" s="1">
        <v>2733641.3039861298</v>
      </c>
      <c r="AL680" s="1">
        <v>1312497.8204000001</v>
      </c>
      <c r="AM680" s="1">
        <v>-6676.58865604724</v>
      </c>
    </row>
    <row r="681" spans="1:39" x14ac:dyDescent="0.3">
      <c r="A681" t="str">
        <f t="shared" si="110"/>
        <v>Engines &amp; Power Plants</v>
      </c>
      <c r="B681" t="str">
        <f t="shared" si="111"/>
        <v>2835</v>
      </c>
      <c r="C681" t="str">
        <f t="shared" si="112"/>
        <v>GAS TURBINES &amp; JET ENG EXCEPT AIR</v>
      </c>
      <c r="D681" s="1">
        <f t="shared" si="113"/>
        <v>51456878.467404999</v>
      </c>
      <c r="E681" s="1">
        <f t="shared" si="114"/>
        <v>231254870.064684</v>
      </c>
      <c r="F681" s="1">
        <f t="shared" si="115"/>
        <v>253057855.03619999</v>
      </c>
      <c r="G681" s="1">
        <f t="shared" si="116"/>
        <v>7893486.7670570798</v>
      </c>
      <c r="H681" s="2">
        <f t="shared" si="117"/>
        <v>9.4281192717876605E-2</v>
      </c>
      <c r="I681" s="2">
        <f t="shared" si="118"/>
        <v>3.9178625399225826</v>
      </c>
      <c r="J681" s="2">
        <f t="shared" si="119"/>
        <v>3.1192419480232748E-2</v>
      </c>
      <c r="K681" s="2">
        <f t="shared" si="120"/>
        <v>2.2462698510103967E-3</v>
      </c>
      <c r="L681" s="2">
        <f>AM681/SUM(AM1:AM$3009)</f>
        <v>1.4323065301851635E-4</v>
      </c>
      <c r="M681" t="s">
        <v>1446</v>
      </c>
      <c r="N681" t="s">
        <v>1459</v>
      </c>
      <c r="O681" t="s">
        <v>1460</v>
      </c>
      <c r="P681" s="1">
        <v>102920186.47398999</v>
      </c>
      <c r="Q681" s="1">
        <v>68618078.662878901</v>
      </c>
      <c r="R681" s="1">
        <v>179311545.302311</v>
      </c>
      <c r="S681" s="1">
        <v>318929757.37970197</v>
      </c>
      <c r="T681" s="1">
        <v>251848582.04173601</v>
      </c>
      <c r="U681" s="1">
        <v>152097545.54547599</v>
      </c>
      <c r="V681" s="1">
        <v>685803091.98388195</v>
      </c>
      <c r="W681" s="1">
        <v>847658793.59473705</v>
      </c>
      <c r="X681" s="1">
        <v>754230521.42627501</v>
      </c>
      <c r="Y681" s="1">
        <v>773962009.86394095</v>
      </c>
      <c r="Z681" s="1">
        <v>230926354.690045</v>
      </c>
      <c r="AA681" s="1">
        <v>241565133.91852099</v>
      </c>
      <c r="AB681" s="1">
        <v>207827272.06469801</v>
      </c>
      <c r="AC681" s="1">
        <v>135992195.90902999</v>
      </c>
      <c r="AD681" s="1">
        <v>56599418.899897099</v>
      </c>
      <c r="AE681" s="1">
        <v>51456878.467404999</v>
      </c>
      <c r="AF681" s="1">
        <v>125459103.039676</v>
      </c>
      <c r="AG681" s="1">
        <v>199724371.34417501</v>
      </c>
      <c r="AH681" s="1">
        <v>478269425.61265898</v>
      </c>
      <c r="AI681" s="1">
        <v>265238782.80120799</v>
      </c>
      <c r="AJ681" s="1">
        <v>102753767.35941599</v>
      </c>
      <c r="AK681" s="1">
        <v>231254870.064684</v>
      </c>
      <c r="AL681" s="1">
        <v>253057855.03619999</v>
      </c>
      <c r="AM681" s="1">
        <v>7893486.7670570798</v>
      </c>
    </row>
    <row r="682" spans="1:39" x14ac:dyDescent="0.3">
      <c r="A682" t="str">
        <f t="shared" si="110"/>
        <v>Engines &amp; Power Plants</v>
      </c>
      <c r="B682" t="str">
        <f t="shared" si="111"/>
        <v>2840</v>
      </c>
      <c r="C682" t="str">
        <f t="shared" si="112"/>
        <v>GAS TURBINES &amp; JET ENGINES AIRCRAFT</v>
      </c>
      <c r="D682" s="1">
        <f t="shared" si="113"/>
        <v>147560079.55391201</v>
      </c>
      <c r="E682" s="1">
        <f t="shared" si="114"/>
        <v>415252570.08994102</v>
      </c>
      <c r="F682" s="1">
        <f t="shared" si="115"/>
        <v>263319884.50310001</v>
      </c>
      <c r="G682" s="1">
        <f t="shared" si="116"/>
        <v>390106662.47806698</v>
      </c>
      <c r="H682" s="2">
        <f t="shared" si="117"/>
        <v>-0.36588018119655075</v>
      </c>
      <c r="I682" s="2">
        <f t="shared" si="118"/>
        <v>0.7844926981548177</v>
      </c>
      <c r="J682" s="2">
        <f t="shared" si="119"/>
        <v>1.4814933677121309</v>
      </c>
      <c r="K682" s="2">
        <f t="shared" si="120"/>
        <v>2.3373608285988234E-3</v>
      </c>
      <c r="L682" s="2">
        <f>AM682/SUM(AM1:AM$3009)</f>
        <v>7.0786502419689732E-3</v>
      </c>
      <c r="M682" t="s">
        <v>1446</v>
      </c>
      <c r="N682" t="s">
        <v>1461</v>
      </c>
      <c r="O682" t="s">
        <v>1462</v>
      </c>
      <c r="P682" s="1">
        <v>383840447.17461902</v>
      </c>
      <c r="Q682" s="1">
        <v>574074294.45347297</v>
      </c>
      <c r="R682" s="1">
        <v>750356777.98393595</v>
      </c>
      <c r="S682" s="1">
        <v>1103027576.93893</v>
      </c>
      <c r="T682" s="1">
        <v>1234463604.91359</v>
      </c>
      <c r="U682" s="1">
        <v>915387027.60191095</v>
      </c>
      <c r="V682" s="1">
        <v>783333939.49858296</v>
      </c>
      <c r="W682" s="1">
        <v>208912699.18195999</v>
      </c>
      <c r="X682" s="1">
        <v>206276225.21795201</v>
      </c>
      <c r="Y682" s="1">
        <v>660492548.02012897</v>
      </c>
      <c r="Z682" s="1">
        <v>741743420.52177894</v>
      </c>
      <c r="AA682" s="1">
        <v>790336454.90617704</v>
      </c>
      <c r="AB682" s="1">
        <v>804609506.23557198</v>
      </c>
      <c r="AC682" s="1">
        <v>473138446.82484102</v>
      </c>
      <c r="AD682" s="1">
        <v>232090281.42504001</v>
      </c>
      <c r="AE682" s="1">
        <v>147560079.55391201</v>
      </c>
      <c r="AF682" s="1">
        <v>338831758.51940101</v>
      </c>
      <c r="AG682" s="1">
        <v>671255127.128281</v>
      </c>
      <c r="AH682" s="1">
        <v>667665360.59043205</v>
      </c>
      <c r="AI682" s="1">
        <v>104796247.39340501</v>
      </c>
      <c r="AJ682" s="1">
        <v>672115308.22786605</v>
      </c>
      <c r="AK682" s="1">
        <v>415252570.08994102</v>
      </c>
      <c r="AL682" s="1">
        <v>263319884.50310001</v>
      </c>
      <c r="AM682" s="1">
        <v>390106662.47806698</v>
      </c>
    </row>
    <row r="683" spans="1:39" x14ac:dyDescent="0.3">
      <c r="A683" t="str">
        <f t="shared" si="110"/>
        <v>Engines &amp; Power Plants</v>
      </c>
      <c r="B683" t="str">
        <f t="shared" si="111"/>
        <v>2845</v>
      </c>
      <c r="C683" t="str">
        <f t="shared" si="112"/>
        <v>ROCKET ENGINES AND COMPONENTS</v>
      </c>
      <c r="D683" s="1">
        <f t="shared" si="113"/>
        <v>634490.31078099099</v>
      </c>
      <c r="E683" s="1">
        <f t="shared" si="114"/>
        <v>0</v>
      </c>
      <c r="F683" s="1">
        <f t="shared" si="115"/>
        <v>0</v>
      </c>
      <c r="G683" s="1">
        <f t="shared" si="116"/>
        <v>0</v>
      </c>
      <c r="H683" s="2" t="e">
        <f t="shared" si="117"/>
        <v>#DIV/0!</v>
      </c>
      <c r="I683" s="2">
        <f t="shared" si="118"/>
        <v>-1</v>
      </c>
      <c r="J683" s="2" t="e">
        <f t="shared" si="119"/>
        <v>#DIV/0!</v>
      </c>
      <c r="K683" s="2">
        <f t="shared" si="120"/>
        <v>0</v>
      </c>
      <c r="L683" s="2">
        <f>AM683/SUM(AM1:AM$3009)</f>
        <v>0</v>
      </c>
      <c r="M683" t="s">
        <v>1446</v>
      </c>
      <c r="N683" t="s">
        <v>1463</v>
      </c>
      <c r="O683" t="s">
        <v>1464</v>
      </c>
      <c r="P683" s="1"/>
      <c r="Q683" s="1">
        <v>428947.58385461499</v>
      </c>
      <c r="R683" s="1">
        <v>74112.1888022817</v>
      </c>
      <c r="S683" s="1"/>
      <c r="T683" s="1"/>
      <c r="U683" s="1"/>
      <c r="V683" s="1"/>
      <c r="W683" s="1">
        <v>324526.263968418</v>
      </c>
      <c r="X683" s="1">
        <v>12592172.192003001</v>
      </c>
      <c r="Y683" s="1">
        <v>18071911.890414499</v>
      </c>
      <c r="Z683" s="1">
        <v>15556759.5309102</v>
      </c>
      <c r="AA683" s="1">
        <v>25997716.299204901</v>
      </c>
      <c r="AB683" s="1">
        <v>14133932.367903201</v>
      </c>
      <c r="AC683" s="1">
        <v>3700295.3112293798</v>
      </c>
      <c r="AD683" s="1">
        <v>5208310.3487830302</v>
      </c>
      <c r="AE683" s="1">
        <v>634490.31078099099</v>
      </c>
      <c r="AF683" s="1">
        <v>-235249.27021506999</v>
      </c>
      <c r="AG683" s="1">
        <v>-341695.11623077199</v>
      </c>
      <c r="AH683" s="1">
        <v>-153562.12525940299</v>
      </c>
      <c r="AI683" s="1">
        <v>0</v>
      </c>
      <c r="AJ683" s="1">
        <v>-30459.110872704499</v>
      </c>
      <c r="AK683" s="1"/>
      <c r="AL683" s="1">
        <v>0</v>
      </c>
      <c r="AM683" s="1"/>
    </row>
    <row r="684" spans="1:39" x14ac:dyDescent="0.3">
      <c r="A684" t="str">
        <f t="shared" si="110"/>
        <v>Engines &amp; Power Plants</v>
      </c>
      <c r="B684" t="str">
        <f t="shared" si="111"/>
        <v>2850</v>
      </c>
      <c r="C684" t="str">
        <f t="shared" si="112"/>
        <v>GASOLINE ROTARY ENGINES AND COMPONENTS</v>
      </c>
      <c r="D684" s="1">
        <f t="shared" si="113"/>
        <v>-11034.9176170953</v>
      </c>
      <c r="E684" s="1">
        <f t="shared" si="114"/>
        <v>0</v>
      </c>
      <c r="F684" s="1">
        <f t="shared" si="115"/>
        <v>0</v>
      </c>
      <c r="G684" s="1">
        <f t="shared" si="116"/>
        <v>0</v>
      </c>
      <c r="H684" s="2" t="e">
        <f t="shared" si="117"/>
        <v>#DIV/0!</v>
      </c>
      <c r="I684" s="2">
        <f t="shared" si="118"/>
        <v>-1</v>
      </c>
      <c r="J684" s="2" t="e">
        <f t="shared" si="119"/>
        <v>#DIV/0!</v>
      </c>
      <c r="K684" s="2">
        <f t="shared" si="120"/>
        <v>0</v>
      </c>
      <c r="L684" s="2">
        <f>AM684/SUM(AM1:AM$3009)</f>
        <v>0</v>
      </c>
      <c r="M684" t="s">
        <v>1446</v>
      </c>
      <c r="N684" t="s">
        <v>1465</v>
      </c>
      <c r="O684" t="s">
        <v>1466</v>
      </c>
      <c r="P684" s="1">
        <v>596204.388364824</v>
      </c>
      <c r="Q684" s="1">
        <v>12814637.122648399</v>
      </c>
      <c r="R684" s="1">
        <v>1206697.9410485399</v>
      </c>
      <c r="S684" s="1">
        <v>1284524.0965714101</v>
      </c>
      <c r="T684" s="1">
        <v>291913.35581658297</v>
      </c>
      <c r="U684" s="1">
        <v>592317.08937822096</v>
      </c>
      <c r="V684" s="1">
        <v>374880.48132188001</v>
      </c>
      <c r="W684" s="1">
        <v>597711.62627673103</v>
      </c>
      <c r="X684" s="1">
        <v>341509.14962496998</v>
      </c>
      <c r="Y684" s="1">
        <v>19525.919986643301</v>
      </c>
      <c r="Z684" s="1">
        <v>98018.463323882403</v>
      </c>
      <c r="AA684" s="1">
        <v>170491.30490475401</v>
      </c>
      <c r="AB684" s="1">
        <v>150366.13719330999</v>
      </c>
      <c r="AC684" s="1">
        <v>95682.313912093305</v>
      </c>
      <c r="AD684" s="1">
        <v>98851.895704482798</v>
      </c>
      <c r="AE684" s="1">
        <v>-11034.9176170953</v>
      </c>
      <c r="AF684" s="1"/>
      <c r="AG684" s="1">
        <v>23855.407854125198</v>
      </c>
      <c r="AH684" s="1">
        <v>223013.07990306799</v>
      </c>
      <c r="AI684" s="1">
        <v>44482.396592601202</v>
      </c>
      <c r="AJ684" s="1">
        <v>38572.555752136599</v>
      </c>
      <c r="AK684" s="1"/>
      <c r="AL684" s="1"/>
      <c r="AM684" s="1"/>
    </row>
    <row r="685" spans="1:39" x14ac:dyDescent="0.3">
      <c r="A685" t="str">
        <f t="shared" si="110"/>
        <v>Engines &amp; Power Plants</v>
      </c>
      <c r="B685" t="str">
        <f t="shared" si="111"/>
        <v>2895</v>
      </c>
      <c r="C685" t="str">
        <f t="shared" si="112"/>
        <v>MISC ENGINES &amp; COMPONENTS</v>
      </c>
      <c r="D685" s="1">
        <f t="shared" si="113"/>
        <v>30332515.203021899</v>
      </c>
      <c r="E685" s="1">
        <f t="shared" si="114"/>
        <v>1031967.09954765</v>
      </c>
      <c r="F685" s="1">
        <f t="shared" si="115"/>
        <v>548984.76859999995</v>
      </c>
      <c r="G685" s="1">
        <f t="shared" si="116"/>
        <v>-157745.166989394</v>
      </c>
      <c r="H685" s="2">
        <f t="shared" si="117"/>
        <v>-0.46802105528302151</v>
      </c>
      <c r="I685" s="2">
        <f t="shared" si="118"/>
        <v>-0.98190111288412685</v>
      </c>
      <c r="J685" s="2">
        <f t="shared" si="119"/>
        <v>-0.28733978793559195</v>
      </c>
      <c r="K685" s="2">
        <f t="shared" si="120"/>
        <v>4.8730672051009599E-6</v>
      </c>
      <c r="L685" s="2">
        <f>AM685/SUM(AM1:AM$3009)</f>
        <v>-2.8623527149877629E-6</v>
      </c>
      <c r="M685" t="s">
        <v>1446</v>
      </c>
      <c r="N685" t="s">
        <v>1467</v>
      </c>
      <c r="O685" t="s">
        <v>1468</v>
      </c>
      <c r="P685" s="1">
        <v>14980737.1855602</v>
      </c>
      <c r="Q685" s="1">
        <v>9221148.9306137301</v>
      </c>
      <c r="R685" s="1">
        <v>15673458.382107999</v>
      </c>
      <c r="S685" s="1">
        <v>4498549.0559949502</v>
      </c>
      <c r="T685" s="1">
        <v>18414138.788515002</v>
      </c>
      <c r="U685" s="1">
        <v>27143718.495312799</v>
      </c>
      <c r="V685" s="1">
        <v>25075270.690813199</v>
      </c>
      <c r="W685" s="1">
        <v>32552175.016174901</v>
      </c>
      <c r="X685" s="1">
        <v>30165674.356662702</v>
      </c>
      <c r="Y685" s="1">
        <v>97649466.966206104</v>
      </c>
      <c r="Z685" s="1">
        <v>7147918.7072320804</v>
      </c>
      <c r="AA685" s="1">
        <v>3933707.33453291</v>
      </c>
      <c r="AB685" s="1">
        <v>13895592.5588044</v>
      </c>
      <c r="AC685" s="1">
        <v>2033121.9297629399</v>
      </c>
      <c r="AD685" s="1">
        <v>213042031.248474</v>
      </c>
      <c r="AE685" s="1">
        <v>30332515.203021899</v>
      </c>
      <c r="AF685" s="1">
        <v>65117969.423501298</v>
      </c>
      <c r="AG685" s="1">
        <v>27125705.026088499</v>
      </c>
      <c r="AH685" s="1">
        <v>14579332.870728999</v>
      </c>
      <c r="AI685" s="1">
        <v>4360089.1027548499</v>
      </c>
      <c r="AJ685" s="1">
        <v>1637644.9045752201</v>
      </c>
      <c r="AK685" s="1">
        <v>1031967.09954765</v>
      </c>
      <c r="AL685" s="1">
        <v>548984.76859999995</v>
      </c>
      <c r="AM685" s="1">
        <v>-157745.166989394</v>
      </c>
    </row>
    <row r="686" spans="1:39" x14ac:dyDescent="0.3">
      <c r="A686" t="str">
        <f t="shared" si="110"/>
        <v>Engines &amp; Power Plants</v>
      </c>
      <c r="B686" t="str">
        <f t="shared" si="111"/>
        <v>2910</v>
      </c>
      <c r="C686" t="str">
        <f t="shared" si="112"/>
        <v>ENGINE FUEL SYS COMPONENTS NONAIR</v>
      </c>
      <c r="D686" s="1">
        <f t="shared" si="113"/>
        <v>2540362.4950526399</v>
      </c>
      <c r="E686" s="1">
        <f t="shared" si="114"/>
        <v>10487.572731017501</v>
      </c>
      <c r="F686" s="1">
        <f t="shared" si="115"/>
        <v>151456.6709</v>
      </c>
      <c r="G686" s="1">
        <f t="shared" si="116"/>
        <v>1487667.94635665</v>
      </c>
      <c r="H686" s="2">
        <f t="shared" si="117"/>
        <v>13.441537120601758</v>
      </c>
      <c r="I686" s="2">
        <f t="shared" si="118"/>
        <v>-0.94037989806771194</v>
      </c>
      <c r="J686" s="2">
        <f t="shared" si="119"/>
        <v>9.8223996177685038</v>
      </c>
      <c r="K686" s="2">
        <f t="shared" si="120"/>
        <v>1.3444062170226101E-6</v>
      </c>
      <c r="L686" s="2">
        <f>AM686/SUM(AM1:AM$3009)</f>
        <v>2.6994363545480469E-5</v>
      </c>
      <c r="M686" t="s">
        <v>1446</v>
      </c>
      <c r="N686" t="s">
        <v>1469</v>
      </c>
      <c r="O686" t="s">
        <v>1470</v>
      </c>
      <c r="P686" s="1">
        <v>7577504.1064991001</v>
      </c>
      <c r="Q686" s="1">
        <v>10127964.8193825</v>
      </c>
      <c r="R686" s="1">
        <v>20217388.289230902</v>
      </c>
      <c r="S686" s="1">
        <v>48207005.184792899</v>
      </c>
      <c r="T686" s="1">
        <v>47802224.748457998</v>
      </c>
      <c r="U686" s="1">
        <v>37885996.473269902</v>
      </c>
      <c r="V686" s="1">
        <v>34144788.069855697</v>
      </c>
      <c r="W686" s="1">
        <v>32376005.400135301</v>
      </c>
      <c r="X686" s="1">
        <v>27253026.846320499</v>
      </c>
      <c r="Y686" s="1">
        <v>2838211.2130819499</v>
      </c>
      <c r="Z686" s="1">
        <v>24712242.035073701</v>
      </c>
      <c r="AA686" s="1">
        <v>3530437.7531594499</v>
      </c>
      <c r="AB686" s="1">
        <v>11214972.9597563</v>
      </c>
      <c r="AC686" s="1">
        <v>4164963.9146985398</v>
      </c>
      <c r="AD686" s="1">
        <v>2051068.7641493101</v>
      </c>
      <c r="AE686" s="1">
        <v>2540362.4950526399</v>
      </c>
      <c r="AF686" s="1">
        <v>1029859.8496169799</v>
      </c>
      <c r="AG686" s="1">
        <v>474385.07995290402</v>
      </c>
      <c r="AH686" s="1">
        <v>261421.01963015599</v>
      </c>
      <c r="AI686" s="1">
        <v>981394.17322539503</v>
      </c>
      <c r="AJ686" s="1">
        <v>1685464.13075374</v>
      </c>
      <c r="AK686" s="1">
        <v>10487.572731017501</v>
      </c>
      <c r="AL686" s="1">
        <v>151456.6709</v>
      </c>
      <c r="AM686" s="1">
        <v>1487667.94635665</v>
      </c>
    </row>
    <row r="687" spans="1:39" x14ac:dyDescent="0.3">
      <c r="A687" t="str">
        <f t="shared" si="110"/>
        <v>Engines &amp; Power Plants</v>
      </c>
      <c r="B687" t="str">
        <f t="shared" si="111"/>
        <v>2915</v>
      </c>
      <c r="C687" t="str">
        <f t="shared" si="112"/>
        <v>ENGINE FUEL SYSTEM COMPONENTS AIR</v>
      </c>
      <c r="D687" s="1">
        <f t="shared" si="113"/>
        <v>7544696.7065127296</v>
      </c>
      <c r="E687" s="1">
        <f t="shared" si="114"/>
        <v>-3932229.21091486</v>
      </c>
      <c r="F687" s="1">
        <f t="shared" si="115"/>
        <v>11042718</v>
      </c>
      <c r="G687" s="1">
        <f t="shared" si="116"/>
        <v>18014897.413132701</v>
      </c>
      <c r="H687" s="2">
        <f t="shared" si="117"/>
        <v>-3.8082589817877976</v>
      </c>
      <c r="I687" s="2">
        <f t="shared" si="118"/>
        <v>0.4636397498215814</v>
      </c>
      <c r="J687" s="2">
        <f t="shared" si="119"/>
        <v>1.6313825466821394</v>
      </c>
      <c r="K687" s="2">
        <f t="shared" si="120"/>
        <v>9.8020764907935683E-5</v>
      </c>
      <c r="L687" s="2">
        <f>AM687/SUM(AM1:AM$3009)</f>
        <v>3.268879262980741E-4</v>
      </c>
      <c r="M687" t="s">
        <v>1446</v>
      </c>
      <c r="N687" t="s">
        <v>1471</v>
      </c>
      <c r="O687" t="s">
        <v>1472</v>
      </c>
      <c r="P687" s="1">
        <v>29797293.5778431</v>
      </c>
      <c r="Q687" s="1">
        <v>39507684.654646903</v>
      </c>
      <c r="R687" s="1">
        <v>85541511.120896295</v>
      </c>
      <c r="S687" s="1">
        <v>169736265.27631199</v>
      </c>
      <c r="T687" s="1">
        <v>81492789.629889101</v>
      </c>
      <c r="U687" s="1">
        <v>75737732.133054003</v>
      </c>
      <c r="V687" s="1">
        <v>115670222.123421</v>
      </c>
      <c r="W687" s="1">
        <v>106694558.041602</v>
      </c>
      <c r="X687" s="1">
        <v>73597281.359789595</v>
      </c>
      <c r="Y687" s="1">
        <v>89940840.0635252</v>
      </c>
      <c r="Z687" s="1">
        <v>65176160.645533599</v>
      </c>
      <c r="AA687" s="1">
        <v>19947637.568397298</v>
      </c>
      <c r="AB687" s="1">
        <v>29100228.788490601</v>
      </c>
      <c r="AC687" s="1">
        <v>41985572.2062134</v>
      </c>
      <c r="AD687" s="1">
        <v>20612221.3603121</v>
      </c>
      <c r="AE687" s="1">
        <v>7544696.7065127296</v>
      </c>
      <c r="AF687" s="1">
        <v>44304798.124526598</v>
      </c>
      <c r="AG687" s="1">
        <v>6562264.3726106295</v>
      </c>
      <c r="AH687" s="1">
        <v>19028436.869586699</v>
      </c>
      <c r="AI687" s="1">
        <v>8294376.7626133095</v>
      </c>
      <c r="AJ687" s="1">
        <v>27023542.634733301</v>
      </c>
      <c r="AK687" s="1">
        <v>-3932229.21091486</v>
      </c>
      <c r="AL687" s="1">
        <v>11042718</v>
      </c>
      <c r="AM687" s="1">
        <v>18014897.413132701</v>
      </c>
    </row>
    <row r="688" spans="1:39" x14ac:dyDescent="0.3">
      <c r="A688" t="str">
        <f t="shared" si="110"/>
        <v>Engines &amp; Power Plants</v>
      </c>
      <c r="B688" t="str">
        <f t="shared" si="111"/>
        <v>2920</v>
      </c>
      <c r="C688" t="str">
        <f t="shared" si="112"/>
        <v>ENGINE ELECT SYS COMPS NONAIRCRAFT</v>
      </c>
      <c r="D688" s="1">
        <f t="shared" si="113"/>
        <v>1729338.0222249599</v>
      </c>
      <c r="E688" s="1">
        <f t="shared" si="114"/>
        <v>1966304.7147405001</v>
      </c>
      <c r="F688" s="1">
        <f t="shared" si="115"/>
        <v>2829836.0325000002</v>
      </c>
      <c r="G688" s="1">
        <f t="shared" si="116"/>
        <v>1036978.47493284</v>
      </c>
      <c r="H688" s="2">
        <f t="shared" si="117"/>
        <v>0.4391645462099516</v>
      </c>
      <c r="I688" s="2">
        <f t="shared" si="118"/>
        <v>0.63636952182381523</v>
      </c>
      <c r="J688" s="2">
        <f t="shared" si="119"/>
        <v>0.36644472083307528</v>
      </c>
      <c r="K688" s="2">
        <f t="shared" si="120"/>
        <v>2.5119059679844035E-5</v>
      </c>
      <c r="L688" s="2">
        <f>AM688/SUM(AM1:AM$3009)</f>
        <v>1.881641263410277E-5</v>
      </c>
      <c r="M688" t="s">
        <v>1446</v>
      </c>
      <c r="N688" t="s">
        <v>1473</v>
      </c>
      <c r="O688" t="s">
        <v>1474</v>
      </c>
      <c r="P688" s="1">
        <v>24427799.301187102</v>
      </c>
      <c r="Q688" s="1">
        <v>20521972.735869501</v>
      </c>
      <c r="R688" s="1">
        <v>56339679.671630703</v>
      </c>
      <c r="S688" s="1">
        <v>59816160.303111702</v>
      </c>
      <c r="T688" s="1">
        <v>119595741.792926</v>
      </c>
      <c r="U688" s="1">
        <v>66260671.6958948</v>
      </c>
      <c r="V688" s="1">
        <v>48674413.179237902</v>
      </c>
      <c r="W688" s="1">
        <v>54825995.251842998</v>
      </c>
      <c r="X688" s="1">
        <v>70732365.358198807</v>
      </c>
      <c r="Y688" s="1">
        <v>16745657.222791599</v>
      </c>
      <c r="Z688" s="1">
        <v>5356934.6298639197</v>
      </c>
      <c r="AA688" s="1">
        <v>3017897.1724894801</v>
      </c>
      <c r="AB688" s="1">
        <v>7318811.3440605104</v>
      </c>
      <c r="AC688" s="1">
        <v>5260395.1118487902</v>
      </c>
      <c r="AD688" s="1">
        <v>1785223.94642661</v>
      </c>
      <c r="AE688" s="1">
        <v>1729338.0222249599</v>
      </c>
      <c r="AF688" s="1">
        <v>-341373.91752304003</v>
      </c>
      <c r="AG688" s="1">
        <v>542392.24344034505</v>
      </c>
      <c r="AH688" s="1">
        <v>939359.15565894498</v>
      </c>
      <c r="AI688" s="1">
        <v>2039134.73154273</v>
      </c>
      <c r="AJ688" s="1">
        <v>1500588.6458262601</v>
      </c>
      <c r="AK688" s="1">
        <v>1966304.7147405001</v>
      </c>
      <c r="AL688" s="1">
        <v>2829836.0325000002</v>
      </c>
      <c r="AM688" s="1">
        <v>1036978.47493284</v>
      </c>
    </row>
    <row r="689" spans="1:39" x14ac:dyDescent="0.3">
      <c r="A689" t="str">
        <f t="shared" si="110"/>
        <v>Engines &amp; Power Plants</v>
      </c>
      <c r="B689" t="str">
        <f t="shared" si="111"/>
        <v>2925</v>
      </c>
      <c r="C689" t="str">
        <f t="shared" si="112"/>
        <v>ENGINE ELECT SYS COMPS - AIRCRAFT</v>
      </c>
      <c r="D689" s="1">
        <f t="shared" si="113"/>
        <v>2959936.58371981</v>
      </c>
      <c r="E689" s="1">
        <f t="shared" si="114"/>
        <v>2905859.0525229098</v>
      </c>
      <c r="F689" s="1">
        <f t="shared" si="115"/>
        <v>599338.18169999996</v>
      </c>
      <c r="G689" s="1">
        <f t="shared" si="116"/>
        <v>1379062.2875065401</v>
      </c>
      <c r="H689" s="2">
        <f t="shared" si="117"/>
        <v>-0.79374836464292864</v>
      </c>
      <c r="I689" s="2">
        <f t="shared" si="118"/>
        <v>-0.79751654647046522</v>
      </c>
      <c r="J689" s="2">
        <f t="shared" si="119"/>
        <v>2.3009751916603784</v>
      </c>
      <c r="K689" s="2">
        <f t="shared" si="120"/>
        <v>5.3200296348023499E-6</v>
      </c>
      <c r="L689" s="2">
        <f>AM689/SUM(AM1:AM$3009)</f>
        <v>2.5023667971057275E-5</v>
      </c>
      <c r="M689" t="s">
        <v>1446</v>
      </c>
      <c r="N689" t="s">
        <v>1475</v>
      </c>
      <c r="O689" t="s">
        <v>1476</v>
      </c>
      <c r="P689" s="1">
        <v>4063097.3606451801</v>
      </c>
      <c r="Q689" s="1">
        <v>-561064.44926720497</v>
      </c>
      <c r="R689" s="1">
        <v>2807529.2946001901</v>
      </c>
      <c r="S689" s="1">
        <v>6165686.10107907</v>
      </c>
      <c r="T689" s="1">
        <v>2187384.4646915202</v>
      </c>
      <c r="U689" s="1">
        <v>3847315.2497073701</v>
      </c>
      <c r="V689" s="1">
        <v>6286110.4571918203</v>
      </c>
      <c r="W689" s="1">
        <v>2307262.4067776399</v>
      </c>
      <c r="X689" s="1">
        <v>1703645.7174880099</v>
      </c>
      <c r="Y689" s="1">
        <v>84937.126046176898</v>
      </c>
      <c r="Z689" s="1">
        <v>8242896.56519672</v>
      </c>
      <c r="AA689" s="1">
        <v>2799108.4325278602</v>
      </c>
      <c r="AB689" s="1">
        <v>19291590.4404401</v>
      </c>
      <c r="AC689" s="1">
        <v>32695364.018324502</v>
      </c>
      <c r="AD689" s="1">
        <v>17385028.694266699</v>
      </c>
      <c r="AE689" s="1">
        <v>2959936.58371981</v>
      </c>
      <c r="AF689" s="1">
        <v>0</v>
      </c>
      <c r="AG689" s="1"/>
      <c r="AH689" s="1">
        <v>14149.0373487951</v>
      </c>
      <c r="AI689" s="1"/>
      <c r="AJ689" s="1"/>
      <c r="AK689" s="1">
        <v>2905859.0525229098</v>
      </c>
      <c r="AL689" s="1">
        <v>599338.18169999996</v>
      </c>
      <c r="AM689" s="1">
        <v>1379062.2875065401</v>
      </c>
    </row>
    <row r="690" spans="1:39" x14ac:dyDescent="0.3">
      <c r="A690" t="str">
        <f t="shared" si="110"/>
        <v>Engines &amp; Power Plants</v>
      </c>
      <c r="B690" t="str">
        <f t="shared" si="111"/>
        <v>2930</v>
      </c>
      <c r="C690" t="str">
        <f t="shared" si="112"/>
        <v>ENGINE COOLING SYS COMPS - NONAIR</v>
      </c>
      <c r="D690" s="1">
        <f t="shared" si="113"/>
        <v>2992446.6235997202</v>
      </c>
      <c r="E690" s="1">
        <f t="shared" si="114"/>
        <v>1720389.0978020199</v>
      </c>
      <c r="F690" s="1">
        <f t="shared" si="115"/>
        <v>5569924.5</v>
      </c>
      <c r="G690" s="1">
        <f t="shared" si="116"/>
        <v>1535610.4402957601</v>
      </c>
      <c r="H690" s="2">
        <f t="shared" si="117"/>
        <v>2.2375957898804235</v>
      </c>
      <c r="I690" s="2">
        <f t="shared" si="118"/>
        <v>0.86132793683709563</v>
      </c>
      <c r="J690" s="2">
        <f t="shared" si="119"/>
        <v>0.27569681425587728</v>
      </c>
      <c r="K690" s="2">
        <f t="shared" si="120"/>
        <v>4.9441474460314139E-5</v>
      </c>
      <c r="L690" s="2">
        <f>AM690/SUM(AM1:AM$3009)</f>
        <v>2.7864300357548525E-5</v>
      </c>
      <c r="M690" t="s">
        <v>1446</v>
      </c>
      <c r="N690" t="s">
        <v>1477</v>
      </c>
      <c r="O690" t="s">
        <v>1478</v>
      </c>
      <c r="P690" s="1">
        <v>13172552.682372799</v>
      </c>
      <c r="Q690" s="1">
        <v>12021404.3203767</v>
      </c>
      <c r="R690" s="1">
        <v>15109832.724815801</v>
      </c>
      <c r="S690" s="1">
        <v>23023076.069070999</v>
      </c>
      <c r="T690" s="1">
        <v>23896902.807728801</v>
      </c>
      <c r="U690" s="1">
        <v>46034802.186888002</v>
      </c>
      <c r="V690" s="1">
        <v>25816025.751825102</v>
      </c>
      <c r="W690" s="1">
        <v>31320217.4183763</v>
      </c>
      <c r="X690" s="1">
        <v>26952755.0981251</v>
      </c>
      <c r="Y690" s="1">
        <v>15859196.5554092</v>
      </c>
      <c r="Z690" s="1">
        <v>6116049.3213989297</v>
      </c>
      <c r="AA690" s="1">
        <v>1709343.29222141</v>
      </c>
      <c r="AB690" s="1">
        <v>1648854.89559096</v>
      </c>
      <c r="AC690" s="1">
        <v>480147.79094337299</v>
      </c>
      <c r="AD690" s="1">
        <v>2575630.5797347701</v>
      </c>
      <c r="AE690" s="1">
        <v>2992446.6235997202</v>
      </c>
      <c r="AF690" s="1">
        <v>1513618.89483128</v>
      </c>
      <c r="AG690" s="1">
        <v>1023342.6374897501</v>
      </c>
      <c r="AH690" s="1">
        <v>2503806.9153998201</v>
      </c>
      <c r="AI690" s="1">
        <v>720715.74752578302</v>
      </c>
      <c r="AJ690" s="1">
        <v>3220263.7369432002</v>
      </c>
      <c r="AK690" s="1">
        <v>1720389.0978020199</v>
      </c>
      <c r="AL690" s="1">
        <v>5569924.5</v>
      </c>
      <c r="AM690" s="1">
        <v>1535610.4402957601</v>
      </c>
    </row>
    <row r="691" spans="1:39" x14ac:dyDescent="0.3">
      <c r="A691" t="str">
        <f t="shared" si="110"/>
        <v>Engines &amp; Power Plants</v>
      </c>
      <c r="B691" t="str">
        <f t="shared" si="111"/>
        <v>2935</v>
      </c>
      <c r="C691" t="str">
        <f t="shared" si="112"/>
        <v>ENGINE COOLING SYS COMPONENTS - AIR</v>
      </c>
      <c r="D691" s="1">
        <f t="shared" si="113"/>
        <v>3882.2999182562098</v>
      </c>
      <c r="E691" s="1">
        <f t="shared" si="114"/>
        <v>254526.00140451401</v>
      </c>
      <c r="F691" s="1">
        <f t="shared" si="115"/>
        <v>82140</v>
      </c>
      <c r="G691" s="1">
        <f t="shared" si="116"/>
        <v>95377.930346773093</v>
      </c>
      <c r="H691" s="2">
        <f t="shared" si="117"/>
        <v>-0.67728247979876821</v>
      </c>
      <c r="I691" s="2">
        <f t="shared" si="118"/>
        <v>20.157561684954612</v>
      </c>
      <c r="J691" s="2">
        <f t="shared" si="119"/>
        <v>1.1611630185874493</v>
      </c>
      <c r="K691" s="2">
        <f t="shared" si="120"/>
        <v>7.2911629451533914E-7</v>
      </c>
      <c r="L691" s="2">
        <f>AM691/SUM(AM1:AM$3009)</f>
        <v>1.7306728509555872E-6</v>
      </c>
      <c r="M691" t="s">
        <v>1446</v>
      </c>
      <c r="N691" t="s">
        <v>1479</v>
      </c>
      <c r="O691" t="s">
        <v>1480</v>
      </c>
      <c r="P691" s="1">
        <v>344006.70062640402</v>
      </c>
      <c r="Q691" s="1">
        <v>888987.24213470204</v>
      </c>
      <c r="R691" s="1"/>
      <c r="S691" s="1">
        <v>1140541.18374858</v>
      </c>
      <c r="T691" s="1">
        <v>2457665.4086310202</v>
      </c>
      <c r="U691" s="1">
        <v>3673811.0525058</v>
      </c>
      <c r="V691" s="1">
        <v>3367346.1077413098</v>
      </c>
      <c r="W691" s="1">
        <v>2000042.97146921</v>
      </c>
      <c r="X691" s="1">
        <v>442024.89769267198</v>
      </c>
      <c r="Y691" s="1">
        <v>217521.15107045701</v>
      </c>
      <c r="Z691" s="1">
        <v>442462.277943897</v>
      </c>
      <c r="AA691" s="1"/>
      <c r="AB691" s="1">
        <v>360424.25293123099</v>
      </c>
      <c r="AC691" s="1"/>
      <c r="AD691" s="1">
        <v>523175.45718929003</v>
      </c>
      <c r="AE691" s="1">
        <v>3882.2999182562098</v>
      </c>
      <c r="AF691" s="1">
        <v>43712.995661003697</v>
      </c>
      <c r="AG691" s="1">
        <v>24391.267761585001</v>
      </c>
      <c r="AH691" s="1"/>
      <c r="AI691" s="1">
        <v>22061.761709965402</v>
      </c>
      <c r="AJ691" s="1">
        <v>7678.2598004514102</v>
      </c>
      <c r="AK691" s="1">
        <v>254526.00140451401</v>
      </c>
      <c r="AL691" s="1">
        <v>82140</v>
      </c>
      <c r="AM691" s="1">
        <v>95377.930346773093</v>
      </c>
    </row>
    <row r="692" spans="1:39" x14ac:dyDescent="0.3">
      <c r="A692" t="str">
        <f t="shared" si="110"/>
        <v>Engines &amp; Power Plants</v>
      </c>
      <c r="B692" t="str">
        <f t="shared" si="111"/>
        <v>2940</v>
      </c>
      <c r="C692" t="str">
        <f t="shared" si="112"/>
        <v>ENGINE AIR &amp; OIL FILTERS - NONAIR</v>
      </c>
      <c r="D692" s="1">
        <f t="shared" si="113"/>
        <v>242853.80390354601</v>
      </c>
      <c r="E692" s="1">
        <f t="shared" si="114"/>
        <v>100787.18867627499</v>
      </c>
      <c r="F692" s="1">
        <f t="shared" si="115"/>
        <v>107.78</v>
      </c>
      <c r="G692" s="1">
        <f t="shared" si="116"/>
        <v>0</v>
      </c>
      <c r="H692" s="2">
        <f t="shared" si="117"/>
        <v>-0.99893061805358829</v>
      </c>
      <c r="I692" s="2">
        <f t="shared" si="118"/>
        <v>-0.99955619389827299</v>
      </c>
      <c r="J692" s="2">
        <f t="shared" si="119"/>
        <v>0</v>
      </c>
      <c r="K692" s="2">
        <f t="shared" si="120"/>
        <v>9.5670993697179522E-10</v>
      </c>
      <c r="L692" s="2">
        <f>AM692/SUM(AM1:AM$3009)</f>
        <v>0</v>
      </c>
      <c r="M692" t="s">
        <v>1446</v>
      </c>
      <c r="N692" t="s">
        <v>1481</v>
      </c>
      <c r="O692" t="s">
        <v>1482</v>
      </c>
      <c r="P692" s="1">
        <v>4429141.0034203902</v>
      </c>
      <c r="Q692" s="1">
        <v>3917126.55699044</v>
      </c>
      <c r="R692" s="1">
        <v>5434440.8971305396</v>
      </c>
      <c r="S692" s="1">
        <v>10969053.1108739</v>
      </c>
      <c r="T692" s="1">
        <v>10986562.483614501</v>
      </c>
      <c r="U692" s="1">
        <v>12021779.0384175</v>
      </c>
      <c r="V692" s="1">
        <v>4528103.1907358197</v>
      </c>
      <c r="W692" s="1">
        <v>4938177.4959154502</v>
      </c>
      <c r="X692" s="1">
        <v>3638476.3418580298</v>
      </c>
      <c r="Y692" s="1">
        <v>3926458.9530557701</v>
      </c>
      <c r="Z692" s="1">
        <v>3648127.05884872</v>
      </c>
      <c r="AA692" s="1">
        <v>1055610.9895910099</v>
      </c>
      <c r="AB692" s="1">
        <v>807415.52883832494</v>
      </c>
      <c r="AC692" s="1">
        <v>444438.64052343398</v>
      </c>
      <c r="AD692" s="1">
        <v>748766.53154264402</v>
      </c>
      <c r="AE692" s="1">
        <v>242853.80390354601</v>
      </c>
      <c r="AF692" s="1">
        <v>273409.87632184598</v>
      </c>
      <c r="AG692" s="1">
        <v>314180.45792617201</v>
      </c>
      <c r="AH692" s="1">
        <v>145051.548163128</v>
      </c>
      <c r="AI692" s="1">
        <v>116171.773246325</v>
      </c>
      <c r="AJ692" s="1">
        <v>98503.498565068905</v>
      </c>
      <c r="AK692" s="1">
        <v>100787.18867627499</v>
      </c>
      <c r="AL692" s="1">
        <v>107.78</v>
      </c>
      <c r="AM692" s="1"/>
    </row>
    <row r="693" spans="1:39" x14ac:dyDescent="0.3">
      <c r="A693" t="str">
        <f t="shared" si="110"/>
        <v>Engines &amp; Power Plants</v>
      </c>
      <c r="B693" t="str">
        <f t="shared" si="111"/>
        <v>2945</v>
      </c>
      <c r="C693" t="str">
        <f t="shared" si="112"/>
        <v>ENGINE AIR &amp; OIL FILTERS - AIR</v>
      </c>
      <c r="D693" s="1">
        <f t="shared" si="113"/>
        <v>2022675.39097169</v>
      </c>
      <c r="E693" s="1">
        <f t="shared" si="114"/>
        <v>0</v>
      </c>
      <c r="F693" s="1">
        <f t="shared" si="115"/>
        <v>0</v>
      </c>
      <c r="G693" s="1">
        <f t="shared" si="116"/>
        <v>0</v>
      </c>
      <c r="H693" s="2" t="e">
        <f t="shared" si="117"/>
        <v>#DIV/0!</v>
      </c>
      <c r="I693" s="2">
        <f t="shared" si="118"/>
        <v>-1</v>
      </c>
      <c r="J693" s="2" t="e">
        <f t="shared" si="119"/>
        <v>#DIV/0!</v>
      </c>
      <c r="K693" s="2">
        <f t="shared" si="120"/>
        <v>0</v>
      </c>
      <c r="L693" s="2">
        <f>AM693/SUM(AM1:AM$3009)</f>
        <v>0</v>
      </c>
      <c r="M693" t="s">
        <v>1446</v>
      </c>
      <c r="N693" t="s">
        <v>1483</v>
      </c>
      <c r="O693" t="s">
        <v>1484</v>
      </c>
      <c r="P693" s="1">
        <v>893107.71085030702</v>
      </c>
      <c r="Q693" s="1">
        <v>402909.74618506402</v>
      </c>
      <c r="R693" s="1">
        <v>284372.89283403399</v>
      </c>
      <c r="S693" s="1">
        <v>2548121.32127902</v>
      </c>
      <c r="T693" s="1">
        <v>4287494.0547310598</v>
      </c>
      <c r="U693" s="1">
        <v>20081359.6729232</v>
      </c>
      <c r="V693" s="1">
        <v>938061.79483106104</v>
      </c>
      <c r="W693" s="1">
        <v>25036229.457883101</v>
      </c>
      <c r="X693" s="1">
        <v>8282296.1940756096</v>
      </c>
      <c r="Y693" s="1">
        <v>3806144.0885465802</v>
      </c>
      <c r="Z693" s="1">
        <v>10101052.9470932</v>
      </c>
      <c r="AA693" s="1">
        <v>2676650.5194014302</v>
      </c>
      <c r="AB693" s="1">
        <v>12384996.8320294</v>
      </c>
      <c r="AC693" s="1">
        <v>2880310.8412934099</v>
      </c>
      <c r="AD693" s="1">
        <v>1241375.5874989401</v>
      </c>
      <c r="AE693" s="1">
        <v>2022675.39097169</v>
      </c>
      <c r="AF693" s="1">
        <v>113921.11303219901</v>
      </c>
      <c r="AG693" s="1">
        <v>18274.166876863601</v>
      </c>
      <c r="AH693" s="1">
        <v>10043.1116239192</v>
      </c>
      <c r="AI693" s="1">
        <v>181301.56886839701</v>
      </c>
      <c r="AJ693" s="1">
        <v>29089.6752835597</v>
      </c>
      <c r="AK693" s="1"/>
      <c r="AL693" s="1"/>
      <c r="AM693" s="1"/>
    </row>
    <row r="694" spans="1:39" x14ac:dyDescent="0.3">
      <c r="A694" t="str">
        <f t="shared" si="110"/>
        <v>Engines &amp; Power Plants</v>
      </c>
      <c r="B694" t="str">
        <f t="shared" si="111"/>
        <v>2950</v>
      </c>
      <c r="C694" t="str">
        <f t="shared" si="112"/>
        <v>TURBOSUPERCHARGER AND COMPONENTS</v>
      </c>
      <c r="D694" s="1">
        <f t="shared" si="113"/>
        <v>159565.86830125199</v>
      </c>
      <c r="E694" s="1">
        <f t="shared" si="114"/>
        <v>0</v>
      </c>
      <c r="F694" s="1">
        <f t="shared" si="115"/>
        <v>30915.660199999998</v>
      </c>
      <c r="G694" s="1">
        <f t="shared" si="116"/>
        <v>0</v>
      </c>
      <c r="H694" s="2" t="e">
        <f t="shared" si="117"/>
        <v>#DIV/0!</v>
      </c>
      <c r="I694" s="2">
        <f t="shared" si="118"/>
        <v>-0.80625142125236426</v>
      </c>
      <c r="J694" s="2">
        <f t="shared" si="119"/>
        <v>0</v>
      </c>
      <c r="K694" s="2">
        <f t="shared" si="120"/>
        <v>2.7442307776380993E-7</v>
      </c>
      <c r="L694" s="2">
        <f>AM694/SUM(AM1:AM$3009)</f>
        <v>0</v>
      </c>
      <c r="M694" t="s">
        <v>1446</v>
      </c>
      <c r="N694" t="s">
        <v>1485</v>
      </c>
      <c r="O694" t="s">
        <v>1486</v>
      </c>
      <c r="P694" s="1">
        <v>315910.77079096797</v>
      </c>
      <c r="Q694" s="1">
        <v>1022238.31361081</v>
      </c>
      <c r="R694" s="1">
        <v>2784748.8386871</v>
      </c>
      <c r="S694" s="1">
        <v>4851180.4852532698</v>
      </c>
      <c r="T694" s="1">
        <v>3850108.19552767</v>
      </c>
      <c r="U694" s="1">
        <v>7093966.1985256802</v>
      </c>
      <c r="V694" s="1">
        <v>2855858.0711437399</v>
      </c>
      <c r="W694" s="1">
        <v>5599060.6335068801</v>
      </c>
      <c r="X694" s="1">
        <v>4900815.7684611101</v>
      </c>
      <c r="Y694" s="1">
        <v>5133807.9689536002</v>
      </c>
      <c r="Z694" s="1">
        <v>461365.29114384798</v>
      </c>
      <c r="AA694" s="1">
        <v>0</v>
      </c>
      <c r="AB694" s="1">
        <v>955295.45119835006</v>
      </c>
      <c r="AC694" s="1">
        <v>17561.935865707299</v>
      </c>
      <c r="AD694" s="1">
        <v>724511.18869245704</v>
      </c>
      <c r="AE694" s="1">
        <v>159565.86830125199</v>
      </c>
      <c r="AF694" s="1">
        <v>11605.842754204299</v>
      </c>
      <c r="AG694" s="1">
        <v>0</v>
      </c>
      <c r="AH694" s="1"/>
      <c r="AI694" s="1">
        <v>53841.682862486603</v>
      </c>
      <c r="AJ694" s="1">
        <v>114362.498870924</v>
      </c>
      <c r="AK694" s="1">
        <v>0</v>
      </c>
      <c r="AL694" s="1">
        <v>30915.660199999998</v>
      </c>
      <c r="AM694" s="1"/>
    </row>
    <row r="695" spans="1:39" x14ac:dyDescent="0.3">
      <c r="A695" t="str">
        <f t="shared" si="110"/>
        <v>Engines &amp; Power Plants</v>
      </c>
      <c r="B695" t="str">
        <f t="shared" si="111"/>
        <v>2990</v>
      </c>
      <c r="C695" t="str">
        <f t="shared" si="112"/>
        <v>MISC ENGINE ACCESSORIES - NONAIR</v>
      </c>
      <c r="D695" s="1">
        <f t="shared" si="113"/>
        <v>3099356.32030136</v>
      </c>
      <c r="E695" s="1">
        <f t="shared" si="114"/>
        <v>6537138.6566054104</v>
      </c>
      <c r="F695" s="1">
        <f t="shared" si="115"/>
        <v>1544232.2324999999</v>
      </c>
      <c r="G695" s="1">
        <f t="shared" si="116"/>
        <v>0</v>
      </c>
      <c r="H695" s="2">
        <f t="shared" si="117"/>
        <v>-0.76377551194517801</v>
      </c>
      <c r="I695" s="2">
        <f t="shared" si="118"/>
        <v>-0.50175711570012393</v>
      </c>
      <c r="J695" s="2">
        <f t="shared" si="119"/>
        <v>0</v>
      </c>
      <c r="K695" s="2">
        <f t="shared" si="120"/>
        <v>1.370738840067628E-5</v>
      </c>
      <c r="L695" s="2">
        <f>AM695/SUM(AM1:AM$3009)</f>
        <v>0</v>
      </c>
      <c r="M695" t="s">
        <v>1446</v>
      </c>
      <c r="N695" t="s">
        <v>1487</v>
      </c>
      <c r="O695" t="s">
        <v>1488</v>
      </c>
      <c r="P695" s="1">
        <v>4621336.9400305804</v>
      </c>
      <c r="Q695" s="1">
        <v>3245411.5512290602</v>
      </c>
      <c r="R695" s="1">
        <v>4606536.17201347</v>
      </c>
      <c r="S695" s="1">
        <v>7120002.04950161</v>
      </c>
      <c r="T695" s="1">
        <v>16328938.2037869</v>
      </c>
      <c r="U695" s="1">
        <v>10651205.020820901</v>
      </c>
      <c r="V695" s="1">
        <v>4230620.6568472199</v>
      </c>
      <c r="W695" s="1">
        <v>2771834.6079252898</v>
      </c>
      <c r="X695" s="1">
        <v>13527773.044216599</v>
      </c>
      <c r="Y695" s="1">
        <v>2147251.0565039399</v>
      </c>
      <c r="Z695" s="1">
        <v>2818610.43108017</v>
      </c>
      <c r="AA695" s="1">
        <v>7322735.8825702304</v>
      </c>
      <c r="AB695" s="1">
        <v>4275780.8405504096</v>
      </c>
      <c r="AC695" s="1">
        <v>327518.56577406701</v>
      </c>
      <c r="AD695" s="1">
        <v>4846910.9394044401</v>
      </c>
      <c r="AE695" s="1">
        <v>3099356.32030136</v>
      </c>
      <c r="AF695" s="1">
        <v>2238869.2469071001</v>
      </c>
      <c r="AG695" s="1">
        <v>173656.67570497701</v>
      </c>
      <c r="AH695" s="1">
        <v>403012.94958812802</v>
      </c>
      <c r="AI695" s="1">
        <v>91375909.918700501</v>
      </c>
      <c r="AJ695" s="1">
        <v>1196345.6545253999</v>
      </c>
      <c r="AK695" s="1">
        <v>6537138.6566054104</v>
      </c>
      <c r="AL695" s="1">
        <v>1544232.2324999999</v>
      </c>
      <c r="AM695" s="1">
        <v>0</v>
      </c>
    </row>
    <row r="696" spans="1:39" x14ac:dyDescent="0.3">
      <c r="A696" t="str">
        <f t="shared" si="110"/>
        <v>Engines &amp; Power Plants</v>
      </c>
      <c r="B696" t="str">
        <f t="shared" si="111"/>
        <v>2995</v>
      </c>
      <c r="C696" t="str">
        <f t="shared" si="112"/>
        <v>MISC ENGINE ACCESSORIES - AIRCRAFT</v>
      </c>
      <c r="D696" s="1">
        <f t="shared" si="113"/>
        <v>1826213.9877502599</v>
      </c>
      <c r="E696" s="1">
        <f t="shared" si="114"/>
        <v>52770055.914844699</v>
      </c>
      <c r="F696" s="1">
        <f t="shared" si="115"/>
        <v>277784529.85159999</v>
      </c>
      <c r="G696" s="1">
        <f t="shared" si="116"/>
        <v>162597189.70785299</v>
      </c>
      <c r="H696" s="2">
        <f t="shared" si="117"/>
        <v>4.2640560074422185</v>
      </c>
      <c r="I696" s="2">
        <f t="shared" si="118"/>
        <v>151.10951822453561</v>
      </c>
      <c r="J696" s="2">
        <f t="shared" si="119"/>
        <v>0.58533565492188067</v>
      </c>
      <c r="K696" s="2">
        <f t="shared" si="120"/>
        <v>2.4657563559664498E-3</v>
      </c>
      <c r="L696" s="2">
        <f>AM696/SUM(AM1:AM$3009)</f>
        <v>2.9503947175823476E-3</v>
      </c>
      <c r="M696" t="s">
        <v>1446</v>
      </c>
      <c r="N696" t="s">
        <v>1489</v>
      </c>
      <c r="O696" t="s">
        <v>1490</v>
      </c>
      <c r="P696" s="1">
        <v>160709618.620332</v>
      </c>
      <c r="Q696" s="1">
        <v>34097745.733425997</v>
      </c>
      <c r="R696" s="1">
        <v>47997212.401469</v>
      </c>
      <c r="S696" s="1">
        <v>97913866.537533</v>
      </c>
      <c r="T696" s="1">
        <v>14857175.5816881</v>
      </c>
      <c r="U696" s="1">
        <v>73264308.419457898</v>
      </c>
      <c r="V696" s="1">
        <v>58683917.530879997</v>
      </c>
      <c r="W696" s="1">
        <v>39898431.446728997</v>
      </c>
      <c r="X696" s="1">
        <v>27962941.823628601</v>
      </c>
      <c r="Y696" s="1">
        <v>22762573.4998601</v>
      </c>
      <c r="Z696" s="1">
        <v>11064780.196020599</v>
      </c>
      <c r="AA696" s="1">
        <v>18838084.135040998</v>
      </c>
      <c r="AB696" s="1">
        <v>10698331.0544957</v>
      </c>
      <c r="AC696" s="1">
        <v>8297846.6085019801</v>
      </c>
      <c r="AD696" s="1">
        <v>10232399.932813101</v>
      </c>
      <c r="AE696" s="1">
        <v>1826213.9877502599</v>
      </c>
      <c r="AF696" s="1">
        <v>4467752.7744142003</v>
      </c>
      <c r="AG696" s="1">
        <v>482202765.37535101</v>
      </c>
      <c r="AH696" s="1">
        <v>616541187.24919796</v>
      </c>
      <c r="AI696" s="1">
        <v>290210158.07266903</v>
      </c>
      <c r="AJ696" s="1">
        <v>318324768.66441298</v>
      </c>
      <c r="AK696" s="1">
        <v>52770055.914844699</v>
      </c>
      <c r="AL696" s="1">
        <v>277784529.85159999</v>
      </c>
      <c r="AM696" s="1">
        <v>162597189.70785299</v>
      </c>
    </row>
    <row r="697" spans="1:39" x14ac:dyDescent="0.3">
      <c r="A697" t="str">
        <f t="shared" si="110"/>
        <v>Engines &amp; Power Plants</v>
      </c>
      <c r="B697" t="str">
        <f t="shared" si="111"/>
        <v>4470</v>
      </c>
      <c r="C697" t="str">
        <f t="shared" si="112"/>
        <v>NUCLEAR REACTORS</v>
      </c>
      <c r="D697" s="1">
        <f t="shared" si="113"/>
        <v>0</v>
      </c>
      <c r="E697" s="1">
        <f t="shared" si="114"/>
        <v>0</v>
      </c>
      <c r="F697" s="1">
        <f t="shared" si="115"/>
        <v>0</v>
      </c>
      <c r="G697" s="1">
        <f t="shared" si="116"/>
        <v>0</v>
      </c>
      <c r="H697" s="2" t="e">
        <f t="shared" si="117"/>
        <v>#DIV/0!</v>
      </c>
      <c r="I697" s="2" t="e">
        <f t="shared" si="118"/>
        <v>#DIV/0!</v>
      </c>
      <c r="J697" s="2" t="e">
        <f t="shared" si="119"/>
        <v>#DIV/0!</v>
      </c>
      <c r="K697" s="2">
        <f t="shared" si="120"/>
        <v>0</v>
      </c>
      <c r="L697" s="2">
        <f>AM697/SUM(AM1:AM$3009)</f>
        <v>0</v>
      </c>
      <c r="M697" t="s">
        <v>1446</v>
      </c>
      <c r="N697" t="s">
        <v>1491</v>
      </c>
      <c r="O697" t="s">
        <v>1492</v>
      </c>
      <c r="P697" s="1"/>
      <c r="Q697" s="1">
        <v>80763.674603517793</v>
      </c>
      <c r="R697" s="1"/>
      <c r="S697" s="1">
        <v>252347.62838761599</v>
      </c>
      <c r="T697" s="1">
        <v>6693.6569790856702</v>
      </c>
      <c r="U697" s="1">
        <v>92196.120497602402</v>
      </c>
      <c r="V697" s="1">
        <v>73079.106990341897</v>
      </c>
      <c r="W697" s="1">
        <v>676.32602112682503</v>
      </c>
      <c r="X697" s="1">
        <v>50297.351095976403</v>
      </c>
      <c r="Y697" s="1">
        <v>5938.2269763034001</v>
      </c>
      <c r="Z697" s="1">
        <v>22796.862205880399</v>
      </c>
      <c r="AA697" s="1">
        <v>16511.692810164299</v>
      </c>
      <c r="AB697" s="1">
        <v>64904.321987616298</v>
      </c>
      <c r="AC697" s="1">
        <v>36282.296643989997</v>
      </c>
      <c r="AD697" s="1"/>
      <c r="AE697" s="1"/>
      <c r="AF697" s="1">
        <v>600.980880737814</v>
      </c>
      <c r="AG697" s="1"/>
      <c r="AH697" s="1"/>
      <c r="AI697" s="1"/>
      <c r="AJ697" s="1"/>
      <c r="AK697" s="1"/>
      <c r="AL697" s="1"/>
      <c r="AM697" s="1"/>
    </row>
    <row r="698" spans="1:39" x14ac:dyDescent="0.3">
      <c r="A698" t="str">
        <f t="shared" si="110"/>
        <v>Engines &amp; Power Plants</v>
      </c>
      <c r="B698" t="str">
        <f t="shared" si="111"/>
        <v>6105</v>
      </c>
      <c r="C698" t="str">
        <f t="shared" si="112"/>
        <v>MOTORS, ELECTRICAL</v>
      </c>
      <c r="D698" s="1">
        <f t="shared" si="113"/>
        <v>6358076.7181633003</v>
      </c>
      <c r="E698" s="1">
        <f t="shared" si="114"/>
        <v>1709794.83230328</v>
      </c>
      <c r="F698" s="1">
        <f t="shared" si="115"/>
        <v>7968782.3351999996</v>
      </c>
      <c r="G698" s="1">
        <f t="shared" si="116"/>
        <v>1600453.59827683</v>
      </c>
      <c r="H698" s="2">
        <f t="shared" si="117"/>
        <v>3.660665820626666</v>
      </c>
      <c r="I698" s="2">
        <f t="shared" si="118"/>
        <v>0.25333220853333693</v>
      </c>
      <c r="J698" s="2">
        <f t="shared" si="119"/>
        <v>0.20084042090185439</v>
      </c>
      <c r="K698" s="2">
        <f t="shared" si="120"/>
        <v>7.0734953104946614E-5</v>
      </c>
      <c r="L698" s="2">
        <f>AM698/SUM(AM1:AM$3009)</f>
        <v>2.9040906860541894E-5</v>
      </c>
      <c r="M698" t="s">
        <v>1446</v>
      </c>
      <c r="N698" t="s">
        <v>1493</v>
      </c>
      <c r="O698" t="s">
        <v>1494</v>
      </c>
      <c r="P698" s="1">
        <v>4656690.7292495798</v>
      </c>
      <c r="Q698" s="1">
        <v>5409249.5637108404</v>
      </c>
      <c r="R698" s="1">
        <v>9143050.6672483105</v>
      </c>
      <c r="S698" s="1">
        <v>16094597.6407886</v>
      </c>
      <c r="T698" s="1">
        <v>11153253.879625</v>
      </c>
      <c r="U698" s="1">
        <v>18444392.383368399</v>
      </c>
      <c r="V698" s="1">
        <v>27263511.810761102</v>
      </c>
      <c r="W698" s="1">
        <v>14124857.2040348</v>
      </c>
      <c r="X698" s="1">
        <v>13386574.844248001</v>
      </c>
      <c r="Y698" s="1">
        <v>4688432.9935211996</v>
      </c>
      <c r="Z698" s="1">
        <v>6986609.9098089896</v>
      </c>
      <c r="AA698" s="1">
        <v>2244372.3384054899</v>
      </c>
      <c r="AB698" s="1">
        <v>2483951.5800359002</v>
      </c>
      <c r="AC698" s="1">
        <v>2297318.7367284601</v>
      </c>
      <c r="AD698" s="1">
        <v>3369653.4905023798</v>
      </c>
      <c r="AE698" s="1">
        <v>6358076.7181633003</v>
      </c>
      <c r="AF698" s="1">
        <v>4522939.0329021402</v>
      </c>
      <c r="AG698" s="1">
        <v>2593974.4527380802</v>
      </c>
      <c r="AH698" s="1">
        <v>2116153.57517034</v>
      </c>
      <c r="AI698" s="1">
        <v>1792837.5605645401</v>
      </c>
      <c r="AJ698" s="1">
        <v>903250.83122697205</v>
      </c>
      <c r="AK698" s="1">
        <v>1709794.83230328</v>
      </c>
      <c r="AL698" s="1">
        <v>7968782.3351999996</v>
      </c>
      <c r="AM698" s="1">
        <v>1600453.59827683</v>
      </c>
    </row>
    <row r="699" spans="1:39" x14ac:dyDescent="0.3">
      <c r="A699" t="str">
        <f t="shared" si="110"/>
        <v>Engines &amp; Power Plants</v>
      </c>
      <c r="B699" t="str">
        <f t="shared" si="111"/>
        <v>6110</v>
      </c>
      <c r="C699" t="str">
        <f t="shared" si="112"/>
        <v>ELECTRICAL CONTROL EQUIPMENT</v>
      </c>
      <c r="D699" s="1">
        <f t="shared" si="113"/>
        <v>40659489.878020301</v>
      </c>
      <c r="E699" s="1">
        <f t="shared" si="114"/>
        <v>9081871.1598567702</v>
      </c>
      <c r="F699" s="1">
        <f t="shared" si="115"/>
        <v>3218513.4815000002</v>
      </c>
      <c r="G699" s="1">
        <f t="shared" si="116"/>
        <v>4693303.6248919498</v>
      </c>
      <c r="H699" s="2">
        <f t="shared" si="117"/>
        <v>-0.64561119345908458</v>
      </c>
      <c r="I699" s="2">
        <f t="shared" si="118"/>
        <v>-0.92084225623204718</v>
      </c>
      <c r="J699" s="2">
        <f t="shared" si="119"/>
        <v>1.4582208997628987</v>
      </c>
      <c r="K699" s="2">
        <f t="shared" si="120"/>
        <v>2.8569157821754855E-5</v>
      </c>
      <c r="L699" s="2">
        <f>AM699/SUM(AM1:AM$3009)</f>
        <v>8.5161977570283396E-5</v>
      </c>
      <c r="M699" t="s">
        <v>1446</v>
      </c>
      <c r="N699" t="s">
        <v>1495</v>
      </c>
      <c r="O699" t="s">
        <v>1496</v>
      </c>
      <c r="P699" s="1">
        <v>177073919.98908001</v>
      </c>
      <c r="Q699" s="1">
        <v>16995729.2393502</v>
      </c>
      <c r="R699" s="1">
        <v>20027108.043701999</v>
      </c>
      <c r="S699" s="1">
        <v>60946753.870205</v>
      </c>
      <c r="T699" s="1">
        <v>53003026.648564003</v>
      </c>
      <c r="U699" s="1">
        <v>60373271.678421102</v>
      </c>
      <c r="V699" s="1">
        <v>43664402.212618202</v>
      </c>
      <c r="W699" s="1">
        <v>40205301.9642184</v>
      </c>
      <c r="X699" s="1">
        <v>53162821.608133897</v>
      </c>
      <c r="Y699" s="1">
        <v>44503469.729115397</v>
      </c>
      <c r="Z699" s="1">
        <v>24148439.3751911</v>
      </c>
      <c r="AA699" s="1">
        <v>30300749.212840401</v>
      </c>
      <c r="AB699" s="1">
        <v>14740455.732056299</v>
      </c>
      <c r="AC699" s="1">
        <v>17204247.685801901</v>
      </c>
      <c r="AD699" s="1">
        <v>13136284.4315883</v>
      </c>
      <c r="AE699" s="1">
        <v>40659489.878020301</v>
      </c>
      <c r="AF699" s="1">
        <v>31646815.649509799</v>
      </c>
      <c r="AG699" s="1">
        <v>18448568.805724598</v>
      </c>
      <c r="AH699" s="1">
        <v>12709961.9305091</v>
      </c>
      <c r="AI699" s="1">
        <v>4023774.65868073</v>
      </c>
      <c r="AJ699" s="1">
        <v>14140375.9523771</v>
      </c>
      <c r="AK699" s="1">
        <v>9081871.1598567702</v>
      </c>
      <c r="AL699" s="1">
        <v>3218513.4815000002</v>
      </c>
      <c r="AM699" s="1">
        <v>4693303.6248919498</v>
      </c>
    </row>
    <row r="700" spans="1:39" x14ac:dyDescent="0.3">
      <c r="A700" t="str">
        <f t="shared" si="110"/>
        <v>Engines &amp; Power Plants</v>
      </c>
      <c r="B700" t="str">
        <f t="shared" si="111"/>
        <v>6115</v>
      </c>
      <c r="C700" t="str">
        <f t="shared" si="112"/>
        <v>GENERATORS &amp; GENERATOR SETS ELECT</v>
      </c>
      <c r="D700" s="1">
        <f t="shared" si="113"/>
        <v>142100696.08500201</v>
      </c>
      <c r="E700" s="1">
        <f t="shared" si="114"/>
        <v>164220398.47385001</v>
      </c>
      <c r="F700" s="1">
        <f t="shared" si="115"/>
        <v>137252811.9684</v>
      </c>
      <c r="G700" s="1">
        <f t="shared" si="116"/>
        <v>33685834.0255628</v>
      </c>
      <c r="H700" s="2">
        <f t="shared" si="117"/>
        <v>-0.16421581457643497</v>
      </c>
      <c r="I700" s="2">
        <f t="shared" si="118"/>
        <v>-3.4115836517099707E-2</v>
      </c>
      <c r="J700" s="2">
        <f t="shared" si="119"/>
        <v>0.24542909935658266</v>
      </c>
      <c r="K700" s="2">
        <f t="shared" si="120"/>
        <v>1.218325562140375E-3</v>
      </c>
      <c r="L700" s="2">
        <f>AM700/SUM(AM1:AM$3009)</f>
        <v>6.1124369335625785E-4</v>
      </c>
      <c r="M700" t="s">
        <v>1446</v>
      </c>
      <c r="N700" t="s">
        <v>1497</v>
      </c>
      <c r="O700" t="s">
        <v>1498</v>
      </c>
      <c r="P700" s="1">
        <v>160686898.224372</v>
      </c>
      <c r="Q700" s="1">
        <v>170724088.25638801</v>
      </c>
      <c r="R700" s="1">
        <v>102284169.401508</v>
      </c>
      <c r="S700" s="1">
        <v>200883420.28415799</v>
      </c>
      <c r="T700" s="1">
        <v>272274853.66453499</v>
      </c>
      <c r="U700" s="1">
        <v>345474976.134691</v>
      </c>
      <c r="V700" s="1">
        <v>273185089.65941298</v>
      </c>
      <c r="W700" s="1">
        <v>302649412.93241203</v>
      </c>
      <c r="X700" s="1">
        <v>444896290.40226299</v>
      </c>
      <c r="Y700" s="1">
        <v>516802036.39868402</v>
      </c>
      <c r="Z700" s="1">
        <v>434312121.259229</v>
      </c>
      <c r="AA700" s="1">
        <v>415735297.59485799</v>
      </c>
      <c r="AB700" s="1">
        <v>335094972.67329103</v>
      </c>
      <c r="AC700" s="1">
        <v>167163312.71851099</v>
      </c>
      <c r="AD700" s="1">
        <v>138398147.95452601</v>
      </c>
      <c r="AE700" s="1">
        <v>142100696.08500201</v>
      </c>
      <c r="AF700" s="1">
        <v>38235905.918674797</v>
      </c>
      <c r="AG700" s="1">
        <v>41066758.3856249</v>
      </c>
      <c r="AH700" s="1">
        <v>59643434.017280199</v>
      </c>
      <c r="AI700" s="1">
        <v>155468502.21692601</v>
      </c>
      <c r="AJ700" s="1">
        <v>190080939.38992199</v>
      </c>
      <c r="AK700" s="1">
        <v>164220398.47385001</v>
      </c>
      <c r="AL700" s="1">
        <v>137252811.9684</v>
      </c>
      <c r="AM700" s="1">
        <v>33685834.0255628</v>
      </c>
    </row>
    <row r="701" spans="1:39" x14ac:dyDescent="0.3">
      <c r="A701" t="str">
        <f t="shared" si="110"/>
        <v>Engines &amp; Power Plants</v>
      </c>
      <c r="B701" t="str">
        <f t="shared" si="111"/>
        <v>6116</v>
      </c>
      <c r="C701" t="str">
        <f t="shared" si="112"/>
        <v>FUEL CELL POWER UNITS, COMP, ACC</v>
      </c>
      <c r="D701" s="1">
        <f t="shared" si="113"/>
        <v>203212.96115748299</v>
      </c>
      <c r="E701" s="1">
        <f t="shared" si="114"/>
        <v>468399.08354953001</v>
      </c>
      <c r="F701" s="1">
        <f t="shared" si="115"/>
        <v>0</v>
      </c>
      <c r="G701" s="1">
        <f t="shared" si="116"/>
        <v>0</v>
      </c>
      <c r="H701" s="2">
        <f t="shared" si="117"/>
        <v>-1</v>
      </c>
      <c r="I701" s="2">
        <f t="shared" si="118"/>
        <v>-1</v>
      </c>
      <c r="J701" s="2" t="e">
        <f t="shared" si="119"/>
        <v>#DIV/0!</v>
      </c>
      <c r="K701" s="2">
        <f t="shared" si="120"/>
        <v>0</v>
      </c>
      <c r="L701" s="2">
        <f>AM701/SUM(AM1:AM$3009)</f>
        <v>0</v>
      </c>
      <c r="M701" t="s">
        <v>1446</v>
      </c>
      <c r="N701" t="s">
        <v>1499</v>
      </c>
      <c r="O701" t="s">
        <v>1500</v>
      </c>
      <c r="P701" s="1">
        <v>49635.227128908897</v>
      </c>
      <c r="Q701" s="1">
        <v>440755.000246023</v>
      </c>
      <c r="R701" s="1">
        <v>360715.14058315702</v>
      </c>
      <c r="S701" s="1">
        <v>1083572.4875694099</v>
      </c>
      <c r="T701" s="1">
        <v>2595096.59876695</v>
      </c>
      <c r="U701" s="1">
        <v>5188261.1417700797</v>
      </c>
      <c r="V701" s="1">
        <v>4240267.7148483098</v>
      </c>
      <c r="W701" s="1">
        <v>1941406.7714055199</v>
      </c>
      <c r="X701" s="1">
        <v>1064515.3518367601</v>
      </c>
      <c r="Y701" s="1">
        <v>12626594.1854864</v>
      </c>
      <c r="Z701" s="1">
        <v>15004592.440120701</v>
      </c>
      <c r="AA701" s="1">
        <v>4392148.3914595004</v>
      </c>
      <c r="AB701" s="1">
        <v>1190774.66476691</v>
      </c>
      <c r="AC701" s="1">
        <v>237007.66754169401</v>
      </c>
      <c r="AD701" s="1">
        <v>840244.80161141895</v>
      </c>
      <c r="AE701" s="1">
        <v>203212.96115748299</v>
      </c>
      <c r="AF701" s="1">
        <v>174483.11694817699</v>
      </c>
      <c r="AG701" s="1">
        <v>62300.510839164999</v>
      </c>
      <c r="AH701" s="1"/>
      <c r="AI701" s="1">
        <v>-14709.0135299096</v>
      </c>
      <c r="AJ701" s="1">
        <v>58141.814717880101</v>
      </c>
      <c r="AK701" s="1">
        <v>468399.08354953001</v>
      </c>
      <c r="AL701" s="1"/>
      <c r="AM701" s="1"/>
    </row>
    <row r="702" spans="1:39" x14ac:dyDescent="0.3">
      <c r="A702" t="str">
        <f t="shared" si="110"/>
        <v>Engines &amp; Power Plants</v>
      </c>
      <c r="B702" t="str">
        <f t="shared" si="111"/>
        <v>6117</v>
      </c>
      <c r="C702" t="str">
        <f t="shared" si="112"/>
        <v>SOLAR ELECTRIC POWER SYSTEMS</v>
      </c>
      <c r="D702" s="1">
        <f t="shared" si="113"/>
        <v>594469.60287049098</v>
      </c>
      <c r="E702" s="1">
        <f t="shared" si="114"/>
        <v>53629.476040010901</v>
      </c>
      <c r="F702" s="1">
        <f t="shared" si="115"/>
        <v>39741589</v>
      </c>
      <c r="G702" s="1">
        <f t="shared" si="116"/>
        <v>0</v>
      </c>
      <c r="H702" s="2">
        <f t="shared" si="117"/>
        <v>740.04003869719554</v>
      </c>
      <c r="I702" s="2">
        <f t="shared" si="118"/>
        <v>65.85218017557402</v>
      </c>
      <c r="J702" s="2">
        <f t="shared" si="119"/>
        <v>0</v>
      </c>
      <c r="K702" s="2">
        <f t="shared" si="120"/>
        <v>3.5276649756308206E-4</v>
      </c>
      <c r="L702" s="2">
        <f>AM702/SUM(AM1:AM$3009)</f>
        <v>0</v>
      </c>
      <c r="M702" t="s">
        <v>1446</v>
      </c>
      <c r="N702" t="s">
        <v>1501</v>
      </c>
      <c r="O702" t="s">
        <v>1502</v>
      </c>
      <c r="P702" s="1">
        <v>239918.13936017401</v>
      </c>
      <c r="Q702" s="1">
        <v>1230935.3842521701</v>
      </c>
      <c r="R702" s="1">
        <v>773046.206804296</v>
      </c>
      <c r="S702" s="1">
        <v>7232799.6107848696</v>
      </c>
      <c r="T702" s="1">
        <v>1179190.3129396201</v>
      </c>
      <c r="U702" s="1">
        <v>1737680.9728184999</v>
      </c>
      <c r="V702" s="1">
        <v>376052.11827031802</v>
      </c>
      <c r="W702" s="1">
        <v>3638752.3847364401</v>
      </c>
      <c r="X702" s="1">
        <v>461003.45726838202</v>
      </c>
      <c r="Y702" s="1">
        <v>4231251.0454825899</v>
      </c>
      <c r="Z702" s="1">
        <v>8501560.9168707207</v>
      </c>
      <c r="AA702" s="1">
        <v>8565011.6639584694</v>
      </c>
      <c r="AB702" s="1">
        <v>954786.421108137</v>
      </c>
      <c r="AC702" s="1">
        <v>1063863.6761734199</v>
      </c>
      <c r="AD702" s="1">
        <v>17115159.114920799</v>
      </c>
      <c r="AE702" s="1">
        <v>594469.60287049098</v>
      </c>
      <c r="AF702" s="1">
        <v>167958.89443994901</v>
      </c>
      <c r="AG702" s="1">
        <v>387218.60403872997</v>
      </c>
      <c r="AH702" s="1">
        <v>164145.93951418801</v>
      </c>
      <c r="AI702" s="1">
        <v>287158.19405784999</v>
      </c>
      <c r="AJ702" s="1">
        <v>224131.43927068199</v>
      </c>
      <c r="AK702" s="1">
        <v>53629.476040010901</v>
      </c>
      <c r="AL702" s="1">
        <v>39741589</v>
      </c>
      <c r="AM702" s="1"/>
    </row>
    <row r="703" spans="1:39" x14ac:dyDescent="0.3">
      <c r="A703" t="str">
        <f t="shared" si="110"/>
        <v>Engines &amp; Power Plants</v>
      </c>
      <c r="B703" t="str">
        <f t="shared" si="111"/>
        <v>6120</v>
      </c>
      <c r="C703" t="str">
        <f t="shared" si="112"/>
        <v>TRANSFORMERS - DISTRIB &amp; POWER STA</v>
      </c>
      <c r="D703" s="1">
        <f t="shared" si="113"/>
        <v>4623342.0917874305</v>
      </c>
      <c r="E703" s="1">
        <f t="shared" si="114"/>
        <v>6792470.3761570696</v>
      </c>
      <c r="F703" s="1">
        <f t="shared" si="115"/>
        <v>8774031.4542999994</v>
      </c>
      <c r="G703" s="1">
        <f t="shared" si="116"/>
        <v>128097.00019641301</v>
      </c>
      <c r="H703" s="2">
        <f t="shared" si="117"/>
        <v>0.29172907181142893</v>
      </c>
      <c r="I703" s="2">
        <f t="shared" si="118"/>
        <v>0.89776816859075881</v>
      </c>
      <c r="J703" s="2">
        <f t="shared" si="119"/>
        <v>1.4599560175229929E-2</v>
      </c>
      <c r="K703" s="2">
        <f t="shared" si="120"/>
        <v>7.7882752640860088E-5</v>
      </c>
      <c r="L703" s="2">
        <f>AM703/SUM(AM1:AM$3009)</f>
        <v>2.3243741998044418E-6</v>
      </c>
      <c r="M703" t="s">
        <v>1446</v>
      </c>
      <c r="N703" t="s">
        <v>1503</v>
      </c>
      <c r="O703" t="s">
        <v>1504</v>
      </c>
      <c r="P703" s="1">
        <v>5519177.1241966598</v>
      </c>
      <c r="Q703" s="1">
        <v>4935779.2650624895</v>
      </c>
      <c r="R703" s="1">
        <v>14584225.224262901</v>
      </c>
      <c r="S703" s="1">
        <v>15353905.5409675</v>
      </c>
      <c r="T703" s="1">
        <v>14530211.262970399</v>
      </c>
      <c r="U703" s="1">
        <v>21695947.4272235</v>
      </c>
      <c r="V703" s="1">
        <v>22539273.518680599</v>
      </c>
      <c r="W703" s="1">
        <v>17498862.354177199</v>
      </c>
      <c r="X703" s="1">
        <v>59555101.221746102</v>
      </c>
      <c r="Y703" s="1">
        <v>57009531.678259</v>
      </c>
      <c r="Z703" s="1">
        <v>13270918.9739915</v>
      </c>
      <c r="AA703" s="1">
        <v>19767393.3997197</v>
      </c>
      <c r="AB703" s="1">
        <v>53848444.808701701</v>
      </c>
      <c r="AC703" s="1">
        <v>17248180.176394701</v>
      </c>
      <c r="AD703" s="1">
        <v>14771864.556825601</v>
      </c>
      <c r="AE703" s="1">
        <v>4623342.0917874305</v>
      </c>
      <c r="AF703" s="1">
        <v>35823054.688770004</v>
      </c>
      <c r="AG703" s="1">
        <v>15199708.119738</v>
      </c>
      <c r="AH703" s="1">
        <v>26575778.040742502</v>
      </c>
      <c r="AI703" s="1">
        <v>14553990.714924799</v>
      </c>
      <c r="AJ703" s="1">
        <v>16923203.843023699</v>
      </c>
      <c r="AK703" s="1">
        <v>6792470.3761570696</v>
      </c>
      <c r="AL703" s="1">
        <v>8774031.4542999994</v>
      </c>
      <c r="AM703" s="1">
        <v>128097.00019641301</v>
      </c>
    </row>
    <row r="704" spans="1:39" x14ac:dyDescent="0.3">
      <c r="A704" t="str">
        <f t="shared" si="110"/>
        <v>Engines &amp; Power Plants</v>
      </c>
      <c r="B704" t="str">
        <f t="shared" si="111"/>
        <v>6125</v>
      </c>
      <c r="C704" t="str">
        <f t="shared" si="112"/>
        <v>CONVERTERS, ELECTRICAL, ROTATING</v>
      </c>
      <c r="D704" s="1">
        <f t="shared" si="113"/>
        <v>227706.111918457</v>
      </c>
      <c r="E704" s="1">
        <f t="shared" si="114"/>
        <v>441311.77738506702</v>
      </c>
      <c r="F704" s="1">
        <f t="shared" si="115"/>
        <v>3361455</v>
      </c>
      <c r="G704" s="1">
        <f t="shared" si="116"/>
        <v>0</v>
      </c>
      <c r="H704" s="2">
        <f t="shared" si="117"/>
        <v>6.6169619127725188</v>
      </c>
      <c r="I704" s="2">
        <f t="shared" si="118"/>
        <v>13.762251973296872</v>
      </c>
      <c r="J704" s="2">
        <f t="shared" si="119"/>
        <v>0</v>
      </c>
      <c r="K704" s="2">
        <f t="shared" si="120"/>
        <v>2.9837979227904301E-5</v>
      </c>
      <c r="L704" s="2">
        <f>AM704/SUM(AM1:AM$3009)</f>
        <v>0</v>
      </c>
      <c r="M704" t="s">
        <v>1446</v>
      </c>
      <c r="N704" t="s">
        <v>1505</v>
      </c>
      <c r="O704" t="s">
        <v>1506</v>
      </c>
      <c r="P704" s="1">
        <v>154004.92542379801</v>
      </c>
      <c r="Q704" s="1">
        <v>330197.51490308897</v>
      </c>
      <c r="R704" s="1">
        <v>594042.04624264198</v>
      </c>
      <c r="S704" s="1">
        <v>477266.16673310002</v>
      </c>
      <c r="T704" s="1">
        <v>282557.63160566299</v>
      </c>
      <c r="U704" s="1">
        <v>345407.38133404101</v>
      </c>
      <c r="V704" s="1">
        <v>773165.73891685402</v>
      </c>
      <c r="W704" s="1">
        <v>654512.12551583303</v>
      </c>
      <c r="X704" s="1">
        <v>662470.18105370796</v>
      </c>
      <c r="Y704" s="1">
        <v>3551461.06346865</v>
      </c>
      <c r="Z704" s="1">
        <v>448595.37702911498</v>
      </c>
      <c r="AA704" s="1">
        <v>756634.030804332</v>
      </c>
      <c r="AB704" s="1">
        <v>586223.02818037895</v>
      </c>
      <c r="AC704" s="1">
        <v>787672.99364766805</v>
      </c>
      <c r="AD704" s="1">
        <v>805663.89028221404</v>
      </c>
      <c r="AE704" s="1">
        <v>227706.111918457</v>
      </c>
      <c r="AF704" s="1">
        <v>2533432.68000129</v>
      </c>
      <c r="AG704" s="1">
        <v>403230.57199117</v>
      </c>
      <c r="AH704" s="1">
        <v>438638.44917940401</v>
      </c>
      <c r="AI704" s="1">
        <v>141852.36142185499</v>
      </c>
      <c r="AJ704" s="1">
        <v>132217.975537338</v>
      </c>
      <c r="AK704" s="1">
        <v>441311.77738506702</v>
      </c>
      <c r="AL704" s="1">
        <v>3361455</v>
      </c>
      <c r="AM704" s="1"/>
    </row>
    <row r="705" spans="1:39" x14ac:dyDescent="0.3">
      <c r="A705" t="str">
        <f t="shared" ref="A705:A768" si="121">M705</f>
        <v>Engines &amp; Power Plants</v>
      </c>
      <c r="B705" t="str">
        <f t="shared" ref="B705:B768" si="122">N705</f>
        <v>6130</v>
      </c>
      <c r="C705" t="str">
        <f t="shared" ref="C705:C768" si="123">O705</f>
        <v>CONVERTERS, ELECTRICAL, NONROTATING</v>
      </c>
      <c r="D705" s="1">
        <f t="shared" ref="D705:D768" si="124">AE705</f>
        <v>14291475.6790704</v>
      </c>
      <c r="E705" s="1">
        <f t="shared" ref="E705:E768" si="125">AK705</f>
        <v>2260505.5659541599</v>
      </c>
      <c r="F705" s="1">
        <f t="shared" ref="F705:F768" si="126">AL705</f>
        <v>5158141.3518000003</v>
      </c>
      <c r="G705" s="1">
        <f t="shared" ref="G705:G768" si="127">AM705</f>
        <v>1091019.4642407901</v>
      </c>
      <c r="H705" s="2">
        <f t="shared" si="117"/>
        <v>1.281852975496987</v>
      </c>
      <c r="I705" s="2">
        <f t="shared" si="118"/>
        <v>-0.6390756652684928</v>
      </c>
      <c r="J705" s="2">
        <f t="shared" si="119"/>
        <v>0.21151406869842074</v>
      </c>
      <c r="K705" s="2">
        <f t="shared" si="120"/>
        <v>4.5786278415032367E-5</v>
      </c>
      <c r="L705" s="2">
        <f>AM705/SUM(AM1:AM$3009)</f>
        <v>1.9797009221741084E-5</v>
      </c>
      <c r="M705" t="s">
        <v>1446</v>
      </c>
      <c r="N705" t="s">
        <v>1507</v>
      </c>
      <c r="O705" t="s">
        <v>1508</v>
      </c>
      <c r="P705" s="1">
        <v>34255698.683924899</v>
      </c>
      <c r="Q705" s="1">
        <v>16720326.970375299</v>
      </c>
      <c r="R705" s="1">
        <v>26196906.2196557</v>
      </c>
      <c r="S705" s="1">
        <v>65400633.129228003</v>
      </c>
      <c r="T705" s="1">
        <v>78106099.669296205</v>
      </c>
      <c r="U705" s="1">
        <v>68601716.603902802</v>
      </c>
      <c r="V705" s="1">
        <v>63527051.1015817</v>
      </c>
      <c r="W705" s="1">
        <v>35398418.612184003</v>
      </c>
      <c r="X705" s="1">
        <v>21643340.8943188</v>
      </c>
      <c r="Y705" s="1">
        <v>33851404.348386496</v>
      </c>
      <c r="Z705" s="1">
        <v>28766255.898208398</v>
      </c>
      <c r="AA705" s="1">
        <v>4571899.5790681997</v>
      </c>
      <c r="AB705" s="1">
        <v>6513956.6802260904</v>
      </c>
      <c r="AC705" s="1">
        <v>2875604.3650353001</v>
      </c>
      <c r="AD705" s="1">
        <v>3327028.3812614498</v>
      </c>
      <c r="AE705" s="1">
        <v>14291475.6790704</v>
      </c>
      <c r="AF705" s="1">
        <v>1269890.3277937199</v>
      </c>
      <c r="AG705" s="1">
        <v>3657733.7963028899</v>
      </c>
      <c r="AH705" s="1">
        <v>4147375.4182235198</v>
      </c>
      <c r="AI705" s="1">
        <v>10318543.2545499</v>
      </c>
      <c r="AJ705" s="1">
        <v>3517595.24200076</v>
      </c>
      <c r="AK705" s="1">
        <v>2260505.5659541599</v>
      </c>
      <c r="AL705" s="1">
        <v>5158141.3518000003</v>
      </c>
      <c r="AM705" s="1">
        <v>1091019.4642407901</v>
      </c>
    </row>
    <row r="706" spans="1:39" x14ac:dyDescent="0.3">
      <c r="A706" t="str">
        <f t="shared" si="121"/>
        <v>Engines &amp; Power Plants</v>
      </c>
      <c r="B706" t="str">
        <f t="shared" si="122"/>
        <v>6135</v>
      </c>
      <c r="C706" t="str">
        <f t="shared" si="123"/>
        <v>BATTERIES, NONRECHARGEABLE</v>
      </c>
      <c r="D706" s="1">
        <f t="shared" si="124"/>
        <v>1638681.3319506401</v>
      </c>
      <c r="E706" s="1">
        <f t="shared" si="125"/>
        <v>2346341.7282589199</v>
      </c>
      <c r="F706" s="1">
        <f t="shared" si="126"/>
        <v>3617765.3629000001</v>
      </c>
      <c r="G706" s="1">
        <f t="shared" si="127"/>
        <v>61020.917324003902</v>
      </c>
      <c r="H706" s="2">
        <f t="shared" ref="H706:H769" si="128">AL706/AK706-1</f>
        <v>0.54187487667643697</v>
      </c>
      <c r="I706" s="2">
        <f t="shared" ref="I706:I769" si="129">AL706/AE706-1</f>
        <v>1.2077296496650232</v>
      </c>
      <c r="J706" s="2">
        <f t="shared" ref="J706:J769" si="130">AM706/AL706</f>
        <v>1.6867019058165105E-2</v>
      </c>
      <c r="K706" s="2">
        <f t="shared" ref="K706:K769" si="131">AL706/SUM(AL$1:AL$3009)</f>
        <v>3.2113119988112845E-5</v>
      </c>
      <c r="L706" s="2">
        <f>AM706/SUM(AM1:AM$3009)</f>
        <v>1.1072503310681454E-6</v>
      </c>
      <c r="M706" t="s">
        <v>1446</v>
      </c>
      <c r="N706" t="s">
        <v>1509</v>
      </c>
      <c r="O706" t="s">
        <v>1510</v>
      </c>
      <c r="P706" s="1">
        <v>48466876.572620399</v>
      </c>
      <c r="Q706" s="1">
        <v>86068891.127335995</v>
      </c>
      <c r="R706" s="1">
        <v>55908394.657327302</v>
      </c>
      <c r="S706" s="1">
        <v>419183477.68166298</v>
      </c>
      <c r="T706" s="1">
        <v>212429997.54937801</v>
      </c>
      <c r="U706" s="1">
        <v>12840448.1928246</v>
      </c>
      <c r="V706" s="1">
        <v>8093808.6923088096</v>
      </c>
      <c r="W706" s="1">
        <v>5498940.7155961497</v>
      </c>
      <c r="X706" s="1">
        <v>6460940.3650986999</v>
      </c>
      <c r="Y706" s="1">
        <v>7076359.0477312999</v>
      </c>
      <c r="Z706" s="1">
        <v>4165105.8552391101</v>
      </c>
      <c r="AA706" s="1">
        <v>9188115.6170921195</v>
      </c>
      <c r="AB706" s="1">
        <v>3279789.7359635299</v>
      </c>
      <c r="AC706" s="1">
        <v>3606931.1087921099</v>
      </c>
      <c r="AD706" s="1">
        <v>2213209.3048196901</v>
      </c>
      <c r="AE706" s="1">
        <v>1638681.3319506401</v>
      </c>
      <c r="AF706" s="1">
        <v>1884964.7814259699</v>
      </c>
      <c r="AG706" s="1">
        <v>3136797.0577170202</v>
      </c>
      <c r="AH706" s="1">
        <v>2873543.65018193</v>
      </c>
      <c r="AI706" s="1">
        <v>1696063.31082592</v>
      </c>
      <c r="AJ706" s="1">
        <v>1373850.34116276</v>
      </c>
      <c r="AK706" s="1">
        <v>2346341.7282589199</v>
      </c>
      <c r="AL706" s="1">
        <v>3617765.3629000001</v>
      </c>
      <c r="AM706" s="1">
        <v>61020.917324003902</v>
      </c>
    </row>
    <row r="707" spans="1:39" x14ac:dyDescent="0.3">
      <c r="A707" t="str">
        <f t="shared" si="121"/>
        <v>Engines &amp; Power Plants</v>
      </c>
      <c r="B707" t="str">
        <f t="shared" si="122"/>
        <v>6140</v>
      </c>
      <c r="C707" t="str">
        <f t="shared" si="123"/>
        <v>BATTERIES, RECHARGEABLE</v>
      </c>
      <c r="D707" s="1">
        <f t="shared" si="124"/>
        <v>3907791.67196783</v>
      </c>
      <c r="E707" s="1">
        <f t="shared" si="125"/>
        <v>6979918.0978311198</v>
      </c>
      <c r="F707" s="1">
        <f t="shared" si="126"/>
        <v>4744683.0504999999</v>
      </c>
      <c r="G707" s="1">
        <f t="shared" si="127"/>
        <v>183981.04110544</v>
      </c>
      <c r="H707" s="2">
        <f t="shared" si="128"/>
        <v>-0.32023800508858091</v>
      </c>
      <c r="I707" s="2">
        <f t="shared" si="129"/>
        <v>0.21415967093013943</v>
      </c>
      <c r="J707" s="2">
        <f t="shared" si="130"/>
        <v>3.8776255262414606E-2</v>
      </c>
      <c r="K707" s="2">
        <f t="shared" si="131"/>
        <v>4.2116212861337905E-5</v>
      </c>
      <c r="L707" s="2">
        <f>AM707/SUM(AM1:AM$3009)</f>
        <v>3.3384137375811877E-6</v>
      </c>
      <c r="M707" t="s">
        <v>1446</v>
      </c>
      <c r="N707" t="s">
        <v>1511</v>
      </c>
      <c r="O707" t="s">
        <v>1512</v>
      </c>
      <c r="P707" s="1">
        <v>17599956.7759897</v>
      </c>
      <c r="Q707" s="1">
        <v>29425816.872243699</v>
      </c>
      <c r="R707" s="1">
        <v>17240753.438335899</v>
      </c>
      <c r="S707" s="1">
        <v>113789730.899781</v>
      </c>
      <c r="T707" s="1">
        <v>40914865.236232199</v>
      </c>
      <c r="U707" s="1">
        <v>7619396.0810373202</v>
      </c>
      <c r="V707" s="1">
        <v>6639127.9489415204</v>
      </c>
      <c r="W707" s="1">
        <v>24554535.111891299</v>
      </c>
      <c r="X707" s="1">
        <v>29349772.392155901</v>
      </c>
      <c r="Y707" s="1">
        <v>14327608.301637599</v>
      </c>
      <c r="Z707" s="1">
        <v>13334728.7208052</v>
      </c>
      <c r="AA707" s="1">
        <v>8891285.5924521908</v>
      </c>
      <c r="AB707" s="1">
        <v>5939746.3115720097</v>
      </c>
      <c r="AC707" s="1">
        <v>5138434.3122241301</v>
      </c>
      <c r="AD707" s="1">
        <v>4992170.6243525697</v>
      </c>
      <c r="AE707" s="1">
        <v>3907791.67196783</v>
      </c>
      <c r="AF707" s="1">
        <v>3003427.8540962702</v>
      </c>
      <c r="AG707" s="1">
        <v>6463754.2515516598</v>
      </c>
      <c r="AH707" s="1">
        <v>6785711.12291307</v>
      </c>
      <c r="AI707" s="1">
        <v>3439213.3595064799</v>
      </c>
      <c r="AJ707" s="1">
        <v>2225774.0661464301</v>
      </c>
      <c r="AK707" s="1">
        <v>6979918.0978311198</v>
      </c>
      <c r="AL707" s="1">
        <v>4744683.0504999999</v>
      </c>
      <c r="AM707" s="1">
        <v>183981.04110544</v>
      </c>
    </row>
    <row r="708" spans="1:39" x14ac:dyDescent="0.3">
      <c r="A708" t="str">
        <f t="shared" si="121"/>
        <v>Engines &amp; Power Plants</v>
      </c>
      <c r="B708" t="str">
        <f t="shared" si="122"/>
        <v>6620</v>
      </c>
      <c r="C708" t="str">
        <f t="shared" si="123"/>
        <v>ENGINE INSTRUMENTS</v>
      </c>
      <c r="D708" s="1">
        <f t="shared" si="124"/>
        <v>1014838.96845475</v>
      </c>
      <c r="E708" s="1">
        <f t="shared" si="125"/>
        <v>-136041.63564663401</v>
      </c>
      <c r="F708" s="1">
        <f t="shared" si="126"/>
        <v>50010</v>
      </c>
      <c r="G708" s="1">
        <f t="shared" si="127"/>
        <v>20458.9752388876</v>
      </c>
      <c r="H708" s="2">
        <f t="shared" si="128"/>
        <v>-1.3676080470680327</v>
      </c>
      <c r="I708" s="2">
        <f t="shared" si="129"/>
        <v>-0.95072124587790707</v>
      </c>
      <c r="J708" s="2">
        <f t="shared" si="130"/>
        <v>0.40909768524070389</v>
      </c>
      <c r="K708" s="2">
        <f t="shared" si="131"/>
        <v>4.4391412087548222E-7</v>
      </c>
      <c r="L708" s="2">
        <f>AM708/SUM(AM1:AM$3009)</f>
        <v>3.7123675126499865E-7</v>
      </c>
      <c r="M708" t="s">
        <v>1446</v>
      </c>
      <c r="N708" t="s">
        <v>1513</v>
      </c>
      <c r="O708" t="s">
        <v>1514</v>
      </c>
      <c r="P708" s="1">
        <v>2595360.10478462</v>
      </c>
      <c r="Q708" s="1">
        <v>912717.23074872501</v>
      </c>
      <c r="R708" s="1">
        <v>3647092.1342812902</v>
      </c>
      <c r="S708" s="1">
        <v>8900596.4778683409</v>
      </c>
      <c r="T708" s="1">
        <v>4838794.05588385</v>
      </c>
      <c r="U708" s="1">
        <v>15539964.1136024</v>
      </c>
      <c r="V708" s="1">
        <v>4383903.4137732703</v>
      </c>
      <c r="W708" s="1">
        <v>9690746.23072486</v>
      </c>
      <c r="X708" s="1">
        <v>16366951.480549401</v>
      </c>
      <c r="Y708" s="1">
        <v>2615000.4940670799</v>
      </c>
      <c r="Z708" s="1">
        <v>5479522.7631603004</v>
      </c>
      <c r="AA708" s="1">
        <v>2700345.6684884499</v>
      </c>
      <c r="AB708" s="1">
        <v>3360162.9650559002</v>
      </c>
      <c r="AC708" s="1">
        <v>625606.56216320104</v>
      </c>
      <c r="AD708" s="1">
        <v>548497.76004135597</v>
      </c>
      <c r="AE708" s="1">
        <v>1014838.96845475</v>
      </c>
      <c r="AF708" s="1">
        <v>507270.57795175002</v>
      </c>
      <c r="AG708" s="1">
        <v>105433.48131847801</v>
      </c>
      <c r="AH708" s="1">
        <v>279082.27459667099</v>
      </c>
      <c r="AI708" s="1">
        <v>4134288.6230370398</v>
      </c>
      <c r="AJ708" s="1">
        <v>41892817.545752399</v>
      </c>
      <c r="AK708" s="1">
        <v>-136041.63564663401</v>
      </c>
      <c r="AL708" s="1">
        <v>50010</v>
      </c>
      <c r="AM708" s="1">
        <v>20458.9752388876</v>
      </c>
    </row>
    <row r="709" spans="1:39" x14ac:dyDescent="0.3">
      <c r="A709" t="str">
        <f t="shared" si="121"/>
        <v>FRS</v>
      </c>
      <c r="B709" t="str">
        <f t="shared" si="122"/>
        <v>E111</v>
      </c>
      <c r="C709" t="str">
        <f t="shared" si="123"/>
        <v>PURCHASE OF OFFICE BUILDINGS</v>
      </c>
      <c r="D709" s="1">
        <f t="shared" si="124"/>
        <v>0</v>
      </c>
      <c r="E709" s="1">
        <f t="shared" si="125"/>
        <v>0</v>
      </c>
      <c r="F709" s="1">
        <f t="shared" si="126"/>
        <v>0</v>
      </c>
      <c r="G709" s="1">
        <f t="shared" si="127"/>
        <v>0</v>
      </c>
      <c r="H709" s="2" t="e">
        <f t="shared" si="128"/>
        <v>#DIV/0!</v>
      </c>
      <c r="I709" s="2" t="e">
        <f t="shared" si="129"/>
        <v>#DIV/0!</v>
      </c>
      <c r="J709" s="2" t="e">
        <f t="shared" si="130"/>
        <v>#DIV/0!</v>
      </c>
      <c r="K709" s="2">
        <f t="shared" si="131"/>
        <v>0</v>
      </c>
      <c r="L709" s="2">
        <f>AM709/SUM(AM1:AM$3009)</f>
        <v>0</v>
      </c>
      <c r="M709" t="s">
        <v>1515</v>
      </c>
      <c r="N709" t="s">
        <v>1516</v>
      </c>
      <c r="O709" t="s">
        <v>1517</v>
      </c>
      <c r="P709" s="1">
        <v>300944.263339956</v>
      </c>
      <c r="Q709" s="1"/>
      <c r="R709" s="1">
        <v>187366.881612306</v>
      </c>
      <c r="S709" s="1">
        <v>899974.34953406302</v>
      </c>
      <c r="T709" s="1">
        <v>1921980.9654707699</v>
      </c>
      <c r="U709" s="1">
        <v>8719.6744250273005</v>
      </c>
      <c r="V709" s="1">
        <v>3411.44887134696</v>
      </c>
      <c r="W709" s="1">
        <v>3480284.9114130498</v>
      </c>
      <c r="X709" s="1">
        <v>3727704.3964370498</v>
      </c>
      <c r="Y709" s="1">
        <v>9237.2419631386201</v>
      </c>
      <c r="Z709" s="1"/>
      <c r="AA709" s="1">
        <v>0</v>
      </c>
      <c r="AB709" s="1"/>
      <c r="AC709" s="1">
        <v>-626.01419298497797</v>
      </c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x14ac:dyDescent="0.3">
      <c r="A710" t="str">
        <f t="shared" si="121"/>
        <v>FRS</v>
      </c>
      <c r="B710" t="str">
        <f t="shared" si="122"/>
        <v>E112</v>
      </c>
      <c r="C710" t="str">
        <f t="shared" si="123"/>
        <v>PURCH OF GOVT CONF SPACE &amp; FAC</v>
      </c>
      <c r="D710" s="1">
        <f t="shared" si="124"/>
        <v>0</v>
      </c>
      <c r="E710" s="1">
        <f t="shared" si="125"/>
        <v>0</v>
      </c>
      <c r="F710" s="1">
        <f t="shared" si="126"/>
        <v>0</v>
      </c>
      <c r="G710" s="1">
        <f t="shared" si="127"/>
        <v>0</v>
      </c>
      <c r="H710" s="2" t="e">
        <f t="shared" si="128"/>
        <v>#DIV/0!</v>
      </c>
      <c r="I710" s="2" t="e">
        <f t="shared" si="129"/>
        <v>#DIV/0!</v>
      </c>
      <c r="J710" s="2" t="e">
        <f t="shared" si="130"/>
        <v>#DIV/0!</v>
      </c>
      <c r="K710" s="2">
        <f t="shared" si="131"/>
        <v>0</v>
      </c>
      <c r="L710" s="2">
        <f>AM710/SUM(AM1:AM$3009)</f>
        <v>0</v>
      </c>
      <c r="M710" t="s">
        <v>1515</v>
      </c>
      <c r="N710" t="s">
        <v>1518</v>
      </c>
      <c r="O710" t="s">
        <v>1519</v>
      </c>
      <c r="P710" s="1"/>
      <c r="Q710" s="1">
        <v>45617.483928757501</v>
      </c>
      <c r="R710" s="1">
        <v>131826.611295587</v>
      </c>
      <c r="S710" s="1">
        <v>116162.19632843</v>
      </c>
      <c r="T710" s="1">
        <v>146312.929207512</v>
      </c>
      <c r="U710" s="1">
        <v>245916.47360636201</v>
      </c>
      <c r="V710" s="1">
        <v>117520.21921355301</v>
      </c>
      <c r="W710" s="1">
        <v>339149.60284775199</v>
      </c>
      <c r="X710" s="1">
        <v>16833.323164422502</v>
      </c>
      <c r="Y710" s="1">
        <v>27252.898621125601</v>
      </c>
      <c r="Z710" s="1">
        <v>617476.88342329301</v>
      </c>
      <c r="AA710" s="1">
        <v>47467.557639626102</v>
      </c>
      <c r="AB710" s="1">
        <v>0</v>
      </c>
      <c r="AC710" s="1">
        <v>0</v>
      </c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x14ac:dyDescent="0.3">
      <c r="A711" t="str">
        <f t="shared" si="121"/>
        <v>FRS</v>
      </c>
      <c r="B711" t="str">
        <f t="shared" si="122"/>
        <v>E119</v>
      </c>
      <c r="C711" t="str">
        <f t="shared" si="123"/>
        <v>PURCH OF GOVT OTHER ADMIN-SVC BLDGS</v>
      </c>
      <c r="D711" s="1">
        <f t="shared" si="124"/>
        <v>0</v>
      </c>
      <c r="E711" s="1">
        <f t="shared" si="125"/>
        <v>0</v>
      </c>
      <c r="F711" s="1">
        <f t="shared" si="126"/>
        <v>0</v>
      </c>
      <c r="G711" s="1">
        <f t="shared" si="127"/>
        <v>0</v>
      </c>
      <c r="H711" s="2" t="e">
        <f t="shared" si="128"/>
        <v>#DIV/0!</v>
      </c>
      <c r="I711" s="2" t="e">
        <f t="shared" si="129"/>
        <v>#DIV/0!</v>
      </c>
      <c r="J711" s="2" t="e">
        <f t="shared" si="130"/>
        <v>#DIV/0!</v>
      </c>
      <c r="K711" s="2">
        <f t="shared" si="131"/>
        <v>0</v>
      </c>
      <c r="L711" s="2">
        <f>AM711/SUM(AM1:AM$3009)</f>
        <v>0</v>
      </c>
      <c r="M711" t="s">
        <v>1515</v>
      </c>
      <c r="N711" t="s">
        <v>1520</v>
      </c>
      <c r="O711" t="s">
        <v>1521</v>
      </c>
      <c r="P711" s="1"/>
      <c r="Q711" s="1"/>
      <c r="R711" s="1">
        <v>87068.5828088915</v>
      </c>
      <c r="S711" s="1">
        <v>22272.421114211302</v>
      </c>
      <c r="T711" s="1">
        <v>116976.861887172</v>
      </c>
      <c r="U711" s="1">
        <v>62201.306668332203</v>
      </c>
      <c r="V711" s="1">
        <v>30943.519024856902</v>
      </c>
      <c r="W711" s="1">
        <v>90804.593033703699</v>
      </c>
      <c r="X711" s="1">
        <v>1343349.30991393</v>
      </c>
      <c r="Y711" s="1">
        <v>499381.63065145898</v>
      </c>
      <c r="Z711" s="1"/>
      <c r="AA711" s="1">
        <v>-27663.871763167601</v>
      </c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x14ac:dyDescent="0.3">
      <c r="A712" t="str">
        <f t="shared" si="121"/>
        <v>FRS</v>
      </c>
      <c r="B712" t="str">
        <f t="shared" si="122"/>
        <v>E121</v>
      </c>
      <c r="C712" t="str">
        <f t="shared" si="123"/>
        <v>PURCH OF GOVT AIR TRAFFIC TOWERS</v>
      </c>
      <c r="D712" s="1">
        <f t="shared" si="124"/>
        <v>0</v>
      </c>
      <c r="E712" s="1">
        <f t="shared" si="125"/>
        <v>0</v>
      </c>
      <c r="F712" s="1">
        <f t="shared" si="126"/>
        <v>0</v>
      </c>
      <c r="G712" s="1">
        <f t="shared" si="127"/>
        <v>0</v>
      </c>
      <c r="H712" s="2" t="e">
        <f t="shared" si="128"/>
        <v>#DIV/0!</v>
      </c>
      <c r="I712" s="2" t="e">
        <f t="shared" si="129"/>
        <v>#DIV/0!</v>
      </c>
      <c r="J712" s="2" t="e">
        <f t="shared" si="130"/>
        <v>#DIV/0!</v>
      </c>
      <c r="K712" s="2">
        <f t="shared" si="131"/>
        <v>0</v>
      </c>
      <c r="L712" s="2">
        <f>AM712/SUM(AM1:AM$3009)</f>
        <v>0</v>
      </c>
      <c r="M712" t="s">
        <v>1515</v>
      </c>
      <c r="N712" t="s">
        <v>1522</v>
      </c>
      <c r="O712" t="s">
        <v>1523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>
        <v>7384.2299894931402</v>
      </c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x14ac:dyDescent="0.3">
      <c r="A713" t="str">
        <f t="shared" si="121"/>
        <v>FRS</v>
      </c>
      <c r="B713" t="str">
        <f t="shared" si="122"/>
        <v>E122</v>
      </c>
      <c r="C713" t="str">
        <f t="shared" si="123"/>
        <v>PURCH OF GOVT AIR TRAFFIC TNG FAC</v>
      </c>
      <c r="D713" s="1">
        <f t="shared" si="124"/>
        <v>0</v>
      </c>
      <c r="E713" s="1">
        <f t="shared" si="125"/>
        <v>0</v>
      </c>
      <c r="F713" s="1">
        <f t="shared" si="126"/>
        <v>0</v>
      </c>
      <c r="G713" s="1">
        <f t="shared" si="127"/>
        <v>0</v>
      </c>
      <c r="H713" s="2" t="e">
        <f t="shared" si="128"/>
        <v>#DIV/0!</v>
      </c>
      <c r="I713" s="2" t="e">
        <f t="shared" si="129"/>
        <v>#DIV/0!</v>
      </c>
      <c r="J713" s="2" t="e">
        <f t="shared" si="130"/>
        <v>#DIV/0!</v>
      </c>
      <c r="K713" s="2">
        <f t="shared" si="131"/>
        <v>0</v>
      </c>
      <c r="L713" s="2">
        <f>AM713/SUM(AM1:AM$3009)</f>
        <v>0</v>
      </c>
      <c r="M713" t="s">
        <v>1515</v>
      </c>
      <c r="N713" t="s">
        <v>1524</v>
      </c>
      <c r="O713" t="s">
        <v>1525</v>
      </c>
      <c r="P713" s="1"/>
      <c r="Q713" s="1"/>
      <c r="R713" s="1"/>
      <c r="S713" s="1">
        <v>92039.835474710198</v>
      </c>
      <c r="T713" s="1">
        <v>11156.0949651428</v>
      </c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x14ac:dyDescent="0.3">
      <c r="A714" t="str">
        <f t="shared" si="121"/>
        <v>FRS</v>
      </c>
      <c r="B714" t="str">
        <f t="shared" si="122"/>
        <v>E125</v>
      </c>
      <c r="C714" t="str">
        <f t="shared" si="123"/>
        <v>PURCHASE OF AIRPORT TERMINALS</v>
      </c>
      <c r="D714" s="1">
        <f t="shared" si="124"/>
        <v>0</v>
      </c>
      <c r="E714" s="1">
        <f t="shared" si="125"/>
        <v>0</v>
      </c>
      <c r="F714" s="1">
        <f t="shared" si="126"/>
        <v>0</v>
      </c>
      <c r="G714" s="1">
        <f t="shared" si="127"/>
        <v>0</v>
      </c>
      <c r="H714" s="2" t="e">
        <f t="shared" si="128"/>
        <v>#DIV/0!</v>
      </c>
      <c r="I714" s="2" t="e">
        <f t="shared" si="129"/>
        <v>#DIV/0!</v>
      </c>
      <c r="J714" s="2" t="e">
        <f t="shared" si="130"/>
        <v>#DIV/0!</v>
      </c>
      <c r="K714" s="2">
        <f t="shared" si="131"/>
        <v>0</v>
      </c>
      <c r="L714" s="2">
        <f>AM714/SUM(AM1:AM$3009)</f>
        <v>0</v>
      </c>
      <c r="M714" t="s">
        <v>1515</v>
      </c>
      <c r="N714" t="s">
        <v>1526</v>
      </c>
      <c r="O714" t="s">
        <v>1527</v>
      </c>
      <c r="P714" s="1"/>
      <c r="Q714" s="1"/>
      <c r="R714" s="1"/>
      <c r="S714" s="1"/>
      <c r="T714" s="1">
        <v>6247.4131804799599</v>
      </c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x14ac:dyDescent="0.3">
      <c r="A715" t="str">
        <f t="shared" si="121"/>
        <v>FRS</v>
      </c>
      <c r="B715" t="str">
        <f t="shared" si="122"/>
        <v>E126</v>
      </c>
      <c r="C715" t="str">
        <f t="shared" si="123"/>
        <v>PURCH OF GOVT MISSILE SYSTEMS FAC</v>
      </c>
      <c r="D715" s="1">
        <f t="shared" si="124"/>
        <v>0</v>
      </c>
      <c r="E715" s="1">
        <f t="shared" si="125"/>
        <v>0</v>
      </c>
      <c r="F715" s="1">
        <f t="shared" si="126"/>
        <v>0</v>
      </c>
      <c r="G715" s="1">
        <f t="shared" si="127"/>
        <v>0</v>
      </c>
      <c r="H715" s="2" t="e">
        <f t="shared" si="128"/>
        <v>#DIV/0!</v>
      </c>
      <c r="I715" s="2" t="e">
        <f t="shared" si="129"/>
        <v>#DIV/0!</v>
      </c>
      <c r="J715" s="2" t="e">
        <f t="shared" si="130"/>
        <v>#DIV/0!</v>
      </c>
      <c r="K715" s="2">
        <f t="shared" si="131"/>
        <v>0</v>
      </c>
      <c r="L715" s="2">
        <f>AM715/SUM(AM1:AM$3009)</f>
        <v>0</v>
      </c>
      <c r="M715" t="s">
        <v>1515</v>
      </c>
      <c r="N715" t="s">
        <v>1528</v>
      </c>
      <c r="O715" t="s">
        <v>1529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>
        <v>3414.4743389871101</v>
      </c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x14ac:dyDescent="0.3">
      <c r="A716" t="str">
        <f t="shared" si="121"/>
        <v>FRS</v>
      </c>
      <c r="B716" t="str">
        <f t="shared" si="122"/>
        <v>E127</v>
      </c>
      <c r="C716" t="str">
        <f t="shared" si="123"/>
        <v>PURCH OF GOVT ELCT &amp; COMM SYS FAC</v>
      </c>
      <c r="D716" s="1">
        <f t="shared" si="124"/>
        <v>0</v>
      </c>
      <c r="E716" s="1">
        <f t="shared" si="125"/>
        <v>0</v>
      </c>
      <c r="F716" s="1">
        <f t="shared" si="126"/>
        <v>0</v>
      </c>
      <c r="G716" s="1">
        <f t="shared" si="127"/>
        <v>0</v>
      </c>
      <c r="H716" s="2" t="e">
        <f t="shared" si="128"/>
        <v>#DIV/0!</v>
      </c>
      <c r="I716" s="2" t="e">
        <f t="shared" si="129"/>
        <v>#DIV/0!</v>
      </c>
      <c r="J716" s="2" t="e">
        <f t="shared" si="130"/>
        <v>#DIV/0!</v>
      </c>
      <c r="K716" s="2">
        <f t="shared" si="131"/>
        <v>0</v>
      </c>
      <c r="L716" s="2">
        <f>AM716/SUM(AM1:AM$3009)</f>
        <v>0</v>
      </c>
      <c r="M716" t="s">
        <v>1515</v>
      </c>
      <c r="N716" t="s">
        <v>1530</v>
      </c>
      <c r="O716" t="s">
        <v>1531</v>
      </c>
      <c r="P716" s="1"/>
      <c r="Q716" s="1">
        <v>210160.969427092</v>
      </c>
      <c r="R716" s="1">
        <v>153627.145763379</v>
      </c>
      <c r="S716" s="1">
        <v>234105.759671262</v>
      </c>
      <c r="T716" s="1">
        <v>117974.960516721</v>
      </c>
      <c r="U716" s="1">
        <v>39521.491235024398</v>
      </c>
      <c r="V716" s="1"/>
      <c r="W716" s="1">
        <v>1042232.00672588</v>
      </c>
      <c r="X716" s="1">
        <v>11984.318199843899</v>
      </c>
      <c r="Y716" s="1">
        <v>-14419.704194137899</v>
      </c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x14ac:dyDescent="0.3">
      <c r="A717" t="str">
        <f t="shared" si="121"/>
        <v>FRS</v>
      </c>
      <c r="B717" t="str">
        <f t="shared" si="122"/>
        <v>E129</v>
      </c>
      <c r="C717" t="str">
        <f t="shared" si="123"/>
        <v>PURCH OF GOVT OTHER AIRFIELD STRUCT</v>
      </c>
      <c r="D717" s="1">
        <f t="shared" si="124"/>
        <v>0</v>
      </c>
      <c r="E717" s="1">
        <f t="shared" si="125"/>
        <v>0</v>
      </c>
      <c r="F717" s="1">
        <f t="shared" si="126"/>
        <v>0</v>
      </c>
      <c r="G717" s="1">
        <f t="shared" si="127"/>
        <v>0</v>
      </c>
      <c r="H717" s="2" t="e">
        <f t="shared" si="128"/>
        <v>#DIV/0!</v>
      </c>
      <c r="I717" s="2" t="e">
        <f t="shared" si="129"/>
        <v>#DIV/0!</v>
      </c>
      <c r="J717" s="2" t="e">
        <f t="shared" si="130"/>
        <v>#DIV/0!</v>
      </c>
      <c r="K717" s="2">
        <f t="shared" si="131"/>
        <v>0</v>
      </c>
      <c r="L717" s="2">
        <f>AM717/SUM(AM1:AM$3009)</f>
        <v>0</v>
      </c>
      <c r="M717" t="s">
        <v>1515</v>
      </c>
      <c r="N717" t="s">
        <v>1532</v>
      </c>
      <c r="O717" t="s">
        <v>1533</v>
      </c>
      <c r="P717" s="1"/>
      <c r="Q717" s="1"/>
      <c r="R717" s="1"/>
      <c r="S717" s="1">
        <v>78151.572883377303</v>
      </c>
      <c r="T717" s="1">
        <v>60283.074753645502</v>
      </c>
      <c r="U717" s="1"/>
      <c r="V717" s="1">
        <v>12664.304867483899</v>
      </c>
      <c r="W717" s="1">
        <v>706771.57861308299</v>
      </c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x14ac:dyDescent="0.3">
      <c r="A718" t="str">
        <f t="shared" si="121"/>
        <v>FRS</v>
      </c>
      <c r="B718" t="str">
        <f t="shared" si="122"/>
        <v>E131</v>
      </c>
      <c r="C718" t="str">
        <f t="shared" si="123"/>
        <v>PURCHASE OF SCHOOLS</v>
      </c>
      <c r="D718" s="1">
        <f t="shared" si="124"/>
        <v>0</v>
      </c>
      <c r="E718" s="1">
        <f t="shared" si="125"/>
        <v>0</v>
      </c>
      <c r="F718" s="1">
        <f t="shared" si="126"/>
        <v>0</v>
      </c>
      <c r="G718" s="1">
        <f t="shared" si="127"/>
        <v>0</v>
      </c>
      <c r="H718" s="2" t="e">
        <f t="shared" si="128"/>
        <v>#DIV/0!</v>
      </c>
      <c r="I718" s="2" t="e">
        <f t="shared" si="129"/>
        <v>#DIV/0!</v>
      </c>
      <c r="J718" s="2" t="e">
        <f t="shared" si="130"/>
        <v>#DIV/0!</v>
      </c>
      <c r="K718" s="2">
        <f t="shared" si="131"/>
        <v>0</v>
      </c>
      <c r="L718" s="2">
        <f>AM718/SUM(AM1:AM$3009)</f>
        <v>0</v>
      </c>
      <c r="M718" t="s">
        <v>1515</v>
      </c>
      <c r="N718" t="s">
        <v>1534</v>
      </c>
      <c r="O718" t="s">
        <v>1535</v>
      </c>
      <c r="P718" s="1"/>
      <c r="Q718" s="1"/>
      <c r="R718" s="1"/>
      <c r="S718" s="1"/>
      <c r="T718" s="1"/>
      <c r="U718" s="1"/>
      <c r="V718" s="1">
        <v>671104.69600267999</v>
      </c>
      <c r="W718" s="1">
        <v>-653192.133080233</v>
      </c>
      <c r="X718" s="1"/>
      <c r="Y718" s="1">
        <v>21113.6959157454</v>
      </c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x14ac:dyDescent="0.3">
      <c r="A719" t="str">
        <f t="shared" si="121"/>
        <v>FRS</v>
      </c>
      <c r="B719" t="str">
        <f t="shared" si="122"/>
        <v>E139</v>
      </c>
      <c r="C719" t="str">
        <f t="shared" si="123"/>
        <v>PURCH OF GOVT OTHER EDUCATIONAL BLD</v>
      </c>
      <c r="D719" s="1">
        <f t="shared" si="124"/>
        <v>0</v>
      </c>
      <c r="E719" s="1">
        <f t="shared" si="125"/>
        <v>0</v>
      </c>
      <c r="F719" s="1">
        <f t="shared" si="126"/>
        <v>0</v>
      </c>
      <c r="G719" s="1">
        <f t="shared" si="127"/>
        <v>0</v>
      </c>
      <c r="H719" s="2" t="e">
        <f t="shared" si="128"/>
        <v>#DIV/0!</v>
      </c>
      <c r="I719" s="2" t="e">
        <f t="shared" si="129"/>
        <v>#DIV/0!</v>
      </c>
      <c r="J719" s="2" t="e">
        <f t="shared" si="130"/>
        <v>#DIV/0!</v>
      </c>
      <c r="K719" s="2">
        <f t="shared" si="131"/>
        <v>0</v>
      </c>
      <c r="L719" s="2">
        <f>AM719/SUM(AM1:AM$3009)</f>
        <v>0</v>
      </c>
      <c r="M719" t="s">
        <v>1515</v>
      </c>
      <c r="N719" t="s">
        <v>1536</v>
      </c>
      <c r="O719" t="s">
        <v>1537</v>
      </c>
      <c r="P719" s="1"/>
      <c r="Q719" s="1">
        <v>439257.974440352</v>
      </c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x14ac:dyDescent="0.3">
      <c r="A720" t="str">
        <f t="shared" si="121"/>
        <v>FRS</v>
      </c>
      <c r="B720" t="str">
        <f t="shared" si="122"/>
        <v>E142</v>
      </c>
      <c r="C720" t="str">
        <f t="shared" si="123"/>
        <v>PURCH OF GOVT LABS &amp; CLINICS</v>
      </c>
      <c r="D720" s="1">
        <f t="shared" si="124"/>
        <v>0</v>
      </c>
      <c r="E720" s="1">
        <f t="shared" si="125"/>
        <v>0</v>
      </c>
      <c r="F720" s="1">
        <f t="shared" si="126"/>
        <v>0</v>
      </c>
      <c r="G720" s="1">
        <f t="shared" si="127"/>
        <v>0</v>
      </c>
      <c r="H720" s="2" t="e">
        <f t="shared" si="128"/>
        <v>#DIV/0!</v>
      </c>
      <c r="I720" s="2" t="e">
        <f t="shared" si="129"/>
        <v>#DIV/0!</v>
      </c>
      <c r="J720" s="2" t="e">
        <f t="shared" si="130"/>
        <v>#DIV/0!</v>
      </c>
      <c r="K720" s="2">
        <f t="shared" si="131"/>
        <v>0</v>
      </c>
      <c r="L720" s="2">
        <f>AM720/SUM(AM1:AM$3009)</f>
        <v>0</v>
      </c>
      <c r="M720" t="s">
        <v>1515</v>
      </c>
      <c r="N720" t="s">
        <v>1538</v>
      </c>
      <c r="O720" t="s">
        <v>1539</v>
      </c>
      <c r="P720" s="1"/>
      <c r="Q720" s="1">
        <v>129911.552371149</v>
      </c>
      <c r="R720" s="1">
        <v>5758.3973362709903</v>
      </c>
      <c r="S720" s="1"/>
      <c r="T720" s="1"/>
      <c r="U720" s="1"/>
      <c r="V720" s="1"/>
      <c r="W720" s="1"/>
      <c r="X720" s="1"/>
      <c r="Y720" s="1">
        <v>11261.253373940601</v>
      </c>
      <c r="Z720" s="1"/>
      <c r="AA720" s="1">
        <v>13898.6586481419</v>
      </c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x14ac:dyDescent="0.3">
      <c r="A721" t="str">
        <f t="shared" si="121"/>
        <v>FRS</v>
      </c>
      <c r="B721" t="str">
        <f t="shared" si="122"/>
        <v>E149</v>
      </c>
      <c r="C721" t="str">
        <f t="shared" si="123"/>
        <v>PURCH OF GOVT OTHER HOSPITAL BLDGS</v>
      </c>
      <c r="D721" s="1">
        <f t="shared" si="124"/>
        <v>0</v>
      </c>
      <c r="E721" s="1">
        <f t="shared" si="125"/>
        <v>0</v>
      </c>
      <c r="F721" s="1">
        <f t="shared" si="126"/>
        <v>0</v>
      </c>
      <c r="G721" s="1">
        <f t="shared" si="127"/>
        <v>0</v>
      </c>
      <c r="H721" s="2" t="e">
        <f t="shared" si="128"/>
        <v>#DIV/0!</v>
      </c>
      <c r="I721" s="2" t="e">
        <f t="shared" si="129"/>
        <v>#DIV/0!</v>
      </c>
      <c r="J721" s="2" t="e">
        <f t="shared" si="130"/>
        <v>#DIV/0!</v>
      </c>
      <c r="K721" s="2">
        <f t="shared" si="131"/>
        <v>0</v>
      </c>
      <c r="L721" s="2">
        <f>AM721/SUM(AM1:AM$3009)</f>
        <v>0</v>
      </c>
      <c r="M721" t="s">
        <v>1515</v>
      </c>
      <c r="N721" t="s">
        <v>1540</v>
      </c>
      <c r="O721" t="s">
        <v>1541</v>
      </c>
      <c r="P721" s="1"/>
      <c r="Q721" s="1"/>
      <c r="R721" s="1"/>
      <c r="S721" s="1"/>
      <c r="T721" s="1"/>
      <c r="U721" s="1"/>
      <c r="V721" s="1">
        <v>2945668.6570863002</v>
      </c>
      <c r="W721" s="1">
        <v>0</v>
      </c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x14ac:dyDescent="0.3">
      <c r="A722" t="str">
        <f t="shared" si="121"/>
        <v>FRS</v>
      </c>
      <c r="B722" t="str">
        <f t="shared" si="122"/>
        <v>E151</v>
      </c>
      <c r="C722" t="str">
        <f t="shared" si="123"/>
        <v>PURCHASE OF AMMUNITION FACILITIES</v>
      </c>
      <c r="D722" s="1">
        <f t="shared" si="124"/>
        <v>0</v>
      </c>
      <c r="E722" s="1">
        <f t="shared" si="125"/>
        <v>0</v>
      </c>
      <c r="F722" s="1">
        <f t="shared" si="126"/>
        <v>0</v>
      </c>
      <c r="G722" s="1">
        <f t="shared" si="127"/>
        <v>0</v>
      </c>
      <c r="H722" s="2" t="e">
        <f t="shared" si="128"/>
        <v>#DIV/0!</v>
      </c>
      <c r="I722" s="2" t="e">
        <f t="shared" si="129"/>
        <v>#DIV/0!</v>
      </c>
      <c r="J722" s="2" t="e">
        <f t="shared" si="130"/>
        <v>#DIV/0!</v>
      </c>
      <c r="K722" s="2">
        <f t="shared" si="131"/>
        <v>0</v>
      </c>
      <c r="L722" s="2">
        <f>AM722/SUM(AM1:AM$3009)</f>
        <v>0</v>
      </c>
      <c r="M722" t="s">
        <v>1515</v>
      </c>
      <c r="N722" t="s">
        <v>1542</v>
      </c>
      <c r="O722" t="s">
        <v>1543</v>
      </c>
      <c r="P722" s="1"/>
      <c r="Q722" s="1"/>
      <c r="R722" s="1"/>
      <c r="S722" s="1"/>
      <c r="T722" s="1"/>
      <c r="U722" s="1"/>
      <c r="V722" s="1"/>
      <c r="W722" s="1"/>
      <c r="X722" s="1">
        <v>157473.15215257599</v>
      </c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x14ac:dyDescent="0.3">
      <c r="A723" t="str">
        <f t="shared" si="121"/>
        <v>FRS</v>
      </c>
      <c r="B723" t="str">
        <f t="shared" si="122"/>
        <v>E152</v>
      </c>
      <c r="C723" t="str">
        <f t="shared" si="123"/>
        <v>PURCHASE OF MAINTENANCE BUILDINGS</v>
      </c>
      <c r="D723" s="1">
        <f t="shared" si="124"/>
        <v>0</v>
      </c>
      <c r="E723" s="1">
        <f t="shared" si="125"/>
        <v>0</v>
      </c>
      <c r="F723" s="1">
        <f t="shared" si="126"/>
        <v>0</v>
      </c>
      <c r="G723" s="1">
        <f t="shared" si="127"/>
        <v>0</v>
      </c>
      <c r="H723" s="2" t="e">
        <f t="shared" si="128"/>
        <v>#DIV/0!</v>
      </c>
      <c r="I723" s="2" t="e">
        <f t="shared" si="129"/>
        <v>#DIV/0!</v>
      </c>
      <c r="J723" s="2" t="e">
        <f t="shared" si="130"/>
        <v>#DIV/0!</v>
      </c>
      <c r="K723" s="2">
        <f t="shared" si="131"/>
        <v>0</v>
      </c>
      <c r="L723" s="2">
        <f>AM723/SUM(AM1:AM$3009)</f>
        <v>0</v>
      </c>
      <c r="M723" t="s">
        <v>1515</v>
      </c>
      <c r="N723" t="s">
        <v>1544</v>
      </c>
      <c r="O723" t="s">
        <v>1545</v>
      </c>
      <c r="P723" s="1"/>
      <c r="Q723" s="1"/>
      <c r="R723" s="1">
        <v>1558978.9241523801</v>
      </c>
      <c r="S723" s="1">
        <v>1357622.6215337</v>
      </c>
      <c r="T723" s="1">
        <v>1254217.2827991999</v>
      </c>
      <c r="U723" s="1">
        <v>1306223.1090708601</v>
      </c>
      <c r="V723" s="1"/>
      <c r="W723" s="1">
        <v>538516.08921633498</v>
      </c>
      <c r="X723" s="1">
        <v>142366.08441244299</v>
      </c>
      <c r="Y723" s="1">
        <v>-10260.1872022359</v>
      </c>
      <c r="Z723" s="1">
        <v>527543.69020402594</v>
      </c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x14ac:dyDescent="0.3">
      <c r="A724" t="str">
        <f t="shared" si="121"/>
        <v>FRS</v>
      </c>
      <c r="B724" t="str">
        <f t="shared" si="122"/>
        <v>E153</v>
      </c>
      <c r="C724" t="str">
        <f t="shared" si="123"/>
        <v>PURCHASE OF PRODUCTION BUILDINGS</v>
      </c>
      <c r="D724" s="1">
        <f t="shared" si="124"/>
        <v>0</v>
      </c>
      <c r="E724" s="1">
        <f t="shared" si="125"/>
        <v>0</v>
      </c>
      <c r="F724" s="1">
        <f t="shared" si="126"/>
        <v>0</v>
      </c>
      <c r="G724" s="1">
        <f t="shared" si="127"/>
        <v>0</v>
      </c>
      <c r="H724" s="2" t="e">
        <f t="shared" si="128"/>
        <v>#DIV/0!</v>
      </c>
      <c r="I724" s="2" t="e">
        <f t="shared" si="129"/>
        <v>#DIV/0!</v>
      </c>
      <c r="J724" s="2" t="e">
        <f t="shared" si="130"/>
        <v>#DIV/0!</v>
      </c>
      <c r="K724" s="2">
        <f t="shared" si="131"/>
        <v>0</v>
      </c>
      <c r="L724" s="2">
        <f>AM724/SUM(AM1:AM$3009)</f>
        <v>0</v>
      </c>
      <c r="M724" t="s">
        <v>1515</v>
      </c>
      <c r="N724" t="s">
        <v>1546</v>
      </c>
      <c r="O724" t="s">
        <v>1547</v>
      </c>
      <c r="P724" s="1"/>
      <c r="Q724" s="1"/>
      <c r="R724" s="1"/>
      <c r="S724" s="1"/>
      <c r="T724" s="1"/>
      <c r="U724" s="1"/>
      <c r="V724" s="1">
        <v>11224.2260406448</v>
      </c>
      <c r="W724" s="1"/>
      <c r="X724" s="1"/>
      <c r="Y724" s="1">
        <v>15419.5960484678</v>
      </c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x14ac:dyDescent="0.3">
      <c r="A725" t="str">
        <f t="shared" si="121"/>
        <v>FRS</v>
      </c>
      <c r="B725" t="str">
        <f t="shared" si="122"/>
        <v>E155</v>
      </c>
      <c r="C725" t="str">
        <f t="shared" si="123"/>
        <v>PURCH OF GOVT TANK AUTOMOTIVE FAC</v>
      </c>
      <c r="D725" s="1">
        <f t="shared" si="124"/>
        <v>0</v>
      </c>
      <c r="E725" s="1">
        <f t="shared" si="125"/>
        <v>0</v>
      </c>
      <c r="F725" s="1">
        <f t="shared" si="126"/>
        <v>0</v>
      </c>
      <c r="G725" s="1">
        <f t="shared" si="127"/>
        <v>0</v>
      </c>
      <c r="H725" s="2" t="e">
        <f t="shared" si="128"/>
        <v>#DIV/0!</v>
      </c>
      <c r="I725" s="2" t="e">
        <f t="shared" si="129"/>
        <v>#DIV/0!</v>
      </c>
      <c r="J725" s="2" t="e">
        <f t="shared" si="130"/>
        <v>#DIV/0!</v>
      </c>
      <c r="K725" s="2">
        <f t="shared" si="131"/>
        <v>0</v>
      </c>
      <c r="L725" s="2">
        <f>AM725/SUM(AM1:AM$3009)</f>
        <v>0</v>
      </c>
      <c r="M725" t="s">
        <v>1515</v>
      </c>
      <c r="N725" t="s">
        <v>1548</v>
      </c>
      <c r="O725" t="s">
        <v>1549</v>
      </c>
      <c r="P725" s="1"/>
      <c r="Q725" s="1"/>
      <c r="R725" s="1"/>
      <c r="S725" s="1"/>
      <c r="T725" s="1">
        <v>89248.759721142298</v>
      </c>
      <c r="U725" s="1"/>
      <c r="V725" s="1">
        <v>117251.777335152</v>
      </c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x14ac:dyDescent="0.3">
      <c r="A726" t="str">
        <f t="shared" si="121"/>
        <v>FRS</v>
      </c>
      <c r="B726" t="str">
        <f t="shared" si="122"/>
        <v>E159</v>
      </c>
      <c r="C726" t="str">
        <f t="shared" si="123"/>
        <v>PURCH OF GOVT OTHER INDUSTRIAL BLDG</v>
      </c>
      <c r="D726" s="1">
        <f t="shared" si="124"/>
        <v>0</v>
      </c>
      <c r="E726" s="1">
        <f t="shared" si="125"/>
        <v>0</v>
      </c>
      <c r="F726" s="1">
        <f t="shared" si="126"/>
        <v>0</v>
      </c>
      <c r="G726" s="1">
        <f t="shared" si="127"/>
        <v>0</v>
      </c>
      <c r="H726" s="2" t="e">
        <f t="shared" si="128"/>
        <v>#DIV/0!</v>
      </c>
      <c r="I726" s="2" t="e">
        <f t="shared" si="129"/>
        <v>#DIV/0!</v>
      </c>
      <c r="J726" s="2" t="e">
        <f t="shared" si="130"/>
        <v>#DIV/0!</v>
      </c>
      <c r="K726" s="2">
        <f t="shared" si="131"/>
        <v>0</v>
      </c>
      <c r="L726" s="2">
        <f>AM726/SUM(AM1:AM$3009)</f>
        <v>0</v>
      </c>
      <c r="M726" t="s">
        <v>1515</v>
      </c>
      <c r="N726" t="s">
        <v>1550</v>
      </c>
      <c r="O726" t="s">
        <v>1551</v>
      </c>
      <c r="P726" s="1"/>
      <c r="Q726" s="1"/>
      <c r="R726" s="1"/>
      <c r="S726" s="1"/>
      <c r="T726" s="1">
        <v>24036.178472232299</v>
      </c>
      <c r="U726" s="1">
        <v>9455.9383251537802</v>
      </c>
      <c r="V726" s="1">
        <v>33943.916269902198</v>
      </c>
      <c r="W726" s="1">
        <v>32266.3305572196</v>
      </c>
      <c r="X726" s="1"/>
      <c r="Y726" s="1"/>
      <c r="Z726" s="1">
        <v>214381.89229061099</v>
      </c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x14ac:dyDescent="0.3">
      <c r="A727" t="str">
        <f t="shared" si="121"/>
        <v>FRS</v>
      </c>
      <c r="B727" t="str">
        <f t="shared" si="122"/>
        <v>E161</v>
      </c>
      <c r="C727" t="str">
        <f t="shared" si="123"/>
        <v>PURCH OF GOVT FAMILY HOUSING</v>
      </c>
      <c r="D727" s="1">
        <f t="shared" si="124"/>
        <v>0</v>
      </c>
      <c r="E727" s="1">
        <f t="shared" si="125"/>
        <v>0</v>
      </c>
      <c r="F727" s="1">
        <f t="shared" si="126"/>
        <v>0</v>
      </c>
      <c r="G727" s="1">
        <f t="shared" si="127"/>
        <v>0</v>
      </c>
      <c r="H727" s="2" t="e">
        <f t="shared" si="128"/>
        <v>#DIV/0!</v>
      </c>
      <c r="I727" s="2" t="e">
        <f t="shared" si="129"/>
        <v>#DIV/0!</v>
      </c>
      <c r="J727" s="2" t="e">
        <f t="shared" si="130"/>
        <v>#DIV/0!</v>
      </c>
      <c r="K727" s="2">
        <f t="shared" si="131"/>
        <v>0</v>
      </c>
      <c r="L727" s="2">
        <f>AM727/SUM(AM1:AM$3009)</f>
        <v>0</v>
      </c>
      <c r="M727" t="s">
        <v>1515</v>
      </c>
      <c r="N727" t="s">
        <v>1552</v>
      </c>
      <c r="O727" t="s">
        <v>1553</v>
      </c>
      <c r="P727" s="1"/>
      <c r="Q727" s="1"/>
      <c r="R727" s="1"/>
      <c r="S727" s="1"/>
      <c r="T727" s="1"/>
      <c r="U727" s="1"/>
      <c r="V727" s="1"/>
      <c r="W727" s="1">
        <v>0</v>
      </c>
      <c r="X727" s="1">
        <v>5296.5516797531</v>
      </c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x14ac:dyDescent="0.3">
      <c r="A728" t="str">
        <f t="shared" si="121"/>
        <v>FRS</v>
      </c>
      <c r="B728" t="str">
        <f t="shared" si="122"/>
        <v>E162</v>
      </c>
      <c r="C728" t="str">
        <f t="shared" si="123"/>
        <v>PURCHASE OF RECREATIONAL BUILDINGS</v>
      </c>
      <c r="D728" s="1">
        <f t="shared" si="124"/>
        <v>0</v>
      </c>
      <c r="E728" s="1">
        <f t="shared" si="125"/>
        <v>0</v>
      </c>
      <c r="F728" s="1">
        <f t="shared" si="126"/>
        <v>0</v>
      </c>
      <c r="G728" s="1">
        <f t="shared" si="127"/>
        <v>0</v>
      </c>
      <c r="H728" s="2" t="e">
        <f t="shared" si="128"/>
        <v>#DIV/0!</v>
      </c>
      <c r="I728" s="2" t="e">
        <f t="shared" si="129"/>
        <v>#DIV/0!</v>
      </c>
      <c r="J728" s="2" t="e">
        <f t="shared" si="130"/>
        <v>#DIV/0!</v>
      </c>
      <c r="K728" s="2">
        <f t="shared" si="131"/>
        <v>0</v>
      </c>
      <c r="L728" s="2">
        <f>AM728/SUM(AM1:AM$3009)</f>
        <v>0</v>
      </c>
      <c r="M728" t="s">
        <v>1515</v>
      </c>
      <c r="N728" t="s">
        <v>1554</v>
      </c>
      <c r="O728" t="s">
        <v>1555</v>
      </c>
      <c r="P728" s="1"/>
      <c r="Q728" s="1"/>
      <c r="R728" s="1"/>
      <c r="S728" s="1"/>
      <c r="T728" s="1">
        <v>11141.220171855901</v>
      </c>
      <c r="U728" s="1">
        <v>7216.8298759456102</v>
      </c>
      <c r="V728" s="1"/>
      <c r="W728" s="1"/>
      <c r="X728" s="1">
        <v>83722.721570152396</v>
      </c>
      <c r="Y728" s="1">
        <v>154600.96102444301</v>
      </c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x14ac:dyDescent="0.3">
      <c r="A729" t="str">
        <f t="shared" si="121"/>
        <v>FRS</v>
      </c>
      <c r="B729" t="str">
        <f t="shared" si="122"/>
        <v>E163</v>
      </c>
      <c r="C729" t="str">
        <f t="shared" si="123"/>
        <v>PURCH OF GOVT TROOP HOUSING</v>
      </c>
      <c r="D729" s="1">
        <f t="shared" si="124"/>
        <v>0</v>
      </c>
      <c r="E729" s="1">
        <f t="shared" si="125"/>
        <v>0</v>
      </c>
      <c r="F729" s="1">
        <f t="shared" si="126"/>
        <v>0</v>
      </c>
      <c r="G729" s="1">
        <f t="shared" si="127"/>
        <v>0</v>
      </c>
      <c r="H729" s="2" t="e">
        <f t="shared" si="128"/>
        <v>#DIV/0!</v>
      </c>
      <c r="I729" s="2" t="e">
        <f t="shared" si="129"/>
        <v>#DIV/0!</v>
      </c>
      <c r="J729" s="2" t="e">
        <f t="shared" si="130"/>
        <v>#DIV/0!</v>
      </c>
      <c r="K729" s="2">
        <f t="shared" si="131"/>
        <v>0</v>
      </c>
      <c r="L729" s="2">
        <f>AM729/SUM(AM1:AM$3009)</f>
        <v>0</v>
      </c>
      <c r="M729" t="s">
        <v>1515</v>
      </c>
      <c r="N729" t="s">
        <v>1556</v>
      </c>
      <c r="O729" t="s">
        <v>1557</v>
      </c>
      <c r="P729" s="1"/>
      <c r="Q729" s="1"/>
      <c r="R729" s="1"/>
      <c r="S729" s="1">
        <v>1713638.4957355501</v>
      </c>
      <c r="T729" s="1">
        <v>1083701.5774346399</v>
      </c>
      <c r="U729" s="1">
        <v>104119.26471553301</v>
      </c>
      <c r="V729" s="1">
        <v>16994.3282914845</v>
      </c>
      <c r="W729" s="1">
        <v>516544.338839848</v>
      </c>
      <c r="X729" s="1">
        <v>346491.78928735497</v>
      </c>
      <c r="Y729" s="1">
        <v>697131.61995506205</v>
      </c>
      <c r="Z729" s="1">
        <v>293487.805826961</v>
      </c>
      <c r="AA729" s="1">
        <v>17324.1593148842</v>
      </c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x14ac:dyDescent="0.3">
      <c r="A730" t="str">
        <f t="shared" si="121"/>
        <v>FRS</v>
      </c>
      <c r="B730" t="str">
        <f t="shared" si="122"/>
        <v>E164</v>
      </c>
      <c r="C730" t="str">
        <f t="shared" si="123"/>
        <v>PURCHASE OF DINING FACILITIES</v>
      </c>
      <c r="D730" s="1">
        <f t="shared" si="124"/>
        <v>0</v>
      </c>
      <c r="E730" s="1">
        <f t="shared" si="125"/>
        <v>0</v>
      </c>
      <c r="F730" s="1">
        <f t="shared" si="126"/>
        <v>0</v>
      </c>
      <c r="G730" s="1">
        <f t="shared" si="127"/>
        <v>0</v>
      </c>
      <c r="H730" s="2" t="e">
        <f t="shared" si="128"/>
        <v>#DIV/0!</v>
      </c>
      <c r="I730" s="2" t="e">
        <f t="shared" si="129"/>
        <v>#DIV/0!</v>
      </c>
      <c r="J730" s="2" t="e">
        <f t="shared" si="130"/>
        <v>#DIV/0!</v>
      </c>
      <c r="K730" s="2">
        <f t="shared" si="131"/>
        <v>0</v>
      </c>
      <c r="L730" s="2">
        <f>AM730/SUM(AM1:AM$3009)</f>
        <v>0</v>
      </c>
      <c r="M730" t="s">
        <v>1515</v>
      </c>
      <c r="N730" t="s">
        <v>1558</v>
      </c>
      <c r="O730" t="s">
        <v>1559</v>
      </c>
      <c r="P730" s="1"/>
      <c r="Q730" s="1"/>
      <c r="R730" s="1"/>
      <c r="S730" s="1">
        <v>47275.560525950503</v>
      </c>
      <c r="T730" s="1"/>
      <c r="U730" s="1">
        <v>67495.188475712202</v>
      </c>
      <c r="V730" s="1"/>
      <c r="W730" s="1"/>
      <c r="X730" s="1"/>
      <c r="Y730" s="1">
        <v>211902.33063439999</v>
      </c>
      <c r="Z730" s="1">
        <v>22246.3469006739</v>
      </c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x14ac:dyDescent="0.3">
      <c r="A731" t="str">
        <f t="shared" si="121"/>
        <v>FRS</v>
      </c>
      <c r="B731" t="str">
        <f t="shared" si="122"/>
        <v>E165</v>
      </c>
      <c r="C731" t="str">
        <f t="shared" si="123"/>
        <v>PURCHASE OF RELIGIOUS FACILITIES</v>
      </c>
      <c r="D731" s="1">
        <f t="shared" si="124"/>
        <v>0</v>
      </c>
      <c r="E731" s="1">
        <f t="shared" si="125"/>
        <v>0</v>
      </c>
      <c r="F731" s="1">
        <f t="shared" si="126"/>
        <v>0</v>
      </c>
      <c r="G731" s="1">
        <f t="shared" si="127"/>
        <v>0</v>
      </c>
      <c r="H731" s="2" t="e">
        <f t="shared" si="128"/>
        <v>#DIV/0!</v>
      </c>
      <c r="I731" s="2" t="e">
        <f t="shared" si="129"/>
        <v>#DIV/0!</v>
      </c>
      <c r="J731" s="2" t="e">
        <f t="shared" si="130"/>
        <v>#DIV/0!</v>
      </c>
      <c r="K731" s="2">
        <f t="shared" si="131"/>
        <v>0</v>
      </c>
      <c r="L731" s="2">
        <f>AM731/SUM(AM1:AM$3009)</f>
        <v>0</v>
      </c>
      <c r="M731" t="s">
        <v>1515</v>
      </c>
      <c r="N731" t="s">
        <v>1560</v>
      </c>
      <c r="O731" t="s">
        <v>1561</v>
      </c>
      <c r="P731" s="1"/>
      <c r="Q731" s="1"/>
      <c r="R731" s="1"/>
      <c r="S731" s="1"/>
      <c r="T731" s="1">
        <v>82058.284646275599</v>
      </c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x14ac:dyDescent="0.3">
      <c r="A732" t="str">
        <f t="shared" si="121"/>
        <v>FRS</v>
      </c>
      <c r="B732" t="str">
        <f t="shared" si="122"/>
        <v>E169</v>
      </c>
      <c r="C732" t="str">
        <f t="shared" si="123"/>
        <v>PURCH OF GOVT OTHER RESIDENTIAL BLD</v>
      </c>
      <c r="D732" s="1">
        <f t="shared" si="124"/>
        <v>0</v>
      </c>
      <c r="E732" s="1">
        <f t="shared" si="125"/>
        <v>0</v>
      </c>
      <c r="F732" s="1">
        <f t="shared" si="126"/>
        <v>0</v>
      </c>
      <c r="G732" s="1">
        <f t="shared" si="127"/>
        <v>0</v>
      </c>
      <c r="H732" s="2" t="e">
        <f t="shared" si="128"/>
        <v>#DIV/0!</v>
      </c>
      <c r="I732" s="2" t="e">
        <f t="shared" si="129"/>
        <v>#DIV/0!</v>
      </c>
      <c r="J732" s="2" t="e">
        <f t="shared" si="130"/>
        <v>#DIV/0!</v>
      </c>
      <c r="K732" s="2">
        <f t="shared" si="131"/>
        <v>0</v>
      </c>
      <c r="L732" s="2">
        <f>AM732/SUM(AM1:AM$3009)</f>
        <v>0</v>
      </c>
      <c r="M732" t="s">
        <v>1515</v>
      </c>
      <c r="N732" t="s">
        <v>1562</v>
      </c>
      <c r="O732" t="s">
        <v>1563</v>
      </c>
      <c r="P732" s="1"/>
      <c r="Q732" s="1"/>
      <c r="R732" s="1"/>
      <c r="S732" s="1"/>
      <c r="T732" s="1"/>
      <c r="U732" s="1">
        <v>5875.6746539505202</v>
      </c>
      <c r="V732" s="1">
        <v>5417.7722854383001</v>
      </c>
      <c r="W732" s="1"/>
      <c r="X732" s="1"/>
      <c r="Y732" s="1"/>
      <c r="Z732" s="1"/>
      <c r="AA732" s="1">
        <v>3205.9572286757302</v>
      </c>
      <c r="AB732" s="1">
        <v>-3148.2499993993101</v>
      </c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x14ac:dyDescent="0.3">
      <c r="A733" t="str">
        <f t="shared" si="121"/>
        <v>FRS</v>
      </c>
      <c r="B733" t="str">
        <f t="shared" si="122"/>
        <v>E171</v>
      </c>
      <c r="C733" t="str">
        <f t="shared" si="123"/>
        <v>PURCH OF GOVT AMMO STORAGE BLDGS</v>
      </c>
      <c r="D733" s="1">
        <f t="shared" si="124"/>
        <v>0</v>
      </c>
      <c r="E733" s="1">
        <f t="shared" si="125"/>
        <v>0</v>
      </c>
      <c r="F733" s="1">
        <f t="shared" si="126"/>
        <v>0</v>
      </c>
      <c r="G733" s="1">
        <f t="shared" si="127"/>
        <v>0</v>
      </c>
      <c r="H733" s="2" t="e">
        <f t="shared" si="128"/>
        <v>#DIV/0!</v>
      </c>
      <c r="I733" s="2" t="e">
        <f t="shared" si="129"/>
        <v>#DIV/0!</v>
      </c>
      <c r="J733" s="2" t="e">
        <f t="shared" si="130"/>
        <v>#DIV/0!</v>
      </c>
      <c r="K733" s="2">
        <f t="shared" si="131"/>
        <v>0</v>
      </c>
      <c r="L733" s="2">
        <f>AM733/SUM(AM1:AM$3009)</f>
        <v>0</v>
      </c>
      <c r="M733" t="s">
        <v>1515</v>
      </c>
      <c r="N733" t="s">
        <v>1564</v>
      </c>
      <c r="O733" t="s">
        <v>1565</v>
      </c>
      <c r="P733" s="1"/>
      <c r="Q733" s="1"/>
      <c r="R733" s="1"/>
      <c r="S733" s="1"/>
      <c r="T733" s="1"/>
      <c r="U733" s="1">
        <v>107520.51520317599</v>
      </c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x14ac:dyDescent="0.3">
      <c r="A734" t="str">
        <f t="shared" si="121"/>
        <v>FRS</v>
      </c>
      <c r="B734" t="str">
        <f t="shared" si="122"/>
        <v>E173</v>
      </c>
      <c r="C734" t="str">
        <f t="shared" si="123"/>
        <v>PURCHASE OF FUEL STORAGE BUILDINGS</v>
      </c>
      <c r="D734" s="1">
        <f t="shared" si="124"/>
        <v>0</v>
      </c>
      <c r="E734" s="1">
        <f t="shared" si="125"/>
        <v>0</v>
      </c>
      <c r="F734" s="1">
        <f t="shared" si="126"/>
        <v>0</v>
      </c>
      <c r="G734" s="1">
        <f t="shared" si="127"/>
        <v>0</v>
      </c>
      <c r="H734" s="2" t="e">
        <f t="shared" si="128"/>
        <v>#DIV/0!</v>
      </c>
      <c r="I734" s="2" t="e">
        <f t="shared" si="129"/>
        <v>#DIV/0!</v>
      </c>
      <c r="J734" s="2" t="e">
        <f t="shared" si="130"/>
        <v>#DIV/0!</v>
      </c>
      <c r="K734" s="2">
        <f t="shared" si="131"/>
        <v>0</v>
      </c>
      <c r="L734" s="2">
        <f>AM734/SUM(AM1:AM$3009)</f>
        <v>0</v>
      </c>
      <c r="M734" t="s">
        <v>1515</v>
      </c>
      <c r="N734" t="s">
        <v>1566</v>
      </c>
      <c r="O734" t="s">
        <v>1567</v>
      </c>
      <c r="P734" s="1"/>
      <c r="Q734" s="1"/>
      <c r="R734" s="1"/>
      <c r="S734" s="1"/>
      <c r="T734" s="1"/>
      <c r="U734" s="1"/>
      <c r="V734" s="1">
        <v>160458.33654467401</v>
      </c>
      <c r="W734" s="1">
        <v>29231.708772284299</v>
      </c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x14ac:dyDescent="0.3">
      <c r="A735" t="str">
        <f t="shared" si="121"/>
        <v>FRS</v>
      </c>
      <c r="B735" t="str">
        <f t="shared" si="122"/>
        <v>E174</v>
      </c>
      <c r="C735" t="str">
        <f t="shared" si="123"/>
        <v>PURCHASE OF OPEN STORAGE FACILITIES</v>
      </c>
      <c r="D735" s="1">
        <f t="shared" si="124"/>
        <v>0</v>
      </c>
      <c r="E735" s="1">
        <f t="shared" si="125"/>
        <v>0</v>
      </c>
      <c r="F735" s="1">
        <f t="shared" si="126"/>
        <v>0</v>
      </c>
      <c r="G735" s="1">
        <f t="shared" si="127"/>
        <v>0</v>
      </c>
      <c r="H735" s="2" t="e">
        <f t="shared" si="128"/>
        <v>#DIV/0!</v>
      </c>
      <c r="I735" s="2" t="e">
        <f t="shared" si="129"/>
        <v>#DIV/0!</v>
      </c>
      <c r="J735" s="2" t="e">
        <f t="shared" si="130"/>
        <v>#DIV/0!</v>
      </c>
      <c r="K735" s="2">
        <f t="shared" si="131"/>
        <v>0</v>
      </c>
      <c r="L735" s="2">
        <f>AM735/SUM(AM1:AM$3009)</f>
        <v>0</v>
      </c>
      <c r="M735" t="s">
        <v>1515</v>
      </c>
      <c r="N735" t="s">
        <v>1568</v>
      </c>
      <c r="O735" t="s">
        <v>1569</v>
      </c>
      <c r="P735" s="1"/>
      <c r="Q735" s="1"/>
      <c r="R735" s="1">
        <v>248474.53446692499</v>
      </c>
      <c r="S735" s="1"/>
      <c r="T735" s="1">
        <v>35669.7543018832</v>
      </c>
      <c r="U735" s="1">
        <v>41063.314461171598</v>
      </c>
      <c r="V735" s="1"/>
      <c r="W735" s="1">
        <v>30102.6316163913</v>
      </c>
      <c r="X735" s="1">
        <v>197687.57195177599</v>
      </c>
      <c r="Y735" s="1"/>
      <c r="Z735" s="1">
        <v>8643.7352480072805</v>
      </c>
      <c r="AA735" s="1">
        <v>170101.91908586901</v>
      </c>
      <c r="AB735" s="1">
        <v>-4938.7858299876798</v>
      </c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x14ac:dyDescent="0.3">
      <c r="A736" t="str">
        <f t="shared" si="121"/>
        <v>FRS</v>
      </c>
      <c r="B736" t="str">
        <f t="shared" si="122"/>
        <v>E179</v>
      </c>
      <c r="C736" t="str">
        <f t="shared" si="123"/>
        <v>PURCH OF GOVT OTHER WAREHOUSE BLDGS</v>
      </c>
      <c r="D736" s="1">
        <f t="shared" si="124"/>
        <v>0</v>
      </c>
      <c r="E736" s="1">
        <f t="shared" si="125"/>
        <v>0</v>
      </c>
      <c r="F736" s="1">
        <f t="shared" si="126"/>
        <v>0</v>
      </c>
      <c r="G736" s="1">
        <f t="shared" si="127"/>
        <v>0</v>
      </c>
      <c r="H736" s="2" t="e">
        <f t="shared" si="128"/>
        <v>#DIV/0!</v>
      </c>
      <c r="I736" s="2" t="e">
        <f t="shared" si="129"/>
        <v>#DIV/0!</v>
      </c>
      <c r="J736" s="2" t="e">
        <f t="shared" si="130"/>
        <v>#DIV/0!</v>
      </c>
      <c r="K736" s="2">
        <f t="shared" si="131"/>
        <v>0</v>
      </c>
      <c r="L736" s="2">
        <f>AM736/SUM(AM1:AM$3009)</f>
        <v>0</v>
      </c>
      <c r="M736" t="s">
        <v>1515</v>
      </c>
      <c r="N736" t="s">
        <v>1570</v>
      </c>
      <c r="O736" t="s">
        <v>1571</v>
      </c>
      <c r="P736" s="1"/>
      <c r="Q736" s="1">
        <v>202548.06475041399</v>
      </c>
      <c r="R736" s="1"/>
      <c r="S736" s="1"/>
      <c r="T736" s="1"/>
      <c r="U736" s="1">
        <v>50589.991866925797</v>
      </c>
      <c r="V736" s="1"/>
      <c r="W736" s="1"/>
      <c r="X736" s="1"/>
      <c r="Y736" s="1">
        <v>342828.049692292</v>
      </c>
      <c r="Z736" s="1">
        <v>16810.7261517181</v>
      </c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x14ac:dyDescent="0.3">
      <c r="A737" t="str">
        <f t="shared" si="121"/>
        <v>FRS</v>
      </c>
      <c r="B737" t="str">
        <f t="shared" si="122"/>
        <v>E191</v>
      </c>
      <c r="C737" t="str">
        <f t="shared" si="123"/>
        <v>PURCH OF GOVT EXHIBITION BUILDINGS</v>
      </c>
      <c r="D737" s="1">
        <f t="shared" si="124"/>
        <v>0</v>
      </c>
      <c r="E737" s="1">
        <f t="shared" si="125"/>
        <v>0</v>
      </c>
      <c r="F737" s="1">
        <f t="shared" si="126"/>
        <v>0</v>
      </c>
      <c r="G737" s="1">
        <f t="shared" si="127"/>
        <v>0</v>
      </c>
      <c r="H737" s="2" t="e">
        <f t="shared" si="128"/>
        <v>#DIV/0!</v>
      </c>
      <c r="I737" s="2" t="e">
        <f t="shared" si="129"/>
        <v>#DIV/0!</v>
      </c>
      <c r="J737" s="2" t="e">
        <f t="shared" si="130"/>
        <v>#DIV/0!</v>
      </c>
      <c r="K737" s="2">
        <f t="shared" si="131"/>
        <v>0</v>
      </c>
      <c r="L737" s="2">
        <f>AM737/SUM(AM1:AM$3009)</f>
        <v>0</v>
      </c>
      <c r="M737" t="s">
        <v>1515</v>
      </c>
      <c r="N737" t="s">
        <v>1572</v>
      </c>
      <c r="O737" t="s">
        <v>1573</v>
      </c>
      <c r="P737" s="1"/>
      <c r="Q737" s="1"/>
      <c r="R737" s="1"/>
      <c r="S737" s="1"/>
      <c r="T737" s="1"/>
      <c r="U737" s="1">
        <v>609655.38239884598</v>
      </c>
      <c r="V737" s="1">
        <v>27962.695666778302</v>
      </c>
      <c r="W737" s="1">
        <v>159440.117234053</v>
      </c>
      <c r="X737" s="1">
        <v>0</v>
      </c>
      <c r="Y737" s="1"/>
      <c r="Z737" s="1"/>
      <c r="AA737" s="1">
        <v>29278.0837951582</v>
      </c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x14ac:dyDescent="0.3">
      <c r="A738" t="str">
        <f t="shared" si="121"/>
        <v>FRS</v>
      </c>
      <c r="B738" t="str">
        <f t="shared" si="122"/>
        <v>E192</v>
      </c>
      <c r="C738" t="str">
        <f t="shared" si="123"/>
        <v>PURCH OF GOVT TEST BUILDINGS</v>
      </c>
      <c r="D738" s="1">
        <f t="shared" si="124"/>
        <v>0</v>
      </c>
      <c r="E738" s="1">
        <f t="shared" si="125"/>
        <v>0</v>
      </c>
      <c r="F738" s="1">
        <f t="shared" si="126"/>
        <v>0</v>
      </c>
      <c r="G738" s="1">
        <f t="shared" si="127"/>
        <v>0</v>
      </c>
      <c r="H738" s="2" t="e">
        <f t="shared" si="128"/>
        <v>#DIV/0!</v>
      </c>
      <c r="I738" s="2" t="e">
        <f t="shared" si="129"/>
        <v>#DIV/0!</v>
      </c>
      <c r="J738" s="2" t="e">
        <f t="shared" si="130"/>
        <v>#DIV/0!</v>
      </c>
      <c r="K738" s="2">
        <f t="shared" si="131"/>
        <v>0</v>
      </c>
      <c r="L738" s="2">
        <f>AM738/SUM(AM1:AM$3009)</f>
        <v>0</v>
      </c>
      <c r="M738" t="s">
        <v>1515</v>
      </c>
      <c r="N738" t="s">
        <v>1574</v>
      </c>
      <c r="O738" t="s">
        <v>1575</v>
      </c>
      <c r="P738" s="1"/>
      <c r="Q738" s="1"/>
      <c r="R738" s="1"/>
      <c r="S738" s="1"/>
      <c r="T738" s="1"/>
      <c r="U738" s="1"/>
      <c r="V738" s="1">
        <v>-968.90740485387005</v>
      </c>
      <c r="W738" s="1">
        <v>3064787.0141310599</v>
      </c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x14ac:dyDescent="0.3">
      <c r="A739" t="str">
        <f t="shared" si="121"/>
        <v>FRS</v>
      </c>
      <c r="B739" t="str">
        <f t="shared" si="122"/>
        <v>E199</v>
      </c>
      <c r="C739" t="str">
        <f t="shared" si="123"/>
        <v>PURCHASE OF MISCELLANEOUS BUILDINGS</v>
      </c>
      <c r="D739" s="1">
        <f t="shared" si="124"/>
        <v>0</v>
      </c>
      <c r="E739" s="1">
        <f t="shared" si="125"/>
        <v>0</v>
      </c>
      <c r="F739" s="1">
        <f t="shared" si="126"/>
        <v>0</v>
      </c>
      <c r="G739" s="1">
        <f t="shared" si="127"/>
        <v>0</v>
      </c>
      <c r="H739" s="2" t="e">
        <f t="shared" si="128"/>
        <v>#DIV/0!</v>
      </c>
      <c r="I739" s="2" t="e">
        <f t="shared" si="129"/>
        <v>#DIV/0!</v>
      </c>
      <c r="J739" s="2" t="e">
        <f t="shared" si="130"/>
        <v>#DIV/0!</v>
      </c>
      <c r="K739" s="2">
        <f t="shared" si="131"/>
        <v>0</v>
      </c>
      <c r="L739" s="2">
        <f>AM739/SUM(AM1:AM$3009)</f>
        <v>0</v>
      </c>
      <c r="M739" t="s">
        <v>1515</v>
      </c>
      <c r="N739" t="s">
        <v>1576</v>
      </c>
      <c r="O739" t="s">
        <v>1577</v>
      </c>
      <c r="P739" s="1"/>
      <c r="Q739" s="1">
        <v>111798.959851957</v>
      </c>
      <c r="R739" s="1">
        <v>69082.132445166906</v>
      </c>
      <c r="S739" s="1">
        <v>225154.73328751299</v>
      </c>
      <c r="T739" s="1">
        <v>263707.77278604498</v>
      </c>
      <c r="U739" s="1">
        <v>2430090.97393686</v>
      </c>
      <c r="V739" s="1">
        <v>194364.50317542601</v>
      </c>
      <c r="W739" s="1">
        <v>133023.938718733</v>
      </c>
      <c r="X739" s="1">
        <v>144156.32459377099</v>
      </c>
      <c r="Y739" s="1">
        <v>258392.04982888201</v>
      </c>
      <c r="Z739" s="1">
        <v>18315.188025218202</v>
      </c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x14ac:dyDescent="0.3">
      <c r="A740" t="str">
        <f t="shared" si="121"/>
        <v>FRS</v>
      </c>
      <c r="B740" t="str">
        <f t="shared" si="122"/>
        <v>E1AA</v>
      </c>
      <c r="C740" t="str">
        <f t="shared" si="123"/>
        <v>PURCHASE OF OFFICE BUILDINGS</v>
      </c>
      <c r="D740" s="1">
        <f t="shared" si="124"/>
        <v>163244.81387898599</v>
      </c>
      <c r="E740" s="1">
        <f t="shared" si="125"/>
        <v>65159.178171901804</v>
      </c>
      <c r="F740" s="1">
        <f t="shared" si="126"/>
        <v>0</v>
      </c>
      <c r="G740" s="1">
        <f t="shared" si="127"/>
        <v>0</v>
      </c>
      <c r="H740" s="2">
        <f t="shared" si="128"/>
        <v>-1</v>
      </c>
      <c r="I740" s="2">
        <f t="shared" si="129"/>
        <v>-1</v>
      </c>
      <c r="J740" s="2" t="e">
        <f t="shared" si="130"/>
        <v>#DIV/0!</v>
      </c>
      <c r="K740" s="2">
        <f t="shared" si="131"/>
        <v>0</v>
      </c>
      <c r="L740" s="2">
        <f>AM740/SUM(AM1:AM$3009)</f>
        <v>0</v>
      </c>
      <c r="M740" t="s">
        <v>1515</v>
      </c>
      <c r="N740" t="s">
        <v>1578</v>
      </c>
      <c r="O740" t="s">
        <v>1517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>
        <v>163244.81387898599</v>
      </c>
      <c r="AF740" s="1"/>
      <c r="AG740" s="1">
        <v>228903.925311381</v>
      </c>
      <c r="AH740" s="1">
        <v>2854.77874471836</v>
      </c>
      <c r="AI740" s="1"/>
      <c r="AJ740" s="1">
        <v>14973947.9300604</v>
      </c>
      <c r="AK740" s="1">
        <v>65159.178171901804</v>
      </c>
      <c r="AL740" s="1"/>
      <c r="AM740" s="1"/>
    </row>
    <row r="741" spans="1:39" x14ac:dyDescent="0.3">
      <c r="A741" t="str">
        <f t="shared" si="121"/>
        <v>FRS</v>
      </c>
      <c r="B741" t="str">
        <f t="shared" si="122"/>
        <v>E1AB</v>
      </c>
      <c r="C741" t="str">
        <f t="shared" si="123"/>
        <v>PURCHASE OF CONFERENCE SPACE AND FACILITIES</v>
      </c>
      <c r="D741" s="1">
        <f t="shared" si="124"/>
        <v>23058.923806897299</v>
      </c>
      <c r="E741" s="1">
        <f t="shared" si="125"/>
        <v>0</v>
      </c>
      <c r="F741" s="1">
        <f t="shared" si="126"/>
        <v>0</v>
      </c>
      <c r="G741" s="1">
        <f t="shared" si="127"/>
        <v>0</v>
      </c>
      <c r="H741" s="2" t="e">
        <f t="shared" si="128"/>
        <v>#DIV/0!</v>
      </c>
      <c r="I741" s="2">
        <f t="shared" si="129"/>
        <v>-1</v>
      </c>
      <c r="J741" s="2" t="e">
        <f t="shared" si="130"/>
        <v>#DIV/0!</v>
      </c>
      <c r="K741" s="2">
        <f t="shared" si="131"/>
        <v>0</v>
      </c>
      <c r="L741" s="2">
        <f>AM741/SUM(AM1:AM$3009)</f>
        <v>0</v>
      </c>
      <c r="M741" t="s">
        <v>1515</v>
      </c>
      <c r="N741" t="s">
        <v>1579</v>
      </c>
      <c r="O741" t="s">
        <v>1580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>
        <v>54420.095523546603</v>
      </c>
      <c r="AC741" s="1">
        <v>-2961.8221532546199</v>
      </c>
      <c r="AD741" s="1">
        <v>5277.4132958907903</v>
      </c>
      <c r="AE741" s="1">
        <v>23058.923806897299</v>
      </c>
      <c r="AF741" s="1">
        <v>8422.2973785109298</v>
      </c>
      <c r="AG741" s="1">
        <v>22899.4154302516</v>
      </c>
      <c r="AH741" s="1">
        <v>148356.856327649</v>
      </c>
      <c r="AI741" s="1">
        <v>195597.04044116399</v>
      </c>
      <c r="AJ741" s="1"/>
      <c r="AK741" s="1"/>
      <c r="AL741" s="1"/>
      <c r="AM741" s="1"/>
    </row>
    <row r="742" spans="1:39" x14ac:dyDescent="0.3">
      <c r="A742" t="str">
        <f t="shared" si="121"/>
        <v>FRS</v>
      </c>
      <c r="B742" t="str">
        <f t="shared" si="122"/>
        <v>E1AZ</v>
      </c>
      <c r="C742" t="str">
        <f t="shared" si="123"/>
        <v>PURCHASE OF OTHER ADMINISTRATIVE FACILITIES AND SERVICE BUILDINGS</v>
      </c>
      <c r="D742" s="1">
        <f t="shared" si="124"/>
        <v>0</v>
      </c>
      <c r="E742" s="1">
        <f t="shared" si="125"/>
        <v>0</v>
      </c>
      <c r="F742" s="1">
        <f t="shared" si="126"/>
        <v>0</v>
      </c>
      <c r="G742" s="1">
        <f t="shared" si="127"/>
        <v>0</v>
      </c>
      <c r="H742" s="2" t="e">
        <f t="shared" si="128"/>
        <v>#DIV/0!</v>
      </c>
      <c r="I742" s="2" t="e">
        <f t="shared" si="129"/>
        <v>#DIV/0!</v>
      </c>
      <c r="J742" s="2" t="e">
        <f t="shared" si="130"/>
        <v>#DIV/0!</v>
      </c>
      <c r="K742" s="2">
        <f t="shared" si="131"/>
        <v>0</v>
      </c>
      <c r="L742" s="2">
        <f>AM742/SUM(AM1:AM$3009)</f>
        <v>0</v>
      </c>
      <c r="M742" t="s">
        <v>1515</v>
      </c>
      <c r="N742" t="s">
        <v>1581</v>
      </c>
      <c r="O742" t="s">
        <v>1582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>
        <v>59383.624583649602</v>
      </c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x14ac:dyDescent="0.3">
      <c r="A743" t="str">
        <f t="shared" si="121"/>
        <v>FRS</v>
      </c>
      <c r="B743" t="str">
        <f t="shared" si="122"/>
        <v>E1BD</v>
      </c>
      <c r="C743" t="str">
        <f t="shared" si="123"/>
        <v>PURCHASE OF AIRPORT RUNWAYS AND TAXIWAYS</v>
      </c>
      <c r="D743" s="1">
        <f t="shared" si="124"/>
        <v>0</v>
      </c>
      <c r="E743" s="1">
        <f t="shared" si="125"/>
        <v>0</v>
      </c>
      <c r="F743" s="1">
        <f t="shared" si="126"/>
        <v>0</v>
      </c>
      <c r="G743" s="1">
        <f t="shared" si="127"/>
        <v>0</v>
      </c>
      <c r="H743" s="2" t="e">
        <f t="shared" si="128"/>
        <v>#DIV/0!</v>
      </c>
      <c r="I743" s="2" t="e">
        <f t="shared" si="129"/>
        <v>#DIV/0!</v>
      </c>
      <c r="J743" s="2" t="e">
        <f t="shared" si="130"/>
        <v>#DIV/0!</v>
      </c>
      <c r="K743" s="2">
        <f t="shared" si="131"/>
        <v>0</v>
      </c>
      <c r="L743" s="2">
        <f>AM743/SUM(AM1:AM$3009)</f>
        <v>0</v>
      </c>
      <c r="M743" t="s">
        <v>1515</v>
      </c>
      <c r="N743" t="s">
        <v>1583</v>
      </c>
      <c r="O743" t="s">
        <v>1584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>
        <v>504234.36749556399</v>
      </c>
      <c r="AD743" s="1">
        <v>-436415.304280182</v>
      </c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x14ac:dyDescent="0.3">
      <c r="A744" t="str">
        <f t="shared" si="121"/>
        <v>FRS</v>
      </c>
      <c r="B744" t="str">
        <f t="shared" si="122"/>
        <v>E1BG</v>
      </c>
      <c r="C744" t="str">
        <f t="shared" si="123"/>
        <v>PURCHASE OF ELECTRONIC AND COMMUNICATIONS FACILITIES</v>
      </c>
      <c r="D744" s="1">
        <f t="shared" si="124"/>
        <v>24328.6708759344</v>
      </c>
      <c r="E744" s="1">
        <f t="shared" si="125"/>
        <v>450135.58470467798</v>
      </c>
      <c r="F744" s="1">
        <f t="shared" si="126"/>
        <v>310935.0001</v>
      </c>
      <c r="G744" s="1">
        <f t="shared" si="127"/>
        <v>-40114.993785970197</v>
      </c>
      <c r="H744" s="2">
        <f t="shared" si="128"/>
        <v>-0.30924145820642857</v>
      </c>
      <c r="I744" s="2">
        <f t="shared" si="129"/>
        <v>11.780599552093609</v>
      </c>
      <c r="J744" s="2">
        <f t="shared" si="130"/>
        <v>-0.1290140825994783</v>
      </c>
      <c r="K744" s="2">
        <f t="shared" si="131"/>
        <v>2.7600167410279842E-6</v>
      </c>
      <c r="L744" s="2">
        <f>AM744/SUM(AM1:AM$3009)</f>
        <v>-7.2790351404369281E-7</v>
      </c>
      <c r="M744" t="s">
        <v>1515</v>
      </c>
      <c r="N744" t="s">
        <v>1585</v>
      </c>
      <c r="O744" t="s">
        <v>1586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>
        <v>1576652.41719184</v>
      </c>
      <c r="AC744" s="1">
        <v>24973.292928110201</v>
      </c>
      <c r="AD744" s="1">
        <v>177705.16111002601</v>
      </c>
      <c r="AE744" s="1">
        <v>24328.6708759344</v>
      </c>
      <c r="AF744" s="1">
        <v>-84.460891790152004</v>
      </c>
      <c r="AG744" s="1">
        <v>20555.5159267253</v>
      </c>
      <c r="AH744" s="1">
        <v>265089.58411604899</v>
      </c>
      <c r="AI744" s="1">
        <v>199831.146730351</v>
      </c>
      <c r="AJ744" s="1">
        <v>346709.80431939103</v>
      </c>
      <c r="AK744" s="1">
        <v>450135.58470467798</v>
      </c>
      <c r="AL744" s="1">
        <v>310935.0001</v>
      </c>
      <c r="AM744" s="1">
        <v>-40114.993785970197</v>
      </c>
    </row>
    <row r="745" spans="1:39" x14ac:dyDescent="0.3">
      <c r="A745" t="str">
        <f t="shared" si="121"/>
        <v>FRS</v>
      </c>
      <c r="B745" t="str">
        <f t="shared" si="122"/>
        <v>E1BZ</v>
      </c>
      <c r="C745" t="str">
        <f t="shared" si="123"/>
        <v>PURCHASE OF OTHER AIRFIELD STRUCTURES</v>
      </c>
      <c r="D745" s="1">
        <f t="shared" si="124"/>
        <v>0</v>
      </c>
      <c r="E745" s="1">
        <f t="shared" si="125"/>
        <v>0</v>
      </c>
      <c r="F745" s="1">
        <f t="shared" si="126"/>
        <v>0</v>
      </c>
      <c r="G745" s="1">
        <f t="shared" si="127"/>
        <v>62790027.613311999</v>
      </c>
      <c r="H745" s="2" t="e">
        <f t="shared" si="128"/>
        <v>#DIV/0!</v>
      </c>
      <c r="I745" s="2" t="e">
        <f t="shared" si="129"/>
        <v>#DIV/0!</v>
      </c>
      <c r="J745" s="2" t="e">
        <f t="shared" si="130"/>
        <v>#DIV/0!</v>
      </c>
      <c r="K745" s="2">
        <f t="shared" si="131"/>
        <v>0</v>
      </c>
      <c r="L745" s="2">
        <f>AM745/SUM(AM1:AM$3009)</f>
        <v>1.1393515848584074E-3</v>
      </c>
      <c r="M745" t="s">
        <v>1515</v>
      </c>
      <c r="N745" t="s">
        <v>1587</v>
      </c>
      <c r="O745" t="s">
        <v>1588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>
        <v>62790027.613311999</v>
      </c>
    </row>
    <row r="746" spans="1:39" x14ac:dyDescent="0.3">
      <c r="A746" t="str">
        <f t="shared" si="121"/>
        <v>FRS</v>
      </c>
      <c r="B746" t="str">
        <f t="shared" si="122"/>
        <v>E1DA</v>
      </c>
      <c r="C746" t="str">
        <f t="shared" si="123"/>
        <v>Purchase of Hospitals and infirmaries</v>
      </c>
      <c r="D746" s="1">
        <f t="shared" si="124"/>
        <v>0</v>
      </c>
      <c r="E746" s="1">
        <f t="shared" si="125"/>
        <v>0</v>
      </c>
      <c r="F746" s="1">
        <f t="shared" si="126"/>
        <v>0</v>
      </c>
      <c r="G746" s="1">
        <f t="shared" si="127"/>
        <v>0</v>
      </c>
      <c r="H746" s="2" t="e">
        <f t="shared" si="128"/>
        <v>#DIV/0!</v>
      </c>
      <c r="I746" s="2" t="e">
        <f t="shared" si="129"/>
        <v>#DIV/0!</v>
      </c>
      <c r="J746" s="2" t="e">
        <f t="shared" si="130"/>
        <v>#DIV/0!</v>
      </c>
      <c r="K746" s="2">
        <f t="shared" si="131"/>
        <v>0</v>
      </c>
      <c r="L746" s="2">
        <f>AM746/SUM(AM1:AM$3009)</f>
        <v>0</v>
      </c>
      <c r="M746" t="s">
        <v>1515</v>
      </c>
      <c r="N746" t="s">
        <v>1589</v>
      </c>
      <c r="O746" t="s">
        <v>1590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>
        <v>87.956888264846597</v>
      </c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x14ac:dyDescent="0.3">
      <c r="A747" t="str">
        <f t="shared" si="121"/>
        <v>FRS</v>
      </c>
      <c r="B747" t="str">
        <f t="shared" si="122"/>
        <v>E1EA</v>
      </c>
      <c r="C747" t="str">
        <f t="shared" si="123"/>
        <v>PURCHASE OF AMMUNITION FACILITIES</v>
      </c>
      <c r="D747" s="1">
        <f t="shared" si="124"/>
        <v>0</v>
      </c>
      <c r="E747" s="1">
        <f t="shared" si="125"/>
        <v>0</v>
      </c>
      <c r="F747" s="1">
        <f t="shared" si="126"/>
        <v>0</v>
      </c>
      <c r="G747" s="1">
        <f t="shared" si="127"/>
        <v>0</v>
      </c>
      <c r="H747" s="2" t="e">
        <f t="shared" si="128"/>
        <v>#DIV/0!</v>
      </c>
      <c r="I747" s="2" t="e">
        <f t="shared" si="129"/>
        <v>#DIV/0!</v>
      </c>
      <c r="J747" s="2" t="e">
        <f t="shared" si="130"/>
        <v>#DIV/0!</v>
      </c>
      <c r="K747" s="2">
        <f t="shared" si="131"/>
        <v>0</v>
      </c>
      <c r="L747" s="2">
        <f>AM747/SUM(AM1:AM$3009)</f>
        <v>0</v>
      </c>
      <c r="M747" t="s">
        <v>1515</v>
      </c>
      <c r="N747" t="s">
        <v>1591</v>
      </c>
      <c r="O747" t="s">
        <v>1543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>
        <v>192465.480645517</v>
      </c>
      <c r="AJ747" s="1"/>
      <c r="AK747" s="1"/>
      <c r="AL747" s="1"/>
      <c r="AM747" s="1"/>
    </row>
    <row r="748" spans="1:39" x14ac:dyDescent="0.3">
      <c r="A748" t="str">
        <f t="shared" si="121"/>
        <v>FRS</v>
      </c>
      <c r="B748" t="str">
        <f t="shared" si="122"/>
        <v>E1ED</v>
      </c>
      <c r="C748" t="str">
        <f t="shared" si="123"/>
        <v>PURCHASE OF SHIP CONSTRUCTION AND REPAIR FACILITIES</v>
      </c>
      <c r="D748" s="1">
        <f t="shared" si="124"/>
        <v>0</v>
      </c>
      <c r="E748" s="1">
        <f t="shared" si="125"/>
        <v>0</v>
      </c>
      <c r="F748" s="1">
        <f t="shared" si="126"/>
        <v>0</v>
      </c>
      <c r="G748" s="1">
        <f t="shared" si="127"/>
        <v>0</v>
      </c>
      <c r="H748" s="2" t="e">
        <f t="shared" si="128"/>
        <v>#DIV/0!</v>
      </c>
      <c r="I748" s="2" t="e">
        <f t="shared" si="129"/>
        <v>#DIV/0!</v>
      </c>
      <c r="J748" s="2" t="e">
        <f t="shared" si="130"/>
        <v>#DIV/0!</v>
      </c>
      <c r="K748" s="2">
        <f t="shared" si="131"/>
        <v>0</v>
      </c>
      <c r="L748" s="2">
        <f>AM748/SUM(AM1:AM$3009)</f>
        <v>0</v>
      </c>
      <c r="M748" t="s">
        <v>1515</v>
      </c>
      <c r="N748" t="s">
        <v>1592</v>
      </c>
      <c r="O748" t="s">
        <v>1593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>
        <v>214054.82913690101</v>
      </c>
      <c r="AG748" s="1"/>
      <c r="AH748" s="1"/>
      <c r="AI748" s="1"/>
      <c r="AJ748" s="1">
        <v>112492.152557212</v>
      </c>
      <c r="AK748" s="1">
        <v>0</v>
      </c>
      <c r="AL748" s="1"/>
      <c r="AM748" s="1"/>
    </row>
    <row r="749" spans="1:39" x14ac:dyDescent="0.3">
      <c r="A749" t="str">
        <f t="shared" si="121"/>
        <v>FRS</v>
      </c>
      <c r="B749" t="str">
        <f t="shared" si="122"/>
        <v>E1EZ</v>
      </c>
      <c r="C749" t="str">
        <f t="shared" si="123"/>
        <v>PURCHASE OF OTHER INDUSTRIAL BUILDINGS</v>
      </c>
      <c r="D749" s="1">
        <f t="shared" si="124"/>
        <v>0</v>
      </c>
      <c r="E749" s="1">
        <f t="shared" si="125"/>
        <v>0</v>
      </c>
      <c r="F749" s="1">
        <f t="shared" si="126"/>
        <v>0</v>
      </c>
      <c r="G749" s="1">
        <f t="shared" si="127"/>
        <v>0</v>
      </c>
      <c r="H749" s="2" t="e">
        <f t="shared" si="128"/>
        <v>#DIV/0!</v>
      </c>
      <c r="I749" s="2" t="e">
        <f t="shared" si="129"/>
        <v>#DIV/0!</v>
      </c>
      <c r="J749" s="2" t="e">
        <f t="shared" si="130"/>
        <v>#DIV/0!</v>
      </c>
      <c r="K749" s="2">
        <f t="shared" si="131"/>
        <v>0</v>
      </c>
      <c r="L749" s="2">
        <f>AM749/SUM(AM1:AM$3009)</f>
        <v>0</v>
      </c>
      <c r="M749" t="s">
        <v>1515</v>
      </c>
      <c r="N749" t="s">
        <v>1594</v>
      </c>
      <c r="O749" t="s">
        <v>1595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>
        <v>454607.29991326103</v>
      </c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x14ac:dyDescent="0.3">
      <c r="A750" t="str">
        <f t="shared" si="121"/>
        <v>FRS</v>
      </c>
      <c r="B750" t="str">
        <f t="shared" si="122"/>
        <v>E1FA</v>
      </c>
      <c r="C750" t="str">
        <f t="shared" si="123"/>
        <v>PURCHASE OF FAMILY HOUSING FACILITIES</v>
      </c>
      <c r="D750" s="1">
        <f t="shared" si="124"/>
        <v>153735.22149857599</v>
      </c>
      <c r="E750" s="1">
        <f t="shared" si="125"/>
        <v>0</v>
      </c>
      <c r="F750" s="1">
        <f t="shared" si="126"/>
        <v>0</v>
      </c>
      <c r="G750" s="1">
        <f t="shared" si="127"/>
        <v>0</v>
      </c>
      <c r="H750" s="2" t="e">
        <f t="shared" si="128"/>
        <v>#DIV/0!</v>
      </c>
      <c r="I750" s="2">
        <f t="shared" si="129"/>
        <v>-1</v>
      </c>
      <c r="J750" s="2" t="e">
        <f t="shared" si="130"/>
        <v>#DIV/0!</v>
      </c>
      <c r="K750" s="2">
        <f t="shared" si="131"/>
        <v>0</v>
      </c>
      <c r="L750" s="2">
        <f>AM750/SUM(AM1:AM$3009)</f>
        <v>0</v>
      </c>
      <c r="M750" t="s">
        <v>1515</v>
      </c>
      <c r="N750" t="s">
        <v>1596</v>
      </c>
      <c r="O750" t="s">
        <v>1597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>
        <v>91114.843853169295</v>
      </c>
      <c r="AE750" s="1">
        <v>153735.22149857599</v>
      </c>
      <c r="AF750" s="1"/>
      <c r="AG750" s="1"/>
      <c r="AH750" s="1"/>
      <c r="AI750" s="1"/>
      <c r="AJ750" s="1"/>
      <c r="AK750" s="1"/>
      <c r="AL750" s="1"/>
      <c r="AM750" s="1"/>
    </row>
    <row r="751" spans="1:39" x14ac:dyDescent="0.3">
      <c r="A751" t="str">
        <f t="shared" si="121"/>
        <v>FRS</v>
      </c>
      <c r="B751" t="str">
        <f t="shared" si="122"/>
        <v>E1FB</v>
      </c>
      <c r="C751" t="str">
        <f t="shared" si="123"/>
        <v>PURCHASE OF RECREATIONAL BUILDINGS</v>
      </c>
      <c r="D751" s="1">
        <f t="shared" si="124"/>
        <v>0</v>
      </c>
      <c r="E751" s="1">
        <f t="shared" si="125"/>
        <v>0</v>
      </c>
      <c r="F751" s="1">
        <f t="shared" si="126"/>
        <v>0</v>
      </c>
      <c r="G751" s="1">
        <f t="shared" si="127"/>
        <v>0</v>
      </c>
      <c r="H751" s="2" t="e">
        <f t="shared" si="128"/>
        <v>#DIV/0!</v>
      </c>
      <c r="I751" s="2" t="e">
        <f t="shared" si="129"/>
        <v>#DIV/0!</v>
      </c>
      <c r="J751" s="2" t="e">
        <f t="shared" si="130"/>
        <v>#DIV/0!</v>
      </c>
      <c r="K751" s="2">
        <f t="shared" si="131"/>
        <v>0</v>
      </c>
      <c r="L751" s="2">
        <f>AM751/SUM(AM1:AM$3009)</f>
        <v>0</v>
      </c>
      <c r="M751" t="s">
        <v>1515</v>
      </c>
      <c r="N751" t="s">
        <v>1598</v>
      </c>
      <c r="O751" t="s">
        <v>1555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>
        <v>92307.866821624499</v>
      </c>
      <c r="AE751" s="1">
        <v>0</v>
      </c>
      <c r="AF751" s="1"/>
      <c r="AG751" s="1">
        <v>241504.88724921999</v>
      </c>
      <c r="AH751" s="1">
        <v>0</v>
      </c>
      <c r="AI751" s="1"/>
      <c r="AJ751" s="1">
        <v>-3344.8925593732301</v>
      </c>
      <c r="AK751" s="1"/>
      <c r="AL751" s="1"/>
      <c r="AM751" s="1"/>
    </row>
    <row r="752" spans="1:39" x14ac:dyDescent="0.3">
      <c r="A752" t="str">
        <f t="shared" si="121"/>
        <v>FRS</v>
      </c>
      <c r="B752" t="str">
        <f t="shared" si="122"/>
        <v>E1FC</v>
      </c>
      <c r="C752" t="str">
        <f t="shared" si="123"/>
        <v>PURCHASE OF TROOP HOUSING FACILITIES</v>
      </c>
      <c r="D752" s="1">
        <f t="shared" si="124"/>
        <v>0</v>
      </c>
      <c r="E752" s="1">
        <f t="shared" si="125"/>
        <v>0</v>
      </c>
      <c r="F752" s="1">
        <f t="shared" si="126"/>
        <v>0</v>
      </c>
      <c r="G752" s="1">
        <f t="shared" si="127"/>
        <v>0</v>
      </c>
      <c r="H752" s="2" t="e">
        <f t="shared" si="128"/>
        <v>#DIV/0!</v>
      </c>
      <c r="I752" s="2" t="e">
        <f t="shared" si="129"/>
        <v>#DIV/0!</v>
      </c>
      <c r="J752" s="2" t="e">
        <f t="shared" si="130"/>
        <v>#DIV/0!</v>
      </c>
      <c r="K752" s="2">
        <f t="shared" si="131"/>
        <v>0</v>
      </c>
      <c r="L752" s="2">
        <f>AM752/SUM(AM1:AM$3009)</f>
        <v>0</v>
      </c>
      <c r="M752" t="s">
        <v>1515</v>
      </c>
      <c r="N752" t="s">
        <v>1599</v>
      </c>
      <c r="O752" t="s">
        <v>1600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>
        <v>94404.779375874103</v>
      </c>
      <c r="AG752" s="1">
        <v>113833.707713387</v>
      </c>
      <c r="AH752" s="1">
        <v>-3654.1167932395101</v>
      </c>
      <c r="AI752" s="1"/>
      <c r="AJ752" s="1"/>
      <c r="AK752" s="1"/>
      <c r="AL752" s="1"/>
      <c r="AM752" s="1"/>
    </row>
    <row r="753" spans="1:39" x14ac:dyDescent="0.3">
      <c r="A753" t="str">
        <f t="shared" si="121"/>
        <v>FRS</v>
      </c>
      <c r="B753" t="str">
        <f t="shared" si="122"/>
        <v>E1FD</v>
      </c>
      <c r="C753" t="str">
        <f t="shared" si="123"/>
        <v>PURCHASE OF DINING FACILITIES</v>
      </c>
      <c r="D753" s="1">
        <f t="shared" si="124"/>
        <v>19465.715101091901</v>
      </c>
      <c r="E753" s="1">
        <f t="shared" si="125"/>
        <v>0</v>
      </c>
      <c r="F753" s="1">
        <f t="shared" si="126"/>
        <v>0</v>
      </c>
      <c r="G753" s="1">
        <f t="shared" si="127"/>
        <v>0</v>
      </c>
      <c r="H753" s="2" t="e">
        <f t="shared" si="128"/>
        <v>#DIV/0!</v>
      </c>
      <c r="I753" s="2">
        <f t="shared" si="129"/>
        <v>-1</v>
      </c>
      <c r="J753" s="2" t="e">
        <f t="shared" si="130"/>
        <v>#DIV/0!</v>
      </c>
      <c r="K753" s="2">
        <f t="shared" si="131"/>
        <v>0</v>
      </c>
      <c r="L753" s="2">
        <f>AM753/SUM(AM1:AM$3009)</f>
        <v>0</v>
      </c>
      <c r="M753" t="s">
        <v>1515</v>
      </c>
      <c r="N753" t="s">
        <v>1601</v>
      </c>
      <c r="O753" t="s">
        <v>1559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>
        <v>32582.146023028599</v>
      </c>
      <c r="AD753" s="1">
        <v>12435.2842029611</v>
      </c>
      <c r="AE753" s="1">
        <v>19465.715101091901</v>
      </c>
      <c r="AF753" s="1"/>
      <c r="AG753" s="1"/>
      <c r="AH753" s="1"/>
      <c r="AI753" s="1"/>
      <c r="AJ753" s="1"/>
      <c r="AK753" s="1"/>
      <c r="AL753" s="1"/>
      <c r="AM753" s="1"/>
    </row>
    <row r="754" spans="1:39" x14ac:dyDescent="0.3">
      <c r="A754" t="str">
        <f t="shared" si="121"/>
        <v>FRS</v>
      </c>
      <c r="B754" t="str">
        <f t="shared" si="122"/>
        <v>E1FE</v>
      </c>
      <c r="C754" t="str">
        <f t="shared" si="123"/>
        <v>PURCHASE OF RELIGIOUS FACILITIES</v>
      </c>
      <c r="D754" s="1">
        <f t="shared" si="124"/>
        <v>0</v>
      </c>
      <c r="E754" s="1">
        <f t="shared" si="125"/>
        <v>0</v>
      </c>
      <c r="F754" s="1">
        <f t="shared" si="126"/>
        <v>0</v>
      </c>
      <c r="G754" s="1">
        <f t="shared" si="127"/>
        <v>0</v>
      </c>
      <c r="H754" s="2" t="e">
        <f t="shared" si="128"/>
        <v>#DIV/0!</v>
      </c>
      <c r="I754" s="2" t="e">
        <f t="shared" si="129"/>
        <v>#DIV/0!</v>
      </c>
      <c r="J754" s="2" t="e">
        <f t="shared" si="130"/>
        <v>#DIV/0!</v>
      </c>
      <c r="K754" s="2">
        <f t="shared" si="131"/>
        <v>0</v>
      </c>
      <c r="L754" s="2">
        <f>AM754/SUM(AM1:AM$3009)</f>
        <v>0</v>
      </c>
      <c r="M754" t="s">
        <v>1515</v>
      </c>
      <c r="N754" t="s">
        <v>1602</v>
      </c>
      <c r="O754" t="s">
        <v>1561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>
        <v>22210.178633908901</v>
      </c>
      <c r="AI754" s="1">
        <v>0</v>
      </c>
      <c r="AJ754" s="1"/>
      <c r="AK754" s="1"/>
      <c r="AL754" s="1"/>
      <c r="AM754" s="1"/>
    </row>
    <row r="755" spans="1:39" x14ac:dyDescent="0.3">
      <c r="A755" t="str">
        <f t="shared" si="121"/>
        <v>FRS</v>
      </c>
      <c r="B755" t="str">
        <f t="shared" si="122"/>
        <v>E1FZ</v>
      </c>
      <c r="C755" t="str">
        <f t="shared" si="123"/>
        <v>PURCHASE OF OTHER RESIDENTIAL BUILDINGS</v>
      </c>
      <c r="D755" s="1">
        <f t="shared" si="124"/>
        <v>0</v>
      </c>
      <c r="E755" s="1">
        <f t="shared" si="125"/>
        <v>0</v>
      </c>
      <c r="F755" s="1">
        <f t="shared" si="126"/>
        <v>0</v>
      </c>
      <c r="G755" s="1">
        <f t="shared" si="127"/>
        <v>0</v>
      </c>
      <c r="H755" s="2" t="e">
        <f t="shared" si="128"/>
        <v>#DIV/0!</v>
      </c>
      <c r="I755" s="2" t="e">
        <f t="shared" si="129"/>
        <v>#DIV/0!</v>
      </c>
      <c r="J755" s="2" t="e">
        <f t="shared" si="130"/>
        <v>#DIV/0!</v>
      </c>
      <c r="K755" s="2">
        <f t="shared" si="131"/>
        <v>0</v>
      </c>
      <c r="L755" s="2">
        <f>AM755/SUM(AM1:AM$3009)</f>
        <v>0</v>
      </c>
      <c r="M755" t="s">
        <v>1515</v>
      </c>
      <c r="N755" t="s">
        <v>1603</v>
      </c>
      <c r="O755" t="s">
        <v>1604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>
        <v>20835.5417053151</v>
      </c>
      <c r="AH755" s="1"/>
      <c r="AI755" s="1"/>
      <c r="AJ755" s="1"/>
      <c r="AK755" s="1"/>
      <c r="AL755" s="1"/>
      <c r="AM755" s="1"/>
    </row>
    <row r="756" spans="1:39" x14ac:dyDescent="0.3">
      <c r="A756" t="str">
        <f t="shared" si="121"/>
        <v>FRS</v>
      </c>
      <c r="B756" t="str">
        <f t="shared" si="122"/>
        <v>E1GA</v>
      </c>
      <c r="C756" t="str">
        <f t="shared" si="123"/>
        <v>PURCHASE OF AMMUNITION STORAGE BUILDINGS</v>
      </c>
      <c r="D756" s="1">
        <f t="shared" si="124"/>
        <v>0</v>
      </c>
      <c r="E756" s="1">
        <f t="shared" si="125"/>
        <v>0</v>
      </c>
      <c r="F756" s="1">
        <f t="shared" si="126"/>
        <v>0</v>
      </c>
      <c r="G756" s="1">
        <f t="shared" si="127"/>
        <v>0</v>
      </c>
      <c r="H756" s="2" t="e">
        <f t="shared" si="128"/>
        <v>#DIV/0!</v>
      </c>
      <c r="I756" s="2" t="e">
        <f t="shared" si="129"/>
        <v>#DIV/0!</v>
      </c>
      <c r="J756" s="2" t="e">
        <f t="shared" si="130"/>
        <v>#DIV/0!</v>
      </c>
      <c r="K756" s="2">
        <f t="shared" si="131"/>
        <v>0</v>
      </c>
      <c r="L756" s="2">
        <f>AM756/SUM(AM1:AM$3009)</f>
        <v>0</v>
      </c>
      <c r="M756" t="s">
        <v>1515</v>
      </c>
      <c r="N756" t="s">
        <v>1605</v>
      </c>
      <c r="O756" t="s">
        <v>1606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>
        <v>163713.64728948299</v>
      </c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x14ac:dyDescent="0.3">
      <c r="A757" t="str">
        <f t="shared" si="121"/>
        <v>FRS</v>
      </c>
      <c r="B757" t="str">
        <f t="shared" si="122"/>
        <v>E1GB</v>
      </c>
      <c r="C757" t="str">
        <f t="shared" si="123"/>
        <v>PURCHASE OF FOOD OR GRAIN STORAGE BUILDINGS</v>
      </c>
      <c r="D757" s="1">
        <f t="shared" si="124"/>
        <v>0</v>
      </c>
      <c r="E757" s="1">
        <f t="shared" si="125"/>
        <v>0</v>
      </c>
      <c r="F757" s="1">
        <f t="shared" si="126"/>
        <v>0</v>
      </c>
      <c r="G757" s="1">
        <f t="shared" si="127"/>
        <v>0</v>
      </c>
      <c r="H757" s="2" t="e">
        <f t="shared" si="128"/>
        <v>#DIV/0!</v>
      </c>
      <c r="I757" s="2" t="e">
        <f t="shared" si="129"/>
        <v>#DIV/0!</v>
      </c>
      <c r="J757" s="2" t="e">
        <f t="shared" si="130"/>
        <v>#DIV/0!</v>
      </c>
      <c r="K757" s="2">
        <f t="shared" si="131"/>
        <v>0</v>
      </c>
      <c r="L757" s="2">
        <f>AM757/SUM(AM1:AM$3009)</f>
        <v>0</v>
      </c>
      <c r="M757" t="s">
        <v>1515</v>
      </c>
      <c r="N757" t="s">
        <v>1607</v>
      </c>
      <c r="O757" t="s">
        <v>1608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>
        <v>6668.9627910714098</v>
      </c>
      <c r="AK757" s="1"/>
      <c r="AL757" s="1"/>
      <c r="AM757" s="1"/>
    </row>
    <row r="758" spans="1:39" x14ac:dyDescent="0.3">
      <c r="A758" t="str">
        <f t="shared" si="121"/>
        <v>FRS</v>
      </c>
      <c r="B758" t="str">
        <f t="shared" si="122"/>
        <v>E1JA</v>
      </c>
      <c r="C758" t="str">
        <f t="shared" si="123"/>
        <v>PURCHASE OF MUSEUMS AND EXHIBITION BUILDINGS</v>
      </c>
      <c r="D758" s="1">
        <f t="shared" si="124"/>
        <v>0</v>
      </c>
      <c r="E758" s="1">
        <f t="shared" si="125"/>
        <v>280687.99366762798</v>
      </c>
      <c r="F758" s="1">
        <f t="shared" si="126"/>
        <v>0</v>
      </c>
      <c r="G758" s="1">
        <f t="shared" si="127"/>
        <v>0</v>
      </c>
      <c r="H758" s="2">
        <f t="shared" si="128"/>
        <v>-1</v>
      </c>
      <c r="I758" s="2" t="e">
        <f t="shared" si="129"/>
        <v>#DIV/0!</v>
      </c>
      <c r="J758" s="2" t="e">
        <f t="shared" si="130"/>
        <v>#DIV/0!</v>
      </c>
      <c r="K758" s="2">
        <f t="shared" si="131"/>
        <v>0</v>
      </c>
      <c r="L758" s="2">
        <f>AM758/SUM(AM1:AM$3009)</f>
        <v>0</v>
      </c>
      <c r="M758" t="s">
        <v>1515</v>
      </c>
      <c r="N758" t="s">
        <v>1609</v>
      </c>
      <c r="O758" t="s">
        <v>1610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>
        <v>11907.4120176581</v>
      </c>
      <c r="AC758" s="1"/>
      <c r="AD758" s="1"/>
      <c r="AE758" s="1"/>
      <c r="AF758" s="1"/>
      <c r="AG758" s="1"/>
      <c r="AH758" s="1"/>
      <c r="AI758" s="1"/>
      <c r="AJ758" s="1"/>
      <c r="AK758" s="1">
        <v>280687.99366762798</v>
      </c>
      <c r="AL758" s="1"/>
      <c r="AM758" s="1"/>
    </row>
    <row r="759" spans="1:39" x14ac:dyDescent="0.3">
      <c r="A759" t="str">
        <f t="shared" si="121"/>
        <v>FRS</v>
      </c>
      <c r="B759" t="str">
        <f t="shared" si="122"/>
        <v>E1JB</v>
      </c>
      <c r="C759" t="str">
        <f t="shared" si="123"/>
        <v>PURCHASE OF TESTING AND MEASUREMENT BUILDINGS</v>
      </c>
      <c r="D759" s="1">
        <f t="shared" si="124"/>
        <v>0</v>
      </c>
      <c r="E759" s="1">
        <f t="shared" si="125"/>
        <v>0</v>
      </c>
      <c r="F759" s="1">
        <f t="shared" si="126"/>
        <v>0</v>
      </c>
      <c r="G759" s="1">
        <f t="shared" si="127"/>
        <v>0</v>
      </c>
      <c r="H759" s="2" t="e">
        <f t="shared" si="128"/>
        <v>#DIV/0!</v>
      </c>
      <c r="I759" s="2" t="e">
        <f t="shared" si="129"/>
        <v>#DIV/0!</v>
      </c>
      <c r="J759" s="2" t="e">
        <f t="shared" si="130"/>
        <v>#DIV/0!</v>
      </c>
      <c r="K759" s="2">
        <f t="shared" si="131"/>
        <v>0</v>
      </c>
      <c r="L759" s="2">
        <f>AM759/SUM(AM1:AM$3009)</f>
        <v>0</v>
      </c>
      <c r="M759" t="s">
        <v>1515</v>
      </c>
      <c r="N759" t="s">
        <v>1611</v>
      </c>
      <c r="O759" t="s">
        <v>1612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>
        <v>17397.972231820499</v>
      </c>
      <c r="AC759" s="1"/>
      <c r="AD759" s="1"/>
      <c r="AE759" s="1"/>
      <c r="AF759" s="1"/>
      <c r="AG759" s="1"/>
      <c r="AH759" s="1"/>
      <c r="AI759" s="1">
        <v>1607234.0628509501</v>
      </c>
      <c r="AJ759" s="1">
        <v>23795.619637349599</v>
      </c>
      <c r="AK759" s="1"/>
      <c r="AL759" s="1"/>
      <c r="AM759" s="1"/>
    </row>
    <row r="760" spans="1:39" x14ac:dyDescent="0.3">
      <c r="A760" t="str">
        <f t="shared" si="121"/>
        <v>FRS</v>
      </c>
      <c r="B760" t="str">
        <f t="shared" si="122"/>
        <v>E1JZ</v>
      </c>
      <c r="C760" t="str">
        <f t="shared" si="123"/>
        <v>PURCHASE OF MISCELLANEOUS BUILDINGS</v>
      </c>
      <c r="D760" s="1">
        <f t="shared" si="124"/>
        <v>0</v>
      </c>
      <c r="E760" s="1">
        <f t="shared" si="125"/>
        <v>0</v>
      </c>
      <c r="F760" s="1">
        <f t="shared" si="126"/>
        <v>94975.859400000001</v>
      </c>
      <c r="G760" s="1">
        <f t="shared" si="127"/>
        <v>0</v>
      </c>
      <c r="H760" s="2" t="e">
        <f t="shared" si="128"/>
        <v>#DIV/0!</v>
      </c>
      <c r="I760" s="2" t="e">
        <f t="shared" si="129"/>
        <v>#DIV/0!</v>
      </c>
      <c r="J760" s="2">
        <f t="shared" si="130"/>
        <v>0</v>
      </c>
      <c r="K760" s="2">
        <f t="shared" si="131"/>
        <v>8.4305389182052405E-7</v>
      </c>
      <c r="L760" s="2">
        <f>AM760/SUM(AM1:AM$3009)</f>
        <v>0</v>
      </c>
      <c r="M760" t="s">
        <v>1515</v>
      </c>
      <c r="N760" t="s">
        <v>1613</v>
      </c>
      <c r="O760" t="s">
        <v>1577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>
        <v>114551.939120763</v>
      </c>
      <c r="AC760" s="1"/>
      <c r="AD760" s="1">
        <v>95492.852471609804</v>
      </c>
      <c r="AE760" s="1"/>
      <c r="AF760" s="1"/>
      <c r="AG760" s="1">
        <v>56404.952789152703</v>
      </c>
      <c r="AH760" s="1"/>
      <c r="AI760" s="1"/>
      <c r="AJ760" s="1"/>
      <c r="AK760" s="1"/>
      <c r="AL760" s="1">
        <v>94975.859400000001</v>
      </c>
      <c r="AM760" s="1"/>
    </row>
    <row r="761" spans="1:39" x14ac:dyDescent="0.3">
      <c r="A761" t="str">
        <f t="shared" si="121"/>
        <v>FRS</v>
      </c>
      <c r="B761" t="str">
        <f t="shared" si="122"/>
        <v>E1KA</v>
      </c>
      <c r="C761" t="str">
        <f t="shared" si="123"/>
        <v>Purchase of Dams</v>
      </c>
      <c r="D761" s="1">
        <f t="shared" si="124"/>
        <v>0</v>
      </c>
      <c r="E761" s="1">
        <f t="shared" si="125"/>
        <v>0</v>
      </c>
      <c r="F761" s="1">
        <f t="shared" si="126"/>
        <v>2703995</v>
      </c>
      <c r="G761" s="1">
        <f t="shared" si="127"/>
        <v>0</v>
      </c>
      <c r="H761" s="2" t="e">
        <f t="shared" si="128"/>
        <v>#DIV/0!</v>
      </c>
      <c r="I761" s="2" t="e">
        <f t="shared" si="129"/>
        <v>#DIV/0!</v>
      </c>
      <c r="J761" s="2">
        <f t="shared" si="130"/>
        <v>0</v>
      </c>
      <c r="K761" s="2">
        <f t="shared" si="131"/>
        <v>2.4002030859362119E-5</v>
      </c>
      <c r="L761" s="2">
        <f>AM761/SUM(AM1:AM$3009)</f>
        <v>0</v>
      </c>
      <c r="M761" t="s">
        <v>1515</v>
      </c>
      <c r="N761" t="s">
        <v>1614</v>
      </c>
      <c r="O761" t="s">
        <v>1615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>
        <v>2703995</v>
      </c>
      <c r="AM761" s="1"/>
    </row>
    <row r="762" spans="1:39" x14ac:dyDescent="0.3">
      <c r="A762" t="str">
        <f t="shared" si="121"/>
        <v>FRS</v>
      </c>
      <c r="B762" t="str">
        <f t="shared" si="122"/>
        <v>E1KZ</v>
      </c>
      <c r="C762" t="str">
        <f t="shared" si="123"/>
        <v>PURCHASE OF OTHER CONSERVATION AND DEVELOPMENT FACILITIES</v>
      </c>
      <c r="D762" s="1">
        <f t="shared" si="124"/>
        <v>0</v>
      </c>
      <c r="E762" s="1">
        <f t="shared" si="125"/>
        <v>53722.345378490303</v>
      </c>
      <c r="F762" s="1">
        <f t="shared" si="126"/>
        <v>0</v>
      </c>
      <c r="G762" s="1">
        <f t="shared" si="127"/>
        <v>0</v>
      </c>
      <c r="H762" s="2">
        <f t="shared" si="128"/>
        <v>-1</v>
      </c>
      <c r="I762" s="2" t="e">
        <f t="shared" si="129"/>
        <v>#DIV/0!</v>
      </c>
      <c r="J762" s="2" t="e">
        <f t="shared" si="130"/>
        <v>#DIV/0!</v>
      </c>
      <c r="K762" s="2">
        <f t="shared" si="131"/>
        <v>0</v>
      </c>
      <c r="L762" s="2">
        <f>AM762/SUM(AM1:AM$3009)</f>
        <v>0</v>
      </c>
      <c r="M762" t="s">
        <v>1515</v>
      </c>
      <c r="N762" t="s">
        <v>1616</v>
      </c>
      <c r="O762" t="s">
        <v>1617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>
        <v>61732.524085661396</v>
      </c>
      <c r="AC762" s="1"/>
      <c r="AD762" s="1"/>
      <c r="AE762" s="1"/>
      <c r="AF762" s="1"/>
      <c r="AG762" s="1"/>
      <c r="AH762" s="1"/>
      <c r="AI762" s="1"/>
      <c r="AJ762" s="1"/>
      <c r="AK762" s="1">
        <v>53722.345378490303</v>
      </c>
      <c r="AL762" s="1"/>
      <c r="AM762" s="1"/>
    </row>
    <row r="763" spans="1:39" x14ac:dyDescent="0.3">
      <c r="A763" t="str">
        <f t="shared" si="121"/>
        <v>FRS</v>
      </c>
      <c r="B763" t="str">
        <f t="shared" si="122"/>
        <v>E1LZ</v>
      </c>
      <c r="C763" t="str">
        <f t="shared" si="123"/>
        <v>PURCHASE OF PARKING FACILITIES</v>
      </c>
      <c r="D763" s="1">
        <f t="shared" si="124"/>
        <v>0</v>
      </c>
      <c r="E763" s="1">
        <f t="shared" si="125"/>
        <v>0</v>
      </c>
      <c r="F763" s="1">
        <f t="shared" si="126"/>
        <v>0</v>
      </c>
      <c r="G763" s="1">
        <f t="shared" si="127"/>
        <v>0</v>
      </c>
      <c r="H763" s="2" t="e">
        <f t="shared" si="128"/>
        <v>#DIV/0!</v>
      </c>
      <c r="I763" s="2" t="e">
        <f t="shared" si="129"/>
        <v>#DIV/0!</v>
      </c>
      <c r="J763" s="2" t="e">
        <f t="shared" si="130"/>
        <v>#DIV/0!</v>
      </c>
      <c r="K763" s="2">
        <f t="shared" si="131"/>
        <v>0</v>
      </c>
      <c r="L763" s="2">
        <f>AM763/SUM(AM1:AM$3009)</f>
        <v>0</v>
      </c>
      <c r="M763" t="s">
        <v>1515</v>
      </c>
      <c r="N763" t="s">
        <v>1618</v>
      </c>
      <c r="O763" t="s">
        <v>1619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>
        <v>276119.41091114603</v>
      </c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x14ac:dyDescent="0.3">
      <c r="A764" t="str">
        <f t="shared" si="121"/>
        <v>FRS</v>
      </c>
      <c r="B764" t="str">
        <f t="shared" si="122"/>
        <v>E1MB</v>
      </c>
      <c r="C764" t="str">
        <f t="shared" si="123"/>
        <v>PURCHASE OF EPG FACILITIES - GAS</v>
      </c>
      <c r="D764" s="1">
        <f t="shared" si="124"/>
        <v>-31010.409688780499</v>
      </c>
      <c r="E764" s="1">
        <f t="shared" si="125"/>
        <v>0</v>
      </c>
      <c r="F764" s="1">
        <f t="shared" si="126"/>
        <v>0</v>
      </c>
      <c r="G764" s="1">
        <f t="shared" si="127"/>
        <v>0</v>
      </c>
      <c r="H764" s="2" t="e">
        <f t="shared" si="128"/>
        <v>#DIV/0!</v>
      </c>
      <c r="I764" s="2">
        <f t="shared" si="129"/>
        <v>-1</v>
      </c>
      <c r="J764" s="2" t="e">
        <f t="shared" si="130"/>
        <v>#DIV/0!</v>
      </c>
      <c r="K764" s="2">
        <f t="shared" si="131"/>
        <v>0</v>
      </c>
      <c r="L764" s="2">
        <f>AM764/SUM(AM1:AM$3009)</f>
        <v>0</v>
      </c>
      <c r="M764" t="s">
        <v>1515</v>
      </c>
      <c r="N764" t="s">
        <v>1620</v>
      </c>
      <c r="O764" t="s">
        <v>1621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>
        <v>61727.723004412299</v>
      </c>
      <c r="AC764" s="1">
        <v>43844.106851764504</v>
      </c>
      <c r="AD764" s="1">
        <v>-22721.484391989499</v>
      </c>
      <c r="AE764" s="1">
        <v>-31010.409688780499</v>
      </c>
      <c r="AF764" s="1"/>
      <c r="AG764" s="1"/>
      <c r="AH764" s="1"/>
      <c r="AI764" s="1"/>
      <c r="AJ764" s="1"/>
      <c r="AK764" s="1"/>
      <c r="AL764" s="1"/>
      <c r="AM764" s="1"/>
    </row>
    <row r="765" spans="1:39" x14ac:dyDescent="0.3">
      <c r="A765" t="str">
        <f t="shared" si="121"/>
        <v>FRS</v>
      </c>
      <c r="B765" t="str">
        <f t="shared" si="122"/>
        <v>E1MZ</v>
      </c>
      <c r="C765" t="str">
        <f t="shared" si="123"/>
        <v>Purchase of EPG facilities - other, including transmission</v>
      </c>
      <c r="D765" s="1">
        <f t="shared" si="124"/>
        <v>0</v>
      </c>
      <c r="E765" s="1">
        <f t="shared" si="125"/>
        <v>94999.7787430108</v>
      </c>
      <c r="F765" s="1">
        <f t="shared" si="126"/>
        <v>0</v>
      </c>
      <c r="G765" s="1">
        <f t="shared" si="127"/>
        <v>0</v>
      </c>
      <c r="H765" s="2">
        <f t="shared" si="128"/>
        <v>-1</v>
      </c>
      <c r="I765" s="2" t="e">
        <f t="shared" si="129"/>
        <v>#DIV/0!</v>
      </c>
      <c r="J765" s="2" t="e">
        <f t="shared" si="130"/>
        <v>#DIV/0!</v>
      </c>
      <c r="K765" s="2">
        <f t="shared" si="131"/>
        <v>0</v>
      </c>
      <c r="L765" s="2">
        <f>AM765/SUM(AM1:AM$3009)</f>
        <v>0</v>
      </c>
      <c r="M765" t="s">
        <v>1515</v>
      </c>
      <c r="N765" t="s">
        <v>1622</v>
      </c>
      <c r="O765" t="s">
        <v>1623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>
        <v>982343.11568715703</v>
      </c>
      <c r="AH765" s="1">
        <v>2121990.0136436601</v>
      </c>
      <c r="AI765" s="1">
        <v>330722.70542707801</v>
      </c>
      <c r="AJ765" s="1">
        <v>150498.97480225601</v>
      </c>
      <c r="AK765" s="1">
        <v>94999.7787430108</v>
      </c>
      <c r="AL765" s="1"/>
      <c r="AM765" s="1"/>
    </row>
    <row r="766" spans="1:39" x14ac:dyDescent="0.3">
      <c r="A766" t="str">
        <f t="shared" si="121"/>
        <v>FRS</v>
      </c>
      <c r="B766" t="str">
        <f t="shared" si="122"/>
        <v>E1ND</v>
      </c>
      <c r="C766" t="str">
        <f t="shared" si="123"/>
        <v>PURCHASE OF SEWAGE AND WASTE FACILITIES</v>
      </c>
      <c r="D766" s="1">
        <f t="shared" si="124"/>
        <v>0</v>
      </c>
      <c r="E766" s="1">
        <f t="shared" si="125"/>
        <v>65581.546771896901</v>
      </c>
      <c r="F766" s="1">
        <f t="shared" si="126"/>
        <v>0</v>
      </c>
      <c r="G766" s="1">
        <f t="shared" si="127"/>
        <v>0</v>
      </c>
      <c r="H766" s="2">
        <f t="shared" si="128"/>
        <v>-1</v>
      </c>
      <c r="I766" s="2" t="e">
        <f t="shared" si="129"/>
        <v>#DIV/0!</v>
      </c>
      <c r="J766" s="2" t="e">
        <f t="shared" si="130"/>
        <v>#DIV/0!</v>
      </c>
      <c r="K766" s="2">
        <f t="shared" si="131"/>
        <v>0</v>
      </c>
      <c r="L766" s="2">
        <f>AM766/SUM(AM1:AM$3009)</f>
        <v>0</v>
      </c>
      <c r="M766" t="s">
        <v>1515</v>
      </c>
      <c r="N766" t="s">
        <v>1624</v>
      </c>
      <c r="O766" t="s">
        <v>1625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>
        <v>26765.584398607501</v>
      </c>
      <c r="AE766" s="1"/>
      <c r="AF766" s="1"/>
      <c r="AG766" s="1">
        <v>189589.22208991699</v>
      </c>
      <c r="AH766" s="1">
        <v>84273.068544086098</v>
      </c>
      <c r="AI766" s="1">
        <v>86919.071198603298</v>
      </c>
      <c r="AJ766" s="1">
        <v>162853.55143168499</v>
      </c>
      <c r="AK766" s="1">
        <v>65581.546771896901</v>
      </c>
      <c r="AL766" s="1"/>
      <c r="AM766" s="1"/>
    </row>
    <row r="767" spans="1:39" x14ac:dyDescent="0.3">
      <c r="A767" t="str">
        <f t="shared" si="121"/>
        <v>FRS</v>
      </c>
      <c r="B767" t="str">
        <f t="shared" si="122"/>
        <v>E1NE</v>
      </c>
      <c r="C767" t="str">
        <f t="shared" si="123"/>
        <v>PURCHASE OF WATER SUPPLY FACILITIES</v>
      </c>
      <c r="D767" s="1">
        <f t="shared" si="124"/>
        <v>9377.2810793968692</v>
      </c>
      <c r="E767" s="1">
        <f t="shared" si="125"/>
        <v>291143.95355247398</v>
      </c>
      <c r="F767" s="1">
        <f t="shared" si="126"/>
        <v>-110222</v>
      </c>
      <c r="G767" s="1">
        <f t="shared" si="127"/>
        <v>0</v>
      </c>
      <c r="H767" s="2">
        <f t="shared" si="128"/>
        <v>-1.3785824800930797</v>
      </c>
      <c r="I767" s="2">
        <f t="shared" si="129"/>
        <v>-12.754153369911494</v>
      </c>
      <c r="J767" s="2">
        <f t="shared" si="130"/>
        <v>0</v>
      </c>
      <c r="K767" s="2">
        <f t="shared" si="131"/>
        <v>-9.7838636734927829E-7</v>
      </c>
      <c r="L767" s="2">
        <f>AM767/SUM(AM1:AM$3009)</f>
        <v>0</v>
      </c>
      <c r="M767" t="s">
        <v>1515</v>
      </c>
      <c r="N767" t="s">
        <v>1626</v>
      </c>
      <c r="O767" t="s">
        <v>1627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>
        <v>9377.2810793968692</v>
      </c>
      <c r="AF767" s="1"/>
      <c r="AG767" s="1"/>
      <c r="AH767" s="1">
        <v>114327.710756385</v>
      </c>
      <c r="AI767" s="1">
        <v>171378.802743148</v>
      </c>
      <c r="AJ767" s="1">
        <v>151836.312719907</v>
      </c>
      <c r="AK767" s="1">
        <v>291143.95355247398</v>
      </c>
      <c r="AL767" s="1">
        <v>-110222</v>
      </c>
      <c r="AM767" s="1"/>
    </row>
    <row r="768" spans="1:39" x14ac:dyDescent="0.3">
      <c r="A768" t="str">
        <f t="shared" si="121"/>
        <v>FRS</v>
      </c>
      <c r="B768" t="str">
        <f t="shared" si="122"/>
        <v>E1NZ</v>
      </c>
      <c r="C768" t="str">
        <f t="shared" si="123"/>
        <v>PURCHASE OF OTHER UTILITIES</v>
      </c>
      <c r="D768" s="1">
        <f t="shared" si="124"/>
        <v>7210.2389200719099</v>
      </c>
      <c r="E768" s="1">
        <f t="shared" si="125"/>
        <v>42082.882585840598</v>
      </c>
      <c r="F768" s="1">
        <f t="shared" si="126"/>
        <v>49864</v>
      </c>
      <c r="G768" s="1">
        <f t="shared" si="127"/>
        <v>0</v>
      </c>
      <c r="H768" s="2">
        <f t="shared" si="128"/>
        <v>0.18489981997519989</v>
      </c>
      <c r="I768" s="2">
        <f t="shared" si="129"/>
        <v>5.9157209008966785</v>
      </c>
      <c r="J768" s="2">
        <f t="shared" si="130"/>
        <v>0</v>
      </c>
      <c r="K768" s="2">
        <f t="shared" si="131"/>
        <v>4.4261815083653359E-7</v>
      </c>
      <c r="L768" s="2">
        <f>AM768/SUM(AM1:AM$3009)</f>
        <v>0</v>
      </c>
      <c r="M768" t="s">
        <v>1515</v>
      </c>
      <c r="N768" t="s">
        <v>1628</v>
      </c>
      <c r="O768" t="s">
        <v>1629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>
        <v>31482.4999939931</v>
      </c>
      <c r="AC768" s="1"/>
      <c r="AD768" s="1"/>
      <c r="AE768" s="1">
        <v>7210.2389200719099</v>
      </c>
      <c r="AF768" s="1">
        <v>45052.664839634002</v>
      </c>
      <c r="AG768" s="1">
        <v>42636.988132503997</v>
      </c>
      <c r="AH768" s="1">
        <v>76007.021061115302</v>
      </c>
      <c r="AI768" s="1">
        <v>44077.739957898702</v>
      </c>
      <c r="AJ768" s="1">
        <v>43497.464303182998</v>
      </c>
      <c r="AK768" s="1">
        <v>42082.882585840598</v>
      </c>
      <c r="AL768" s="1">
        <v>49864</v>
      </c>
      <c r="AM768" s="1"/>
    </row>
    <row r="769" spans="1:39" x14ac:dyDescent="0.3">
      <c r="A769" t="str">
        <f t="shared" ref="A769:A832" si="132">M769</f>
        <v>FRS</v>
      </c>
      <c r="B769" t="str">
        <f t="shared" ref="B769:B832" si="133">N769</f>
        <v>E1PA</v>
      </c>
      <c r="C769" t="str">
        <f t="shared" ref="C769:C832" si="134">O769</f>
        <v>PURCHASE OF RECREATIONAL FACILITIES (NON-BUILDING)</v>
      </c>
      <c r="D769" s="1">
        <f t="shared" ref="D769:D832" si="135">AE769</f>
        <v>0</v>
      </c>
      <c r="E769" s="1">
        <f t="shared" ref="E769:E832" si="136">AK769</f>
        <v>0</v>
      </c>
      <c r="F769" s="1">
        <f t="shared" ref="F769:F832" si="137">AL769</f>
        <v>0</v>
      </c>
      <c r="G769" s="1">
        <f t="shared" ref="G769:G832" si="138">AM769</f>
        <v>0</v>
      </c>
      <c r="H769" s="2" t="e">
        <f t="shared" si="128"/>
        <v>#DIV/0!</v>
      </c>
      <c r="I769" s="2" t="e">
        <f t="shared" si="129"/>
        <v>#DIV/0!</v>
      </c>
      <c r="J769" s="2" t="e">
        <f t="shared" si="130"/>
        <v>#DIV/0!</v>
      </c>
      <c r="K769" s="2">
        <f t="shared" si="131"/>
        <v>0</v>
      </c>
      <c r="L769" s="2">
        <f>AM769/SUM(AM1:AM$3009)</f>
        <v>0</v>
      </c>
      <c r="M769" t="s">
        <v>1515</v>
      </c>
      <c r="N769" t="s">
        <v>1630</v>
      </c>
      <c r="O769" t="s">
        <v>1631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>
        <v>80595.199984622406</v>
      </c>
      <c r="AC769" s="1"/>
      <c r="AD769" s="1">
        <v>121319.845882547</v>
      </c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x14ac:dyDescent="0.3">
      <c r="A770" t="str">
        <f t="shared" si="132"/>
        <v>FRS</v>
      </c>
      <c r="B770" t="str">
        <f t="shared" si="133"/>
        <v>E1PB</v>
      </c>
      <c r="C770" t="str">
        <f t="shared" si="134"/>
        <v>PURCHASE OF EXHIBIT DESIGN (NON-BUILDING)</v>
      </c>
      <c r="D770" s="1">
        <f t="shared" si="135"/>
        <v>0</v>
      </c>
      <c r="E770" s="1">
        <f t="shared" si="136"/>
        <v>108511.305132917</v>
      </c>
      <c r="F770" s="1">
        <f t="shared" si="137"/>
        <v>0</v>
      </c>
      <c r="G770" s="1">
        <f t="shared" si="138"/>
        <v>0</v>
      </c>
      <c r="H770" s="2">
        <f t="shared" ref="H770:H833" si="139">AL770/AK770-1</f>
        <v>-1</v>
      </c>
      <c r="I770" s="2" t="e">
        <f t="shared" ref="I770:I833" si="140">AL770/AE770-1</f>
        <v>#DIV/0!</v>
      </c>
      <c r="J770" s="2" t="e">
        <f t="shared" ref="J770:J833" si="141">AM770/AL770</f>
        <v>#DIV/0!</v>
      </c>
      <c r="K770" s="2">
        <f t="shared" ref="K770:K833" si="142">AL770/SUM(AL$1:AL$3009)</f>
        <v>0</v>
      </c>
      <c r="L770" s="2">
        <f>AM770/SUM(AM1:AM$3009)</f>
        <v>0</v>
      </c>
      <c r="M770" t="s">
        <v>1515</v>
      </c>
      <c r="N770" t="s">
        <v>1632</v>
      </c>
      <c r="O770" t="s">
        <v>1633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>
        <v>11239.252497855599</v>
      </c>
      <c r="AC770" s="1">
        <v>14840.0274902111</v>
      </c>
      <c r="AD770" s="1">
        <v>38676.766867355997</v>
      </c>
      <c r="AE770" s="1"/>
      <c r="AF770" s="1"/>
      <c r="AG770" s="1"/>
      <c r="AH770" s="1">
        <v>20097.2085506392</v>
      </c>
      <c r="AI770" s="1"/>
      <c r="AJ770" s="1"/>
      <c r="AK770" s="1">
        <v>108511.305132917</v>
      </c>
      <c r="AL770" s="1"/>
      <c r="AM770" s="1"/>
    </row>
    <row r="771" spans="1:39" x14ac:dyDescent="0.3">
      <c r="A771" t="str">
        <f t="shared" si="132"/>
        <v>FRS</v>
      </c>
      <c r="B771" t="str">
        <f t="shared" si="133"/>
        <v>E1PC</v>
      </c>
      <c r="C771" t="str">
        <f t="shared" si="134"/>
        <v>PURCHASE OF UNIMPROVED REAL PROPERTY (LAND)</v>
      </c>
      <c r="D771" s="1">
        <f t="shared" si="135"/>
        <v>-171.485018664796</v>
      </c>
      <c r="E771" s="1">
        <f t="shared" si="136"/>
        <v>0</v>
      </c>
      <c r="F771" s="1">
        <f t="shared" si="137"/>
        <v>0</v>
      </c>
      <c r="G771" s="1">
        <f t="shared" si="138"/>
        <v>0</v>
      </c>
      <c r="H771" s="2" t="e">
        <f t="shared" si="139"/>
        <v>#DIV/0!</v>
      </c>
      <c r="I771" s="2">
        <f t="shared" si="140"/>
        <v>-1</v>
      </c>
      <c r="J771" s="2" t="e">
        <f t="shared" si="141"/>
        <v>#DIV/0!</v>
      </c>
      <c r="K771" s="2">
        <f t="shared" si="142"/>
        <v>0</v>
      </c>
      <c r="L771" s="2">
        <f>AM771/SUM(AM1:AM$3009)</f>
        <v>0</v>
      </c>
      <c r="M771" t="s">
        <v>1515</v>
      </c>
      <c r="N771" t="s">
        <v>1634</v>
      </c>
      <c r="O771" t="s">
        <v>1635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>
        <v>33087.379587778203</v>
      </c>
      <c r="AE771" s="1">
        <v>-171.485018664796</v>
      </c>
      <c r="AF771" s="1"/>
      <c r="AG771" s="1"/>
      <c r="AH771" s="1"/>
      <c r="AI771" s="1"/>
      <c r="AJ771" s="1"/>
      <c r="AK771" s="1"/>
      <c r="AL771" s="1"/>
      <c r="AM771" s="1"/>
    </row>
    <row r="772" spans="1:39" x14ac:dyDescent="0.3">
      <c r="A772" t="str">
        <f t="shared" si="132"/>
        <v>FRS</v>
      </c>
      <c r="B772" t="str">
        <f t="shared" si="133"/>
        <v>E1PD</v>
      </c>
      <c r="C772" t="str">
        <f t="shared" si="134"/>
        <v>PURCHASE OF WASTE TREATMENT AND STORAGE FACILITIES</v>
      </c>
      <c r="D772" s="1">
        <f t="shared" si="135"/>
        <v>8842.32746448117</v>
      </c>
      <c r="E772" s="1">
        <f t="shared" si="136"/>
        <v>-7173.5936314667997</v>
      </c>
      <c r="F772" s="1">
        <f t="shared" si="137"/>
        <v>0</v>
      </c>
      <c r="G772" s="1">
        <f t="shared" si="138"/>
        <v>0</v>
      </c>
      <c r="H772" s="2">
        <f t="shared" si="139"/>
        <v>-1</v>
      </c>
      <c r="I772" s="2">
        <f t="shared" si="140"/>
        <v>-1</v>
      </c>
      <c r="J772" s="2" t="e">
        <f t="shared" si="141"/>
        <v>#DIV/0!</v>
      </c>
      <c r="K772" s="2">
        <f t="shared" si="142"/>
        <v>0</v>
      </c>
      <c r="L772" s="2">
        <f>AM772/SUM(AM1:AM$3009)</f>
        <v>0</v>
      </c>
      <c r="M772" t="s">
        <v>1515</v>
      </c>
      <c r="N772" t="s">
        <v>1636</v>
      </c>
      <c r="O772" t="s">
        <v>1637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>
        <v>25273.803484786898</v>
      </c>
      <c r="AD772" s="1">
        <v>7217.3176315527198</v>
      </c>
      <c r="AE772" s="1">
        <v>8842.32746448117</v>
      </c>
      <c r="AF772" s="1"/>
      <c r="AG772" s="1">
        <v>79434.282866726702</v>
      </c>
      <c r="AH772" s="1">
        <v>99414.371145073106</v>
      </c>
      <c r="AI772" s="1">
        <v>95335.046906433097</v>
      </c>
      <c r="AJ772" s="1">
        <v>20651.425059093399</v>
      </c>
      <c r="AK772" s="1">
        <v>-7173.5936314667997</v>
      </c>
      <c r="AL772" s="1"/>
      <c r="AM772" s="1"/>
    </row>
    <row r="773" spans="1:39" x14ac:dyDescent="0.3">
      <c r="A773" t="str">
        <f t="shared" si="132"/>
        <v>FRS</v>
      </c>
      <c r="B773" t="str">
        <f t="shared" si="133"/>
        <v>E1PZ</v>
      </c>
      <c r="C773" t="str">
        <f t="shared" si="134"/>
        <v>PURCHASE OF OTHER NON-BUILDING FACILITIES</v>
      </c>
      <c r="D773" s="1">
        <f t="shared" si="135"/>
        <v>0</v>
      </c>
      <c r="E773" s="1">
        <f t="shared" si="136"/>
        <v>0</v>
      </c>
      <c r="F773" s="1">
        <f t="shared" si="137"/>
        <v>0</v>
      </c>
      <c r="G773" s="1">
        <f t="shared" si="138"/>
        <v>0</v>
      </c>
      <c r="H773" s="2" t="e">
        <f t="shared" si="139"/>
        <v>#DIV/0!</v>
      </c>
      <c r="I773" s="2" t="e">
        <f t="shared" si="140"/>
        <v>#DIV/0!</v>
      </c>
      <c r="J773" s="2" t="e">
        <f t="shared" si="141"/>
        <v>#DIV/0!</v>
      </c>
      <c r="K773" s="2">
        <f t="shared" si="142"/>
        <v>0</v>
      </c>
      <c r="L773" s="2">
        <f>AM773/SUM(AM1:AM$3009)</f>
        <v>0</v>
      </c>
      <c r="M773" t="s">
        <v>1515</v>
      </c>
      <c r="N773" t="s">
        <v>1638</v>
      </c>
      <c r="O773" t="s">
        <v>1639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>
        <v>168246.79936689901</v>
      </c>
      <c r="AC773" s="1"/>
      <c r="AD773" s="1"/>
      <c r="AE773" s="1"/>
      <c r="AF773" s="1">
        <v>49546.424550138399</v>
      </c>
      <c r="AG773" s="1">
        <v>37278.786190286402</v>
      </c>
      <c r="AH773" s="1"/>
      <c r="AI773" s="1"/>
      <c r="AJ773" s="1">
        <v>738357.40433596703</v>
      </c>
      <c r="AK773" s="1"/>
      <c r="AL773" s="1"/>
      <c r="AM773" s="1"/>
    </row>
    <row r="774" spans="1:39" x14ac:dyDescent="0.3">
      <c r="A774" t="str">
        <f t="shared" si="132"/>
        <v>FRS</v>
      </c>
      <c r="B774" t="str">
        <f t="shared" si="133"/>
        <v>E1QA</v>
      </c>
      <c r="C774" t="str">
        <f t="shared" si="134"/>
        <v>PURCHASE OF RESTORATION OF REAL PROPERTY (PUBLIC OR PRIVATE)</v>
      </c>
      <c r="D774" s="1">
        <f t="shared" si="135"/>
        <v>0</v>
      </c>
      <c r="E774" s="1">
        <f t="shared" si="136"/>
        <v>117979.203502555</v>
      </c>
      <c r="F774" s="1">
        <f t="shared" si="137"/>
        <v>41409.359400000001</v>
      </c>
      <c r="G774" s="1">
        <f t="shared" si="138"/>
        <v>4120.4089991605797</v>
      </c>
      <c r="H774" s="2">
        <f t="shared" si="139"/>
        <v>-0.64901136665918224</v>
      </c>
      <c r="I774" s="2" t="e">
        <f t="shared" si="140"/>
        <v>#DIV/0!</v>
      </c>
      <c r="J774" s="2">
        <f t="shared" si="141"/>
        <v>9.9504292238835737E-2</v>
      </c>
      <c r="K774" s="2">
        <f t="shared" si="142"/>
        <v>3.6757047338668041E-7</v>
      </c>
      <c r="L774" s="2">
        <f>AM774/SUM(AM1:AM$3009)</f>
        <v>7.4766562492531193E-8</v>
      </c>
      <c r="M774" t="s">
        <v>1515</v>
      </c>
      <c r="N774" t="s">
        <v>1640</v>
      </c>
      <c r="O774" t="s">
        <v>1641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>
        <v>13081.484232621</v>
      </c>
      <c r="AD774" s="1">
        <v>6256.7677517776501</v>
      </c>
      <c r="AE774" s="1"/>
      <c r="AF774" s="1">
        <v>28550.1606051218</v>
      </c>
      <c r="AG774" s="1"/>
      <c r="AH774" s="1"/>
      <c r="AI774" s="1"/>
      <c r="AJ774" s="1"/>
      <c r="AK774" s="1">
        <v>117979.203502555</v>
      </c>
      <c r="AL774" s="1">
        <v>41409.359400000001</v>
      </c>
      <c r="AM774" s="1">
        <v>4120.4089991605797</v>
      </c>
    </row>
    <row r="775" spans="1:39" x14ac:dyDescent="0.3">
      <c r="A775" t="str">
        <f t="shared" si="132"/>
        <v>FRS</v>
      </c>
      <c r="B775" t="str">
        <f t="shared" si="133"/>
        <v>E211</v>
      </c>
      <c r="C775" t="str">
        <f t="shared" si="134"/>
        <v>PURCHASE OF DAMS</v>
      </c>
      <c r="D775" s="1">
        <f t="shared" si="135"/>
        <v>0</v>
      </c>
      <c r="E775" s="1">
        <f t="shared" si="136"/>
        <v>0</v>
      </c>
      <c r="F775" s="1">
        <f t="shared" si="137"/>
        <v>0</v>
      </c>
      <c r="G775" s="1">
        <f t="shared" si="138"/>
        <v>0</v>
      </c>
      <c r="H775" s="2" t="e">
        <f t="shared" si="139"/>
        <v>#DIV/0!</v>
      </c>
      <c r="I775" s="2" t="e">
        <f t="shared" si="140"/>
        <v>#DIV/0!</v>
      </c>
      <c r="J775" s="2" t="e">
        <f t="shared" si="141"/>
        <v>#DIV/0!</v>
      </c>
      <c r="K775" s="2">
        <f t="shared" si="142"/>
        <v>0</v>
      </c>
      <c r="L775" s="2">
        <f>AM775/SUM(AM1:AM$3009)</f>
        <v>0</v>
      </c>
      <c r="M775" t="s">
        <v>1515</v>
      </c>
      <c r="N775" t="s">
        <v>1642</v>
      </c>
      <c r="O775" t="s">
        <v>1643</v>
      </c>
      <c r="P775" s="1">
        <v>204452.864767741</v>
      </c>
      <c r="Q775" s="1">
        <v>909027.51171873102</v>
      </c>
      <c r="R775" s="1">
        <v>455.01899124255698</v>
      </c>
      <c r="S775" s="1"/>
      <c r="T775" s="1"/>
      <c r="U775" s="1">
        <v>17755.5092306972</v>
      </c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x14ac:dyDescent="0.3">
      <c r="A776" t="str">
        <f t="shared" si="132"/>
        <v>FRS</v>
      </c>
      <c r="B776" t="str">
        <f t="shared" si="133"/>
        <v>E219</v>
      </c>
      <c r="C776" t="str">
        <f t="shared" si="134"/>
        <v>PURCH OF GOVT OTHER CONSV STRUCTURE</v>
      </c>
      <c r="D776" s="1">
        <f t="shared" si="135"/>
        <v>0</v>
      </c>
      <c r="E776" s="1">
        <f t="shared" si="136"/>
        <v>0</v>
      </c>
      <c r="F776" s="1">
        <f t="shared" si="137"/>
        <v>0</v>
      </c>
      <c r="G776" s="1">
        <f t="shared" si="138"/>
        <v>0</v>
      </c>
      <c r="H776" s="2" t="e">
        <f t="shared" si="139"/>
        <v>#DIV/0!</v>
      </c>
      <c r="I776" s="2" t="e">
        <f t="shared" si="140"/>
        <v>#DIV/0!</v>
      </c>
      <c r="J776" s="2" t="e">
        <f t="shared" si="141"/>
        <v>#DIV/0!</v>
      </c>
      <c r="K776" s="2">
        <f t="shared" si="142"/>
        <v>0</v>
      </c>
      <c r="L776" s="2">
        <f>AM776/SUM(AM1:AM$3009)</f>
        <v>0</v>
      </c>
      <c r="M776" t="s">
        <v>1515</v>
      </c>
      <c r="N776" t="s">
        <v>1644</v>
      </c>
      <c r="O776" t="s">
        <v>1645</v>
      </c>
      <c r="P776" s="1"/>
      <c r="Q776" s="1"/>
      <c r="R776" s="1">
        <v>6837.7085953616997</v>
      </c>
      <c r="S776" s="1"/>
      <c r="T776" s="1"/>
      <c r="U776" s="1"/>
      <c r="V776" s="1">
        <v>4479347.01513079</v>
      </c>
      <c r="W776" s="1"/>
      <c r="X776" s="1"/>
      <c r="Y776" s="1"/>
      <c r="Z776" s="1">
        <v>623734.19402053405</v>
      </c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x14ac:dyDescent="0.3">
      <c r="A777" t="str">
        <f t="shared" si="132"/>
        <v>FRS</v>
      </c>
      <c r="B777" t="str">
        <f t="shared" si="133"/>
        <v>E221</v>
      </c>
      <c r="C777" t="str">
        <f t="shared" si="134"/>
        <v>PURCHASE OF AIRPORT SERVICE ROADS</v>
      </c>
      <c r="D777" s="1">
        <f t="shared" si="135"/>
        <v>0</v>
      </c>
      <c r="E777" s="1">
        <f t="shared" si="136"/>
        <v>0</v>
      </c>
      <c r="F777" s="1">
        <f t="shared" si="137"/>
        <v>0</v>
      </c>
      <c r="G777" s="1">
        <f t="shared" si="138"/>
        <v>0</v>
      </c>
      <c r="H777" s="2" t="e">
        <f t="shared" si="139"/>
        <v>#DIV/0!</v>
      </c>
      <c r="I777" s="2" t="e">
        <f t="shared" si="140"/>
        <v>#DIV/0!</v>
      </c>
      <c r="J777" s="2" t="e">
        <f t="shared" si="141"/>
        <v>#DIV/0!</v>
      </c>
      <c r="K777" s="2">
        <f t="shared" si="142"/>
        <v>0</v>
      </c>
      <c r="L777" s="2">
        <f>AM777/SUM(AM1:AM$3009)</f>
        <v>0</v>
      </c>
      <c r="M777" t="s">
        <v>1515</v>
      </c>
      <c r="N777" t="s">
        <v>1646</v>
      </c>
      <c r="O777" t="s">
        <v>1647</v>
      </c>
      <c r="P777" s="1"/>
      <c r="Q777" s="1"/>
      <c r="R777" s="1"/>
      <c r="S777" s="1">
        <v>523339.41881220398</v>
      </c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x14ac:dyDescent="0.3">
      <c r="A778" t="str">
        <f t="shared" si="132"/>
        <v>FRS</v>
      </c>
      <c r="B778" t="str">
        <f t="shared" si="133"/>
        <v>E222</v>
      </c>
      <c r="C778" t="str">
        <f t="shared" si="134"/>
        <v>PURCH OF GOVT HWYS-RDS-STS-BRDGS-RA</v>
      </c>
      <c r="D778" s="1">
        <f t="shared" si="135"/>
        <v>0</v>
      </c>
      <c r="E778" s="1">
        <f t="shared" si="136"/>
        <v>0</v>
      </c>
      <c r="F778" s="1">
        <f t="shared" si="137"/>
        <v>0</v>
      </c>
      <c r="G778" s="1">
        <f t="shared" si="138"/>
        <v>0</v>
      </c>
      <c r="H778" s="2" t="e">
        <f t="shared" si="139"/>
        <v>#DIV/0!</v>
      </c>
      <c r="I778" s="2" t="e">
        <f t="shared" si="140"/>
        <v>#DIV/0!</v>
      </c>
      <c r="J778" s="2" t="e">
        <f t="shared" si="141"/>
        <v>#DIV/0!</v>
      </c>
      <c r="K778" s="2">
        <f t="shared" si="142"/>
        <v>0</v>
      </c>
      <c r="L778" s="2">
        <f>AM778/SUM(AM1:AM$3009)</f>
        <v>0</v>
      </c>
      <c r="M778" t="s">
        <v>1515</v>
      </c>
      <c r="N778" t="s">
        <v>1648</v>
      </c>
      <c r="O778" t="s">
        <v>1649</v>
      </c>
      <c r="P778" s="1"/>
      <c r="Q778" s="1">
        <v>367818.76721019699</v>
      </c>
      <c r="R778" s="1">
        <v>87242.514983018307</v>
      </c>
      <c r="S778" s="1"/>
      <c r="T778" s="1"/>
      <c r="U778" s="1"/>
      <c r="V778" s="1"/>
      <c r="W778" s="1">
        <v>360466.80027421401</v>
      </c>
      <c r="X778" s="1"/>
      <c r="Y778" s="1">
        <v>30005.2011082637</v>
      </c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x14ac:dyDescent="0.3">
      <c r="A779" t="str">
        <f t="shared" si="132"/>
        <v>FRS</v>
      </c>
      <c r="B779" t="str">
        <f t="shared" si="133"/>
        <v>E223</v>
      </c>
      <c r="C779" t="str">
        <f t="shared" si="134"/>
        <v>PURCH OF GOVT TUNNELS-SUBSURF STRUC</v>
      </c>
      <c r="D779" s="1">
        <f t="shared" si="135"/>
        <v>0</v>
      </c>
      <c r="E779" s="1">
        <f t="shared" si="136"/>
        <v>0</v>
      </c>
      <c r="F779" s="1">
        <f t="shared" si="137"/>
        <v>0</v>
      </c>
      <c r="G779" s="1">
        <f t="shared" si="138"/>
        <v>0</v>
      </c>
      <c r="H779" s="2" t="e">
        <f t="shared" si="139"/>
        <v>#DIV/0!</v>
      </c>
      <c r="I779" s="2" t="e">
        <f t="shared" si="140"/>
        <v>#DIV/0!</v>
      </c>
      <c r="J779" s="2" t="e">
        <f t="shared" si="141"/>
        <v>#DIV/0!</v>
      </c>
      <c r="K779" s="2">
        <f t="shared" si="142"/>
        <v>0</v>
      </c>
      <c r="L779" s="2">
        <f>AM779/SUM(AM1:AM$3009)</f>
        <v>0</v>
      </c>
      <c r="M779" t="s">
        <v>1515</v>
      </c>
      <c r="N779" t="s">
        <v>1650</v>
      </c>
      <c r="O779" t="s">
        <v>1651</v>
      </c>
      <c r="P779" s="1"/>
      <c r="Q779" s="1"/>
      <c r="R779" s="1"/>
      <c r="S779" s="1"/>
      <c r="T779" s="1"/>
      <c r="U779" s="1">
        <v>42101.302194879303</v>
      </c>
      <c r="V779" s="1"/>
      <c r="W779" s="1"/>
      <c r="X779" s="1"/>
      <c r="Y779" s="1">
        <v>2438.6318782685998</v>
      </c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x14ac:dyDescent="0.3">
      <c r="A780" t="str">
        <f t="shared" si="132"/>
        <v>FRS</v>
      </c>
      <c r="B780" t="str">
        <f t="shared" si="133"/>
        <v>E224</v>
      </c>
      <c r="C780" t="str">
        <f t="shared" si="134"/>
        <v>PURCH OF GOVT PARKING FACILITIES</v>
      </c>
      <c r="D780" s="1">
        <f t="shared" si="135"/>
        <v>0</v>
      </c>
      <c r="E780" s="1">
        <f t="shared" si="136"/>
        <v>0</v>
      </c>
      <c r="F780" s="1">
        <f t="shared" si="137"/>
        <v>0</v>
      </c>
      <c r="G780" s="1">
        <f t="shared" si="138"/>
        <v>0</v>
      </c>
      <c r="H780" s="2" t="e">
        <f t="shared" si="139"/>
        <v>#DIV/0!</v>
      </c>
      <c r="I780" s="2" t="e">
        <f t="shared" si="140"/>
        <v>#DIV/0!</v>
      </c>
      <c r="J780" s="2" t="e">
        <f t="shared" si="141"/>
        <v>#DIV/0!</v>
      </c>
      <c r="K780" s="2">
        <f t="shared" si="142"/>
        <v>0</v>
      </c>
      <c r="L780" s="2">
        <f>AM780/SUM(AM1:AM$3009)</f>
        <v>0</v>
      </c>
      <c r="M780" t="s">
        <v>1515</v>
      </c>
      <c r="N780" t="s">
        <v>1652</v>
      </c>
      <c r="O780" t="s">
        <v>1653</v>
      </c>
      <c r="P780" s="1"/>
      <c r="Q780" s="1"/>
      <c r="R780" s="1">
        <v>107260.24466601</v>
      </c>
      <c r="S780" s="1"/>
      <c r="T780" s="1"/>
      <c r="U780" s="1">
        <v>124154.30472720999</v>
      </c>
      <c r="V780" s="1">
        <v>169305.73345364301</v>
      </c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x14ac:dyDescent="0.3">
      <c r="A781" t="str">
        <f t="shared" si="132"/>
        <v>FRS</v>
      </c>
      <c r="B781" t="str">
        <f t="shared" si="133"/>
        <v>E232</v>
      </c>
      <c r="C781" t="str">
        <f t="shared" si="134"/>
        <v>PURCHASE OF EPG FACILITIES - GAS</v>
      </c>
      <c r="D781" s="1">
        <f t="shared" si="135"/>
        <v>0</v>
      </c>
      <c r="E781" s="1">
        <f t="shared" si="136"/>
        <v>0</v>
      </c>
      <c r="F781" s="1">
        <f t="shared" si="137"/>
        <v>0</v>
      </c>
      <c r="G781" s="1">
        <f t="shared" si="138"/>
        <v>0</v>
      </c>
      <c r="H781" s="2" t="e">
        <f t="shared" si="139"/>
        <v>#DIV/0!</v>
      </c>
      <c r="I781" s="2" t="e">
        <f t="shared" si="140"/>
        <v>#DIV/0!</v>
      </c>
      <c r="J781" s="2" t="e">
        <f t="shared" si="141"/>
        <v>#DIV/0!</v>
      </c>
      <c r="K781" s="2">
        <f t="shared" si="142"/>
        <v>0</v>
      </c>
      <c r="L781" s="2">
        <f>AM781/SUM(AM1:AM$3009)</f>
        <v>0</v>
      </c>
      <c r="M781" t="s">
        <v>1515</v>
      </c>
      <c r="N781" t="s">
        <v>1654</v>
      </c>
      <c r="O781" t="s">
        <v>1621</v>
      </c>
      <c r="P781" s="1"/>
      <c r="Q781" s="1">
        <v>4228485.8398900302</v>
      </c>
      <c r="R781" s="1">
        <v>2795.33851275291</v>
      </c>
      <c r="S781" s="1">
        <v>187.432115287903</v>
      </c>
      <c r="T781" s="1">
        <v>5247.8270716031602</v>
      </c>
      <c r="U781" s="1">
        <v>29264.324547968299</v>
      </c>
      <c r="V781" s="1">
        <v>2962.6476058951698</v>
      </c>
      <c r="W781" s="1">
        <v>4490.6959149266004</v>
      </c>
      <c r="X781" s="1">
        <v>25462.707403474</v>
      </c>
      <c r="Y781" s="1"/>
      <c r="Z781" s="1">
        <v>54018.278403278302</v>
      </c>
      <c r="AA781" s="1">
        <v>69143.380449606804</v>
      </c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x14ac:dyDescent="0.3">
      <c r="A782" t="str">
        <f t="shared" si="132"/>
        <v>FRS</v>
      </c>
      <c r="B782" t="str">
        <f t="shared" si="133"/>
        <v>E236</v>
      </c>
      <c r="C782" t="str">
        <f t="shared" si="134"/>
        <v>PURCH OF GOVT EPG - PETROLEUM</v>
      </c>
      <c r="D782" s="1">
        <f t="shared" si="135"/>
        <v>0</v>
      </c>
      <c r="E782" s="1">
        <f t="shared" si="136"/>
        <v>0</v>
      </c>
      <c r="F782" s="1">
        <f t="shared" si="137"/>
        <v>0</v>
      </c>
      <c r="G782" s="1">
        <f t="shared" si="138"/>
        <v>0</v>
      </c>
      <c r="H782" s="2" t="e">
        <f t="shared" si="139"/>
        <v>#DIV/0!</v>
      </c>
      <c r="I782" s="2" t="e">
        <f t="shared" si="140"/>
        <v>#DIV/0!</v>
      </c>
      <c r="J782" s="2" t="e">
        <f t="shared" si="141"/>
        <v>#DIV/0!</v>
      </c>
      <c r="K782" s="2">
        <f t="shared" si="142"/>
        <v>0</v>
      </c>
      <c r="L782" s="2">
        <f>AM782/SUM(AM1:AM$3009)</f>
        <v>0</v>
      </c>
      <c r="M782" t="s">
        <v>1515</v>
      </c>
      <c r="N782" t="s">
        <v>1655</v>
      </c>
      <c r="O782" t="s">
        <v>1656</v>
      </c>
      <c r="P782" s="1"/>
      <c r="Q782" s="1"/>
      <c r="R782" s="1">
        <v>43967.568873922399</v>
      </c>
      <c r="S782" s="1"/>
      <c r="T782" s="1">
        <v>8539.6188259846294</v>
      </c>
      <c r="U782" s="1">
        <v>4410339.1414435003</v>
      </c>
      <c r="V782" s="1">
        <v>5242054.7058682702</v>
      </c>
      <c r="W782" s="1">
        <v>4762859.3037100304</v>
      </c>
      <c r="X782" s="1">
        <v>20876.359999843298</v>
      </c>
      <c r="Y782" s="1"/>
      <c r="Z782" s="1"/>
      <c r="AA782" s="1">
        <v>5199.19073278412</v>
      </c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x14ac:dyDescent="0.3">
      <c r="A783" t="str">
        <f t="shared" si="132"/>
        <v>FRS</v>
      </c>
      <c r="B783" t="str">
        <f t="shared" si="133"/>
        <v>E239</v>
      </c>
      <c r="C783" t="str">
        <f t="shared" si="134"/>
        <v>PURCH OF GOVT EPG - OTHER</v>
      </c>
      <c r="D783" s="1">
        <f t="shared" si="135"/>
        <v>0</v>
      </c>
      <c r="E783" s="1">
        <f t="shared" si="136"/>
        <v>0</v>
      </c>
      <c r="F783" s="1">
        <f t="shared" si="137"/>
        <v>0</v>
      </c>
      <c r="G783" s="1">
        <f t="shared" si="138"/>
        <v>0</v>
      </c>
      <c r="H783" s="2" t="e">
        <f t="shared" si="139"/>
        <v>#DIV/0!</v>
      </c>
      <c r="I783" s="2" t="e">
        <f t="shared" si="140"/>
        <v>#DIV/0!</v>
      </c>
      <c r="J783" s="2" t="e">
        <f t="shared" si="141"/>
        <v>#DIV/0!</v>
      </c>
      <c r="K783" s="2">
        <f t="shared" si="142"/>
        <v>0</v>
      </c>
      <c r="L783" s="2">
        <f>AM783/SUM(AM1:AM$3009)</f>
        <v>0</v>
      </c>
      <c r="M783" t="s">
        <v>1515</v>
      </c>
      <c r="N783" t="s">
        <v>1657</v>
      </c>
      <c r="O783" t="s">
        <v>1658</v>
      </c>
      <c r="P783" s="1"/>
      <c r="Q783" s="1"/>
      <c r="R783" s="1">
        <v>83319.7232701217</v>
      </c>
      <c r="S783" s="1">
        <v>5653.4402253505796</v>
      </c>
      <c r="T783" s="1"/>
      <c r="U783" s="1">
        <v>12271.065002108</v>
      </c>
      <c r="V783" s="1"/>
      <c r="W783" s="1">
        <v>9271.24583890756</v>
      </c>
      <c r="X783" s="1">
        <v>216826.94988271699</v>
      </c>
      <c r="Y783" s="1"/>
      <c r="Z783" s="1"/>
      <c r="AA783" s="1">
        <v>0</v>
      </c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x14ac:dyDescent="0.3">
      <c r="A784" t="str">
        <f t="shared" si="132"/>
        <v>FRS</v>
      </c>
      <c r="B784" t="str">
        <f t="shared" si="133"/>
        <v>E241</v>
      </c>
      <c r="C784" t="str">
        <f t="shared" si="134"/>
        <v>PURCHASE OF FUEL SUPPLY FACILITIES</v>
      </c>
      <c r="D784" s="1">
        <f t="shared" si="135"/>
        <v>0</v>
      </c>
      <c r="E784" s="1">
        <f t="shared" si="136"/>
        <v>0</v>
      </c>
      <c r="F784" s="1">
        <f t="shared" si="137"/>
        <v>0</v>
      </c>
      <c r="G784" s="1">
        <f t="shared" si="138"/>
        <v>0</v>
      </c>
      <c r="H784" s="2" t="e">
        <f t="shared" si="139"/>
        <v>#DIV/0!</v>
      </c>
      <c r="I784" s="2" t="e">
        <f t="shared" si="140"/>
        <v>#DIV/0!</v>
      </c>
      <c r="J784" s="2" t="e">
        <f t="shared" si="141"/>
        <v>#DIV/0!</v>
      </c>
      <c r="K784" s="2">
        <f t="shared" si="142"/>
        <v>0</v>
      </c>
      <c r="L784" s="2">
        <f>AM784/SUM(AM1:AM$3009)</f>
        <v>0</v>
      </c>
      <c r="M784" t="s">
        <v>1515</v>
      </c>
      <c r="N784" t="s">
        <v>1659</v>
      </c>
      <c r="O784" t="s">
        <v>1660</v>
      </c>
      <c r="P784" s="1"/>
      <c r="Q784" s="1">
        <v>3120991.1967815501</v>
      </c>
      <c r="R784" s="1"/>
      <c r="S784" s="1">
        <v>63361.7761415899</v>
      </c>
      <c r="T784" s="1">
        <v>491894.68735601701</v>
      </c>
      <c r="U784" s="1"/>
      <c r="V784" s="1"/>
      <c r="W784" s="1">
        <v>7156.5363080603001</v>
      </c>
      <c r="X784" s="1">
        <v>61194.048530873202</v>
      </c>
      <c r="Y784" s="1">
        <v>31192.701214904399</v>
      </c>
      <c r="Z784" s="1"/>
      <c r="AA784" s="1"/>
      <c r="AB784" s="1"/>
      <c r="AC784" s="1"/>
      <c r="AD784" s="1">
        <v>0</v>
      </c>
      <c r="AE784" s="1"/>
      <c r="AF784" s="1">
        <v>0</v>
      </c>
      <c r="AG784" s="1"/>
      <c r="AH784" s="1"/>
      <c r="AI784" s="1"/>
      <c r="AJ784" s="1"/>
      <c r="AK784" s="1"/>
      <c r="AL784" s="1"/>
      <c r="AM784" s="1"/>
    </row>
    <row r="785" spans="1:39" x14ac:dyDescent="0.3">
      <c r="A785" t="str">
        <f t="shared" si="132"/>
        <v>FRS</v>
      </c>
      <c r="B785" t="str">
        <f t="shared" si="133"/>
        <v>E242</v>
      </c>
      <c r="C785" t="str">
        <f t="shared" si="134"/>
        <v>PURCH OF GOVT HEATING &amp; COOL PLANTS</v>
      </c>
      <c r="D785" s="1">
        <f t="shared" si="135"/>
        <v>0</v>
      </c>
      <c r="E785" s="1">
        <f t="shared" si="136"/>
        <v>0</v>
      </c>
      <c r="F785" s="1">
        <f t="shared" si="137"/>
        <v>0</v>
      </c>
      <c r="G785" s="1">
        <f t="shared" si="138"/>
        <v>0</v>
      </c>
      <c r="H785" s="2" t="e">
        <f t="shared" si="139"/>
        <v>#DIV/0!</v>
      </c>
      <c r="I785" s="2" t="e">
        <f t="shared" si="140"/>
        <v>#DIV/0!</v>
      </c>
      <c r="J785" s="2" t="e">
        <f t="shared" si="141"/>
        <v>#DIV/0!</v>
      </c>
      <c r="K785" s="2">
        <f t="shared" si="142"/>
        <v>0</v>
      </c>
      <c r="L785" s="2">
        <f>AM785/SUM(AM1:AM$3009)</f>
        <v>0</v>
      </c>
      <c r="M785" t="s">
        <v>1515</v>
      </c>
      <c r="N785" t="s">
        <v>1661</v>
      </c>
      <c r="O785" t="s">
        <v>1662</v>
      </c>
      <c r="P785" s="1">
        <v>80140.210468550897</v>
      </c>
      <c r="Q785" s="1"/>
      <c r="R785" s="1">
        <v>6211.8633616731304</v>
      </c>
      <c r="S785" s="1">
        <v>160460.17674647301</v>
      </c>
      <c r="T785" s="1">
        <v>8285.2598607793698</v>
      </c>
      <c r="U785" s="1">
        <v>82529.408585353594</v>
      </c>
      <c r="V785" s="1">
        <v>253121.11744524399</v>
      </c>
      <c r="W785" s="1"/>
      <c r="X785" s="1"/>
      <c r="Y785" s="1">
        <v>169.608958503172</v>
      </c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x14ac:dyDescent="0.3">
      <c r="A786" t="str">
        <f t="shared" si="132"/>
        <v>FRS</v>
      </c>
      <c r="B786" t="str">
        <f t="shared" si="133"/>
        <v>E243</v>
      </c>
      <c r="C786" t="str">
        <f t="shared" si="134"/>
        <v>PURCH OF GOVT POLLUTION ABATEMENT</v>
      </c>
      <c r="D786" s="1">
        <f t="shared" si="135"/>
        <v>0</v>
      </c>
      <c r="E786" s="1">
        <f t="shared" si="136"/>
        <v>0</v>
      </c>
      <c r="F786" s="1">
        <f t="shared" si="137"/>
        <v>0</v>
      </c>
      <c r="G786" s="1">
        <f t="shared" si="138"/>
        <v>0</v>
      </c>
      <c r="H786" s="2" t="e">
        <f t="shared" si="139"/>
        <v>#DIV/0!</v>
      </c>
      <c r="I786" s="2" t="e">
        <f t="shared" si="140"/>
        <v>#DIV/0!</v>
      </c>
      <c r="J786" s="2" t="e">
        <f t="shared" si="141"/>
        <v>#DIV/0!</v>
      </c>
      <c r="K786" s="2">
        <f t="shared" si="142"/>
        <v>0</v>
      </c>
      <c r="L786" s="2">
        <f>AM786/SUM(AM1:AM$3009)</f>
        <v>0</v>
      </c>
      <c r="M786" t="s">
        <v>1515</v>
      </c>
      <c r="N786" t="s">
        <v>1663</v>
      </c>
      <c r="O786" t="s">
        <v>1664</v>
      </c>
      <c r="P786" s="1">
        <v>100734.30568290901</v>
      </c>
      <c r="Q786" s="1"/>
      <c r="R786" s="1"/>
      <c r="S786" s="1">
        <v>115.81171351122499</v>
      </c>
      <c r="T786" s="1">
        <v>22392.513814034599</v>
      </c>
      <c r="U786" s="1"/>
      <c r="V786" s="1">
        <v>265117.11388629198</v>
      </c>
      <c r="W786" s="1"/>
      <c r="X786" s="1">
        <v>0</v>
      </c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x14ac:dyDescent="0.3">
      <c r="A787" t="str">
        <f t="shared" si="132"/>
        <v>FRS</v>
      </c>
      <c r="B787" t="str">
        <f t="shared" si="133"/>
        <v>E244</v>
      </c>
      <c r="C787" t="str">
        <f t="shared" si="134"/>
        <v>PURCH OF GOVT SEWAGE &amp; WASTE</v>
      </c>
      <c r="D787" s="1">
        <f t="shared" si="135"/>
        <v>0</v>
      </c>
      <c r="E787" s="1">
        <f t="shared" si="136"/>
        <v>0</v>
      </c>
      <c r="F787" s="1">
        <f t="shared" si="137"/>
        <v>0</v>
      </c>
      <c r="G787" s="1">
        <f t="shared" si="138"/>
        <v>0</v>
      </c>
      <c r="H787" s="2" t="e">
        <f t="shared" si="139"/>
        <v>#DIV/0!</v>
      </c>
      <c r="I787" s="2" t="e">
        <f t="shared" si="140"/>
        <v>#DIV/0!</v>
      </c>
      <c r="J787" s="2" t="e">
        <f t="shared" si="141"/>
        <v>#DIV/0!</v>
      </c>
      <c r="K787" s="2">
        <f t="shared" si="142"/>
        <v>0</v>
      </c>
      <c r="L787" s="2">
        <f>AM787/SUM(AM1:AM$3009)</f>
        <v>0</v>
      </c>
      <c r="M787" t="s">
        <v>1515</v>
      </c>
      <c r="N787" t="s">
        <v>1665</v>
      </c>
      <c r="O787" t="s">
        <v>1666</v>
      </c>
      <c r="P787" s="1"/>
      <c r="Q787" s="1"/>
      <c r="R787" s="1">
        <v>333912.50314337801</v>
      </c>
      <c r="S787" s="1"/>
      <c r="T787" s="1"/>
      <c r="U787" s="1">
        <v>10190.7585705741</v>
      </c>
      <c r="V787" s="1">
        <v>35741.931163183501</v>
      </c>
      <c r="W787" s="1">
        <v>0</v>
      </c>
      <c r="X787" s="1">
        <v>-11966.922610627</v>
      </c>
      <c r="Y787" s="1">
        <v>3299.01498683522</v>
      </c>
      <c r="Z787" s="1">
        <v>28597.857873662098</v>
      </c>
      <c r="AA787" s="1">
        <v>523981.64945476101</v>
      </c>
      <c r="AB787" s="1">
        <v>0</v>
      </c>
      <c r="AC787" s="1">
        <v>-173012.20932716</v>
      </c>
      <c r="AD787" s="1">
        <v>0</v>
      </c>
      <c r="AE787" s="1">
        <v>0</v>
      </c>
      <c r="AF787" s="1">
        <v>0</v>
      </c>
      <c r="AG787" s="1"/>
      <c r="AH787" s="1"/>
      <c r="AI787" s="1"/>
      <c r="AJ787" s="1"/>
      <c r="AK787" s="1"/>
      <c r="AL787" s="1"/>
      <c r="AM787" s="1"/>
    </row>
    <row r="788" spans="1:39" x14ac:dyDescent="0.3">
      <c r="A788" t="str">
        <f t="shared" si="132"/>
        <v>FRS</v>
      </c>
      <c r="B788" t="str">
        <f t="shared" si="133"/>
        <v>E245</v>
      </c>
      <c r="C788" t="str">
        <f t="shared" si="134"/>
        <v>PURCHASE OF WATER SUPPLY FACILITIES</v>
      </c>
      <c r="D788" s="1">
        <f t="shared" si="135"/>
        <v>0</v>
      </c>
      <c r="E788" s="1">
        <f t="shared" si="136"/>
        <v>0</v>
      </c>
      <c r="F788" s="1">
        <f t="shared" si="137"/>
        <v>0</v>
      </c>
      <c r="G788" s="1">
        <f t="shared" si="138"/>
        <v>0</v>
      </c>
      <c r="H788" s="2" t="e">
        <f t="shared" si="139"/>
        <v>#DIV/0!</v>
      </c>
      <c r="I788" s="2" t="e">
        <f t="shared" si="140"/>
        <v>#DIV/0!</v>
      </c>
      <c r="J788" s="2" t="e">
        <f t="shared" si="141"/>
        <v>#DIV/0!</v>
      </c>
      <c r="K788" s="2">
        <f t="shared" si="142"/>
        <v>0</v>
      </c>
      <c r="L788" s="2">
        <f>AM788/SUM(AM1:AM$3009)</f>
        <v>0</v>
      </c>
      <c r="M788" t="s">
        <v>1515</v>
      </c>
      <c r="N788" t="s">
        <v>1667</v>
      </c>
      <c r="O788" t="s">
        <v>1627</v>
      </c>
      <c r="P788" s="1"/>
      <c r="Q788" s="1"/>
      <c r="R788" s="1">
        <v>4660.4504870952696</v>
      </c>
      <c r="S788" s="1">
        <v>3404.2548418957399</v>
      </c>
      <c r="T788" s="1">
        <v>10196.6707981405</v>
      </c>
      <c r="U788" s="1">
        <v>100198.298533683</v>
      </c>
      <c r="V788" s="1">
        <v>4643.2056154685397</v>
      </c>
      <c r="W788" s="1">
        <v>44368.075639474802</v>
      </c>
      <c r="X788" s="1">
        <v>20825.705400520499</v>
      </c>
      <c r="Y788" s="1">
        <v>24955.992294730899</v>
      </c>
      <c r="Z788" s="1">
        <v>0</v>
      </c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x14ac:dyDescent="0.3">
      <c r="A789" t="str">
        <f t="shared" si="132"/>
        <v>FRS</v>
      </c>
      <c r="B789" t="str">
        <f t="shared" si="133"/>
        <v>E249</v>
      </c>
      <c r="C789" t="str">
        <f t="shared" si="134"/>
        <v>PURCHASE OF OTHER UTILITIES</v>
      </c>
      <c r="D789" s="1">
        <f t="shared" si="135"/>
        <v>0</v>
      </c>
      <c r="E789" s="1">
        <f t="shared" si="136"/>
        <v>0</v>
      </c>
      <c r="F789" s="1">
        <f t="shared" si="137"/>
        <v>0</v>
      </c>
      <c r="G789" s="1">
        <f t="shared" si="138"/>
        <v>0</v>
      </c>
      <c r="H789" s="2" t="e">
        <f t="shared" si="139"/>
        <v>#DIV/0!</v>
      </c>
      <c r="I789" s="2" t="e">
        <f t="shared" si="140"/>
        <v>#DIV/0!</v>
      </c>
      <c r="J789" s="2" t="e">
        <f t="shared" si="141"/>
        <v>#DIV/0!</v>
      </c>
      <c r="K789" s="2">
        <f t="shared" si="142"/>
        <v>0</v>
      </c>
      <c r="L789" s="2">
        <f>AM789/SUM(AM1:AM$3009)</f>
        <v>0</v>
      </c>
      <c r="M789" t="s">
        <v>1515</v>
      </c>
      <c r="N789" t="s">
        <v>1668</v>
      </c>
      <c r="O789" t="s">
        <v>1629</v>
      </c>
      <c r="P789" s="1"/>
      <c r="Q789" s="1"/>
      <c r="R789" s="1"/>
      <c r="S789" s="1"/>
      <c r="T789" s="1">
        <v>783955.15547319897</v>
      </c>
      <c r="U789" s="1"/>
      <c r="V789" s="1">
        <v>13701.7208767214</v>
      </c>
      <c r="W789" s="1">
        <v>35597.6104359288</v>
      </c>
      <c r="X789" s="1">
        <v>44663.279822841003</v>
      </c>
      <c r="Y789" s="1">
        <v>263657.277747871</v>
      </c>
      <c r="Z789" s="1"/>
      <c r="AA789" s="1">
        <v>0</v>
      </c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x14ac:dyDescent="0.3">
      <c r="A790" t="str">
        <f t="shared" si="132"/>
        <v>FRS</v>
      </c>
      <c r="B790" t="str">
        <f t="shared" si="133"/>
        <v>E291</v>
      </c>
      <c r="C790" t="str">
        <f t="shared" si="134"/>
        <v>PURCH OF GOVT RECREA NON-BLDG STRUC</v>
      </c>
      <c r="D790" s="1">
        <f t="shared" si="135"/>
        <v>0</v>
      </c>
      <c r="E790" s="1">
        <f t="shared" si="136"/>
        <v>0</v>
      </c>
      <c r="F790" s="1">
        <f t="shared" si="137"/>
        <v>0</v>
      </c>
      <c r="G790" s="1">
        <f t="shared" si="138"/>
        <v>0</v>
      </c>
      <c r="H790" s="2" t="e">
        <f t="shared" si="139"/>
        <v>#DIV/0!</v>
      </c>
      <c r="I790" s="2" t="e">
        <f t="shared" si="140"/>
        <v>#DIV/0!</v>
      </c>
      <c r="J790" s="2" t="e">
        <f t="shared" si="141"/>
        <v>#DIV/0!</v>
      </c>
      <c r="K790" s="2">
        <f t="shared" si="142"/>
        <v>0</v>
      </c>
      <c r="L790" s="2">
        <f>AM790/SUM(AM1:AM$3009)</f>
        <v>0</v>
      </c>
      <c r="M790" t="s">
        <v>1515</v>
      </c>
      <c r="N790" t="s">
        <v>1669</v>
      </c>
      <c r="O790" t="s">
        <v>1670</v>
      </c>
      <c r="P790" s="1"/>
      <c r="Q790" s="1"/>
      <c r="R790" s="1"/>
      <c r="S790" s="1">
        <v>46416.115704630298</v>
      </c>
      <c r="T790" s="1"/>
      <c r="U790" s="1">
        <v>395779.381340341</v>
      </c>
      <c r="V790" s="1">
        <v>37274.273323815498</v>
      </c>
      <c r="W790" s="1">
        <v>174730.25641590601</v>
      </c>
      <c r="X790" s="1">
        <v>26284.404985435802</v>
      </c>
      <c r="Y790" s="1">
        <v>83510.974799506803</v>
      </c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x14ac:dyDescent="0.3">
      <c r="A791" t="str">
        <f t="shared" si="132"/>
        <v>FRS</v>
      </c>
      <c r="B791" t="str">
        <f t="shared" si="133"/>
        <v>E292</v>
      </c>
      <c r="C791" t="str">
        <f t="shared" si="134"/>
        <v>PURCH OF GOVT EXHIBIT (NON BLDG)</v>
      </c>
      <c r="D791" s="1">
        <f t="shared" si="135"/>
        <v>0</v>
      </c>
      <c r="E791" s="1">
        <f t="shared" si="136"/>
        <v>0</v>
      </c>
      <c r="F791" s="1">
        <f t="shared" si="137"/>
        <v>0</v>
      </c>
      <c r="G791" s="1">
        <f t="shared" si="138"/>
        <v>0</v>
      </c>
      <c r="H791" s="2" t="e">
        <f t="shared" si="139"/>
        <v>#DIV/0!</v>
      </c>
      <c r="I791" s="2" t="e">
        <f t="shared" si="140"/>
        <v>#DIV/0!</v>
      </c>
      <c r="J791" s="2" t="e">
        <f t="shared" si="141"/>
        <v>#DIV/0!</v>
      </c>
      <c r="K791" s="2">
        <f t="shared" si="142"/>
        <v>0</v>
      </c>
      <c r="L791" s="2">
        <f>AM791/SUM(AM1:AM$3009)</f>
        <v>0</v>
      </c>
      <c r="M791" t="s">
        <v>1515</v>
      </c>
      <c r="N791" t="s">
        <v>1671</v>
      </c>
      <c r="O791" t="s">
        <v>1672</v>
      </c>
      <c r="P791" s="1"/>
      <c r="Q791" s="1"/>
      <c r="R791" s="1"/>
      <c r="S791" s="1"/>
      <c r="T791" s="1">
        <v>45326.470103710803</v>
      </c>
      <c r="U791" s="1">
        <v>57490.661362228901</v>
      </c>
      <c r="V791" s="1">
        <v>74668.786238998204</v>
      </c>
      <c r="W791" s="1">
        <v>928.07715575149803</v>
      </c>
      <c r="X791" s="1">
        <v>74240.235763781093</v>
      </c>
      <c r="Y791" s="1">
        <v>1416509.94135139</v>
      </c>
      <c r="Z791" s="1">
        <v>100471.888595483</v>
      </c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x14ac:dyDescent="0.3">
      <c r="A792" t="str">
        <f t="shared" si="132"/>
        <v>FRS</v>
      </c>
      <c r="B792" t="str">
        <f t="shared" si="133"/>
        <v>E294</v>
      </c>
      <c r="C792" t="str">
        <f t="shared" si="134"/>
        <v>PURCH OF GOVT WASTE TRMT-STORE FAC</v>
      </c>
      <c r="D792" s="1">
        <f t="shared" si="135"/>
        <v>0</v>
      </c>
      <c r="E792" s="1">
        <f t="shared" si="136"/>
        <v>0</v>
      </c>
      <c r="F792" s="1">
        <f t="shared" si="137"/>
        <v>0</v>
      </c>
      <c r="G792" s="1">
        <f t="shared" si="138"/>
        <v>0</v>
      </c>
      <c r="H792" s="2" t="e">
        <f t="shared" si="139"/>
        <v>#DIV/0!</v>
      </c>
      <c r="I792" s="2" t="e">
        <f t="shared" si="140"/>
        <v>#DIV/0!</v>
      </c>
      <c r="J792" s="2" t="e">
        <f t="shared" si="141"/>
        <v>#DIV/0!</v>
      </c>
      <c r="K792" s="2">
        <f t="shared" si="142"/>
        <v>0</v>
      </c>
      <c r="L792" s="2">
        <f>AM792/SUM(AM1:AM$3009)</f>
        <v>0</v>
      </c>
      <c r="M792" t="s">
        <v>1515</v>
      </c>
      <c r="N792" t="s">
        <v>1673</v>
      </c>
      <c r="O792" t="s">
        <v>1674</v>
      </c>
      <c r="P792" s="1"/>
      <c r="Q792" s="1"/>
      <c r="R792" s="1"/>
      <c r="S792" s="1"/>
      <c r="T792" s="1">
        <v>2564.41436265415</v>
      </c>
      <c r="U792" s="1"/>
      <c r="V792" s="1"/>
      <c r="W792" s="1"/>
      <c r="X792" s="1"/>
      <c r="Y792" s="1">
        <v>22981299.970336702</v>
      </c>
      <c r="Z792" s="1">
        <v>4114897.8228954501</v>
      </c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x14ac:dyDescent="0.3">
      <c r="A793" t="str">
        <f t="shared" si="132"/>
        <v>FRS</v>
      </c>
      <c r="B793" t="str">
        <f t="shared" si="133"/>
        <v>E299</v>
      </c>
      <c r="C793" t="str">
        <f t="shared" si="134"/>
        <v>PURCH OF GOVT ALL OTHR NON-BLDG FAC</v>
      </c>
      <c r="D793" s="1">
        <f t="shared" si="135"/>
        <v>0</v>
      </c>
      <c r="E793" s="1">
        <f t="shared" si="136"/>
        <v>0</v>
      </c>
      <c r="F793" s="1">
        <f t="shared" si="137"/>
        <v>0</v>
      </c>
      <c r="G793" s="1">
        <f t="shared" si="138"/>
        <v>0</v>
      </c>
      <c r="H793" s="2" t="e">
        <f t="shared" si="139"/>
        <v>#DIV/0!</v>
      </c>
      <c r="I793" s="2" t="e">
        <f t="shared" si="140"/>
        <v>#DIV/0!</v>
      </c>
      <c r="J793" s="2" t="e">
        <f t="shared" si="141"/>
        <v>#DIV/0!</v>
      </c>
      <c r="K793" s="2">
        <f t="shared" si="142"/>
        <v>0</v>
      </c>
      <c r="L793" s="2">
        <f>AM793/SUM(AM1:AM$3009)</f>
        <v>0</v>
      </c>
      <c r="M793" t="s">
        <v>1515</v>
      </c>
      <c r="N793" t="s">
        <v>1675</v>
      </c>
      <c r="O793" t="s">
        <v>1676</v>
      </c>
      <c r="P793" s="1">
        <v>133061.83251869</v>
      </c>
      <c r="Q793" s="1"/>
      <c r="R793" s="1">
        <v>63159.120729811599</v>
      </c>
      <c r="S793" s="1">
        <v>178612.13900102201</v>
      </c>
      <c r="T793" s="1">
        <v>852240.86901517306</v>
      </c>
      <c r="U793" s="1">
        <v>140483.48310824999</v>
      </c>
      <c r="V793" s="1">
        <v>83390.351017466397</v>
      </c>
      <c r="W793" s="1">
        <v>34177408.365526401</v>
      </c>
      <c r="X793" s="1">
        <v>-6276749.5811674399</v>
      </c>
      <c r="Y793" s="1">
        <v>-11574132.219213201</v>
      </c>
      <c r="Z793" s="1">
        <v>323550.87874264002</v>
      </c>
      <c r="AA793" s="1">
        <v>1078715.5701946099</v>
      </c>
      <c r="AB793" s="1">
        <v>-6588.8463678128501</v>
      </c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x14ac:dyDescent="0.3">
      <c r="A794" t="str">
        <f t="shared" si="132"/>
        <v>FRS</v>
      </c>
      <c r="B794" t="str">
        <f t="shared" si="133"/>
        <v>E300</v>
      </c>
      <c r="C794" t="str">
        <f t="shared" si="134"/>
        <v>PURCH OF GOVT RESTORATION</v>
      </c>
      <c r="D794" s="1">
        <f t="shared" si="135"/>
        <v>0</v>
      </c>
      <c r="E794" s="1">
        <f t="shared" si="136"/>
        <v>0</v>
      </c>
      <c r="F794" s="1">
        <f t="shared" si="137"/>
        <v>0</v>
      </c>
      <c r="G794" s="1">
        <f t="shared" si="138"/>
        <v>0</v>
      </c>
      <c r="H794" s="2" t="e">
        <f t="shared" si="139"/>
        <v>#DIV/0!</v>
      </c>
      <c r="I794" s="2" t="e">
        <f t="shared" si="140"/>
        <v>#DIV/0!</v>
      </c>
      <c r="J794" s="2" t="e">
        <f t="shared" si="141"/>
        <v>#DIV/0!</v>
      </c>
      <c r="K794" s="2">
        <f t="shared" si="142"/>
        <v>0</v>
      </c>
      <c r="L794" s="2">
        <f>AM794/SUM(AM1:AM$3009)</f>
        <v>0</v>
      </c>
      <c r="M794" t="s">
        <v>1515</v>
      </c>
      <c r="N794" t="s">
        <v>1677</v>
      </c>
      <c r="O794" t="s">
        <v>1678</v>
      </c>
      <c r="P794" s="1"/>
      <c r="Q794" s="1"/>
      <c r="R794" s="1"/>
      <c r="S794" s="1">
        <v>5382594.7234062096</v>
      </c>
      <c r="T794" s="1">
        <v>23243515.612769</v>
      </c>
      <c r="U794" s="1">
        <v>22705464.8464716</v>
      </c>
      <c r="V794" s="1">
        <v>3954768.2425568099</v>
      </c>
      <c r="W794" s="1">
        <v>205380.04612559799</v>
      </c>
      <c r="X794" s="1">
        <v>430697.39582078799</v>
      </c>
      <c r="Y794" s="1">
        <v>209438.626242231</v>
      </c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x14ac:dyDescent="0.3">
      <c r="A795" t="str">
        <f t="shared" si="132"/>
        <v>FRS</v>
      </c>
      <c r="B795" t="str">
        <f t="shared" si="133"/>
        <v>F001</v>
      </c>
      <c r="C795" t="str">
        <f t="shared" si="134"/>
        <v>AERIAL FERTILIZATION - SPRAYING</v>
      </c>
      <c r="D795" s="1">
        <f t="shared" si="135"/>
        <v>1579938.31454664</v>
      </c>
      <c r="E795" s="1">
        <f t="shared" si="136"/>
        <v>1917588.7290783001</v>
      </c>
      <c r="F795" s="1">
        <f t="shared" si="137"/>
        <v>1659763.5255</v>
      </c>
      <c r="G795" s="1">
        <f t="shared" si="138"/>
        <v>308952.98882207699</v>
      </c>
      <c r="H795" s="2">
        <f t="shared" si="139"/>
        <v>-0.13445281549095522</v>
      </c>
      <c r="I795" s="2">
        <f t="shared" si="140"/>
        <v>5.0524257952605955E-2</v>
      </c>
      <c r="J795" s="2">
        <f t="shared" si="141"/>
        <v>0.18614277520588701</v>
      </c>
      <c r="K795" s="2">
        <f t="shared" si="142"/>
        <v>1.4732902745121446E-5</v>
      </c>
      <c r="L795" s="2">
        <f>AM795/SUM(AM1:AM$3009)</f>
        <v>5.6060825395551681E-6</v>
      </c>
      <c r="M795" t="s">
        <v>1515</v>
      </c>
      <c r="N795" t="s">
        <v>1679</v>
      </c>
      <c r="O795" t="s">
        <v>1680</v>
      </c>
      <c r="P795" s="1">
        <v>461539.75163676299</v>
      </c>
      <c r="Q795" s="1">
        <v>736169.14421650604</v>
      </c>
      <c r="R795" s="1">
        <v>1258580.97681107</v>
      </c>
      <c r="S795" s="1">
        <v>2450005.94235997</v>
      </c>
      <c r="T795" s="1">
        <v>1191946.93566243</v>
      </c>
      <c r="U795" s="1">
        <v>1658178.9081519099</v>
      </c>
      <c r="V795" s="1">
        <v>861832.65060664201</v>
      </c>
      <c r="W795" s="1">
        <v>1175372.9757017901</v>
      </c>
      <c r="X795" s="1">
        <v>766322.93255375698</v>
      </c>
      <c r="Y795" s="1">
        <v>829340.97413179895</v>
      </c>
      <c r="Z795" s="1">
        <v>600843.38876729796</v>
      </c>
      <c r="AA795" s="1">
        <v>622264.12737464998</v>
      </c>
      <c r="AB795" s="1">
        <v>1192298.8038679999</v>
      </c>
      <c r="AC795" s="1">
        <v>2155711.52608574</v>
      </c>
      <c r="AD795" s="1">
        <v>1318516.66591954</v>
      </c>
      <c r="AE795" s="1">
        <v>1579938.31454664</v>
      </c>
      <c r="AF795" s="1">
        <v>1186644.83537397</v>
      </c>
      <c r="AG795" s="1">
        <v>2053375.14161807</v>
      </c>
      <c r="AH795" s="1">
        <v>2063760.7137291301</v>
      </c>
      <c r="AI795" s="1">
        <v>1584318.01437554</v>
      </c>
      <c r="AJ795" s="1">
        <v>1790200.52748821</v>
      </c>
      <c r="AK795" s="1">
        <v>1917588.7290783001</v>
      </c>
      <c r="AL795" s="1">
        <v>1659763.5255</v>
      </c>
      <c r="AM795" s="1">
        <v>308952.98882207699</v>
      </c>
    </row>
    <row r="796" spans="1:39" x14ac:dyDescent="0.3">
      <c r="A796" t="str">
        <f t="shared" si="132"/>
        <v>FRS</v>
      </c>
      <c r="B796" t="str">
        <f t="shared" si="133"/>
        <v>F002</v>
      </c>
      <c r="C796" t="str">
        <f t="shared" si="134"/>
        <v>AERIAL SEEDING SERVICES</v>
      </c>
      <c r="D796" s="1">
        <f t="shared" si="135"/>
        <v>390599.58445570798</v>
      </c>
      <c r="E796" s="1">
        <f t="shared" si="136"/>
        <v>32110.7064755766</v>
      </c>
      <c r="F796" s="1">
        <f t="shared" si="137"/>
        <v>65105.5</v>
      </c>
      <c r="G796" s="1">
        <f t="shared" si="138"/>
        <v>29510.5218597288</v>
      </c>
      <c r="H796" s="2">
        <f t="shared" si="139"/>
        <v>1.0275324695680315</v>
      </c>
      <c r="I796" s="2">
        <f t="shared" si="140"/>
        <v>-0.83331907510674108</v>
      </c>
      <c r="J796" s="2">
        <f t="shared" si="141"/>
        <v>0.45327233274805967</v>
      </c>
      <c r="K796" s="2">
        <f t="shared" si="142"/>
        <v>5.7790943404636492E-7</v>
      </c>
      <c r="L796" s="2">
        <f>AM796/SUM(AM1:AM$3009)</f>
        <v>5.3548088970345295E-7</v>
      </c>
      <c r="M796" t="s">
        <v>1515</v>
      </c>
      <c r="N796" t="s">
        <v>1681</v>
      </c>
      <c r="O796" t="s">
        <v>1682</v>
      </c>
      <c r="P796" s="1">
        <v>236381.30628123</v>
      </c>
      <c r="Q796" s="1">
        <v>112068.708442863</v>
      </c>
      <c r="R796" s="1">
        <v>32992.759279686397</v>
      </c>
      <c r="S796" s="1"/>
      <c r="T796" s="1">
        <v>196155.386553113</v>
      </c>
      <c r="U796" s="1">
        <v>13004.441592822201</v>
      </c>
      <c r="V796" s="1">
        <v>81706.996738326299</v>
      </c>
      <c r="W796" s="1">
        <v>166305.43871611499</v>
      </c>
      <c r="X796" s="1">
        <v>368025.65931656602</v>
      </c>
      <c r="Y796" s="1">
        <v>292753.08544896299</v>
      </c>
      <c r="Z796" s="1">
        <v>33302.898854569103</v>
      </c>
      <c r="AA796" s="1">
        <v>720874.298621997</v>
      </c>
      <c r="AB796" s="1">
        <v>489056.828829028</v>
      </c>
      <c r="AC796" s="1">
        <v>216047.58798114001</v>
      </c>
      <c r="AD796" s="1">
        <v>204514.93019650399</v>
      </c>
      <c r="AE796" s="1">
        <v>390599.58445570798</v>
      </c>
      <c r="AF796" s="1">
        <v>224326.93900461801</v>
      </c>
      <c r="AG796" s="1">
        <v>-48974.577779850501</v>
      </c>
      <c r="AH796" s="1">
        <v>-77843.018455131707</v>
      </c>
      <c r="AI796" s="1">
        <v>118162.97271719899</v>
      </c>
      <c r="AJ796" s="1">
        <v>114384.75888285501</v>
      </c>
      <c r="AK796" s="1">
        <v>32110.7064755766</v>
      </c>
      <c r="AL796" s="1">
        <v>65105.5</v>
      </c>
      <c r="AM796" s="1">
        <v>29510.5218597288</v>
      </c>
    </row>
    <row r="797" spans="1:39" x14ac:dyDescent="0.3">
      <c r="A797" t="str">
        <f t="shared" si="132"/>
        <v>FRS</v>
      </c>
      <c r="B797" t="str">
        <f t="shared" si="133"/>
        <v>F003</v>
      </c>
      <c r="C797" t="str">
        <f t="shared" si="134"/>
        <v>FOREST-RANGE FIRE SUPPRESSION</v>
      </c>
      <c r="D797" s="1">
        <f t="shared" si="135"/>
        <v>2643773.5176284201</v>
      </c>
      <c r="E797" s="1">
        <f t="shared" si="136"/>
        <v>529996.38208680798</v>
      </c>
      <c r="F797" s="1">
        <f t="shared" si="137"/>
        <v>543645.89740000002</v>
      </c>
      <c r="G797" s="1">
        <f t="shared" si="138"/>
        <v>186947.40061084399</v>
      </c>
      <c r="H797" s="2">
        <f t="shared" si="139"/>
        <v>2.5753978280848688E-2</v>
      </c>
      <c r="I797" s="2">
        <f t="shared" si="140"/>
        <v>-0.79436744722079144</v>
      </c>
      <c r="J797" s="2">
        <f t="shared" si="141"/>
        <v>0.34387714779955958</v>
      </c>
      <c r="K797" s="2">
        <f t="shared" si="142"/>
        <v>4.8256766769022916E-6</v>
      </c>
      <c r="L797" s="2">
        <f>AM797/SUM(AM1:AM$3009)</f>
        <v>3.3922395843311788E-6</v>
      </c>
      <c r="M797" t="s">
        <v>1515</v>
      </c>
      <c r="N797" t="s">
        <v>1683</v>
      </c>
      <c r="O797" t="s">
        <v>1684</v>
      </c>
      <c r="P797" s="1">
        <v>672386.06021144101</v>
      </c>
      <c r="Q797" s="1">
        <v>339551.954342107</v>
      </c>
      <c r="R797" s="1">
        <v>430138.925513216</v>
      </c>
      <c r="S797" s="1">
        <v>10205.145334008799</v>
      </c>
      <c r="T797" s="1">
        <v>23905.280291308001</v>
      </c>
      <c r="U797" s="1">
        <v>240471.00805483799</v>
      </c>
      <c r="V797" s="1">
        <v>388425.61110286799</v>
      </c>
      <c r="W797" s="1">
        <v>908827.039262846</v>
      </c>
      <c r="X797" s="1">
        <v>2654327.66482906</v>
      </c>
      <c r="Y797" s="1">
        <v>2181639.41496203</v>
      </c>
      <c r="Z797" s="1">
        <v>2450605.17456365</v>
      </c>
      <c r="AA797" s="1">
        <v>2099312.0286370101</v>
      </c>
      <c r="AB797" s="1">
        <v>1994294.2741507899</v>
      </c>
      <c r="AC797" s="1">
        <v>1993250.2385698301</v>
      </c>
      <c r="AD797" s="1">
        <v>2349758.7949154102</v>
      </c>
      <c r="AE797" s="1">
        <v>2643773.5176284201</v>
      </c>
      <c r="AF797" s="1">
        <v>628289.97514023294</v>
      </c>
      <c r="AG797" s="1">
        <v>869417.45595402794</v>
      </c>
      <c r="AH797" s="1">
        <v>1153224.7411126499</v>
      </c>
      <c r="AI797" s="1">
        <v>843509.33254809596</v>
      </c>
      <c r="AJ797" s="1">
        <v>559360.19321574504</v>
      </c>
      <c r="AK797" s="1">
        <v>529996.38208680798</v>
      </c>
      <c r="AL797" s="1">
        <v>543645.89740000002</v>
      </c>
      <c r="AM797" s="1">
        <v>186947.40061084399</v>
      </c>
    </row>
    <row r="798" spans="1:39" x14ac:dyDescent="0.3">
      <c r="A798" t="str">
        <f t="shared" si="132"/>
        <v>FRS</v>
      </c>
      <c r="B798" t="str">
        <f t="shared" si="133"/>
        <v>F004</v>
      </c>
      <c r="C798" t="str">
        <f t="shared" si="134"/>
        <v>FOREST-RANGE FIRE REHABILITATION</v>
      </c>
      <c r="D798" s="1">
        <f t="shared" si="135"/>
        <v>-25803.115786713399</v>
      </c>
      <c r="E798" s="1">
        <f t="shared" si="136"/>
        <v>1633366.85902808</v>
      </c>
      <c r="F798" s="1">
        <f t="shared" si="137"/>
        <v>755614.1875</v>
      </c>
      <c r="G798" s="1">
        <f t="shared" si="138"/>
        <v>37281.260326745301</v>
      </c>
      <c r="H798" s="2">
        <f t="shared" si="139"/>
        <v>-0.53738856441006688</v>
      </c>
      <c r="I798" s="2">
        <f t="shared" si="140"/>
        <v>-30.283835089756202</v>
      </c>
      <c r="J798" s="2">
        <f t="shared" si="141"/>
        <v>4.9339015788060887E-2</v>
      </c>
      <c r="K798" s="2">
        <f t="shared" si="142"/>
        <v>6.7072147123596137E-6</v>
      </c>
      <c r="L798" s="2">
        <f>AM798/SUM(AM1:AM$3009)</f>
        <v>6.7648422294674656E-7</v>
      </c>
      <c r="M798" t="s">
        <v>1515</v>
      </c>
      <c r="N798" t="s">
        <v>1685</v>
      </c>
      <c r="O798" t="s">
        <v>1686</v>
      </c>
      <c r="P798" s="1"/>
      <c r="Q798" s="1"/>
      <c r="R798" s="1"/>
      <c r="S798" s="1">
        <v>42515.089565304901</v>
      </c>
      <c r="T798" s="1">
        <v>133873.13958171301</v>
      </c>
      <c r="U798" s="1">
        <v>47496.239831688501</v>
      </c>
      <c r="V798" s="1">
        <v>64314.200033590198</v>
      </c>
      <c r="W798" s="1">
        <v>477435.82068861299</v>
      </c>
      <c r="X798" s="1"/>
      <c r="Y798" s="1"/>
      <c r="Z798" s="1">
        <v>150531.22215155201</v>
      </c>
      <c r="AA798" s="1">
        <v>49692.337044473803</v>
      </c>
      <c r="AB798" s="1">
        <v>557110.54199370299</v>
      </c>
      <c r="AC798" s="1">
        <v>459470.06763920101</v>
      </c>
      <c r="AD798" s="1">
        <v>435677.64322126302</v>
      </c>
      <c r="AE798" s="1">
        <v>-25803.115786713399</v>
      </c>
      <c r="AF798" s="1">
        <v>889768.28313742403</v>
      </c>
      <c r="AG798" s="1">
        <v>942666.18110240297</v>
      </c>
      <c r="AH798" s="1">
        <v>156261.54237718799</v>
      </c>
      <c r="AI798" s="1">
        <v>697931.94190203096</v>
      </c>
      <c r="AJ798" s="1">
        <v>584137.72611096804</v>
      </c>
      <c r="AK798" s="1">
        <v>1633366.85902808</v>
      </c>
      <c r="AL798" s="1">
        <v>755614.1875</v>
      </c>
      <c r="AM798" s="1">
        <v>37281.260326745301</v>
      </c>
    </row>
    <row r="799" spans="1:39" x14ac:dyDescent="0.3">
      <c r="A799" t="str">
        <f t="shared" si="132"/>
        <v>FRS</v>
      </c>
      <c r="B799" t="str">
        <f t="shared" si="133"/>
        <v>F005</v>
      </c>
      <c r="C799" t="str">
        <f t="shared" si="134"/>
        <v>FOREST TREE PLANTING SERVICES</v>
      </c>
      <c r="D799" s="1">
        <f t="shared" si="135"/>
        <v>8361870.29734392</v>
      </c>
      <c r="E799" s="1">
        <f t="shared" si="136"/>
        <v>2557163.7982085999</v>
      </c>
      <c r="F799" s="1">
        <f t="shared" si="137"/>
        <v>5587040.3163000001</v>
      </c>
      <c r="G799" s="1">
        <f t="shared" si="138"/>
        <v>85503.859288093707</v>
      </c>
      <c r="H799" s="2">
        <f t="shared" si="139"/>
        <v>1.1848582090102933</v>
      </c>
      <c r="I799" s="2">
        <f t="shared" si="140"/>
        <v>-0.33184322195541849</v>
      </c>
      <c r="J799" s="2">
        <f t="shared" si="141"/>
        <v>1.5303963180405037E-2</v>
      </c>
      <c r="K799" s="2">
        <f t="shared" si="142"/>
        <v>4.9593403125498712E-5</v>
      </c>
      <c r="L799" s="2">
        <f>AM799/SUM(AM1:AM$3009)</f>
        <v>1.5515036590101167E-6</v>
      </c>
      <c r="M799" t="s">
        <v>1515</v>
      </c>
      <c r="N799" t="s">
        <v>1687</v>
      </c>
      <c r="O799" t="s">
        <v>1688</v>
      </c>
      <c r="P799" s="1">
        <v>1051168.11869903</v>
      </c>
      <c r="Q799" s="1">
        <v>831609.66612873005</v>
      </c>
      <c r="R799" s="1">
        <v>50710.546553018597</v>
      </c>
      <c r="S799" s="1">
        <v>1563933.5699622601</v>
      </c>
      <c r="T799" s="1">
        <v>653739.72756072402</v>
      </c>
      <c r="U799" s="1">
        <v>184959.59729471401</v>
      </c>
      <c r="V799" s="1">
        <v>321548.63001141697</v>
      </c>
      <c r="W799" s="1">
        <v>1413650.66176474</v>
      </c>
      <c r="X799" s="1">
        <v>348942.20552959398</v>
      </c>
      <c r="Y799" s="1">
        <v>2116061.9761559302</v>
      </c>
      <c r="Z799" s="1">
        <v>1474247.6071373599</v>
      </c>
      <c r="AA799" s="1">
        <v>1374871.55091917</v>
      </c>
      <c r="AB799" s="1">
        <v>2001599.0547321399</v>
      </c>
      <c r="AC799" s="1">
        <v>2081407.1621749499</v>
      </c>
      <c r="AD799" s="1">
        <v>6075485.5963316299</v>
      </c>
      <c r="AE799" s="1">
        <v>8361870.29734392</v>
      </c>
      <c r="AF799" s="1">
        <v>8208111.5180550599</v>
      </c>
      <c r="AG799" s="1">
        <v>4921953.5179759199</v>
      </c>
      <c r="AH799" s="1">
        <v>6583317.6289099799</v>
      </c>
      <c r="AI799" s="1">
        <v>3382287.2952393601</v>
      </c>
      <c r="AJ799" s="1">
        <v>6613822.80703355</v>
      </c>
      <c r="AK799" s="1">
        <v>2557163.7982085999</v>
      </c>
      <c r="AL799" s="1">
        <v>5587040.3163000001</v>
      </c>
      <c r="AM799" s="1">
        <v>85503.859288093707</v>
      </c>
    </row>
    <row r="800" spans="1:39" x14ac:dyDescent="0.3">
      <c r="A800" t="str">
        <f t="shared" si="132"/>
        <v>FRS</v>
      </c>
      <c r="B800" t="str">
        <f t="shared" si="133"/>
        <v>F006</v>
      </c>
      <c r="C800" t="str">
        <f t="shared" si="134"/>
        <v>LAND TREATMENT PRACTICES</v>
      </c>
      <c r="D800" s="1">
        <f t="shared" si="135"/>
        <v>4224775.4962803097</v>
      </c>
      <c r="E800" s="1">
        <f t="shared" si="136"/>
        <v>1562994.36437533</v>
      </c>
      <c r="F800" s="1">
        <f t="shared" si="137"/>
        <v>2212804.8097000001</v>
      </c>
      <c r="G800" s="1">
        <f t="shared" si="138"/>
        <v>653740.08871501905</v>
      </c>
      <c r="H800" s="2">
        <f t="shared" si="139"/>
        <v>0.41574714543796509</v>
      </c>
      <c r="I800" s="2">
        <f t="shared" si="140"/>
        <v>-0.47623138515922159</v>
      </c>
      <c r="J800" s="2">
        <f t="shared" si="141"/>
        <v>0.29543504508364182</v>
      </c>
      <c r="K800" s="2">
        <f t="shared" si="142"/>
        <v>1.9641977639812323E-5</v>
      </c>
      <c r="L800" s="2">
        <f>AM800/SUM(AM1:AM$3009)</f>
        <v>1.1862390167272689E-5</v>
      </c>
      <c r="M800" t="s">
        <v>1515</v>
      </c>
      <c r="N800" t="s">
        <v>1689</v>
      </c>
      <c r="O800" t="s">
        <v>1690</v>
      </c>
      <c r="P800" s="1">
        <v>2413075.0562997102</v>
      </c>
      <c r="Q800" s="1">
        <v>1773768.9302147001</v>
      </c>
      <c r="R800" s="1">
        <v>4166983.1675756299</v>
      </c>
      <c r="S800" s="1">
        <v>3635123.9689420299</v>
      </c>
      <c r="T800" s="1">
        <v>2946097.0959569202</v>
      </c>
      <c r="U800" s="1">
        <v>3610775.3134173299</v>
      </c>
      <c r="V800" s="1">
        <v>1662773.7351293101</v>
      </c>
      <c r="W800" s="1">
        <v>4527382.8459901297</v>
      </c>
      <c r="X800" s="1">
        <v>8657469.0191371795</v>
      </c>
      <c r="Y800" s="1">
        <v>4288122.7842388498</v>
      </c>
      <c r="Z800" s="1">
        <v>2920921.3656279901</v>
      </c>
      <c r="AA800" s="1">
        <v>2591684.73528131</v>
      </c>
      <c r="AB800" s="1">
        <v>1980890.8817356201</v>
      </c>
      <c r="AC800" s="1">
        <v>492141.81032820098</v>
      </c>
      <c r="AD800" s="1">
        <v>621215.67459687998</v>
      </c>
      <c r="AE800" s="1">
        <v>4224775.4962803097</v>
      </c>
      <c r="AF800" s="1">
        <v>1220831.7192579301</v>
      </c>
      <c r="AG800" s="1">
        <v>2399853.7635390698</v>
      </c>
      <c r="AH800" s="1">
        <v>2206728.76203254</v>
      </c>
      <c r="AI800" s="1">
        <v>3304529.8842087402</v>
      </c>
      <c r="AJ800" s="1">
        <v>1408029.2875204401</v>
      </c>
      <c r="AK800" s="1">
        <v>1562994.36437533</v>
      </c>
      <c r="AL800" s="1">
        <v>2212804.8097000001</v>
      </c>
      <c r="AM800" s="1">
        <v>653740.08871501905</v>
      </c>
    </row>
    <row r="801" spans="1:39" x14ac:dyDescent="0.3">
      <c r="A801" t="str">
        <f t="shared" si="132"/>
        <v>FRS</v>
      </c>
      <c r="B801" t="str">
        <f t="shared" si="133"/>
        <v>F007</v>
      </c>
      <c r="C801" t="str">
        <f t="shared" si="134"/>
        <v>NATURAL RESOURCES/CONSERVATION- RANGE SEEDING (GROUND EQUIPMENT)</v>
      </c>
      <c r="D801" s="1">
        <f t="shared" si="135"/>
        <v>14102.0608543465</v>
      </c>
      <c r="E801" s="1">
        <f t="shared" si="136"/>
        <v>0</v>
      </c>
      <c r="F801" s="1">
        <f t="shared" si="137"/>
        <v>0</v>
      </c>
      <c r="G801" s="1">
        <f t="shared" si="138"/>
        <v>0</v>
      </c>
      <c r="H801" s="2" t="e">
        <f t="shared" si="139"/>
        <v>#DIV/0!</v>
      </c>
      <c r="I801" s="2">
        <f t="shared" si="140"/>
        <v>-1</v>
      </c>
      <c r="J801" s="2" t="e">
        <f t="shared" si="141"/>
        <v>#DIV/0!</v>
      </c>
      <c r="K801" s="2">
        <f t="shared" si="142"/>
        <v>0</v>
      </c>
      <c r="L801" s="2">
        <f>AM801/SUM(AM1:AM$3009)</f>
        <v>0</v>
      </c>
      <c r="M801" t="s">
        <v>1515</v>
      </c>
      <c r="N801" t="s">
        <v>1691</v>
      </c>
      <c r="O801" t="s">
        <v>1692</v>
      </c>
      <c r="P801" s="1"/>
      <c r="Q801" s="1">
        <v>311491.790979332</v>
      </c>
      <c r="R801" s="1">
        <v>243977.145393074</v>
      </c>
      <c r="S801" s="1">
        <v>84947.891860483403</v>
      </c>
      <c r="T801" s="1">
        <v>41943.942110279502</v>
      </c>
      <c r="U801" s="1">
        <v>69945.070512015402</v>
      </c>
      <c r="V801" s="1">
        <v>270554.46005869698</v>
      </c>
      <c r="W801" s="1">
        <v>784113.60962061398</v>
      </c>
      <c r="X801" s="1">
        <v>1364133.9424325</v>
      </c>
      <c r="Y801" s="1">
        <v>1097903.4247751499</v>
      </c>
      <c r="Z801" s="1">
        <v>1207313.8536159401</v>
      </c>
      <c r="AA801" s="1">
        <v>839023.37201937602</v>
      </c>
      <c r="AB801" s="1">
        <v>186264.432705071</v>
      </c>
      <c r="AC801" s="1">
        <v>14636.7933137326</v>
      </c>
      <c r="AD801" s="1">
        <v>270463.52491536603</v>
      </c>
      <c r="AE801" s="1">
        <v>14102.0608543465</v>
      </c>
      <c r="AF801" s="1">
        <v>-4941.7828678822898</v>
      </c>
      <c r="AG801" s="1"/>
      <c r="AH801" s="1"/>
      <c r="AI801" s="1">
        <v>8673.0871591108698</v>
      </c>
      <c r="AJ801" s="1"/>
      <c r="AK801" s="1"/>
      <c r="AL801" s="1"/>
      <c r="AM801" s="1"/>
    </row>
    <row r="802" spans="1:39" x14ac:dyDescent="0.3">
      <c r="A802" t="str">
        <f t="shared" si="132"/>
        <v>FRS</v>
      </c>
      <c r="B802" t="str">
        <f t="shared" si="133"/>
        <v>F008</v>
      </c>
      <c r="C802" t="str">
        <f t="shared" si="134"/>
        <v>NATURAL RESOURCES/CONSERVATION- RECREATION SITE MAINTENANCE (NON-CONSTRUCTION)</v>
      </c>
      <c r="D802" s="1">
        <f t="shared" si="135"/>
        <v>2363913.7685766499</v>
      </c>
      <c r="E802" s="1">
        <f t="shared" si="136"/>
        <v>3757363.6464561601</v>
      </c>
      <c r="F802" s="1">
        <f t="shared" si="137"/>
        <v>3650561.7757000001</v>
      </c>
      <c r="G802" s="1">
        <f t="shared" si="138"/>
        <v>2980429.7534890198</v>
      </c>
      <c r="H802" s="2">
        <f t="shared" si="139"/>
        <v>-2.8424683050546018E-2</v>
      </c>
      <c r="I802" s="2">
        <f t="shared" si="140"/>
        <v>0.54428720041597001</v>
      </c>
      <c r="J802" s="2">
        <f t="shared" si="141"/>
        <v>0.81643043909797097</v>
      </c>
      <c r="K802" s="2">
        <f t="shared" si="142"/>
        <v>3.2404237579714159E-5</v>
      </c>
      <c r="L802" s="2">
        <f>AM802/SUM(AM1:AM$3009)</f>
        <v>5.4081157347300472E-5</v>
      </c>
      <c r="M802" t="s">
        <v>1515</v>
      </c>
      <c r="N802" t="s">
        <v>1693</v>
      </c>
      <c r="O802" t="s">
        <v>1694</v>
      </c>
      <c r="P802" s="1">
        <v>887530.21071850404</v>
      </c>
      <c r="Q802" s="1">
        <v>2676544.9000284001</v>
      </c>
      <c r="R802" s="1">
        <v>1121534.84732584</v>
      </c>
      <c r="S802" s="1">
        <v>3284141.3327629101</v>
      </c>
      <c r="T802" s="1">
        <v>3422106.8434089599</v>
      </c>
      <c r="U802" s="1">
        <v>7167644.5601077499</v>
      </c>
      <c r="V802" s="1">
        <v>3523070.3599096001</v>
      </c>
      <c r="W802" s="1">
        <v>3024871.5315320799</v>
      </c>
      <c r="X802" s="1">
        <v>3056669.5823853901</v>
      </c>
      <c r="Y802" s="1">
        <v>2770405.20862843</v>
      </c>
      <c r="Z802" s="1">
        <v>3230850.63751317</v>
      </c>
      <c r="AA802" s="1">
        <v>2264983.3376592598</v>
      </c>
      <c r="AB802" s="1">
        <v>1979883.0997099299</v>
      </c>
      <c r="AC802" s="1">
        <v>2411988.2273221002</v>
      </c>
      <c r="AD802" s="1">
        <v>2832909.5125617301</v>
      </c>
      <c r="AE802" s="1">
        <v>2363913.7685766499</v>
      </c>
      <c r="AF802" s="1">
        <v>5062939.94893404</v>
      </c>
      <c r="AG802" s="1">
        <v>5113244.6245870804</v>
      </c>
      <c r="AH802" s="1">
        <v>4724385.4375913702</v>
      </c>
      <c r="AI802" s="1">
        <v>4724139.0568025596</v>
      </c>
      <c r="AJ802" s="1">
        <v>3717480.1880246098</v>
      </c>
      <c r="AK802" s="1">
        <v>3757363.6464561601</v>
      </c>
      <c r="AL802" s="1">
        <v>3650561.7757000001</v>
      </c>
      <c r="AM802" s="1">
        <v>2980429.7534890198</v>
      </c>
    </row>
    <row r="803" spans="1:39" x14ac:dyDescent="0.3">
      <c r="A803" t="str">
        <f t="shared" si="132"/>
        <v>FRS</v>
      </c>
      <c r="B803" t="str">
        <f t="shared" si="133"/>
        <v>F009</v>
      </c>
      <c r="C803" t="str">
        <f t="shared" si="134"/>
        <v>NATURAL RESOURCES/CONSERVATION- SEED COLLECTION/PRODUCTION</v>
      </c>
      <c r="D803" s="1">
        <f t="shared" si="135"/>
        <v>20234.680456565002</v>
      </c>
      <c r="E803" s="1">
        <f t="shared" si="136"/>
        <v>0</v>
      </c>
      <c r="F803" s="1">
        <f t="shared" si="137"/>
        <v>0</v>
      </c>
      <c r="G803" s="1">
        <f t="shared" si="138"/>
        <v>0</v>
      </c>
      <c r="H803" s="2" t="e">
        <f t="shared" si="139"/>
        <v>#DIV/0!</v>
      </c>
      <c r="I803" s="2">
        <f t="shared" si="140"/>
        <v>-1</v>
      </c>
      <c r="J803" s="2" t="e">
        <f t="shared" si="141"/>
        <v>#DIV/0!</v>
      </c>
      <c r="K803" s="2">
        <f t="shared" si="142"/>
        <v>0</v>
      </c>
      <c r="L803" s="2">
        <f>AM803/SUM(AM1:AM$3009)</f>
        <v>0</v>
      </c>
      <c r="M803" t="s">
        <v>1515</v>
      </c>
      <c r="N803" t="s">
        <v>1695</v>
      </c>
      <c r="O803" t="s">
        <v>1696</v>
      </c>
      <c r="P803" s="1">
        <v>296669.04162826698</v>
      </c>
      <c r="Q803" s="1">
        <v>43178.704270625603</v>
      </c>
      <c r="R803" s="1">
        <v>201360.65680031499</v>
      </c>
      <c r="S803" s="1">
        <v>87603.942079563203</v>
      </c>
      <c r="T803" s="1">
        <v>71480.819139991494</v>
      </c>
      <c r="U803" s="1">
        <v>77517.039445668997</v>
      </c>
      <c r="V803" s="1">
        <v>127642.71504492599</v>
      </c>
      <c r="W803" s="1">
        <v>170902.278352667</v>
      </c>
      <c r="X803" s="1">
        <v>6398.4757039300002</v>
      </c>
      <c r="Y803" s="1">
        <v>2062748.54374782</v>
      </c>
      <c r="Z803" s="1">
        <v>12881.726113639501</v>
      </c>
      <c r="AA803" s="1">
        <v>67501.557944533197</v>
      </c>
      <c r="AB803" s="1">
        <v>-414730.49488993897</v>
      </c>
      <c r="AC803" s="1">
        <v>0</v>
      </c>
      <c r="AD803" s="1">
        <v>37265.040612728299</v>
      </c>
      <c r="AE803" s="1">
        <v>20234.680456565002</v>
      </c>
      <c r="AF803" s="1">
        <v>-2564.8989641221401</v>
      </c>
      <c r="AG803" s="1">
        <v>188347.57169011401</v>
      </c>
      <c r="AH803" s="1">
        <v>0</v>
      </c>
      <c r="AI803" s="1">
        <v>178076.04058608299</v>
      </c>
      <c r="AJ803" s="1">
        <v>314511.99537627999</v>
      </c>
      <c r="AK803" s="1"/>
      <c r="AL803" s="1"/>
      <c r="AM803" s="1"/>
    </row>
    <row r="804" spans="1:39" x14ac:dyDescent="0.3">
      <c r="A804" t="str">
        <f t="shared" si="132"/>
        <v>FRS</v>
      </c>
      <c r="B804" t="str">
        <f t="shared" si="133"/>
        <v>F010</v>
      </c>
      <c r="C804" t="str">
        <f t="shared" si="134"/>
        <v>NATURAL RESOURCES/CONSERVATION- SEEDLING PRODUCTION/TRANSPLANTING</v>
      </c>
      <c r="D804" s="1">
        <f t="shared" si="135"/>
        <v>93670.533899924194</v>
      </c>
      <c r="E804" s="1">
        <f t="shared" si="136"/>
        <v>41554.654513948</v>
      </c>
      <c r="F804" s="1">
        <f t="shared" si="137"/>
        <v>452626.28129999997</v>
      </c>
      <c r="G804" s="1">
        <f t="shared" si="138"/>
        <v>53258.193910909402</v>
      </c>
      <c r="H804" s="2">
        <f t="shared" si="139"/>
        <v>9.8923124640122797</v>
      </c>
      <c r="I804" s="2">
        <f t="shared" si="140"/>
        <v>3.832109548810485</v>
      </c>
      <c r="J804" s="2">
        <f t="shared" si="141"/>
        <v>0.11766482882510738</v>
      </c>
      <c r="K804" s="2">
        <f t="shared" si="142"/>
        <v>4.0177404068871865E-6</v>
      </c>
      <c r="L804" s="2">
        <f>AM804/SUM(AM1:AM$3009)</f>
        <v>9.6639243436526861E-7</v>
      </c>
      <c r="M804" t="s">
        <v>1515</v>
      </c>
      <c r="N804" t="s">
        <v>1697</v>
      </c>
      <c r="O804" t="s">
        <v>1698</v>
      </c>
      <c r="P804" s="1">
        <v>432337.046717235</v>
      </c>
      <c r="Q804" s="1">
        <v>1056070.46582812</v>
      </c>
      <c r="R804" s="1">
        <v>384995.76149809698</v>
      </c>
      <c r="S804" s="1">
        <v>83481.959381565001</v>
      </c>
      <c r="T804" s="1">
        <v>410876.002607551</v>
      </c>
      <c r="U804" s="1">
        <v>1141057.4614519</v>
      </c>
      <c r="V804" s="1">
        <v>521171.51810698101</v>
      </c>
      <c r="W804" s="1">
        <v>412153.34943807602</v>
      </c>
      <c r="X804" s="1">
        <v>395392.00708626898</v>
      </c>
      <c r="Y804" s="1">
        <v>1418049.2464368199</v>
      </c>
      <c r="Z804" s="1">
        <v>397167.016527967</v>
      </c>
      <c r="AA804" s="1">
        <v>124506.554932851</v>
      </c>
      <c r="AB804" s="1">
        <v>3223952.8815980102</v>
      </c>
      <c r="AC804" s="1">
        <v>1443355.4561578999</v>
      </c>
      <c r="AD804" s="1">
        <v>14877.452700576699</v>
      </c>
      <c r="AE804" s="1">
        <v>93670.533899924194</v>
      </c>
      <c r="AF804" s="1">
        <v>78354.582131379502</v>
      </c>
      <c r="AG804" s="1"/>
      <c r="AH804" s="1"/>
      <c r="AI804" s="1"/>
      <c r="AJ804" s="1">
        <v>111715.62644327299</v>
      </c>
      <c r="AK804" s="1">
        <v>41554.654513948</v>
      </c>
      <c r="AL804" s="1">
        <v>452626.28129999997</v>
      </c>
      <c r="AM804" s="1">
        <v>53258.193910909402</v>
      </c>
    </row>
    <row r="805" spans="1:39" x14ac:dyDescent="0.3">
      <c r="A805" t="str">
        <f t="shared" si="132"/>
        <v>FRS</v>
      </c>
      <c r="B805" t="str">
        <f t="shared" si="133"/>
        <v>F011</v>
      </c>
      <c r="C805" t="str">
        <f t="shared" si="134"/>
        <v>NATURAL RESOURCES/CONSERVATION- SURFACE MINING RECLAMATION (NON-CONSTRUCTION)</v>
      </c>
      <c r="D805" s="1">
        <f t="shared" si="135"/>
        <v>24516.7082710248</v>
      </c>
      <c r="E805" s="1">
        <f t="shared" si="136"/>
        <v>0</v>
      </c>
      <c r="F805" s="1">
        <f t="shared" si="137"/>
        <v>147423</v>
      </c>
      <c r="G805" s="1">
        <f t="shared" si="138"/>
        <v>0</v>
      </c>
      <c r="H805" s="2" t="e">
        <f t="shared" si="139"/>
        <v>#DIV/0!</v>
      </c>
      <c r="I805" s="2">
        <f t="shared" si="140"/>
        <v>5.0131645068450172</v>
      </c>
      <c r="J805" s="2">
        <f t="shared" si="141"/>
        <v>0</v>
      </c>
      <c r="K805" s="2">
        <f t="shared" si="142"/>
        <v>1.3086013085748094E-6</v>
      </c>
      <c r="L805" s="2">
        <f>AM805/SUM(AM1:AM$3009)</f>
        <v>0</v>
      </c>
      <c r="M805" t="s">
        <v>1515</v>
      </c>
      <c r="N805" t="s">
        <v>1699</v>
      </c>
      <c r="O805" t="s">
        <v>1700</v>
      </c>
      <c r="P805" s="1"/>
      <c r="Q805" s="1"/>
      <c r="R805" s="1"/>
      <c r="S805" s="1"/>
      <c r="T805" s="1">
        <v>87495.021592621793</v>
      </c>
      <c r="U805" s="1">
        <v>-534.15224126822898</v>
      </c>
      <c r="V805" s="1">
        <v>69902.544762595804</v>
      </c>
      <c r="W805" s="1"/>
      <c r="X805" s="1"/>
      <c r="Y805" s="1">
        <v>1370867.23778871</v>
      </c>
      <c r="Z805" s="1">
        <v>3769834.7746464</v>
      </c>
      <c r="AA805" s="1">
        <v>0</v>
      </c>
      <c r="AB805" s="1">
        <v>1230401.6965763101</v>
      </c>
      <c r="AC805" s="1">
        <v>51816.318019780803</v>
      </c>
      <c r="AD805" s="1"/>
      <c r="AE805" s="1">
        <v>24516.7082710248</v>
      </c>
      <c r="AF805" s="1">
        <v>485339.644796793</v>
      </c>
      <c r="AG805" s="1">
        <v>0</v>
      </c>
      <c r="AH805" s="1">
        <v>101086.573438979</v>
      </c>
      <c r="AI805" s="1"/>
      <c r="AJ805" s="1">
        <v>0</v>
      </c>
      <c r="AK805" s="1"/>
      <c r="AL805" s="1">
        <v>147423</v>
      </c>
      <c r="AM805" s="1"/>
    </row>
    <row r="806" spans="1:39" x14ac:dyDescent="0.3">
      <c r="A806" t="str">
        <f t="shared" si="132"/>
        <v>FRS</v>
      </c>
      <c r="B806" t="str">
        <f t="shared" si="133"/>
        <v>F012</v>
      </c>
      <c r="C806" t="str">
        <f t="shared" si="134"/>
        <v>NATURAL RESOURCES/CONSERVATION- SURVEY LINE CLEARING</v>
      </c>
      <c r="D806" s="1">
        <f t="shared" si="135"/>
        <v>243473.10195170899</v>
      </c>
      <c r="E806" s="1">
        <f t="shared" si="136"/>
        <v>0</v>
      </c>
      <c r="F806" s="1">
        <f t="shared" si="137"/>
        <v>0</v>
      </c>
      <c r="G806" s="1">
        <f t="shared" si="138"/>
        <v>14306.9756915298</v>
      </c>
      <c r="H806" s="2" t="e">
        <f t="shared" si="139"/>
        <v>#DIV/0!</v>
      </c>
      <c r="I806" s="2">
        <f t="shared" si="140"/>
        <v>-1</v>
      </c>
      <c r="J806" s="2" t="e">
        <f t="shared" si="141"/>
        <v>#DIV/0!</v>
      </c>
      <c r="K806" s="2">
        <f t="shared" si="142"/>
        <v>0</v>
      </c>
      <c r="L806" s="2">
        <f>AM806/SUM(AM1:AM$3009)</f>
        <v>2.5960611976573349E-7</v>
      </c>
      <c r="M806" t="s">
        <v>1515</v>
      </c>
      <c r="N806" t="s">
        <v>1701</v>
      </c>
      <c r="O806" t="s">
        <v>1702</v>
      </c>
      <c r="P806" s="1"/>
      <c r="Q806" s="1">
        <v>72633.357424984904</v>
      </c>
      <c r="R806" s="1">
        <v>81620.778640704099</v>
      </c>
      <c r="S806" s="1">
        <v>131013.524747909</v>
      </c>
      <c r="T806" s="1">
        <v>469641.84844593698</v>
      </c>
      <c r="U806" s="1">
        <v>157641.31929061</v>
      </c>
      <c r="V806" s="1">
        <v>108749.71971766801</v>
      </c>
      <c r="W806" s="1">
        <v>172011.34416196001</v>
      </c>
      <c r="X806" s="1">
        <v>84748.903504882503</v>
      </c>
      <c r="Y806" s="1">
        <v>500446.86200485402</v>
      </c>
      <c r="Z806" s="1">
        <v>1704922.2995351199</v>
      </c>
      <c r="AA806" s="1">
        <v>612450.48903998605</v>
      </c>
      <c r="AB806" s="1">
        <v>151033.891470373</v>
      </c>
      <c r="AC806" s="1">
        <v>236277.30322207301</v>
      </c>
      <c r="AD806" s="1">
        <v>253956.552572833</v>
      </c>
      <c r="AE806" s="1">
        <v>243473.10195170899</v>
      </c>
      <c r="AF806" s="1">
        <v>157208.50788029199</v>
      </c>
      <c r="AG806" s="1">
        <v>101369.19429069701</v>
      </c>
      <c r="AH806" s="1">
        <v>97030.039954033098</v>
      </c>
      <c r="AI806" s="1">
        <v>182974.868559583</v>
      </c>
      <c r="AJ806" s="1">
        <v>84793.222486742496</v>
      </c>
      <c r="AK806" s="1"/>
      <c r="AL806" s="1"/>
      <c r="AM806" s="1">
        <v>14306.9756915298</v>
      </c>
    </row>
    <row r="807" spans="1:39" x14ac:dyDescent="0.3">
      <c r="A807" t="str">
        <f t="shared" si="132"/>
        <v>FRS</v>
      </c>
      <c r="B807" t="str">
        <f t="shared" si="133"/>
        <v>F013</v>
      </c>
      <c r="C807" t="str">
        <f t="shared" si="134"/>
        <v>NATURAL RESOURCES/CONSERVATION- TREE BREEDING</v>
      </c>
      <c r="D807" s="1">
        <f t="shared" si="135"/>
        <v>14393.370804906899</v>
      </c>
      <c r="E807" s="1">
        <f t="shared" si="136"/>
        <v>0</v>
      </c>
      <c r="F807" s="1">
        <f t="shared" si="137"/>
        <v>0</v>
      </c>
      <c r="G807" s="1">
        <f t="shared" si="138"/>
        <v>0</v>
      </c>
      <c r="H807" s="2" t="e">
        <f t="shared" si="139"/>
        <v>#DIV/0!</v>
      </c>
      <c r="I807" s="2">
        <f t="shared" si="140"/>
        <v>-1</v>
      </c>
      <c r="J807" s="2" t="e">
        <f t="shared" si="141"/>
        <v>#DIV/0!</v>
      </c>
      <c r="K807" s="2">
        <f t="shared" si="142"/>
        <v>0</v>
      </c>
      <c r="L807" s="2">
        <f>AM807/SUM(AM1:AM$3009)</f>
        <v>0</v>
      </c>
      <c r="M807" t="s">
        <v>1515</v>
      </c>
      <c r="N807" t="s">
        <v>1703</v>
      </c>
      <c r="O807" t="s">
        <v>1704</v>
      </c>
      <c r="P807" s="1"/>
      <c r="Q807" s="1"/>
      <c r="R807" s="1">
        <v>31972.460722531599</v>
      </c>
      <c r="S807" s="1"/>
      <c r="T807" s="1">
        <v>1903857.51733006</v>
      </c>
      <c r="U807" s="1">
        <v>499605.58415052999</v>
      </c>
      <c r="V807" s="1">
        <v>550375.75746136496</v>
      </c>
      <c r="W807" s="1">
        <v>438206.18982937001</v>
      </c>
      <c r="X807" s="1">
        <v>11678.551175443899</v>
      </c>
      <c r="Y807" s="1">
        <v>63288.303507446901</v>
      </c>
      <c r="Z807" s="1">
        <v>43681.723440145397</v>
      </c>
      <c r="AA807" s="1">
        <v>590129.53632993402</v>
      </c>
      <c r="AB807" s="1">
        <v>193311.36506311601</v>
      </c>
      <c r="AC807" s="1">
        <v>89268.948698407097</v>
      </c>
      <c r="AD807" s="1">
        <v>104007.503875108</v>
      </c>
      <c r="AE807" s="1">
        <v>14393.370804906899</v>
      </c>
      <c r="AF807" s="1"/>
      <c r="AG807" s="1"/>
      <c r="AH807" s="1">
        <v>32316.0953902119</v>
      </c>
      <c r="AI807" s="1"/>
      <c r="AJ807" s="1"/>
      <c r="AK807" s="1"/>
      <c r="AL807" s="1"/>
      <c r="AM807" s="1"/>
    </row>
    <row r="808" spans="1:39" x14ac:dyDescent="0.3">
      <c r="A808" t="str">
        <f t="shared" si="132"/>
        <v>FRS</v>
      </c>
      <c r="B808" t="str">
        <f t="shared" si="133"/>
        <v>F014</v>
      </c>
      <c r="C808" t="str">
        <f t="shared" si="134"/>
        <v>NATURAL RESOURCES/CONSERVATION- TREE THINNING</v>
      </c>
      <c r="D808" s="1">
        <f t="shared" si="135"/>
        <v>1509048.41114794</v>
      </c>
      <c r="E808" s="1">
        <f t="shared" si="136"/>
        <v>4703251.1052028304</v>
      </c>
      <c r="F808" s="1">
        <f t="shared" si="137"/>
        <v>4808645.8331000004</v>
      </c>
      <c r="G808" s="1">
        <f t="shared" si="138"/>
        <v>3002704.84725649</v>
      </c>
      <c r="H808" s="2">
        <f t="shared" si="139"/>
        <v>2.2408909398985877E-2</v>
      </c>
      <c r="I808" s="2">
        <f t="shared" si="140"/>
        <v>2.1865417951979698</v>
      </c>
      <c r="J808" s="2">
        <f t="shared" si="141"/>
        <v>0.62443876123867692</v>
      </c>
      <c r="K808" s="2">
        <f t="shared" si="142"/>
        <v>4.2683978956251503E-5</v>
      </c>
      <c r="L808" s="2">
        <f>AM808/SUM(AM1:AM$3009)</f>
        <v>5.4485348336722108E-5</v>
      </c>
      <c r="M808" t="s">
        <v>1515</v>
      </c>
      <c r="N808" t="s">
        <v>1705</v>
      </c>
      <c r="O808" t="s">
        <v>1706</v>
      </c>
      <c r="P808" s="1">
        <v>137850.856386206</v>
      </c>
      <c r="Q808" s="1">
        <v>359887.21215127897</v>
      </c>
      <c r="R808" s="1">
        <v>2234730.2680886299</v>
      </c>
      <c r="S808" s="1">
        <v>988175.63624121097</v>
      </c>
      <c r="T808" s="1">
        <v>1564420.6844413001</v>
      </c>
      <c r="U808" s="1">
        <v>1817223.45981687</v>
      </c>
      <c r="V808" s="1">
        <v>5457595.6343241399</v>
      </c>
      <c r="W808" s="1">
        <v>3743754.3809460299</v>
      </c>
      <c r="X808" s="1">
        <v>4094752.2512273602</v>
      </c>
      <c r="Y808" s="1">
        <v>3648430.71353235</v>
      </c>
      <c r="Z808" s="1">
        <v>1406665.1325341901</v>
      </c>
      <c r="AA808" s="1">
        <v>511698.05382789602</v>
      </c>
      <c r="AB808" s="1">
        <v>247064.35761956</v>
      </c>
      <c r="AC808" s="1">
        <v>357392.77778081899</v>
      </c>
      <c r="AD808" s="1">
        <v>466965.80096666398</v>
      </c>
      <c r="AE808" s="1">
        <v>1509048.41114794</v>
      </c>
      <c r="AF808" s="1">
        <v>1635351.3072994801</v>
      </c>
      <c r="AG808" s="1">
        <v>1786654.44804009</v>
      </c>
      <c r="AH808" s="1">
        <v>1646590.15537612</v>
      </c>
      <c r="AI808" s="1">
        <v>8689332.9167922009</v>
      </c>
      <c r="AJ808" s="1">
        <v>4429052.5295807999</v>
      </c>
      <c r="AK808" s="1">
        <v>4703251.1052028304</v>
      </c>
      <c r="AL808" s="1">
        <v>4808645.8331000004</v>
      </c>
      <c r="AM808" s="1">
        <v>3002704.84725649</v>
      </c>
    </row>
    <row r="809" spans="1:39" x14ac:dyDescent="0.3">
      <c r="A809" t="str">
        <f t="shared" si="132"/>
        <v>FRS</v>
      </c>
      <c r="B809" t="str">
        <f t="shared" si="133"/>
        <v>F015</v>
      </c>
      <c r="C809" t="str">
        <f t="shared" si="134"/>
        <v>NATURAL RESOURCES/CONSERVATION- WELL DRILLING/EXPLORATORY</v>
      </c>
      <c r="D809" s="1">
        <f t="shared" si="135"/>
        <v>7076952.5503484197</v>
      </c>
      <c r="E809" s="1">
        <f t="shared" si="136"/>
        <v>475031.71186220302</v>
      </c>
      <c r="F809" s="1">
        <f t="shared" si="137"/>
        <v>74823.97</v>
      </c>
      <c r="G809" s="1">
        <f t="shared" si="138"/>
        <v>-12437.5308678366</v>
      </c>
      <c r="H809" s="2">
        <f t="shared" si="139"/>
        <v>-0.84248636852752923</v>
      </c>
      <c r="I809" s="2">
        <f t="shared" si="140"/>
        <v>-0.98942709175062704</v>
      </c>
      <c r="J809" s="2">
        <f t="shared" si="141"/>
        <v>-0.16622388344051511</v>
      </c>
      <c r="K809" s="2">
        <f t="shared" si="142"/>
        <v>6.6417550215883742E-7</v>
      </c>
      <c r="L809" s="2">
        <f>AM809/SUM(AM1:AM$3009)</f>
        <v>-2.2568425344967816E-7</v>
      </c>
      <c r="M809" t="s">
        <v>1515</v>
      </c>
      <c r="N809" t="s">
        <v>1707</v>
      </c>
      <c r="O809" t="s">
        <v>1708</v>
      </c>
      <c r="P809" s="1">
        <v>329017823.39285302</v>
      </c>
      <c r="Q809" s="1">
        <v>252900854.261922</v>
      </c>
      <c r="R809" s="1">
        <v>225242960.61277801</v>
      </c>
      <c r="S809" s="1">
        <v>143844711.352653</v>
      </c>
      <c r="T809" s="1">
        <v>176519484.305792</v>
      </c>
      <c r="U809" s="1">
        <v>177580464.538432</v>
      </c>
      <c r="V809" s="1">
        <v>187920062.80435401</v>
      </c>
      <c r="W809" s="1">
        <v>166568445.78426901</v>
      </c>
      <c r="X809" s="1">
        <v>216282946.38731501</v>
      </c>
      <c r="Y809" s="1">
        <v>288380688.82345599</v>
      </c>
      <c r="Z809" s="1">
        <v>196710838.44645301</v>
      </c>
      <c r="AA809" s="1">
        <v>293255897.69565302</v>
      </c>
      <c r="AB809" s="1">
        <v>172497955.14903799</v>
      </c>
      <c r="AC809" s="1">
        <v>85917987.522997096</v>
      </c>
      <c r="AD809" s="1">
        <v>86375573.280250207</v>
      </c>
      <c r="AE809" s="1">
        <v>7076952.5503484197</v>
      </c>
      <c r="AF809" s="1">
        <v>-733538.642613829</v>
      </c>
      <c r="AG809" s="1">
        <v>1852190.09742532</v>
      </c>
      <c r="AH809" s="1">
        <v>504263.80104158999</v>
      </c>
      <c r="AI809" s="1">
        <v>814040.26340716705</v>
      </c>
      <c r="AJ809" s="1">
        <v>1296005.3684332599</v>
      </c>
      <c r="AK809" s="1">
        <v>475031.71186220302</v>
      </c>
      <c r="AL809" s="1">
        <v>74823.97</v>
      </c>
      <c r="AM809" s="1">
        <v>-12437.5308678366</v>
      </c>
    </row>
    <row r="810" spans="1:39" x14ac:dyDescent="0.3">
      <c r="A810" t="str">
        <f t="shared" si="132"/>
        <v>FRS</v>
      </c>
      <c r="B810" t="str">
        <f t="shared" si="133"/>
        <v>F016</v>
      </c>
      <c r="C810" t="str">
        <f t="shared" si="134"/>
        <v>NATURAL RESOURCES/CONSERVATION- WILDHORSE/BURRO CONTROL</v>
      </c>
      <c r="D810" s="1">
        <f t="shared" si="135"/>
        <v>6668.9284729402198</v>
      </c>
      <c r="E810" s="1">
        <f t="shared" si="136"/>
        <v>0</v>
      </c>
      <c r="F810" s="1">
        <f t="shared" si="137"/>
        <v>0</v>
      </c>
      <c r="G810" s="1">
        <f t="shared" si="138"/>
        <v>0</v>
      </c>
      <c r="H810" s="2" t="e">
        <f t="shared" si="139"/>
        <v>#DIV/0!</v>
      </c>
      <c r="I810" s="2">
        <f t="shared" si="140"/>
        <v>-1</v>
      </c>
      <c r="J810" s="2" t="e">
        <f t="shared" si="141"/>
        <v>#DIV/0!</v>
      </c>
      <c r="K810" s="2">
        <f t="shared" si="142"/>
        <v>0</v>
      </c>
      <c r="L810" s="2">
        <f>AM810/SUM(AM1:AM$3009)</f>
        <v>0</v>
      </c>
      <c r="M810" t="s">
        <v>1515</v>
      </c>
      <c r="N810" t="s">
        <v>1709</v>
      </c>
      <c r="O810" t="s">
        <v>1710</v>
      </c>
      <c r="P810" s="1"/>
      <c r="Q810" s="1"/>
      <c r="R810" s="1"/>
      <c r="S810" s="1"/>
      <c r="T810" s="1">
        <v>22788.183315465001</v>
      </c>
      <c r="U810" s="1"/>
      <c r="V810" s="1"/>
      <c r="W810" s="1"/>
      <c r="X810" s="1"/>
      <c r="Y810" s="1"/>
      <c r="Z810" s="1"/>
      <c r="AA810" s="1"/>
      <c r="AB810" s="1"/>
      <c r="AC810" s="1">
        <v>7692.0809157594003</v>
      </c>
      <c r="AD810" s="1">
        <v>6235.8400783629104</v>
      </c>
      <c r="AE810" s="1">
        <v>6668.9284729402198</v>
      </c>
      <c r="AF810" s="1">
        <v>6614.12054018655</v>
      </c>
      <c r="AG810" s="1"/>
      <c r="AH810" s="1"/>
      <c r="AI810" s="1"/>
      <c r="AJ810" s="1"/>
      <c r="AK810" s="1"/>
      <c r="AL810" s="1"/>
      <c r="AM810" s="1"/>
    </row>
    <row r="811" spans="1:39" x14ac:dyDescent="0.3">
      <c r="A811" t="str">
        <f t="shared" si="132"/>
        <v>FRS</v>
      </c>
      <c r="B811" t="str">
        <f t="shared" si="133"/>
        <v>F018</v>
      </c>
      <c r="C811" t="str">
        <f t="shared" si="134"/>
        <v>NATURAL RESOURCES/CONSERVATION- OTHER FOREST/RANGE IMPROVEMENTS (NON-CONSTRUCTION)</v>
      </c>
      <c r="D811" s="1">
        <f t="shared" si="135"/>
        <v>21304736.709720299</v>
      </c>
      <c r="E811" s="1">
        <f t="shared" si="136"/>
        <v>6152721.5850037998</v>
      </c>
      <c r="F811" s="1">
        <f t="shared" si="137"/>
        <v>3579392.7869000002</v>
      </c>
      <c r="G811" s="1">
        <f t="shared" si="138"/>
        <v>771730.25833288603</v>
      </c>
      <c r="H811" s="2">
        <f t="shared" si="139"/>
        <v>-0.41824236031999984</v>
      </c>
      <c r="I811" s="2">
        <f t="shared" si="140"/>
        <v>-0.83199075230688491</v>
      </c>
      <c r="J811" s="2">
        <f t="shared" si="141"/>
        <v>0.215603680366484</v>
      </c>
      <c r="K811" s="2">
        <f t="shared" si="142"/>
        <v>3.177250554418628E-5</v>
      </c>
      <c r="L811" s="2">
        <f>AM811/SUM(AM1:AM$3009)</f>
        <v>1.4003371655284144E-5</v>
      </c>
      <c r="M811" t="s">
        <v>1515</v>
      </c>
      <c r="N811" t="s">
        <v>1711</v>
      </c>
      <c r="O811" t="s">
        <v>1712</v>
      </c>
      <c r="P811" s="1">
        <v>20139364.1491508</v>
      </c>
      <c r="Q811" s="1">
        <v>6200624.0979118096</v>
      </c>
      <c r="R811" s="1">
        <v>10185092.2991348</v>
      </c>
      <c r="S811" s="1">
        <v>2238326.5114748301</v>
      </c>
      <c r="T811" s="1">
        <v>1968283.2220141001</v>
      </c>
      <c r="U811" s="1">
        <v>75397.754337069695</v>
      </c>
      <c r="V811" s="1">
        <v>1359893.0007450299</v>
      </c>
      <c r="W811" s="1">
        <v>1735738.98162578</v>
      </c>
      <c r="X811" s="1">
        <v>1675735.8858580501</v>
      </c>
      <c r="Y811" s="1">
        <v>1719575.56264044</v>
      </c>
      <c r="Z811" s="1">
        <v>1564941.1960733801</v>
      </c>
      <c r="AA811" s="1">
        <v>2021914.6272543599</v>
      </c>
      <c r="AB811" s="1">
        <v>3243272.24805687</v>
      </c>
      <c r="AC811" s="1">
        <v>3728166.6512926002</v>
      </c>
      <c r="AD811" s="1">
        <v>11049203.1439553</v>
      </c>
      <c r="AE811" s="1">
        <v>21304736.709720299</v>
      </c>
      <c r="AF811" s="1">
        <v>6616962.3871286102</v>
      </c>
      <c r="AG811" s="1">
        <v>2907728.03355909</v>
      </c>
      <c r="AH811" s="1">
        <v>5674742.1111926297</v>
      </c>
      <c r="AI811" s="1">
        <v>4975676.6673107101</v>
      </c>
      <c r="AJ811" s="1">
        <v>5039292.5256575001</v>
      </c>
      <c r="AK811" s="1">
        <v>6152721.5850037998</v>
      </c>
      <c r="AL811" s="1">
        <v>3579392.7869000002</v>
      </c>
      <c r="AM811" s="1">
        <v>771730.25833288603</v>
      </c>
    </row>
    <row r="812" spans="1:39" x14ac:dyDescent="0.3">
      <c r="A812" t="str">
        <f t="shared" si="132"/>
        <v>FRS</v>
      </c>
      <c r="B812" t="str">
        <f t="shared" si="133"/>
        <v>F019</v>
      </c>
      <c r="C812" t="str">
        <f t="shared" si="134"/>
        <v>NATURAL RESOURCES/CONSERVATION- OTHER WILDLIFE MANAGEMENT</v>
      </c>
      <c r="D812" s="1">
        <f t="shared" si="135"/>
        <v>3005742.1773493001</v>
      </c>
      <c r="E812" s="1">
        <f t="shared" si="136"/>
        <v>5899951.8511558203</v>
      </c>
      <c r="F812" s="1">
        <f t="shared" si="137"/>
        <v>4420330.5033999998</v>
      </c>
      <c r="G812" s="1">
        <f t="shared" si="138"/>
        <v>2165118.43516206</v>
      </c>
      <c r="H812" s="2">
        <f t="shared" si="139"/>
        <v>-0.2507853258948135</v>
      </c>
      <c r="I812" s="2">
        <f t="shared" si="140"/>
        <v>0.47062863099528873</v>
      </c>
      <c r="J812" s="2">
        <f t="shared" si="141"/>
        <v>0.48980917456210771</v>
      </c>
      <c r="K812" s="2">
        <f t="shared" si="142"/>
        <v>3.9237095168884001E-5</v>
      </c>
      <c r="L812" s="2">
        <f>AM812/SUM(AM1:AM$3009)</f>
        <v>3.9286988941936056E-5</v>
      </c>
      <c r="M812" t="s">
        <v>1515</v>
      </c>
      <c r="N812" t="s">
        <v>1713</v>
      </c>
      <c r="O812" t="s">
        <v>1714</v>
      </c>
      <c r="P812" s="1">
        <v>1239334.4245650901</v>
      </c>
      <c r="Q812" s="1">
        <v>1365784.4400708899</v>
      </c>
      <c r="R812" s="1">
        <v>972717.23677023605</v>
      </c>
      <c r="S812" s="1">
        <v>124992.839483661</v>
      </c>
      <c r="T812" s="1">
        <v>961521.51285572594</v>
      </c>
      <c r="U812" s="1">
        <v>862357.03312402102</v>
      </c>
      <c r="V812" s="1">
        <v>1359941.9354624499</v>
      </c>
      <c r="W812" s="1">
        <v>3695543.35825693</v>
      </c>
      <c r="X812" s="1">
        <v>5831797.2491382696</v>
      </c>
      <c r="Y812" s="1">
        <v>8579445.1226493493</v>
      </c>
      <c r="Z812" s="1">
        <v>3922499.6608648598</v>
      </c>
      <c r="AA812" s="1">
        <v>3172830.8033335898</v>
      </c>
      <c r="AB812" s="1">
        <v>4074306.1642347099</v>
      </c>
      <c r="AC812" s="1">
        <v>4095979.3358256398</v>
      </c>
      <c r="AD812" s="1">
        <v>3896221.9482280901</v>
      </c>
      <c r="AE812" s="1">
        <v>3005742.1773493001</v>
      </c>
      <c r="AF812" s="1">
        <v>8527648.5972097497</v>
      </c>
      <c r="AG812" s="1">
        <v>3631023.1413853401</v>
      </c>
      <c r="AH812" s="1">
        <v>3697854.4339388302</v>
      </c>
      <c r="AI812" s="1">
        <v>4082181.6033013598</v>
      </c>
      <c r="AJ812" s="1">
        <v>4285349.2974921903</v>
      </c>
      <c r="AK812" s="1">
        <v>5899951.8511558203</v>
      </c>
      <c r="AL812" s="1">
        <v>4420330.5033999998</v>
      </c>
      <c r="AM812" s="1">
        <v>2165118.43516206</v>
      </c>
    </row>
    <row r="813" spans="1:39" x14ac:dyDescent="0.3">
      <c r="A813" t="str">
        <f t="shared" si="132"/>
        <v>FRS</v>
      </c>
      <c r="B813" t="str">
        <f t="shared" si="133"/>
        <v>F020</v>
      </c>
      <c r="C813" t="str">
        <f t="shared" si="134"/>
        <v>FISHERIES RES MGMT</v>
      </c>
      <c r="D813" s="1">
        <f t="shared" si="135"/>
        <v>695097.74888352305</v>
      </c>
      <c r="E813" s="1">
        <f t="shared" si="136"/>
        <v>116616.506171731</v>
      </c>
      <c r="F813" s="1">
        <f t="shared" si="137"/>
        <v>1093501.5493999999</v>
      </c>
      <c r="G813" s="1">
        <f t="shared" si="138"/>
        <v>38151.935177412801</v>
      </c>
      <c r="H813" s="2">
        <f t="shared" si="139"/>
        <v>8.3769019952432391</v>
      </c>
      <c r="I813" s="2">
        <f t="shared" si="140"/>
        <v>0.57316226553229277</v>
      </c>
      <c r="J813" s="2">
        <f t="shared" si="141"/>
        <v>3.4889694667873693E-2</v>
      </c>
      <c r="K813" s="2">
        <f t="shared" si="142"/>
        <v>9.7064742847006331E-6</v>
      </c>
      <c r="L813" s="2">
        <f>AM813/SUM(AM1:AM$3009)</f>
        <v>6.9228298604195601E-7</v>
      </c>
      <c r="M813" t="s">
        <v>1515</v>
      </c>
      <c r="N813" t="s">
        <v>1715</v>
      </c>
      <c r="O813" t="s">
        <v>1716</v>
      </c>
      <c r="P813" s="1">
        <v>127959.357021519</v>
      </c>
      <c r="Q813" s="1"/>
      <c r="R813" s="1">
        <v>189061.16734420299</v>
      </c>
      <c r="S813" s="1">
        <v>64389.788873905301</v>
      </c>
      <c r="T813" s="1">
        <v>134460.693916544</v>
      </c>
      <c r="U813" s="1">
        <v>881876.68840560899</v>
      </c>
      <c r="V813" s="1">
        <v>100588.80698731801</v>
      </c>
      <c r="W813" s="1">
        <v>26512.796518337898</v>
      </c>
      <c r="X813" s="1">
        <v>56345.2436519619</v>
      </c>
      <c r="Y813" s="1">
        <v>531271.314234789</v>
      </c>
      <c r="Z813" s="1">
        <v>855704.47469229996</v>
      </c>
      <c r="AA813" s="1">
        <v>560310.02958032896</v>
      </c>
      <c r="AB813" s="1">
        <v>928979.13702075102</v>
      </c>
      <c r="AC813" s="1">
        <v>959352.20133919397</v>
      </c>
      <c r="AD813" s="1">
        <v>1488224.21654525</v>
      </c>
      <c r="AE813" s="1">
        <v>695097.74888352305</v>
      </c>
      <c r="AF813" s="1">
        <v>625575.58015972399</v>
      </c>
      <c r="AG813" s="1">
        <v>1688568.1333811099</v>
      </c>
      <c r="AH813" s="1">
        <v>959624.76486714801</v>
      </c>
      <c r="AI813" s="1">
        <v>652224.65016023803</v>
      </c>
      <c r="AJ813" s="1">
        <v>267417.22921386699</v>
      </c>
      <c r="AK813" s="1">
        <v>116616.506171731</v>
      </c>
      <c r="AL813" s="1">
        <v>1093501.5493999999</v>
      </c>
      <c r="AM813" s="1">
        <v>38151.935177412801</v>
      </c>
    </row>
    <row r="814" spans="1:39" x14ac:dyDescent="0.3">
      <c r="A814" t="str">
        <f t="shared" si="132"/>
        <v>FRS</v>
      </c>
      <c r="B814" t="str">
        <f t="shared" si="133"/>
        <v>F021</v>
      </c>
      <c r="C814" t="str">
        <f t="shared" si="134"/>
        <v>NATURAL RESOURCES/CONSERVATION- SITE PREPARATION</v>
      </c>
      <c r="D814" s="1">
        <f t="shared" si="135"/>
        <v>868178.36865784798</v>
      </c>
      <c r="E814" s="1">
        <f t="shared" si="136"/>
        <v>71442113.311516806</v>
      </c>
      <c r="F814" s="1">
        <f t="shared" si="137"/>
        <v>11292052.8829</v>
      </c>
      <c r="G814" s="1">
        <f t="shared" si="138"/>
        <v>-7805.9924765776204</v>
      </c>
      <c r="H814" s="2">
        <f t="shared" si="139"/>
        <v>-0.84194122542733252</v>
      </c>
      <c r="I814" s="2">
        <f t="shared" si="140"/>
        <v>12.006604737638005</v>
      </c>
      <c r="J814" s="2">
        <f t="shared" si="141"/>
        <v>-6.9128196241434025E-4</v>
      </c>
      <c r="K814" s="2">
        <f t="shared" si="142"/>
        <v>1.002339877702861E-4</v>
      </c>
      <c r="L814" s="2">
        <f>AM814/SUM(AM1:AM$3009)</f>
        <v>-1.4164303214442232E-7</v>
      </c>
      <c r="M814" t="s">
        <v>1515</v>
      </c>
      <c r="N814" t="s">
        <v>1717</v>
      </c>
      <c r="O814" t="s">
        <v>1718</v>
      </c>
      <c r="P814" s="1">
        <v>162970.611469967</v>
      </c>
      <c r="Q814" s="1">
        <v>1834421.3487628901</v>
      </c>
      <c r="R814" s="1">
        <v>537893.01331647905</v>
      </c>
      <c r="S814" s="1">
        <v>408800.11031126702</v>
      </c>
      <c r="T814" s="1">
        <v>1861605.6669987501</v>
      </c>
      <c r="U814" s="1">
        <v>565390.04179947695</v>
      </c>
      <c r="V814" s="1">
        <v>3099645.2407754101</v>
      </c>
      <c r="W814" s="1">
        <v>12729114.2308063</v>
      </c>
      <c r="X814" s="1">
        <v>830235.72886945005</v>
      </c>
      <c r="Y814" s="1">
        <v>4657244.2356848903</v>
      </c>
      <c r="Z814" s="1">
        <v>2716993.54822776</v>
      </c>
      <c r="AA814" s="1">
        <v>1652701.81885149</v>
      </c>
      <c r="AB814" s="1">
        <v>448492.95816314803</v>
      </c>
      <c r="AC814" s="1">
        <v>1808076.4621138</v>
      </c>
      <c r="AD814" s="1">
        <v>1852263.98300697</v>
      </c>
      <c r="AE814" s="1">
        <v>868178.36865784798</v>
      </c>
      <c r="AF814" s="1">
        <v>264036.12985233503</v>
      </c>
      <c r="AG814" s="1">
        <v>2668804.4548931401</v>
      </c>
      <c r="AH814" s="1">
        <v>18619340.0901675</v>
      </c>
      <c r="AI814" s="1">
        <v>6547233.5533742802</v>
      </c>
      <c r="AJ814" s="1">
        <v>9269827.5257679205</v>
      </c>
      <c r="AK814" s="1">
        <v>71442113.311516806</v>
      </c>
      <c r="AL814" s="1">
        <v>11292052.8829</v>
      </c>
      <c r="AM814" s="1">
        <v>-7805.9924765776204</v>
      </c>
    </row>
    <row r="815" spans="1:39" x14ac:dyDescent="0.3">
      <c r="A815" t="str">
        <f t="shared" si="132"/>
        <v>FRS</v>
      </c>
      <c r="B815" t="str">
        <f t="shared" si="133"/>
        <v>F022</v>
      </c>
      <c r="C815" t="str">
        <f t="shared" si="134"/>
        <v>FISH HATCHERY SERVICES</v>
      </c>
      <c r="D815" s="1">
        <f t="shared" si="135"/>
        <v>34058.313667111099</v>
      </c>
      <c r="E815" s="1">
        <f t="shared" si="136"/>
        <v>11988190.677665001</v>
      </c>
      <c r="F815" s="1">
        <f t="shared" si="137"/>
        <v>13207609.888599999</v>
      </c>
      <c r="G815" s="1">
        <f t="shared" si="138"/>
        <v>11888149.612725999</v>
      </c>
      <c r="H815" s="2">
        <f t="shared" si="139"/>
        <v>0.10171836966247771</v>
      </c>
      <c r="I815" s="2">
        <f t="shared" si="140"/>
        <v>386.79400582460778</v>
      </c>
      <c r="J815" s="2">
        <f t="shared" si="141"/>
        <v>0.90009848208699161</v>
      </c>
      <c r="K815" s="2">
        <f t="shared" si="142"/>
        <v>1.1723744316265137E-4</v>
      </c>
      <c r="L815" s="2">
        <f>AM815/SUM(AM1:AM$3009)</f>
        <v>2.1571549841812183E-4</v>
      </c>
      <c r="M815" t="s">
        <v>1515</v>
      </c>
      <c r="N815" t="s">
        <v>1719</v>
      </c>
      <c r="O815" t="s">
        <v>1720</v>
      </c>
      <c r="P815" s="1"/>
      <c r="Q815" s="1">
        <v>13960.6726872365</v>
      </c>
      <c r="R815" s="1"/>
      <c r="S815" s="1">
        <v>13165.963220223401</v>
      </c>
      <c r="T815" s="1">
        <v>1160146.1150944601</v>
      </c>
      <c r="U815" s="1">
        <v>2152204.7668632399</v>
      </c>
      <c r="V815" s="1">
        <v>1620854.85805524</v>
      </c>
      <c r="W815" s="1">
        <v>249508.50830109799</v>
      </c>
      <c r="X815" s="1">
        <v>1782268.7470142699</v>
      </c>
      <c r="Y815" s="1">
        <v>158306.53315827501</v>
      </c>
      <c r="Z815" s="1">
        <v>24830.162051331499</v>
      </c>
      <c r="AA815" s="1">
        <v>20514.356186061999</v>
      </c>
      <c r="AB815" s="1">
        <v>9711.4067731470604</v>
      </c>
      <c r="AC815" s="1">
        <v>63722.459708487499</v>
      </c>
      <c r="AD815" s="1"/>
      <c r="AE815" s="1">
        <v>34058.313667111099</v>
      </c>
      <c r="AF815" s="1">
        <v>42700.333955035298</v>
      </c>
      <c r="AG815" s="1">
        <v>8498575.02228388</v>
      </c>
      <c r="AH815" s="1">
        <v>10679511.462718301</v>
      </c>
      <c r="AI815" s="1">
        <v>11340365.3675723</v>
      </c>
      <c r="AJ815" s="1">
        <v>13366122.9433525</v>
      </c>
      <c r="AK815" s="1">
        <v>11988190.677665001</v>
      </c>
      <c r="AL815" s="1">
        <v>13207609.888599999</v>
      </c>
      <c r="AM815" s="1">
        <v>11888149.612725999</v>
      </c>
    </row>
    <row r="816" spans="1:39" x14ac:dyDescent="0.3">
      <c r="A816" t="str">
        <f t="shared" si="132"/>
        <v>FRS</v>
      </c>
      <c r="B816" t="str">
        <f t="shared" si="133"/>
        <v>F099</v>
      </c>
      <c r="C816" t="str">
        <f t="shared" si="134"/>
        <v>NATURAL RESOURCES/CONSERVATION- OTHER</v>
      </c>
      <c r="D816" s="1">
        <f t="shared" si="135"/>
        <v>13550694.403136799</v>
      </c>
      <c r="E816" s="1">
        <f t="shared" si="136"/>
        <v>90487963.344128296</v>
      </c>
      <c r="F816" s="1">
        <f t="shared" si="137"/>
        <v>55111832.3499</v>
      </c>
      <c r="G816" s="1">
        <f t="shared" si="138"/>
        <v>12549289.4255009</v>
      </c>
      <c r="H816" s="2">
        <f t="shared" si="139"/>
        <v>-0.3909484718944537</v>
      </c>
      <c r="I816" s="2">
        <f t="shared" si="140"/>
        <v>3.0670854725454051</v>
      </c>
      <c r="J816" s="2">
        <f t="shared" si="141"/>
        <v>0.22770590071886207</v>
      </c>
      <c r="K816" s="2">
        <f t="shared" si="142"/>
        <v>4.892005720344495E-4</v>
      </c>
      <c r="L816" s="2">
        <f>AM816/SUM(AM1:AM$3009)</f>
        <v>2.2771215970543706E-4</v>
      </c>
      <c r="M816" t="s">
        <v>1515</v>
      </c>
      <c r="N816" t="s">
        <v>1721</v>
      </c>
      <c r="O816" t="s">
        <v>1722</v>
      </c>
      <c r="P816" s="1">
        <v>21845373.115450799</v>
      </c>
      <c r="Q816" s="1">
        <v>22925631.442960899</v>
      </c>
      <c r="R816" s="1">
        <v>22859497.2154756</v>
      </c>
      <c r="S816" s="1">
        <v>25936537.631327901</v>
      </c>
      <c r="T816" s="1">
        <v>31473625.689957999</v>
      </c>
      <c r="U816" s="1">
        <v>22923742.5507291</v>
      </c>
      <c r="V816" s="1">
        <v>25138204.3999651</v>
      </c>
      <c r="W816" s="1">
        <v>36036288.212651499</v>
      </c>
      <c r="X816" s="1">
        <v>34210678.425966598</v>
      </c>
      <c r="Y816" s="1">
        <v>24477414.552928701</v>
      </c>
      <c r="Z816" s="1">
        <v>51625820.273135804</v>
      </c>
      <c r="AA816" s="1">
        <v>60932925.799488202</v>
      </c>
      <c r="AB816" s="1">
        <v>29967252.529000599</v>
      </c>
      <c r="AC816" s="1">
        <v>27023188.676978901</v>
      </c>
      <c r="AD816" s="1">
        <v>23925671.0064191</v>
      </c>
      <c r="AE816" s="1">
        <v>13550694.403136799</v>
      </c>
      <c r="AF816" s="1">
        <v>23285805.433886401</v>
      </c>
      <c r="AG816" s="1">
        <v>21637887.410847701</v>
      </c>
      <c r="AH816" s="1">
        <v>37611837.476637602</v>
      </c>
      <c r="AI816" s="1">
        <v>34784234.524823897</v>
      </c>
      <c r="AJ816" s="1">
        <v>78854545.945348293</v>
      </c>
      <c r="AK816" s="1">
        <v>90487963.344128296</v>
      </c>
      <c r="AL816" s="1">
        <v>55111832.3499</v>
      </c>
      <c r="AM816" s="1">
        <v>12549289.4255009</v>
      </c>
    </row>
    <row r="817" spans="1:39" x14ac:dyDescent="0.3">
      <c r="A817" t="str">
        <f t="shared" si="132"/>
        <v>FRS</v>
      </c>
      <c r="B817" t="str">
        <f t="shared" si="133"/>
        <v>F101</v>
      </c>
      <c r="C817" t="str">
        <f t="shared" si="134"/>
        <v>AIR QUALITY SUPPORT SERVICES</v>
      </c>
      <c r="D817" s="1">
        <f t="shared" si="135"/>
        <v>473402.17511468101</v>
      </c>
      <c r="E817" s="1">
        <f t="shared" si="136"/>
        <v>619421.45657894202</v>
      </c>
      <c r="F817" s="1">
        <f t="shared" si="137"/>
        <v>54357.029199999997</v>
      </c>
      <c r="G817" s="1">
        <f t="shared" si="138"/>
        <v>62295.909882969703</v>
      </c>
      <c r="H817" s="2">
        <f t="shared" si="139"/>
        <v>-0.91224548548864726</v>
      </c>
      <c r="I817" s="2">
        <f t="shared" si="140"/>
        <v>-0.88517790568488186</v>
      </c>
      <c r="J817" s="2">
        <f t="shared" si="141"/>
        <v>1.1460506727429782</v>
      </c>
      <c r="K817" s="2">
        <f t="shared" si="142"/>
        <v>4.8250055650311771E-7</v>
      </c>
      <c r="L817" s="2">
        <f>AM817/SUM(AM1:AM$3009)</f>
        <v>1.1303856098370367E-6</v>
      </c>
      <c r="M817" t="s">
        <v>1515</v>
      </c>
      <c r="N817" t="s">
        <v>1723</v>
      </c>
      <c r="O817" t="s">
        <v>1724</v>
      </c>
      <c r="P817" s="1">
        <v>648991.90482083301</v>
      </c>
      <c r="Q817" s="1">
        <v>3197438.89393058</v>
      </c>
      <c r="R817" s="1">
        <v>4680120.3524300102</v>
      </c>
      <c r="S817" s="1">
        <v>4874158.4435168998</v>
      </c>
      <c r="T817" s="1">
        <v>3625683.26433289</v>
      </c>
      <c r="U817" s="1">
        <v>4972327.9327553399</v>
      </c>
      <c r="V817" s="1">
        <v>760039.17573662905</v>
      </c>
      <c r="W817" s="1">
        <v>1716039.1556895101</v>
      </c>
      <c r="X817" s="1">
        <v>223365.80241162301</v>
      </c>
      <c r="Y817" s="1">
        <v>377585.06476163701</v>
      </c>
      <c r="Z817" s="1">
        <v>749593.80948842596</v>
      </c>
      <c r="AA817" s="1">
        <v>432887.873911898</v>
      </c>
      <c r="AB817" s="1">
        <v>826323.834969057</v>
      </c>
      <c r="AC817" s="1">
        <v>651201.60277639295</v>
      </c>
      <c r="AD817" s="1">
        <v>1482982.43488809</v>
      </c>
      <c r="AE817" s="1">
        <v>473402.17511468101</v>
      </c>
      <c r="AF817" s="1">
        <v>1005238.32791397</v>
      </c>
      <c r="AG817" s="1">
        <v>503960.84865165502</v>
      </c>
      <c r="AH817" s="1">
        <v>1682077.1087865999</v>
      </c>
      <c r="AI817" s="1">
        <v>1448327.0829483101</v>
      </c>
      <c r="AJ817" s="1">
        <v>1279636.4162831299</v>
      </c>
      <c r="AK817" s="1">
        <v>619421.45657894202</v>
      </c>
      <c r="AL817" s="1">
        <v>54357.029199999997</v>
      </c>
      <c r="AM817" s="1">
        <v>62295.909882969703</v>
      </c>
    </row>
    <row r="818" spans="1:39" x14ac:dyDescent="0.3">
      <c r="A818" t="str">
        <f t="shared" si="132"/>
        <v>FRS</v>
      </c>
      <c r="B818" t="str">
        <f t="shared" si="133"/>
        <v>F102</v>
      </c>
      <c r="C818" t="str">
        <f t="shared" si="134"/>
        <v>IND INVEST SURV/TCH SUP</v>
      </c>
      <c r="D818" s="1">
        <f t="shared" si="135"/>
        <v>0</v>
      </c>
      <c r="E818" s="1">
        <f t="shared" si="136"/>
        <v>0</v>
      </c>
      <c r="F818" s="1">
        <f t="shared" si="137"/>
        <v>0</v>
      </c>
      <c r="G818" s="1">
        <f t="shared" si="138"/>
        <v>0</v>
      </c>
      <c r="H818" s="2" t="e">
        <f t="shared" si="139"/>
        <v>#DIV/0!</v>
      </c>
      <c r="I818" s="2" t="e">
        <f t="shared" si="140"/>
        <v>#DIV/0!</v>
      </c>
      <c r="J818" s="2" t="e">
        <f t="shared" si="141"/>
        <v>#DIV/0!</v>
      </c>
      <c r="K818" s="2">
        <f t="shared" si="142"/>
        <v>0</v>
      </c>
      <c r="L818" s="2">
        <f>AM818/SUM(AM1:AM$3009)</f>
        <v>0</v>
      </c>
      <c r="M818" t="s">
        <v>1515</v>
      </c>
      <c r="N818" t="s">
        <v>1725</v>
      </c>
      <c r="O818" t="s">
        <v>1726</v>
      </c>
      <c r="P818" s="1"/>
      <c r="Q818" s="1">
        <v>303667.50436591997</v>
      </c>
      <c r="R818" s="1">
        <v>314405.69922188303</v>
      </c>
      <c r="S818" s="1">
        <v>2377710.4802005901</v>
      </c>
      <c r="T818" s="1">
        <v>822837.86512504297</v>
      </c>
      <c r="U818" s="1">
        <v>4165567.4860191001</v>
      </c>
      <c r="V818" s="1">
        <v>661745.24593103398</v>
      </c>
      <c r="W818" s="1">
        <v>181992.936445592</v>
      </c>
      <c r="X818" s="1">
        <v>148332.381873331</v>
      </c>
      <c r="Y818" s="1">
        <v>10670.3868576596</v>
      </c>
      <c r="Z818" s="1">
        <v>42688.883261852599</v>
      </c>
      <c r="AA818" s="1">
        <v>10921.234874555101</v>
      </c>
      <c r="AB818" s="1">
        <v>4243.7275362603004</v>
      </c>
      <c r="AC818" s="1"/>
      <c r="AD818" s="1">
        <v>-4396.9587783673896</v>
      </c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x14ac:dyDescent="0.3">
      <c r="A819" t="str">
        <f t="shared" si="132"/>
        <v>FRS</v>
      </c>
      <c r="B819" t="str">
        <f t="shared" si="133"/>
        <v>F103</v>
      </c>
      <c r="C819" t="str">
        <f t="shared" si="134"/>
        <v>ENVIRONMENTAL SYSTEMS PROTECTION- WATER QUALITY SUPPORT</v>
      </c>
      <c r="D819" s="1">
        <f t="shared" si="135"/>
        <v>2149707.2895744601</v>
      </c>
      <c r="E819" s="1">
        <f t="shared" si="136"/>
        <v>4753893.1422583098</v>
      </c>
      <c r="F819" s="1">
        <f t="shared" si="137"/>
        <v>410905.57260000001</v>
      </c>
      <c r="G819" s="1">
        <f t="shared" si="138"/>
        <v>684546.20470181003</v>
      </c>
      <c r="H819" s="2">
        <f t="shared" si="139"/>
        <v>-0.91356440704411757</v>
      </c>
      <c r="I819" s="2">
        <f t="shared" si="140"/>
        <v>-0.80885510571937458</v>
      </c>
      <c r="J819" s="2">
        <f t="shared" si="141"/>
        <v>1.6659452933927186</v>
      </c>
      <c r="K819" s="2">
        <f t="shared" si="142"/>
        <v>3.6474062392234683E-6</v>
      </c>
      <c r="L819" s="2">
        <f>AM819/SUM(AM1:AM$3009)</f>
        <v>1.2421380159903953E-5</v>
      </c>
      <c r="M819" t="s">
        <v>1515</v>
      </c>
      <c r="N819" t="s">
        <v>1727</v>
      </c>
      <c r="O819" t="s">
        <v>1728</v>
      </c>
      <c r="P819" s="1">
        <v>5277152.0728515899</v>
      </c>
      <c r="Q819" s="1">
        <v>8790055.9778489899</v>
      </c>
      <c r="R819" s="1">
        <v>6505546.2847204702</v>
      </c>
      <c r="S819" s="1">
        <v>5754808.51133563</v>
      </c>
      <c r="T819" s="1">
        <v>8290986.6561948098</v>
      </c>
      <c r="U819" s="1">
        <v>11540414.0314789</v>
      </c>
      <c r="V819" s="1">
        <v>7591979.5299086403</v>
      </c>
      <c r="W819" s="1">
        <v>2566974.3205242301</v>
      </c>
      <c r="X819" s="1">
        <v>6553167.9732334102</v>
      </c>
      <c r="Y819" s="1">
        <v>6101795.2259091102</v>
      </c>
      <c r="Z819" s="1">
        <v>-599024.85006935196</v>
      </c>
      <c r="AA819" s="1">
        <v>10224578.6039485</v>
      </c>
      <c r="AB819" s="1">
        <v>6505026.1084624296</v>
      </c>
      <c r="AC819" s="1">
        <v>1771794.3015034001</v>
      </c>
      <c r="AD819" s="1">
        <v>4046192.4463958899</v>
      </c>
      <c r="AE819" s="1">
        <v>2149707.2895744601</v>
      </c>
      <c r="AF819" s="1">
        <v>2862282.5264080898</v>
      </c>
      <c r="AG819" s="1">
        <v>2422169.00588586</v>
      </c>
      <c r="AH819" s="1">
        <v>1990653.1078196501</v>
      </c>
      <c r="AI819" s="1">
        <v>3509556.7452715002</v>
      </c>
      <c r="AJ819" s="1">
        <v>5081989.8966783099</v>
      </c>
      <c r="AK819" s="1">
        <v>4753893.1422583098</v>
      </c>
      <c r="AL819" s="1">
        <v>410905.57260000001</v>
      </c>
      <c r="AM819" s="1">
        <v>684546.20470181003</v>
      </c>
    </row>
    <row r="820" spans="1:39" x14ac:dyDescent="0.3">
      <c r="A820" t="str">
        <f t="shared" si="132"/>
        <v>FRS</v>
      </c>
      <c r="B820" t="str">
        <f t="shared" si="133"/>
        <v>F104</v>
      </c>
      <c r="C820" t="str">
        <f t="shared" si="134"/>
        <v>Surveys &amp; Technical Support Rel to Water Pollution</v>
      </c>
      <c r="D820" s="1">
        <f t="shared" si="135"/>
        <v>45196.3837749749</v>
      </c>
      <c r="E820" s="1">
        <f t="shared" si="136"/>
        <v>0</v>
      </c>
      <c r="F820" s="1">
        <f t="shared" si="137"/>
        <v>0</v>
      </c>
      <c r="G820" s="1">
        <f t="shared" si="138"/>
        <v>0</v>
      </c>
      <c r="H820" s="2" t="e">
        <f t="shared" si="139"/>
        <v>#DIV/0!</v>
      </c>
      <c r="I820" s="2">
        <f t="shared" si="140"/>
        <v>-1</v>
      </c>
      <c r="J820" s="2" t="e">
        <f t="shared" si="141"/>
        <v>#DIV/0!</v>
      </c>
      <c r="K820" s="2">
        <f t="shared" si="142"/>
        <v>0</v>
      </c>
      <c r="L820" s="2">
        <f>AM820/SUM(AM1:AM$3009)</f>
        <v>0</v>
      </c>
      <c r="M820" t="s">
        <v>1515</v>
      </c>
      <c r="N820" t="s">
        <v>1729</v>
      </c>
      <c r="O820" t="s">
        <v>1730</v>
      </c>
      <c r="P820" s="1">
        <v>1767463.25874299</v>
      </c>
      <c r="Q820" s="1">
        <v>440646.15432337701</v>
      </c>
      <c r="R820" s="1">
        <v>2279965.0570883402</v>
      </c>
      <c r="S820" s="1">
        <v>979925.57549187203</v>
      </c>
      <c r="T820" s="1">
        <v>696790.35429154499</v>
      </c>
      <c r="U820" s="1">
        <v>1269454.6673604201</v>
      </c>
      <c r="V820" s="1">
        <v>500254.02361344802</v>
      </c>
      <c r="W820" s="1">
        <v>1079598.6791888999</v>
      </c>
      <c r="X820" s="1">
        <v>731453.37239266804</v>
      </c>
      <c r="Y820" s="1">
        <v>936470.41630150005</v>
      </c>
      <c r="Z820" s="1">
        <v>1106514.99129472</v>
      </c>
      <c r="AA820" s="1">
        <v>556121.90940128802</v>
      </c>
      <c r="AB820" s="1">
        <v>44794.0556899433</v>
      </c>
      <c r="AC820" s="1">
        <v>87750.319218575503</v>
      </c>
      <c r="AD820" s="1">
        <v>86958.4259332332</v>
      </c>
      <c r="AE820" s="1">
        <v>45196.3837749749</v>
      </c>
      <c r="AF820" s="1"/>
      <c r="AG820" s="1"/>
      <c r="AH820" s="1"/>
      <c r="AI820" s="1"/>
      <c r="AJ820" s="1">
        <v>-2864.75829540224</v>
      </c>
      <c r="AK820" s="1"/>
      <c r="AL820" s="1"/>
      <c r="AM820" s="1"/>
    </row>
    <row r="821" spans="1:39" x14ac:dyDescent="0.3">
      <c r="A821" t="str">
        <f t="shared" si="132"/>
        <v>FRS</v>
      </c>
      <c r="B821" t="str">
        <f t="shared" si="133"/>
        <v>F105</v>
      </c>
      <c r="C821" t="str">
        <f t="shared" si="134"/>
        <v>ENVIRONMENTAL SYSTEMS PROTECTION- PESTICIDES SUPPORT</v>
      </c>
      <c r="D821" s="1">
        <f t="shared" si="135"/>
        <v>216061.875177176</v>
      </c>
      <c r="E821" s="1">
        <f t="shared" si="136"/>
        <v>1790844.6707544599</v>
      </c>
      <c r="F821" s="1">
        <f t="shared" si="137"/>
        <v>1527786.0811999999</v>
      </c>
      <c r="G821" s="1">
        <f t="shared" si="138"/>
        <v>814918.66061309795</v>
      </c>
      <c r="H821" s="2">
        <f t="shared" si="139"/>
        <v>-0.1468907906142618</v>
      </c>
      <c r="I821" s="2">
        <f t="shared" si="140"/>
        <v>6.0710581399294909</v>
      </c>
      <c r="J821" s="2">
        <f t="shared" si="141"/>
        <v>0.53339840612569267</v>
      </c>
      <c r="K821" s="2">
        <f t="shared" si="142"/>
        <v>1.3561404021629596E-5</v>
      </c>
      <c r="L821" s="2">
        <f>AM821/SUM(AM1:AM$3009)</f>
        <v>1.4787043465217058E-5</v>
      </c>
      <c r="M821" t="s">
        <v>1515</v>
      </c>
      <c r="N821" t="s">
        <v>1731</v>
      </c>
      <c r="O821" t="s">
        <v>1732</v>
      </c>
      <c r="P821" s="1">
        <v>175799.50806513501</v>
      </c>
      <c r="Q821" s="1">
        <v>900985.53326002602</v>
      </c>
      <c r="R821" s="1">
        <v>560053.83585924702</v>
      </c>
      <c r="S821" s="1">
        <v>1777863.7100692</v>
      </c>
      <c r="T821" s="1">
        <v>2222505.3391211201</v>
      </c>
      <c r="U821" s="1">
        <v>1885196.49800032</v>
      </c>
      <c r="V821" s="1">
        <v>1811904.78786014</v>
      </c>
      <c r="W821" s="1">
        <v>1750437.88639785</v>
      </c>
      <c r="X821" s="1">
        <v>1799057.8989681799</v>
      </c>
      <c r="Y821" s="1">
        <v>1584543.7848851799</v>
      </c>
      <c r="Z821" s="1">
        <v>6310033.95090329</v>
      </c>
      <c r="AA821" s="1">
        <v>1278596.30076316</v>
      </c>
      <c r="AB821" s="1">
        <v>6311220.1782585504</v>
      </c>
      <c r="AC821" s="1">
        <v>1081725.8009382</v>
      </c>
      <c r="AD821" s="1">
        <v>1562857.4075077199</v>
      </c>
      <c r="AE821" s="1">
        <v>216061.875177176</v>
      </c>
      <c r="AF821" s="1">
        <v>1326250.3730792201</v>
      </c>
      <c r="AG821" s="1">
        <v>1155839.7864287</v>
      </c>
      <c r="AH821" s="1">
        <v>1477374.7130132299</v>
      </c>
      <c r="AI821" s="1">
        <v>1196918.7923808</v>
      </c>
      <c r="AJ821" s="1">
        <v>1811727.58360399</v>
      </c>
      <c r="AK821" s="1">
        <v>1790844.6707544599</v>
      </c>
      <c r="AL821" s="1">
        <v>1527786.0811999999</v>
      </c>
      <c r="AM821" s="1">
        <v>814918.66061309795</v>
      </c>
    </row>
    <row r="822" spans="1:39" x14ac:dyDescent="0.3">
      <c r="A822" t="str">
        <f t="shared" si="132"/>
        <v>FRS</v>
      </c>
      <c r="B822" t="str">
        <f t="shared" si="133"/>
        <v>F106</v>
      </c>
      <c r="C822" t="str">
        <f t="shared" si="134"/>
        <v>TOXIC SUBSTANCES SUPPORT SERVICES</v>
      </c>
      <c r="D822" s="1">
        <f t="shared" si="135"/>
        <v>-13053186.7757778</v>
      </c>
      <c r="E822" s="1">
        <f t="shared" si="136"/>
        <v>-50867.251478016398</v>
      </c>
      <c r="F822" s="1">
        <f t="shared" si="137"/>
        <v>0</v>
      </c>
      <c r="G822" s="1">
        <f t="shared" si="138"/>
        <v>0</v>
      </c>
      <c r="H822" s="2">
        <f t="shared" si="139"/>
        <v>-1</v>
      </c>
      <c r="I822" s="2">
        <f t="shared" si="140"/>
        <v>-1</v>
      </c>
      <c r="J822" s="2" t="e">
        <f t="shared" si="141"/>
        <v>#DIV/0!</v>
      </c>
      <c r="K822" s="2">
        <f t="shared" si="142"/>
        <v>0</v>
      </c>
      <c r="L822" s="2">
        <f>AM822/SUM(AM1:AM$3009)</f>
        <v>0</v>
      </c>
      <c r="M822" t="s">
        <v>1515</v>
      </c>
      <c r="N822" t="s">
        <v>1733</v>
      </c>
      <c r="O822" t="s">
        <v>1734</v>
      </c>
      <c r="P822" s="1">
        <v>727967.1739235</v>
      </c>
      <c r="Q822" s="1">
        <v>731561.33349114796</v>
      </c>
      <c r="R822" s="1">
        <v>22187521.131497402</v>
      </c>
      <c r="S822" s="1">
        <v>30522768.3451575</v>
      </c>
      <c r="T822" s="1">
        <v>42729070.886942998</v>
      </c>
      <c r="U822" s="1">
        <v>17837348.572333001</v>
      </c>
      <c r="V822" s="1">
        <v>29401839.032253001</v>
      </c>
      <c r="W822" s="1">
        <v>10477035.794939799</v>
      </c>
      <c r="X822" s="1">
        <v>9436021.8763137795</v>
      </c>
      <c r="Y822" s="1">
        <v>630099.749294259</v>
      </c>
      <c r="Z822" s="1">
        <v>511703.747118839</v>
      </c>
      <c r="AA822" s="1">
        <v>1845966.5636024501</v>
      </c>
      <c r="AB822" s="1">
        <v>799830.49834596203</v>
      </c>
      <c r="AC822" s="1">
        <v>-174.024055701875</v>
      </c>
      <c r="AD822" s="1">
        <v>703387.98408210801</v>
      </c>
      <c r="AE822" s="1">
        <v>-13053186.7757778</v>
      </c>
      <c r="AF822" s="1">
        <v>0</v>
      </c>
      <c r="AG822" s="1">
        <v>110924.753930033</v>
      </c>
      <c r="AH822" s="1"/>
      <c r="AI822" s="1">
        <v>120326.96586611</v>
      </c>
      <c r="AJ822" s="1">
        <v>66139.032971261404</v>
      </c>
      <c r="AK822" s="1">
        <v>-50867.251478016398</v>
      </c>
      <c r="AL822" s="1"/>
      <c r="AM822" s="1"/>
    </row>
    <row r="823" spans="1:39" x14ac:dyDescent="0.3">
      <c r="A823" t="str">
        <f t="shared" si="132"/>
        <v>FRS</v>
      </c>
      <c r="B823" t="str">
        <f t="shared" si="133"/>
        <v>F107</v>
      </c>
      <c r="C823" t="str">
        <f t="shared" si="134"/>
        <v>ENVIRONMENTAL SYSTEMS PROTECTION- TOXIC AND HAZARDOUS SUBSTANCE ANALYSIS</v>
      </c>
      <c r="D823" s="1">
        <f t="shared" si="135"/>
        <v>1810905.1426679101</v>
      </c>
      <c r="E823" s="1">
        <f t="shared" si="136"/>
        <v>1424484.89262154</v>
      </c>
      <c r="F823" s="1">
        <f t="shared" si="137"/>
        <v>7194611.5818999996</v>
      </c>
      <c r="G823" s="1">
        <f t="shared" si="138"/>
        <v>877256.49994972697</v>
      </c>
      <c r="H823" s="2">
        <f t="shared" si="139"/>
        <v>4.0506759455057821</v>
      </c>
      <c r="I823" s="2">
        <f t="shared" si="140"/>
        <v>2.9729367443843921</v>
      </c>
      <c r="J823" s="2">
        <f t="shared" si="141"/>
        <v>0.12193243373369927</v>
      </c>
      <c r="K823" s="2">
        <f t="shared" si="142"/>
        <v>6.386302090421317E-5</v>
      </c>
      <c r="L823" s="2">
        <f>AM823/SUM(AM1:AM$3009)</f>
        <v>1.5918189902709296E-5</v>
      </c>
      <c r="M823" t="s">
        <v>1515</v>
      </c>
      <c r="N823" t="s">
        <v>1735</v>
      </c>
      <c r="O823" t="s">
        <v>1736</v>
      </c>
      <c r="P823" s="1">
        <v>1270372.5988211599</v>
      </c>
      <c r="Q823" s="1">
        <v>18905311.063916098</v>
      </c>
      <c r="R823" s="1">
        <v>9105810.5463950802</v>
      </c>
      <c r="S823" s="1">
        <v>15477615.3085726</v>
      </c>
      <c r="T823" s="1">
        <v>11281998.1904814</v>
      </c>
      <c r="U823" s="1">
        <v>8939801.45096335</v>
      </c>
      <c r="V823" s="1">
        <v>5847595.7444272498</v>
      </c>
      <c r="W823" s="1">
        <v>23861352.3989847</v>
      </c>
      <c r="X823" s="1">
        <v>13829264.867355799</v>
      </c>
      <c r="Y823" s="1">
        <v>636653.05874449201</v>
      </c>
      <c r="Z823" s="1">
        <v>5165690.5179041596</v>
      </c>
      <c r="AA823" s="1">
        <v>1307197.6139122201</v>
      </c>
      <c r="AB823" s="1">
        <v>1179144.6606720199</v>
      </c>
      <c r="AC823" s="1">
        <v>584335.49347782705</v>
      </c>
      <c r="AD823" s="1">
        <v>576408.19129761797</v>
      </c>
      <c r="AE823" s="1">
        <v>1810905.1426679101</v>
      </c>
      <c r="AF823" s="1">
        <v>603200.56543497904</v>
      </c>
      <c r="AG823" s="1">
        <v>1271337.3728139999</v>
      </c>
      <c r="AH823" s="1">
        <v>3002888.2570776301</v>
      </c>
      <c r="AI823" s="1">
        <v>1881576.9398336899</v>
      </c>
      <c r="AJ823" s="1">
        <v>1374064.4997500801</v>
      </c>
      <c r="AK823" s="1">
        <v>1424484.89262154</v>
      </c>
      <c r="AL823" s="1">
        <v>7194611.5818999996</v>
      </c>
      <c r="AM823" s="1">
        <v>877256.49994972697</v>
      </c>
    </row>
    <row r="824" spans="1:39" x14ac:dyDescent="0.3">
      <c r="A824" t="str">
        <f t="shared" si="132"/>
        <v>FRS</v>
      </c>
      <c r="B824" t="str">
        <f t="shared" si="133"/>
        <v>F108</v>
      </c>
      <c r="C824" t="str">
        <f t="shared" si="134"/>
        <v>ENVIRONMENTAL SYSTEMS PROTECTION- ENVIRONMENTAL REMEDIATION</v>
      </c>
      <c r="D824" s="1">
        <f t="shared" si="135"/>
        <v>1236681078.37063</v>
      </c>
      <c r="E824" s="1">
        <f t="shared" si="136"/>
        <v>1254320505.02665</v>
      </c>
      <c r="F824" s="1">
        <f t="shared" si="137"/>
        <v>1143330816.869</v>
      </c>
      <c r="G824" s="1">
        <f t="shared" si="138"/>
        <v>827729075.30566204</v>
      </c>
      <c r="H824" s="2">
        <f t="shared" si="139"/>
        <v>-8.8485907479677106E-2</v>
      </c>
      <c r="I824" s="2">
        <f t="shared" si="140"/>
        <v>-7.5484506987543054E-2</v>
      </c>
      <c r="J824" s="2">
        <f t="shared" si="141"/>
        <v>0.72396288378930418</v>
      </c>
      <c r="K824" s="2">
        <f t="shared" si="142"/>
        <v>1.0148784131978585E-2</v>
      </c>
      <c r="L824" s="2">
        <f>AM824/SUM(AM1:AM$3009)</f>
        <v>1.5019493853239693E-2</v>
      </c>
      <c r="M824" t="s">
        <v>1515</v>
      </c>
      <c r="N824" t="s">
        <v>1737</v>
      </c>
      <c r="O824" t="s">
        <v>1738</v>
      </c>
      <c r="P824" s="1">
        <v>600696489.52109396</v>
      </c>
      <c r="Q824" s="1">
        <v>819421038.18919504</v>
      </c>
      <c r="R824" s="1">
        <v>821058158.40455604</v>
      </c>
      <c r="S824" s="1">
        <v>1536847476.11959</v>
      </c>
      <c r="T824" s="1">
        <v>1658338513.85197</v>
      </c>
      <c r="U824" s="1">
        <v>1350266307.30232</v>
      </c>
      <c r="V824" s="1">
        <v>1109832416.4077401</v>
      </c>
      <c r="W824" s="1">
        <v>907847487.44053102</v>
      </c>
      <c r="X824" s="1">
        <v>1012869388.04343</v>
      </c>
      <c r="Y824" s="1">
        <v>1301783863.12486</v>
      </c>
      <c r="Z824" s="1">
        <v>1438077320.3311901</v>
      </c>
      <c r="AA824" s="1">
        <v>1506866239.51211</v>
      </c>
      <c r="AB824" s="1">
        <v>1170782028.3971</v>
      </c>
      <c r="AC824" s="1">
        <v>1457416101.4628501</v>
      </c>
      <c r="AD824" s="1">
        <v>1538407737.99014</v>
      </c>
      <c r="AE824" s="1">
        <v>1236681078.37063</v>
      </c>
      <c r="AF824" s="1">
        <v>1061479791.2554801</v>
      </c>
      <c r="AG824" s="1">
        <v>953399657.318349</v>
      </c>
      <c r="AH824" s="1">
        <v>1174000712.3287301</v>
      </c>
      <c r="AI824" s="1">
        <v>1021552029.73742</v>
      </c>
      <c r="AJ824" s="1">
        <v>1215653191.41468</v>
      </c>
      <c r="AK824" s="1">
        <v>1254320505.02665</v>
      </c>
      <c r="AL824" s="1">
        <v>1143330816.869</v>
      </c>
      <c r="AM824" s="1">
        <v>827729075.30566204</v>
      </c>
    </row>
    <row r="825" spans="1:39" x14ac:dyDescent="0.3">
      <c r="A825" t="str">
        <f t="shared" si="132"/>
        <v>FRS</v>
      </c>
      <c r="B825" t="str">
        <f t="shared" si="133"/>
        <v>F109</v>
      </c>
      <c r="C825" t="str">
        <f t="shared" si="134"/>
        <v>ENVIRONMENTAL SYSTEMS PROTECTION- LEAKING UNDERGROUND STORAGE TANK SUPPORT</v>
      </c>
      <c r="D825" s="1">
        <f t="shared" si="135"/>
        <v>392710.28256557003</v>
      </c>
      <c r="E825" s="1">
        <f t="shared" si="136"/>
        <v>-2955301.9146569599</v>
      </c>
      <c r="F825" s="1">
        <f t="shared" si="137"/>
        <v>603392.91989999998</v>
      </c>
      <c r="G825" s="1">
        <f t="shared" si="138"/>
        <v>128459.664289543</v>
      </c>
      <c r="H825" s="2">
        <f t="shared" si="139"/>
        <v>-1.2041730210058892</v>
      </c>
      <c r="I825" s="2">
        <f t="shared" si="140"/>
        <v>0.53648362848572151</v>
      </c>
      <c r="J825" s="2">
        <f t="shared" si="141"/>
        <v>0.21289554459941717</v>
      </c>
      <c r="K825" s="2">
        <f t="shared" si="142"/>
        <v>5.3560215472885176E-6</v>
      </c>
      <c r="L825" s="2">
        <f>AM825/SUM(AM1:AM$3009)</f>
        <v>2.3309548930289071E-6</v>
      </c>
      <c r="M825" t="s">
        <v>1515</v>
      </c>
      <c r="N825" t="s">
        <v>1739</v>
      </c>
      <c r="O825" t="s">
        <v>1740</v>
      </c>
      <c r="P825" s="1">
        <v>2458299.3403927502</v>
      </c>
      <c r="Q825" s="1">
        <v>2452046.2408776502</v>
      </c>
      <c r="R825" s="1">
        <v>4426558.3018698702</v>
      </c>
      <c r="S825" s="1">
        <v>17118214.709040899</v>
      </c>
      <c r="T825" s="1">
        <v>2196968.2940062401</v>
      </c>
      <c r="U825" s="1">
        <v>643394.53111230605</v>
      </c>
      <c r="V825" s="1">
        <v>3014259.75687485</v>
      </c>
      <c r="W825" s="1">
        <v>5215868.4602553304</v>
      </c>
      <c r="X825" s="1">
        <v>539859.97357154905</v>
      </c>
      <c r="Y825" s="1">
        <v>3422831.8105165898</v>
      </c>
      <c r="Z825" s="1">
        <v>2754132.05719173</v>
      </c>
      <c r="AA825" s="1">
        <v>1589222.9946010101</v>
      </c>
      <c r="AB825" s="1">
        <v>801699.35608817602</v>
      </c>
      <c r="AC825" s="1">
        <v>378139.84111343999</v>
      </c>
      <c r="AD825" s="1">
        <v>411420.12826055399</v>
      </c>
      <c r="AE825" s="1">
        <v>392710.28256557003</v>
      </c>
      <c r="AF825" s="1">
        <v>14581476.451665699</v>
      </c>
      <c r="AG825" s="1">
        <v>394137.37740755401</v>
      </c>
      <c r="AH825" s="1">
        <v>684011.22013004904</v>
      </c>
      <c r="AI825" s="1">
        <v>9129111.5519221108</v>
      </c>
      <c r="AJ825" s="1">
        <v>1832045.50084106</v>
      </c>
      <c r="AK825" s="1">
        <v>-2955301.9146569599</v>
      </c>
      <c r="AL825" s="1">
        <v>603392.91989999998</v>
      </c>
      <c r="AM825" s="1">
        <v>128459.664289543</v>
      </c>
    </row>
    <row r="826" spans="1:39" x14ac:dyDescent="0.3">
      <c r="A826" t="str">
        <f t="shared" si="132"/>
        <v>FRS</v>
      </c>
      <c r="B826" t="str">
        <f t="shared" si="133"/>
        <v>F110</v>
      </c>
      <c r="C826" t="str">
        <f t="shared" si="134"/>
        <v>DEV ENVIR IMPACT STMT/ASSESS</v>
      </c>
      <c r="D826" s="1">
        <f t="shared" si="135"/>
        <v>7118139.48748546</v>
      </c>
      <c r="E826" s="1">
        <f t="shared" si="136"/>
        <v>6465573.8228798797</v>
      </c>
      <c r="F826" s="1">
        <f t="shared" si="137"/>
        <v>7657150.4759</v>
      </c>
      <c r="G826" s="1">
        <f t="shared" si="138"/>
        <v>522882.00721726101</v>
      </c>
      <c r="H826" s="2">
        <f t="shared" si="139"/>
        <v>0.18429557617971359</v>
      </c>
      <c r="I826" s="2">
        <f t="shared" si="140"/>
        <v>7.572357767955884E-2</v>
      </c>
      <c r="J826" s="2">
        <f t="shared" si="141"/>
        <v>6.8286761356325956E-2</v>
      </c>
      <c r="K826" s="2">
        <f t="shared" si="142"/>
        <v>6.7968750688270928E-5</v>
      </c>
      <c r="L826" s="2">
        <f>AM826/SUM(AM1:AM$3009)</f>
        <v>9.4879149804773852E-6</v>
      </c>
      <c r="M826" t="s">
        <v>1515</v>
      </c>
      <c r="N826" t="s">
        <v>1741</v>
      </c>
      <c r="O826" t="s">
        <v>1742</v>
      </c>
      <c r="P826" s="1">
        <v>50826050.874459803</v>
      </c>
      <c r="Q826" s="1">
        <v>68097287.204990804</v>
      </c>
      <c r="R826" s="1">
        <v>103257487.636059</v>
      </c>
      <c r="S826" s="1">
        <v>99707185.016002595</v>
      </c>
      <c r="T826" s="1">
        <v>31539546.3113674</v>
      </c>
      <c r="U826" s="1">
        <v>26083014.854804099</v>
      </c>
      <c r="V826" s="1">
        <v>33770557.343711697</v>
      </c>
      <c r="W826" s="1">
        <v>30087083.788013998</v>
      </c>
      <c r="X826" s="1">
        <v>30698412.552441102</v>
      </c>
      <c r="Y826" s="1">
        <v>29528977.967413601</v>
      </c>
      <c r="Z826" s="1">
        <v>16339019.7567725</v>
      </c>
      <c r="AA826" s="1">
        <v>13944749.074414801</v>
      </c>
      <c r="AB826" s="1">
        <v>9226685.7188766208</v>
      </c>
      <c r="AC826" s="1">
        <v>7385051.8522741701</v>
      </c>
      <c r="AD826" s="1">
        <v>5392863.6633655699</v>
      </c>
      <c r="AE826" s="1">
        <v>7118139.48748546</v>
      </c>
      <c r="AF826" s="1">
        <v>2301857.9726009401</v>
      </c>
      <c r="AG826" s="1">
        <v>4283238.0191465998</v>
      </c>
      <c r="AH826" s="1">
        <v>2576620.4432425601</v>
      </c>
      <c r="AI826" s="1">
        <v>1839737.82581329</v>
      </c>
      <c r="AJ826" s="1">
        <v>3517011.8419315601</v>
      </c>
      <c r="AK826" s="1">
        <v>6465573.8228798797</v>
      </c>
      <c r="AL826" s="1">
        <v>7657150.4759</v>
      </c>
      <c r="AM826" s="1">
        <v>522882.00721726101</v>
      </c>
    </row>
    <row r="827" spans="1:39" x14ac:dyDescent="0.3">
      <c r="A827" t="str">
        <f t="shared" si="132"/>
        <v>FRS</v>
      </c>
      <c r="B827" t="str">
        <f t="shared" si="133"/>
        <v>F111</v>
      </c>
      <c r="C827" t="str">
        <f t="shared" si="134"/>
        <v>ENVIRONMENTAL SYSTEMS PROTECTION- MULTIPLE POLLUTANT SUPPORT</v>
      </c>
      <c r="D827" s="1">
        <f t="shared" si="135"/>
        <v>422642.95023301098</v>
      </c>
      <c r="E827" s="1">
        <f t="shared" si="136"/>
        <v>1326529.74560912</v>
      </c>
      <c r="F827" s="1">
        <f t="shared" si="137"/>
        <v>1336929.8614000001</v>
      </c>
      <c r="G827" s="1">
        <f t="shared" si="138"/>
        <v>884417.47578042897</v>
      </c>
      <c r="H827" s="2">
        <f t="shared" si="139"/>
        <v>7.8400924105206382E-3</v>
      </c>
      <c r="I827" s="2">
        <f t="shared" si="140"/>
        <v>2.1632607634007042</v>
      </c>
      <c r="J827" s="2">
        <f t="shared" si="141"/>
        <v>0.66152870192778013</v>
      </c>
      <c r="K827" s="2">
        <f t="shared" si="142"/>
        <v>1.1867267428425542E-5</v>
      </c>
      <c r="L827" s="2">
        <f>AM827/SUM(AM1:AM$3009)</f>
        <v>1.6048128835243119E-5</v>
      </c>
      <c r="M827" t="s">
        <v>1515</v>
      </c>
      <c r="N827" t="s">
        <v>1743</v>
      </c>
      <c r="O827" t="s">
        <v>1744</v>
      </c>
      <c r="P827" s="1">
        <v>9976000.4305597395</v>
      </c>
      <c r="Q827" s="1">
        <v>13714944.3407383</v>
      </c>
      <c r="R827" s="1">
        <v>8152607.8783755396</v>
      </c>
      <c r="S827" s="1">
        <v>5895139.2714485005</v>
      </c>
      <c r="T827" s="1">
        <v>1862361.3064977201</v>
      </c>
      <c r="U827" s="1">
        <v>5751901.4740657303</v>
      </c>
      <c r="V827" s="1">
        <v>4035548.2759337798</v>
      </c>
      <c r="W827" s="1">
        <v>1527711.6163699799</v>
      </c>
      <c r="X827" s="1">
        <v>664722.25787928305</v>
      </c>
      <c r="Y827" s="1">
        <v>21368.709774227798</v>
      </c>
      <c r="Z827" s="1">
        <v>-21275.026937488001</v>
      </c>
      <c r="AA827" s="1">
        <v>-39075.361360655203</v>
      </c>
      <c r="AB827" s="1">
        <v>62964.999987986303</v>
      </c>
      <c r="AC827" s="1">
        <v>2713207.2469112598</v>
      </c>
      <c r="AD827" s="1">
        <v>581218.35333907697</v>
      </c>
      <c r="AE827" s="1">
        <v>422642.95023301098</v>
      </c>
      <c r="AF827" s="1">
        <v>558754.45898787503</v>
      </c>
      <c r="AG827" s="1">
        <v>4510698.4531034604</v>
      </c>
      <c r="AH827" s="1">
        <v>656241.65735874604</v>
      </c>
      <c r="AI827" s="1">
        <v>1537089.6113187501</v>
      </c>
      <c r="AJ827" s="1">
        <v>942655.34174514003</v>
      </c>
      <c r="AK827" s="1">
        <v>1326529.74560912</v>
      </c>
      <c r="AL827" s="1">
        <v>1336929.8614000001</v>
      </c>
      <c r="AM827" s="1">
        <v>884417.47578042897</v>
      </c>
    </row>
    <row r="828" spans="1:39" x14ac:dyDescent="0.3">
      <c r="A828" t="str">
        <f t="shared" si="132"/>
        <v>FRS</v>
      </c>
      <c r="B828" t="str">
        <f t="shared" si="133"/>
        <v>F112</v>
      </c>
      <c r="C828" t="str">
        <f t="shared" si="134"/>
        <v>ENVIRONMENTAL SYSTEMS PROTECTION- OIL SPILL RESPONSE</v>
      </c>
      <c r="D828" s="1">
        <f t="shared" si="135"/>
        <v>244142.61055425799</v>
      </c>
      <c r="E828" s="1">
        <f t="shared" si="136"/>
        <v>89940.816278923303</v>
      </c>
      <c r="F828" s="1">
        <f t="shared" si="137"/>
        <v>58921.470300000001</v>
      </c>
      <c r="G828" s="1">
        <f t="shared" si="138"/>
        <v>28836.6261065209</v>
      </c>
      <c r="H828" s="2">
        <f t="shared" si="139"/>
        <v>-0.34488619585935831</v>
      </c>
      <c r="I828" s="2">
        <f t="shared" si="140"/>
        <v>-0.75865962043153723</v>
      </c>
      <c r="J828" s="2">
        <f t="shared" si="141"/>
        <v>0.48940778225150466</v>
      </c>
      <c r="K828" s="2">
        <f t="shared" si="142"/>
        <v>5.2301685040822514E-7</v>
      </c>
      <c r="L828" s="2">
        <f>AM828/SUM(AM1:AM$3009)</f>
        <v>5.2325276648657459E-7</v>
      </c>
      <c r="M828" t="s">
        <v>1515</v>
      </c>
      <c r="N828" t="s">
        <v>1745</v>
      </c>
      <c r="O828" t="s">
        <v>1746</v>
      </c>
      <c r="P828" s="1">
        <v>429477.204529143</v>
      </c>
      <c r="Q828" s="1">
        <v>769214.13534105197</v>
      </c>
      <c r="R828" s="1">
        <v>1002263.96485003</v>
      </c>
      <c r="S828" s="1">
        <v>559088.66616711603</v>
      </c>
      <c r="T828" s="1">
        <v>3323296.5665630298</v>
      </c>
      <c r="U828" s="1">
        <v>1011296.0018460799</v>
      </c>
      <c r="V828" s="1">
        <v>919291.79579752102</v>
      </c>
      <c r="W828" s="1">
        <v>1940837.94992296</v>
      </c>
      <c r="X828" s="1">
        <v>144667.09464737601</v>
      </c>
      <c r="Y828" s="1">
        <v>268042.24955593399</v>
      </c>
      <c r="Z828" s="1">
        <v>230937.35129416399</v>
      </c>
      <c r="AA828" s="1">
        <v>322396.48890950799</v>
      </c>
      <c r="AB828" s="1">
        <v>1386162.8814937901</v>
      </c>
      <c r="AC828" s="1">
        <v>19506921.4005698</v>
      </c>
      <c r="AD828" s="1">
        <v>532286.75959483802</v>
      </c>
      <c r="AE828" s="1">
        <v>244142.61055425799</v>
      </c>
      <c r="AF828" s="1">
        <v>656961.197467205</v>
      </c>
      <c r="AG828" s="1">
        <v>-43146.098637992298</v>
      </c>
      <c r="AH828" s="1">
        <v>347663.88767773</v>
      </c>
      <c r="AI828" s="1">
        <v>47778.961759452701</v>
      </c>
      <c r="AJ828" s="1">
        <v>-34933.331272004201</v>
      </c>
      <c r="AK828" s="1">
        <v>89940.816278923303</v>
      </c>
      <c r="AL828" s="1">
        <v>58921.470300000001</v>
      </c>
      <c r="AM828" s="1">
        <v>28836.6261065209</v>
      </c>
    </row>
    <row r="829" spans="1:39" x14ac:dyDescent="0.3">
      <c r="A829" t="str">
        <f t="shared" si="132"/>
        <v>FRS</v>
      </c>
      <c r="B829" t="str">
        <f t="shared" si="133"/>
        <v>F113</v>
      </c>
      <c r="C829" t="str">
        <f t="shared" si="134"/>
        <v>ENVIRONMENTAL SYSTEMS PROTECTION- WETLANDS CONSERVATION AND SUPPORT</v>
      </c>
      <c r="D829" s="1">
        <f t="shared" si="135"/>
        <v>423268.47869161703</v>
      </c>
      <c r="E829" s="1">
        <f t="shared" si="136"/>
        <v>212178.09631598601</v>
      </c>
      <c r="F829" s="1">
        <f t="shared" si="137"/>
        <v>6082259.9160000002</v>
      </c>
      <c r="G829" s="1">
        <f t="shared" si="138"/>
        <v>-259916.73498478101</v>
      </c>
      <c r="H829" s="2">
        <f t="shared" si="139"/>
        <v>27.665823766002692</v>
      </c>
      <c r="I829" s="2">
        <f t="shared" si="140"/>
        <v>13.369744552679967</v>
      </c>
      <c r="J829" s="2">
        <f t="shared" si="141"/>
        <v>-4.2733579060152252E-2</v>
      </c>
      <c r="K829" s="2">
        <f t="shared" si="142"/>
        <v>5.3989223426261237E-5</v>
      </c>
      <c r="L829" s="2">
        <f>AM829/SUM(AM1:AM$3009)</f>
        <v>-4.7162989919333874E-6</v>
      </c>
      <c r="M829" t="s">
        <v>1515</v>
      </c>
      <c r="N829" t="s">
        <v>1747</v>
      </c>
      <c r="O829" t="s">
        <v>1748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>
        <v>216308.686798988</v>
      </c>
      <c r="AC829" s="1">
        <v>1133713.7192662</v>
      </c>
      <c r="AD829" s="1">
        <v>207134.055821324</v>
      </c>
      <c r="AE829" s="1">
        <v>423268.47869161703</v>
      </c>
      <c r="AF829" s="1">
        <v>1786508.3538293301</v>
      </c>
      <c r="AG829" s="1">
        <v>1541044.81312609</v>
      </c>
      <c r="AH829" s="1">
        <v>414252.50435094303</v>
      </c>
      <c r="AI829" s="1">
        <v>2616091.3651941498</v>
      </c>
      <c r="AJ829" s="1">
        <v>1478741.1932417201</v>
      </c>
      <c r="AK829" s="1">
        <v>212178.09631598601</v>
      </c>
      <c r="AL829" s="1">
        <v>6082259.9160000002</v>
      </c>
      <c r="AM829" s="1">
        <v>-259916.73498478101</v>
      </c>
    </row>
    <row r="830" spans="1:39" x14ac:dyDescent="0.3">
      <c r="A830" t="str">
        <f t="shared" si="132"/>
        <v>FRS</v>
      </c>
      <c r="B830" t="str">
        <f t="shared" si="133"/>
        <v>F114</v>
      </c>
      <c r="C830" t="str">
        <f t="shared" si="134"/>
        <v>ENVIRONMENTAL SYSTEMS PROTECTION- ENVIRONMENTAL LICENSING AND PERMITTING</v>
      </c>
      <c r="D830" s="1">
        <f t="shared" si="135"/>
        <v>128483.743042712</v>
      </c>
      <c r="E830" s="1">
        <f t="shared" si="136"/>
        <v>749035.960244469</v>
      </c>
      <c r="F830" s="1">
        <f t="shared" si="137"/>
        <v>31767.439200000001</v>
      </c>
      <c r="G830" s="1">
        <f t="shared" si="138"/>
        <v>216526.82601006201</v>
      </c>
      <c r="H830" s="2">
        <f t="shared" si="139"/>
        <v>-0.95758889975104555</v>
      </c>
      <c r="I830" s="2">
        <f t="shared" si="140"/>
        <v>-0.75275129407274888</v>
      </c>
      <c r="J830" s="2">
        <f t="shared" si="141"/>
        <v>6.8159987541602662</v>
      </c>
      <c r="K830" s="2">
        <f t="shared" si="142"/>
        <v>2.8198390011864295E-7</v>
      </c>
      <c r="L830" s="2">
        <f>AM830/SUM(AM1:AM$3009)</f>
        <v>3.9289707578759266E-6</v>
      </c>
      <c r="M830" t="s">
        <v>1515</v>
      </c>
      <c r="N830" t="s">
        <v>1749</v>
      </c>
      <c r="O830" t="s">
        <v>1750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>
        <v>46182.157019608399</v>
      </c>
      <c r="AC830" s="1">
        <v>86488.9168819076</v>
      </c>
      <c r="AD830" s="1">
        <v>95836.563726979599</v>
      </c>
      <c r="AE830" s="1">
        <v>128483.743042712</v>
      </c>
      <c r="AF830" s="1">
        <v>104445.374563737</v>
      </c>
      <c r="AG830" s="1">
        <v>348380.72146826901</v>
      </c>
      <c r="AH830" s="1">
        <v>1205796.0756701799</v>
      </c>
      <c r="AI830" s="1">
        <v>1572637.5158764201</v>
      </c>
      <c r="AJ830" s="1">
        <v>1752837.25031595</v>
      </c>
      <c r="AK830" s="1">
        <v>749035.960244469</v>
      </c>
      <c r="AL830" s="1">
        <v>31767.439200000001</v>
      </c>
      <c r="AM830" s="1">
        <v>216526.82601006201</v>
      </c>
    </row>
    <row r="831" spans="1:39" x14ac:dyDescent="0.3">
      <c r="A831" t="str">
        <f t="shared" si="132"/>
        <v>FRS</v>
      </c>
      <c r="B831" t="str">
        <f t="shared" si="133"/>
        <v>F115</v>
      </c>
      <c r="C831" t="str">
        <f t="shared" si="134"/>
        <v>ENVIRONMENTAL SYSTEMS PROTECTION- ENVIRONMENTAL CONSULTING AND LEGAL SUPPORT</v>
      </c>
      <c r="D831" s="1">
        <f t="shared" si="135"/>
        <v>6397261.3978056796</v>
      </c>
      <c r="E831" s="1">
        <f t="shared" si="136"/>
        <v>17622967.232635502</v>
      </c>
      <c r="F831" s="1">
        <f t="shared" si="137"/>
        <v>10680842.306500001</v>
      </c>
      <c r="G831" s="1">
        <f t="shared" si="138"/>
        <v>3673271.4187260401</v>
      </c>
      <c r="H831" s="2">
        <f t="shared" si="139"/>
        <v>-0.39392486148868078</v>
      </c>
      <c r="I831" s="2">
        <f t="shared" si="140"/>
        <v>0.66959604154421926</v>
      </c>
      <c r="J831" s="2">
        <f t="shared" si="141"/>
        <v>0.34391214787345104</v>
      </c>
      <c r="K831" s="2">
        <f t="shared" si="142"/>
        <v>9.4808572739444227E-5</v>
      </c>
      <c r="L831" s="2">
        <f>AM831/SUM(AM1:AM$3009)</f>
        <v>6.665306214411219E-5</v>
      </c>
      <c r="M831" t="s">
        <v>1515</v>
      </c>
      <c r="N831" t="s">
        <v>1751</v>
      </c>
      <c r="O831" t="s">
        <v>1752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>
        <v>1110782.3133521299</v>
      </c>
      <c r="AC831" s="1">
        <v>630530.69351817598</v>
      </c>
      <c r="AD831" s="1">
        <v>9654041.90108441</v>
      </c>
      <c r="AE831" s="1">
        <v>6397261.3978056796</v>
      </c>
      <c r="AF831" s="1">
        <v>8408890.7974248305</v>
      </c>
      <c r="AG831" s="1">
        <v>7783043.7272132896</v>
      </c>
      <c r="AH831" s="1">
        <v>18119021.904636201</v>
      </c>
      <c r="AI831" s="1">
        <v>14957594.752007199</v>
      </c>
      <c r="AJ831" s="1">
        <v>11787184.4139103</v>
      </c>
      <c r="AK831" s="1">
        <v>17622967.232635502</v>
      </c>
      <c r="AL831" s="1">
        <v>10680842.306500001</v>
      </c>
      <c r="AM831" s="1">
        <v>3673271.4187260401</v>
      </c>
    </row>
    <row r="832" spans="1:39" x14ac:dyDescent="0.3">
      <c r="A832" t="str">
        <f t="shared" si="132"/>
        <v>FRS</v>
      </c>
      <c r="B832" t="str">
        <f t="shared" si="133"/>
        <v>F999</v>
      </c>
      <c r="C832" t="str">
        <f t="shared" si="134"/>
        <v>OTHER ENVIR SVC/STUD/SUP</v>
      </c>
      <c r="D832" s="1">
        <f t="shared" si="135"/>
        <v>724562926.30741405</v>
      </c>
      <c r="E832" s="1">
        <f t="shared" si="136"/>
        <v>810435257.23182297</v>
      </c>
      <c r="F832" s="1">
        <f t="shared" si="137"/>
        <v>910263109.21879995</v>
      </c>
      <c r="G832" s="1">
        <f t="shared" si="138"/>
        <v>306293977.44710702</v>
      </c>
      <c r="H832" s="2">
        <f t="shared" si="139"/>
        <v>0.12317807140814141</v>
      </c>
      <c r="I832" s="2">
        <f t="shared" si="140"/>
        <v>0.25629269200643301</v>
      </c>
      <c r="J832" s="2">
        <f t="shared" si="141"/>
        <v>0.33648949885486695</v>
      </c>
      <c r="K832" s="2">
        <f t="shared" si="142"/>
        <v>8.0799569664916342E-3</v>
      </c>
      <c r="L832" s="2">
        <f>AM832/SUM(AM1:AM$3009)</f>
        <v>5.5578336545110997E-3</v>
      </c>
      <c r="M832" t="s">
        <v>1515</v>
      </c>
      <c r="N832" t="s">
        <v>1753</v>
      </c>
      <c r="O832" t="s">
        <v>1754</v>
      </c>
      <c r="P832" s="1">
        <v>602850015.31792903</v>
      </c>
      <c r="Q832" s="1">
        <v>716849035.53867996</v>
      </c>
      <c r="R832" s="1">
        <v>723069299.94988096</v>
      </c>
      <c r="S832" s="1">
        <v>901973146.18331099</v>
      </c>
      <c r="T832" s="1">
        <v>874145666.700804</v>
      </c>
      <c r="U832" s="1">
        <v>924288161.38566303</v>
      </c>
      <c r="V832" s="1">
        <v>577593334.31244695</v>
      </c>
      <c r="W832" s="1">
        <v>748194551.77082205</v>
      </c>
      <c r="X832" s="1">
        <v>866351951.12405396</v>
      </c>
      <c r="Y832" s="1">
        <v>852048379.136204</v>
      </c>
      <c r="Z832" s="1">
        <v>897773194.28903103</v>
      </c>
      <c r="AA832" s="1">
        <v>680635984.38463402</v>
      </c>
      <c r="AB832" s="1">
        <v>664309050.92167902</v>
      </c>
      <c r="AC832" s="1">
        <v>709172915.87541199</v>
      </c>
      <c r="AD832" s="1">
        <v>815159407.99360704</v>
      </c>
      <c r="AE832" s="1">
        <v>724562926.30741405</v>
      </c>
      <c r="AF832" s="1">
        <v>827943060.16518998</v>
      </c>
      <c r="AG832" s="1">
        <v>604527406.36633503</v>
      </c>
      <c r="AH832" s="1">
        <v>698041853.80760503</v>
      </c>
      <c r="AI832" s="1">
        <v>671471260.36403298</v>
      </c>
      <c r="AJ832" s="1">
        <v>774084714.12299597</v>
      </c>
      <c r="AK832" s="1">
        <v>810435257.23182297</v>
      </c>
      <c r="AL832" s="1">
        <v>910263109.21879995</v>
      </c>
      <c r="AM832" s="1">
        <v>306293977.44710702</v>
      </c>
    </row>
    <row r="833" spans="1:39" x14ac:dyDescent="0.3">
      <c r="A833" t="str">
        <f t="shared" ref="A833:A896" si="143">M833</f>
        <v>FRS</v>
      </c>
      <c r="B833" t="str">
        <f t="shared" ref="B833:B896" si="144">N833</f>
        <v>M111</v>
      </c>
      <c r="C833" t="str">
        <f t="shared" ref="C833:C896" si="145">O833</f>
        <v>OPERATION OF OFFICE BUILDINGS</v>
      </c>
      <c r="D833" s="1">
        <f t="shared" ref="D833:D896" si="146">AE833</f>
        <v>-7434.75175556663</v>
      </c>
      <c r="E833" s="1">
        <f t="shared" ref="E833:E896" si="147">AK833</f>
        <v>0</v>
      </c>
      <c r="F833" s="1">
        <f t="shared" ref="F833:F896" si="148">AL833</f>
        <v>0</v>
      </c>
      <c r="G833" s="1">
        <f t="shared" ref="G833:G896" si="149">AM833</f>
        <v>0</v>
      </c>
      <c r="H833" s="2" t="e">
        <f t="shared" si="139"/>
        <v>#DIV/0!</v>
      </c>
      <c r="I833" s="2">
        <f t="shared" si="140"/>
        <v>-1</v>
      </c>
      <c r="J833" s="2" t="e">
        <f t="shared" si="141"/>
        <v>#DIV/0!</v>
      </c>
      <c r="K833" s="2">
        <f t="shared" si="142"/>
        <v>0</v>
      </c>
      <c r="L833" s="2">
        <f>AM833/SUM(AM1:AM$3009)</f>
        <v>0</v>
      </c>
      <c r="M833" t="s">
        <v>1515</v>
      </c>
      <c r="N833" t="s">
        <v>1755</v>
      </c>
      <c r="O833" t="s">
        <v>1756</v>
      </c>
      <c r="P833" s="1">
        <v>1008869.9217261201</v>
      </c>
      <c r="Q833" s="1">
        <v>19168566.758914601</v>
      </c>
      <c r="R833" s="1">
        <v>1607681.4858737399</v>
      </c>
      <c r="S833" s="1">
        <v>3131222.6319396798</v>
      </c>
      <c r="T833" s="1">
        <v>2053201.9294094399</v>
      </c>
      <c r="U833" s="1">
        <v>4186164.10771146</v>
      </c>
      <c r="V833" s="1">
        <v>3423151.2594834999</v>
      </c>
      <c r="W833" s="1">
        <v>1333906.7888511899</v>
      </c>
      <c r="X833" s="1">
        <v>1021022.09728114</v>
      </c>
      <c r="Y833" s="1">
        <v>901245.47937130998</v>
      </c>
      <c r="Z833" s="1">
        <v>215068.363068048</v>
      </c>
      <c r="AA833" s="1">
        <v>221512.924147805</v>
      </c>
      <c r="AB833" s="1">
        <v>-8659.4000204177901</v>
      </c>
      <c r="AC833" s="1"/>
      <c r="AD833" s="1"/>
      <c r="AE833" s="1">
        <v>-7434.75175556663</v>
      </c>
      <c r="AF833" s="1"/>
      <c r="AG833" s="1"/>
      <c r="AH833" s="1"/>
      <c r="AI833" s="1"/>
      <c r="AJ833" s="1"/>
      <c r="AK833" s="1"/>
      <c r="AL833" s="1"/>
      <c r="AM833" s="1"/>
    </row>
    <row r="834" spans="1:39" x14ac:dyDescent="0.3">
      <c r="A834" t="str">
        <f t="shared" si="143"/>
        <v>FRS</v>
      </c>
      <c r="B834" t="str">
        <f t="shared" si="144"/>
        <v>M112</v>
      </c>
      <c r="C834" t="str">
        <f t="shared" si="145"/>
        <v>OPER OF GOVT CONF SPACE &amp; FAC</v>
      </c>
      <c r="D834" s="1">
        <f t="shared" si="146"/>
        <v>0</v>
      </c>
      <c r="E834" s="1">
        <f t="shared" si="147"/>
        <v>0</v>
      </c>
      <c r="F834" s="1">
        <f t="shared" si="148"/>
        <v>0</v>
      </c>
      <c r="G834" s="1">
        <f t="shared" si="149"/>
        <v>0</v>
      </c>
      <c r="H834" s="2" t="e">
        <f t="shared" ref="H834:H897" si="150">AL834/AK834-1</f>
        <v>#DIV/0!</v>
      </c>
      <c r="I834" s="2" t="e">
        <f t="shared" ref="I834:I897" si="151">AL834/AE834-1</f>
        <v>#DIV/0!</v>
      </c>
      <c r="J834" s="2" t="e">
        <f t="shared" ref="J834:J897" si="152">AM834/AL834</f>
        <v>#DIV/0!</v>
      </c>
      <c r="K834" s="2">
        <f t="shared" ref="K834:K897" si="153">AL834/SUM(AL$1:AL$3009)</f>
        <v>0</v>
      </c>
      <c r="L834" s="2">
        <f>AM834/SUM(AM1:AM$3009)</f>
        <v>0</v>
      </c>
      <c r="M834" t="s">
        <v>1515</v>
      </c>
      <c r="N834" t="s">
        <v>1757</v>
      </c>
      <c r="O834" t="s">
        <v>1758</v>
      </c>
      <c r="P834" s="1">
        <v>1490058.5664981201</v>
      </c>
      <c r="Q834" s="1">
        <v>1456140.75316154</v>
      </c>
      <c r="R834" s="1">
        <v>1019567.1102439699</v>
      </c>
      <c r="S834" s="1">
        <v>547528.82855269301</v>
      </c>
      <c r="T834" s="1">
        <v>1913790.90428703</v>
      </c>
      <c r="U834" s="1">
        <v>123679.34232889301</v>
      </c>
      <c r="V834" s="1">
        <v>217969.21272253699</v>
      </c>
      <c r="W834" s="1">
        <v>1544068.6360358701</v>
      </c>
      <c r="X834" s="1">
        <v>1749344.37438838</v>
      </c>
      <c r="Y834" s="1">
        <v>1782118.52035172</v>
      </c>
      <c r="Z834" s="1">
        <v>1561470.88657547</v>
      </c>
      <c r="AA834" s="1">
        <v>1049154.4962984</v>
      </c>
      <c r="AB834" s="1">
        <v>220640.52428205201</v>
      </c>
      <c r="AC834" s="1">
        <v>0</v>
      </c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x14ac:dyDescent="0.3">
      <c r="A835" t="str">
        <f t="shared" si="143"/>
        <v>FRS</v>
      </c>
      <c r="B835" t="str">
        <f t="shared" si="144"/>
        <v>M119</v>
      </c>
      <c r="C835" t="str">
        <f t="shared" si="145"/>
        <v>OPER OF GOVT OTHER ADMIN-SVC BLDGS</v>
      </c>
      <c r="D835" s="1">
        <f t="shared" si="146"/>
        <v>10287717.9594138</v>
      </c>
      <c r="E835" s="1">
        <f t="shared" si="147"/>
        <v>-154775.737157886</v>
      </c>
      <c r="F835" s="1">
        <f t="shared" si="148"/>
        <v>0</v>
      </c>
      <c r="G835" s="1">
        <f t="shared" si="149"/>
        <v>0</v>
      </c>
      <c r="H835" s="2">
        <f t="shared" si="150"/>
        <v>-1</v>
      </c>
      <c r="I835" s="2">
        <f t="shared" si="151"/>
        <v>-1</v>
      </c>
      <c r="J835" s="2" t="e">
        <f t="shared" si="152"/>
        <v>#DIV/0!</v>
      </c>
      <c r="K835" s="2">
        <f t="shared" si="153"/>
        <v>0</v>
      </c>
      <c r="L835" s="2">
        <f>AM835/SUM(AM1:AM$3009)</f>
        <v>0</v>
      </c>
      <c r="M835" t="s">
        <v>1515</v>
      </c>
      <c r="N835" t="s">
        <v>1759</v>
      </c>
      <c r="O835" t="s">
        <v>1760</v>
      </c>
      <c r="P835" s="1">
        <v>110008145.37989999</v>
      </c>
      <c r="Q835" s="1">
        <v>55072459.140849702</v>
      </c>
      <c r="R835" s="1">
        <v>80271033.910163</v>
      </c>
      <c r="S835" s="1">
        <v>32639574.8447157</v>
      </c>
      <c r="T835" s="1">
        <v>43334768.007145897</v>
      </c>
      <c r="U835" s="1">
        <v>44762239.330945298</v>
      </c>
      <c r="V835" s="1">
        <v>25242512.245476101</v>
      </c>
      <c r="W835" s="1">
        <v>40569994.724493697</v>
      </c>
      <c r="X835" s="1">
        <v>35597615.374617897</v>
      </c>
      <c r="Y835" s="1">
        <v>33418462.6330727</v>
      </c>
      <c r="Z835" s="1">
        <v>39810174.921204798</v>
      </c>
      <c r="AA835" s="1">
        <v>50826561.257793799</v>
      </c>
      <c r="AB835" s="1">
        <v>46417018.790201701</v>
      </c>
      <c r="AC835" s="1">
        <v>22242823.305015098</v>
      </c>
      <c r="AD835" s="1">
        <v>18181571.2075007</v>
      </c>
      <c r="AE835" s="1">
        <v>10287717.9594138</v>
      </c>
      <c r="AF835" s="1">
        <v>-1606986.08702138</v>
      </c>
      <c r="AG835" s="1">
        <v>-2730186.7604895202</v>
      </c>
      <c r="AH835" s="1">
        <v>-248759.76381291801</v>
      </c>
      <c r="AI835" s="1">
        <v>0</v>
      </c>
      <c r="AJ835" s="1">
        <v>770014.522202514</v>
      </c>
      <c r="AK835" s="1">
        <v>-154775.737157886</v>
      </c>
      <c r="AL835" s="1"/>
      <c r="AM835" s="1"/>
    </row>
    <row r="836" spans="1:39" x14ac:dyDescent="0.3">
      <c r="A836" t="str">
        <f t="shared" si="143"/>
        <v>FRS</v>
      </c>
      <c r="B836" t="str">
        <f t="shared" si="144"/>
        <v>M121</v>
      </c>
      <c r="C836" t="str">
        <f t="shared" si="145"/>
        <v>OPER OF GOVT AIR TRAFFIC TOWERS</v>
      </c>
      <c r="D836" s="1">
        <f t="shared" si="146"/>
        <v>-48384.671336445499</v>
      </c>
      <c r="E836" s="1">
        <f t="shared" si="147"/>
        <v>0</v>
      </c>
      <c r="F836" s="1">
        <f t="shared" si="148"/>
        <v>0</v>
      </c>
      <c r="G836" s="1">
        <f t="shared" si="149"/>
        <v>0</v>
      </c>
      <c r="H836" s="2" t="e">
        <f t="shared" si="150"/>
        <v>#DIV/0!</v>
      </c>
      <c r="I836" s="2">
        <f t="shared" si="151"/>
        <v>-1</v>
      </c>
      <c r="J836" s="2" t="e">
        <f t="shared" si="152"/>
        <v>#DIV/0!</v>
      </c>
      <c r="K836" s="2">
        <f t="shared" si="153"/>
        <v>0</v>
      </c>
      <c r="L836" s="2">
        <f>AM836/SUM(AM1:AM$3009)</f>
        <v>0</v>
      </c>
      <c r="M836" t="s">
        <v>1515</v>
      </c>
      <c r="N836" t="s">
        <v>1761</v>
      </c>
      <c r="O836" t="s">
        <v>1762</v>
      </c>
      <c r="P836" s="1">
        <v>2137607.6243845099</v>
      </c>
      <c r="Q836" s="1">
        <v>989546.67736557894</v>
      </c>
      <c r="R836" s="1">
        <v>2983525.3603289602</v>
      </c>
      <c r="S836" s="1">
        <v>3806953.5035109702</v>
      </c>
      <c r="T836" s="1">
        <v>4283671.2328563398</v>
      </c>
      <c r="U836" s="1">
        <v>4358784.7882328797</v>
      </c>
      <c r="V836" s="1">
        <v>3561402.9776426</v>
      </c>
      <c r="W836" s="1">
        <v>4427136.2379270596</v>
      </c>
      <c r="X836" s="1">
        <v>6106194.3186065303</v>
      </c>
      <c r="Y836" s="1">
        <v>6954332.75414111</v>
      </c>
      <c r="Z836" s="1">
        <v>8326150.0157254897</v>
      </c>
      <c r="AA836" s="1">
        <v>11429319.1954518</v>
      </c>
      <c r="AB836" s="1">
        <v>5783452.0871283105</v>
      </c>
      <c r="AC836" s="1">
        <v>4977707.1684872797</v>
      </c>
      <c r="AD836" s="1">
        <v>4787468.3150474997</v>
      </c>
      <c r="AE836" s="1">
        <v>-48384.671336445499</v>
      </c>
      <c r="AF836" s="1">
        <v>-23143.188201002798</v>
      </c>
      <c r="AG836" s="1"/>
      <c r="AH836" s="1"/>
      <c r="AI836" s="1"/>
      <c r="AJ836" s="1"/>
      <c r="AK836" s="1"/>
      <c r="AL836" s="1"/>
      <c r="AM836" s="1"/>
    </row>
    <row r="837" spans="1:39" x14ac:dyDescent="0.3">
      <c r="A837" t="str">
        <f t="shared" si="143"/>
        <v>FRS</v>
      </c>
      <c r="B837" t="str">
        <f t="shared" si="144"/>
        <v>M122</v>
      </c>
      <c r="C837" t="str">
        <f t="shared" si="145"/>
        <v>OPER OF GOVT AIR TRAFFIC TNG FAC</v>
      </c>
      <c r="D837" s="1">
        <f t="shared" si="146"/>
        <v>0</v>
      </c>
      <c r="E837" s="1">
        <f t="shared" si="147"/>
        <v>0</v>
      </c>
      <c r="F837" s="1">
        <f t="shared" si="148"/>
        <v>0</v>
      </c>
      <c r="G837" s="1">
        <f t="shared" si="149"/>
        <v>0</v>
      </c>
      <c r="H837" s="2" t="e">
        <f t="shared" si="150"/>
        <v>#DIV/0!</v>
      </c>
      <c r="I837" s="2" t="e">
        <f t="shared" si="151"/>
        <v>#DIV/0!</v>
      </c>
      <c r="J837" s="2" t="e">
        <f t="shared" si="152"/>
        <v>#DIV/0!</v>
      </c>
      <c r="K837" s="2">
        <f t="shared" si="153"/>
        <v>0</v>
      </c>
      <c r="L837" s="2">
        <f>AM837/SUM(AM1:AM$3009)</f>
        <v>0</v>
      </c>
      <c r="M837" t="s">
        <v>1515</v>
      </c>
      <c r="N837" t="s">
        <v>1763</v>
      </c>
      <c r="O837" t="s">
        <v>1764</v>
      </c>
      <c r="P837" s="1"/>
      <c r="Q837" s="1"/>
      <c r="R837" s="1"/>
      <c r="S837" s="1"/>
      <c r="T837" s="1"/>
      <c r="U837" s="1"/>
      <c r="V837" s="1"/>
      <c r="W837" s="1"/>
      <c r="X837" s="1">
        <v>763818.03715664404</v>
      </c>
      <c r="Y837" s="1">
        <v>800061.27933534095</v>
      </c>
      <c r="Z837" s="1">
        <v>803508.805799152</v>
      </c>
      <c r="AA837" s="1">
        <v>398039.17192684399</v>
      </c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x14ac:dyDescent="0.3">
      <c r="A838" t="str">
        <f t="shared" si="143"/>
        <v>FRS</v>
      </c>
      <c r="B838" t="str">
        <f t="shared" si="144"/>
        <v>M123</v>
      </c>
      <c r="C838" t="str">
        <f t="shared" si="145"/>
        <v>OPER OF GOVT RADAR &amp; NAV FACILITY</v>
      </c>
      <c r="D838" s="1">
        <f t="shared" si="146"/>
        <v>0</v>
      </c>
      <c r="E838" s="1">
        <f t="shared" si="147"/>
        <v>0</v>
      </c>
      <c r="F838" s="1">
        <f t="shared" si="148"/>
        <v>0</v>
      </c>
      <c r="G838" s="1">
        <f t="shared" si="149"/>
        <v>0</v>
      </c>
      <c r="H838" s="2" t="e">
        <f t="shared" si="150"/>
        <v>#DIV/0!</v>
      </c>
      <c r="I838" s="2" t="e">
        <f t="shared" si="151"/>
        <v>#DIV/0!</v>
      </c>
      <c r="J838" s="2" t="e">
        <f t="shared" si="152"/>
        <v>#DIV/0!</v>
      </c>
      <c r="K838" s="2">
        <f t="shared" si="153"/>
        <v>0</v>
      </c>
      <c r="L838" s="2">
        <f>AM838/SUM(AM1:AM$3009)</f>
        <v>0</v>
      </c>
      <c r="M838" t="s">
        <v>1515</v>
      </c>
      <c r="N838" t="s">
        <v>1765</v>
      </c>
      <c r="O838" t="s">
        <v>1766</v>
      </c>
      <c r="P838" s="1"/>
      <c r="Q838" s="1">
        <v>-238199.04810991001</v>
      </c>
      <c r="R838" s="1">
        <v>5021617.5407379903</v>
      </c>
      <c r="S838" s="1">
        <v>4380335.7732667001</v>
      </c>
      <c r="T838" s="1">
        <v>83480.314884499094</v>
      </c>
      <c r="U838" s="1">
        <v>84123.203380921506</v>
      </c>
      <c r="V838" s="1">
        <v>84113.186700452599</v>
      </c>
      <c r="W838" s="1">
        <v>21343.052948396598</v>
      </c>
      <c r="X838" s="1"/>
      <c r="Y838" s="1"/>
      <c r="Z838" s="1"/>
      <c r="AA838" s="1">
        <v>20005.173106936501</v>
      </c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x14ac:dyDescent="0.3">
      <c r="A839" t="str">
        <f t="shared" si="143"/>
        <v>FRS</v>
      </c>
      <c r="B839" t="str">
        <f t="shared" si="144"/>
        <v>M124</v>
      </c>
      <c r="C839" t="str">
        <f t="shared" si="145"/>
        <v>OPERATION OF AIRPORT RUNWAYS</v>
      </c>
      <c r="D839" s="1">
        <f t="shared" si="146"/>
        <v>0</v>
      </c>
      <c r="E839" s="1">
        <f t="shared" si="147"/>
        <v>0</v>
      </c>
      <c r="F839" s="1">
        <f t="shared" si="148"/>
        <v>0</v>
      </c>
      <c r="G839" s="1">
        <f t="shared" si="149"/>
        <v>0</v>
      </c>
      <c r="H839" s="2" t="e">
        <f t="shared" si="150"/>
        <v>#DIV/0!</v>
      </c>
      <c r="I839" s="2" t="e">
        <f t="shared" si="151"/>
        <v>#DIV/0!</v>
      </c>
      <c r="J839" s="2" t="e">
        <f t="shared" si="152"/>
        <v>#DIV/0!</v>
      </c>
      <c r="K839" s="2">
        <f t="shared" si="153"/>
        <v>0</v>
      </c>
      <c r="L839" s="2">
        <f>AM839/SUM(AM1:AM$3009)</f>
        <v>0</v>
      </c>
      <c r="M839" t="s">
        <v>1515</v>
      </c>
      <c r="N839" t="s">
        <v>1767</v>
      </c>
      <c r="O839" t="s">
        <v>1768</v>
      </c>
      <c r="P839" s="1"/>
      <c r="Q839" s="1"/>
      <c r="R839" s="1"/>
      <c r="S839" s="1"/>
      <c r="T839" s="1"/>
      <c r="U839" s="1"/>
      <c r="V839" s="1"/>
      <c r="W839" s="1">
        <v>38689.386532508499</v>
      </c>
      <c r="X839" s="1">
        <v>78381.3273731425</v>
      </c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x14ac:dyDescent="0.3">
      <c r="A840" t="str">
        <f t="shared" si="143"/>
        <v>FRS</v>
      </c>
      <c r="B840" t="str">
        <f t="shared" si="144"/>
        <v>M125</v>
      </c>
      <c r="C840" t="str">
        <f t="shared" si="145"/>
        <v>OPERATION OF AIRPORT TERMINALS</v>
      </c>
      <c r="D840" s="1">
        <f t="shared" si="146"/>
        <v>1152160.80863032</v>
      </c>
      <c r="E840" s="1">
        <f t="shared" si="147"/>
        <v>0</v>
      </c>
      <c r="F840" s="1">
        <f t="shared" si="148"/>
        <v>0</v>
      </c>
      <c r="G840" s="1">
        <f t="shared" si="149"/>
        <v>0</v>
      </c>
      <c r="H840" s="2" t="e">
        <f t="shared" si="150"/>
        <v>#DIV/0!</v>
      </c>
      <c r="I840" s="2">
        <f t="shared" si="151"/>
        <v>-1</v>
      </c>
      <c r="J840" s="2" t="e">
        <f t="shared" si="152"/>
        <v>#DIV/0!</v>
      </c>
      <c r="K840" s="2">
        <f t="shared" si="153"/>
        <v>0</v>
      </c>
      <c r="L840" s="2">
        <f>AM840/SUM(AM1:AM$3009)</f>
        <v>0</v>
      </c>
      <c r="M840" t="s">
        <v>1515</v>
      </c>
      <c r="N840" t="s">
        <v>1769</v>
      </c>
      <c r="O840" t="s">
        <v>1770</v>
      </c>
      <c r="P840" s="1">
        <v>2190412.9138710699</v>
      </c>
      <c r="Q840" s="1">
        <v>2002375.3398374801</v>
      </c>
      <c r="R840" s="1">
        <v>1212277.74731316</v>
      </c>
      <c r="S840" s="1">
        <v>1864044.3871432501</v>
      </c>
      <c r="T840" s="1">
        <v>2742197.8920186702</v>
      </c>
      <c r="U840" s="1">
        <v>2552992.18637915</v>
      </c>
      <c r="V840" s="1">
        <v>3209586.1713284799</v>
      </c>
      <c r="W840" s="1">
        <v>1956574.43706242</v>
      </c>
      <c r="X840" s="1">
        <v>1863337.89247388</v>
      </c>
      <c r="Y840" s="1">
        <v>2065509.03848093</v>
      </c>
      <c r="Z840" s="1">
        <v>1243283.48008489</v>
      </c>
      <c r="AA840" s="1">
        <v>1274870.64735218</v>
      </c>
      <c r="AB840" s="1">
        <v>1167704.7356968799</v>
      </c>
      <c r="AC840" s="1">
        <v>1159384.8768537201</v>
      </c>
      <c r="AD840" s="1">
        <v>1149411.3106128401</v>
      </c>
      <c r="AE840" s="1">
        <v>1152160.80863032</v>
      </c>
      <c r="AF840" s="1"/>
      <c r="AG840" s="1"/>
      <c r="AH840" s="1"/>
      <c r="AI840" s="1"/>
      <c r="AJ840" s="1"/>
      <c r="AK840" s="1"/>
      <c r="AL840" s="1"/>
      <c r="AM840" s="1"/>
    </row>
    <row r="841" spans="1:39" x14ac:dyDescent="0.3">
      <c r="A841" t="str">
        <f t="shared" si="143"/>
        <v>FRS</v>
      </c>
      <c r="B841" t="str">
        <f t="shared" si="144"/>
        <v>M126</v>
      </c>
      <c r="C841" t="str">
        <f t="shared" si="145"/>
        <v>OPER OF GOVT MISSILE SYSTEMS FAC</v>
      </c>
      <c r="D841" s="1">
        <f t="shared" si="146"/>
        <v>0</v>
      </c>
      <c r="E841" s="1">
        <f t="shared" si="147"/>
        <v>0</v>
      </c>
      <c r="F841" s="1">
        <f t="shared" si="148"/>
        <v>0</v>
      </c>
      <c r="G841" s="1">
        <f t="shared" si="149"/>
        <v>0</v>
      </c>
      <c r="H841" s="2" t="e">
        <f t="shared" si="150"/>
        <v>#DIV/0!</v>
      </c>
      <c r="I841" s="2" t="e">
        <f t="shared" si="151"/>
        <v>#DIV/0!</v>
      </c>
      <c r="J841" s="2" t="e">
        <f t="shared" si="152"/>
        <v>#DIV/0!</v>
      </c>
      <c r="K841" s="2">
        <f t="shared" si="153"/>
        <v>0</v>
      </c>
      <c r="L841" s="2">
        <f>AM841/SUM(AM1:AM$3009)</f>
        <v>0</v>
      </c>
      <c r="M841" t="s">
        <v>1515</v>
      </c>
      <c r="N841" t="s">
        <v>1771</v>
      </c>
      <c r="O841" t="s">
        <v>1772</v>
      </c>
      <c r="P841" s="1">
        <v>30648435.8217563</v>
      </c>
      <c r="Q841" s="1">
        <v>28912813.924102999</v>
      </c>
      <c r="R841" s="1">
        <v>6194660.2247945704</v>
      </c>
      <c r="S841" s="1">
        <v>3696254.2676159302</v>
      </c>
      <c r="T841" s="1">
        <v>986990.13392148295</v>
      </c>
      <c r="U841" s="1">
        <v>79402.452491875301</v>
      </c>
      <c r="V841" s="1">
        <v>-373574.62343424198</v>
      </c>
      <c r="W841" s="1">
        <v>-11079.559542093601</v>
      </c>
      <c r="X841" s="1">
        <v>-1013065.89267185</v>
      </c>
      <c r="Y841" s="1">
        <v>1087870.79979985</v>
      </c>
      <c r="Z841" s="1">
        <v>2846112.6627629399</v>
      </c>
      <c r="AA841" s="1">
        <v>2848176.1388192601</v>
      </c>
      <c r="AB841" s="1">
        <v>2841358.0606777999</v>
      </c>
      <c r="AC841" s="1">
        <v>2822135.9177613901</v>
      </c>
      <c r="AD841" s="1">
        <v>1479995.3583027001</v>
      </c>
      <c r="AE841" s="1"/>
      <c r="AF841" s="1">
        <v>-80148.367785414899</v>
      </c>
      <c r="AG841" s="1"/>
      <c r="AH841" s="1"/>
      <c r="AI841" s="1"/>
      <c r="AJ841" s="1"/>
      <c r="AK841" s="1"/>
      <c r="AL841" s="1"/>
      <c r="AM841" s="1"/>
    </row>
    <row r="842" spans="1:39" x14ac:dyDescent="0.3">
      <c r="A842" t="str">
        <f t="shared" si="143"/>
        <v>FRS</v>
      </c>
      <c r="B842" t="str">
        <f t="shared" si="144"/>
        <v>M127</v>
      </c>
      <c r="C842" t="str">
        <f t="shared" si="145"/>
        <v>OPER OF GOVT ELCT &amp; COMM SYS FAC</v>
      </c>
      <c r="D842" s="1">
        <f t="shared" si="146"/>
        <v>-484719.47639354301</v>
      </c>
      <c r="E842" s="1">
        <f t="shared" si="147"/>
        <v>0</v>
      </c>
      <c r="F842" s="1">
        <f t="shared" si="148"/>
        <v>0</v>
      </c>
      <c r="G842" s="1">
        <f t="shared" si="149"/>
        <v>0</v>
      </c>
      <c r="H842" s="2" t="e">
        <f t="shared" si="150"/>
        <v>#DIV/0!</v>
      </c>
      <c r="I842" s="2">
        <f t="shared" si="151"/>
        <v>-1</v>
      </c>
      <c r="J842" s="2" t="e">
        <f t="shared" si="152"/>
        <v>#DIV/0!</v>
      </c>
      <c r="K842" s="2">
        <f t="shared" si="153"/>
        <v>0</v>
      </c>
      <c r="L842" s="2">
        <f>AM842/SUM(AM1:AM$3009)</f>
        <v>0</v>
      </c>
      <c r="M842" t="s">
        <v>1515</v>
      </c>
      <c r="N842" t="s">
        <v>1773</v>
      </c>
      <c r="O842" t="s">
        <v>1774</v>
      </c>
      <c r="P842" s="1">
        <v>20465263.363109499</v>
      </c>
      <c r="Q842" s="1">
        <v>20332129.672003001</v>
      </c>
      <c r="R842" s="1">
        <v>57133732.847358301</v>
      </c>
      <c r="S842" s="1">
        <v>47867896.296925299</v>
      </c>
      <c r="T842" s="1">
        <v>64526984.176566802</v>
      </c>
      <c r="U842" s="1">
        <v>47641305.474834003</v>
      </c>
      <c r="V842" s="1">
        <v>43795953.588216797</v>
      </c>
      <c r="W842" s="1">
        <v>46603139.903292902</v>
      </c>
      <c r="X842" s="1">
        <v>54942715.852421202</v>
      </c>
      <c r="Y842" s="1">
        <v>23365811.241581701</v>
      </c>
      <c r="Z842" s="1">
        <v>16779475.577872202</v>
      </c>
      <c r="AA842" s="1">
        <v>15213912.342955999</v>
      </c>
      <c r="AB842" s="1">
        <v>17032284.302600302</v>
      </c>
      <c r="AC842" s="1">
        <v>7650251.8867737697</v>
      </c>
      <c r="AD842" s="1">
        <v>-644779.53108544997</v>
      </c>
      <c r="AE842" s="1">
        <v>-484719.47639354301</v>
      </c>
      <c r="AF842" s="1">
        <v>-155515.49132666099</v>
      </c>
      <c r="AG842" s="1"/>
      <c r="AH842" s="1"/>
      <c r="AI842" s="1"/>
      <c r="AJ842" s="1"/>
      <c r="AK842" s="1"/>
      <c r="AL842" s="1"/>
      <c r="AM842" s="1"/>
    </row>
    <row r="843" spans="1:39" x14ac:dyDescent="0.3">
      <c r="A843" t="str">
        <f t="shared" si="143"/>
        <v>FRS</v>
      </c>
      <c r="B843" t="str">
        <f t="shared" si="144"/>
        <v>M129</v>
      </c>
      <c r="C843" t="str">
        <f t="shared" si="145"/>
        <v>OPER OF GOVT OTHER AIRFIELD STRUCT</v>
      </c>
      <c r="D843" s="1">
        <f t="shared" si="146"/>
        <v>614589.01173801499</v>
      </c>
      <c r="E843" s="1">
        <f t="shared" si="147"/>
        <v>0</v>
      </c>
      <c r="F843" s="1">
        <f t="shared" si="148"/>
        <v>0</v>
      </c>
      <c r="G843" s="1">
        <f t="shared" si="149"/>
        <v>0</v>
      </c>
      <c r="H843" s="2" t="e">
        <f t="shared" si="150"/>
        <v>#DIV/0!</v>
      </c>
      <c r="I843" s="2">
        <f t="shared" si="151"/>
        <v>-1</v>
      </c>
      <c r="J843" s="2" t="e">
        <f t="shared" si="152"/>
        <v>#DIV/0!</v>
      </c>
      <c r="K843" s="2">
        <f t="shared" si="153"/>
        <v>0</v>
      </c>
      <c r="L843" s="2">
        <f>AM843/SUM(AM1:AM$3009)</f>
        <v>0</v>
      </c>
      <c r="M843" t="s">
        <v>1515</v>
      </c>
      <c r="N843" t="s">
        <v>1775</v>
      </c>
      <c r="O843" t="s">
        <v>1776</v>
      </c>
      <c r="P843" s="1">
        <v>1133344.1490302901</v>
      </c>
      <c r="Q843" s="1">
        <v>19613786.019466199</v>
      </c>
      <c r="R843" s="1">
        <v>17508396.230171099</v>
      </c>
      <c r="S843" s="1">
        <v>8246700.6858089296</v>
      </c>
      <c r="T843" s="1"/>
      <c r="U843" s="1">
        <v>7876.5800766471802</v>
      </c>
      <c r="V843" s="1"/>
      <c r="W843" s="1">
        <v>1454093.5885741101</v>
      </c>
      <c r="X843" s="1">
        <v>676393.04263823805</v>
      </c>
      <c r="Y843" s="1">
        <v>1306605.3602530099</v>
      </c>
      <c r="Z843" s="1">
        <v>1326021.2072320899</v>
      </c>
      <c r="AA843" s="1">
        <v>1302062.04014287</v>
      </c>
      <c r="AB843" s="1">
        <v>572962.15842790902</v>
      </c>
      <c r="AC843" s="1">
        <v>570197.51058810903</v>
      </c>
      <c r="AD843" s="1">
        <v>583015.96162750304</v>
      </c>
      <c r="AE843" s="1">
        <v>614589.01173801499</v>
      </c>
      <c r="AF843" s="1">
        <v>260103.26814354601</v>
      </c>
      <c r="AG843" s="1"/>
      <c r="AH843" s="1"/>
      <c r="AI843" s="1"/>
      <c r="AJ843" s="1"/>
      <c r="AK843" s="1"/>
      <c r="AL843" s="1"/>
      <c r="AM843" s="1"/>
    </row>
    <row r="844" spans="1:39" x14ac:dyDescent="0.3">
      <c r="A844" t="str">
        <f t="shared" si="143"/>
        <v>FRS</v>
      </c>
      <c r="B844" t="str">
        <f t="shared" si="144"/>
        <v>M131</v>
      </c>
      <c r="C844" t="str">
        <f t="shared" si="145"/>
        <v>OPERATION OF SCHOOLS</v>
      </c>
      <c r="D844" s="1">
        <f t="shared" si="146"/>
        <v>0</v>
      </c>
      <c r="E844" s="1">
        <f t="shared" si="147"/>
        <v>0</v>
      </c>
      <c r="F844" s="1">
        <f t="shared" si="148"/>
        <v>0</v>
      </c>
      <c r="G844" s="1">
        <f t="shared" si="149"/>
        <v>0</v>
      </c>
      <c r="H844" s="2" t="e">
        <f t="shared" si="150"/>
        <v>#DIV/0!</v>
      </c>
      <c r="I844" s="2" t="e">
        <f t="shared" si="151"/>
        <v>#DIV/0!</v>
      </c>
      <c r="J844" s="2" t="e">
        <f t="shared" si="152"/>
        <v>#DIV/0!</v>
      </c>
      <c r="K844" s="2">
        <f t="shared" si="153"/>
        <v>0</v>
      </c>
      <c r="L844" s="2">
        <f>AM844/SUM(AM1:AM$3009)</f>
        <v>0</v>
      </c>
      <c r="M844" t="s">
        <v>1515</v>
      </c>
      <c r="N844" t="s">
        <v>1777</v>
      </c>
      <c r="O844" t="s">
        <v>1778</v>
      </c>
      <c r="P844" s="1">
        <v>893440.55124056002</v>
      </c>
      <c r="Q844" s="1">
        <v>699213.58726239402</v>
      </c>
      <c r="R844" s="1">
        <v>-111565.06597564901</v>
      </c>
      <c r="S844" s="1">
        <v>7619.1916783700499</v>
      </c>
      <c r="T844" s="1">
        <v>237758.69589712299</v>
      </c>
      <c r="U844" s="1">
        <v>542677.022307929</v>
      </c>
      <c r="V844" s="1">
        <v>305790.25286840502</v>
      </c>
      <c r="W844" s="1">
        <v>317605.14899165602</v>
      </c>
      <c r="X844" s="1">
        <v>312609.527657445</v>
      </c>
      <c r="Y844" s="1">
        <v>0</v>
      </c>
      <c r="Z844" s="1">
        <v>318261.76628478599</v>
      </c>
      <c r="AA844" s="1">
        <v>5636.6501367896699</v>
      </c>
      <c r="AB844" s="1">
        <v>381185.07272727002</v>
      </c>
      <c r="AC844" s="1">
        <v>388244.79919890198</v>
      </c>
      <c r="AD844" s="1"/>
      <c r="AE844" s="1"/>
      <c r="AF844" s="1"/>
      <c r="AG844" s="1"/>
      <c r="AH844" s="1">
        <v>-7468.67215193218</v>
      </c>
      <c r="AI844" s="1"/>
      <c r="AJ844" s="1"/>
      <c r="AK844" s="1"/>
      <c r="AL844" s="1"/>
      <c r="AM844" s="1"/>
    </row>
    <row r="845" spans="1:39" x14ac:dyDescent="0.3">
      <c r="A845" t="str">
        <f t="shared" si="143"/>
        <v>FRS</v>
      </c>
      <c r="B845" t="str">
        <f t="shared" si="144"/>
        <v>M139</v>
      </c>
      <c r="C845" t="str">
        <f t="shared" si="145"/>
        <v>OPER OF GOVT OTHER EDUCATIONAL BLDG</v>
      </c>
      <c r="D845" s="1">
        <f t="shared" si="146"/>
        <v>-161372.50201490399</v>
      </c>
      <c r="E845" s="1">
        <f t="shared" si="147"/>
        <v>0</v>
      </c>
      <c r="F845" s="1">
        <f t="shared" si="148"/>
        <v>0</v>
      </c>
      <c r="G845" s="1">
        <f t="shared" si="149"/>
        <v>0</v>
      </c>
      <c r="H845" s="2" t="e">
        <f t="shared" si="150"/>
        <v>#DIV/0!</v>
      </c>
      <c r="I845" s="2">
        <f t="shared" si="151"/>
        <v>-1</v>
      </c>
      <c r="J845" s="2" t="e">
        <f t="shared" si="152"/>
        <v>#DIV/0!</v>
      </c>
      <c r="K845" s="2">
        <f t="shared" si="153"/>
        <v>0</v>
      </c>
      <c r="L845" s="2">
        <f>AM845/SUM(AM1:AM$3009)</f>
        <v>0</v>
      </c>
      <c r="M845" t="s">
        <v>1515</v>
      </c>
      <c r="N845" t="s">
        <v>1779</v>
      </c>
      <c r="O845" t="s">
        <v>1780</v>
      </c>
      <c r="P845" s="1">
        <v>1120069.31094138</v>
      </c>
      <c r="Q845" s="1">
        <v>9643165.07991606</v>
      </c>
      <c r="R845" s="1">
        <v>19353673.724799599</v>
      </c>
      <c r="S845" s="1">
        <v>22695818.071940001</v>
      </c>
      <c r="T845" s="1">
        <v>23783472.096561201</v>
      </c>
      <c r="U845" s="1">
        <v>22890179.022466298</v>
      </c>
      <c r="V845" s="1">
        <v>19369134.702002399</v>
      </c>
      <c r="W845" s="1">
        <v>25600887.7713909</v>
      </c>
      <c r="X845" s="1">
        <v>25146026.701284301</v>
      </c>
      <c r="Y845" s="1">
        <v>8079582.2237739703</v>
      </c>
      <c r="Z845" s="1">
        <v>3706492.3509750399</v>
      </c>
      <c r="AA845" s="1">
        <v>1724184.7966016501</v>
      </c>
      <c r="AB845" s="1"/>
      <c r="AC845" s="1">
        <v>278233.20207605202</v>
      </c>
      <c r="AD845" s="1"/>
      <c r="AE845" s="1">
        <v>-161372.50201490399</v>
      </c>
      <c r="AF845" s="1"/>
      <c r="AG845" s="1"/>
      <c r="AH845" s="1"/>
      <c r="AI845" s="1"/>
      <c r="AJ845" s="1"/>
      <c r="AK845" s="1"/>
      <c r="AL845" s="1"/>
      <c r="AM845" s="1"/>
    </row>
    <row r="846" spans="1:39" x14ac:dyDescent="0.3">
      <c r="A846" t="str">
        <f t="shared" si="143"/>
        <v>FRS</v>
      </c>
      <c r="B846" t="str">
        <f t="shared" si="144"/>
        <v>M141</v>
      </c>
      <c r="C846" t="str">
        <f t="shared" si="145"/>
        <v>OPER OF GOVT HOSPITALS &amp; INFIRMARY</v>
      </c>
      <c r="D846" s="1">
        <f t="shared" si="146"/>
        <v>0</v>
      </c>
      <c r="E846" s="1">
        <f t="shared" si="147"/>
        <v>0</v>
      </c>
      <c r="F846" s="1">
        <f t="shared" si="148"/>
        <v>0</v>
      </c>
      <c r="G846" s="1">
        <f t="shared" si="149"/>
        <v>0</v>
      </c>
      <c r="H846" s="2" t="e">
        <f t="shared" si="150"/>
        <v>#DIV/0!</v>
      </c>
      <c r="I846" s="2" t="e">
        <f t="shared" si="151"/>
        <v>#DIV/0!</v>
      </c>
      <c r="J846" s="2" t="e">
        <f t="shared" si="152"/>
        <v>#DIV/0!</v>
      </c>
      <c r="K846" s="2">
        <f t="shared" si="153"/>
        <v>0</v>
      </c>
      <c r="L846" s="2">
        <f>AM846/SUM(AM1:AM$3009)</f>
        <v>0</v>
      </c>
      <c r="M846" t="s">
        <v>1515</v>
      </c>
      <c r="N846" t="s">
        <v>1781</v>
      </c>
      <c r="O846" t="s">
        <v>1782</v>
      </c>
      <c r="P846" s="1">
        <v>24032813.086030301</v>
      </c>
      <c r="Q846" s="1">
        <v>26794088.097757</v>
      </c>
      <c r="R846" s="1">
        <v>60283552.895810999</v>
      </c>
      <c r="S846" s="1">
        <v>85826012.844445497</v>
      </c>
      <c r="T846" s="1">
        <v>79644346.667469904</v>
      </c>
      <c r="U846" s="1">
        <v>77529385.580715895</v>
      </c>
      <c r="V846" s="1">
        <v>16362062.367646899</v>
      </c>
      <c r="W846" s="1">
        <v>4351265.2500359099</v>
      </c>
      <c r="X846" s="1">
        <v>614304.11395954003</v>
      </c>
      <c r="Y846" s="1">
        <v>559285.22092367802</v>
      </c>
      <c r="Z846" s="1">
        <v>48381.204453259001</v>
      </c>
      <c r="AA846" s="1">
        <v>8663.7788147732808</v>
      </c>
      <c r="AB846" s="1">
        <v>-2040.0659996107599</v>
      </c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x14ac:dyDescent="0.3">
      <c r="A847" t="str">
        <f t="shared" si="143"/>
        <v>FRS</v>
      </c>
      <c r="B847" t="str">
        <f t="shared" si="144"/>
        <v>M142</v>
      </c>
      <c r="C847" t="str">
        <f t="shared" si="145"/>
        <v>OPER OF GOVT LABS &amp; CLINICS</v>
      </c>
      <c r="D847" s="1">
        <f t="shared" si="146"/>
        <v>0</v>
      </c>
      <c r="E847" s="1">
        <f t="shared" si="147"/>
        <v>0</v>
      </c>
      <c r="F847" s="1">
        <f t="shared" si="148"/>
        <v>0</v>
      </c>
      <c r="G847" s="1">
        <f t="shared" si="149"/>
        <v>0</v>
      </c>
      <c r="H847" s="2" t="e">
        <f t="shared" si="150"/>
        <v>#DIV/0!</v>
      </c>
      <c r="I847" s="2" t="e">
        <f t="shared" si="151"/>
        <v>#DIV/0!</v>
      </c>
      <c r="J847" s="2" t="e">
        <f t="shared" si="152"/>
        <v>#DIV/0!</v>
      </c>
      <c r="K847" s="2">
        <f t="shared" si="153"/>
        <v>0</v>
      </c>
      <c r="L847" s="2">
        <f>AM847/SUM(AM1:AM$3009)</f>
        <v>0</v>
      </c>
      <c r="M847" t="s">
        <v>1515</v>
      </c>
      <c r="N847" t="s">
        <v>1783</v>
      </c>
      <c r="O847" t="s">
        <v>1784</v>
      </c>
      <c r="P847" s="1">
        <v>4002438.0073866998</v>
      </c>
      <c r="Q847" s="1"/>
      <c r="R847" s="1"/>
      <c r="S847" s="1">
        <v>16419934.0777783</v>
      </c>
      <c r="T847" s="1">
        <v>35271605.172411896</v>
      </c>
      <c r="U847" s="1">
        <v>18791458.523959801</v>
      </c>
      <c r="V847" s="1">
        <v>0</v>
      </c>
      <c r="W847" s="1"/>
      <c r="X847" s="1">
        <v>3192839.3762610699</v>
      </c>
      <c r="Y847" s="1">
        <v>1042686.6767391399</v>
      </c>
      <c r="Z847" s="1">
        <v>-40832.403474507897</v>
      </c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x14ac:dyDescent="0.3">
      <c r="A848" t="str">
        <f t="shared" si="143"/>
        <v>FRS</v>
      </c>
      <c r="B848" t="str">
        <f t="shared" si="144"/>
        <v>M149</v>
      </c>
      <c r="C848" t="str">
        <f t="shared" si="145"/>
        <v>OPER OF GOVT OTHER HOSPITAL BLDGS</v>
      </c>
      <c r="D848" s="1">
        <f t="shared" si="146"/>
        <v>-434830.29299443099</v>
      </c>
      <c r="E848" s="1">
        <f t="shared" si="147"/>
        <v>0</v>
      </c>
      <c r="F848" s="1">
        <f t="shared" si="148"/>
        <v>0</v>
      </c>
      <c r="G848" s="1">
        <f t="shared" si="149"/>
        <v>0</v>
      </c>
      <c r="H848" s="2" t="e">
        <f t="shared" si="150"/>
        <v>#DIV/0!</v>
      </c>
      <c r="I848" s="2">
        <f t="shared" si="151"/>
        <v>-1</v>
      </c>
      <c r="J848" s="2" t="e">
        <f t="shared" si="152"/>
        <v>#DIV/0!</v>
      </c>
      <c r="K848" s="2">
        <f t="shared" si="153"/>
        <v>0</v>
      </c>
      <c r="L848" s="2">
        <f>AM848/SUM(AM1:AM$3009)</f>
        <v>0</v>
      </c>
      <c r="M848" t="s">
        <v>1515</v>
      </c>
      <c r="N848" t="s">
        <v>1785</v>
      </c>
      <c r="O848" t="s">
        <v>1786</v>
      </c>
      <c r="P848" s="1">
        <v>2907548.2335409201</v>
      </c>
      <c r="Q848" s="1">
        <v>3205261.60306685</v>
      </c>
      <c r="R848" s="1">
        <v>4381994.3941132296</v>
      </c>
      <c r="S848" s="1">
        <v>3298043.3098992598</v>
      </c>
      <c r="T848" s="1">
        <v>3789631.7484613</v>
      </c>
      <c r="U848" s="1">
        <v>7345673.1711583296</v>
      </c>
      <c r="V848" s="1">
        <v>3831735.1778925499</v>
      </c>
      <c r="W848" s="1">
        <v>3404221.02772009</v>
      </c>
      <c r="X848" s="1">
        <v>4255378.1716355896</v>
      </c>
      <c r="Y848" s="1">
        <v>4150017.4106835499</v>
      </c>
      <c r="Z848" s="1">
        <v>4583348.4715557601</v>
      </c>
      <c r="AA848" s="1">
        <v>4370996.34999076</v>
      </c>
      <c r="AB848" s="1">
        <v>4420645.6074465001</v>
      </c>
      <c r="AC848" s="1"/>
      <c r="AD848" s="1"/>
      <c r="AE848" s="1">
        <v>-434830.29299443099</v>
      </c>
      <c r="AF848" s="1"/>
      <c r="AG848" s="1"/>
      <c r="AH848" s="1"/>
      <c r="AI848" s="1"/>
      <c r="AJ848" s="1"/>
      <c r="AK848" s="1"/>
      <c r="AL848" s="1"/>
      <c r="AM848" s="1"/>
    </row>
    <row r="849" spans="1:39" x14ac:dyDescent="0.3">
      <c r="A849" t="str">
        <f t="shared" si="143"/>
        <v>FRS</v>
      </c>
      <c r="B849" t="str">
        <f t="shared" si="144"/>
        <v>M151</v>
      </c>
      <c r="C849" t="str">
        <f t="shared" si="145"/>
        <v>OPERATION OF AMMUNITION FACILITIES</v>
      </c>
      <c r="D849" s="1">
        <f t="shared" si="146"/>
        <v>5025428.5948808603</v>
      </c>
      <c r="E849" s="1">
        <f t="shared" si="147"/>
        <v>-23.909270622507201</v>
      </c>
      <c r="F849" s="1">
        <f t="shared" si="148"/>
        <v>0</v>
      </c>
      <c r="G849" s="1">
        <f t="shared" si="149"/>
        <v>-3626.74193855261</v>
      </c>
      <c r="H849" s="2">
        <f t="shared" si="150"/>
        <v>-1</v>
      </c>
      <c r="I849" s="2">
        <f t="shared" si="151"/>
        <v>-1</v>
      </c>
      <c r="J849" s="2" t="e">
        <f t="shared" si="152"/>
        <v>#DIV/0!</v>
      </c>
      <c r="K849" s="2">
        <f t="shared" si="153"/>
        <v>0</v>
      </c>
      <c r="L849" s="2">
        <f>AM849/SUM(AM1:AM$3009)</f>
        <v>-6.580876506393386E-8</v>
      </c>
      <c r="M849" t="s">
        <v>1515</v>
      </c>
      <c r="N849" t="s">
        <v>1787</v>
      </c>
      <c r="O849" t="s">
        <v>1788</v>
      </c>
      <c r="P849" s="1">
        <v>104039992.42093299</v>
      </c>
      <c r="Q849" s="1">
        <v>118352217.922132</v>
      </c>
      <c r="R849" s="1">
        <v>49138814.673384704</v>
      </c>
      <c r="S849" s="1">
        <v>74720691.061843395</v>
      </c>
      <c r="T849" s="1">
        <v>115944174.900794</v>
      </c>
      <c r="U849" s="1">
        <v>204507484.687736</v>
      </c>
      <c r="V849" s="1">
        <v>90542454.974380106</v>
      </c>
      <c r="W849" s="1">
        <v>252588818.624542</v>
      </c>
      <c r="X849" s="1">
        <v>332084714.48117203</v>
      </c>
      <c r="Y849" s="1">
        <v>100154641.30467901</v>
      </c>
      <c r="Z849" s="1">
        <v>61620574.042420097</v>
      </c>
      <c r="AA849" s="1">
        <v>146053738.53731999</v>
      </c>
      <c r="AB849" s="1">
        <v>46944539.847347297</v>
      </c>
      <c r="AC849" s="1">
        <v>873361.56311364903</v>
      </c>
      <c r="AD849" s="1">
        <v>39320096.808384202</v>
      </c>
      <c r="AE849" s="1">
        <v>5025428.5948808603</v>
      </c>
      <c r="AF849" s="1">
        <v>-3596154.1444298201</v>
      </c>
      <c r="AG849" s="1">
        <v>-171353.576119003</v>
      </c>
      <c r="AH849" s="1">
        <v>-124892.197245538</v>
      </c>
      <c r="AI849" s="1">
        <v>0</v>
      </c>
      <c r="AJ849" s="1">
        <v>0</v>
      </c>
      <c r="AK849" s="1">
        <v>-23.909270622507201</v>
      </c>
      <c r="AL849" s="1">
        <v>0</v>
      </c>
      <c r="AM849" s="1">
        <v>-3626.74193855261</v>
      </c>
    </row>
    <row r="850" spans="1:39" x14ac:dyDescent="0.3">
      <c r="A850" t="str">
        <f t="shared" si="143"/>
        <v>FRS</v>
      </c>
      <c r="B850" t="str">
        <f t="shared" si="144"/>
        <v>M152</v>
      </c>
      <c r="C850" t="str">
        <f t="shared" si="145"/>
        <v>OPERATION OF MAINTENANCE BUILDINGS</v>
      </c>
      <c r="D850" s="1">
        <f t="shared" si="146"/>
        <v>6735762.0587684596</v>
      </c>
      <c r="E850" s="1">
        <f t="shared" si="147"/>
        <v>-14486.677005907801</v>
      </c>
      <c r="F850" s="1">
        <f t="shared" si="148"/>
        <v>0</v>
      </c>
      <c r="G850" s="1">
        <f t="shared" si="149"/>
        <v>0</v>
      </c>
      <c r="H850" s="2">
        <f t="shared" si="150"/>
        <v>-1</v>
      </c>
      <c r="I850" s="2">
        <f t="shared" si="151"/>
        <v>-1</v>
      </c>
      <c r="J850" s="2" t="e">
        <f t="shared" si="152"/>
        <v>#DIV/0!</v>
      </c>
      <c r="K850" s="2">
        <f t="shared" si="153"/>
        <v>0</v>
      </c>
      <c r="L850" s="2">
        <f>AM850/SUM(AM1:AM$3009)</f>
        <v>0</v>
      </c>
      <c r="M850" t="s">
        <v>1515</v>
      </c>
      <c r="N850" t="s">
        <v>1789</v>
      </c>
      <c r="O850" t="s">
        <v>1790</v>
      </c>
      <c r="P850" s="1">
        <v>346478.76760255097</v>
      </c>
      <c r="Q850" s="1">
        <v>5013375.3655692898</v>
      </c>
      <c r="R850" s="1">
        <v>11916408.5014959</v>
      </c>
      <c r="S850" s="1">
        <v>7492923.3861994296</v>
      </c>
      <c r="T850" s="1">
        <v>4854915.3568481496</v>
      </c>
      <c r="U850" s="1">
        <v>5203768.8806233304</v>
      </c>
      <c r="V850" s="1">
        <v>8113130.0759938704</v>
      </c>
      <c r="W850" s="1">
        <v>4655285.3634764403</v>
      </c>
      <c r="X850" s="1">
        <v>6967572.0303170299</v>
      </c>
      <c r="Y850" s="1">
        <v>22993115.097316202</v>
      </c>
      <c r="Z850" s="1">
        <v>10547781.956357401</v>
      </c>
      <c r="AA850" s="1">
        <v>12636291.087789901</v>
      </c>
      <c r="AB850" s="1">
        <v>31131569.621768098</v>
      </c>
      <c r="AC850" s="1">
        <v>24528497.7308219</v>
      </c>
      <c r="AD850" s="1">
        <v>12537497.677483199</v>
      </c>
      <c r="AE850" s="1">
        <v>6735762.0587684596</v>
      </c>
      <c r="AF850" s="1">
        <v>2707107.98395439</v>
      </c>
      <c r="AG850" s="1">
        <v>843435.18541609496</v>
      </c>
      <c r="AH850" s="1">
        <v>183693.73584658501</v>
      </c>
      <c r="AI850" s="1">
        <v>-123163.941523659</v>
      </c>
      <c r="AJ850" s="1">
        <v>-174941.96173214799</v>
      </c>
      <c r="AK850" s="1">
        <v>-14486.677005907801</v>
      </c>
      <c r="AL850" s="1"/>
      <c r="AM850" s="1"/>
    </row>
    <row r="851" spans="1:39" x14ac:dyDescent="0.3">
      <c r="A851" t="str">
        <f t="shared" si="143"/>
        <v>FRS</v>
      </c>
      <c r="B851" t="str">
        <f t="shared" si="144"/>
        <v>M153</v>
      </c>
      <c r="C851" t="str">
        <f t="shared" si="145"/>
        <v>OPERATION OF PRODUCTION BUILDINGS</v>
      </c>
      <c r="D851" s="1">
        <f t="shared" si="146"/>
        <v>0</v>
      </c>
      <c r="E851" s="1">
        <f t="shared" si="147"/>
        <v>0</v>
      </c>
      <c r="F851" s="1">
        <f t="shared" si="148"/>
        <v>0</v>
      </c>
      <c r="G851" s="1">
        <f t="shared" si="149"/>
        <v>0</v>
      </c>
      <c r="H851" s="2" t="e">
        <f t="shared" si="150"/>
        <v>#DIV/0!</v>
      </c>
      <c r="I851" s="2" t="e">
        <f t="shared" si="151"/>
        <v>#DIV/0!</v>
      </c>
      <c r="J851" s="2" t="e">
        <f t="shared" si="152"/>
        <v>#DIV/0!</v>
      </c>
      <c r="K851" s="2">
        <f t="shared" si="153"/>
        <v>0</v>
      </c>
      <c r="L851" s="2">
        <f>AM851/SUM(AM1:AM$3009)</f>
        <v>0</v>
      </c>
      <c r="M851" t="s">
        <v>1515</v>
      </c>
      <c r="N851" t="s">
        <v>1791</v>
      </c>
      <c r="O851" t="s">
        <v>1792</v>
      </c>
      <c r="P851" s="1">
        <v>4501509.5523495497</v>
      </c>
      <c r="Q851" s="1">
        <v>8930784.2909677494</v>
      </c>
      <c r="R851" s="1">
        <v>11637385.575982099</v>
      </c>
      <c r="S851" s="1">
        <v>12861258.030460401</v>
      </c>
      <c r="T851" s="1">
        <v>17307724.889210701</v>
      </c>
      <c r="U851" s="1">
        <v>12064083.8959259</v>
      </c>
      <c r="V851" s="1">
        <v>11437304.5778952</v>
      </c>
      <c r="W851" s="1">
        <v>5061474.5788453901</v>
      </c>
      <c r="X851" s="1">
        <v>8334713.1046331804</v>
      </c>
      <c r="Y851" s="1">
        <v>11019882.1007789</v>
      </c>
      <c r="Z851" s="1">
        <v>11446574.537006101</v>
      </c>
      <c r="AA851" s="1">
        <v>5096619.7724506203</v>
      </c>
      <c r="AB851" s="1">
        <v>-147602.55297183699</v>
      </c>
      <c r="AC851" s="1">
        <v>0</v>
      </c>
      <c r="AD851" s="1">
        <v>-747667.51980804303</v>
      </c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x14ac:dyDescent="0.3">
      <c r="A852" t="str">
        <f t="shared" si="143"/>
        <v>FRS</v>
      </c>
      <c r="B852" t="str">
        <f t="shared" si="144"/>
        <v>M154</v>
      </c>
      <c r="C852" t="str">
        <f t="shared" si="145"/>
        <v>OPER OF GOVT SHIP CONST-REP FAC</v>
      </c>
      <c r="D852" s="1">
        <f t="shared" si="146"/>
        <v>0</v>
      </c>
      <c r="E852" s="1">
        <f t="shared" si="147"/>
        <v>0</v>
      </c>
      <c r="F852" s="1">
        <f t="shared" si="148"/>
        <v>0</v>
      </c>
      <c r="G852" s="1">
        <f t="shared" si="149"/>
        <v>0</v>
      </c>
      <c r="H852" s="2" t="e">
        <f t="shared" si="150"/>
        <v>#DIV/0!</v>
      </c>
      <c r="I852" s="2" t="e">
        <f t="shared" si="151"/>
        <v>#DIV/0!</v>
      </c>
      <c r="J852" s="2" t="e">
        <f t="shared" si="152"/>
        <v>#DIV/0!</v>
      </c>
      <c r="K852" s="2">
        <f t="shared" si="153"/>
        <v>0</v>
      </c>
      <c r="L852" s="2">
        <f>AM852/SUM(AM1:AM$3009)</f>
        <v>0</v>
      </c>
      <c r="M852" t="s">
        <v>1515</v>
      </c>
      <c r="N852" t="s">
        <v>1793</v>
      </c>
      <c r="O852" t="s">
        <v>1794</v>
      </c>
      <c r="P852" s="1"/>
      <c r="Q852" s="1"/>
      <c r="R852" s="1"/>
      <c r="S852" s="1">
        <v>48160.910598977098</v>
      </c>
      <c r="T852" s="1"/>
      <c r="U852" s="1"/>
      <c r="V852" s="1"/>
      <c r="W852" s="1"/>
      <c r="X852" s="1">
        <v>606522.17610169796</v>
      </c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x14ac:dyDescent="0.3">
      <c r="A853" t="str">
        <f t="shared" si="143"/>
        <v>FRS</v>
      </c>
      <c r="B853" t="str">
        <f t="shared" si="144"/>
        <v>M155</v>
      </c>
      <c r="C853" t="str">
        <f t="shared" si="145"/>
        <v>OPER OF GOVT TANK AUTOMOTIVE FAC</v>
      </c>
      <c r="D853" s="1">
        <f t="shared" si="146"/>
        <v>0</v>
      </c>
      <c r="E853" s="1">
        <f t="shared" si="147"/>
        <v>0</v>
      </c>
      <c r="F853" s="1">
        <f t="shared" si="148"/>
        <v>0</v>
      </c>
      <c r="G853" s="1">
        <f t="shared" si="149"/>
        <v>0</v>
      </c>
      <c r="H853" s="2" t="e">
        <f t="shared" si="150"/>
        <v>#DIV/0!</v>
      </c>
      <c r="I853" s="2" t="e">
        <f t="shared" si="151"/>
        <v>#DIV/0!</v>
      </c>
      <c r="J853" s="2" t="e">
        <f t="shared" si="152"/>
        <v>#DIV/0!</v>
      </c>
      <c r="K853" s="2">
        <f t="shared" si="153"/>
        <v>0</v>
      </c>
      <c r="L853" s="2">
        <f>AM853/SUM(AM1:AM$3009)</f>
        <v>0</v>
      </c>
      <c r="M853" t="s">
        <v>1515</v>
      </c>
      <c r="N853" t="s">
        <v>1795</v>
      </c>
      <c r="O853" t="s">
        <v>1796</v>
      </c>
      <c r="P853" s="1"/>
      <c r="Q853" s="1"/>
      <c r="R853" s="1">
        <v>0</v>
      </c>
      <c r="S853" s="1"/>
      <c r="T853" s="1"/>
      <c r="U853" s="1"/>
      <c r="V853" s="1"/>
      <c r="W853" s="1"/>
      <c r="X853" s="1">
        <v>77118.362646703405</v>
      </c>
      <c r="Y853" s="1">
        <v>68098.370419480794</v>
      </c>
      <c r="Z853" s="1">
        <v>1714066.93581385</v>
      </c>
      <c r="AA853" s="1">
        <v>135962.08130235501</v>
      </c>
      <c r="AB853" s="1">
        <v>1032749.05708779</v>
      </c>
      <c r="AC853" s="1">
        <v>130010.784903412</v>
      </c>
      <c r="AD853" s="1"/>
      <c r="AE853" s="1">
        <v>0</v>
      </c>
      <c r="AF853" s="1"/>
      <c r="AG853" s="1"/>
      <c r="AH853" s="1">
        <v>-123157.956270246</v>
      </c>
      <c r="AI853" s="1"/>
      <c r="AJ853" s="1"/>
      <c r="AK853" s="1"/>
      <c r="AL853" s="1"/>
      <c r="AM853" s="1"/>
    </row>
    <row r="854" spans="1:39" x14ac:dyDescent="0.3">
      <c r="A854" t="str">
        <f t="shared" si="143"/>
        <v>FRS</v>
      </c>
      <c r="B854" t="str">
        <f t="shared" si="144"/>
        <v>M159</v>
      </c>
      <c r="C854" t="str">
        <f t="shared" si="145"/>
        <v>OPER OF GOVT OTHER INDUSTRIAL BLDG</v>
      </c>
      <c r="D854" s="1">
        <f t="shared" si="146"/>
        <v>276293369.33138603</v>
      </c>
      <c r="E854" s="1">
        <f t="shared" si="147"/>
        <v>98763459.722827598</v>
      </c>
      <c r="F854" s="1">
        <f t="shared" si="148"/>
        <v>-35004116.541299999</v>
      </c>
      <c r="G854" s="1">
        <f t="shared" si="149"/>
        <v>-9740712.6861037891</v>
      </c>
      <c r="H854" s="2">
        <f t="shared" si="150"/>
        <v>-1.3544237579316933</v>
      </c>
      <c r="I854" s="2">
        <f t="shared" si="151"/>
        <v>-1.1266918443464928</v>
      </c>
      <c r="J854" s="2">
        <f t="shared" si="152"/>
        <v>0.27827334749646088</v>
      </c>
      <c r="K854" s="2">
        <f t="shared" si="153"/>
        <v>-3.1071428957116806E-4</v>
      </c>
      <c r="L854" s="2">
        <f>AM854/SUM(AM1:AM$3009)</f>
        <v>-1.7674934792049463E-4</v>
      </c>
      <c r="M854" t="s">
        <v>1515</v>
      </c>
      <c r="N854" t="s">
        <v>1797</v>
      </c>
      <c r="O854" t="s">
        <v>1798</v>
      </c>
      <c r="P854" s="1">
        <v>54286285.423205003</v>
      </c>
      <c r="Q854" s="1">
        <v>15112068.5191456</v>
      </c>
      <c r="R854" s="1">
        <v>15663652.9557916</v>
      </c>
      <c r="S854" s="1">
        <v>15718799.297312999</v>
      </c>
      <c r="T854" s="1">
        <v>18998675.027787998</v>
      </c>
      <c r="U854" s="1">
        <v>16066232.556520499</v>
      </c>
      <c r="V854" s="1">
        <v>20964251.6662184</v>
      </c>
      <c r="W854" s="1">
        <v>17965793.707450699</v>
      </c>
      <c r="X854" s="1">
        <v>22814733.323709801</v>
      </c>
      <c r="Y854" s="1">
        <v>9986335.9475928899</v>
      </c>
      <c r="Z854" s="1">
        <v>120055613.61840799</v>
      </c>
      <c r="AA854" s="1">
        <v>770873210.70221198</v>
      </c>
      <c r="AB854" s="1">
        <v>212828154.850117</v>
      </c>
      <c r="AC854" s="1">
        <v>1100329244.5727701</v>
      </c>
      <c r="AD854" s="1">
        <v>609415225.837075</v>
      </c>
      <c r="AE854" s="1">
        <v>276293369.33138603</v>
      </c>
      <c r="AF854" s="1">
        <v>342744236.31213498</v>
      </c>
      <c r="AG854" s="1">
        <v>591370934.11164498</v>
      </c>
      <c r="AH854" s="1">
        <v>549735384.06935406</v>
      </c>
      <c r="AI854" s="1">
        <v>520926712.83327198</v>
      </c>
      <c r="AJ854" s="1">
        <v>722917428.29622197</v>
      </c>
      <c r="AK854" s="1">
        <v>98763459.722827598</v>
      </c>
      <c r="AL854" s="1">
        <v>-35004116.541299999</v>
      </c>
      <c r="AM854" s="1">
        <v>-9740712.6861037891</v>
      </c>
    </row>
    <row r="855" spans="1:39" x14ac:dyDescent="0.3">
      <c r="A855" t="str">
        <f t="shared" si="143"/>
        <v>FRS</v>
      </c>
      <c r="B855" t="str">
        <f t="shared" si="144"/>
        <v>M161</v>
      </c>
      <c r="C855" t="str">
        <f t="shared" si="145"/>
        <v>OPER OF GOVT FAMILY HOUSING</v>
      </c>
      <c r="D855" s="1">
        <f t="shared" si="146"/>
        <v>0</v>
      </c>
      <c r="E855" s="1">
        <f t="shared" si="147"/>
        <v>0</v>
      </c>
      <c r="F855" s="1">
        <f t="shared" si="148"/>
        <v>0</v>
      </c>
      <c r="G855" s="1">
        <f t="shared" si="149"/>
        <v>0</v>
      </c>
      <c r="H855" s="2" t="e">
        <f t="shared" si="150"/>
        <v>#DIV/0!</v>
      </c>
      <c r="I855" s="2" t="e">
        <f t="shared" si="151"/>
        <v>#DIV/0!</v>
      </c>
      <c r="J855" s="2" t="e">
        <f t="shared" si="152"/>
        <v>#DIV/0!</v>
      </c>
      <c r="K855" s="2">
        <f t="shared" si="153"/>
        <v>0</v>
      </c>
      <c r="L855" s="2">
        <f>AM855/SUM(AM1:AM$3009)</f>
        <v>0</v>
      </c>
      <c r="M855" t="s">
        <v>1515</v>
      </c>
      <c r="N855" t="s">
        <v>1799</v>
      </c>
      <c r="O855" t="s">
        <v>1800</v>
      </c>
      <c r="P855" s="1">
        <v>1779334.02741865</v>
      </c>
      <c r="Q855" s="1">
        <v>-1090823.8646950701</v>
      </c>
      <c r="R855" s="1">
        <v>7885253.9381866502</v>
      </c>
      <c r="S855" s="1">
        <v>1985648.21016837</v>
      </c>
      <c r="T855" s="1">
        <v>902209.76210371195</v>
      </c>
      <c r="U855" s="1">
        <v>558010.07894173905</v>
      </c>
      <c r="V855" s="1">
        <v>1455352.0512122801</v>
      </c>
      <c r="W855" s="1">
        <v>1484677.14133555</v>
      </c>
      <c r="X855" s="1">
        <v>-24674.495177696099</v>
      </c>
      <c r="Y855" s="1">
        <v>872272.16581216699</v>
      </c>
      <c r="Z855" s="1">
        <v>967727.64902529796</v>
      </c>
      <c r="AA855" s="1">
        <v>1494601.85128051</v>
      </c>
      <c r="AB855" s="1">
        <v>1820.9237470225701</v>
      </c>
      <c r="AC855" s="1">
        <v>-79945.837461267307</v>
      </c>
      <c r="AD855" s="1"/>
      <c r="AE855" s="1"/>
      <c r="AF855" s="1">
        <v>-80.106992297870903</v>
      </c>
      <c r="AG855" s="1"/>
      <c r="AH855" s="1"/>
      <c r="AI855" s="1"/>
      <c r="AJ855" s="1"/>
      <c r="AK855" s="1"/>
      <c r="AL855" s="1"/>
      <c r="AM855" s="1"/>
    </row>
    <row r="856" spans="1:39" x14ac:dyDescent="0.3">
      <c r="A856" t="str">
        <f t="shared" si="143"/>
        <v>FRS</v>
      </c>
      <c r="B856" t="str">
        <f t="shared" si="144"/>
        <v>M162</v>
      </c>
      <c r="C856" t="str">
        <f t="shared" si="145"/>
        <v>OPERATION OF RECREATIONAL BUILDINGS</v>
      </c>
      <c r="D856" s="1">
        <f t="shared" si="146"/>
        <v>0</v>
      </c>
      <c r="E856" s="1">
        <f t="shared" si="147"/>
        <v>0</v>
      </c>
      <c r="F856" s="1">
        <f t="shared" si="148"/>
        <v>0</v>
      </c>
      <c r="G856" s="1">
        <f t="shared" si="149"/>
        <v>0</v>
      </c>
      <c r="H856" s="2" t="e">
        <f t="shared" si="150"/>
        <v>#DIV/0!</v>
      </c>
      <c r="I856" s="2" t="e">
        <f t="shared" si="151"/>
        <v>#DIV/0!</v>
      </c>
      <c r="J856" s="2" t="e">
        <f t="shared" si="152"/>
        <v>#DIV/0!</v>
      </c>
      <c r="K856" s="2">
        <f t="shared" si="153"/>
        <v>0</v>
      </c>
      <c r="L856" s="2">
        <f>AM856/SUM(AM1:AM$3009)</f>
        <v>0</v>
      </c>
      <c r="M856" t="s">
        <v>1515</v>
      </c>
      <c r="N856" t="s">
        <v>1801</v>
      </c>
      <c r="O856" t="s">
        <v>1802</v>
      </c>
      <c r="P856" s="1">
        <v>48391.114990586699</v>
      </c>
      <c r="Q856" s="1">
        <v>-84816.213375665902</v>
      </c>
      <c r="R856" s="1">
        <v>54276.156122619002</v>
      </c>
      <c r="S856" s="1">
        <v>142533.74256560401</v>
      </c>
      <c r="T856" s="1">
        <v>97061.001155399601</v>
      </c>
      <c r="U856" s="1">
        <v>601088.73537266895</v>
      </c>
      <c r="V856" s="1">
        <v>78940.088002098593</v>
      </c>
      <c r="W856" s="1">
        <v>498704.02870509401</v>
      </c>
      <c r="X856" s="1">
        <v>549525.08773739799</v>
      </c>
      <c r="Y856" s="1">
        <v>668665.06399726798</v>
      </c>
      <c r="Z856" s="1">
        <v>500442.79753575998</v>
      </c>
      <c r="AA856" s="1">
        <v>570379.05151834898</v>
      </c>
      <c r="AB856" s="1">
        <v>230795.762650944</v>
      </c>
      <c r="AC856" s="1">
        <v>346907.13589016499</v>
      </c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x14ac:dyDescent="0.3">
      <c r="A857" t="str">
        <f t="shared" si="143"/>
        <v>FRS</v>
      </c>
      <c r="B857" t="str">
        <f t="shared" si="144"/>
        <v>M163</v>
      </c>
      <c r="C857" t="str">
        <f t="shared" si="145"/>
        <v>OPER OF GOVT TROOP HOUSING</v>
      </c>
      <c r="D857" s="1">
        <f t="shared" si="146"/>
        <v>-152897.21570125199</v>
      </c>
      <c r="E857" s="1">
        <f t="shared" si="147"/>
        <v>0</v>
      </c>
      <c r="F857" s="1">
        <f t="shared" si="148"/>
        <v>0</v>
      </c>
      <c r="G857" s="1">
        <f t="shared" si="149"/>
        <v>0</v>
      </c>
      <c r="H857" s="2" t="e">
        <f t="shared" si="150"/>
        <v>#DIV/0!</v>
      </c>
      <c r="I857" s="2">
        <f t="shared" si="151"/>
        <v>-1</v>
      </c>
      <c r="J857" s="2" t="e">
        <f t="shared" si="152"/>
        <v>#DIV/0!</v>
      </c>
      <c r="K857" s="2">
        <f t="shared" si="153"/>
        <v>0</v>
      </c>
      <c r="L857" s="2">
        <f>AM857/SUM(AM1:AM$3009)</f>
        <v>0</v>
      </c>
      <c r="M857" t="s">
        <v>1515</v>
      </c>
      <c r="N857" t="s">
        <v>1803</v>
      </c>
      <c r="O857" t="s">
        <v>1804</v>
      </c>
      <c r="P857" s="1"/>
      <c r="Q857" s="1"/>
      <c r="R857" s="1"/>
      <c r="S857" s="1"/>
      <c r="T857" s="1">
        <v>3748.4479082879702</v>
      </c>
      <c r="U857" s="1">
        <v>672988.51435678406</v>
      </c>
      <c r="V857" s="1">
        <v>2484706.4152890202</v>
      </c>
      <c r="W857" s="1">
        <v>3257446.0337830801</v>
      </c>
      <c r="X857" s="1">
        <v>9949996.9654562492</v>
      </c>
      <c r="Y857" s="1">
        <v>3671747.0222724499</v>
      </c>
      <c r="Z857" s="1">
        <v>11346710.279368</v>
      </c>
      <c r="AA857" s="1">
        <v>10158925.1181249</v>
      </c>
      <c r="AB857" s="1">
        <v>61242.5137070649</v>
      </c>
      <c r="AC857" s="1">
        <v>-231405.66846434501</v>
      </c>
      <c r="AD857" s="1">
        <v>-413758.48336604802</v>
      </c>
      <c r="AE857" s="1">
        <v>-152897.21570125199</v>
      </c>
      <c r="AF857" s="1"/>
      <c r="AG857" s="1"/>
      <c r="AH857" s="1">
        <v>-78328.116733328003</v>
      </c>
      <c r="AI857" s="1"/>
      <c r="AJ857" s="1"/>
      <c r="AK857" s="1"/>
      <c r="AL857" s="1"/>
      <c r="AM857" s="1"/>
    </row>
    <row r="858" spans="1:39" x14ac:dyDescent="0.3">
      <c r="A858" t="str">
        <f t="shared" si="143"/>
        <v>FRS</v>
      </c>
      <c r="B858" t="str">
        <f t="shared" si="144"/>
        <v>M164</v>
      </c>
      <c r="C858" t="str">
        <f t="shared" si="145"/>
        <v>OPERATION OF DINING FACILITIES</v>
      </c>
      <c r="D858" s="1">
        <f t="shared" si="146"/>
        <v>-186556.56468064699</v>
      </c>
      <c r="E858" s="1">
        <f t="shared" si="147"/>
        <v>0</v>
      </c>
      <c r="F858" s="1">
        <f t="shared" si="148"/>
        <v>0</v>
      </c>
      <c r="G858" s="1">
        <f t="shared" si="149"/>
        <v>0</v>
      </c>
      <c r="H858" s="2" t="e">
        <f t="shared" si="150"/>
        <v>#DIV/0!</v>
      </c>
      <c r="I858" s="2">
        <f t="shared" si="151"/>
        <v>-1</v>
      </c>
      <c r="J858" s="2" t="e">
        <f t="shared" si="152"/>
        <v>#DIV/0!</v>
      </c>
      <c r="K858" s="2">
        <f t="shared" si="153"/>
        <v>0</v>
      </c>
      <c r="L858" s="2">
        <f>AM858/SUM(AM1:AM$3009)</f>
        <v>0</v>
      </c>
      <c r="M858" t="s">
        <v>1515</v>
      </c>
      <c r="N858" t="s">
        <v>1805</v>
      </c>
      <c r="O858" t="s">
        <v>1806</v>
      </c>
      <c r="P858" s="1"/>
      <c r="Q858" s="1">
        <v>177504.03767893699</v>
      </c>
      <c r="R858" s="1">
        <v>1473814.2774638401</v>
      </c>
      <c r="S858" s="1">
        <v>1234418.7682561199</v>
      </c>
      <c r="T858" s="1">
        <v>1859698.7184993699</v>
      </c>
      <c r="U858" s="1">
        <v>16877751.289168101</v>
      </c>
      <c r="V858" s="1">
        <v>14177879.445478801</v>
      </c>
      <c r="W858" s="1">
        <v>12272252.7236942</v>
      </c>
      <c r="X858" s="1">
        <v>48443019.438765101</v>
      </c>
      <c r="Y858" s="1">
        <v>28216666.794602498</v>
      </c>
      <c r="Z858" s="1">
        <v>8924260.5007026792</v>
      </c>
      <c r="AA858" s="1">
        <v>4243887.4785391502</v>
      </c>
      <c r="AB858" s="1">
        <v>4171774.85726855</v>
      </c>
      <c r="AC858" s="1">
        <v>1438753.79860029</v>
      </c>
      <c r="AD858" s="1">
        <v>36075.669371634198</v>
      </c>
      <c r="AE858" s="1">
        <v>-186556.56468064699</v>
      </c>
      <c r="AF858" s="1"/>
      <c r="AG858" s="1"/>
      <c r="AH858" s="1"/>
      <c r="AI858" s="1"/>
      <c r="AJ858" s="1"/>
      <c r="AK858" s="1"/>
      <c r="AL858" s="1"/>
      <c r="AM858" s="1"/>
    </row>
    <row r="859" spans="1:39" x14ac:dyDescent="0.3">
      <c r="A859" t="str">
        <f t="shared" si="143"/>
        <v>FRS</v>
      </c>
      <c r="B859" t="str">
        <f t="shared" si="144"/>
        <v>M165</v>
      </c>
      <c r="C859" t="str">
        <f t="shared" si="145"/>
        <v>OPERATION OF RELIGIOUS FACILITIES</v>
      </c>
      <c r="D859" s="1">
        <f t="shared" si="146"/>
        <v>0</v>
      </c>
      <c r="E859" s="1">
        <f t="shared" si="147"/>
        <v>0</v>
      </c>
      <c r="F859" s="1">
        <f t="shared" si="148"/>
        <v>0</v>
      </c>
      <c r="G859" s="1">
        <f t="shared" si="149"/>
        <v>0</v>
      </c>
      <c r="H859" s="2" t="e">
        <f t="shared" si="150"/>
        <v>#DIV/0!</v>
      </c>
      <c r="I859" s="2" t="e">
        <f t="shared" si="151"/>
        <v>#DIV/0!</v>
      </c>
      <c r="J859" s="2" t="e">
        <f t="shared" si="152"/>
        <v>#DIV/0!</v>
      </c>
      <c r="K859" s="2">
        <f t="shared" si="153"/>
        <v>0</v>
      </c>
      <c r="L859" s="2">
        <f>AM859/SUM(AM1:AM$3009)</f>
        <v>0</v>
      </c>
      <c r="M859" t="s">
        <v>1515</v>
      </c>
      <c r="N859" t="s">
        <v>1807</v>
      </c>
      <c r="O859" t="s">
        <v>1808</v>
      </c>
      <c r="P859" s="1"/>
      <c r="Q859" s="1"/>
      <c r="R859" s="1"/>
      <c r="S859" s="1">
        <v>13767.8793628147</v>
      </c>
      <c r="T859" s="1">
        <v>304995.73651237402</v>
      </c>
      <c r="U859" s="1">
        <v>318738.74794769502</v>
      </c>
      <c r="V859" s="1">
        <v>208277.34240443201</v>
      </c>
      <c r="W859" s="1">
        <v>51949.186834037297</v>
      </c>
      <c r="X859" s="1">
        <v>37511.023690514899</v>
      </c>
      <c r="Y859" s="1">
        <v>7247.9887103167703</v>
      </c>
      <c r="Z859" s="1">
        <v>1366.16912163251</v>
      </c>
      <c r="AA859" s="1">
        <v>40779.775948755203</v>
      </c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x14ac:dyDescent="0.3">
      <c r="A860" t="str">
        <f t="shared" si="143"/>
        <v>FRS</v>
      </c>
      <c r="B860" t="str">
        <f t="shared" si="144"/>
        <v>M166</v>
      </c>
      <c r="C860" t="str">
        <f t="shared" si="145"/>
        <v>OPERATION OF PENAL FACILITIES</v>
      </c>
      <c r="D860" s="1">
        <f t="shared" si="146"/>
        <v>0</v>
      </c>
      <c r="E860" s="1">
        <f t="shared" si="147"/>
        <v>0</v>
      </c>
      <c r="F860" s="1">
        <f t="shared" si="148"/>
        <v>0</v>
      </c>
      <c r="G860" s="1">
        <f t="shared" si="149"/>
        <v>0</v>
      </c>
      <c r="H860" s="2" t="e">
        <f t="shared" si="150"/>
        <v>#DIV/0!</v>
      </c>
      <c r="I860" s="2" t="e">
        <f t="shared" si="151"/>
        <v>#DIV/0!</v>
      </c>
      <c r="J860" s="2" t="e">
        <f t="shared" si="152"/>
        <v>#DIV/0!</v>
      </c>
      <c r="K860" s="2">
        <f t="shared" si="153"/>
        <v>0</v>
      </c>
      <c r="L860" s="2">
        <f>AM860/SUM(AM1:AM$3009)</f>
        <v>0</v>
      </c>
      <c r="M860" t="s">
        <v>1515</v>
      </c>
      <c r="N860" t="s">
        <v>1809</v>
      </c>
      <c r="O860" t="s">
        <v>1810</v>
      </c>
      <c r="P860" s="1"/>
      <c r="Q860" s="1"/>
      <c r="R860" s="1">
        <v>100942.77962718801</v>
      </c>
      <c r="S860" s="1">
        <v>102706.703824428</v>
      </c>
      <c r="T860" s="1">
        <v>-47849.235045161702</v>
      </c>
      <c r="U860" s="1"/>
      <c r="V860" s="1">
        <v>2964.0457406784999</v>
      </c>
      <c r="W860" s="1">
        <v>155278.73901955399</v>
      </c>
      <c r="X860" s="1">
        <v>327731.25857106602</v>
      </c>
      <c r="Y860" s="1">
        <v>400338.06827626401</v>
      </c>
      <c r="Z860" s="1">
        <v>9419.5535304783607</v>
      </c>
      <c r="AA860" s="1">
        <v>-10730.428482941799</v>
      </c>
      <c r="AB860" s="1">
        <v>-6271.31399880343</v>
      </c>
      <c r="AC860" s="1">
        <v>723.17927297713504</v>
      </c>
      <c r="AD860" s="1">
        <v>-5677.7687873032</v>
      </c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x14ac:dyDescent="0.3">
      <c r="A861" t="str">
        <f t="shared" si="143"/>
        <v>FRS</v>
      </c>
      <c r="B861" t="str">
        <f t="shared" si="144"/>
        <v>M169</v>
      </c>
      <c r="C861" t="str">
        <f t="shared" si="145"/>
        <v>OPER OF GOVT OTHER RESIDENTIAL BLDG</v>
      </c>
      <c r="D861" s="1">
        <f t="shared" si="146"/>
        <v>0</v>
      </c>
      <c r="E861" s="1">
        <f t="shared" si="147"/>
        <v>0</v>
      </c>
      <c r="F861" s="1">
        <f t="shared" si="148"/>
        <v>0</v>
      </c>
      <c r="G861" s="1">
        <f t="shared" si="149"/>
        <v>0</v>
      </c>
      <c r="H861" s="2" t="e">
        <f t="shared" si="150"/>
        <v>#DIV/0!</v>
      </c>
      <c r="I861" s="2" t="e">
        <f t="shared" si="151"/>
        <v>#DIV/0!</v>
      </c>
      <c r="J861" s="2" t="e">
        <f t="shared" si="152"/>
        <v>#DIV/0!</v>
      </c>
      <c r="K861" s="2">
        <f t="shared" si="153"/>
        <v>0</v>
      </c>
      <c r="L861" s="2">
        <f>AM861/SUM(AM1:AM$3009)</f>
        <v>0</v>
      </c>
      <c r="M861" t="s">
        <v>1515</v>
      </c>
      <c r="N861" t="s">
        <v>1811</v>
      </c>
      <c r="O861" t="s">
        <v>1812</v>
      </c>
      <c r="P861" s="1"/>
      <c r="Q861" s="1"/>
      <c r="R861" s="1"/>
      <c r="S861" s="1">
        <v>53215.482358407797</v>
      </c>
      <c r="T861" s="1"/>
      <c r="U861" s="1">
        <v>22707.244872724201</v>
      </c>
      <c r="V861" s="1">
        <v>138715.94252897101</v>
      </c>
      <c r="W861" s="1"/>
      <c r="X861" s="1">
        <v>49265.5968887177</v>
      </c>
      <c r="Y861" s="1">
        <v>38017.848708289101</v>
      </c>
      <c r="Z861" s="1">
        <v>15162.359229448501</v>
      </c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x14ac:dyDescent="0.3">
      <c r="A862" t="str">
        <f t="shared" si="143"/>
        <v>FRS</v>
      </c>
      <c r="B862" t="str">
        <f t="shared" si="144"/>
        <v>M171</v>
      </c>
      <c r="C862" t="str">
        <f t="shared" si="145"/>
        <v>OPER OF GOVT AMMO STORAGE BLDGS</v>
      </c>
      <c r="D862" s="1">
        <f t="shared" si="146"/>
        <v>0</v>
      </c>
      <c r="E862" s="1">
        <f t="shared" si="147"/>
        <v>0</v>
      </c>
      <c r="F862" s="1">
        <f t="shared" si="148"/>
        <v>0</v>
      </c>
      <c r="G862" s="1">
        <f t="shared" si="149"/>
        <v>0</v>
      </c>
      <c r="H862" s="2" t="e">
        <f t="shared" si="150"/>
        <v>#DIV/0!</v>
      </c>
      <c r="I862" s="2" t="e">
        <f t="shared" si="151"/>
        <v>#DIV/0!</v>
      </c>
      <c r="J862" s="2" t="e">
        <f t="shared" si="152"/>
        <v>#DIV/0!</v>
      </c>
      <c r="K862" s="2">
        <f t="shared" si="153"/>
        <v>0</v>
      </c>
      <c r="L862" s="2">
        <f>AM862/SUM(AM1:AM$3009)</f>
        <v>0</v>
      </c>
      <c r="M862" t="s">
        <v>1515</v>
      </c>
      <c r="N862" t="s">
        <v>1813</v>
      </c>
      <c r="O862" t="s">
        <v>1814</v>
      </c>
      <c r="P862" s="1"/>
      <c r="Q862" s="1"/>
      <c r="R862" s="1">
        <v>1859442.0960589901</v>
      </c>
      <c r="S862" s="1"/>
      <c r="T862" s="1"/>
      <c r="U862" s="1"/>
      <c r="V862" s="1"/>
      <c r="W862" s="1">
        <v>16600.605898845301</v>
      </c>
      <c r="X862" s="1"/>
      <c r="Y862" s="1">
        <v>1196222.83422645</v>
      </c>
      <c r="Z862" s="1"/>
      <c r="AA862" s="1">
        <v>-11699.1791188835</v>
      </c>
      <c r="AB862" s="1">
        <v>-266767.13584541099</v>
      </c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x14ac:dyDescent="0.3">
      <c r="A863" t="str">
        <f t="shared" si="143"/>
        <v>FRS</v>
      </c>
      <c r="B863" t="str">
        <f t="shared" si="144"/>
        <v>M172</v>
      </c>
      <c r="C863" t="str">
        <f t="shared" si="145"/>
        <v>OPER OF GOVT FOOD STORAGE BLDGS</v>
      </c>
      <c r="D863" s="1">
        <f t="shared" si="146"/>
        <v>0</v>
      </c>
      <c r="E863" s="1">
        <f t="shared" si="147"/>
        <v>0</v>
      </c>
      <c r="F863" s="1">
        <f t="shared" si="148"/>
        <v>0</v>
      </c>
      <c r="G863" s="1">
        <f t="shared" si="149"/>
        <v>0</v>
      </c>
      <c r="H863" s="2" t="e">
        <f t="shared" si="150"/>
        <v>#DIV/0!</v>
      </c>
      <c r="I863" s="2" t="e">
        <f t="shared" si="151"/>
        <v>#DIV/0!</v>
      </c>
      <c r="J863" s="2" t="e">
        <f t="shared" si="152"/>
        <v>#DIV/0!</v>
      </c>
      <c r="K863" s="2">
        <f t="shared" si="153"/>
        <v>0</v>
      </c>
      <c r="L863" s="2">
        <f>AM863/SUM(AM1:AM$3009)</f>
        <v>0</v>
      </c>
      <c r="M863" t="s">
        <v>1515</v>
      </c>
      <c r="N863" t="s">
        <v>1815</v>
      </c>
      <c r="O863" t="s">
        <v>1816</v>
      </c>
      <c r="P863" s="1"/>
      <c r="Q863" s="1"/>
      <c r="R863" s="1">
        <v>73486.343568593205</v>
      </c>
      <c r="S863" s="1">
        <v>-2057.1817531599099</v>
      </c>
      <c r="T863" s="1"/>
      <c r="U863" s="1"/>
      <c r="V863" s="1">
        <v>0</v>
      </c>
      <c r="W863" s="1">
        <v>0</v>
      </c>
      <c r="X863" s="1">
        <v>0</v>
      </c>
      <c r="Y863" s="1">
        <v>0</v>
      </c>
      <c r="Z863" s="1">
        <v>0</v>
      </c>
      <c r="AA863" s="1">
        <v>0</v>
      </c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x14ac:dyDescent="0.3">
      <c r="A864" t="str">
        <f t="shared" si="143"/>
        <v>FRS</v>
      </c>
      <c r="B864" t="str">
        <f t="shared" si="144"/>
        <v>M173</v>
      </c>
      <c r="C864" t="str">
        <f t="shared" si="145"/>
        <v>OPERATION OF FUEL STORAGE BUILDINGS</v>
      </c>
      <c r="D864" s="1">
        <f t="shared" si="146"/>
        <v>0</v>
      </c>
      <c r="E864" s="1">
        <f t="shared" si="147"/>
        <v>0</v>
      </c>
      <c r="F864" s="1">
        <f t="shared" si="148"/>
        <v>0</v>
      </c>
      <c r="G864" s="1">
        <f t="shared" si="149"/>
        <v>0</v>
      </c>
      <c r="H864" s="2" t="e">
        <f t="shared" si="150"/>
        <v>#DIV/0!</v>
      </c>
      <c r="I864" s="2" t="e">
        <f t="shared" si="151"/>
        <v>#DIV/0!</v>
      </c>
      <c r="J864" s="2" t="e">
        <f t="shared" si="152"/>
        <v>#DIV/0!</v>
      </c>
      <c r="K864" s="2">
        <f t="shared" si="153"/>
        <v>0</v>
      </c>
      <c r="L864" s="2">
        <f>AM864/SUM(AM1:AM$3009)</f>
        <v>0</v>
      </c>
      <c r="M864" t="s">
        <v>1515</v>
      </c>
      <c r="N864" t="s">
        <v>1817</v>
      </c>
      <c r="O864" t="s">
        <v>1818</v>
      </c>
      <c r="P864" s="1"/>
      <c r="Q864" s="1"/>
      <c r="R864" s="1"/>
      <c r="S864" s="1">
        <v>2381.75931865848</v>
      </c>
      <c r="T864" s="1"/>
      <c r="U864" s="1"/>
      <c r="V864" s="1"/>
      <c r="W864" s="1"/>
      <c r="X864" s="1"/>
      <c r="Y864" s="1"/>
      <c r="Z864" s="1">
        <v>1345381.3832238801</v>
      </c>
      <c r="AA864" s="1">
        <v>248633.52452982601</v>
      </c>
      <c r="AB864" s="1">
        <v>4745.0423990946501</v>
      </c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x14ac:dyDescent="0.3">
      <c r="A865" t="str">
        <f t="shared" si="143"/>
        <v>FRS</v>
      </c>
      <c r="B865" t="str">
        <f t="shared" si="144"/>
        <v>M174</v>
      </c>
      <c r="C865" t="str">
        <f t="shared" si="145"/>
        <v>OPER OF GOVT OPEN STORAGE FAC</v>
      </c>
      <c r="D865" s="1">
        <f t="shared" si="146"/>
        <v>0</v>
      </c>
      <c r="E865" s="1">
        <f t="shared" si="147"/>
        <v>0</v>
      </c>
      <c r="F865" s="1">
        <f t="shared" si="148"/>
        <v>0</v>
      </c>
      <c r="G865" s="1">
        <f t="shared" si="149"/>
        <v>0</v>
      </c>
      <c r="H865" s="2" t="e">
        <f t="shared" si="150"/>
        <v>#DIV/0!</v>
      </c>
      <c r="I865" s="2" t="e">
        <f t="shared" si="151"/>
        <v>#DIV/0!</v>
      </c>
      <c r="J865" s="2" t="e">
        <f t="shared" si="152"/>
        <v>#DIV/0!</v>
      </c>
      <c r="K865" s="2">
        <f t="shared" si="153"/>
        <v>0</v>
      </c>
      <c r="L865" s="2">
        <f>AM865/SUM(AM1:AM$3009)</f>
        <v>0</v>
      </c>
      <c r="M865" t="s">
        <v>1515</v>
      </c>
      <c r="N865" t="s">
        <v>1819</v>
      </c>
      <c r="O865" t="s">
        <v>1820</v>
      </c>
      <c r="P865" s="1">
        <v>425571.98499885103</v>
      </c>
      <c r="Q865" s="1"/>
      <c r="R865" s="1"/>
      <c r="S865" s="1">
        <v>24078.169541985</v>
      </c>
      <c r="T865" s="1"/>
      <c r="U865" s="1"/>
      <c r="V865" s="1">
        <v>-284846.98026480299</v>
      </c>
      <c r="W865" s="1">
        <v>615442.85305309703</v>
      </c>
      <c r="X865" s="1">
        <v>1580674.1579567001</v>
      </c>
      <c r="Y865" s="1">
        <v>519846.41045125399</v>
      </c>
      <c r="Z865" s="1">
        <v>256989.85211816101</v>
      </c>
      <c r="AA865" s="1">
        <v>29963.555024467802</v>
      </c>
      <c r="AB865" s="1">
        <v>15588.598028815701</v>
      </c>
      <c r="AC865" s="1"/>
      <c r="AD865" s="1">
        <v>-3608.1250084544799</v>
      </c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x14ac:dyDescent="0.3">
      <c r="A866" t="str">
        <f t="shared" si="143"/>
        <v>FRS</v>
      </c>
      <c r="B866" t="str">
        <f t="shared" si="144"/>
        <v>M179</v>
      </c>
      <c r="C866" t="str">
        <f t="shared" si="145"/>
        <v>OPER OF GOVT OTHER WAREHOUSE BLDGS</v>
      </c>
      <c r="D866" s="1">
        <f t="shared" si="146"/>
        <v>46737084.542908199</v>
      </c>
      <c r="E866" s="1">
        <f t="shared" si="147"/>
        <v>233676.18714148001</v>
      </c>
      <c r="F866" s="1">
        <f t="shared" si="148"/>
        <v>-4651.68</v>
      </c>
      <c r="G866" s="1">
        <f t="shared" si="149"/>
        <v>0</v>
      </c>
      <c r="H866" s="2">
        <f t="shared" si="150"/>
        <v>-1.0199065213144016</v>
      </c>
      <c r="I866" s="2">
        <f t="shared" si="151"/>
        <v>-1.0000995286729049</v>
      </c>
      <c r="J866" s="2">
        <f t="shared" si="152"/>
        <v>0</v>
      </c>
      <c r="K866" s="2">
        <f t="shared" si="153"/>
        <v>-4.1290670621756915E-8</v>
      </c>
      <c r="L866" s="2">
        <f>AM866/SUM(AM1:AM$3009)</f>
        <v>0</v>
      </c>
      <c r="M866" t="s">
        <v>1515</v>
      </c>
      <c r="N866" t="s">
        <v>1821</v>
      </c>
      <c r="O866" t="s">
        <v>1822</v>
      </c>
      <c r="P866" s="1"/>
      <c r="Q866" s="1">
        <v>329692.72221835301</v>
      </c>
      <c r="R866" s="1">
        <v>229584.257984077</v>
      </c>
      <c r="S866" s="1">
        <v>214599.1051363</v>
      </c>
      <c r="T866" s="1">
        <v>325893.33360108</v>
      </c>
      <c r="U866" s="1">
        <v>1315969.2219919399</v>
      </c>
      <c r="V866" s="1">
        <v>1418281.90556683</v>
      </c>
      <c r="W866" s="1">
        <v>837120.15122007497</v>
      </c>
      <c r="X866" s="1">
        <v>979065.21231926605</v>
      </c>
      <c r="Y866" s="1">
        <v>4014418.4491168801</v>
      </c>
      <c r="Z866" s="1">
        <v>6615312.59047498</v>
      </c>
      <c r="AA866" s="1">
        <v>89673597.231523097</v>
      </c>
      <c r="AB866" s="1">
        <v>99996097.625625595</v>
      </c>
      <c r="AC866" s="1">
        <v>64728226.927774303</v>
      </c>
      <c r="AD866" s="1">
        <v>56699875.992919497</v>
      </c>
      <c r="AE866" s="1">
        <v>46737084.542908199</v>
      </c>
      <c r="AF866" s="1">
        <v>36907558.7102172</v>
      </c>
      <c r="AG866" s="1">
        <v>20019278.119639002</v>
      </c>
      <c r="AH866" s="1">
        <v>-107746.540328182</v>
      </c>
      <c r="AI866" s="1">
        <v>-13188224.2077477</v>
      </c>
      <c r="AJ866" s="1">
        <v>-1757990.9157851301</v>
      </c>
      <c r="AK866" s="1">
        <v>233676.18714148001</v>
      </c>
      <c r="AL866" s="1">
        <v>-4651.68</v>
      </c>
      <c r="AM866" s="1"/>
    </row>
    <row r="867" spans="1:39" x14ac:dyDescent="0.3">
      <c r="A867" t="str">
        <f t="shared" si="143"/>
        <v>FRS</v>
      </c>
      <c r="B867" t="str">
        <f t="shared" si="144"/>
        <v>M191</v>
      </c>
      <c r="C867" t="str">
        <f t="shared" si="145"/>
        <v>OPER OF GOVT EXHIBITION BUILDINGS</v>
      </c>
      <c r="D867" s="1">
        <f t="shared" si="146"/>
        <v>0</v>
      </c>
      <c r="E867" s="1">
        <f t="shared" si="147"/>
        <v>0</v>
      </c>
      <c r="F867" s="1">
        <f t="shared" si="148"/>
        <v>0</v>
      </c>
      <c r="G867" s="1">
        <f t="shared" si="149"/>
        <v>0</v>
      </c>
      <c r="H867" s="2" t="e">
        <f t="shared" si="150"/>
        <v>#DIV/0!</v>
      </c>
      <c r="I867" s="2" t="e">
        <f t="shared" si="151"/>
        <v>#DIV/0!</v>
      </c>
      <c r="J867" s="2" t="e">
        <f t="shared" si="152"/>
        <v>#DIV/0!</v>
      </c>
      <c r="K867" s="2">
        <f t="shared" si="153"/>
        <v>0</v>
      </c>
      <c r="L867" s="2">
        <f>AM867/SUM(AM1:AM$3009)</f>
        <v>0</v>
      </c>
      <c r="M867" t="s">
        <v>1515</v>
      </c>
      <c r="N867" t="s">
        <v>1823</v>
      </c>
      <c r="O867" t="s">
        <v>1824</v>
      </c>
      <c r="P867" s="1"/>
      <c r="Q867" s="1">
        <v>150464.50202561301</v>
      </c>
      <c r="R867" s="1">
        <v>149109.56813360201</v>
      </c>
      <c r="S867" s="1">
        <v>129471.400352207</v>
      </c>
      <c r="T867" s="1">
        <v>148309.126466608</v>
      </c>
      <c r="U867" s="1">
        <v>155569.67478731199</v>
      </c>
      <c r="V867" s="1">
        <v>221333.01581692399</v>
      </c>
      <c r="W867" s="1">
        <v>187162.680015533</v>
      </c>
      <c r="X867" s="1">
        <v>2091798.9561182801</v>
      </c>
      <c r="Y867" s="1">
        <v>-515152.715501117</v>
      </c>
      <c r="Z867" s="1">
        <v>702394.28971579496</v>
      </c>
      <c r="AA867" s="1">
        <v>13304.7224990043</v>
      </c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x14ac:dyDescent="0.3">
      <c r="A868" t="str">
        <f t="shared" si="143"/>
        <v>FRS</v>
      </c>
      <c r="B868" t="str">
        <f t="shared" si="144"/>
        <v>M192</v>
      </c>
      <c r="C868" t="str">
        <f t="shared" si="145"/>
        <v>OPER OF GOVT TEST BUILDINGS</v>
      </c>
      <c r="D868" s="1">
        <f t="shared" si="146"/>
        <v>0</v>
      </c>
      <c r="E868" s="1">
        <f t="shared" si="147"/>
        <v>0</v>
      </c>
      <c r="F868" s="1">
        <f t="shared" si="148"/>
        <v>0</v>
      </c>
      <c r="G868" s="1">
        <f t="shared" si="149"/>
        <v>0</v>
      </c>
      <c r="H868" s="2" t="e">
        <f t="shared" si="150"/>
        <v>#DIV/0!</v>
      </c>
      <c r="I868" s="2" t="e">
        <f t="shared" si="151"/>
        <v>#DIV/0!</v>
      </c>
      <c r="J868" s="2" t="e">
        <f t="shared" si="152"/>
        <v>#DIV/0!</v>
      </c>
      <c r="K868" s="2">
        <f t="shared" si="153"/>
        <v>0</v>
      </c>
      <c r="L868" s="2">
        <f>AM868/SUM(AM1:AM$3009)</f>
        <v>0</v>
      </c>
      <c r="M868" t="s">
        <v>1515</v>
      </c>
      <c r="N868" t="s">
        <v>1825</v>
      </c>
      <c r="O868" t="s">
        <v>1826</v>
      </c>
      <c r="P868" s="1"/>
      <c r="Q868" s="1">
        <v>297078.38235297299</v>
      </c>
      <c r="R868" s="1">
        <v>318117.28758048301</v>
      </c>
      <c r="S868" s="1">
        <v>1273002.35491538</v>
      </c>
      <c r="T868" s="1">
        <v>850964.61175116105</v>
      </c>
      <c r="U868" s="1">
        <v>-6240.9192946015</v>
      </c>
      <c r="V868" s="1">
        <v>0</v>
      </c>
      <c r="W868" s="1">
        <v>121107.26474085099</v>
      </c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x14ac:dyDescent="0.3">
      <c r="A869" t="str">
        <f t="shared" si="143"/>
        <v>FRS</v>
      </c>
      <c r="B869" t="str">
        <f t="shared" si="144"/>
        <v>M199</v>
      </c>
      <c r="C869" t="str">
        <f t="shared" si="145"/>
        <v>OPER OF GOVT MISC BLDGS</v>
      </c>
      <c r="D869" s="1">
        <f t="shared" si="146"/>
        <v>-386059.509410784</v>
      </c>
      <c r="E869" s="1">
        <f t="shared" si="147"/>
        <v>0</v>
      </c>
      <c r="F869" s="1">
        <f t="shared" si="148"/>
        <v>0</v>
      </c>
      <c r="G869" s="1">
        <f t="shared" si="149"/>
        <v>0</v>
      </c>
      <c r="H869" s="2" t="e">
        <f t="shared" si="150"/>
        <v>#DIV/0!</v>
      </c>
      <c r="I869" s="2">
        <f t="shared" si="151"/>
        <v>-1</v>
      </c>
      <c r="J869" s="2" t="e">
        <f t="shared" si="152"/>
        <v>#DIV/0!</v>
      </c>
      <c r="K869" s="2">
        <f t="shared" si="153"/>
        <v>0</v>
      </c>
      <c r="L869" s="2">
        <f>AM869/SUM(AM1:AM$3009)</f>
        <v>0</v>
      </c>
      <c r="M869" t="s">
        <v>1515</v>
      </c>
      <c r="N869" t="s">
        <v>1827</v>
      </c>
      <c r="O869" t="s">
        <v>1828</v>
      </c>
      <c r="P869" s="1">
        <v>59099643.801000401</v>
      </c>
      <c r="Q869" s="1">
        <v>125276299.853468</v>
      </c>
      <c r="R869" s="1">
        <v>166616366.36192301</v>
      </c>
      <c r="S869" s="1">
        <v>358350559.10664701</v>
      </c>
      <c r="T869" s="1">
        <v>314806950.84215498</v>
      </c>
      <c r="U869" s="1">
        <v>376962554.91588497</v>
      </c>
      <c r="V869" s="1">
        <v>295312893.30186802</v>
      </c>
      <c r="W869" s="1">
        <v>183375131.82369801</v>
      </c>
      <c r="X869" s="1">
        <v>131725027.57732999</v>
      </c>
      <c r="Y869" s="1">
        <v>143630637.9217</v>
      </c>
      <c r="Z869" s="1">
        <v>104020697.447541</v>
      </c>
      <c r="AA869" s="1">
        <v>36820335.4721082</v>
      </c>
      <c r="AB869" s="1">
        <v>5550426.9088704903</v>
      </c>
      <c r="AC869" s="1">
        <v>1129074.81323958</v>
      </c>
      <c r="AD869" s="1">
        <v>-1048153.31540752</v>
      </c>
      <c r="AE869" s="1">
        <v>-386059.509410784</v>
      </c>
      <c r="AF869" s="1">
        <v>-1948274.84583913</v>
      </c>
      <c r="AG869" s="1">
        <v>-172626.97092984701</v>
      </c>
      <c r="AH869" s="1"/>
      <c r="AI869" s="1">
        <v>-268148.53293425898</v>
      </c>
      <c r="AJ869" s="1"/>
      <c r="AK869" s="1"/>
      <c r="AL869" s="1"/>
      <c r="AM869" s="1"/>
    </row>
    <row r="870" spans="1:39" x14ac:dyDescent="0.3">
      <c r="A870" t="str">
        <f t="shared" si="143"/>
        <v>FRS</v>
      </c>
      <c r="B870" t="str">
        <f t="shared" si="144"/>
        <v>M1AA</v>
      </c>
      <c r="C870" t="str">
        <f t="shared" si="145"/>
        <v>OPERATION OF OFFICE BUILDINGS</v>
      </c>
      <c r="D870" s="1">
        <f t="shared" si="146"/>
        <v>8076953.1519913198</v>
      </c>
      <c r="E870" s="1">
        <f t="shared" si="147"/>
        <v>5041088.7400320796</v>
      </c>
      <c r="F870" s="1">
        <f t="shared" si="148"/>
        <v>5508807.4932000004</v>
      </c>
      <c r="G870" s="1">
        <f t="shared" si="149"/>
        <v>102472.54441528799</v>
      </c>
      <c r="H870" s="2">
        <f t="shared" si="150"/>
        <v>9.2781297312561239E-2</v>
      </c>
      <c r="I870" s="2">
        <f t="shared" si="151"/>
        <v>-0.3179597071400817</v>
      </c>
      <c r="J870" s="2">
        <f t="shared" si="152"/>
        <v>1.8601583834936826E-2</v>
      </c>
      <c r="K870" s="2">
        <f t="shared" si="153"/>
        <v>4.8898968914540036E-5</v>
      </c>
      <c r="L870" s="2">
        <f>AM870/SUM(AM1:AM$3009)</f>
        <v>1.8594076212713673E-6</v>
      </c>
      <c r="M870" t="s">
        <v>1515</v>
      </c>
      <c r="N870" t="s">
        <v>1829</v>
      </c>
      <c r="O870" t="s">
        <v>1756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>
        <v>15583165.3576151</v>
      </c>
      <c r="AC870" s="1">
        <v>1244510.6753772099</v>
      </c>
      <c r="AD870" s="1">
        <v>7393729.0499582402</v>
      </c>
      <c r="AE870" s="1">
        <v>8076953.1519913198</v>
      </c>
      <c r="AF870" s="1">
        <v>5116844.7768832501</v>
      </c>
      <c r="AG870" s="1">
        <v>5696117.7528222902</v>
      </c>
      <c r="AH870" s="1">
        <v>3915587.6503408798</v>
      </c>
      <c r="AI870" s="1">
        <v>7314651.2685098397</v>
      </c>
      <c r="AJ870" s="1">
        <v>4949046.2625020398</v>
      </c>
      <c r="AK870" s="1">
        <v>5041088.7400320796</v>
      </c>
      <c r="AL870" s="1">
        <v>5508807.4932000004</v>
      </c>
      <c r="AM870" s="1">
        <v>102472.54441528799</v>
      </c>
    </row>
    <row r="871" spans="1:39" x14ac:dyDescent="0.3">
      <c r="A871" t="str">
        <f t="shared" si="143"/>
        <v>FRS</v>
      </c>
      <c r="B871" t="str">
        <f t="shared" si="144"/>
        <v>M1AB</v>
      </c>
      <c r="C871" t="str">
        <f t="shared" si="145"/>
        <v>OPERATION OF CONFERENCE SPACE AND FACILITIES</v>
      </c>
      <c r="D871" s="1">
        <f t="shared" si="146"/>
        <v>1238436.4481774401</v>
      </c>
      <c r="E871" s="1">
        <f t="shared" si="147"/>
        <v>1751103.09034209</v>
      </c>
      <c r="F871" s="1">
        <f t="shared" si="148"/>
        <v>1835125.4064</v>
      </c>
      <c r="G871" s="1">
        <f t="shared" si="149"/>
        <v>0</v>
      </c>
      <c r="H871" s="2">
        <f t="shared" si="150"/>
        <v>4.7982506867425778E-2</v>
      </c>
      <c r="I871" s="2">
        <f t="shared" si="151"/>
        <v>0.48180829876307696</v>
      </c>
      <c r="J871" s="2">
        <f t="shared" si="152"/>
        <v>0</v>
      </c>
      <c r="K871" s="2">
        <f t="shared" si="153"/>
        <v>1.6289503728820598E-5</v>
      </c>
      <c r="L871" s="2">
        <f>AM871/SUM(AM1:AM$3009)</f>
        <v>0</v>
      </c>
      <c r="M871" t="s">
        <v>1515</v>
      </c>
      <c r="N871" t="s">
        <v>1830</v>
      </c>
      <c r="O871" t="s">
        <v>1831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>
        <v>2113835.4073693701</v>
      </c>
      <c r="AC871" s="1">
        <v>131037.764272493</v>
      </c>
      <c r="AD871" s="1">
        <v>86512.393519845995</v>
      </c>
      <c r="AE871" s="1">
        <v>1238436.4481774401</v>
      </c>
      <c r="AF871" s="1">
        <v>1136121.2225734501</v>
      </c>
      <c r="AG871" s="1">
        <v>527125.77804959402</v>
      </c>
      <c r="AH871" s="1">
        <v>342409.79917466303</v>
      </c>
      <c r="AI871" s="1">
        <v>456172.34947351302</v>
      </c>
      <c r="AJ871" s="1">
        <v>1129766.9481327799</v>
      </c>
      <c r="AK871" s="1">
        <v>1751103.09034209</v>
      </c>
      <c r="AL871" s="1">
        <v>1835125.4064</v>
      </c>
      <c r="AM871" s="1"/>
    </row>
    <row r="872" spans="1:39" x14ac:dyDescent="0.3">
      <c r="A872" t="str">
        <f t="shared" si="143"/>
        <v>FRS</v>
      </c>
      <c r="B872" t="str">
        <f t="shared" si="144"/>
        <v>M1AZ</v>
      </c>
      <c r="C872" t="str">
        <f t="shared" si="145"/>
        <v>OPERATION OF OTHER ADMINISTRATIVE FACILITIES AND SERVICE BUILDINGS</v>
      </c>
      <c r="D872" s="1">
        <f t="shared" si="146"/>
        <v>24495824.5005215</v>
      </c>
      <c r="E872" s="1">
        <f t="shared" si="147"/>
        <v>221278098.72124201</v>
      </c>
      <c r="F872" s="1">
        <f t="shared" si="148"/>
        <v>235520113.85550001</v>
      </c>
      <c r="G872" s="1">
        <f t="shared" si="149"/>
        <v>147053939.09931901</v>
      </c>
      <c r="H872" s="2">
        <f t="shared" si="150"/>
        <v>6.4362515841206447E-2</v>
      </c>
      <c r="I872" s="2">
        <f t="shared" si="151"/>
        <v>8.6147044917996514</v>
      </c>
      <c r="J872" s="2">
        <f t="shared" si="152"/>
        <v>0.62437953469036556</v>
      </c>
      <c r="K872" s="2">
        <f t="shared" si="153"/>
        <v>2.0905959666198313E-3</v>
      </c>
      <c r="L872" s="2">
        <f>AM872/SUM(AM1:AM$3009)</f>
        <v>2.6683558670224203E-3</v>
      </c>
      <c r="M872" t="s">
        <v>1515</v>
      </c>
      <c r="N872" t="s">
        <v>1832</v>
      </c>
      <c r="O872" t="s">
        <v>1833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>
        <v>2622231.6727510099</v>
      </c>
      <c r="AC872" s="1">
        <v>6012084.5880725998</v>
      </c>
      <c r="AD872" s="1">
        <v>6108578.1077488903</v>
      </c>
      <c r="AE872" s="1">
        <v>24495824.5005215</v>
      </c>
      <c r="AF872" s="1">
        <v>51240675.086082101</v>
      </c>
      <c r="AG872" s="1">
        <v>51949546.703657404</v>
      </c>
      <c r="AH872" s="1">
        <v>119211515.272834</v>
      </c>
      <c r="AI872" s="1">
        <v>201926086.924885</v>
      </c>
      <c r="AJ872" s="1">
        <v>208265419.02836201</v>
      </c>
      <c r="AK872" s="1">
        <v>221278098.72124201</v>
      </c>
      <c r="AL872" s="1">
        <v>235520113.85550001</v>
      </c>
      <c r="AM872" s="1">
        <v>147053939.09931901</v>
      </c>
    </row>
    <row r="873" spans="1:39" x14ac:dyDescent="0.3">
      <c r="A873" t="str">
        <f t="shared" si="143"/>
        <v>FRS</v>
      </c>
      <c r="B873" t="str">
        <f t="shared" si="144"/>
        <v>M1BA</v>
      </c>
      <c r="C873" t="str">
        <f t="shared" si="145"/>
        <v>OPERATION OF AIR TRAFFIC CONTROL TOWERS</v>
      </c>
      <c r="D873" s="1">
        <f t="shared" si="146"/>
        <v>5312724.2735457104</v>
      </c>
      <c r="E873" s="1">
        <f t="shared" si="147"/>
        <v>5774165.0499893697</v>
      </c>
      <c r="F873" s="1">
        <f t="shared" si="148"/>
        <v>4825502.9687999999</v>
      </c>
      <c r="G873" s="1">
        <f t="shared" si="149"/>
        <v>3834084.9831437399</v>
      </c>
      <c r="H873" s="2">
        <f t="shared" si="150"/>
        <v>-0.16429424392555536</v>
      </c>
      <c r="I873" s="2">
        <f t="shared" si="151"/>
        <v>-9.1708374020423089E-2</v>
      </c>
      <c r="J873" s="2">
        <f t="shared" si="152"/>
        <v>0.7945461867775403</v>
      </c>
      <c r="K873" s="2">
        <f t="shared" si="153"/>
        <v>4.2833611441249379E-5</v>
      </c>
      <c r="L873" s="2">
        <f>AM873/SUM(AM1:AM$3009)</f>
        <v>6.9571092227080182E-5</v>
      </c>
      <c r="M873" t="s">
        <v>1515</v>
      </c>
      <c r="N873" t="s">
        <v>1834</v>
      </c>
      <c r="O873" t="s">
        <v>1835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>
        <v>2882269.1931411498</v>
      </c>
      <c r="AC873" s="1">
        <v>4606083.3237443101</v>
      </c>
      <c r="AD873" s="1">
        <v>5068461.6382704396</v>
      </c>
      <c r="AE873" s="1">
        <v>5312724.2735457104</v>
      </c>
      <c r="AF873" s="1">
        <v>3213587.5171341398</v>
      </c>
      <c r="AG873" s="1">
        <v>6025504.3508189796</v>
      </c>
      <c r="AH873" s="1">
        <v>4973575.4742276501</v>
      </c>
      <c r="AI873" s="1">
        <v>5882314.6744865999</v>
      </c>
      <c r="AJ873" s="1">
        <v>1715851.9448438401</v>
      </c>
      <c r="AK873" s="1">
        <v>5774165.0499893697</v>
      </c>
      <c r="AL873" s="1">
        <v>4825502.9687999999</v>
      </c>
      <c r="AM873" s="1">
        <v>3834084.9831437399</v>
      </c>
    </row>
    <row r="874" spans="1:39" x14ac:dyDescent="0.3">
      <c r="A874" t="str">
        <f t="shared" si="143"/>
        <v>FRS</v>
      </c>
      <c r="B874" t="str">
        <f t="shared" si="144"/>
        <v>M1BB</v>
      </c>
      <c r="C874" t="str">
        <f t="shared" si="145"/>
        <v>Operation of Air traffic control training facilities</v>
      </c>
      <c r="D874" s="1">
        <f t="shared" si="146"/>
        <v>8244924.7232943997</v>
      </c>
      <c r="E874" s="1">
        <f t="shared" si="147"/>
        <v>1283380.2235190901</v>
      </c>
      <c r="F874" s="1">
        <f t="shared" si="148"/>
        <v>1689255.3437999999</v>
      </c>
      <c r="G874" s="1">
        <f t="shared" si="149"/>
        <v>-27191.819400253102</v>
      </c>
      <c r="H874" s="2">
        <f t="shared" si="150"/>
        <v>0.31625477223576093</v>
      </c>
      <c r="I874" s="2">
        <f t="shared" si="151"/>
        <v>-0.79511573477107145</v>
      </c>
      <c r="J874" s="2">
        <f t="shared" si="152"/>
        <v>-1.6096926672485631E-2</v>
      </c>
      <c r="K874" s="2">
        <f t="shared" si="153"/>
        <v>1.4994687080127724E-5</v>
      </c>
      <c r="L874" s="2">
        <f>AM874/SUM(AM1:AM$3009)</f>
        <v>-4.9340705373879672E-7</v>
      </c>
      <c r="M874" t="s">
        <v>1515</v>
      </c>
      <c r="N874" t="s">
        <v>1836</v>
      </c>
      <c r="O874" t="s">
        <v>1837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>
        <v>8244924.7232943997</v>
      </c>
      <c r="AF874" s="1">
        <v>5779727.0500913896</v>
      </c>
      <c r="AG874" s="1">
        <v>5557632.2398059899</v>
      </c>
      <c r="AH874" s="1">
        <v>5544543.6058312301</v>
      </c>
      <c r="AI874" s="1">
        <v>4290134.6114309998</v>
      </c>
      <c r="AJ874" s="1">
        <v>729452.34373667999</v>
      </c>
      <c r="AK874" s="1">
        <v>1283380.2235190901</v>
      </c>
      <c r="AL874" s="1">
        <v>1689255.3437999999</v>
      </c>
      <c r="AM874" s="1">
        <v>-27191.819400253102</v>
      </c>
    </row>
    <row r="875" spans="1:39" x14ac:dyDescent="0.3">
      <c r="A875" t="str">
        <f t="shared" si="143"/>
        <v>FRS</v>
      </c>
      <c r="B875" t="str">
        <f t="shared" si="144"/>
        <v>M1BC</v>
      </c>
      <c r="C875" t="str">
        <f t="shared" si="145"/>
        <v>OPERATION OF RADAR AND NAVIGATIONAL FACILITIES</v>
      </c>
      <c r="D875" s="1">
        <f t="shared" si="146"/>
        <v>11747.4855476883</v>
      </c>
      <c r="E875" s="1">
        <f t="shared" si="147"/>
        <v>0</v>
      </c>
      <c r="F875" s="1">
        <f t="shared" si="148"/>
        <v>0</v>
      </c>
      <c r="G875" s="1">
        <f t="shared" si="149"/>
        <v>0</v>
      </c>
      <c r="H875" s="2" t="e">
        <f t="shared" si="150"/>
        <v>#DIV/0!</v>
      </c>
      <c r="I875" s="2">
        <f t="shared" si="151"/>
        <v>-1</v>
      </c>
      <c r="J875" s="2" t="e">
        <f t="shared" si="152"/>
        <v>#DIV/0!</v>
      </c>
      <c r="K875" s="2">
        <f t="shared" si="153"/>
        <v>0</v>
      </c>
      <c r="L875" s="2">
        <f>AM875/SUM(AM1:AM$3009)</f>
        <v>0</v>
      </c>
      <c r="M875" t="s">
        <v>1515</v>
      </c>
      <c r="N875" t="s">
        <v>1838</v>
      </c>
      <c r="O875" t="s">
        <v>1839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>
        <v>69554.123482614799</v>
      </c>
      <c r="AE875" s="1">
        <v>11747.4855476883</v>
      </c>
      <c r="AF875" s="1"/>
      <c r="AG875" s="1">
        <v>95608.956002292602</v>
      </c>
      <c r="AH875" s="1">
        <v>375746.29959953501</v>
      </c>
      <c r="AI875" s="1">
        <v>-20292.8069616129</v>
      </c>
      <c r="AJ875" s="1">
        <v>-7924.7813146635299</v>
      </c>
      <c r="AK875" s="1"/>
      <c r="AL875" s="1"/>
      <c r="AM875" s="1"/>
    </row>
    <row r="876" spans="1:39" x14ac:dyDescent="0.3">
      <c r="A876" t="str">
        <f t="shared" si="143"/>
        <v>FRS</v>
      </c>
      <c r="B876" t="str">
        <f t="shared" si="144"/>
        <v>M1BD</v>
      </c>
      <c r="C876" t="str">
        <f t="shared" si="145"/>
        <v>OPERATION OF AIRPORT RUNWAYS AND TAXIWAYS</v>
      </c>
      <c r="D876" s="1">
        <f t="shared" si="146"/>
        <v>434827.63022083201</v>
      </c>
      <c r="E876" s="1">
        <f t="shared" si="147"/>
        <v>899191.184661331</v>
      </c>
      <c r="F876" s="1">
        <f t="shared" si="148"/>
        <v>508717.72169999999</v>
      </c>
      <c r="G876" s="1">
        <f t="shared" si="149"/>
        <v>1098397.43101503</v>
      </c>
      <c r="H876" s="2">
        <f t="shared" si="150"/>
        <v>-0.43424965638247215</v>
      </c>
      <c r="I876" s="2">
        <f t="shared" si="151"/>
        <v>0.16992961427414821</v>
      </c>
      <c r="J876" s="2">
        <f t="shared" si="152"/>
        <v>2.1591491394175861</v>
      </c>
      <c r="K876" s="2">
        <f t="shared" si="153"/>
        <v>4.5156364767493245E-6</v>
      </c>
      <c r="L876" s="2">
        <f>AM876/SUM(AM1:AM$3009)</f>
        <v>1.9930885546641452E-5</v>
      </c>
      <c r="M876" t="s">
        <v>1515</v>
      </c>
      <c r="N876" t="s">
        <v>1840</v>
      </c>
      <c r="O876" t="s">
        <v>1841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>
        <v>655276.91228747298</v>
      </c>
      <c r="AC876" s="1">
        <v>645964.28500792698</v>
      </c>
      <c r="AD876" s="1">
        <v>756664.96353823005</v>
      </c>
      <c r="AE876" s="1">
        <v>434827.63022083201</v>
      </c>
      <c r="AF876" s="1">
        <v>215627.021053973</v>
      </c>
      <c r="AG876" s="1">
        <v>542243.83350358403</v>
      </c>
      <c r="AH876" s="1">
        <v>1592412.0814560801</v>
      </c>
      <c r="AI876" s="1">
        <v>1771342.8853657499</v>
      </c>
      <c r="AJ876" s="1">
        <v>1578305.47720986</v>
      </c>
      <c r="AK876" s="1">
        <v>899191.184661331</v>
      </c>
      <c r="AL876" s="1">
        <v>508717.72169999999</v>
      </c>
      <c r="AM876" s="1">
        <v>1098397.43101503</v>
      </c>
    </row>
    <row r="877" spans="1:39" x14ac:dyDescent="0.3">
      <c r="A877" t="str">
        <f t="shared" si="143"/>
        <v>FRS</v>
      </c>
      <c r="B877" t="str">
        <f t="shared" si="144"/>
        <v>M1BE</v>
      </c>
      <c r="C877" t="str">
        <f t="shared" si="145"/>
        <v>OPERATION OF AIRPORT TERMINALS</v>
      </c>
      <c r="D877" s="1">
        <f t="shared" si="146"/>
        <v>70515.932199662202</v>
      </c>
      <c r="E877" s="1">
        <f t="shared" si="147"/>
        <v>1388967.70597058</v>
      </c>
      <c r="F877" s="1">
        <f t="shared" si="148"/>
        <v>1311213.3204000001</v>
      </c>
      <c r="G877" s="1">
        <f t="shared" si="149"/>
        <v>740528.58489439206</v>
      </c>
      <c r="H877" s="2">
        <f t="shared" si="150"/>
        <v>-5.5979980842136845E-2</v>
      </c>
      <c r="I877" s="2">
        <f t="shared" si="151"/>
        <v>17.594568340773936</v>
      </c>
      <c r="J877" s="2">
        <f t="shared" si="152"/>
        <v>0.56476591060597647</v>
      </c>
      <c r="K877" s="2">
        <f t="shared" si="153"/>
        <v>1.1638994369237913E-5</v>
      </c>
      <c r="L877" s="2">
        <f>AM877/SUM(AM1:AM$3009)</f>
        <v>1.3437204105537029E-5</v>
      </c>
      <c r="M877" t="s">
        <v>1515</v>
      </c>
      <c r="N877" t="s">
        <v>1842</v>
      </c>
      <c r="O877" t="s">
        <v>1770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>
        <v>116246.98094017</v>
      </c>
      <c r="AD877" s="1">
        <v>11427.7592788603</v>
      </c>
      <c r="AE877" s="1">
        <v>70515.932199662202</v>
      </c>
      <c r="AF877" s="1">
        <v>1561523.69692356</v>
      </c>
      <c r="AG877" s="1">
        <v>1643187.72168779</v>
      </c>
      <c r="AH877" s="1">
        <v>1300248.8656796401</v>
      </c>
      <c r="AI877" s="1">
        <v>1542241.0894347201</v>
      </c>
      <c r="AJ877" s="1">
        <v>764410.70837632101</v>
      </c>
      <c r="AK877" s="1">
        <v>1388967.70597058</v>
      </c>
      <c r="AL877" s="1">
        <v>1311213.3204000001</v>
      </c>
      <c r="AM877" s="1">
        <v>740528.58489439206</v>
      </c>
    </row>
    <row r="878" spans="1:39" x14ac:dyDescent="0.3">
      <c r="A878" t="str">
        <f t="shared" si="143"/>
        <v>FRS</v>
      </c>
      <c r="B878" t="str">
        <f t="shared" si="144"/>
        <v>M1BG</v>
      </c>
      <c r="C878" t="str">
        <f t="shared" si="145"/>
        <v>OPERATION OF ELECTRONIC AND COMMUNICATIONS FACILITIES</v>
      </c>
      <c r="D878" s="1">
        <f t="shared" si="146"/>
        <v>0</v>
      </c>
      <c r="E878" s="1">
        <f t="shared" si="147"/>
        <v>128326.43234366699</v>
      </c>
      <c r="F878" s="1">
        <f t="shared" si="148"/>
        <v>0</v>
      </c>
      <c r="G878" s="1">
        <f t="shared" si="149"/>
        <v>0</v>
      </c>
      <c r="H878" s="2">
        <f t="shared" si="150"/>
        <v>-1</v>
      </c>
      <c r="I878" s="2" t="e">
        <f t="shared" si="151"/>
        <v>#DIV/0!</v>
      </c>
      <c r="J878" s="2" t="e">
        <f t="shared" si="152"/>
        <v>#DIV/0!</v>
      </c>
      <c r="K878" s="2">
        <f t="shared" si="153"/>
        <v>0</v>
      </c>
      <c r="L878" s="2">
        <f>AM878/SUM(AM1:AM$3009)</f>
        <v>0</v>
      </c>
      <c r="M878" t="s">
        <v>1515</v>
      </c>
      <c r="N878" t="s">
        <v>1843</v>
      </c>
      <c r="O878" t="s">
        <v>1844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>
        <v>31079.372752140102</v>
      </c>
      <c r="AC878" s="1">
        <v>7518.9472617069396</v>
      </c>
      <c r="AD878" s="1">
        <v>-14970.7961899988</v>
      </c>
      <c r="AE878" s="1"/>
      <c r="AF878" s="1">
        <v>805025.16111379</v>
      </c>
      <c r="AG878" s="1">
        <v>797824.110049885</v>
      </c>
      <c r="AH878" s="1">
        <v>725933.12265819905</v>
      </c>
      <c r="AI878" s="1">
        <v>370091.01124841999</v>
      </c>
      <c r="AJ878" s="1">
        <v>773054.59773734899</v>
      </c>
      <c r="AK878" s="1">
        <v>128326.43234366699</v>
      </c>
      <c r="AL878" s="1"/>
      <c r="AM878" s="1"/>
    </row>
    <row r="879" spans="1:39" x14ac:dyDescent="0.3">
      <c r="A879" t="str">
        <f t="shared" si="143"/>
        <v>FRS</v>
      </c>
      <c r="B879" t="str">
        <f t="shared" si="144"/>
        <v>M1BZ</v>
      </c>
      <c r="C879" t="str">
        <f t="shared" si="145"/>
        <v>OPERATION OF OTHER AIRFIELD STRUCTURES</v>
      </c>
      <c r="D879" s="1">
        <f t="shared" si="146"/>
        <v>4184501.3325046799</v>
      </c>
      <c r="E879" s="1">
        <f t="shared" si="147"/>
        <v>774409.298479588</v>
      </c>
      <c r="F879" s="1">
        <f t="shared" si="148"/>
        <v>672009.09279999998</v>
      </c>
      <c r="G879" s="1">
        <f t="shared" si="149"/>
        <v>724872.43726405199</v>
      </c>
      <c r="H879" s="2">
        <f t="shared" si="150"/>
        <v>-0.13223008282652626</v>
      </c>
      <c r="I879" s="2">
        <f t="shared" si="151"/>
        <v>-0.8394052147671891</v>
      </c>
      <c r="J879" s="2">
        <f t="shared" si="152"/>
        <v>1.0786646267594253</v>
      </c>
      <c r="K879" s="2">
        <f t="shared" si="153"/>
        <v>5.9650934943139843E-6</v>
      </c>
      <c r="L879" s="2">
        <f>AM879/SUM(AM1:AM$3009)</f>
        <v>1.3153116690808398E-5</v>
      </c>
      <c r="M879" t="s">
        <v>1515</v>
      </c>
      <c r="N879" t="s">
        <v>1845</v>
      </c>
      <c r="O879" t="s">
        <v>1846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>
        <v>1263085.7998516201</v>
      </c>
      <c r="AC879" s="1">
        <v>2415463.42785969</v>
      </c>
      <c r="AD879" s="1">
        <v>2122885.8060572501</v>
      </c>
      <c r="AE879" s="1">
        <v>4184501.3325046799</v>
      </c>
      <c r="AF879" s="1">
        <v>6054970.0502629401</v>
      </c>
      <c r="AG879" s="1">
        <v>2566570.39264595</v>
      </c>
      <c r="AH879" s="1">
        <v>1124122.23178714</v>
      </c>
      <c r="AI879" s="1">
        <v>626022.78581497096</v>
      </c>
      <c r="AJ879" s="1">
        <v>647367.90693997103</v>
      </c>
      <c r="AK879" s="1">
        <v>774409.298479588</v>
      </c>
      <c r="AL879" s="1">
        <v>672009.09279999998</v>
      </c>
      <c r="AM879" s="1">
        <v>724872.43726405199</v>
      </c>
    </row>
    <row r="880" spans="1:39" x14ac:dyDescent="0.3">
      <c r="A880" t="str">
        <f t="shared" si="143"/>
        <v>FRS</v>
      </c>
      <c r="B880" t="str">
        <f t="shared" si="144"/>
        <v>M1CA</v>
      </c>
      <c r="C880" t="str">
        <f t="shared" si="145"/>
        <v>OPERATION OF SCHOOLS</v>
      </c>
      <c r="D880" s="1">
        <f t="shared" si="146"/>
        <v>3495610.01710671</v>
      </c>
      <c r="E880" s="1">
        <f t="shared" si="147"/>
        <v>3558050.19496021</v>
      </c>
      <c r="F880" s="1">
        <f t="shared" si="148"/>
        <v>-4829514.8437999999</v>
      </c>
      <c r="G880" s="1">
        <f t="shared" si="149"/>
        <v>0</v>
      </c>
      <c r="H880" s="2">
        <f t="shared" si="150"/>
        <v>-2.3573487104371806</v>
      </c>
      <c r="I880" s="2">
        <f t="shared" si="151"/>
        <v>-2.3815942911724899</v>
      </c>
      <c r="J880" s="2">
        <f t="shared" si="152"/>
        <v>0</v>
      </c>
      <c r="K880" s="2">
        <f t="shared" si="153"/>
        <v>-4.286922287823573E-5</v>
      </c>
      <c r="L880" s="2">
        <f>AM880/SUM(AM1:AM$3009)</f>
        <v>0</v>
      </c>
      <c r="M880" t="s">
        <v>1515</v>
      </c>
      <c r="N880" t="s">
        <v>1847</v>
      </c>
      <c r="O880" t="s">
        <v>1778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>
        <v>1007.2050324502</v>
      </c>
      <c r="AD880" s="1">
        <v>9465.5078275867909</v>
      </c>
      <c r="AE880" s="1">
        <v>3495610.01710671</v>
      </c>
      <c r="AF880" s="1">
        <v>6016715.9596292404</v>
      </c>
      <c r="AG880" s="1">
        <v>1401914.70306579</v>
      </c>
      <c r="AH880" s="1">
        <v>6346954.2169734798</v>
      </c>
      <c r="AI880" s="1">
        <v>5369082.4010982597</v>
      </c>
      <c r="AJ880" s="1">
        <v>4288691.3814389901</v>
      </c>
      <c r="AK880" s="1">
        <v>3558050.19496021</v>
      </c>
      <c r="AL880" s="1">
        <v>-4829514.8437999999</v>
      </c>
      <c r="AM880" s="1"/>
    </row>
    <row r="881" spans="1:39" x14ac:dyDescent="0.3">
      <c r="A881" t="str">
        <f t="shared" si="143"/>
        <v>FRS</v>
      </c>
      <c r="B881" t="str">
        <f t="shared" si="144"/>
        <v>M1CZ</v>
      </c>
      <c r="C881" t="str">
        <f t="shared" si="145"/>
        <v>OPERATION OF OTHER EDUCATIONAL BUILDINGS</v>
      </c>
      <c r="D881" s="1">
        <f t="shared" si="146"/>
        <v>0</v>
      </c>
      <c r="E881" s="1">
        <f t="shared" si="147"/>
        <v>-132977.382249152</v>
      </c>
      <c r="F881" s="1">
        <f t="shared" si="148"/>
        <v>0</v>
      </c>
      <c r="G881" s="1">
        <f t="shared" si="149"/>
        <v>0</v>
      </c>
      <c r="H881" s="2">
        <f t="shared" si="150"/>
        <v>-1</v>
      </c>
      <c r="I881" s="2" t="e">
        <f t="shared" si="151"/>
        <v>#DIV/0!</v>
      </c>
      <c r="J881" s="2" t="e">
        <f t="shared" si="152"/>
        <v>#DIV/0!</v>
      </c>
      <c r="K881" s="2">
        <f t="shared" si="153"/>
        <v>0</v>
      </c>
      <c r="L881" s="2">
        <f>AM881/SUM(AM1:AM$3009)</f>
        <v>0</v>
      </c>
      <c r="M881" t="s">
        <v>1515</v>
      </c>
      <c r="N881" t="s">
        <v>1848</v>
      </c>
      <c r="O881" t="s">
        <v>1849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>
        <v>257064.69287182999</v>
      </c>
      <c r="AH881" s="1">
        <v>255638.60293436199</v>
      </c>
      <c r="AI881" s="1">
        <v>255200.92081664599</v>
      </c>
      <c r="AJ881" s="1">
        <v>-10978.810388649001</v>
      </c>
      <c r="AK881" s="1">
        <v>-132977.382249152</v>
      </c>
      <c r="AL881" s="1"/>
      <c r="AM881" s="1"/>
    </row>
    <row r="882" spans="1:39" x14ac:dyDescent="0.3">
      <c r="A882" t="str">
        <f t="shared" si="143"/>
        <v>FRS</v>
      </c>
      <c r="B882" t="str">
        <f t="shared" si="144"/>
        <v>M1DA</v>
      </c>
      <c r="C882" t="str">
        <f t="shared" si="145"/>
        <v>OPERATION OF HOSPITALS AND INFIRMARIES</v>
      </c>
      <c r="D882" s="1">
        <f t="shared" si="146"/>
        <v>0</v>
      </c>
      <c r="E882" s="1">
        <f t="shared" si="147"/>
        <v>0</v>
      </c>
      <c r="F882" s="1">
        <f t="shared" si="148"/>
        <v>0</v>
      </c>
      <c r="G882" s="1">
        <f t="shared" si="149"/>
        <v>0</v>
      </c>
      <c r="H882" s="2" t="e">
        <f t="shared" si="150"/>
        <v>#DIV/0!</v>
      </c>
      <c r="I882" s="2" t="e">
        <f t="shared" si="151"/>
        <v>#DIV/0!</v>
      </c>
      <c r="J882" s="2" t="e">
        <f t="shared" si="152"/>
        <v>#DIV/0!</v>
      </c>
      <c r="K882" s="2">
        <f t="shared" si="153"/>
        <v>0</v>
      </c>
      <c r="L882" s="2">
        <f>AM882/SUM(AM1:AM$3009)</f>
        <v>0</v>
      </c>
      <c r="M882" t="s">
        <v>1515</v>
      </c>
      <c r="N882" t="s">
        <v>1850</v>
      </c>
      <c r="O882" t="s">
        <v>1851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>
        <v>0</v>
      </c>
      <c r="AC882" s="1">
        <v>33630.495031695398</v>
      </c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x14ac:dyDescent="0.3">
      <c r="A883" t="str">
        <f t="shared" si="143"/>
        <v>FRS</v>
      </c>
      <c r="B883" t="str">
        <f t="shared" si="144"/>
        <v>M1DB</v>
      </c>
      <c r="C883" t="str">
        <f t="shared" si="145"/>
        <v>OPERATION OF LABORATORIES AND CLINICS</v>
      </c>
      <c r="D883" s="1">
        <f t="shared" si="146"/>
        <v>0</v>
      </c>
      <c r="E883" s="1">
        <f t="shared" si="147"/>
        <v>806131.11852991395</v>
      </c>
      <c r="F883" s="1">
        <f t="shared" si="148"/>
        <v>5649630.3360000001</v>
      </c>
      <c r="G883" s="1">
        <f t="shared" si="149"/>
        <v>3872581.3606685302</v>
      </c>
      <c r="H883" s="2">
        <f t="shared" si="150"/>
        <v>6.008326816985857</v>
      </c>
      <c r="I883" s="2" t="e">
        <f t="shared" si="151"/>
        <v>#DIV/0!</v>
      </c>
      <c r="J883" s="2">
        <f t="shared" si="152"/>
        <v>0.68545747780913402</v>
      </c>
      <c r="K883" s="2">
        <f t="shared" si="153"/>
        <v>5.0148983880761756E-5</v>
      </c>
      <c r="L883" s="2">
        <f>AM883/SUM(AM1:AM$3009)</f>
        <v>7.0269625265069783E-5</v>
      </c>
      <c r="M883" t="s">
        <v>1515</v>
      </c>
      <c r="N883" t="s">
        <v>1852</v>
      </c>
      <c r="O883" t="s">
        <v>1853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>
        <v>36250.207969204203</v>
      </c>
      <c r="AI883" s="1">
        <v>35553.832585864802</v>
      </c>
      <c r="AJ883" s="1">
        <v>35085.772664890603</v>
      </c>
      <c r="AK883" s="1">
        <v>806131.11852991395</v>
      </c>
      <c r="AL883" s="1">
        <v>5649630.3360000001</v>
      </c>
      <c r="AM883" s="1">
        <v>3872581.3606685302</v>
      </c>
    </row>
    <row r="884" spans="1:39" x14ac:dyDescent="0.3">
      <c r="A884" t="str">
        <f t="shared" si="143"/>
        <v>FRS</v>
      </c>
      <c r="B884" t="str">
        <f t="shared" si="144"/>
        <v>M1EA</v>
      </c>
      <c r="C884" t="str">
        <f t="shared" si="145"/>
        <v>OPERATION OF AMMUNITION FACILITIES</v>
      </c>
      <c r="D884" s="1">
        <f t="shared" si="146"/>
        <v>147010309.328004</v>
      </c>
      <c r="E884" s="1">
        <f t="shared" si="147"/>
        <v>186065595.04535201</v>
      </c>
      <c r="F884" s="1">
        <f t="shared" si="148"/>
        <v>203706685.57390001</v>
      </c>
      <c r="G884" s="1">
        <f t="shared" si="149"/>
        <v>671104985.83958006</v>
      </c>
      <c r="H884" s="2">
        <f t="shared" si="150"/>
        <v>9.4811136493278658E-2</v>
      </c>
      <c r="I884" s="2">
        <f t="shared" si="151"/>
        <v>0.38566258723663482</v>
      </c>
      <c r="J884" s="2">
        <f t="shared" si="152"/>
        <v>3.2944671597247055</v>
      </c>
      <c r="K884" s="2">
        <f t="shared" si="153"/>
        <v>1.8082038440911039E-3</v>
      </c>
      <c r="L884" s="2">
        <f>AM884/SUM(AM1:AM$3009)</f>
        <v>1.2177483563657455E-2</v>
      </c>
      <c r="M884" t="s">
        <v>1515</v>
      </c>
      <c r="N884" t="s">
        <v>1854</v>
      </c>
      <c r="O884" t="s">
        <v>1788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>
        <v>67474379.382455304</v>
      </c>
      <c r="AC884" s="1">
        <v>130721063.456058</v>
      </c>
      <c r="AD884" s="1">
        <v>134847177.515017</v>
      </c>
      <c r="AE884" s="1">
        <v>147010309.328004</v>
      </c>
      <c r="AF884" s="1">
        <v>137024953.14085901</v>
      </c>
      <c r="AG884" s="1">
        <v>151040998.330055</v>
      </c>
      <c r="AH884" s="1">
        <v>213474985.237625</v>
      </c>
      <c r="AI884" s="1">
        <v>238312852.51167199</v>
      </c>
      <c r="AJ884" s="1">
        <v>345445371.02142298</v>
      </c>
      <c r="AK884" s="1">
        <v>186065595.04535201</v>
      </c>
      <c r="AL884" s="1">
        <v>203706685.57390001</v>
      </c>
      <c r="AM884" s="1">
        <v>671104985.83958006</v>
      </c>
    </row>
    <row r="885" spans="1:39" x14ac:dyDescent="0.3">
      <c r="A885" t="str">
        <f t="shared" si="143"/>
        <v>FRS</v>
      </c>
      <c r="B885" t="str">
        <f t="shared" si="144"/>
        <v>M1EB</v>
      </c>
      <c r="C885" t="str">
        <f t="shared" si="145"/>
        <v>OPERATION OF MAINTENANCE BUILDINGS</v>
      </c>
      <c r="D885" s="1">
        <f t="shared" si="146"/>
        <v>2159005.68070842</v>
      </c>
      <c r="E885" s="1">
        <f t="shared" si="147"/>
        <v>6993356.1233164696</v>
      </c>
      <c r="F885" s="1">
        <f t="shared" si="148"/>
        <v>4466437.0635000002</v>
      </c>
      <c r="G885" s="1">
        <f t="shared" si="149"/>
        <v>4142822.7171260901</v>
      </c>
      <c r="H885" s="2">
        <f t="shared" si="150"/>
        <v>-0.36133138585514002</v>
      </c>
      <c r="I885" s="2">
        <f t="shared" si="151"/>
        <v>1.0687472494442249</v>
      </c>
      <c r="J885" s="2">
        <f t="shared" si="152"/>
        <v>0.92754530249211242</v>
      </c>
      <c r="K885" s="2">
        <f t="shared" si="153"/>
        <v>3.9646360377709919E-5</v>
      </c>
      <c r="L885" s="2">
        <f>AM885/SUM(AM1:AM$3009)</f>
        <v>7.51732688766061E-5</v>
      </c>
      <c r="M885" t="s">
        <v>1515</v>
      </c>
      <c r="N885" t="s">
        <v>1855</v>
      </c>
      <c r="O885" t="s">
        <v>1790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>
        <v>696105.38593593298</v>
      </c>
      <c r="AC885" s="1">
        <v>737293.47472279996</v>
      </c>
      <c r="AD885" s="1">
        <v>1724323.8829824</v>
      </c>
      <c r="AE885" s="1">
        <v>2159005.68070842</v>
      </c>
      <c r="AF885" s="1">
        <v>897752.81138665695</v>
      </c>
      <c r="AG885" s="1">
        <v>7827391.9050129699</v>
      </c>
      <c r="AH885" s="1">
        <v>8316645.6014256002</v>
      </c>
      <c r="AI885" s="1">
        <v>7528828.2753885901</v>
      </c>
      <c r="AJ885" s="1">
        <v>6809824.8438590104</v>
      </c>
      <c r="AK885" s="1">
        <v>6993356.1233164696</v>
      </c>
      <c r="AL885" s="1">
        <v>4466437.0635000002</v>
      </c>
      <c r="AM885" s="1">
        <v>4142822.7171260901</v>
      </c>
    </row>
    <row r="886" spans="1:39" x14ac:dyDescent="0.3">
      <c r="A886" t="str">
        <f t="shared" si="143"/>
        <v>FRS</v>
      </c>
      <c r="B886" t="str">
        <f t="shared" si="144"/>
        <v>M1EC</v>
      </c>
      <c r="C886" t="str">
        <f t="shared" si="145"/>
        <v>OPERATION OF PRODUCTION BUILDINGS</v>
      </c>
      <c r="D886" s="1">
        <f t="shared" si="146"/>
        <v>-42606.870154513701</v>
      </c>
      <c r="E886" s="1">
        <f t="shared" si="147"/>
        <v>64032012.921622001</v>
      </c>
      <c r="F886" s="1">
        <f t="shared" si="148"/>
        <v>31589838.527399998</v>
      </c>
      <c r="G886" s="1">
        <f t="shared" si="149"/>
        <v>28345471.230093502</v>
      </c>
      <c r="H886" s="2">
        <f t="shared" si="150"/>
        <v>-0.5066555448433685</v>
      </c>
      <c r="I886" s="2">
        <f t="shared" si="151"/>
        <v>-742.42593466357732</v>
      </c>
      <c r="J886" s="2">
        <f t="shared" si="152"/>
        <v>0.8972971231083553</v>
      </c>
      <c r="K886" s="2">
        <f t="shared" si="153"/>
        <v>2.8040742648448725E-4</v>
      </c>
      <c r="L886" s="2">
        <f>AM886/SUM(AM1:AM$3009)</f>
        <v>5.1434055370153272E-4</v>
      </c>
      <c r="M886" t="s">
        <v>1515</v>
      </c>
      <c r="N886" t="s">
        <v>1856</v>
      </c>
      <c r="O886" t="s">
        <v>1792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>
        <v>11966207.851121999</v>
      </c>
      <c r="AC886" s="1">
        <v>11478017.568067299</v>
      </c>
      <c r="AD886" s="1">
        <v>-176641.695604988</v>
      </c>
      <c r="AE886" s="1">
        <v>-42606.870154513701</v>
      </c>
      <c r="AF886" s="1">
        <v>-18418.933527213001</v>
      </c>
      <c r="AG886" s="1">
        <v>-14881.5132167678</v>
      </c>
      <c r="AH886" s="1"/>
      <c r="AI886" s="1">
        <v>101969781.403092</v>
      </c>
      <c r="AJ886" s="1">
        <v>11948668.1202648</v>
      </c>
      <c r="AK886" s="1">
        <v>64032012.921622001</v>
      </c>
      <c r="AL886" s="1">
        <v>31589838.527399998</v>
      </c>
      <c r="AM886" s="1">
        <v>28345471.230093502</v>
      </c>
    </row>
    <row r="887" spans="1:39" x14ac:dyDescent="0.3">
      <c r="A887" t="str">
        <f t="shared" si="143"/>
        <v>FRS</v>
      </c>
      <c r="B887" t="str">
        <f t="shared" si="144"/>
        <v>M1ED</v>
      </c>
      <c r="C887" t="str">
        <f t="shared" si="145"/>
        <v>OPERATION OF SHIP CONSTRUCTION AND REPAIR FACILITIES</v>
      </c>
      <c r="D887" s="1">
        <f t="shared" si="146"/>
        <v>0</v>
      </c>
      <c r="E887" s="1">
        <f t="shared" si="147"/>
        <v>0</v>
      </c>
      <c r="F887" s="1">
        <f t="shared" si="148"/>
        <v>0</v>
      </c>
      <c r="G887" s="1">
        <f t="shared" si="149"/>
        <v>0</v>
      </c>
      <c r="H887" s="2" t="e">
        <f t="shared" si="150"/>
        <v>#DIV/0!</v>
      </c>
      <c r="I887" s="2" t="e">
        <f t="shared" si="151"/>
        <v>#DIV/0!</v>
      </c>
      <c r="J887" s="2" t="e">
        <f t="shared" si="152"/>
        <v>#DIV/0!</v>
      </c>
      <c r="K887" s="2">
        <f t="shared" si="153"/>
        <v>0</v>
      </c>
      <c r="L887" s="2">
        <f>AM887/SUM(AM1:AM$3009)</f>
        <v>0</v>
      </c>
      <c r="M887" t="s">
        <v>1515</v>
      </c>
      <c r="N887" t="s">
        <v>1857</v>
      </c>
      <c r="O887" t="s">
        <v>1858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>
        <v>56256.818254188503</v>
      </c>
      <c r="AG887" s="1"/>
      <c r="AH887" s="1"/>
      <c r="AI887" s="1"/>
      <c r="AJ887" s="1"/>
      <c r="AK887" s="1"/>
      <c r="AL887" s="1"/>
      <c r="AM887" s="1"/>
    </row>
    <row r="888" spans="1:39" x14ac:dyDescent="0.3">
      <c r="A888" t="str">
        <f t="shared" si="143"/>
        <v>FRS</v>
      </c>
      <c r="B888" t="str">
        <f t="shared" si="144"/>
        <v>M1EE</v>
      </c>
      <c r="C888" t="str">
        <f t="shared" si="145"/>
        <v>OPERATION OF TANK AUTOMOTIVE FACILITIES</v>
      </c>
      <c r="D888" s="1">
        <f t="shared" si="146"/>
        <v>0</v>
      </c>
      <c r="E888" s="1">
        <f t="shared" si="147"/>
        <v>75400.814756086693</v>
      </c>
      <c r="F888" s="1">
        <f t="shared" si="148"/>
        <v>72923</v>
      </c>
      <c r="G888" s="1">
        <f t="shared" si="149"/>
        <v>71987.932687880704</v>
      </c>
      <c r="H888" s="2">
        <f t="shared" si="150"/>
        <v>-3.286190957089985E-2</v>
      </c>
      <c r="I888" s="2" t="e">
        <f t="shared" si="151"/>
        <v>#DIV/0!</v>
      </c>
      <c r="J888" s="2">
        <f t="shared" si="152"/>
        <v>0.98717733345968628</v>
      </c>
      <c r="K888" s="2">
        <f t="shared" si="153"/>
        <v>6.4730152842637051E-7</v>
      </c>
      <c r="L888" s="2">
        <f>AM888/SUM(AM1:AM$3009)</f>
        <v>1.3062514592879144E-6</v>
      </c>
      <c r="M888" t="s">
        <v>1515</v>
      </c>
      <c r="N888" t="s">
        <v>1859</v>
      </c>
      <c r="O888" t="s">
        <v>1860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>
        <v>75400.814756086693</v>
      </c>
      <c r="AL888" s="1">
        <v>72923</v>
      </c>
      <c r="AM888" s="1">
        <v>71987.932687880704</v>
      </c>
    </row>
    <row r="889" spans="1:39" x14ac:dyDescent="0.3">
      <c r="A889" t="str">
        <f t="shared" si="143"/>
        <v>FRS</v>
      </c>
      <c r="B889" t="str">
        <f t="shared" si="144"/>
        <v>M1EZ</v>
      </c>
      <c r="C889" t="str">
        <f t="shared" si="145"/>
        <v>OPERATION OF OTHER INDUSTRIAL BUILDINGS</v>
      </c>
      <c r="D889" s="1">
        <f t="shared" si="146"/>
        <v>14506166.3983247</v>
      </c>
      <c r="E889" s="1">
        <f t="shared" si="147"/>
        <v>0</v>
      </c>
      <c r="F889" s="1">
        <f t="shared" si="148"/>
        <v>0</v>
      </c>
      <c r="G889" s="1">
        <f t="shared" si="149"/>
        <v>0</v>
      </c>
      <c r="H889" s="2" t="e">
        <f t="shared" si="150"/>
        <v>#DIV/0!</v>
      </c>
      <c r="I889" s="2">
        <f t="shared" si="151"/>
        <v>-1</v>
      </c>
      <c r="J889" s="2" t="e">
        <f t="shared" si="152"/>
        <v>#DIV/0!</v>
      </c>
      <c r="K889" s="2">
        <f t="shared" si="153"/>
        <v>0</v>
      </c>
      <c r="L889" s="2">
        <f>AM889/SUM(AM1:AM$3009)</f>
        <v>0</v>
      </c>
      <c r="M889" t="s">
        <v>1515</v>
      </c>
      <c r="N889" t="s">
        <v>1861</v>
      </c>
      <c r="O889" t="s">
        <v>1862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>
        <v>220361.54223428501</v>
      </c>
      <c r="AC889" s="1">
        <v>29627.6078499338</v>
      </c>
      <c r="AD889" s="1"/>
      <c r="AE889" s="1">
        <v>14506166.3983247</v>
      </c>
      <c r="AF889" s="1">
        <v>161237953.09473699</v>
      </c>
      <c r="AG889" s="1">
        <v>-122893652.315734</v>
      </c>
      <c r="AH889" s="1">
        <v>2394793.13216377</v>
      </c>
      <c r="AI889" s="1">
        <v>-155.90053364517499</v>
      </c>
      <c r="AJ889" s="1"/>
      <c r="AK889" s="1"/>
      <c r="AL889" s="1"/>
      <c r="AM889" s="1"/>
    </row>
    <row r="890" spans="1:39" x14ac:dyDescent="0.3">
      <c r="A890" t="str">
        <f t="shared" si="143"/>
        <v>FRS</v>
      </c>
      <c r="B890" t="str">
        <f t="shared" si="144"/>
        <v>M1FA</v>
      </c>
      <c r="C890" t="str">
        <f t="shared" si="145"/>
        <v>OPERATION OF FAMILY HOUSING FACILITIES</v>
      </c>
      <c r="D890" s="1">
        <f t="shared" si="146"/>
        <v>978088.05632525205</v>
      </c>
      <c r="E890" s="1">
        <f t="shared" si="147"/>
        <v>0</v>
      </c>
      <c r="F890" s="1">
        <f t="shared" si="148"/>
        <v>224407.60550000001</v>
      </c>
      <c r="G890" s="1">
        <f t="shared" si="149"/>
        <v>0</v>
      </c>
      <c r="H890" s="2" t="e">
        <f t="shared" si="150"/>
        <v>#DIV/0!</v>
      </c>
      <c r="I890" s="2">
        <f t="shared" si="151"/>
        <v>-0.77056502832360951</v>
      </c>
      <c r="J890" s="2">
        <f t="shared" si="152"/>
        <v>0</v>
      </c>
      <c r="K890" s="2">
        <f t="shared" si="153"/>
        <v>1.9919557071246656E-6</v>
      </c>
      <c r="L890" s="2">
        <f>AM890/SUM(AM1:AM$3009)</f>
        <v>0</v>
      </c>
      <c r="M890" t="s">
        <v>1515</v>
      </c>
      <c r="N890" t="s">
        <v>1863</v>
      </c>
      <c r="O890" t="s">
        <v>1864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>
        <v>1214855.49741547</v>
      </c>
      <c r="AC890" s="1">
        <v>1282763.3814045901</v>
      </c>
      <c r="AD890" s="1">
        <v>1204098.8637850501</v>
      </c>
      <c r="AE890" s="1">
        <v>978088.05632525205</v>
      </c>
      <c r="AF890" s="1">
        <v>336468.460333044</v>
      </c>
      <c r="AG890" s="1">
        <v>-105929.93033673899</v>
      </c>
      <c r="AH890" s="1">
        <v>-53124.531984004097</v>
      </c>
      <c r="AI890" s="1"/>
      <c r="AJ890" s="1"/>
      <c r="AK890" s="1"/>
      <c r="AL890" s="1">
        <v>224407.60550000001</v>
      </c>
      <c r="AM890" s="1">
        <v>0</v>
      </c>
    </row>
    <row r="891" spans="1:39" x14ac:dyDescent="0.3">
      <c r="A891" t="str">
        <f t="shared" si="143"/>
        <v>FRS</v>
      </c>
      <c r="B891" t="str">
        <f t="shared" si="144"/>
        <v>M1FB</v>
      </c>
      <c r="C891" t="str">
        <f t="shared" si="145"/>
        <v>OPERATION OF RECREATIONAL BUILDINGS</v>
      </c>
      <c r="D891" s="1">
        <f t="shared" si="146"/>
        <v>115336.263254291</v>
      </c>
      <c r="E891" s="1">
        <f t="shared" si="147"/>
        <v>100382.58083630299</v>
      </c>
      <c r="F891" s="1">
        <f t="shared" si="148"/>
        <v>97638.04</v>
      </c>
      <c r="G891" s="1">
        <f t="shared" si="149"/>
        <v>62454.717885424703</v>
      </c>
      <c r="H891" s="2">
        <f t="shared" si="150"/>
        <v>-2.7340807672385004E-2</v>
      </c>
      <c r="I891" s="2">
        <f t="shared" si="151"/>
        <v>-0.15344890457626781</v>
      </c>
      <c r="J891" s="2">
        <f t="shared" si="152"/>
        <v>0.63965558798010191</v>
      </c>
      <c r="K891" s="2">
        <f t="shared" si="153"/>
        <v>8.6668475686073124E-7</v>
      </c>
      <c r="L891" s="2">
        <f>AM891/SUM(AM1:AM$3009)</f>
        <v>1.133267248150681E-6</v>
      </c>
      <c r="M891" t="s">
        <v>1515</v>
      </c>
      <c r="N891" t="s">
        <v>1865</v>
      </c>
      <c r="O891" t="s">
        <v>1802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>
        <v>287795.738860249</v>
      </c>
      <c r="AC891" s="1">
        <v>322262.623771101</v>
      </c>
      <c r="AD891" s="1">
        <v>190991.710275591</v>
      </c>
      <c r="AE891" s="1">
        <v>115336.263254291</v>
      </c>
      <c r="AF891" s="1">
        <v>198050.81034967699</v>
      </c>
      <c r="AG891" s="1">
        <v>118335.77253412901</v>
      </c>
      <c r="AH891" s="1">
        <v>116361.078189137</v>
      </c>
      <c r="AI891" s="1">
        <v>117596.298916851</v>
      </c>
      <c r="AJ891" s="1">
        <v>94588.9695969944</v>
      </c>
      <c r="AK891" s="1">
        <v>100382.58083630299</v>
      </c>
      <c r="AL891" s="1">
        <v>97638.04</v>
      </c>
      <c r="AM891" s="1">
        <v>62454.717885424703</v>
      </c>
    </row>
    <row r="892" spans="1:39" x14ac:dyDescent="0.3">
      <c r="A892" t="str">
        <f t="shared" si="143"/>
        <v>FRS</v>
      </c>
      <c r="B892" t="str">
        <f t="shared" si="144"/>
        <v>M1FC</v>
      </c>
      <c r="C892" t="str">
        <f t="shared" si="145"/>
        <v>OPERATION OF TROOP HOUSING FACILITIES</v>
      </c>
      <c r="D892" s="1">
        <f t="shared" si="146"/>
        <v>108153117.299817</v>
      </c>
      <c r="E892" s="1">
        <f t="shared" si="147"/>
        <v>5009636.8928582901</v>
      </c>
      <c r="F892" s="1">
        <f t="shared" si="148"/>
        <v>5264513.7012</v>
      </c>
      <c r="G892" s="1">
        <f t="shared" si="149"/>
        <v>204033.00243877</v>
      </c>
      <c r="H892" s="2">
        <f t="shared" si="150"/>
        <v>5.0877301846978362E-2</v>
      </c>
      <c r="I892" s="2">
        <f t="shared" si="151"/>
        <v>-0.9513235139898375</v>
      </c>
      <c r="J892" s="2">
        <f t="shared" si="152"/>
        <v>3.8756286718802241E-2</v>
      </c>
      <c r="K892" s="2">
        <f t="shared" si="153"/>
        <v>4.6730493331436298E-5</v>
      </c>
      <c r="L892" s="2">
        <f>AM892/SUM(AM1:AM$3009)</f>
        <v>3.702265049533875E-6</v>
      </c>
      <c r="M892" t="s">
        <v>1515</v>
      </c>
      <c r="N892" t="s">
        <v>1866</v>
      </c>
      <c r="O892" t="s">
        <v>1867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>
        <v>5274245.5029981397</v>
      </c>
      <c r="AC892" s="1">
        <v>-28922.916777871498</v>
      </c>
      <c r="AD892" s="1"/>
      <c r="AE892" s="1">
        <v>108153117.299817</v>
      </c>
      <c r="AF892" s="1">
        <v>136696979.12237599</v>
      </c>
      <c r="AG892" s="1">
        <v>198031504.95248699</v>
      </c>
      <c r="AH892" s="1">
        <v>135467415.67496601</v>
      </c>
      <c r="AI892" s="1">
        <v>1083547.1182679499</v>
      </c>
      <c r="AJ892" s="1">
        <v>5123891.1090385001</v>
      </c>
      <c r="AK892" s="1">
        <v>5009636.8928582901</v>
      </c>
      <c r="AL892" s="1">
        <v>5264513.7012</v>
      </c>
      <c r="AM892" s="1">
        <v>204033.00243877</v>
      </c>
    </row>
    <row r="893" spans="1:39" x14ac:dyDescent="0.3">
      <c r="A893" t="str">
        <f t="shared" si="143"/>
        <v>FRS</v>
      </c>
      <c r="B893" t="str">
        <f t="shared" si="144"/>
        <v>M1FD</v>
      </c>
      <c r="C893" t="str">
        <f t="shared" si="145"/>
        <v>OPERATION OF DINING FACILITIES</v>
      </c>
      <c r="D893" s="1">
        <f t="shared" si="146"/>
        <v>32761793.532099899</v>
      </c>
      <c r="E893" s="1">
        <f t="shared" si="147"/>
        <v>99983413.534073204</v>
      </c>
      <c r="F893" s="1">
        <f t="shared" si="148"/>
        <v>157512929.96160001</v>
      </c>
      <c r="G893" s="1">
        <f t="shared" si="149"/>
        <v>123667673.669891</v>
      </c>
      <c r="H893" s="2">
        <f t="shared" si="150"/>
        <v>0.57539060124128882</v>
      </c>
      <c r="I893" s="2">
        <f t="shared" si="151"/>
        <v>3.8078237782455151</v>
      </c>
      <c r="J893" s="2">
        <f t="shared" si="152"/>
        <v>0.78512712384970473</v>
      </c>
      <c r="K893" s="2">
        <f t="shared" si="153"/>
        <v>1.3981646436797654E-3</v>
      </c>
      <c r="L893" s="2">
        <f>AM893/SUM(AM1:AM$3009)</f>
        <v>2.2440021982355444E-3</v>
      </c>
      <c r="M893" t="s">
        <v>1515</v>
      </c>
      <c r="N893" t="s">
        <v>1868</v>
      </c>
      <c r="O893" t="s">
        <v>1806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>
        <v>16994783.910643201</v>
      </c>
      <c r="AC893" s="1">
        <v>26778318.985473301</v>
      </c>
      <c r="AD893" s="1">
        <v>25280718.6971898</v>
      </c>
      <c r="AE893" s="1">
        <v>32761793.532099899</v>
      </c>
      <c r="AF893" s="1">
        <v>51149550.4471488</v>
      </c>
      <c r="AG893" s="1">
        <v>68841194.423459202</v>
      </c>
      <c r="AH893" s="1">
        <v>68378085.580554903</v>
      </c>
      <c r="AI893" s="1">
        <v>62330449.616411097</v>
      </c>
      <c r="AJ893" s="1">
        <v>72198208.875858098</v>
      </c>
      <c r="AK893" s="1">
        <v>99983413.534073204</v>
      </c>
      <c r="AL893" s="1">
        <v>157512929.96160001</v>
      </c>
      <c r="AM893" s="1">
        <v>123667673.669891</v>
      </c>
    </row>
    <row r="894" spans="1:39" x14ac:dyDescent="0.3">
      <c r="A894" t="str">
        <f t="shared" si="143"/>
        <v>FRS</v>
      </c>
      <c r="B894" t="str">
        <f t="shared" si="144"/>
        <v>M1FE</v>
      </c>
      <c r="C894" t="str">
        <f t="shared" si="145"/>
        <v>OPERATION OF RELIGIOUS FACILITIES</v>
      </c>
      <c r="D894" s="1">
        <f t="shared" si="146"/>
        <v>119028.880735119</v>
      </c>
      <c r="E894" s="1">
        <f t="shared" si="147"/>
        <v>26126.3110984302</v>
      </c>
      <c r="F894" s="1">
        <f t="shared" si="148"/>
        <v>12782.8593</v>
      </c>
      <c r="G894" s="1">
        <f t="shared" si="149"/>
        <v>43016.306912532898</v>
      </c>
      <c r="H894" s="2">
        <f t="shared" si="150"/>
        <v>-0.51072850461586761</v>
      </c>
      <c r="I894" s="2">
        <f t="shared" si="151"/>
        <v>-0.89260707803809103</v>
      </c>
      <c r="J894" s="2">
        <f t="shared" si="152"/>
        <v>3.3651553148623718</v>
      </c>
      <c r="K894" s="2">
        <f t="shared" si="153"/>
        <v>1.1346714154038157E-7</v>
      </c>
      <c r="L894" s="2">
        <f>AM894/SUM(AM1:AM$3009)</f>
        <v>7.8054906676230476E-7</v>
      </c>
      <c r="M894" t="s">
        <v>1515</v>
      </c>
      <c r="N894" t="s">
        <v>1869</v>
      </c>
      <c r="O894" t="s">
        <v>1808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>
        <v>103758.361439603</v>
      </c>
      <c r="AE894" s="1">
        <v>119028.880735119</v>
      </c>
      <c r="AF894" s="1">
        <v>119880.994032464</v>
      </c>
      <c r="AG894" s="1">
        <v>76747.118401952597</v>
      </c>
      <c r="AH894" s="1">
        <v>30227.458984197601</v>
      </c>
      <c r="AI894" s="1">
        <v>45031.331443364201</v>
      </c>
      <c r="AJ894" s="1">
        <v>44828.162215090502</v>
      </c>
      <c r="AK894" s="1">
        <v>26126.3110984302</v>
      </c>
      <c r="AL894" s="1">
        <v>12782.8593</v>
      </c>
      <c r="AM894" s="1">
        <v>43016.306912532898</v>
      </c>
    </row>
    <row r="895" spans="1:39" x14ac:dyDescent="0.3">
      <c r="A895" t="str">
        <f t="shared" si="143"/>
        <v>FRS</v>
      </c>
      <c r="B895" t="str">
        <f t="shared" si="144"/>
        <v>M1FF</v>
      </c>
      <c r="C895" t="str">
        <f t="shared" si="145"/>
        <v>OPERATION OF PENAL FACILITIES</v>
      </c>
      <c r="D895" s="1">
        <f t="shared" si="146"/>
        <v>0</v>
      </c>
      <c r="E895" s="1">
        <f t="shared" si="147"/>
        <v>0</v>
      </c>
      <c r="F895" s="1">
        <f t="shared" si="148"/>
        <v>271229.40620000003</v>
      </c>
      <c r="G895" s="1">
        <f t="shared" si="149"/>
        <v>225538.45836245999</v>
      </c>
      <c r="H895" s="2" t="e">
        <f t="shared" si="150"/>
        <v>#DIV/0!</v>
      </c>
      <c r="I895" s="2" t="e">
        <f t="shared" si="151"/>
        <v>#DIV/0!</v>
      </c>
      <c r="J895" s="2">
        <f t="shared" si="152"/>
        <v>0.83154131966115685</v>
      </c>
      <c r="K895" s="2">
        <f t="shared" si="153"/>
        <v>2.4075697542261966E-6</v>
      </c>
      <c r="L895" s="2">
        <f>AM895/SUM(AM1:AM$3009)</f>
        <v>4.092490635046504E-6</v>
      </c>
      <c r="M895" t="s">
        <v>1515</v>
      </c>
      <c r="N895" t="s">
        <v>1870</v>
      </c>
      <c r="O895" t="s">
        <v>1810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>
        <v>271229.40620000003</v>
      </c>
      <c r="AM895" s="1">
        <v>225538.45836245999</v>
      </c>
    </row>
    <row r="896" spans="1:39" x14ac:dyDescent="0.3">
      <c r="A896" t="str">
        <f t="shared" si="143"/>
        <v>FRS</v>
      </c>
      <c r="B896" t="str">
        <f t="shared" si="144"/>
        <v>M1FZ</v>
      </c>
      <c r="C896" t="str">
        <f t="shared" si="145"/>
        <v>OPERATION OF OTHER RESIDENTIAL BUILDINGS</v>
      </c>
      <c r="D896" s="1">
        <f t="shared" si="146"/>
        <v>0</v>
      </c>
      <c r="E896" s="1">
        <f t="shared" si="147"/>
        <v>0</v>
      </c>
      <c r="F896" s="1">
        <f t="shared" si="148"/>
        <v>0</v>
      </c>
      <c r="G896" s="1">
        <f t="shared" si="149"/>
        <v>0</v>
      </c>
      <c r="H896" s="2" t="e">
        <f t="shared" si="150"/>
        <v>#DIV/0!</v>
      </c>
      <c r="I896" s="2" t="e">
        <f t="shared" si="151"/>
        <v>#DIV/0!</v>
      </c>
      <c r="J896" s="2" t="e">
        <f t="shared" si="152"/>
        <v>#DIV/0!</v>
      </c>
      <c r="K896" s="2">
        <f t="shared" si="153"/>
        <v>0</v>
      </c>
      <c r="L896" s="2">
        <f>AM896/SUM(AM1:AM$3009)</f>
        <v>0</v>
      </c>
      <c r="M896" t="s">
        <v>1515</v>
      </c>
      <c r="N896" t="s">
        <v>1871</v>
      </c>
      <c r="O896" t="s">
        <v>1872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>
        <v>0</v>
      </c>
      <c r="AC896" s="1">
        <v>14179.6462668967</v>
      </c>
      <c r="AD896" s="1"/>
      <c r="AE896" s="1"/>
      <c r="AF896" s="1"/>
      <c r="AG896" s="1"/>
      <c r="AH896" s="1">
        <v>33672.913718472402</v>
      </c>
      <c r="AI896" s="1"/>
      <c r="AJ896" s="1"/>
      <c r="AK896" s="1"/>
      <c r="AL896" s="1"/>
      <c r="AM896" s="1"/>
    </row>
    <row r="897" spans="1:39" x14ac:dyDescent="0.3">
      <c r="A897" t="str">
        <f t="shared" ref="A897:A960" si="154">M897</f>
        <v>FRS</v>
      </c>
      <c r="B897" t="str">
        <f t="shared" ref="B897:B960" si="155">N897</f>
        <v>M1GA</v>
      </c>
      <c r="C897" t="str">
        <f t="shared" ref="C897:C960" si="156">O897</f>
        <v>OPERATION OF AMMUNITION STORAGE BUILDINGS</v>
      </c>
      <c r="D897" s="1">
        <f t="shared" ref="D897:D960" si="157">AE897</f>
        <v>0</v>
      </c>
      <c r="E897" s="1">
        <f t="shared" ref="E897:E960" si="158">AK897</f>
        <v>0</v>
      </c>
      <c r="F897" s="1">
        <f t="shared" ref="F897:F960" si="159">AL897</f>
        <v>0</v>
      </c>
      <c r="G897" s="1">
        <f t="shared" ref="G897:G960" si="160">AM897</f>
        <v>0</v>
      </c>
      <c r="H897" s="2" t="e">
        <f t="shared" si="150"/>
        <v>#DIV/0!</v>
      </c>
      <c r="I897" s="2" t="e">
        <f t="shared" si="151"/>
        <v>#DIV/0!</v>
      </c>
      <c r="J897" s="2" t="e">
        <f t="shared" si="152"/>
        <v>#DIV/0!</v>
      </c>
      <c r="K897" s="2">
        <f t="shared" si="153"/>
        <v>0</v>
      </c>
      <c r="L897" s="2">
        <f>AM897/SUM(AM1:AM$3009)</f>
        <v>0</v>
      </c>
      <c r="M897" t="s">
        <v>1515</v>
      </c>
      <c r="N897" t="s">
        <v>1873</v>
      </c>
      <c r="O897" t="s">
        <v>1874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>
        <v>11434.395474430101</v>
      </c>
      <c r="AE897" s="1"/>
      <c r="AF897" s="1"/>
      <c r="AG897" s="1"/>
      <c r="AH897" s="1"/>
      <c r="AI897" s="1">
        <v>0</v>
      </c>
      <c r="AJ897" s="1"/>
      <c r="AK897" s="1"/>
      <c r="AL897" s="1"/>
      <c r="AM897" s="1"/>
    </row>
    <row r="898" spans="1:39" x14ac:dyDescent="0.3">
      <c r="A898" t="str">
        <f t="shared" si="154"/>
        <v>FRS</v>
      </c>
      <c r="B898" t="str">
        <f t="shared" si="155"/>
        <v>M1GC</v>
      </c>
      <c r="C898" t="str">
        <f t="shared" si="156"/>
        <v>OPERATION OF FUEL STORAGE BUILDINGS</v>
      </c>
      <c r="D898" s="1">
        <f t="shared" si="157"/>
        <v>-1005519.38512134</v>
      </c>
      <c r="E898" s="1">
        <f t="shared" si="158"/>
        <v>20472.3652586852</v>
      </c>
      <c r="F898" s="1">
        <f t="shared" si="159"/>
        <v>185809</v>
      </c>
      <c r="G898" s="1">
        <f t="shared" si="160"/>
        <v>152910.094795932</v>
      </c>
      <c r="H898" s="2">
        <f t="shared" ref="H898:H961" si="161">AL898/AK898-1</f>
        <v>8.0760885541143015</v>
      </c>
      <c r="I898" s="2">
        <f t="shared" ref="I898:I961" si="162">AL898/AE898-1</f>
        <v>-1.1847890779127821</v>
      </c>
      <c r="J898" s="2">
        <f t="shared" ref="J898:J961" si="163">AM898/AL898</f>
        <v>0.82294234830353752</v>
      </c>
      <c r="K898" s="2">
        <f t="shared" ref="K898:K961" si="164">AL898/SUM(AL$1:AL$3009)</f>
        <v>1.6493349107329029E-6</v>
      </c>
      <c r="L898" s="2">
        <f>AM898/SUM(AM1:AM$3009)</f>
        <v>2.7746182868322028E-6</v>
      </c>
      <c r="M898" t="s">
        <v>1515</v>
      </c>
      <c r="N898" t="s">
        <v>1875</v>
      </c>
      <c r="O898" t="s">
        <v>1818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>
        <v>58855.549026177097</v>
      </c>
      <c r="AD898" s="1">
        <v>1145863.1176082499</v>
      </c>
      <c r="AE898" s="1">
        <v>-1005519.38512134</v>
      </c>
      <c r="AF898" s="1"/>
      <c r="AG898" s="1"/>
      <c r="AH898" s="1"/>
      <c r="AI898" s="1"/>
      <c r="AJ898" s="1">
        <v>119429.991924277</v>
      </c>
      <c r="AK898" s="1">
        <v>20472.3652586852</v>
      </c>
      <c r="AL898" s="1">
        <v>185809</v>
      </c>
      <c r="AM898" s="1">
        <v>152910.094795932</v>
      </c>
    </row>
    <row r="899" spans="1:39" x14ac:dyDescent="0.3">
      <c r="A899" t="str">
        <f t="shared" si="154"/>
        <v>FRS</v>
      </c>
      <c r="B899" t="str">
        <f t="shared" si="155"/>
        <v>M1GD</v>
      </c>
      <c r="C899" t="str">
        <f t="shared" si="156"/>
        <v>OPERATION OF OPEN STORAGE FACILITIES</v>
      </c>
      <c r="D899" s="1">
        <f t="shared" si="157"/>
        <v>0</v>
      </c>
      <c r="E899" s="1">
        <f t="shared" si="158"/>
        <v>0</v>
      </c>
      <c r="F899" s="1">
        <f t="shared" si="159"/>
        <v>0</v>
      </c>
      <c r="G899" s="1">
        <f t="shared" si="160"/>
        <v>0</v>
      </c>
      <c r="H899" s="2" t="e">
        <f t="shared" si="161"/>
        <v>#DIV/0!</v>
      </c>
      <c r="I899" s="2" t="e">
        <f t="shared" si="162"/>
        <v>#DIV/0!</v>
      </c>
      <c r="J899" s="2" t="e">
        <f t="shared" si="163"/>
        <v>#DIV/0!</v>
      </c>
      <c r="K899" s="2">
        <f t="shared" si="164"/>
        <v>0</v>
      </c>
      <c r="L899" s="2">
        <f>AM899/SUM(AM1:AM$3009)</f>
        <v>0</v>
      </c>
      <c r="M899" t="s">
        <v>1515</v>
      </c>
      <c r="N899" t="s">
        <v>1876</v>
      </c>
      <c r="O899" t="s">
        <v>1877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>
        <v>871246.70483376598</v>
      </c>
      <c r="AC899" s="1">
        <v>-93986.840771336705</v>
      </c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x14ac:dyDescent="0.3">
      <c r="A900" t="str">
        <f t="shared" si="154"/>
        <v>FRS</v>
      </c>
      <c r="B900" t="str">
        <f t="shared" si="155"/>
        <v>M1GZ</v>
      </c>
      <c r="C900" t="str">
        <f t="shared" si="156"/>
        <v>OPERATION OF OTHER WAREHOUSE BUILDINGS</v>
      </c>
      <c r="D900" s="1">
        <f t="shared" si="157"/>
        <v>63569942.301558301</v>
      </c>
      <c r="E900" s="1">
        <f t="shared" si="158"/>
        <v>60613668.4401742</v>
      </c>
      <c r="F900" s="1">
        <f t="shared" si="159"/>
        <v>61879917.504799999</v>
      </c>
      <c r="G900" s="1">
        <f t="shared" si="160"/>
        <v>8613174.0734339207</v>
      </c>
      <c r="H900" s="2">
        <f t="shared" si="161"/>
        <v>2.0890487198866436E-2</v>
      </c>
      <c r="I900" s="2">
        <f t="shared" si="162"/>
        <v>-2.6585281275564032E-2</v>
      </c>
      <c r="J900" s="2">
        <f t="shared" si="163"/>
        <v>0.13919175106795836</v>
      </c>
      <c r="K900" s="2">
        <f t="shared" si="164"/>
        <v>5.4927752807419823E-4</v>
      </c>
      <c r="L900" s="2">
        <f>AM900/SUM(AM1:AM$3009)</f>
        <v>1.5628968331824329E-4</v>
      </c>
      <c r="M900" t="s">
        <v>1515</v>
      </c>
      <c r="N900" t="s">
        <v>1878</v>
      </c>
      <c r="O900" t="s">
        <v>1879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>
        <v>6642202.1493188404</v>
      </c>
      <c r="AC900" s="1">
        <v>22379668.193284601</v>
      </c>
      <c r="AD900" s="1">
        <v>49864005.395093501</v>
      </c>
      <c r="AE900" s="1">
        <v>63569942.301558301</v>
      </c>
      <c r="AF900" s="1">
        <v>56752630.397196099</v>
      </c>
      <c r="AG900" s="1">
        <v>59356274.123030998</v>
      </c>
      <c r="AH900" s="1">
        <v>83531619.787562698</v>
      </c>
      <c r="AI900" s="1">
        <v>62916638.607650504</v>
      </c>
      <c r="AJ900" s="1">
        <v>81437150.815666899</v>
      </c>
      <c r="AK900" s="1">
        <v>60613668.4401742</v>
      </c>
      <c r="AL900" s="1">
        <v>61879917.504799999</v>
      </c>
      <c r="AM900" s="1">
        <v>8613174.0734339207</v>
      </c>
    </row>
    <row r="901" spans="1:39" x14ac:dyDescent="0.3">
      <c r="A901" t="str">
        <f t="shared" si="154"/>
        <v>FRS</v>
      </c>
      <c r="B901" t="str">
        <f t="shared" si="155"/>
        <v>M1JA</v>
      </c>
      <c r="C901" t="str">
        <f t="shared" si="156"/>
        <v>OPERATION OF MUSEUMS AND EXHIBITION BUILDINGS</v>
      </c>
      <c r="D901" s="1">
        <f t="shared" si="157"/>
        <v>38382.322146418497</v>
      </c>
      <c r="E901" s="1">
        <f t="shared" si="158"/>
        <v>20672.537072671399</v>
      </c>
      <c r="F901" s="1">
        <f t="shared" si="159"/>
        <v>20133</v>
      </c>
      <c r="G901" s="1">
        <f t="shared" si="160"/>
        <v>0</v>
      </c>
      <c r="H901" s="2">
        <f t="shared" si="161"/>
        <v>-2.6099219015775943E-2</v>
      </c>
      <c r="I901" s="2">
        <f t="shared" si="162"/>
        <v>-0.47546164812024971</v>
      </c>
      <c r="J901" s="2">
        <f t="shared" si="163"/>
        <v>0</v>
      </c>
      <c r="K901" s="2">
        <f t="shared" si="164"/>
        <v>1.7871071776816804E-7</v>
      </c>
      <c r="L901" s="2">
        <f>AM901/SUM(AM1:AM$3009)</f>
        <v>0</v>
      </c>
      <c r="M901" t="s">
        <v>1515</v>
      </c>
      <c r="N901" t="s">
        <v>1880</v>
      </c>
      <c r="O901" t="s">
        <v>1881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>
        <v>384606.11858911702</v>
      </c>
      <c r="AC901" s="1">
        <v>377694.294021426</v>
      </c>
      <c r="AD901" s="1">
        <v>0</v>
      </c>
      <c r="AE901" s="1">
        <v>38382.322146418497</v>
      </c>
      <c r="AF901" s="1"/>
      <c r="AG901" s="1">
        <v>18232.092816517801</v>
      </c>
      <c r="AH901" s="1">
        <v>64991.892902258303</v>
      </c>
      <c r="AI901" s="1">
        <v>287161.61513378401</v>
      </c>
      <c r="AJ901" s="1">
        <v>21367.427517365501</v>
      </c>
      <c r="AK901" s="1">
        <v>20672.537072671399</v>
      </c>
      <c r="AL901" s="1">
        <v>20133</v>
      </c>
      <c r="AM901" s="1"/>
    </row>
    <row r="902" spans="1:39" x14ac:dyDescent="0.3">
      <c r="A902" t="str">
        <f t="shared" si="154"/>
        <v>FRS</v>
      </c>
      <c r="B902" t="str">
        <f t="shared" si="155"/>
        <v>M1JZ</v>
      </c>
      <c r="C902" t="str">
        <f t="shared" si="156"/>
        <v>OPERATION OF MISCELLANEOUS BUILDINGS</v>
      </c>
      <c r="D902" s="1">
        <f t="shared" si="157"/>
        <v>92989747.542723</v>
      </c>
      <c r="E902" s="1">
        <f t="shared" si="158"/>
        <v>63406035.267803803</v>
      </c>
      <c r="F902" s="1">
        <f t="shared" si="159"/>
        <v>45745495.689900003</v>
      </c>
      <c r="G902" s="1">
        <f t="shared" si="160"/>
        <v>18507372.755029101</v>
      </c>
      <c r="H902" s="2">
        <f t="shared" si="161"/>
        <v>-0.27853089226147265</v>
      </c>
      <c r="I902" s="2">
        <f t="shared" si="162"/>
        <v>-0.50805871723780305</v>
      </c>
      <c r="J902" s="2">
        <f t="shared" si="163"/>
        <v>0.40457256995283325</v>
      </c>
      <c r="K902" s="2">
        <f t="shared" si="164"/>
        <v>4.060602180202984E-4</v>
      </c>
      <c r="L902" s="2">
        <f>AM902/SUM(AM1:AM$3009)</f>
        <v>3.3582409948705339E-4</v>
      </c>
      <c r="M902" t="s">
        <v>1515</v>
      </c>
      <c r="N902" t="s">
        <v>1882</v>
      </c>
      <c r="O902" t="s">
        <v>1883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>
        <v>29580957.990210399</v>
      </c>
      <c r="AC902" s="1">
        <v>170552221.550322</v>
      </c>
      <c r="AD902" s="1">
        <v>86200151.261583805</v>
      </c>
      <c r="AE902" s="1">
        <v>92989747.542723</v>
      </c>
      <c r="AF902" s="1">
        <v>87076484.536976099</v>
      </c>
      <c r="AG902" s="1">
        <v>83554313.146095499</v>
      </c>
      <c r="AH902" s="1">
        <v>86399376.936888203</v>
      </c>
      <c r="AI902" s="1">
        <v>88693011.464473903</v>
      </c>
      <c r="AJ902" s="1">
        <v>50168837.901314601</v>
      </c>
      <c r="AK902" s="1">
        <v>63406035.267803803</v>
      </c>
      <c r="AL902" s="1">
        <v>45745495.689900003</v>
      </c>
      <c r="AM902" s="1">
        <v>18507372.755029101</v>
      </c>
    </row>
    <row r="903" spans="1:39" x14ac:dyDescent="0.3">
      <c r="A903" t="str">
        <f t="shared" si="154"/>
        <v>FRS</v>
      </c>
      <c r="B903" t="str">
        <f t="shared" si="155"/>
        <v>M1KA</v>
      </c>
      <c r="C903" t="str">
        <f t="shared" si="156"/>
        <v>OPERATION OF DAMS</v>
      </c>
      <c r="D903" s="1">
        <f t="shared" si="157"/>
        <v>4437351.9075673502</v>
      </c>
      <c r="E903" s="1">
        <f t="shared" si="158"/>
        <v>10572260.8431793</v>
      </c>
      <c r="F903" s="1">
        <f t="shared" si="159"/>
        <v>3991104.2108999998</v>
      </c>
      <c r="G903" s="1">
        <f t="shared" si="160"/>
        <v>4790849.1408397397</v>
      </c>
      <c r="H903" s="2">
        <f t="shared" si="161"/>
        <v>-0.62249283572350911</v>
      </c>
      <c r="I903" s="2">
        <f t="shared" si="162"/>
        <v>-0.10056621741140936</v>
      </c>
      <c r="J903" s="2">
        <f t="shared" si="163"/>
        <v>1.2003818712013525</v>
      </c>
      <c r="K903" s="2">
        <f t="shared" si="164"/>
        <v>3.5427064929096352E-5</v>
      </c>
      <c r="L903" s="2">
        <f>AM903/SUM(AM1:AM$3009)</f>
        <v>8.6931982177947939E-5</v>
      </c>
      <c r="M903" t="s">
        <v>1515</v>
      </c>
      <c r="N903" t="s">
        <v>1884</v>
      </c>
      <c r="O903" t="s">
        <v>1885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>
        <v>170099.94746754499</v>
      </c>
      <c r="AC903" s="1">
        <v>152691.51618469699</v>
      </c>
      <c r="AD903" s="1">
        <v>2500313.3630959201</v>
      </c>
      <c r="AE903" s="1">
        <v>4437351.9075673502</v>
      </c>
      <c r="AF903" s="1">
        <v>4600282.8290731004</v>
      </c>
      <c r="AG903" s="1">
        <v>4563448.0472927196</v>
      </c>
      <c r="AH903" s="1">
        <v>4479155.0454190802</v>
      </c>
      <c r="AI903" s="1">
        <v>4831543.2435349096</v>
      </c>
      <c r="AJ903" s="1">
        <v>3303352.9838437098</v>
      </c>
      <c r="AK903" s="1">
        <v>10572260.8431793</v>
      </c>
      <c r="AL903" s="1">
        <v>3991104.2108999998</v>
      </c>
      <c r="AM903" s="1">
        <v>4790849.1408397397</v>
      </c>
    </row>
    <row r="904" spans="1:39" x14ac:dyDescent="0.3">
      <c r="A904" t="str">
        <f t="shared" si="154"/>
        <v>FRS</v>
      </c>
      <c r="B904" t="str">
        <f t="shared" si="155"/>
        <v>M1KB</v>
      </c>
      <c r="C904" t="str">
        <f t="shared" si="156"/>
        <v>OPERATION OF CANALS</v>
      </c>
      <c r="D904" s="1">
        <f t="shared" si="157"/>
        <v>3388733.8736313698</v>
      </c>
      <c r="E904" s="1">
        <f t="shared" si="158"/>
        <v>4125865.4321921002</v>
      </c>
      <c r="F904" s="1">
        <f t="shared" si="159"/>
        <v>3524666</v>
      </c>
      <c r="G904" s="1">
        <f t="shared" si="160"/>
        <v>3888610.7173007401</v>
      </c>
      <c r="H904" s="2">
        <f t="shared" si="161"/>
        <v>-0.14571474568734999</v>
      </c>
      <c r="I904" s="2">
        <f t="shared" si="162"/>
        <v>4.0112954111372945E-2</v>
      </c>
      <c r="J904" s="2">
        <f t="shared" si="163"/>
        <v>1.1032565120498623</v>
      </c>
      <c r="K904" s="2">
        <f t="shared" si="164"/>
        <v>3.1286722830827886E-5</v>
      </c>
      <c r="L904" s="2">
        <f>AM904/SUM(AM1:AM$3009)</f>
        <v>7.0560484714848027E-5</v>
      </c>
      <c r="M904" t="s">
        <v>1515</v>
      </c>
      <c r="N904" t="s">
        <v>1886</v>
      </c>
      <c r="O904" t="s">
        <v>1887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>
        <v>4708374.1940083299</v>
      </c>
      <c r="AC904" s="1">
        <v>4060489.1812990401</v>
      </c>
      <c r="AD904" s="1">
        <v>3145555.2199713802</v>
      </c>
      <c r="AE904" s="1">
        <v>3388733.8736313698</v>
      </c>
      <c r="AF904" s="1">
        <v>1587469.37567023</v>
      </c>
      <c r="AG904" s="1"/>
      <c r="AH904" s="1">
        <v>44657.874859378302</v>
      </c>
      <c r="AI904" s="1">
        <v>4258948.0648451503</v>
      </c>
      <c r="AJ904" s="1">
        <v>3639274.0773656298</v>
      </c>
      <c r="AK904" s="1">
        <v>4125865.4321921002</v>
      </c>
      <c r="AL904" s="1">
        <v>3524666</v>
      </c>
      <c r="AM904" s="1">
        <v>3888610.7173007401</v>
      </c>
    </row>
    <row r="905" spans="1:39" x14ac:dyDescent="0.3">
      <c r="A905" t="str">
        <f t="shared" si="154"/>
        <v>FRS</v>
      </c>
      <c r="B905" t="str">
        <f t="shared" si="155"/>
        <v>M1KF</v>
      </c>
      <c r="C905" t="str">
        <f t="shared" si="156"/>
        <v>OPERATION OF DREDGING FACILITIES</v>
      </c>
      <c r="D905" s="1">
        <f t="shared" si="157"/>
        <v>0</v>
      </c>
      <c r="E905" s="1">
        <f t="shared" si="158"/>
        <v>532622.84390774101</v>
      </c>
      <c r="F905" s="1">
        <f t="shared" si="159"/>
        <v>7452493.3496000003</v>
      </c>
      <c r="G905" s="1">
        <f t="shared" si="160"/>
        <v>1093501.22807121</v>
      </c>
      <c r="H905" s="2">
        <f t="shared" si="161"/>
        <v>12.99206480691409</v>
      </c>
      <c r="I905" s="2" t="e">
        <f t="shared" si="162"/>
        <v>#DIV/0!</v>
      </c>
      <c r="J905" s="2">
        <f t="shared" si="163"/>
        <v>0.14672958119847257</v>
      </c>
      <c r="K905" s="2">
        <f t="shared" si="164"/>
        <v>6.6152110250311172E-5</v>
      </c>
      <c r="L905" s="2">
        <f>AM905/SUM(AM1:AM$3009)</f>
        <v>1.9842041875188007E-5</v>
      </c>
      <c r="M905" t="s">
        <v>1515</v>
      </c>
      <c r="N905" t="s">
        <v>1888</v>
      </c>
      <c r="O905" t="s">
        <v>1889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>
        <v>775038.07380212296</v>
      </c>
      <c r="AC905" s="1">
        <v>-286051.90552637202</v>
      </c>
      <c r="AD905" s="1"/>
      <c r="AE905" s="1"/>
      <c r="AF905" s="1"/>
      <c r="AG905" s="1">
        <v>2880320.04784026</v>
      </c>
      <c r="AH905" s="1">
        <v>143783510.48485801</v>
      </c>
      <c r="AI905" s="1">
        <v>10545087.321910501</v>
      </c>
      <c r="AJ905" s="1">
        <v>12268959.5230144</v>
      </c>
      <c r="AK905" s="1">
        <v>532622.84390774101</v>
      </c>
      <c r="AL905" s="1">
        <v>7452493.3496000003</v>
      </c>
      <c r="AM905" s="1">
        <v>1093501.22807121</v>
      </c>
    </row>
    <row r="906" spans="1:39" x14ac:dyDescent="0.3">
      <c r="A906" t="str">
        <f t="shared" si="154"/>
        <v>FRS</v>
      </c>
      <c r="B906" t="str">
        <f t="shared" si="155"/>
        <v>M1LB</v>
      </c>
      <c r="C906" t="str">
        <f t="shared" si="156"/>
        <v>OPERATION OF HIGHWAYS, ROADS, STREETS, BRIDGES, AND RAILWAYS</v>
      </c>
      <c r="D906" s="1">
        <f t="shared" si="157"/>
        <v>0</v>
      </c>
      <c r="E906" s="1">
        <f t="shared" si="158"/>
        <v>0</v>
      </c>
      <c r="F906" s="1">
        <f t="shared" si="159"/>
        <v>0</v>
      </c>
      <c r="G906" s="1">
        <f t="shared" si="160"/>
        <v>0</v>
      </c>
      <c r="H906" s="2" t="e">
        <f t="shared" si="161"/>
        <v>#DIV/0!</v>
      </c>
      <c r="I906" s="2" t="e">
        <f t="shared" si="162"/>
        <v>#DIV/0!</v>
      </c>
      <c r="J906" s="2" t="e">
        <f t="shared" si="163"/>
        <v>#DIV/0!</v>
      </c>
      <c r="K906" s="2">
        <f t="shared" si="164"/>
        <v>0</v>
      </c>
      <c r="L906" s="2">
        <f>AM906/SUM(AM1:AM$3009)</f>
        <v>0</v>
      </c>
      <c r="M906" t="s">
        <v>1515</v>
      </c>
      <c r="N906" t="s">
        <v>1890</v>
      </c>
      <c r="O906" t="s">
        <v>1891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>
        <v>49143.665799833398</v>
      </c>
      <c r="AC906" s="1">
        <v>22660.783811000201</v>
      </c>
      <c r="AD906" s="1"/>
      <c r="AE906" s="1"/>
      <c r="AF906" s="1"/>
      <c r="AG906" s="1"/>
      <c r="AH906" s="1">
        <v>-330.37783456876701</v>
      </c>
      <c r="AI906" s="1"/>
      <c r="AJ906" s="1"/>
      <c r="AK906" s="1"/>
      <c r="AL906" s="1"/>
      <c r="AM906" s="1"/>
    </row>
    <row r="907" spans="1:39" x14ac:dyDescent="0.3">
      <c r="A907" t="str">
        <f t="shared" si="154"/>
        <v>FRS</v>
      </c>
      <c r="B907" t="str">
        <f t="shared" si="155"/>
        <v>M1LZ</v>
      </c>
      <c r="C907" t="str">
        <f t="shared" si="156"/>
        <v>OPERATION OF PARKING FACILITIES</v>
      </c>
      <c r="D907" s="1">
        <f t="shared" si="157"/>
        <v>80227.496317384095</v>
      </c>
      <c r="E907" s="1">
        <f t="shared" si="158"/>
        <v>0</v>
      </c>
      <c r="F907" s="1">
        <f t="shared" si="159"/>
        <v>-3096.3998999999999</v>
      </c>
      <c r="G907" s="1">
        <f t="shared" si="160"/>
        <v>0</v>
      </c>
      <c r="H907" s="2" t="e">
        <f t="shared" si="161"/>
        <v>#DIV/0!</v>
      </c>
      <c r="I907" s="2">
        <f t="shared" si="162"/>
        <v>-1.0385952452978275</v>
      </c>
      <c r="J907" s="2">
        <f t="shared" si="163"/>
        <v>0</v>
      </c>
      <c r="K907" s="2">
        <f t="shared" si="164"/>
        <v>-2.7485215746599301E-8</v>
      </c>
      <c r="L907" s="2">
        <f>AM907/SUM(AM1:AM$3009)</f>
        <v>0</v>
      </c>
      <c r="M907" t="s">
        <v>1515</v>
      </c>
      <c r="N907" t="s">
        <v>1892</v>
      </c>
      <c r="O907" t="s">
        <v>1893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>
        <v>4897.2090717696501</v>
      </c>
      <c r="AD907" s="1">
        <v>-4804.2658969488602</v>
      </c>
      <c r="AE907" s="1">
        <v>80227.496317384095</v>
      </c>
      <c r="AF907" s="1">
        <v>80204.585192908402</v>
      </c>
      <c r="AG907" s="1">
        <v>68117.387825138096</v>
      </c>
      <c r="AH907" s="1">
        <v>67686.299997537193</v>
      </c>
      <c r="AI907" s="1"/>
      <c r="AJ907" s="1"/>
      <c r="AK907" s="1"/>
      <c r="AL907" s="1">
        <v>-3096.3998999999999</v>
      </c>
      <c r="AM907" s="1"/>
    </row>
    <row r="908" spans="1:39" x14ac:dyDescent="0.3">
      <c r="A908" t="str">
        <f t="shared" si="154"/>
        <v>FRS</v>
      </c>
      <c r="B908" t="str">
        <f t="shared" si="155"/>
        <v>M1MD</v>
      </c>
      <c r="C908" t="str">
        <f t="shared" si="156"/>
        <v>OPERATION OF EPG FACILITIES - HYDRO</v>
      </c>
      <c r="D908" s="1">
        <f t="shared" si="157"/>
        <v>29986.1891768895</v>
      </c>
      <c r="E908" s="1">
        <f t="shared" si="158"/>
        <v>0</v>
      </c>
      <c r="F908" s="1">
        <f t="shared" si="159"/>
        <v>0</v>
      </c>
      <c r="G908" s="1">
        <f t="shared" si="160"/>
        <v>0</v>
      </c>
      <c r="H908" s="2" t="e">
        <f t="shared" si="161"/>
        <v>#DIV/0!</v>
      </c>
      <c r="I908" s="2">
        <f t="shared" si="162"/>
        <v>-1</v>
      </c>
      <c r="J908" s="2" t="e">
        <f t="shared" si="163"/>
        <v>#DIV/0!</v>
      </c>
      <c r="K908" s="2">
        <f t="shared" si="164"/>
        <v>0</v>
      </c>
      <c r="L908" s="2">
        <f>AM908/SUM(AM1:AM$3009)</f>
        <v>0</v>
      </c>
      <c r="M908" t="s">
        <v>1515</v>
      </c>
      <c r="N908" t="s">
        <v>1894</v>
      </c>
      <c r="O908" t="s">
        <v>1895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>
        <v>3025.94665749265</v>
      </c>
      <c r="AC908" s="1">
        <v>98917.501738407198</v>
      </c>
      <c r="AD908" s="1">
        <v>60659.9229412735</v>
      </c>
      <c r="AE908" s="1">
        <v>29986.1891768895</v>
      </c>
      <c r="AF908" s="1">
        <v>-3559.6102324460799</v>
      </c>
      <c r="AG908" s="1"/>
      <c r="AH908" s="1"/>
      <c r="AI908" s="1"/>
      <c r="AJ908" s="1"/>
      <c r="AK908" s="1"/>
      <c r="AL908" s="1"/>
      <c r="AM908" s="1"/>
    </row>
    <row r="909" spans="1:39" x14ac:dyDescent="0.3">
      <c r="A909" t="str">
        <f t="shared" si="154"/>
        <v>FRS</v>
      </c>
      <c r="B909" t="str">
        <f t="shared" si="155"/>
        <v>M1MZ</v>
      </c>
      <c r="C909" t="str">
        <f t="shared" si="156"/>
        <v>OPERATION OF EPG FACILITIES - OTHER, INCLUDING TRANSMISSION</v>
      </c>
      <c r="D909" s="1">
        <f t="shared" si="157"/>
        <v>0</v>
      </c>
      <c r="E909" s="1">
        <f t="shared" si="158"/>
        <v>0</v>
      </c>
      <c r="F909" s="1">
        <f t="shared" si="159"/>
        <v>0</v>
      </c>
      <c r="G909" s="1">
        <f t="shared" si="160"/>
        <v>0</v>
      </c>
      <c r="H909" s="2" t="e">
        <f t="shared" si="161"/>
        <v>#DIV/0!</v>
      </c>
      <c r="I909" s="2" t="e">
        <f t="shared" si="162"/>
        <v>#DIV/0!</v>
      </c>
      <c r="J909" s="2" t="e">
        <f t="shared" si="163"/>
        <v>#DIV/0!</v>
      </c>
      <c r="K909" s="2">
        <f t="shared" si="164"/>
        <v>0</v>
      </c>
      <c r="L909" s="2">
        <f>AM909/SUM(AM1:AM$3009)</f>
        <v>0</v>
      </c>
      <c r="M909" t="s">
        <v>1515</v>
      </c>
      <c r="N909" t="s">
        <v>1896</v>
      </c>
      <c r="O909" t="s">
        <v>1897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>
        <v>44233900.0346983</v>
      </c>
      <c r="AD909" s="1">
        <v>18876828.934589099</v>
      </c>
      <c r="AE909" s="1">
        <v>0</v>
      </c>
      <c r="AF909" s="1">
        <v>-9019.6260989123402</v>
      </c>
      <c r="AG909" s="1"/>
      <c r="AH909" s="1"/>
      <c r="AI909" s="1"/>
      <c r="AJ909" s="1"/>
      <c r="AK909" s="1"/>
      <c r="AL909" s="1"/>
      <c r="AM909" s="1"/>
    </row>
    <row r="910" spans="1:39" x14ac:dyDescent="0.3">
      <c r="A910" t="str">
        <f t="shared" si="154"/>
        <v>FRS</v>
      </c>
      <c r="B910" t="str">
        <f t="shared" si="155"/>
        <v>M1NA</v>
      </c>
      <c r="C910" t="str">
        <f t="shared" si="156"/>
        <v>OPERATION OF FUEL SUPPLY FACILITIES</v>
      </c>
      <c r="D910" s="1">
        <f t="shared" si="157"/>
        <v>219766.325328198</v>
      </c>
      <c r="E910" s="1">
        <f t="shared" si="158"/>
        <v>0</v>
      </c>
      <c r="F910" s="1">
        <f t="shared" si="159"/>
        <v>500000</v>
      </c>
      <c r="G910" s="1">
        <f t="shared" si="160"/>
        <v>0</v>
      </c>
      <c r="H910" s="2" t="e">
        <f t="shared" si="161"/>
        <v>#DIV/0!</v>
      </c>
      <c r="I910" s="2">
        <f t="shared" si="162"/>
        <v>1.2751438340396435</v>
      </c>
      <c r="J910" s="2">
        <f t="shared" si="163"/>
        <v>0</v>
      </c>
      <c r="K910" s="2">
        <f t="shared" si="164"/>
        <v>4.4382535580432137E-6</v>
      </c>
      <c r="L910" s="2">
        <f>AM910/SUM(AM1:AM$3009)</f>
        <v>0</v>
      </c>
      <c r="M910" t="s">
        <v>1515</v>
      </c>
      <c r="N910" t="s">
        <v>1898</v>
      </c>
      <c r="O910" t="s">
        <v>1899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>
        <v>172795.89481196101</v>
      </c>
      <c r="AC910" s="1">
        <v>530295.81780608394</v>
      </c>
      <c r="AD910" s="1">
        <v>2082164.4722231801</v>
      </c>
      <c r="AE910" s="1">
        <v>219766.325328198</v>
      </c>
      <c r="AF910" s="1">
        <v>0</v>
      </c>
      <c r="AG910" s="1"/>
      <c r="AH910" s="1">
        <v>-1933.2790041532301</v>
      </c>
      <c r="AI910" s="1"/>
      <c r="AJ910" s="1">
        <v>120823.833662566</v>
      </c>
      <c r="AK910" s="1"/>
      <c r="AL910" s="1">
        <v>500000</v>
      </c>
      <c r="AM910" s="1"/>
    </row>
    <row r="911" spans="1:39" x14ac:dyDescent="0.3">
      <c r="A911" t="str">
        <f t="shared" si="154"/>
        <v>FRS</v>
      </c>
      <c r="B911" t="str">
        <f t="shared" si="155"/>
        <v>M1NB</v>
      </c>
      <c r="C911" t="str">
        <f t="shared" si="156"/>
        <v>OPERATION OF HEATING AND COOLING PLANTS</v>
      </c>
      <c r="D911" s="1">
        <f t="shared" si="157"/>
        <v>215279.88538040701</v>
      </c>
      <c r="E911" s="1">
        <f t="shared" si="158"/>
        <v>287447.49723058799</v>
      </c>
      <c r="F911" s="1">
        <f t="shared" si="159"/>
        <v>96131.671900000001</v>
      </c>
      <c r="G911" s="1">
        <f t="shared" si="160"/>
        <v>0</v>
      </c>
      <c r="H911" s="2">
        <f t="shared" si="161"/>
        <v>-0.66556789387216697</v>
      </c>
      <c r="I911" s="2">
        <f t="shared" si="162"/>
        <v>-0.55345725063847928</v>
      </c>
      <c r="J911" s="2">
        <f t="shared" si="163"/>
        <v>0</v>
      </c>
      <c r="K911" s="2">
        <f t="shared" si="164"/>
        <v>8.5331346970163571E-7</v>
      </c>
      <c r="L911" s="2">
        <f>AM911/SUM(AM1:AM$3009)</f>
        <v>0</v>
      </c>
      <c r="M911" t="s">
        <v>1515</v>
      </c>
      <c r="N911" t="s">
        <v>1900</v>
      </c>
      <c r="O911" t="s">
        <v>1901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>
        <v>252615.90142162499</v>
      </c>
      <c r="AD911" s="1">
        <v>203487.326837909</v>
      </c>
      <c r="AE911" s="1">
        <v>215279.88538040701</v>
      </c>
      <c r="AF911" s="1">
        <v>155169.43816081801</v>
      </c>
      <c r="AG911" s="1">
        <v>653636.97071618098</v>
      </c>
      <c r="AH911" s="1">
        <v>712189.53537481301</v>
      </c>
      <c r="AI911" s="1">
        <v>348836.960459486</v>
      </c>
      <c r="AJ911" s="1">
        <v>151475.14837541399</v>
      </c>
      <c r="AK911" s="1">
        <v>287447.49723058799</v>
      </c>
      <c r="AL911" s="1">
        <v>96131.671900000001</v>
      </c>
      <c r="AM911" s="1"/>
    </row>
    <row r="912" spans="1:39" x14ac:dyDescent="0.3">
      <c r="A912" t="str">
        <f t="shared" si="154"/>
        <v>FRS</v>
      </c>
      <c r="B912" t="str">
        <f t="shared" si="155"/>
        <v>M1NC</v>
      </c>
      <c r="C912" t="str">
        <f t="shared" si="156"/>
        <v>OPERATION OF POLLUTION ABATEMENT AND CONTROL FACILITIES</v>
      </c>
      <c r="D912" s="1">
        <f t="shared" si="157"/>
        <v>735.68116526580604</v>
      </c>
      <c r="E912" s="1">
        <f t="shared" si="158"/>
        <v>0</v>
      </c>
      <c r="F912" s="1">
        <f t="shared" si="159"/>
        <v>45276.058599999997</v>
      </c>
      <c r="G912" s="1">
        <f t="shared" si="160"/>
        <v>49730.294861456299</v>
      </c>
      <c r="H912" s="2" t="e">
        <f t="shared" si="161"/>
        <v>#DIV/0!</v>
      </c>
      <c r="I912" s="2">
        <f t="shared" si="162"/>
        <v>60.54304437526477</v>
      </c>
      <c r="J912" s="2">
        <f t="shared" si="163"/>
        <v>1.0983795056192525</v>
      </c>
      <c r="K912" s="2">
        <f t="shared" si="164"/>
        <v>4.0189325635124605E-7</v>
      </c>
      <c r="L912" s="2">
        <f>AM912/SUM(AM1:AM$3009)</f>
        <v>9.023772152930812E-7</v>
      </c>
      <c r="M912" t="s">
        <v>1515</v>
      </c>
      <c r="N912" t="s">
        <v>1902</v>
      </c>
      <c r="O912" t="s">
        <v>1903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>
        <v>216847.947763756</v>
      </c>
      <c r="AD912" s="1">
        <v>60994.268304541198</v>
      </c>
      <c r="AE912" s="1">
        <v>735.68116526580604</v>
      </c>
      <c r="AF912" s="1"/>
      <c r="AG912" s="1"/>
      <c r="AH912" s="1"/>
      <c r="AI912" s="1"/>
      <c r="AJ912" s="1"/>
      <c r="AK912" s="1"/>
      <c r="AL912" s="1">
        <v>45276.058599999997</v>
      </c>
      <c r="AM912" s="1">
        <v>49730.294861456299</v>
      </c>
    </row>
    <row r="913" spans="1:39" x14ac:dyDescent="0.3">
      <c r="A913" t="str">
        <f t="shared" si="154"/>
        <v>FRS</v>
      </c>
      <c r="B913" t="str">
        <f t="shared" si="155"/>
        <v>M1ND</v>
      </c>
      <c r="C913" t="str">
        <f t="shared" si="156"/>
        <v>OPERATION OF SEWAGE AND WASTE FACILITIES</v>
      </c>
      <c r="D913" s="1">
        <f t="shared" si="157"/>
        <v>432383.33695582498</v>
      </c>
      <c r="E913" s="1">
        <f t="shared" si="158"/>
        <v>245170.505156781</v>
      </c>
      <c r="F913" s="1">
        <f t="shared" si="159"/>
        <v>281254.1116</v>
      </c>
      <c r="G913" s="1">
        <f t="shared" si="160"/>
        <v>400589.16888936399</v>
      </c>
      <c r="H913" s="2">
        <f t="shared" si="161"/>
        <v>0.14717759960621835</v>
      </c>
      <c r="I913" s="2">
        <f t="shared" si="162"/>
        <v>-0.34952601647381543</v>
      </c>
      <c r="J913" s="2">
        <f t="shared" si="163"/>
        <v>1.4242962231218239</v>
      </c>
      <c r="K913" s="2">
        <f t="shared" si="164"/>
        <v>2.4965541230459664E-6</v>
      </c>
      <c r="L913" s="2">
        <f>AM913/SUM(AM1:AM$3009)</f>
        <v>7.2688597505003499E-6</v>
      </c>
      <c r="M913" t="s">
        <v>1515</v>
      </c>
      <c r="N913" t="s">
        <v>1904</v>
      </c>
      <c r="O913" t="s">
        <v>1905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>
        <v>1073046.1034918199</v>
      </c>
      <c r="AC913" s="1">
        <v>459279.69481988001</v>
      </c>
      <c r="AD913" s="1">
        <v>133069.44244856399</v>
      </c>
      <c r="AE913" s="1">
        <v>432383.33695582498</v>
      </c>
      <c r="AF913" s="1">
        <v>371355.16075748397</v>
      </c>
      <c r="AG913" s="1">
        <v>478376.422130413</v>
      </c>
      <c r="AH913" s="1">
        <v>448899.45019233797</v>
      </c>
      <c r="AI913" s="1">
        <v>698669.71620206197</v>
      </c>
      <c r="AJ913" s="1">
        <v>335101.82205325301</v>
      </c>
      <c r="AK913" s="1">
        <v>245170.505156781</v>
      </c>
      <c r="AL913" s="1">
        <v>281254.1116</v>
      </c>
      <c r="AM913" s="1">
        <v>400589.16888936399</v>
      </c>
    </row>
    <row r="914" spans="1:39" x14ac:dyDescent="0.3">
      <c r="A914" t="str">
        <f t="shared" si="154"/>
        <v>FRS</v>
      </c>
      <c r="B914" t="str">
        <f t="shared" si="155"/>
        <v>M1NE</v>
      </c>
      <c r="C914" t="str">
        <f t="shared" si="156"/>
        <v>OPERATION OF WATER SUPPLY FACILITIES</v>
      </c>
      <c r="D914" s="1">
        <f t="shared" si="157"/>
        <v>614423.66117398697</v>
      </c>
      <c r="E914" s="1">
        <f t="shared" si="158"/>
        <v>146032.222536849</v>
      </c>
      <c r="F914" s="1">
        <f t="shared" si="159"/>
        <v>2133586.7297999999</v>
      </c>
      <c r="G914" s="1">
        <f t="shared" si="160"/>
        <v>1453069.4826124201</v>
      </c>
      <c r="H914" s="2">
        <f t="shared" si="161"/>
        <v>13.610383193076595</v>
      </c>
      <c r="I914" s="2">
        <f t="shared" si="162"/>
        <v>2.4725009217960925</v>
      </c>
      <c r="J914" s="2">
        <f t="shared" si="163"/>
        <v>0.6810454256755849</v>
      </c>
      <c r="K914" s="2">
        <f t="shared" si="164"/>
        <v>1.8938797789857269E-5</v>
      </c>
      <c r="L914" s="2">
        <f>AM914/SUM(AM1:AM$3009)</f>
        <v>2.6366559800219859E-5</v>
      </c>
      <c r="M914" t="s">
        <v>1515</v>
      </c>
      <c r="N914" t="s">
        <v>1906</v>
      </c>
      <c r="O914" t="s">
        <v>1907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>
        <v>66714.439807270901</v>
      </c>
      <c r="AC914" s="1">
        <v>50530.293604168597</v>
      </c>
      <c r="AD914" s="1">
        <v>18815.4948979242</v>
      </c>
      <c r="AE914" s="1">
        <v>614423.66117398697</v>
      </c>
      <c r="AF914" s="1">
        <v>132339.22300623701</v>
      </c>
      <c r="AG914" s="1">
        <v>205177.661448039</v>
      </c>
      <c r="AH914" s="1">
        <v>98663.437240462401</v>
      </c>
      <c r="AI914" s="1">
        <v>117711.67875145</v>
      </c>
      <c r="AJ914" s="1">
        <v>114820.28669391399</v>
      </c>
      <c r="AK914" s="1">
        <v>146032.222536849</v>
      </c>
      <c r="AL914" s="1">
        <v>2133586.7297999999</v>
      </c>
      <c r="AM914" s="1">
        <v>1453069.4826124201</v>
      </c>
    </row>
    <row r="915" spans="1:39" x14ac:dyDescent="0.3">
      <c r="A915" t="str">
        <f t="shared" si="154"/>
        <v>FRS</v>
      </c>
      <c r="B915" t="str">
        <f t="shared" si="155"/>
        <v>M1NZ</v>
      </c>
      <c r="C915" t="str">
        <f t="shared" si="156"/>
        <v>OPERATION OF OTHER UTILITIES</v>
      </c>
      <c r="D915" s="1">
        <f t="shared" si="157"/>
        <v>0</v>
      </c>
      <c r="E915" s="1">
        <f t="shared" si="158"/>
        <v>-82758.785540617493</v>
      </c>
      <c r="F915" s="1">
        <f t="shared" si="159"/>
        <v>0</v>
      </c>
      <c r="G915" s="1">
        <f t="shared" si="160"/>
        <v>-3338.29432802362</v>
      </c>
      <c r="H915" s="2">
        <f t="shared" si="161"/>
        <v>-1</v>
      </c>
      <c r="I915" s="2" t="e">
        <f t="shared" si="162"/>
        <v>#DIV/0!</v>
      </c>
      <c r="J915" s="2" t="e">
        <f t="shared" si="163"/>
        <v>#DIV/0!</v>
      </c>
      <c r="K915" s="2">
        <f t="shared" si="164"/>
        <v>0</v>
      </c>
      <c r="L915" s="2">
        <f>AM915/SUM(AM1:AM$3009)</f>
        <v>-6.0574761278671144E-8</v>
      </c>
      <c r="M915" t="s">
        <v>1515</v>
      </c>
      <c r="N915" t="s">
        <v>1908</v>
      </c>
      <c r="O915" t="s">
        <v>1909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>
        <v>1562736.75627058</v>
      </c>
      <c r="AC915" s="1">
        <v>-32915.341740252603</v>
      </c>
      <c r="AD915" s="1">
        <v>97068.008690625793</v>
      </c>
      <c r="AE915" s="1">
        <v>0</v>
      </c>
      <c r="AF915" s="1">
        <v>37698.107899012903</v>
      </c>
      <c r="AG915" s="1">
        <v>276534.62861943402</v>
      </c>
      <c r="AH915" s="1">
        <v>539704.30092138704</v>
      </c>
      <c r="AI915" s="1">
        <v>414693.867434674</v>
      </c>
      <c r="AJ915" s="1">
        <v>539662.82771887199</v>
      </c>
      <c r="AK915" s="1">
        <v>-82758.785540617493</v>
      </c>
      <c r="AL915" s="1"/>
      <c r="AM915" s="1">
        <v>-3338.29432802362</v>
      </c>
    </row>
    <row r="916" spans="1:39" x14ac:dyDescent="0.3">
      <c r="A916" t="str">
        <f t="shared" si="154"/>
        <v>FRS</v>
      </c>
      <c r="B916" t="str">
        <f t="shared" si="155"/>
        <v>M1PA</v>
      </c>
      <c r="C916" t="str">
        <f t="shared" si="156"/>
        <v>OPERATION OF RECREATION FACILITIES (NON-BUILDING)</v>
      </c>
      <c r="D916" s="1">
        <f t="shared" si="157"/>
        <v>16580080.6291204</v>
      </c>
      <c r="E916" s="1">
        <f t="shared" si="158"/>
        <v>38099977.534695297</v>
      </c>
      <c r="F916" s="1">
        <f t="shared" si="159"/>
        <v>41301504.625200003</v>
      </c>
      <c r="G916" s="1">
        <f t="shared" si="160"/>
        <v>23980233.749352701</v>
      </c>
      <c r="H916" s="2">
        <f t="shared" si="161"/>
        <v>8.4029631975222951E-2</v>
      </c>
      <c r="I916" s="2">
        <f t="shared" si="162"/>
        <v>1.4910315908030127</v>
      </c>
      <c r="J916" s="2">
        <f t="shared" si="163"/>
        <v>0.58061404704179287</v>
      </c>
      <c r="K916" s="2">
        <f t="shared" si="164"/>
        <v>3.6661309971066432E-4</v>
      </c>
      <c r="L916" s="2">
        <f>AM916/SUM(AM1:AM$3009)</f>
        <v>4.3513147495108926E-4</v>
      </c>
      <c r="M916" t="s">
        <v>1515</v>
      </c>
      <c r="N916" t="s">
        <v>1910</v>
      </c>
      <c r="O916" t="s">
        <v>1911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>
        <v>2772874.4733689302</v>
      </c>
      <c r="AC916" s="1">
        <v>4753663.1182598602</v>
      </c>
      <c r="AD916" s="1">
        <v>12595358.703051999</v>
      </c>
      <c r="AE916" s="1">
        <v>16580080.6291204</v>
      </c>
      <c r="AF916" s="1">
        <v>30294157.468249001</v>
      </c>
      <c r="AG916" s="1">
        <v>31958278.647436999</v>
      </c>
      <c r="AH916" s="1">
        <v>39726445.190830499</v>
      </c>
      <c r="AI916" s="1">
        <v>39764046.745206997</v>
      </c>
      <c r="AJ916" s="1">
        <v>45353544.876008801</v>
      </c>
      <c r="AK916" s="1">
        <v>38099977.534695297</v>
      </c>
      <c r="AL916" s="1">
        <v>41301504.625200003</v>
      </c>
      <c r="AM916" s="1">
        <v>23980233.749352701</v>
      </c>
    </row>
    <row r="917" spans="1:39" x14ac:dyDescent="0.3">
      <c r="A917" t="str">
        <f t="shared" si="154"/>
        <v>FRS</v>
      </c>
      <c r="B917" t="str">
        <f t="shared" si="155"/>
        <v>M1PB</v>
      </c>
      <c r="C917" t="str">
        <f t="shared" si="156"/>
        <v>OPERATION OF EXHIBIT DESIGN (NON-BUILDING)</v>
      </c>
      <c r="D917" s="1">
        <f t="shared" si="157"/>
        <v>0</v>
      </c>
      <c r="E917" s="1">
        <f t="shared" si="158"/>
        <v>8409.9469340795804</v>
      </c>
      <c r="F917" s="1">
        <f t="shared" si="159"/>
        <v>9130</v>
      </c>
      <c r="G917" s="1">
        <f t="shared" si="160"/>
        <v>0</v>
      </c>
      <c r="H917" s="2">
        <f t="shared" si="161"/>
        <v>8.5619216335664605E-2</v>
      </c>
      <c r="I917" s="2" t="e">
        <f t="shared" si="162"/>
        <v>#DIV/0!</v>
      </c>
      <c r="J917" s="2">
        <f t="shared" si="163"/>
        <v>0</v>
      </c>
      <c r="K917" s="2">
        <f t="shared" si="164"/>
        <v>8.1042509969869082E-8</v>
      </c>
      <c r="L917" s="2">
        <f>AM917/SUM(AM1:AM$3009)</f>
        <v>0</v>
      </c>
      <c r="M917" t="s">
        <v>1515</v>
      </c>
      <c r="N917" t="s">
        <v>1912</v>
      </c>
      <c r="O917" t="s">
        <v>1913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>
        <v>352110.23633640702</v>
      </c>
      <c r="AC917" s="1">
        <v>-41756.918818714199</v>
      </c>
      <c r="AD917" s="1">
        <v>20685.033722974302</v>
      </c>
      <c r="AE917" s="1"/>
      <c r="AF917" s="1"/>
      <c r="AG917" s="1">
        <v>13144.731301154499</v>
      </c>
      <c r="AH917" s="1">
        <v>13137.8747174159</v>
      </c>
      <c r="AI917" s="1">
        <v>49318.103441560801</v>
      </c>
      <c r="AJ917" s="1">
        <v>7294.5234373668</v>
      </c>
      <c r="AK917" s="1">
        <v>8409.9469340795804</v>
      </c>
      <c r="AL917" s="1">
        <v>9130</v>
      </c>
      <c r="AM917" s="1"/>
    </row>
    <row r="918" spans="1:39" x14ac:dyDescent="0.3">
      <c r="A918" t="str">
        <f t="shared" si="154"/>
        <v>FRS</v>
      </c>
      <c r="B918" t="str">
        <f t="shared" si="155"/>
        <v>M1PD</v>
      </c>
      <c r="C918" t="str">
        <f t="shared" si="156"/>
        <v>OPERATION OF WASTE TREATMENT AND STORAGE FACILITIES</v>
      </c>
      <c r="D918" s="1">
        <f t="shared" si="157"/>
        <v>9062343.3540668599</v>
      </c>
      <c r="E918" s="1">
        <f t="shared" si="158"/>
        <v>4495642.5119047202</v>
      </c>
      <c r="F918" s="1">
        <f t="shared" si="159"/>
        <v>9696881.4749999996</v>
      </c>
      <c r="G918" s="1">
        <f t="shared" si="160"/>
        <v>2199787.1085772798</v>
      </c>
      <c r="H918" s="2">
        <f t="shared" si="161"/>
        <v>1.1569511920314168</v>
      </c>
      <c r="I918" s="2">
        <f t="shared" si="162"/>
        <v>7.0019209838080299E-2</v>
      </c>
      <c r="J918" s="2">
        <f t="shared" si="163"/>
        <v>0.22685510947500573</v>
      </c>
      <c r="K918" s="2">
        <f t="shared" si="164"/>
        <v>8.6074437416684148E-5</v>
      </c>
      <c r="L918" s="2">
        <f>AM918/SUM(AM1:AM$3009)</f>
        <v>3.9916066671345991E-5</v>
      </c>
      <c r="M918" t="s">
        <v>1515</v>
      </c>
      <c r="N918" t="s">
        <v>1914</v>
      </c>
      <c r="O918" t="s">
        <v>1915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>
        <v>225794.22250185799</v>
      </c>
      <c r="AC918" s="1">
        <v>9174778.3606958408</v>
      </c>
      <c r="AD918" s="1">
        <v>5422051.7988427198</v>
      </c>
      <c r="AE918" s="1">
        <v>9062343.3540668599</v>
      </c>
      <c r="AF918" s="1">
        <v>6671945.1174695399</v>
      </c>
      <c r="AG918" s="1">
        <v>6327086.2700394401</v>
      </c>
      <c r="AH918" s="1">
        <v>4430257.7596057896</v>
      </c>
      <c r="AI918" s="1">
        <v>1624252.88087975</v>
      </c>
      <c r="AJ918" s="1">
        <v>3818599.2196447002</v>
      </c>
      <c r="AK918" s="1">
        <v>4495642.5119047202</v>
      </c>
      <c r="AL918" s="1">
        <v>9696881.4749999996</v>
      </c>
      <c r="AM918" s="1">
        <v>2199787.1085772798</v>
      </c>
    </row>
    <row r="919" spans="1:39" x14ac:dyDescent="0.3">
      <c r="A919" t="str">
        <f t="shared" si="154"/>
        <v>FRS</v>
      </c>
      <c r="B919" t="str">
        <f t="shared" si="155"/>
        <v>M1PZ</v>
      </c>
      <c r="C919" t="str">
        <f t="shared" si="156"/>
        <v>OPERATION OF OTHER NON-BUILDING FACILITIES</v>
      </c>
      <c r="D919" s="1">
        <f t="shared" si="157"/>
        <v>16971120.047400601</v>
      </c>
      <c r="E919" s="1">
        <f t="shared" si="158"/>
        <v>13311038.940186501</v>
      </c>
      <c r="F919" s="1">
        <f t="shared" si="159"/>
        <v>7512565.1485000001</v>
      </c>
      <c r="G919" s="1">
        <f t="shared" si="160"/>
        <v>5651114.0739437696</v>
      </c>
      <c r="H919" s="2">
        <f t="shared" si="161"/>
        <v>-0.4356139154683637</v>
      </c>
      <c r="I919" s="2">
        <f t="shared" si="162"/>
        <v>-0.55733239011230318</v>
      </c>
      <c r="J919" s="2">
        <f t="shared" si="163"/>
        <v>0.75222163964489575</v>
      </c>
      <c r="K919" s="2">
        <f t="shared" si="164"/>
        <v>6.6685338000723143E-5</v>
      </c>
      <c r="L919" s="2">
        <f>AM919/SUM(AM1:AM$3009)</f>
        <v>1.0254185291994438E-4</v>
      </c>
      <c r="M919" t="s">
        <v>1515</v>
      </c>
      <c r="N919" t="s">
        <v>1916</v>
      </c>
      <c r="O919" t="s">
        <v>1917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>
        <v>893861.95079402102</v>
      </c>
      <c r="AC919" s="1">
        <v>4800104.2917558597</v>
      </c>
      <c r="AD919" s="1">
        <v>15891330.101655699</v>
      </c>
      <c r="AE919" s="1">
        <v>16971120.047400601</v>
      </c>
      <c r="AF919" s="1">
        <v>8655674.3051638007</v>
      </c>
      <c r="AG919" s="1">
        <v>12268306.4155923</v>
      </c>
      <c r="AH919" s="1">
        <v>17514942.7253334</v>
      </c>
      <c r="AI919" s="1">
        <v>17143053.376573998</v>
      </c>
      <c r="AJ919" s="1">
        <v>13947889.142085699</v>
      </c>
      <c r="AK919" s="1">
        <v>13311038.940186501</v>
      </c>
      <c r="AL919" s="1">
        <v>7512565.1485000001</v>
      </c>
      <c r="AM919" s="1">
        <v>5651114.0739437696</v>
      </c>
    </row>
    <row r="920" spans="1:39" x14ac:dyDescent="0.3">
      <c r="A920" t="str">
        <f t="shared" si="154"/>
        <v>FRS</v>
      </c>
      <c r="B920" t="str">
        <f t="shared" si="155"/>
        <v>M1QA</v>
      </c>
      <c r="C920" t="str">
        <f t="shared" si="156"/>
        <v>OPERATION OF RESTORATION OF REAL PROPERTY (PUBLIC OR PRIVATE)</v>
      </c>
      <c r="D920" s="1">
        <f t="shared" si="157"/>
        <v>0</v>
      </c>
      <c r="E920" s="1">
        <f t="shared" si="158"/>
        <v>0</v>
      </c>
      <c r="F920" s="1">
        <f t="shared" si="159"/>
        <v>0</v>
      </c>
      <c r="G920" s="1">
        <f t="shared" si="160"/>
        <v>16691.471640118099</v>
      </c>
      <c r="H920" s="2" t="e">
        <f t="shared" si="161"/>
        <v>#DIV/0!</v>
      </c>
      <c r="I920" s="2" t="e">
        <f t="shared" si="162"/>
        <v>#DIV/0!</v>
      </c>
      <c r="J920" s="2" t="e">
        <f t="shared" si="163"/>
        <v>#DIV/0!</v>
      </c>
      <c r="K920" s="2">
        <f t="shared" si="164"/>
        <v>0</v>
      </c>
      <c r="L920" s="2">
        <f>AM920/SUM(AM1:AM$3009)</f>
        <v>3.0287380639335575E-7</v>
      </c>
      <c r="M920" t="s">
        <v>1515</v>
      </c>
      <c r="N920" t="s">
        <v>1918</v>
      </c>
      <c r="O920" t="s">
        <v>1919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>
        <v>64665.435347409497</v>
      </c>
      <c r="AG920" s="1">
        <v>0</v>
      </c>
      <c r="AH920" s="1"/>
      <c r="AI920" s="1"/>
      <c r="AJ920" s="1">
        <v>27630.7705960864</v>
      </c>
      <c r="AK920" s="1"/>
      <c r="AL920" s="1"/>
      <c r="AM920" s="1">
        <v>16691.471640118099</v>
      </c>
    </row>
    <row r="921" spans="1:39" x14ac:dyDescent="0.3">
      <c r="A921" t="str">
        <f t="shared" si="154"/>
        <v>FRS</v>
      </c>
      <c r="B921" t="str">
        <f t="shared" si="155"/>
        <v>M211</v>
      </c>
      <c r="C921" t="str">
        <f t="shared" si="156"/>
        <v>Operation/Dams</v>
      </c>
      <c r="D921" s="1">
        <f t="shared" si="157"/>
        <v>-59703.342264483901</v>
      </c>
      <c r="E921" s="1">
        <f t="shared" si="158"/>
        <v>0</v>
      </c>
      <c r="F921" s="1">
        <f t="shared" si="159"/>
        <v>0</v>
      </c>
      <c r="G921" s="1">
        <f t="shared" si="160"/>
        <v>0</v>
      </c>
      <c r="H921" s="2" t="e">
        <f t="shared" si="161"/>
        <v>#DIV/0!</v>
      </c>
      <c r="I921" s="2">
        <f t="shared" si="162"/>
        <v>-1</v>
      </c>
      <c r="J921" s="2" t="e">
        <f t="shared" si="163"/>
        <v>#DIV/0!</v>
      </c>
      <c r="K921" s="2">
        <f t="shared" si="164"/>
        <v>0</v>
      </c>
      <c r="L921" s="2">
        <f>AM921/SUM(AM1:AM$3009)</f>
        <v>0</v>
      </c>
      <c r="M921" t="s">
        <v>1515</v>
      </c>
      <c r="N921" t="s">
        <v>1920</v>
      </c>
      <c r="O921" t="s">
        <v>1921</v>
      </c>
      <c r="P921" s="1">
        <v>2056244.3062682899</v>
      </c>
      <c r="Q921" s="1">
        <v>2077871.8182711999</v>
      </c>
      <c r="R921" s="1">
        <v>2192342.0654744199</v>
      </c>
      <c r="S921" s="1">
        <v>2177216.02269929</v>
      </c>
      <c r="T921" s="1">
        <v>3589046.6484673601</v>
      </c>
      <c r="U921" s="1">
        <v>4660319.5030476199</v>
      </c>
      <c r="V921" s="1">
        <v>5082110.8829238601</v>
      </c>
      <c r="W921" s="1">
        <v>5706051.05325762</v>
      </c>
      <c r="X921" s="1">
        <v>6716006.6165091004</v>
      </c>
      <c r="Y921" s="1">
        <v>8693349.1510809008</v>
      </c>
      <c r="Z921" s="1">
        <v>4625302.2890058998</v>
      </c>
      <c r="AA921" s="1">
        <v>4242445.0139960004</v>
      </c>
      <c r="AB921" s="1">
        <v>4136829.9157031099</v>
      </c>
      <c r="AC921" s="1">
        <v>4438822.9197383299</v>
      </c>
      <c r="AD921" s="1">
        <v>2123456.1185207502</v>
      </c>
      <c r="AE921" s="1">
        <v>-59703.342264483901</v>
      </c>
      <c r="AF921" s="1"/>
      <c r="AG921" s="1"/>
      <c r="AH921" s="1"/>
      <c r="AI921" s="1"/>
      <c r="AJ921" s="1"/>
      <c r="AK921" s="1"/>
      <c r="AL921" s="1"/>
      <c r="AM921" s="1"/>
    </row>
    <row r="922" spans="1:39" x14ac:dyDescent="0.3">
      <c r="A922" t="str">
        <f t="shared" si="154"/>
        <v>FRS</v>
      </c>
      <c r="B922" t="str">
        <f t="shared" si="155"/>
        <v>M212</v>
      </c>
      <c r="C922" t="str">
        <f t="shared" si="156"/>
        <v>OPERATION OF CANALS</v>
      </c>
      <c r="D922" s="1">
        <f t="shared" si="157"/>
        <v>0</v>
      </c>
      <c r="E922" s="1">
        <f t="shared" si="158"/>
        <v>0</v>
      </c>
      <c r="F922" s="1">
        <f t="shared" si="159"/>
        <v>0</v>
      </c>
      <c r="G922" s="1">
        <f t="shared" si="160"/>
        <v>0</v>
      </c>
      <c r="H922" s="2" t="e">
        <f t="shared" si="161"/>
        <v>#DIV/0!</v>
      </c>
      <c r="I922" s="2" t="e">
        <f t="shared" si="162"/>
        <v>#DIV/0!</v>
      </c>
      <c r="J922" s="2" t="e">
        <f t="shared" si="163"/>
        <v>#DIV/0!</v>
      </c>
      <c r="K922" s="2">
        <f t="shared" si="164"/>
        <v>0</v>
      </c>
      <c r="L922" s="2">
        <f>AM922/SUM(AM1:AM$3009)</f>
        <v>0</v>
      </c>
      <c r="M922" t="s">
        <v>1515</v>
      </c>
      <c r="N922" t="s">
        <v>1922</v>
      </c>
      <c r="O922" t="s">
        <v>1887</v>
      </c>
      <c r="P922" s="1"/>
      <c r="Q922" s="1"/>
      <c r="R922" s="1"/>
      <c r="S922" s="1"/>
      <c r="T922" s="1"/>
      <c r="U922" s="1"/>
      <c r="V922" s="1"/>
      <c r="W922" s="1">
        <v>50928.574126099396</v>
      </c>
      <c r="X922" s="1">
        <v>1839883.0216808401</v>
      </c>
      <c r="Y922" s="1">
        <v>475810.57329367998</v>
      </c>
      <c r="Z922" s="1">
        <v>586103.051894187</v>
      </c>
      <c r="AA922" s="1">
        <v>365187.457365337</v>
      </c>
      <c r="AB922" s="1"/>
      <c r="AC922" s="1">
        <v>0</v>
      </c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x14ac:dyDescent="0.3">
      <c r="A923" t="str">
        <f t="shared" si="154"/>
        <v>FRS</v>
      </c>
      <c r="B923" t="str">
        <f t="shared" si="155"/>
        <v>M216</v>
      </c>
      <c r="C923" t="str">
        <f t="shared" si="156"/>
        <v>OPERATION OF DREDGING</v>
      </c>
      <c r="D923" s="1">
        <f t="shared" si="157"/>
        <v>0</v>
      </c>
      <c r="E923" s="1">
        <f t="shared" si="158"/>
        <v>0</v>
      </c>
      <c r="F923" s="1">
        <f t="shared" si="159"/>
        <v>0</v>
      </c>
      <c r="G923" s="1">
        <f t="shared" si="160"/>
        <v>0</v>
      </c>
      <c r="H923" s="2" t="e">
        <f t="shared" si="161"/>
        <v>#DIV/0!</v>
      </c>
      <c r="I923" s="2" t="e">
        <f t="shared" si="162"/>
        <v>#DIV/0!</v>
      </c>
      <c r="J923" s="2" t="e">
        <f t="shared" si="163"/>
        <v>#DIV/0!</v>
      </c>
      <c r="K923" s="2">
        <f t="shared" si="164"/>
        <v>0</v>
      </c>
      <c r="L923" s="2">
        <f>AM923/SUM(AM1:AM$3009)</f>
        <v>0</v>
      </c>
      <c r="M923" t="s">
        <v>1515</v>
      </c>
      <c r="N923" t="s">
        <v>1923</v>
      </c>
      <c r="O923" t="s">
        <v>1924</v>
      </c>
      <c r="P923" s="1"/>
      <c r="Q923" s="1"/>
      <c r="R923" s="1"/>
      <c r="S923" s="1"/>
      <c r="T923" s="1">
        <v>16305.748401052701</v>
      </c>
      <c r="U923" s="1">
        <v>19580277.2300083</v>
      </c>
      <c r="V923" s="1">
        <v>21301954.994390901</v>
      </c>
      <c r="W923" s="1">
        <v>24916801.829356</v>
      </c>
      <c r="X923" s="1">
        <v>24526353.5709082</v>
      </c>
      <c r="Y923" s="1">
        <v>27018026.993129201</v>
      </c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x14ac:dyDescent="0.3">
      <c r="A924" t="str">
        <f t="shared" si="154"/>
        <v>FRS</v>
      </c>
      <c r="B924" t="str">
        <f t="shared" si="155"/>
        <v>M219</v>
      </c>
      <c r="C924" t="str">
        <f t="shared" si="156"/>
        <v>OPER OF GOVT OTHER CONSV STRUCTURE</v>
      </c>
      <c r="D924" s="1">
        <f t="shared" si="157"/>
        <v>126606.932290695</v>
      </c>
      <c r="E924" s="1">
        <f t="shared" si="158"/>
        <v>0</v>
      </c>
      <c r="F924" s="1">
        <f t="shared" si="159"/>
        <v>0</v>
      </c>
      <c r="G924" s="1">
        <f t="shared" si="160"/>
        <v>0</v>
      </c>
      <c r="H924" s="2" t="e">
        <f t="shared" si="161"/>
        <v>#DIV/0!</v>
      </c>
      <c r="I924" s="2">
        <f t="shared" si="162"/>
        <v>-1</v>
      </c>
      <c r="J924" s="2" t="e">
        <f t="shared" si="163"/>
        <v>#DIV/0!</v>
      </c>
      <c r="K924" s="2">
        <f t="shared" si="164"/>
        <v>0</v>
      </c>
      <c r="L924" s="2">
        <f>AM924/SUM(AM1:AM$3009)</f>
        <v>0</v>
      </c>
      <c r="M924" t="s">
        <v>1515</v>
      </c>
      <c r="N924" t="s">
        <v>1925</v>
      </c>
      <c r="O924" t="s">
        <v>1926</v>
      </c>
      <c r="P924" s="1">
        <v>6865959.2128014499</v>
      </c>
      <c r="Q924" s="1">
        <v>5962322.5137878098</v>
      </c>
      <c r="R924" s="1">
        <v>18740533.304651499</v>
      </c>
      <c r="S924" s="1">
        <v>22753850.407277498</v>
      </c>
      <c r="T924" s="1">
        <v>18259223.766349699</v>
      </c>
      <c r="U924" s="1">
        <v>18257658.534439899</v>
      </c>
      <c r="V924" s="1">
        <v>2975124.5607016799</v>
      </c>
      <c r="W924" s="1">
        <v>1121691.4688981399</v>
      </c>
      <c r="X924" s="1">
        <v>338822.37542314798</v>
      </c>
      <c r="Y924" s="1">
        <v>244115.52314909399</v>
      </c>
      <c r="Z924" s="1">
        <v>813.71763940612198</v>
      </c>
      <c r="AA924" s="1">
        <v>77221.096689719503</v>
      </c>
      <c r="AB924" s="1">
        <v>120343.014657109</v>
      </c>
      <c r="AC924" s="1">
        <v>71982.950777190694</v>
      </c>
      <c r="AD924" s="1">
        <v>58533.938225996899</v>
      </c>
      <c r="AE924" s="1">
        <v>126606.932290695</v>
      </c>
      <c r="AF924" s="1">
        <v>62169.368798203301</v>
      </c>
      <c r="AG924" s="1"/>
      <c r="AH924" s="1">
        <v>-148717.33460672901</v>
      </c>
      <c r="AI924" s="1"/>
      <c r="AJ924" s="1"/>
      <c r="AK924" s="1"/>
      <c r="AL924" s="1"/>
      <c r="AM924" s="1"/>
    </row>
    <row r="925" spans="1:39" x14ac:dyDescent="0.3">
      <c r="A925" t="str">
        <f t="shared" si="154"/>
        <v>FRS</v>
      </c>
      <c r="B925" t="str">
        <f t="shared" si="155"/>
        <v>M222</v>
      </c>
      <c r="C925" t="str">
        <f t="shared" si="156"/>
        <v>OPER OF GOVT HWYS-RDS-STS-BRDGS-RAI</v>
      </c>
      <c r="D925" s="1">
        <f t="shared" si="157"/>
        <v>0</v>
      </c>
      <c r="E925" s="1">
        <f t="shared" si="158"/>
        <v>0</v>
      </c>
      <c r="F925" s="1">
        <f t="shared" si="159"/>
        <v>0</v>
      </c>
      <c r="G925" s="1">
        <f t="shared" si="160"/>
        <v>0</v>
      </c>
      <c r="H925" s="2" t="e">
        <f t="shared" si="161"/>
        <v>#DIV/0!</v>
      </c>
      <c r="I925" s="2" t="e">
        <f t="shared" si="162"/>
        <v>#DIV/0!</v>
      </c>
      <c r="J925" s="2" t="e">
        <f t="shared" si="163"/>
        <v>#DIV/0!</v>
      </c>
      <c r="K925" s="2">
        <f t="shared" si="164"/>
        <v>0</v>
      </c>
      <c r="L925" s="2">
        <f>AM925/SUM(AM1:AM$3009)</f>
        <v>0</v>
      </c>
      <c r="M925" t="s">
        <v>1515</v>
      </c>
      <c r="N925" t="s">
        <v>1927</v>
      </c>
      <c r="O925" t="s">
        <v>1928</v>
      </c>
      <c r="P925" s="1">
        <v>422721.83719105797</v>
      </c>
      <c r="Q925" s="1">
        <v>106342.466425387</v>
      </c>
      <c r="R925" s="1"/>
      <c r="S925" s="1">
        <v>59863.989016953499</v>
      </c>
      <c r="T925" s="1">
        <v>1706287.5379353701</v>
      </c>
      <c r="U925" s="1"/>
      <c r="V925" s="1">
        <v>12233.679354215499</v>
      </c>
      <c r="W925" s="1">
        <v>70166.443262256202</v>
      </c>
      <c r="X925" s="1">
        <v>113929.55252389501</v>
      </c>
      <c r="Y925" s="1">
        <v>633361.57712436002</v>
      </c>
      <c r="Z925" s="1">
        <v>88947.959076915402</v>
      </c>
      <c r="AA925" s="1">
        <v>55929.641862607801</v>
      </c>
      <c r="AB925" s="1">
        <v>-885.19974883110399</v>
      </c>
      <c r="AC925" s="1">
        <v>-96.843546063202297</v>
      </c>
      <c r="AD925" s="1">
        <v>-39.149914266297898</v>
      </c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x14ac:dyDescent="0.3">
      <c r="A926" t="str">
        <f t="shared" si="154"/>
        <v>FRS</v>
      </c>
      <c r="B926" t="str">
        <f t="shared" si="155"/>
        <v>M224</v>
      </c>
      <c r="C926" t="str">
        <f t="shared" si="156"/>
        <v>OPER OF GOVT PARKING FACILITIES</v>
      </c>
      <c r="D926" s="1">
        <f t="shared" si="157"/>
        <v>0</v>
      </c>
      <c r="E926" s="1">
        <f t="shared" si="158"/>
        <v>0</v>
      </c>
      <c r="F926" s="1">
        <f t="shared" si="159"/>
        <v>0</v>
      </c>
      <c r="G926" s="1">
        <f t="shared" si="160"/>
        <v>0</v>
      </c>
      <c r="H926" s="2" t="e">
        <f t="shared" si="161"/>
        <v>#DIV/0!</v>
      </c>
      <c r="I926" s="2" t="e">
        <f t="shared" si="162"/>
        <v>#DIV/0!</v>
      </c>
      <c r="J926" s="2" t="e">
        <f t="shared" si="163"/>
        <v>#DIV/0!</v>
      </c>
      <c r="K926" s="2">
        <f t="shared" si="164"/>
        <v>0</v>
      </c>
      <c r="L926" s="2">
        <f>AM926/SUM(AM1:AM$3009)</f>
        <v>0</v>
      </c>
      <c r="M926" t="s">
        <v>1515</v>
      </c>
      <c r="N926" t="s">
        <v>1929</v>
      </c>
      <c r="O926" t="s">
        <v>1930</v>
      </c>
      <c r="P926" s="1"/>
      <c r="Q926" s="1"/>
      <c r="R926" s="1">
        <v>58823.2401033637</v>
      </c>
      <c r="S926" s="1"/>
      <c r="T926" s="1"/>
      <c r="U926" s="1"/>
      <c r="V926" s="1"/>
      <c r="W926" s="1"/>
      <c r="X926" s="1">
        <v>5629.3256036867497</v>
      </c>
      <c r="Y926" s="1"/>
      <c r="Z926" s="1"/>
      <c r="AA926" s="1"/>
      <c r="AB926" s="1">
        <v>-5318.0238989853196</v>
      </c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x14ac:dyDescent="0.3">
      <c r="A927" t="str">
        <f t="shared" si="154"/>
        <v>FRS</v>
      </c>
      <c r="B927" t="str">
        <f t="shared" si="155"/>
        <v>M231</v>
      </c>
      <c r="C927" t="str">
        <f t="shared" si="156"/>
        <v>OPERATION OF EPG FACILITIES - COAL</v>
      </c>
      <c r="D927" s="1">
        <f t="shared" si="157"/>
        <v>0</v>
      </c>
      <c r="E927" s="1">
        <f t="shared" si="158"/>
        <v>0</v>
      </c>
      <c r="F927" s="1">
        <f t="shared" si="159"/>
        <v>0</v>
      </c>
      <c r="G927" s="1">
        <f t="shared" si="160"/>
        <v>0</v>
      </c>
      <c r="H927" s="2" t="e">
        <f t="shared" si="161"/>
        <v>#DIV/0!</v>
      </c>
      <c r="I927" s="2" t="e">
        <f t="shared" si="162"/>
        <v>#DIV/0!</v>
      </c>
      <c r="J927" s="2" t="e">
        <f t="shared" si="163"/>
        <v>#DIV/0!</v>
      </c>
      <c r="K927" s="2">
        <f t="shared" si="164"/>
        <v>0</v>
      </c>
      <c r="L927" s="2">
        <f>AM927/SUM(AM1:AM$3009)</f>
        <v>0</v>
      </c>
      <c r="M927" t="s">
        <v>1515</v>
      </c>
      <c r="N927" t="s">
        <v>1931</v>
      </c>
      <c r="O927" t="s">
        <v>1932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>
        <v>99676.905169439196</v>
      </c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x14ac:dyDescent="0.3">
      <c r="A928" t="str">
        <f t="shared" si="154"/>
        <v>FRS</v>
      </c>
      <c r="B928" t="str">
        <f t="shared" si="155"/>
        <v>M232</v>
      </c>
      <c r="C928" t="str">
        <f t="shared" si="156"/>
        <v>OPERATION OF EPG FACILITIES - GAS</v>
      </c>
      <c r="D928" s="1">
        <f t="shared" si="157"/>
        <v>0</v>
      </c>
      <c r="E928" s="1">
        <f t="shared" si="158"/>
        <v>0</v>
      </c>
      <c r="F928" s="1">
        <f t="shared" si="159"/>
        <v>0</v>
      </c>
      <c r="G928" s="1">
        <f t="shared" si="160"/>
        <v>0</v>
      </c>
      <c r="H928" s="2" t="e">
        <f t="shared" si="161"/>
        <v>#DIV/0!</v>
      </c>
      <c r="I928" s="2" t="e">
        <f t="shared" si="162"/>
        <v>#DIV/0!</v>
      </c>
      <c r="J928" s="2" t="e">
        <f t="shared" si="163"/>
        <v>#DIV/0!</v>
      </c>
      <c r="K928" s="2">
        <f t="shared" si="164"/>
        <v>0</v>
      </c>
      <c r="L928" s="2">
        <f>AM928/SUM(AM1:AM$3009)</f>
        <v>0</v>
      </c>
      <c r="M928" t="s">
        <v>1515</v>
      </c>
      <c r="N928" t="s">
        <v>1933</v>
      </c>
      <c r="O928" t="s">
        <v>1934</v>
      </c>
      <c r="P928" s="1"/>
      <c r="Q928" s="1"/>
      <c r="R928" s="1"/>
      <c r="S928" s="1">
        <v>3822348.8422162798</v>
      </c>
      <c r="T928" s="1">
        <v>2841582.33588548</v>
      </c>
      <c r="U928" s="1">
        <v>7228298.2689311104</v>
      </c>
      <c r="V928" s="1">
        <v>15802842.023527499</v>
      </c>
      <c r="W928" s="1">
        <v>12669748.713829299</v>
      </c>
      <c r="X928" s="1">
        <v>14771767.742647501</v>
      </c>
      <c r="Y928" s="1">
        <v>1753919.91566958</v>
      </c>
      <c r="Z928" s="1">
        <v>-31397.465186088299</v>
      </c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x14ac:dyDescent="0.3">
      <c r="A929" t="str">
        <f t="shared" si="154"/>
        <v>FRS</v>
      </c>
      <c r="B929" t="str">
        <f t="shared" si="155"/>
        <v>M234</v>
      </c>
      <c r="C929" t="str">
        <f t="shared" si="156"/>
        <v>OPERATION OF EPG FACILITIES - HYDRO</v>
      </c>
      <c r="D929" s="1">
        <f t="shared" si="157"/>
        <v>0</v>
      </c>
      <c r="E929" s="1">
        <f t="shared" si="158"/>
        <v>0</v>
      </c>
      <c r="F929" s="1">
        <f t="shared" si="159"/>
        <v>0</v>
      </c>
      <c r="G929" s="1">
        <f t="shared" si="160"/>
        <v>0</v>
      </c>
      <c r="H929" s="2" t="e">
        <f t="shared" si="161"/>
        <v>#DIV/0!</v>
      </c>
      <c r="I929" s="2" t="e">
        <f t="shared" si="162"/>
        <v>#DIV/0!</v>
      </c>
      <c r="J929" s="2" t="e">
        <f t="shared" si="163"/>
        <v>#DIV/0!</v>
      </c>
      <c r="K929" s="2">
        <f t="shared" si="164"/>
        <v>0</v>
      </c>
      <c r="L929" s="2">
        <f>AM929/SUM(AM1:AM$3009)</f>
        <v>0</v>
      </c>
      <c r="M929" t="s">
        <v>1515</v>
      </c>
      <c r="N929" t="s">
        <v>1935</v>
      </c>
      <c r="O929" t="s">
        <v>1895</v>
      </c>
      <c r="P929" s="1"/>
      <c r="Q929" s="1">
        <v>44021.077063279197</v>
      </c>
      <c r="R929" s="1">
        <v>2532339.0887805498</v>
      </c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x14ac:dyDescent="0.3">
      <c r="A930" t="str">
        <f t="shared" si="154"/>
        <v>FRS</v>
      </c>
      <c r="B930" t="str">
        <f t="shared" si="155"/>
        <v>M236</v>
      </c>
      <c r="C930" t="str">
        <f t="shared" si="156"/>
        <v>OPER OF GOVT EPG - PETROLEUM</v>
      </c>
      <c r="D930" s="1">
        <f t="shared" si="157"/>
        <v>0</v>
      </c>
      <c r="E930" s="1">
        <f t="shared" si="158"/>
        <v>0</v>
      </c>
      <c r="F930" s="1">
        <f t="shared" si="159"/>
        <v>0</v>
      </c>
      <c r="G930" s="1">
        <f t="shared" si="160"/>
        <v>0</v>
      </c>
      <c r="H930" s="2" t="e">
        <f t="shared" si="161"/>
        <v>#DIV/0!</v>
      </c>
      <c r="I930" s="2" t="e">
        <f t="shared" si="162"/>
        <v>#DIV/0!</v>
      </c>
      <c r="J930" s="2" t="e">
        <f t="shared" si="163"/>
        <v>#DIV/0!</v>
      </c>
      <c r="K930" s="2">
        <f t="shared" si="164"/>
        <v>0</v>
      </c>
      <c r="L930" s="2">
        <f>AM930/SUM(AM1:AM$3009)</f>
        <v>0</v>
      </c>
      <c r="M930" t="s">
        <v>1515</v>
      </c>
      <c r="N930" t="s">
        <v>1936</v>
      </c>
      <c r="O930" t="s">
        <v>1937</v>
      </c>
      <c r="P930" s="1"/>
      <c r="Q930" s="1"/>
      <c r="R930" s="1"/>
      <c r="S930" s="1"/>
      <c r="T930" s="1"/>
      <c r="U930" s="1">
        <v>76844.296352612306</v>
      </c>
      <c r="V930" s="1">
        <v>-3674.2982106146701</v>
      </c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x14ac:dyDescent="0.3">
      <c r="A931" t="str">
        <f t="shared" si="154"/>
        <v>FRS</v>
      </c>
      <c r="B931" t="str">
        <f t="shared" si="155"/>
        <v>M241</v>
      </c>
      <c r="C931" t="str">
        <f t="shared" si="156"/>
        <v>OPERATION OF FUEL SUPPLY FACILITIES</v>
      </c>
      <c r="D931" s="1">
        <f t="shared" si="157"/>
        <v>0</v>
      </c>
      <c r="E931" s="1">
        <f t="shared" si="158"/>
        <v>0</v>
      </c>
      <c r="F931" s="1">
        <f t="shared" si="159"/>
        <v>0</v>
      </c>
      <c r="G931" s="1">
        <f t="shared" si="160"/>
        <v>0</v>
      </c>
      <c r="H931" s="2" t="e">
        <f t="shared" si="161"/>
        <v>#DIV/0!</v>
      </c>
      <c r="I931" s="2" t="e">
        <f t="shared" si="162"/>
        <v>#DIV/0!</v>
      </c>
      <c r="J931" s="2" t="e">
        <f t="shared" si="163"/>
        <v>#DIV/0!</v>
      </c>
      <c r="K931" s="2">
        <f t="shared" si="164"/>
        <v>0</v>
      </c>
      <c r="L931" s="2">
        <f>AM931/SUM(AM1:AM$3009)</f>
        <v>0</v>
      </c>
      <c r="M931" t="s">
        <v>1515</v>
      </c>
      <c r="N931" t="s">
        <v>1938</v>
      </c>
      <c r="O931" t="s">
        <v>1899</v>
      </c>
      <c r="P931" s="1">
        <v>402862.89914934599</v>
      </c>
      <c r="Q931" s="1">
        <v>625715.77236479905</v>
      </c>
      <c r="R931" s="1">
        <v>15523.4465408212</v>
      </c>
      <c r="S931" s="1">
        <v>341693.31768485502</v>
      </c>
      <c r="T931" s="1">
        <v>1021812.02500602</v>
      </c>
      <c r="U931" s="1">
        <v>597924.24425683101</v>
      </c>
      <c r="V931" s="1">
        <v>728396.065019559</v>
      </c>
      <c r="W931" s="1">
        <v>795491.40008870605</v>
      </c>
      <c r="X931" s="1">
        <v>705723.87681227503</v>
      </c>
      <c r="Y931" s="1">
        <v>1385536.1061599201</v>
      </c>
      <c r="Z931" s="1">
        <v>2310767.09466684</v>
      </c>
      <c r="AA931" s="1">
        <v>405388.84169741202</v>
      </c>
      <c r="AB931" s="1">
        <v>141066.78597308401</v>
      </c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x14ac:dyDescent="0.3">
      <c r="A932" t="str">
        <f t="shared" si="154"/>
        <v>FRS</v>
      </c>
      <c r="B932" t="str">
        <f t="shared" si="155"/>
        <v>M242</v>
      </c>
      <c r="C932" t="str">
        <f t="shared" si="156"/>
        <v>OPER OF GOVT HEATING &amp; COOL PLANTS</v>
      </c>
      <c r="D932" s="1">
        <f t="shared" si="157"/>
        <v>0</v>
      </c>
      <c r="E932" s="1">
        <f t="shared" si="158"/>
        <v>0</v>
      </c>
      <c r="F932" s="1">
        <f t="shared" si="159"/>
        <v>0</v>
      </c>
      <c r="G932" s="1">
        <f t="shared" si="160"/>
        <v>0</v>
      </c>
      <c r="H932" s="2" t="e">
        <f t="shared" si="161"/>
        <v>#DIV/0!</v>
      </c>
      <c r="I932" s="2" t="e">
        <f t="shared" si="162"/>
        <v>#DIV/0!</v>
      </c>
      <c r="J932" s="2" t="e">
        <f t="shared" si="163"/>
        <v>#DIV/0!</v>
      </c>
      <c r="K932" s="2">
        <f t="shared" si="164"/>
        <v>0</v>
      </c>
      <c r="L932" s="2">
        <f>AM932/SUM(AM1:AM$3009)</f>
        <v>0</v>
      </c>
      <c r="M932" t="s">
        <v>1515</v>
      </c>
      <c r="N932" t="s">
        <v>1939</v>
      </c>
      <c r="O932" t="s">
        <v>1940</v>
      </c>
      <c r="P932" s="1">
        <v>63267089.855449803</v>
      </c>
      <c r="Q932" s="1"/>
      <c r="R932" s="1">
        <v>241113.47638334299</v>
      </c>
      <c r="S932" s="1">
        <v>466946.73352391599</v>
      </c>
      <c r="T932" s="1">
        <v>445425.68497493397</v>
      </c>
      <c r="U932" s="1">
        <v>912558.68187499698</v>
      </c>
      <c r="V932" s="1">
        <v>735133.67654046905</v>
      </c>
      <c r="W932" s="1">
        <v>994204.69432420796</v>
      </c>
      <c r="X932" s="1">
        <v>105157.85472125201</v>
      </c>
      <c r="Y932" s="1">
        <v>13196.0599473409</v>
      </c>
      <c r="Z932" s="1">
        <v>425174.00772827899</v>
      </c>
      <c r="AA932" s="1">
        <v>1091487.0937888799</v>
      </c>
      <c r="AB932" s="1">
        <v>283047.44255588501</v>
      </c>
      <c r="AC932" s="1">
        <v>142899.94237976</v>
      </c>
      <c r="AD932" s="1"/>
      <c r="AE932" s="1"/>
      <c r="AF932" s="1"/>
      <c r="AG932" s="1"/>
      <c r="AH932" s="1">
        <v>-30051.6626226271</v>
      </c>
      <c r="AI932" s="1"/>
      <c r="AJ932" s="1"/>
      <c r="AK932" s="1"/>
      <c r="AL932" s="1"/>
      <c r="AM932" s="1"/>
    </row>
    <row r="933" spans="1:39" x14ac:dyDescent="0.3">
      <c r="A933" t="str">
        <f t="shared" si="154"/>
        <v>FRS</v>
      </c>
      <c r="B933" t="str">
        <f t="shared" si="155"/>
        <v>M243</v>
      </c>
      <c r="C933" t="str">
        <f t="shared" si="156"/>
        <v>OPER OF GOVT POLLUTION ABATEMENT</v>
      </c>
      <c r="D933" s="1">
        <f t="shared" si="157"/>
        <v>518988.96779793198</v>
      </c>
      <c r="E933" s="1">
        <f t="shared" si="158"/>
        <v>0</v>
      </c>
      <c r="F933" s="1">
        <f t="shared" si="159"/>
        <v>0</v>
      </c>
      <c r="G933" s="1">
        <f t="shared" si="160"/>
        <v>0</v>
      </c>
      <c r="H933" s="2" t="e">
        <f t="shared" si="161"/>
        <v>#DIV/0!</v>
      </c>
      <c r="I933" s="2">
        <f t="shared" si="162"/>
        <v>-1</v>
      </c>
      <c r="J933" s="2" t="e">
        <f t="shared" si="163"/>
        <v>#DIV/0!</v>
      </c>
      <c r="K933" s="2">
        <f t="shared" si="164"/>
        <v>0</v>
      </c>
      <c r="L933" s="2">
        <f>AM933/SUM(AM1:AM$3009)</f>
        <v>0</v>
      </c>
      <c r="M933" t="s">
        <v>1515</v>
      </c>
      <c r="N933" t="s">
        <v>1941</v>
      </c>
      <c r="O933" t="s">
        <v>1942</v>
      </c>
      <c r="P933" s="1">
        <v>328608.79325210402</v>
      </c>
      <c r="Q933" s="1">
        <v>1579284.9286029399</v>
      </c>
      <c r="R933" s="1">
        <v>832088.41509115906</v>
      </c>
      <c r="S933" s="1">
        <v>707501.37703175005</v>
      </c>
      <c r="T933" s="1">
        <v>2502060.7166749798</v>
      </c>
      <c r="U933" s="1">
        <v>1506785.7264294301</v>
      </c>
      <c r="V933" s="1"/>
      <c r="W933" s="1"/>
      <c r="X933" s="1">
        <v>0</v>
      </c>
      <c r="Y933" s="1"/>
      <c r="Z933" s="1">
        <v>6620567.6262172898</v>
      </c>
      <c r="AA933" s="1">
        <v>5728255.5796437897</v>
      </c>
      <c r="AB933" s="1">
        <v>6641462.5663328096</v>
      </c>
      <c r="AC933" s="1">
        <v>5570950.2276991401</v>
      </c>
      <c r="AD933" s="1">
        <v>1535692.87492791</v>
      </c>
      <c r="AE933" s="1">
        <v>518988.96779793198</v>
      </c>
      <c r="AF933" s="1">
        <v>232042.358555224</v>
      </c>
      <c r="AG933" s="1">
        <v>-30201.320685587201</v>
      </c>
      <c r="AH933" s="1"/>
      <c r="AI933" s="1">
        <v>-1137495.56846853</v>
      </c>
      <c r="AJ933" s="1"/>
      <c r="AK933" s="1"/>
      <c r="AL933" s="1"/>
      <c r="AM933" s="1"/>
    </row>
    <row r="934" spans="1:39" x14ac:dyDescent="0.3">
      <c r="A934" t="str">
        <f t="shared" si="154"/>
        <v>FRS</v>
      </c>
      <c r="B934" t="str">
        <f t="shared" si="155"/>
        <v>M244</v>
      </c>
      <c r="C934" t="str">
        <f t="shared" si="156"/>
        <v>OPER OF GOVT SEWAGE &amp; WASTE</v>
      </c>
      <c r="D934" s="1">
        <f t="shared" si="157"/>
        <v>-126708.71801096101</v>
      </c>
      <c r="E934" s="1">
        <f t="shared" si="158"/>
        <v>0</v>
      </c>
      <c r="F934" s="1">
        <f t="shared" si="159"/>
        <v>0</v>
      </c>
      <c r="G934" s="1">
        <f t="shared" si="160"/>
        <v>0</v>
      </c>
      <c r="H934" s="2" t="e">
        <f t="shared" si="161"/>
        <v>#DIV/0!</v>
      </c>
      <c r="I934" s="2">
        <f t="shared" si="162"/>
        <v>-1</v>
      </c>
      <c r="J934" s="2" t="e">
        <f t="shared" si="163"/>
        <v>#DIV/0!</v>
      </c>
      <c r="K934" s="2">
        <f t="shared" si="164"/>
        <v>0</v>
      </c>
      <c r="L934" s="2">
        <f>AM934/SUM(AM1:AM$3009)</f>
        <v>0</v>
      </c>
      <c r="M934" t="s">
        <v>1515</v>
      </c>
      <c r="N934" t="s">
        <v>1943</v>
      </c>
      <c r="O934" t="s">
        <v>1944</v>
      </c>
      <c r="P934" s="1">
        <v>-207694.01924757799</v>
      </c>
      <c r="Q934" s="1">
        <v>1769236.83839205</v>
      </c>
      <c r="R934" s="1">
        <v>812989.10940618999</v>
      </c>
      <c r="S934" s="1">
        <v>254095.47095863399</v>
      </c>
      <c r="T934" s="1">
        <v>187757.078263353</v>
      </c>
      <c r="U934" s="1">
        <v>377229.86202127201</v>
      </c>
      <c r="V934" s="1">
        <v>258021.57986084701</v>
      </c>
      <c r="W934" s="1">
        <v>14410840.509456299</v>
      </c>
      <c r="X934" s="1">
        <v>11255605.919779601</v>
      </c>
      <c r="Y934" s="1">
        <v>1399584.5434301801</v>
      </c>
      <c r="Z934" s="1">
        <v>9647858.9798340593</v>
      </c>
      <c r="AA934" s="1">
        <v>976278.08245250303</v>
      </c>
      <c r="AB934" s="1">
        <v>676445.98908391397</v>
      </c>
      <c r="AC934" s="1">
        <v>494080.16525221401</v>
      </c>
      <c r="AD934" s="1">
        <v>88144.679254288203</v>
      </c>
      <c r="AE934" s="1">
        <v>-126708.71801096101</v>
      </c>
      <c r="AF934" s="1"/>
      <c r="AG934" s="1">
        <v>-151843.530702182</v>
      </c>
      <c r="AH934" s="1">
        <v>-344908.05179599603</v>
      </c>
      <c r="AI934" s="1"/>
      <c r="AJ934" s="1"/>
      <c r="AK934" s="1"/>
      <c r="AL934" s="1"/>
      <c r="AM934" s="1"/>
    </row>
    <row r="935" spans="1:39" x14ac:dyDescent="0.3">
      <c r="A935" t="str">
        <f t="shared" si="154"/>
        <v>FRS</v>
      </c>
      <c r="B935" t="str">
        <f t="shared" si="155"/>
        <v>M245</v>
      </c>
      <c r="C935" t="str">
        <f t="shared" si="156"/>
        <v>OPER OF GOVT WATER SUPPLY</v>
      </c>
      <c r="D935" s="1">
        <f t="shared" si="157"/>
        <v>133739.68665804499</v>
      </c>
      <c r="E935" s="1">
        <f t="shared" si="158"/>
        <v>594374.210320418</v>
      </c>
      <c r="F935" s="1">
        <f t="shared" si="159"/>
        <v>-242041.77340000001</v>
      </c>
      <c r="G935" s="1">
        <f t="shared" si="160"/>
        <v>105246.550638474</v>
      </c>
      <c r="H935" s="2">
        <f t="shared" si="161"/>
        <v>-1.4072211902826655</v>
      </c>
      <c r="I935" s="2">
        <f t="shared" si="162"/>
        <v>-2.8097976707457777</v>
      </c>
      <c r="J935" s="2">
        <f t="shared" si="163"/>
        <v>-0.43482804294506133</v>
      </c>
      <c r="K935" s="2">
        <f t="shared" si="164"/>
        <v>-2.1484855239752788E-6</v>
      </c>
      <c r="L935" s="2">
        <f>AM935/SUM(AM1:AM$3009)</f>
        <v>1.9097431364308479E-6</v>
      </c>
      <c r="M935" t="s">
        <v>1515</v>
      </c>
      <c r="N935" t="s">
        <v>1945</v>
      </c>
      <c r="O935" t="s">
        <v>1946</v>
      </c>
      <c r="P935" s="1">
        <v>322616.05049751</v>
      </c>
      <c r="Q935" s="1">
        <v>1438140.1615192699</v>
      </c>
      <c r="R935" s="1">
        <v>1839677.4998079899</v>
      </c>
      <c r="S935" s="1">
        <v>661138.59566886898</v>
      </c>
      <c r="T935" s="1"/>
      <c r="U935" s="1">
        <v>555961.53291374003</v>
      </c>
      <c r="V935" s="1">
        <v>-3877721.2290513502</v>
      </c>
      <c r="W935" s="1">
        <v>138152.85778035701</v>
      </c>
      <c r="X935" s="1">
        <v>3156174.8034555898</v>
      </c>
      <c r="Y935" s="1">
        <v>1907881.1823806399</v>
      </c>
      <c r="Z935" s="1">
        <v>3715757.1436523399</v>
      </c>
      <c r="AA935" s="1">
        <v>2112918.4379949002</v>
      </c>
      <c r="AB935" s="1">
        <v>622207.66532988299</v>
      </c>
      <c r="AC935" s="1">
        <v>46799.337559475498</v>
      </c>
      <c r="AD935" s="1">
        <v>255650.80848455199</v>
      </c>
      <c r="AE935" s="1">
        <v>133739.68665804499</v>
      </c>
      <c r="AF935" s="1">
        <v>1076620.07874458</v>
      </c>
      <c r="AG935" s="1">
        <v>1277399.17634557</v>
      </c>
      <c r="AH935" s="1">
        <v>473025.603988708</v>
      </c>
      <c r="AI935" s="1">
        <v>12441.456619676899</v>
      </c>
      <c r="AJ935" s="1">
        <v>41697.110268129902</v>
      </c>
      <c r="AK935" s="1">
        <v>594374.210320418</v>
      </c>
      <c r="AL935" s="1">
        <v>-242041.77340000001</v>
      </c>
      <c r="AM935" s="1">
        <v>105246.550638474</v>
      </c>
    </row>
    <row r="936" spans="1:39" x14ac:dyDescent="0.3">
      <c r="A936" t="str">
        <f t="shared" si="154"/>
        <v>FRS</v>
      </c>
      <c r="B936" t="str">
        <f t="shared" si="155"/>
        <v>M249</v>
      </c>
      <c r="C936" t="str">
        <f t="shared" si="156"/>
        <v>Operation/Other Utilities</v>
      </c>
      <c r="D936" s="1">
        <f t="shared" si="157"/>
        <v>1803578.1209748001</v>
      </c>
      <c r="E936" s="1">
        <f t="shared" si="158"/>
        <v>3974458.5055976999</v>
      </c>
      <c r="F936" s="1">
        <f t="shared" si="159"/>
        <v>4681974.1131999996</v>
      </c>
      <c r="G936" s="1">
        <f t="shared" si="160"/>
        <v>2819924.2879806198</v>
      </c>
      <c r="H936" s="2">
        <f t="shared" si="161"/>
        <v>0.17801559800053823</v>
      </c>
      <c r="I936" s="2">
        <f t="shared" si="162"/>
        <v>1.5959364103782101</v>
      </c>
      <c r="J936" s="2">
        <f t="shared" si="163"/>
        <v>0.60229386574999233</v>
      </c>
      <c r="K936" s="2">
        <f t="shared" si="164"/>
        <v>4.1559576533152239E-5</v>
      </c>
      <c r="L936" s="2">
        <f>AM936/SUM(AM1:AM$3009)</f>
        <v>5.1168717849238177E-5</v>
      </c>
      <c r="M936" t="s">
        <v>1515</v>
      </c>
      <c r="N936" t="s">
        <v>1947</v>
      </c>
      <c r="O936" t="s">
        <v>1948</v>
      </c>
      <c r="P936" s="1">
        <v>83622.108725803497</v>
      </c>
      <c r="Q936" s="1"/>
      <c r="R936" s="1">
        <v>481201.99531200901</v>
      </c>
      <c r="S936" s="1">
        <v>251066.08034731401</v>
      </c>
      <c r="T936" s="1">
        <v>3218048.47918254</v>
      </c>
      <c r="U936" s="1">
        <v>10536607.7102482</v>
      </c>
      <c r="V936" s="1">
        <v>18782054.730335601</v>
      </c>
      <c r="W936" s="1">
        <v>16390283.121448901</v>
      </c>
      <c r="X936" s="1">
        <v>11450370.1648164</v>
      </c>
      <c r="Y936" s="1">
        <v>8308091.3465262596</v>
      </c>
      <c r="Z936" s="1">
        <v>8229666.4125159597</v>
      </c>
      <c r="AA936" s="1">
        <v>4024440.9919533799</v>
      </c>
      <c r="AB936" s="1">
        <v>2743265.2565492</v>
      </c>
      <c r="AC936" s="1">
        <v>3319932.5700314902</v>
      </c>
      <c r="AD936" s="1">
        <v>3473975.22491031</v>
      </c>
      <c r="AE936" s="1">
        <v>1803578.1209748001</v>
      </c>
      <c r="AF936" s="1">
        <v>2610066.70871122</v>
      </c>
      <c r="AG936" s="1">
        <v>5507203.2338702502</v>
      </c>
      <c r="AH936" s="1">
        <v>3464049.3014853699</v>
      </c>
      <c r="AI936" s="1">
        <v>4364064.8120853398</v>
      </c>
      <c r="AJ936" s="1">
        <v>3853958.1018091198</v>
      </c>
      <c r="AK936" s="1">
        <v>3974458.5055976999</v>
      </c>
      <c r="AL936" s="1">
        <v>4681974.1131999996</v>
      </c>
      <c r="AM936" s="1">
        <v>2819924.2879806198</v>
      </c>
    </row>
    <row r="937" spans="1:39" x14ac:dyDescent="0.3">
      <c r="A937" t="str">
        <f t="shared" si="154"/>
        <v>FRS</v>
      </c>
      <c r="B937" t="str">
        <f t="shared" si="155"/>
        <v>M291</v>
      </c>
      <c r="C937" t="str">
        <f t="shared" si="156"/>
        <v>OPER OF GOVT RECREA NON-BLDG STRUC</v>
      </c>
      <c r="D937" s="1">
        <f t="shared" si="157"/>
        <v>8950772.3365228102</v>
      </c>
      <c r="E937" s="1">
        <f t="shared" si="158"/>
        <v>159317.582089765</v>
      </c>
      <c r="F937" s="1">
        <f t="shared" si="159"/>
        <v>0</v>
      </c>
      <c r="G937" s="1">
        <f t="shared" si="160"/>
        <v>0</v>
      </c>
      <c r="H937" s="2">
        <f t="shared" si="161"/>
        <v>-1</v>
      </c>
      <c r="I937" s="2">
        <f t="shared" si="162"/>
        <v>-1</v>
      </c>
      <c r="J937" s="2" t="e">
        <f t="shared" si="163"/>
        <v>#DIV/0!</v>
      </c>
      <c r="K937" s="2">
        <f t="shared" si="164"/>
        <v>0</v>
      </c>
      <c r="L937" s="2">
        <f>AM937/SUM(AM1:AM$3009)</f>
        <v>0</v>
      </c>
      <c r="M937" t="s">
        <v>1515</v>
      </c>
      <c r="N937" t="s">
        <v>1949</v>
      </c>
      <c r="O937" t="s">
        <v>1950</v>
      </c>
      <c r="P937" s="1">
        <v>7979148.7451909203</v>
      </c>
      <c r="Q937" s="1">
        <v>10565421.3149292</v>
      </c>
      <c r="R937" s="1">
        <v>21643554.468779001</v>
      </c>
      <c r="S937" s="1">
        <v>24671098.086072501</v>
      </c>
      <c r="T937" s="1">
        <v>23012225.964472301</v>
      </c>
      <c r="U937" s="1">
        <v>31013013.387921002</v>
      </c>
      <c r="V937" s="1">
        <v>28433568.229204599</v>
      </c>
      <c r="W937" s="1">
        <v>21614439.310705099</v>
      </c>
      <c r="X937" s="1">
        <v>24807496.922689799</v>
      </c>
      <c r="Y937" s="1">
        <v>52730318.426350102</v>
      </c>
      <c r="Z937" s="1">
        <v>49608630.053933397</v>
      </c>
      <c r="AA937" s="1">
        <v>23719213.308339801</v>
      </c>
      <c r="AB937" s="1">
        <v>18642686.893682599</v>
      </c>
      <c r="AC937" s="1">
        <v>18771268.6145529</v>
      </c>
      <c r="AD937" s="1">
        <v>14829237.864482</v>
      </c>
      <c r="AE937" s="1">
        <v>8950772.3365228102</v>
      </c>
      <c r="AF937" s="1">
        <v>9933568.8452339396</v>
      </c>
      <c r="AG937" s="1">
        <v>-935223.45513581403</v>
      </c>
      <c r="AH937" s="1"/>
      <c r="AI937" s="1"/>
      <c r="AJ937" s="1">
        <v>232018.689157029</v>
      </c>
      <c r="AK937" s="1">
        <v>159317.582089765</v>
      </c>
      <c r="AL937" s="1"/>
      <c r="AM937" s="1"/>
    </row>
    <row r="938" spans="1:39" x14ac:dyDescent="0.3">
      <c r="A938" t="str">
        <f t="shared" si="154"/>
        <v>FRS</v>
      </c>
      <c r="B938" t="str">
        <f t="shared" si="155"/>
        <v>M292</v>
      </c>
      <c r="C938" t="str">
        <f t="shared" si="156"/>
        <v>OPER OF GOVT EXHIBIT (NON BLDG)</v>
      </c>
      <c r="D938" s="1">
        <f t="shared" si="157"/>
        <v>0</v>
      </c>
      <c r="E938" s="1">
        <f t="shared" si="158"/>
        <v>0</v>
      </c>
      <c r="F938" s="1">
        <f t="shared" si="159"/>
        <v>0</v>
      </c>
      <c r="G938" s="1">
        <f t="shared" si="160"/>
        <v>0</v>
      </c>
      <c r="H938" s="2" t="e">
        <f t="shared" si="161"/>
        <v>#DIV/0!</v>
      </c>
      <c r="I938" s="2" t="e">
        <f t="shared" si="162"/>
        <v>#DIV/0!</v>
      </c>
      <c r="J938" s="2" t="e">
        <f t="shared" si="163"/>
        <v>#DIV/0!</v>
      </c>
      <c r="K938" s="2">
        <f t="shared" si="164"/>
        <v>0</v>
      </c>
      <c r="L938" s="2">
        <f>AM938/SUM(AM1:AM$3009)</f>
        <v>0</v>
      </c>
      <c r="M938" t="s">
        <v>1515</v>
      </c>
      <c r="N938" t="s">
        <v>1951</v>
      </c>
      <c r="O938" t="s">
        <v>1952</v>
      </c>
      <c r="P938" s="1"/>
      <c r="Q938" s="1"/>
      <c r="R938" s="1">
        <v>9715.3542976567805</v>
      </c>
      <c r="S938" s="1"/>
      <c r="T938" s="1">
        <v>90884.9869826965</v>
      </c>
      <c r="U938" s="1"/>
      <c r="V938" s="1"/>
      <c r="W938" s="1"/>
      <c r="X938" s="1"/>
      <c r="Y938" s="1"/>
      <c r="Z938" s="1"/>
      <c r="AA938" s="1">
        <v>104984.659872964</v>
      </c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x14ac:dyDescent="0.3">
      <c r="A939" t="str">
        <f t="shared" si="154"/>
        <v>FRS</v>
      </c>
      <c r="B939" t="str">
        <f t="shared" si="155"/>
        <v>M293</v>
      </c>
      <c r="C939" t="str">
        <f t="shared" si="156"/>
        <v>OPER OF GOVT UNIMPROVED REAL PROP</v>
      </c>
      <c r="D939" s="1">
        <f t="shared" si="157"/>
        <v>0</v>
      </c>
      <c r="E939" s="1">
        <f t="shared" si="158"/>
        <v>0</v>
      </c>
      <c r="F939" s="1">
        <f t="shared" si="159"/>
        <v>0</v>
      </c>
      <c r="G939" s="1">
        <f t="shared" si="160"/>
        <v>0</v>
      </c>
      <c r="H939" s="2" t="e">
        <f t="shared" si="161"/>
        <v>#DIV/0!</v>
      </c>
      <c r="I939" s="2" t="e">
        <f t="shared" si="162"/>
        <v>#DIV/0!</v>
      </c>
      <c r="J939" s="2" t="e">
        <f t="shared" si="163"/>
        <v>#DIV/0!</v>
      </c>
      <c r="K939" s="2">
        <f t="shared" si="164"/>
        <v>0</v>
      </c>
      <c r="L939" s="2">
        <f>AM939/SUM(AM1:AM$3009)</f>
        <v>0</v>
      </c>
      <c r="M939" t="s">
        <v>1515</v>
      </c>
      <c r="N939" t="s">
        <v>1953</v>
      </c>
      <c r="O939" t="s">
        <v>1954</v>
      </c>
      <c r="P939" s="1"/>
      <c r="Q939" s="1"/>
      <c r="R939" s="1"/>
      <c r="S939" s="1"/>
      <c r="T939" s="1"/>
      <c r="U939" s="1">
        <v>17257.448357082201</v>
      </c>
      <c r="V939" s="1"/>
      <c r="W939" s="1">
        <v>-930.51301808110895</v>
      </c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x14ac:dyDescent="0.3">
      <c r="A940" t="str">
        <f t="shared" si="154"/>
        <v>FRS</v>
      </c>
      <c r="B940" t="str">
        <f t="shared" si="155"/>
        <v>M294</v>
      </c>
      <c r="C940" t="str">
        <f t="shared" si="156"/>
        <v>OPER OF GOVT WASTE TRMT-STORE FAC</v>
      </c>
      <c r="D940" s="1">
        <f t="shared" si="157"/>
        <v>0</v>
      </c>
      <c r="E940" s="1">
        <f t="shared" si="158"/>
        <v>0</v>
      </c>
      <c r="F940" s="1">
        <f t="shared" si="159"/>
        <v>0</v>
      </c>
      <c r="G940" s="1">
        <f t="shared" si="160"/>
        <v>0</v>
      </c>
      <c r="H940" s="2" t="e">
        <f t="shared" si="161"/>
        <v>#DIV/0!</v>
      </c>
      <c r="I940" s="2" t="e">
        <f t="shared" si="162"/>
        <v>#DIV/0!</v>
      </c>
      <c r="J940" s="2" t="e">
        <f t="shared" si="163"/>
        <v>#DIV/0!</v>
      </c>
      <c r="K940" s="2">
        <f t="shared" si="164"/>
        <v>0</v>
      </c>
      <c r="L940" s="2">
        <f>AM940/SUM(AM1:AM$3009)</f>
        <v>0</v>
      </c>
      <c r="M940" t="s">
        <v>1515</v>
      </c>
      <c r="N940" t="s">
        <v>1955</v>
      </c>
      <c r="O940" t="s">
        <v>1956</v>
      </c>
      <c r="P940" s="1">
        <v>818174.99833216297</v>
      </c>
      <c r="Q940" s="1">
        <v>54896.204465065399</v>
      </c>
      <c r="R940" s="1">
        <v>332645.283017596</v>
      </c>
      <c r="S940" s="1">
        <v>687548.23786443495</v>
      </c>
      <c r="T940" s="1">
        <v>3504092.24156813</v>
      </c>
      <c r="U940" s="1">
        <v>4203329.7937662899</v>
      </c>
      <c r="V940" s="1">
        <v>3743697.4268552698</v>
      </c>
      <c r="W940" s="1">
        <v>3573696.3194049401</v>
      </c>
      <c r="X940" s="1">
        <v>1155575.07032881</v>
      </c>
      <c r="Y940" s="1">
        <v>2450002.9212777698</v>
      </c>
      <c r="Z940" s="1">
        <v>2199453.2254411201</v>
      </c>
      <c r="AA940" s="1">
        <v>4745798.1623635301</v>
      </c>
      <c r="AB940" s="1">
        <v>-72094.924986244296</v>
      </c>
      <c r="AC940" s="1">
        <v>-223932.613987652</v>
      </c>
      <c r="AD940" s="1">
        <v>0</v>
      </c>
      <c r="AE940" s="1">
        <v>0</v>
      </c>
      <c r="AF940" s="1">
        <v>0</v>
      </c>
      <c r="AG940" s="1"/>
      <c r="AH940" s="1"/>
      <c r="AI940" s="1"/>
      <c r="AJ940" s="1"/>
      <c r="AK940" s="1"/>
      <c r="AL940" s="1"/>
      <c r="AM940" s="1"/>
    </row>
    <row r="941" spans="1:39" x14ac:dyDescent="0.3">
      <c r="A941" t="str">
        <f t="shared" si="154"/>
        <v>FRS</v>
      </c>
      <c r="B941" t="str">
        <f t="shared" si="155"/>
        <v>M299</v>
      </c>
      <c r="C941" t="str">
        <f t="shared" si="156"/>
        <v>OPER OF GOVT ALL OTH NON-BLDG FACS</v>
      </c>
      <c r="D941" s="1">
        <f t="shared" si="157"/>
        <v>11202976.728399901</v>
      </c>
      <c r="E941" s="1">
        <f t="shared" si="158"/>
        <v>0</v>
      </c>
      <c r="F941" s="1">
        <f t="shared" si="159"/>
        <v>0</v>
      </c>
      <c r="G941" s="1">
        <f t="shared" si="160"/>
        <v>0</v>
      </c>
      <c r="H941" s="2" t="e">
        <f t="shared" si="161"/>
        <v>#DIV/0!</v>
      </c>
      <c r="I941" s="2">
        <f t="shared" si="162"/>
        <v>-1</v>
      </c>
      <c r="J941" s="2" t="e">
        <f t="shared" si="163"/>
        <v>#DIV/0!</v>
      </c>
      <c r="K941" s="2">
        <f t="shared" si="164"/>
        <v>0</v>
      </c>
      <c r="L941" s="2">
        <f>AM941/SUM(AM1:AM$3009)</f>
        <v>0</v>
      </c>
      <c r="M941" t="s">
        <v>1515</v>
      </c>
      <c r="N941" t="s">
        <v>1957</v>
      </c>
      <c r="O941" t="s">
        <v>1958</v>
      </c>
      <c r="P941" s="1">
        <v>41858015.556798302</v>
      </c>
      <c r="Q941" s="1">
        <v>13754048.421556801</v>
      </c>
      <c r="R941" s="1">
        <v>16110568.5712789</v>
      </c>
      <c r="S941" s="1">
        <v>15572173.906032501</v>
      </c>
      <c r="T941" s="1">
        <v>24262415.153249402</v>
      </c>
      <c r="U941" s="1">
        <v>29360933.920902502</v>
      </c>
      <c r="V941" s="1">
        <v>44760452.106176503</v>
      </c>
      <c r="W941" s="1">
        <v>29102888.3971054</v>
      </c>
      <c r="X941" s="1">
        <v>30499926.220776301</v>
      </c>
      <c r="Y941" s="1">
        <v>43329093.213883497</v>
      </c>
      <c r="Z941" s="1">
        <v>28270671.777169298</v>
      </c>
      <c r="AA941" s="1">
        <v>27941681.295866299</v>
      </c>
      <c r="AB941" s="1">
        <v>8944481.8879389297</v>
      </c>
      <c r="AC941" s="1">
        <v>979360.83727059199</v>
      </c>
      <c r="AD941" s="1">
        <v>808051.62207970198</v>
      </c>
      <c r="AE941" s="1">
        <v>11202976.728399901</v>
      </c>
      <c r="AF941" s="1">
        <v>-826512.65138984402</v>
      </c>
      <c r="AG941" s="1">
        <v>-490873.10432779102</v>
      </c>
      <c r="AH941" s="1"/>
      <c r="AI941" s="1"/>
      <c r="AJ941" s="1"/>
      <c r="AK941" s="1"/>
      <c r="AL941" s="1"/>
      <c r="AM941" s="1"/>
    </row>
    <row r="942" spans="1:39" x14ac:dyDescent="0.3">
      <c r="A942" t="str">
        <f t="shared" si="154"/>
        <v>FRS</v>
      </c>
      <c r="B942" t="str">
        <f t="shared" si="155"/>
        <v>M2AA</v>
      </c>
      <c r="C942" t="str">
        <f t="shared" si="156"/>
        <v>Husbanding Services-Communications Services</v>
      </c>
      <c r="D942" s="1">
        <f t="shared" si="157"/>
        <v>0</v>
      </c>
      <c r="E942" s="1">
        <f t="shared" si="158"/>
        <v>29565.8019996568</v>
      </c>
      <c r="F942" s="1">
        <f t="shared" si="159"/>
        <v>0</v>
      </c>
      <c r="G942" s="1">
        <f t="shared" si="160"/>
        <v>0</v>
      </c>
      <c r="H942" s="2">
        <f t="shared" si="161"/>
        <v>-1</v>
      </c>
      <c r="I942" s="2" t="e">
        <f t="shared" si="162"/>
        <v>#DIV/0!</v>
      </c>
      <c r="J942" s="2" t="e">
        <f t="shared" si="163"/>
        <v>#DIV/0!</v>
      </c>
      <c r="K942" s="2">
        <f t="shared" si="164"/>
        <v>0</v>
      </c>
      <c r="L942" s="2">
        <f>AM942/SUM(AM1:AM$3009)</f>
        <v>0</v>
      </c>
      <c r="M942" t="s">
        <v>1515</v>
      </c>
      <c r="N942" t="s">
        <v>1959</v>
      </c>
      <c r="O942" t="s">
        <v>1960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>
        <v>29565.8019996568</v>
      </c>
      <c r="AL942" s="1"/>
      <c r="AM942" s="1"/>
    </row>
    <row r="943" spans="1:39" x14ac:dyDescent="0.3">
      <c r="A943" t="str">
        <f t="shared" si="154"/>
        <v>FRS</v>
      </c>
      <c r="B943" t="str">
        <f t="shared" si="155"/>
        <v>M2AB</v>
      </c>
      <c r="C943" t="str">
        <f t="shared" si="156"/>
        <v>Husbanding Services-Force Protection</v>
      </c>
      <c r="D943" s="1">
        <f t="shared" si="157"/>
        <v>0</v>
      </c>
      <c r="E943" s="1">
        <f t="shared" si="158"/>
        <v>0</v>
      </c>
      <c r="F943" s="1">
        <f t="shared" si="159"/>
        <v>0</v>
      </c>
      <c r="G943" s="1">
        <f t="shared" si="160"/>
        <v>0</v>
      </c>
      <c r="H943" s="2" t="e">
        <f t="shared" si="161"/>
        <v>#DIV/0!</v>
      </c>
      <c r="I943" s="2" t="e">
        <f t="shared" si="162"/>
        <v>#DIV/0!</v>
      </c>
      <c r="J943" s="2" t="e">
        <f t="shared" si="163"/>
        <v>#DIV/0!</v>
      </c>
      <c r="K943" s="2">
        <f t="shared" si="164"/>
        <v>0</v>
      </c>
      <c r="L943" s="2">
        <f>AM943/SUM(AM1:AM$3009)</f>
        <v>0</v>
      </c>
      <c r="M943" t="s">
        <v>1515</v>
      </c>
      <c r="N943" t="s">
        <v>1961</v>
      </c>
      <c r="O943" t="s">
        <v>1962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>
        <v>0</v>
      </c>
      <c r="AL943" s="1"/>
      <c r="AM943" s="1"/>
    </row>
    <row r="944" spans="1:39" x14ac:dyDescent="0.3">
      <c r="A944" t="str">
        <f t="shared" si="154"/>
        <v>FRS</v>
      </c>
      <c r="B944" t="str">
        <f t="shared" si="155"/>
        <v>M2AC</v>
      </c>
      <c r="C944" t="str">
        <f t="shared" si="156"/>
        <v>Husbanding Services-Removal Services</v>
      </c>
      <c r="D944" s="1">
        <f t="shared" si="157"/>
        <v>0</v>
      </c>
      <c r="E944" s="1">
        <f t="shared" si="158"/>
        <v>0</v>
      </c>
      <c r="F944" s="1">
        <f t="shared" si="159"/>
        <v>6000</v>
      </c>
      <c r="G944" s="1">
        <f t="shared" si="160"/>
        <v>12598.445906291599</v>
      </c>
      <c r="H944" s="2" t="e">
        <f t="shared" si="161"/>
        <v>#DIV/0!</v>
      </c>
      <c r="I944" s="2" t="e">
        <f t="shared" si="162"/>
        <v>#DIV/0!</v>
      </c>
      <c r="J944" s="2">
        <f t="shared" si="163"/>
        <v>2.099740984381933</v>
      </c>
      <c r="K944" s="2">
        <f t="shared" si="164"/>
        <v>5.3259042696518562E-8</v>
      </c>
      <c r="L944" s="2">
        <f>AM944/SUM(AM1:AM$3009)</f>
        <v>2.2860412482193385E-7</v>
      </c>
      <c r="M944" t="s">
        <v>1515</v>
      </c>
      <c r="N944" t="s">
        <v>1963</v>
      </c>
      <c r="O944" t="s">
        <v>1964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>
        <v>0</v>
      </c>
      <c r="AL944" s="1">
        <v>6000</v>
      </c>
      <c r="AM944" s="1">
        <v>12598.445906291599</v>
      </c>
    </row>
    <row r="945" spans="1:39" x14ac:dyDescent="0.3">
      <c r="A945" t="str">
        <f t="shared" si="154"/>
        <v>FRS</v>
      </c>
      <c r="B945" t="str">
        <f t="shared" si="155"/>
        <v>M2AD</v>
      </c>
      <c r="C945" t="str">
        <f t="shared" si="156"/>
        <v>Husbanding Services-Material Handling</v>
      </c>
      <c r="D945" s="1">
        <f t="shared" si="157"/>
        <v>0</v>
      </c>
      <c r="E945" s="1">
        <f t="shared" si="158"/>
        <v>274077.63701162598</v>
      </c>
      <c r="F945" s="1">
        <f t="shared" si="159"/>
        <v>15158.320299999999</v>
      </c>
      <c r="G945" s="1">
        <f t="shared" si="160"/>
        <v>27087.873975963099</v>
      </c>
      <c r="H945" s="2">
        <f t="shared" si="161"/>
        <v>-0.94469333410315048</v>
      </c>
      <c r="I945" s="2" t="e">
        <f t="shared" si="162"/>
        <v>#DIV/0!</v>
      </c>
      <c r="J945" s="2">
        <f t="shared" si="163"/>
        <v>1.786997070906537</v>
      </c>
      <c r="K945" s="2">
        <f t="shared" si="164"/>
        <v>1.3455293801086734E-7</v>
      </c>
      <c r="L945" s="2">
        <f>AM945/SUM(AM1:AM$3009)</f>
        <v>4.9152092008978893E-7</v>
      </c>
      <c r="M945" t="s">
        <v>1515</v>
      </c>
      <c r="N945" t="s">
        <v>1965</v>
      </c>
      <c r="O945" t="s">
        <v>1966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>
        <v>41861.580219641502</v>
      </c>
      <c r="AK945" s="1">
        <v>274077.63701162598</v>
      </c>
      <c r="AL945" s="1">
        <v>15158.320299999999</v>
      </c>
      <c r="AM945" s="1">
        <v>27087.873975963099</v>
      </c>
    </row>
    <row r="946" spans="1:39" x14ac:dyDescent="0.3">
      <c r="A946" t="str">
        <f t="shared" si="154"/>
        <v>FRS</v>
      </c>
      <c r="B946" t="str">
        <f t="shared" si="155"/>
        <v>M2AF</v>
      </c>
      <c r="C946" t="str">
        <f t="shared" si="156"/>
        <v>Husbanding Services-Incidental Services</v>
      </c>
      <c r="D946" s="1">
        <f t="shared" si="157"/>
        <v>0</v>
      </c>
      <c r="E946" s="1">
        <f t="shared" si="158"/>
        <v>0</v>
      </c>
      <c r="F946" s="1">
        <f t="shared" si="159"/>
        <v>226052.4375</v>
      </c>
      <c r="G946" s="1">
        <f t="shared" si="160"/>
        <v>0</v>
      </c>
      <c r="H946" s="2" t="e">
        <f t="shared" si="161"/>
        <v>#DIV/0!</v>
      </c>
      <c r="I946" s="2" t="e">
        <f t="shared" si="162"/>
        <v>#DIV/0!</v>
      </c>
      <c r="J946" s="2">
        <f t="shared" si="163"/>
        <v>0</v>
      </c>
      <c r="K946" s="2">
        <f t="shared" si="164"/>
        <v>2.0065560700774324E-6</v>
      </c>
      <c r="L946" s="2">
        <f>AM946/SUM(AM1:AM$3009)</f>
        <v>0</v>
      </c>
      <c r="M946" t="s">
        <v>1515</v>
      </c>
      <c r="N946" t="s">
        <v>1967</v>
      </c>
      <c r="O946" t="s">
        <v>1968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>
        <v>38174.672655552902</v>
      </c>
      <c r="AK946" s="1"/>
      <c r="AL946" s="1">
        <v>226052.4375</v>
      </c>
      <c r="AM946" s="1"/>
    </row>
    <row r="947" spans="1:39" x14ac:dyDescent="0.3">
      <c r="A947" t="str">
        <f t="shared" si="154"/>
        <v>FRS</v>
      </c>
      <c r="B947" t="str">
        <f t="shared" si="155"/>
        <v>M2BA</v>
      </c>
      <c r="C947" t="str">
        <f t="shared" si="156"/>
        <v>Husbanding Services-Transportation Services</v>
      </c>
      <c r="D947" s="1">
        <f t="shared" si="157"/>
        <v>0</v>
      </c>
      <c r="E947" s="1">
        <f t="shared" si="158"/>
        <v>0</v>
      </c>
      <c r="F947" s="1">
        <f t="shared" si="159"/>
        <v>0</v>
      </c>
      <c r="G947" s="1">
        <f t="shared" si="160"/>
        <v>0</v>
      </c>
      <c r="H947" s="2" t="e">
        <f t="shared" si="161"/>
        <v>#DIV/0!</v>
      </c>
      <c r="I947" s="2" t="e">
        <f t="shared" si="162"/>
        <v>#DIV/0!</v>
      </c>
      <c r="J947" s="2" t="e">
        <f t="shared" si="163"/>
        <v>#DIV/0!</v>
      </c>
      <c r="K947" s="2">
        <f t="shared" si="164"/>
        <v>0</v>
      </c>
      <c r="L947" s="2">
        <f>AM947/SUM(AM1:AM$3009)</f>
        <v>0</v>
      </c>
      <c r="M947" t="s">
        <v>1515</v>
      </c>
      <c r="N947" t="s">
        <v>1969</v>
      </c>
      <c r="O947" t="s">
        <v>1970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>
        <v>31861.384969564198</v>
      </c>
      <c r="AK947" s="1"/>
      <c r="AL947" s="1"/>
      <c r="AM947" s="1"/>
    </row>
    <row r="948" spans="1:39" x14ac:dyDescent="0.3">
      <c r="A948" t="str">
        <f t="shared" si="154"/>
        <v>FRS</v>
      </c>
      <c r="B948" t="str">
        <f t="shared" si="155"/>
        <v>M2BB</v>
      </c>
      <c r="C948" t="str">
        <f t="shared" si="156"/>
        <v>Husbanding Services-Fuel Services</v>
      </c>
      <c r="D948" s="1">
        <f t="shared" si="157"/>
        <v>0</v>
      </c>
      <c r="E948" s="1">
        <f t="shared" si="158"/>
        <v>3663.8604796283498</v>
      </c>
      <c r="F948" s="1">
        <f t="shared" si="159"/>
        <v>3494.97</v>
      </c>
      <c r="G948" s="1">
        <f t="shared" si="160"/>
        <v>7792.3036576158202</v>
      </c>
      <c r="H948" s="2">
        <f t="shared" si="161"/>
        <v>-4.6096318505414735E-2</v>
      </c>
      <c r="I948" s="2" t="e">
        <f t="shared" si="162"/>
        <v>#DIV/0!</v>
      </c>
      <c r="J948" s="2">
        <f t="shared" si="163"/>
        <v>2.2295766938245021</v>
      </c>
      <c r="K948" s="2">
        <f t="shared" si="164"/>
        <v>3.102312607550858E-8</v>
      </c>
      <c r="L948" s="2">
        <f>AM948/SUM(AM1:AM$3009)</f>
        <v>1.4139464273973825E-7</v>
      </c>
      <c r="M948" t="s">
        <v>1515</v>
      </c>
      <c r="N948" t="s">
        <v>1971</v>
      </c>
      <c r="O948" t="s">
        <v>1972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>
        <v>3663.8604796283498</v>
      </c>
      <c r="AL948" s="1">
        <v>3494.97</v>
      </c>
      <c r="AM948" s="1">
        <v>7792.3036576158202</v>
      </c>
    </row>
    <row r="949" spans="1:39" x14ac:dyDescent="0.3">
      <c r="A949" t="str">
        <f t="shared" si="154"/>
        <v>FRS</v>
      </c>
      <c r="B949" t="str">
        <f t="shared" si="155"/>
        <v>M2BZ</v>
      </c>
      <c r="C949" t="str">
        <f t="shared" si="156"/>
        <v>Husbanding Services-Other Port Services</v>
      </c>
      <c r="D949" s="1">
        <f t="shared" si="157"/>
        <v>0</v>
      </c>
      <c r="E949" s="1">
        <f t="shared" si="158"/>
        <v>98387.482442083798</v>
      </c>
      <c r="F949" s="1">
        <f t="shared" si="159"/>
        <v>0</v>
      </c>
      <c r="G949" s="1">
        <f t="shared" si="160"/>
        <v>0</v>
      </c>
      <c r="H949" s="2">
        <f t="shared" si="161"/>
        <v>-1</v>
      </c>
      <c r="I949" s="2" t="e">
        <f t="shared" si="162"/>
        <v>#DIV/0!</v>
      </c>
      <c r="J949" s="2" t="e">
        <f t="shared" si="163"/>
        <v>#DIV/0!</v>
      </c>
      <c r="K949" s="2">
        <f t="shared" si="164"/>
        <v>0</v>
      </c>
      <c r="L949" s="2">
        <f>AM949/SUM(AM1:AM$3009)</f>
        <v>0</v>
      </c>
      <c r="M949" t="s">
        <v>1515</v>
      </c>
      <c r="N949" t="s">
        <v>1973</v>
      </c>
      <c r="O949" t="s">
        <v>1974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>
        <v>98387.482442083798</v>
      </c>
      <c r="AL949" s="1"/>
      <c r="AM949" s="1"/>
    </row>
    <row r="950" spans="1:39" x14ac:dyDescent="0.3">
      <c r="A950" t="str">
        <f t="shared" si="154"/>
        <v>FRS</v>
      </c>
      <c r="B950" t="str">
        <f t="shared" si="155"/>
        <v>M2CA</v>
      </c>
      <c r="C950" t="str">
        <f t="shared" si="156"/>
        <v>Ship Husbanding Services-Management/Integration Service</v>
      </c>
      <c r="D950" s="1">
        <f t="shared" si="157"/>
        <v>0</v>
      </c>
      <c r="E950" s="1">
        <f t="shared" si="158"/>
        <v>134215.75864389399</v>
      </c>
      <c r="F950" s="1">
        <f t="shared" si="159"/>
        <v>284584.57809999998</v>
      </c>
      <c r="G950" s="1">
        <f t="shared" si="160"/>
        <v>0</v>
      </c>
      <c r="H950" s="2">
        <f t="shared" si="161"/>
        <v>1.1203514473666978</v>
      </c>
      <c r="I950" s="2" t="e">
        <f t="shared" si="162"/>
        <v>#DIV/0!</v>
      </c>
      <c r="J950" s="2">
        <f t="shared" si="163"/>
        <v>0</v>
      </c>
      <c r="K950" s="2">
        <f t="shared" si="164"/>
        <v>2.5261170326331036E-6</v>
      </c>
      <c r="L950" s="2">
        <f>AM950/SUM(AM1:AM$3009)</f>
        <v>0</v>
      </c>
      <c r="M950" t="s">
        <v>1515</v>
      </c>
      <c r="N950" t="s">
        <v>1975</v>
      </c>
      <c r="O950" t="s">
        <v>1976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>
        <v>134215.75864389399</v>
      </c>
      <c r="AL950" s="1">
        <v>284584.57809999998</v>
      </c>
      <c r="AM950" s="1"/>
    </row>
    <row r="951" spans="1:39" x14ac:dyDescent="0.3">
      <c r="A951" t="str">
        <f t="shared" si="154"/>
        <v>FRS</v>
      </c>
      <c r="B951" t="str">
        <f t="shared" si="155"/>
        <v>M300</v>
      </c>
      <c r="C951" t="str">
        <f t="shared" si="156"/>
        <v>OPER OF GOVT RESTORATION</v>
      </c>
      <c r="D951" s="1">
        <f t="shared" si="157"/>
        <v>0</v>
      </c>
      <c r="E951" s="1">
        <f t="shared" si="158"/>
        <v>0</v>
      </c>
      <c r="F951" s="1">
        <f t="shared" si="159"/>
        <v>0</v>
      </c>
      <c r="G951" s="1">
        <f t="shared" si="160"/>
        <v>0</v>
      </c>
      <c r="H951" s="2" t="e">
        <f t="shared" si="161"/>
        <v>#DIV/0!</v>
      </c>
      <c r="I951" s="2" t="e">
        <f t="shared" si="162"/>
        <v>#DIV/0!</v>
      </c>
      <c r="J951" s="2" t="e">
        <f t="shared" si="163"/>
        <v>#DIV/0!</v>
      </c>
      <c r="K951" s="2">
        <f t="shared" si="164"/>
        <v>0</v>
      </c>
      <c r="L951" s="2">
        <f>AM951/SUM(AM1:AM$3009)</f>
        <v>0</v>
      </c>
      <c r="M951" t="s">
        <v>1515</v>
      </c>
      <c r="N951" t="s">
        <v>1977</v>
      </c>
      <c r="O951" t="s">
        <v>1978</v>
      </c>
      <c r="P951" s="1">
        <v>-56962.562904612103</v>
      </c>
      <c r="Q951" s="1"/>
      <c r="R951" s="1"/>
      <c r="S951" s="1"/>
      <c r="T951" s="1">
        <v>4105399.81027201</v>
      </c>
      <c r="U951" s="1">
        <v>725642.93245347706</v>
      </c>
      <c r="V951" s="1">
        <v>12574.824241350199</v>
      </c>
      <c r="W951" s="1"/>
      <c r="X951" s="1">
        <v>0</v>
      </c>
      <c r="Y951" s="1">
        <v>632751.07447499502</v>
      </c>
      <c r="Z951" s="1">
        <v>0</v>
      </c>
      <c r="AA951" s="1">
        <v>0</v>
      </c>
      <c r="AB951" s="1">
        <v>-603834.34988478804</v>
      </c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x14ac:dyDescent="0.3">
      <c r="A952" t="str">
        <f t="shared" si="154"/>
        <v>FRS</v>
      </c>
      <c r="B952" t="str">
        <f t="shared" si="155"/>
        <v>P400</v>
      </c>
      <c r="C952" t="str">
        <f t="shared" si="156"/>
        <v>DEMOLITION OF BUILDINGS</v>
      </c>
      <c r="D952" s="1">
        <f t="shared" si="157"/>
        <v>17986627.536353</v>
      </c>
      <c r="E952" s="1">
        <f t="shared" si="158"/>
        <v>13446476.5715196</v>
      </c>
      <c r="F952" s="1">
        <f t="shared" si="159"/>
        <v>12210752.2105</v>
      </c>
      <c r="G952" s="1">
        <f t="shared" si="160"/>
        <v>1640855.8852911501</v>
      </c>
      <c r="H952" s="2">
        <f t="shared" si="161"/>
        <v>-9.1899491621242557E-2</v>
      </c>
      <c r="I952" s="2">
        <f t="shared" si="162"/>
        <v>-0.32112052769088062</v>
      </c>
      <c r="J952" s="2">
        <f t="shared" si="163"/>
        <v>0.13437795288976395</v>
      </c>
      <c r="K952" s="2">
        <f t="shared" si="164"/>
        <v>1.0838882888927133E-4</v>
      </c>
      <c r="L952" s="2">
        <f>AM952/SUM(AM1:AM$3009)</f>
        <v>2.9774023431618391E-5</v>
      </c>
      <c r="M952" t="s">
        <v>1515</v>
      </c>
      <c r="N952" t="s">
        <v>1979</v>
      </c>
      <c r="O952" t="s">
        <v>1980</v>
      </c>
      <c r="P952" s="1">
        <v>233192061.976432</v>
      </c>
      <c r="Q952" s="1">
        <v>222207771.12942001</v>
      </c>
      <c r="R952" s="1">
        <v>210152852.10710099</v>
      </c>
      <c r="S952" s="1">
        <v>172537532.71726599</v>
      </c>
      <c r="T952" s="1">
        <v>34007635.975133799</v>
      </c>
      <c r="U952" s="1">
        <v>6903119.3773393696</v>
      </c>
      <c r="V952" s="1">
        <v>62494952.733432099</v>
      </c>
      <c r="W952" s="1">
        <v>97755074.099911898</v>
      </c>
      <c r="X952" s="1">
        <v>168283435.99041101</v>
      </c>
      <c r="Y952" s="1">
        <v>150442969.21982199</v>
      </c>
      <c r="Z952" s="1">
        <v>14061587.4369752</v>
      </c>
      <c r="AA952" s="1">
        <v>9362003.81359897</v>
      </c>
      <c r="AB952" s="1">
        <v>28966560.501715999</v>
      </c>
      <c r="AC952" s="1">
        <v>5950022.5295732301</v>
      </c>
      <c r="AD952" s="1">
        <v>29083781.969068401</v>
      </c>
      <c r="AE952" s="1">
        <v>17986627.536353</v>
      </c>
      <c r="AF952" s="1">
        <v>9589481.6877033394</v>
      </c>
      <c r="AG952" s="1">
        <v>6610601.3316800101</v>
      </c>
      <c r="AH952" s="1">
        <v>9614401.9883310106</v>
      </c>
      <c r="AI952" s="1">
        <v>6805448.9445099896</v>
      </c>
      <c r="AJ952" s="1">
        <v>21849024.7296215</v>
      </c>
      <c r="AK952" s="1">
        <v>13446476.5715196</v>
      </c>
      <c r="AL952" s="1">
        <v>12210752.2105</v>
      </c>
      <c r="AM952" s="1">
        <v>1640855.8852911501</v>
      </c>
    </row>
    <row r="953" spans="1:39" x14ac:dyDescent="0.3">
      <c r="A953" t="str">
        <f t="shared" si="154"/>
        <v>FRS</v>
      </c>
      <c r="B953" t="str">
        <f t="shared" si="155"/>
        <v>P500</v>
      </c>
      <c r="C953" t="str">
        <f t="shared" si="156"/>
        <v>DEMOLITION OF STRUCTURES/FACILITIES</v>
      </c>
      <c r="D953" s="1">
        <f t="shared" si="157"/>
        <v>31948272.374017499</v>
      </c>
      <c r="E953" s="1">
        <f t="shared" si="158"/>
        <v>20324901.082343198</v>
      </c>
      <c r="F953" s="1">
        <f t="shared" si="159"/>
        <v>47477143.8112</v>
      </c>
      <c r="G953" s="1">
        <f t="shared" si="160"/>
        <v>5740557.6803232003</v>
      </c>
      <c r="H953" s="2">
        <f t="shared" si="161"/>
        <v>1.3359102029010463</v>
      </c>
      <c r="I953" s="2">
        <f t="shared" si="162"/>
        <v>0.48606294748543677</v>
      </c>
      <c r="J953" s="2">
        <f t="shared" si="163"/>
        <v>0.12091202670386809</v>
      </c>
      <c r="K953" s="2">
        <f t="shared" si="164"/>
        <v>4.2143120489157549E-4</v>
      </c>
      <c r="L953" s="2">
        <f>AM953/SUM(AM1:AM$3009)</f>
        <v>1.0416484495478545E-4</v>
      </c>
      <c r="M953" t="s">
        <v>1515</v>
      </c>
      <c r="N953" t="s">
        <v>1981</v>
      </c>
      <c r="O953" t="s">
        <v>1982</v>
      </c>
      <c r="P953" s="1">
        <v>3389583.5208589998</v>
      </c>
      <c r="Q953" s="1">
        <v>4834573.0642042896</v>
      </c>
      <c r="R953" s="1">
        <v>17002798.694471899</v>
      </c>
      <c r="S953" s="1">
        <v>5108402.87247671</v>
      </c>
      <c r="T953" s="1">
        <v>9845662.8635538891</v>
      </c>
      <c r="U953" s="1">
        <v>5290187.4949869998</v>
      </c>
      <c r="V953" s="1">
        <v>247143046.46298999</v>
      </c>
      <c r="W953" s="1">
        <v>-13615561.9156904</v>
      </c>
      <c r="X953" s="1">
        <v>3847519.90542797</v>
      </c>
      <c r="Y953" s="1">
        <v>11948343.6475123</v>
      </c>
      <c r="Z953" s="1">
        <v>16759435.082389699</v>
      </c>
      <c r="AA953" s="1">
        <v>31771272.841103598</v>
      </c>
      <c r="AB953" s="1">
        <v>42555140.523171403</v>
      </c>
      <c r="AC953" s="1">
        <v>23820422.050406601</v>
      </c>
      <c r="AD953" s="1">
        <v>46866988.111686297</v>
      </c>
      <c r="AE953" s="1">
        <v>31948272.374017499</v>
      </c>
      <c r="AF953" s="1">
        <v>23640007.277602501</v>
      </c>
      <c r="AG953" s="1">
        <v>25446605.181278899</v>
      </c>
      <c r="AH953" s="1">
        <v>45490850.084013097</v>
      </c>
      <c r="AI953" s="1">
        <v>63552116.313736998</v>
      </c>
      <c r="AJ953" s="1">
        <v>65908667.2329413</v>
      </c>
      <c r="AK953" s="1">
        <v>20324901.082343198</v>
      </c>
      <c r="AL953" s="1">
        <v>47477143.8112</v>
      </c>
      <c r="AM953" s="1">
        <v>5740557.6803232003</v>
      </c>
    </row>
    <row r="954" spans="1:39" x14ac:dyDescent="0.3">
      <c r="A954" t="str">
        <f t="shared" si="154"/>
        <v>FRS</v>
      </c>
      <c r="B954" t="str">
        <f t="shared" si="155"/>
        <v>S</v>
      </c>
      <c r="C954" t="str">
        <f t="shared" si="156"/>
        <v>UTILITIES AND HOUSEKEEPING</v>
      </c>
      <c r="D954" s="1">
        <f t="shared" si="157"/>
        <v>0</v>
      </c>
      <c r="E954" s="1">
        <f t="shared" si="158"/>
        <v>0</v>
      </c>
      <c r="F954" s="1">
        <f t="shared" si="159"/>
        <v>0</v>
      </c>
      <c r="G954" s="1">
        <f t="shared" si="160"/>
        <v>0</v>
      </c>
      <c r="H954" s="2" t="e">
        <f t="shared" si="161"/>
        <v>#DIV/0!</v>
      </c>
      <c r="I954" s="2" t="e">
        <f t="shared" si="162"/>
        <v>#DIV/0!</v>
      </c>
      <c r="J954" s="2" t="e">
        <f t="shared" si="163"/>
        <v>#DIV/0!</v>
      </c>
      <c r="K954" s="2">
        <f t="shared" si="164"/>
        <v>0</v>
      </c>
      <c r="L954" s="2">
        <f>AM954/SUM(AM1:AM$3009)</f>
        <v>0</v>
      </c>
      <c r="M954" t="s">
        <v>1515</v>
      </c>
      <c r="N954" t="s">
        <v>1983</v>
      </c>
      <c r="O954" t="s">
        <v>1984</v>
      </c>
      <c r="P954" s="1"/>
      <c r="Q954" s="1"/>
      <c r="R954" s="1"/>
      <c r="S954" s="1"/>
      <c r="T954" s="1"/>
      <c r="U954" s="1"/>
      <c r="V954" s="1">
        <v>-331.35794365132301</v>
      </c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x14ac:dyDescent="0.3">
      <c r="A955" t="str">
        <f t="shared" si="154"/>
        <v>FRS</v>
      </c>
      <c r="B955" t="str">
        <f t="shared" si="155"/>
        <v>S1</v>
      </c>
      <c r="C955" t="str">
        <f t="shared" si="156"/>
        <v>UTILITIES</v>
      </c>
      <c r="D955" s="1">
        <f t="shared" si="157"/>
        <v>0</v>
      </c>
      <c r="E955" s="1">
        <f t="shared" si="158"/>
        <v>0</v>
      </c>
      <c r="F955" s="1">
        <f t="shared" si="159"/>
        <v>0</v>
      </c>
      <c r="G955" s="1">
        <f t="shared" si="160"/>
        <v>0</v>
      </c>
      <c r="H955" s="2" t="e">
        <f t="shared" si="161"/>
        <v>#DIV/0!</v>
      </c>
      <c r="I955" s="2" t="e">
        <f t="shared" si="162"/>
        <v>#DIV/0!</v>
      </c>
      <c r="J955" s="2" t="e">
        <f t="shared" si="163"/>
        <v>#DIV/0!</v>
      </c>
      <c r="K955" s="2">
        <f t="shared" si="164"/>
        <v>0</v>
      </c>
      <c r="L955" s="2">
        <f>AM955/SUM(AM1:AM$3009)</f>
        <v>0</v>
      </c>
      <c r="M955" t="s">
        <v>1515</v>
      </c>
      <c r="N955" t="s">
        <v>1985</v>
      </c>
      <c r="O955" t="s">
        <v>1986</v>
      </c>
      <c r="P955" s="1"/>
      <c r="Q955" s="1">
        <v>6388.7824161929602</v>
      </c>
      <c r="R955" s="1"/>
      <c r="S955" s="1"/>
      <c r="T955" s="1"/>
      <c r="U955" s="1"/>
      <c r="V955" s="1"/>
      <c r="W955" s="1">
        <v>0</v>
      </c>
      <c r="X955" s="1">
        <v>0</v>
      </c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x14ac:dyDescent="0.3">
      <c r="A956" t="str">
        <f t="shared" si="154"/>
        <v>FRS</v>
      </c>
      <c r="B956" t="str">
        <f t="shared" si="155"/>
        <v>S111</v>
      </c>
      <c r="C956" t="str">
        <f t="shared" si="156"/>
        <v>GAS SERVICES</v>
      </c>
      <c r="D956" s="1">
        <f t="shared" si="157"/>
        <v>70454248.635793895</v>
      </c>
      <c r="E956" s="1">
        <f t="shared" si="158"/>
        <v>40658267.484571598</v>
      </c>
      <c r="F956" s="1">
        <f t="shared" si="159"/>
        <v>44355055.587099999</v>
      </c>
      <c r="G956" s="1">
        <f t="shared" si="160"/>
        <v>43577654.805485301</v>
      </c>
      <c r="H956" s="2">
        <f t="shared" si="161"/>
        <v>9.092340454327541E-2</v>
      </c>
      <c r="I956" s="2">
        <f t="shared" si="162"/>
        <v>-0.3704417200389295</v>
      </c>
      <c r="J956" s="2">
        <f t="shared" si="163"/>
        <v>0.98247323171339251</v>
      </c>
      <c r="K956" s="2">
        <f t="shared" si="164"/>
        <v>3.9371796655330221E-4</v>
      </c>
      <c r="L956" s="2">
        <f>AM956/SUM(AM1:AM$3009)</f>
        <v>7.9073496149436337E-4</v>
      </c>
      <c r="M956" t="s">
        <v>1515</v>
      </c>
      <c r="N956" t="s">
        <v>1987</v>
      </c>
      <c r="O956" t="s">
        <v>1988</v>
      </c>
      <c r="P956" s="1">
        <v>98157623.417499498</v>
      </c>
      <c r="Q956" s="1">
        <v>170520040.010878</v>
      </c>
      <c r="R956" s="1">
        <v>122972884.37627199</v>
      </c>
      <c r="S956" s="1">
        <v>157940261.67278799</v>
      </c>
      <c r="T956" s="1">
        <v>186321300.18336901</v>
      </c>
      <c r="U956" s="1">
        <v>277544888.66378301</v>
      </c>
      <c r="V956" s="1">
        <v>231347262.08962801</v>
      </c>
      <c r="W956" s="1">
        <v>97890516.859313503</v>
      </c>
      <c r="X956" s="1">
        <v>98214782.886835799</v>
      </c>
      <c r="Y956" s="1">
        <v>117094504.494633</v>
      </c>
      <c r="Z956" s="1">
        <v>94932563.920657098</v>
      </c>
      <c r="AA956" s="1">
        <v>85752904.998827398</v>
      </c>
      <c r="AB956" s="1">
        <v>50290955.401769601</v>
      </c>
      <c r="AC956" s="1">
        <v>73179791.604931906</v>
      </c>
      <c r="AD956" s="1">
        <v>91831275.014559895</v>
      </c>
      <c r="AE956" s="1">
        <v>70454248.635793895</v>
      </c>
      <c r="AF956" s="1">
        <v>61390078.986803003</v>
      </c>
      <c r="AG956" s="1">
        <v>54576325.793202803</v>
      </c>
      <c r="AH956" s="1">
        <v>53785155.321243197</v>
      </c>
      <c r="AI956" s="1">
        <v>63016930.801089801</v>
      </c>
      <c r="AJ956" s="1">
        <v>45874652.965202697</v>
      </c>
      <c r="AK956" s="1">
        <v>40658267.484571598</v>
      </c>
      <c r="AL956" s="1">
        <v>44355055.587099999</v>
      </c>
      <c r="AM956" s="1">
        <v>43577654.805485301</v>
      </c>
    </row>
    <row r="957" spans="1:39" x14ac:dyDescent="0.3">
      <c r="A957" t="str">
        <f t="shared" si="154"/>
        <v>FRS</v>
      </c>
      <c r="B957" t="str">
        <f t="shared" si="155"/>
        <v>S112</v>
      </c>
      <c r="C957" t="str">
        <f t="shared" si="156"/>
        <v>ELECTRIC SERVICES</v>
      </c>
      <c r="D957" s="1">
        <f t="shared" si="157"/>
        <v>614428743.35735095</v>
      </c>
      <c r="E957" s="1">
        <f t="shared" si="158"/>
        <v>486461452.32602203</v>
      </c>
      <c r="F957" s="1">
        <f t="shared" si="159"/>
        <v>496876676.17900002</v>
      </c>
      <c r="G957" s="1">
        <f t="shared" si="160"/>
        <v>283341122.70294797</v>
      </c>
      <c r="H957" s="2">
        <f t="shared" si="161"/>
        <v>2.1410173001740418E-2</v>
      </c>
      <c r="I957" s="2">
        <f t="shared" si="162"/>
        <v>-0.19131928388640307</v>
      </c>
      <c r="J957" s="2">
        <f t="shared" si="163"/>
        <v>0.57024436099889342</v>
      </c>
      <c r="K957" s="2">
        <f t="shared" si="164"/>
        <v>4.4105293519202653E-3</v>
      </c>
      <c r="L957" s="2">
        <f>AM957/SUM(AM1:AM$3009)</f>
        <v>5.1413444057591511E-3</v>
      </c>
      <c r="M957" t="s">
        <v>1515</v>
      </c>
      <c r="N957" t="s">
        <v>1989</v>
      </c>
      <c r="O957" t="s">
        <v>1990</v>
      </c>
      <c r="P957" s="1">
        <v>430764096.35199302</v>
      </c>
      <c r="Q957" s="1">
        <v>413556527.46095598</v>
      </c>
      <c r="R957" s="1">
        <v>446127426.31054002</v>
      </c>
      <c r="S957" s="1">
        <v>511716359.00248802</v>
      </c>
      <c r="T957" s="1">
        <v>623907099.47852695</v>
      </c>
      <c r="U957" s="1">
        <v>774331177.40408194</v>
      </c>
      <c r="V957" s="1">
        <v>702986779.06384003</v>
      </c>
      <c r="W957" s="1">
        <v>757334800.76924098</v>
      </c>
      <c r="X957" s="1">
        <v>961706074.53287601</v>
      </c>
      <c r="Y957" s="1">
        <v>877819749.02537596</v>
      </c>
      <c r="Z957" s="1">
        <v>918343339.17801094</v>
      </c>
      <c r="AA957" s="1">
        <v>1576725029.54825</v>
      </c>
      <c r="AB957" s="1">
        <v>977273729.32461703</v>
      </c>
      <c r="AC957" s="1">
        <v>1102020196.31479</v>
      </c>
      <c r="AD957" s="1">
        <v>725004609.36046898</v>
      </c>
      <c r="AE957" s="1">
        <v>614428743.35735095</v>
      </c>
      <c r="AF957" s="1">
        <v>544843545.32865703</v>
      </c>
      <c r="AG957" s="1">
        <v>532806235.765746</v>
      </c>
      <c r="AH957" s="1">
        <v>608209478.09632695</v>
      </c>
      <c r="AI957" s="1">
        <v>669098966.32368696</v>
      </c>
      <c r="AJ957" s="1">
        <v>677409594.44401503</v>
      </c>
      <c r="AK957" s="1">
        <v>486461452.32602203</v>
      </c>
      <c r="AL957" s="1">
        <v>496876676.17900002</v>
      </c>
      <c r="AM957" s="1">
        <v>283341122.70294797</v>
      </c>
    </row>
    <row r="958" spans="1:39" x14ac:dyDescent="0.3">
      <c r="A958" t="str">
        <f t="shared" si="154"/>
        <v>FRS</v>
      </c>
      <c r="B958" t="str">
        <f t="shared" si="155"/>
        <v>S114</v>
      </c>
      <c r="C958" t="str">
        <f t="shared" si="156"/>
        <v>UTILITIES- WATER</v>
      </c>
      <c r="D958" s="1">
        <f t="shared" si="157"/>
        <v>72414844.479796395</v>
      </c>
      <c r="E958" s="1">
        <f t="shared" si="158"/>
        <v>77840344.216251597</v>
      </c>
      <c r="F958" s="1">
        <f t="shared" si="159"/>
        <v>54094588.858499996</v>
      </c>
      <c r="G958" s="1">
        <f t="shared" si="160"/>
        <v>35962215.484172903</v>
      </c>
      <c r="H958" s="2">
        <f t="shared" si="161"/>
        <v>-0.30505717307444713</v>
      </c>
      <c r="I958" s="2">
        <f t="shared" si="162"/>
        <v>-0.25299033303051166</v>
      </c>
      <c r="J958" s="2">
        <f t="shared" si="163"/>
        <v>0.66480245516316716</v>
      </c>
      <c r="K958" s="2">
        <f t="shared" si="164"/>
        <v>4.8017100294424478E-4</v>
      </c>
      <c r="L958" s="2">
        <f>AM958/SUM(AM1:AM$3009)</f>
        <v>6.5254959687619603E-4</v>
      </c>
      <c r="M958" t="s">
        <v>1515</v>
      </c>
      <c r="N958" t="s">
        <v>1991</v>
      </c>
      <c r="O958" t="s">
        <v>1992</v>
      </c>
      <c r="P958" s="1">
        <v>60654076.284141399</v>
      </c>
      <c r="Q958" s="1">
        <v>47740932.2165519</v>
      </c>
      <c r="R958" s="1">
        <v>51897759.431667402</v>
      </c>
      <c r="S958" s="1">
        <v>66341485.965954803</v>
      </c>
      <c r="T958" s="1">
        <v>97738328.586414903</v>
      </c>
      <c r="U958" s="1">
        <v>121880591.888411</v>
      </c>
      <c r="V958" s="1">
        <v>66105320.206525497</v>
      </c>
      <c r="W958" s="1">
        <v>72180228.191882402</v>
      </c>
      <c r="X958" s="1">
        <v>117466118.22852001</v>
      </c>
      <c r="Y958" s="1">
        <v>78247162.188957796</v>
      </c>
      <c r="Z958" s="1">
        <v>99457083.408322603</v>
      </c>
      <c r="AA958" s="1">
        <v>101267417.184203</v>
      </c>
      <c r="AB958" s="1">
        <v>103168435.80090401</v>
      </c>
      <c r="AC958" s="1">
        <v>98636846.361018598</v>
      </c>
      <c r="AD958" s="1">
        <v>87599590.312222093</v>
      </c>
      <c r="AE958" s="1">
        <v>72414844.479796395</v>
      </c>
      <c r="AF958" s="1">
        <v>53114398.294111699</v>
      </c>
      <c r="AG958" s="1">
        <v>96924920.788159996</v>
      </c>
      <c r="AH958" s="1">
        <v>98726503.073753402</v>
      </c>
      <c r="AI958" s="1">
        <v>138502580.87565601</v>
      </c>
      <c r="AJ958" s="1">
        <v>114125434.12809099</v>
      </c>
      <c r="AK958" s="1">
        <v>77840344.216251597</v>
      </c>
      <c r="AL958" s="1">
        <v>54094588.858499996</v>
      </c>
      <c r="AM958" s="1">
        <v>35962215.484172903</v>
      </c>
    </row>
    <row r="959" spans="1:39" x14ac:dyDescent="0.3">
      <c r="A959" t="str">
        <f t="shared" si="154"/>
        <v>FRS</v>
      </c>
      <c r="B959" t="str">
        <f t="shared" si="155"/>
        <v>S119</v>
      </c>
      <c r="C959" t="str">
        <f t="shared" si="156"/>
        <v>OTHER UTILITIES</v>
      </c>
      <c r="D959" s="1">
        <f t="shared" si="157"/>
        <v>129864393.767582</v>
      </c>
      <c r="E959" s="1">
        <f t="shared" si="158"/>
        <v>82693532.079081193</v>
      </c>
      <c r="F959" s="1">
        <f t="shared" si="159"/>
        <v>87122482.788599998</v>
      </c>
      <c r="G959" s="1">
        <f t="shared" si="160"/>
        <v>55064307.361550704</v>
      </c>
      <c r="H959" s="2">
        <f t="shared" si="161"/>
        <v>5.3558610911471627E-2</v>
      </c>
      <c r="I959" s="2">
        <f t="shared" si="162"/>
        <v>-0.32912725142718569</v>
      </c>
      <c r="J959" s="2">
        <f t="shared" si="163"/>
        <v>0.6320332662598992</v>
      </c>
      <c r="K959" s="2">
        <f t="shared" si="164"/>
        <v>7.7334333844412517E-4</v>
      </c>
      <c r="L959" s="2">
        <f>AM959/SUM(AM1:AM$3009)</f>
        <v>9.9916512615472056E-4</v>
      </c>
      <c r="M959" t="s">
        <v>1515</v>
      </c>
      <c r="N959" t="s">
        <v>1993</v>
      </c>
      <c r="O959" t="s">
        <v>1994</v>
      </c>
      <c r="P959" s="1">
        <v>158622229.501625</v>
      </c>
      <c r="Q959" s="1">
        <v>147095048.71445</v>
      </c>
      <c r="R959" s="1">
        <v>137563246.921536</v>
      </c>
      <c r="S959" s="1">
        <v>195638437.305493</v>
      </c>
      <c r="T959" s="1">
        <v>216181802.698511</v>
      </c>
      <c r="U959" s="1">
        <v>238972625.30671301</v>
      </c>
      <c r="V959" s="1">
        <v>461705005.34405601</v>
      </c>
      <c r="W959" s="1">
        <v>321533922.459611</v>
      </c>
      <c r="X959" s="1">
        <v>110498309.040434</v>
      </c>
      <c r="Y959" s="1">
        <v>397886020.01702702</v>
      </c>
      <c r="Z959" s="1">
        <v>286325729.60602099</v>
      </c>
      <c r="AA959" s="1">
        <v>273258073.15140599</v>
      </c>
      <c r="AB959" s="1">
        <v>310805716.65783298</v>
      </c>
      <c r="AC959" s="1">
        <v>239820208.88281</v>
      </c>
      <c r="AD959" s="1">
        <v>230829925.97026601</v>
      </c>
      <c r="AE959" s="1">
        <v>129864393.767582</v>
      </c>
      <c r="AF959" s="1">
        <v>61092647.9990125</v>
      </c>
      <c r="AG959" s="1">
        <v>105006930.77861799</v>
      </c>
      <c r="AH959" s="1">
        <v>125734791.732683</v>
      </c>
      <c r="AI959" s="1">
        <v>106797284.25156701</v>
      </c>
      <c r="AJ959" s="1">
        <v>101331099.05466101</v>
      </c>
      <c r="AK959" s="1">
        <v>82693532.079081193</v>
      </c>
      <c r="AL959" s="1">
        <v>87122482.788599998</v>
      </c>
      <c r="AM959" s="1">
        <v>55064307.361550704</v>
      </c>
    </row>
    <row r="960" spans="1:39" x14ac:dyDescent="0.3">
      <c r="A960" t="str">
        <f t="shared" si="154"/>
        <v>FRS</v>
      </c>
      <c r="B960" t="str">
        <f t="shared" si="155"/>
        <v>S201</v>
      </c>
      <c r="C960" t="str">
        <f t="shared" si="156"/>
        <v>CUSTODIAL JANITORIAL SERVICES</v>
      </c>
      <c r="D960" s="1">
        <f t="shared" si="157"/>
        <v>388250448.45845199</v>
      </c>
      <c r="E960" s="1">
        <f t="shared" si="158"/>
        <v>324295136.27758199</v>
      </c>
      <c r="F960" s="1">
        <f t="shared" si="159"/>
        <v>305165172.90579998</v>
      </c>
      <c r="G960" s="1">
        <f t="shared" si="160"/>
        <v>156286111.47749901</v>
      </c>
      <c r="H960" s="2">
        <f t="shared" si="161"/>
        <v>-5.8989362564499381E-2</v>
      </c>
      <c r="I960" s="2">
        <f t="shared" si="162"/>
        <v>-0.21399917471452257</v>
      </c>
      <c r="J960" s="2">
        <f t="shared" si="163"/>
        <v>0.5121361326698386</v>
      </c>
      <c r="K960" s="2">
        <f t="shared" si="164"/>
        <v>2.7088008288800786E-3</v>
      </c>
      <c r="L960" s="2">
        <f>AM960/SUM(AM1:AM$3009)</f>
        <v>2.8358775361566339E-3</v>
      </c>
      <c r="M960" t="s">
        <v>1515</v>
      </c>
      <c r="N960" t="s">
        <v>1995</v>
      </c>
      <c r="O960" t="s">
        <v>1996</v>
      </c>
      <c r="P960" s="1">
        <v>199905117.86855701</v>
      </c>
      <c r="Q960" s="1">
        <v>209865386.49306801</v>
      </c>
      <c r="R960" s="1">
        <v>239133836.98334599</v>
      </c>
      <c r="S960" s="1">
        <v>273662263.46402299</v>
      </c>
      <c r="T960" s="1">
        <v>304043231.50347298</v>
      </c>
      <c r="U960" s="1">
        <v>308794235.76177502</v>
      </c>
      <c r="V960" s="1">
        <v>343416604.45099699</v>
      </c>
      <c r="W960" s="1">
        <v>289305135.96401101</v>
      </c>
      <c r="X960" s="1">
        <v>303989801.20297199</v>
      </c>
      <c r="Y960" s="1">
        <v>377539788.11690903</v>
      </c>
      <c r="Z960" s="1">
        <v>403422675.57719898</v>
      </c>
      <c r="AA960" s="1">
        <v>373931054.84837401</v>
      </c>
      <c r="AB960" s="1">
        <v>380231055.41230297</v>
      </c>
      <c r="AC960" s="1">
        <v>344891071.50216001</v>
      </c>
      <c r="AD960" s="1">
        <v>351102966.25433898</v>
      </c>
      <c r="AE960" s="1">
        <v>388250448.45845199</v>
      </c>
      <c r="AF960" s="1">
        <v>390052141.47141302</v>
      </c>
      <c r="AG960" s="1">
        <v>397454986.95060199</v>
      </c>
      <c r="AH960" s="1">
        <v>332824879.990668</v>
      </c>
      <c r="AI960" s="1">
        <v>337856991.29788899</v>
      </c>
      <c r="AJ960" s="1">
        <v>348228593.39912301</v>
      </c>
      <c r="AK960" s="1">
        <v>324295136.27758199</v>
      </c>
      <c r="AL960" s="1">
        <v>305165172.90579998</v>
      </c>
      <c r="AM960" s="1">
        <v>156286111.47749901</v>
      </c>
    </row>
    <row r="961" spans="1:39" x14ac:dyDescent="0.3">
      <c r="A961" t="str">
        <f t="shared" ref="A961:A1024" si="165">M961</f>
        <v>FRS</v>
      </c>
      <c r="B961" t="str">
        <f t="shared" ref="B961:B1024" si="166">N961</f>
        <v>S202</v>
      </c>
      <c r="C961" t="str">
        <f t="shared" ref="C961:C1024" si="167">O961</f>
        <v>FIRE PROTECTION SERVICES</v>
      </c>
      <c r="D961" s="1">
        <f t="shared" ref="D961:D1024" si="168">AE961</f>
        <v>2131607.2673923601</v>
      </c>
      <c r="E961" s="1">
        <f t="shared" ref="E961:E1024" si="169">AK961</f>
        <v>1889932.57506557</v>
      </c>
      <c r="F961" s="1">
        <f t="shared" ref="F961:F1024" si="170">AL961</f>
        <v>1125398.2179</v>
      </c>
      <c r="G961" s="1">
        <f t="shared" ref="G961:G1024" si="171">AM961</f>
        <v>287074.95531104098</v>
      </c>
      <c r="H961" s="2">
        <f t="shared" si="161"/>
        <v>-0.40452996432375099</v>
      </c>
      <c r="I961" s="2">
        <f t="shared" si="162"/>
        <v>-0.4720424183593992</v>
      </c>
      <c r="J961" s="2">
        <f t="shared" si="163"/>
        <v>0.25508744437744407</v>
      </c>
      <c r="K961" s="2">
        <f t="shared" si="164"/>
        <v>9.9896052896203348E-6</v>
      </c>
      <c r="L961" s="2">
        <f>AM961/SUM(AM1:AM$3009)</f>
        <v>5.2090963762762795E-6</v>
      </c>
      <c r="M961" t="s">
        <v>1515</v>
      </c>
      <c r="N961" t="s">
        <v>1997</v>
      </c>
      <c r="O961" t="s">
        <v>1998</v>
      </c>
      <c r="P961" s="1">
        <v>3232806.0026698001</v>
      </c>
      <c r="Q961" s="1">
        <v>1397387.6170896599</v>
      </c>
      <c r="R961" s="1">
        <v>4411465.0268668402</v>
      </c>
      <c r="S961" s="1">
        <v>6336625.7140599797</v>
      </c>
      <c r="T961" s="1">
        <v>5995392.5327794002</v>
      </c>
      <c r="U961" s="1">
        <v>2942612.9367431402</v>
      </c>
      <c r="V961" s="1">
        <v>8674388.1452151705</v>
      </c>
      <c r="W961" s="1">
        <v>4280412.4115236299</v>
      </c>
      <c r="X961" s="1">
        <v>5133057.43732615</v>
      </c>
      <c r="Y961" s="1">
        <v>3786023.0100251501</v>
      </c>
      <c r="Z961" s="1">
        <v>4910288.9789074296</v>
      </c>
      <c r="AA961" s="1">
        <v>5627170.6905142404</v>
      </c>
      <c r="AB961" s="1">
        <v>4802414.4968167897</v>
      </c>
      <c r="AC961" s="1">
        <v>3087947.5097938599</v>
      </c>
      <c r="AD961" s="1">
        <v>3467592.74553423</v>
      </c>
      <c r="AE961" s="1">
        <v>2131607.2673923601</v>
      </c>
      <c r="AF961" s="1">
        <v>3865739.6073037698</v>
      </c>
      <c r="AG961" s="1">
        <v>920140.35387617897</v>
      </c>
      <c r="AH961" s="1">
        <v>2098085.3010378298</v>
      </c>
      <c r="AI961" s="1">
        <v>1835375.8859023999</v>
      </c>
      <c r="AJ961" s="1">
        <v>3643663.4264268298</v>
      </c>
      <c r="AK961" s="1">
        <v>1889932.57506557</v>
      </c>
      <c r="AL961" s="1">
        <v>1125398.2179</v>
      </c>
      <c r="AM961" s="1">
        <v>287074.95531104098</v>
      </c>
    </row>
    <row r="962" spans="1:39" x14ac:dyDescent="0.3">
      <c r="A962" t="str">
        <f t="shared" si="165"/>
        <v>FRS</v>
      </c>
      <c r="B962" t="str">
        <f t="shared" si="166"/>
        <v>S203</v>
      </c>
      <c r="C962" t="str">
        <f t="shared" si="167"/>
        <v>FOOD SERVICES</v>
      </c>
      <c r="D962" s="1">
        <f t="shared" si="168"/>
        <v>356343086.00639701</v>
      </c>
      <c r="E962" s="1">
        <f t="shared" si="169"/>
        <v>318928284.80465698</v>
      </c>
      <c r="F962" s="1">
        <f t="shared" si="170"/>
        <v>263918448.5323</v>
      </c>
      <c r="G962" s="1">
        <f t="shared" si="171"/>
        <v>155528130.34918401</v>
      </c>
      <c r="H962" s="2">
        <f t="shared" ref="H962:H1025" si="172">AL962/AK962-1</f>
        <v>-0.17248340424258835</v>
      </c>
      <c r="I962" s="2">
        <f t="shared" ref="I962:I1025" si="173">AL962/AE962-1</f>
        <v>-0.25936980708652735</v>
      </c>
      <c r="J962" s="2">
        <f t="shared" ref="J962:J1025" si="174">AM962/AL962</f>
        <v>0.58930374596435042</v>
      </c>
      <c r="K962" s="2">
        <f t="shared" ref="K962:K1025" si="175">AL962/SUM(AL$1:AL$3009)</f>
        <v>2.3426739864634504E-3</v>
      </c>
      <c r="L962" s="2">
        <f>AM962/SUM(AM1:AM$3009)</f>
        <v>2.822123648275633E-3</v>
      </c>
      <c r="M962" t="s">
        <v>1515</v>
      </c>
      <c r="N962" t="s">
        <v>1999</v>
      </c>
      <c r="O962" t="s">
        <v>2000</v>
      </c>
      <c r="P962" s="1">
        <v>180910487.14955801</v>
      </c>
      <c r="Q962" s="1">
        <v>221207887.24435699</v>
      </c>
      <c r="R962" s="1">
        <v>280184070.307845</v>
      </c>
      <c r="S962" s="1">
        <v>386704687.591259</v>
      </c>
      <c r="T962" s="1">
        <v>653224718.47051406</v>
      </c>
      <c r="U962" s="1">
        <v>461031165.36631101</v>
      </c>
      <c r="V962" s="1">
        <v>612014954.59672594</v>
      </c>
      <c r="W962" s="1">
        <v>504691884.77074099</v>
      </c>
      <c r="X962" s="1">
        <v>528627226.79021603</v>
      </c>
      <c r="Y962" s="1">
        <v>686259453.94864905</v>
      </c>
      <c r="Z962" s="1">
        <v>661838058.35108197</v>
      </c>
      <c r="AA962" s="1">
        <v>483681027.24194098</v>
      </c>
      <c r="AB962" s="1">
        <v>471887198.429573</v>
      </c>
      <c r="AC962" s="1">
        <v>449553709.33653599</v>
      </c>
      <c r="AD962" s="1">
        <v>394188294.22695303</v>
      </c>
      <c r="AE962" s="1">
        <v>356343086.00639701</v>
      </c>
      <c r="AF962" s="1">
        <v>342909045.46042502</v>
      </c>
      <c r="AG962" s="1">
        <v>405838995.51186901</v>
      </c>
      <c r="AH962" s="1">
        <v>333122022.66055101</v>
      </c>
      <c r="AI962" s="1">
        <v>355359621.58471799</v>
      </c>
      <c r="AJ962" s="1">
        <v>451804342.16598397</v>
      </c>
      <c r="AK962" s="1">
        <v>318928284.80465698</v>
      </c>
      <c r="AL962" s="1">
        <v>263918448.5323</v>
      </c>
      <c r="AM962" s="1">
        <v>155528130.34918401</v>
      </c>
    </row>
    <row r="963" spans="1:39" x14ac:dyDescent="0.3">
      <c r="A963" t="str">
        <f t="shared" si="165"/>
        <v>FRS</v>
      </c>
      <c r="B963" t="str">
        <f t="shared" si="166"/>
        <v>S204</v>
      </c>
      <c r="C963" t="str">
        <f t="shared" si="167"/>
        <v>FUELING SERVICE</v>
      </c>
      <c r="D963" s="1">
        <f t="shared" si="168"/>
        <v>22667004.748195499</v>
      </c>
      <c r="E963" s="1">
        <f t="shared" si="169"/>
        <v>42441587.822852798</v>
      </c>
      <c r="F963" s="1">
        <f t="shared" si="170"/>
        <v>10225302.002900001</v>
      </c>
      <c r="G963" s="1">
        <f t="shared" si="171"/>
        <v>1148232.1323669101</v>
      </c>
      <c r="H963" s="2">
        <f t="shared" si="172"/>
        <v>-0.75907352840851638</v>
      </c>
      <c r="I963" s="2">
        <f t="shared" si="173"/>
        <v>-0.54889046362801741</v>
      </c>
      <c r="J963" s="2">
        <f t="shared" si="174"/>
        <v>0.11229322439975462</v>
      </c>
      <c r="K963" s="2">
        <f t="shared" si="175"/>
        <v>9.0764965992874653E-5</v>
      </c>
      <c r="L963" s="2">
        <f>AM963/SUM(AM1:AM$3009)</f>
        <v>2.0835157261823375E-5</v>
      </c>
      <c r="M963" t="s">
        <v>1515</v>
      </c>
      <c r="N963" t="s">
        <v>2001</v>
      </c>
      <c r="O963" t="s">
        <v>2002</v>
      </c>
      <c r="P963" s="1">
        <v>13763654.5952405</v>
      </c>
      <c r="Q963" s="1">
        <v>31604090.378031801</v>
      </c>
      <c r="R963" s="1">
        <v>8992184.6947492007</v>
      </c>
      <c r="S963" s="1">
        <v>9842743.0533421803</v>
      </c>
      <c r="T963" s="1">
        <v>11130194.9750717</v>
      </c>
      <c r="U963" s="1">
        <v>12715273.224220101</v>
      </c>
      <c r="V963" s="1">
        <v>18418159.407708202</v>
      </c>
      <c r="W963" s="1">
        <v>14049492.6590022</v>
      </c>
      <c r="X963" s="1">
        <v>12603518.8233178</v>
      </c>
      <c r="Y963" s="1">
        <v>14472096.8087819</v>
      </c>
      <c r="Z963" s="1">
        <v>15385012.8910862</v>
      </c>
      <c r="AA963" s="1">
        <v>16012227.104224</v>
      </c>
      <c r="AB963" s="1">
        <v>13575192.206707099</v>
      </c>
      <c r="AC963" s="1">
        <v>15870351.0347535</v>
      </c>
      <c r="AD963" s="1">
        <v>23149576.475451</v>
      </c>
      <c r="AE963" s="1">
        <v>22667004.748195499</v>
      </c>
      <c r="AF963" s="1">
        <v>15153451.4443802</v>
      </c>
      <c r="AG963" s="1">
        <v>33823806.833117701</v>
      </c>
      <c r="AH963" s="1">
        <v>38095422.394256398</v>
      </c>
      <c r="AI963" s="1">
        <v>45119050.383306198</v>
      </c>
      <c r="AJ963" s="1">
        <v>36538051.773198403</v>
      </c>
      <c r="AK963" s="1">
        <v>42441587.822852798</v>
      </c>
      <c r="AL963" s="1">
        <v>10225302.002900001</v>
      </c>
      <c r="AM963" s="1">
        <v>1148232.1323669101</v>
      </c>
    </row>
    <row r="964" spans="1:39" x14ac:dyDescent="0.3">
      <c r="A964" t="str">
        <f t="shared" si="165"/>
        <v>FRS</v>
      </c>
      <c r="B964" t="str">
        <f t="shared" si="166"/>
        <v>S205</v>
      </c>
      <c r="C964" t="str">
        <f t="shared" si="167"/>
        <v>HOUSEKEEPING- TRASH/GARBAGE COLLECTION</v>
      </c>
      <c r="D964" s="1">
        <f t="shared" si="168"/>
        <v>157396664.24491799</v>
      </c>
      <c r="E964" s="1">
        <f t="shared" si="169"/>
        <v>69706627.983220398</v>
      </c>
      <c r="F964" s="1">
        <f t="shared" si="170"/>
        <v>78268880.337899998</v>
      </c>
      <c r="G964" s="1">
        <f t="shared" si="171"/>
        <v>43977481.485535897</v>
      </c>
      <c r="H964" s="2">
        <f t="shared" si="172"/>
        <v>0.12283268610756326</v>
      </c>
      <c r="I964" s="2">
        <f t="shared" si="173"/>
        <v>-0.50272846814523808</v>
      </c>
      <c r="J964" s="2">
        <f t="shared" si="174"/>
        <v>0.56187697199292574</v>
      </c>
      <c r="K964" s="2">
        <f t="shared" si="175"/>
        <v>6.947542732874864E-4</v>
      </c>
      <c r="L964" s="2">
        <f>AM964/SUM(AM1:AM$3009)</f>
        <v>7.9798998556267165E-4</v>
      </c>
      <c r="M964" t="s">
        <v>1515</v>
      </c>
      <c r="N964" t="s">
        <v>2003</v>
      </c>
      <c r="O964" t="s">
        <v>2004</v>
      </c>
      <c r="P964" s="1">
        <v>138241908.29869199</v>
      </c>
      <c r="Q964" s="1">
        <v>259083088.131338</v>
      </c>
      <c r="R964" s="1">
        <v>268956415.35678399</v>
      </c>
      <c r="S964" s="1">
        <v>326898715.442074</v>
      </c>
      <c r="T964" s="1">
        <v>270449595.18250102</v>
      </c>
      <c r="U964" s="1">
        <v>562780129.91717196</v>
      </c>
      <c r="V964" s="1">
        <v>3101851988.8312802</v>
      </c>
      <c r="W964" s="1">
        <v>597763504.12028694</v>
      </c>
      <c r="X964" s="1">
        <v>144387819.015452</v>
      </c>
      <c r="Y964" s="1">
        <v>415167649.56001598</v>
      </c>
      <c r="Z964" s="1">
        <v>184319830.294817</v>
      </c>
      <c r="AA964" s="1">
        <v>283346988.76331598</v>
      </c>
      <c r="AB964" s="1">
        <v>449667858.86998701</v>
      </c>
      <c r="AC964" s="1">
        <v>190374211.93119201</v>
      </c>
      <c r="AD964" s="1">
        <v>97550966.872099593</v>
      </c>
      <c r="AE964" s="1">
        <v>157396664.24491799</v>
      </c>
      <c r="AF964" s="1">
        <v>72865575.694169998</v>
      </c>
      <c r="AG964" s="1">
        <v>71105939.752175495</v>
      </c>
      <c r="AH964" s="1">
        <v>293477371.670618</v>
      </c>
      <c r="AI964" s="1">
        <v>-87300897.979570001</v>
      </c>
      <c r="AJ964" s="1">
        <v>70686984.027162105</v>
      </c>
      <c r="AK964" s="1">
        <v>69706627.983220398</v>
      </c>
      <c r="AL964" s="1">
        <v>78268880.337899998</v>
      </c>
      <c r="AM964" s="1">
        <v>43977481.485535897</v>
      </c>
    </row>
    <row r="965" spans="1:39" x14ac:dyDescent="0.3">
      <c r="A965" t="str">
        <f t="shared" si="165"/>
        <v>FRS</v>
      </c>
      <c r="B965" t="str">
        <f t="shared" si="166"/>
        <v>S206</v>
      </c>
      <c r="C965" t="str">
        <f t="shared" si="167"/>
        <v>GUARD SERVICES</v>
      </c>
      <c r="D965" s="1">
        <f t="shared" si="168"/>
        <v>219408571.260591</v>
      </c>
      <c r="E965" s="1">
        <f t="shared" si="169"/>
        <v>227064758.98221299</v>
      </c>
      <c r="F965" s="1">
        <f t="shared" si="170"/>
        <v>237243821.46869999</v>
      </c>
      <c r="G965" s="1">
        <f t="shared" si="171"/>
        <v>157102960.67811</v>
      </c>
      <c r="H965" s="2">
        <f t="shared" si="172"/>
        <v>4.4828896091640313E-2</v>
      </c>
      <c r="I965" s="2">
        <f t="shared" si="173"/>
        <v>8.1287846257045659E-2</v>
      </c>
      <c r="J965" s="2">
        <f t="shared" si="174"/>
        <v>0.66220043036541998</v>
      </c>
      <c r="K965" s="2">
        <f t="shared" si="175"/>
        <v>2.1058964695144533E-3</v>
      </c>
      <c r="L965" s="2">
        <f>AM965/SUM(AM1:AM$3009)</f>
        <v>2.8506996100859205E-3</v>
      </c>
      <c r="M965" t="s">
        <v>1515</v>
      </c>
      <c r="N965" t="s">
        <v>2005</v>
      </c>
      <c r="O965" t="s">
        <v>2006</v>
      </c>
      <c r="P965" s="1">
        <v>108093346.929379</v>
      </c>
      <c r="Q965" s="1">
        <v>128750066.995454</v>
      </c>
      <c r="R965" s="1">
        <v>256895740.211128</v>
      </c>
      <c r="S965" s="1">
        <v>508156198.40321499</v>
      </c>
      <c r="T965" s="1">
        <v>802509840.23356402</v>
      </c>
      <c r="U965" s="1">
        <v>801058130.53662395</v>
      </c>
      <c r="V965" s="1">
        <v>883818787.06452703</v>
      </c>
      <c r="W965" s="1">
        <v>769397997.90909398</v>
      </c>
      <c r="X965" s="1">
        <v>660521533.06688702</v>
      </c>
      <c r="Y965" s="1">
        <v>748903034.15871501</v>
      </c>
      <c r="Z965" s="1">
        <v>902015925.56567299</v>
      </c>
      <c r="AA965" s="1">
        <v>704462454.21147704</v>
      </c>
      <c r="AB965" s="1">
        <v>433002856.36717898</v>
      </c>
      <c r="AC965" s="1">
        <v>268897367.82692099</v>
      </c>
      <c r="AD965" s="1">
        <v>123886597.177773</v>
      </c>
      <c r="AE965" s="1">
        <v>219408571.260591</v>
      </c>
      <c r="AF965" s="1">
        <v>191900987.36091101</v>
      </c>
      <c r="AG965" s="1">
        <v>226999826.10276601</v>
      </c>
      <c r="AH965" s="1">
        <v>207692052.186465</v>
      </c>
      <c r="AI965" s="1">
        <v>246927634.93340999</v>
      </c>
      <c r="AJ965" s="1">
        <v>360312967.03918499</v>
      </c>
      <c r="AK965" s="1">
        <v>227064758.98221299</v>
      </c>
      <c r="AL965" s="1">
        <v>237243821.46869999</v>
      </c>
      <c r="AM965" s="1">
        <v>157102960.67811</v>
      </c>
    </row>
    <row r="966" spans="1:39" x14ac:dyDescent="0.3">
      <c r="A966" t="str">
        <f t="shared" si="165"/>
        <v>FRS</v>
      </c>
      <c r="B966" t="str">
        <f t="shared" si="166"/>
        <v>S207</v>
      </c>
      <c r="C966" t="str">
        <f t="shared" si="167"/>
        <v>HOUSEKEEPING- INSECT/RODENT CONTROL</v>
      </c>
      <c r="D966" s="1">
        <f t="shared" si="168"/>
        <v>5108724.37990792</v>
      </c>
      <c r="E966" s="1">
        <f t="shared" si="169"/>
        <v>4619317.6534540197</v>
      </c>
      <c r="F966" s="1">
        <f t="shared" si="170"/>
        <v>5822024.0322000002</v>
      </c>
      <c r="G966" s="1">
        <f t="shared" si="171"/>
        <v>5294227.5225506099</v>
      </c>
      <c r="H966" s="2">
        <f t="shared" si="172"/>
        <v>0.2603645102965968</v>
      </c>
      <c r="I966" s="2">
        <f t="shared" si="173"/>
        <v>0.139623827642261</v>
      </c>
      <c r="J966" s="2">
        <f t="shared" si="174"/>
        <v>0.9093448418058232</v>
      </c>
      <c r="K966" s="2">
        <f t="shared" si="175"/>
        <v>5.1679237751849496E-5</v>
      </c>
      <c r="L966" s="2">
        <f>AM966/SUM(AM1:AM$3009)</f>
        <v>9.6065995631768242E-5</v>
      </c>
      <c r="M966" t="s">
        <v>1515</v>
      </c>
      <c r="N966" t="s">
        <v>2007</v>
      </c>
      <c r="O966" t="s">
        <v>2008</v>
      </c>
      <c r="P966" s="1">
        <v>3944623.9547458598</v>
      </c>
      <c r="Q966" s="1">
        <v>4528787.0080396198</v>
      </c>
      <c r="R966" s="1">
        <v>4702680.2871937603</v>
      </c>
      <c r="S966" s="1">
        <v>5384348.6613305798</v>
      </c>
      <c r="T966" s="1">
        <v>6587148.9967137901</v>
      </c>
      <c r="U966" s="1">
        <v>5749001.1717611104</v>
      </c>
      <c r="V966" s="1">
        <v>5418429.4087864701</v>
      </c>
      <c r="W966" s="1">
        <v>5491243.2076046998</v>
      </c>
      <c r="X966" s="1">
        <v>6222450.5325878598</v>
      </c>
      <c r="Y966" s="1">
        <v>6365651.2546623098</v>
      </c>
      <c r="Z966" s="1">
        <v>5075450.8905267604</v>
      </c>
      <c r="AA966" s="1">
        <v>5053199.1275779903</v>
      </c>
      <c r="AB966" s="1">
        <v>4343739.3539092802</v>
      </c>
      <c r="AC966" s="1">
        <v>4220040.0538772596</v>
      </c>
      <c r="AD966" s="1">
        <v>4156974.0774065498</v>
      </c>
      <c r="AE966" s="1">
        <v>5108724.37990792</v>
      </c>
      <c r="AF966" s="1">
        <v>5041407.3651068201</v>
      </c>
      <c r="AG966" s="1">
        <v>6217626.2898092503</v>
      </c>
      <c r="AH966" s="1">
        <v>5375725.6219803197</v>
      </c>
      <c r="AI966" s="1">
        <v>5552176.6296599498</v>
      </c>
      <c r="AJ966" s="1">
        <v>6402827.6296132002</v>
      </c>
      <c r="AK966" s="1">
        <v>4619317.6534540197</v>
      </c>
      <c r="AL966" s="1">
        <v>5822024.0322000002</v>
      </c>
      <c r="AM966" s="1">
        <v>5294227.5225506099</v>
      </c>
    </row>
    <row r="967" spans="1:39" x14ac:dyDescent="0.3">
      <c r="A967" t="str">
        <f t="shared" si="165"/>
        <v>FRS</v>
      </c>
      <c r="B967" t="str">
        <f t="shared" si="166"/>
        <v>S208</v>
      </c>
      <c r="C967" t="str">
        <f t="shared" si="167"/>
        <v>HOUSEKEEPING- LANDSCAPING/GROUNDSKEEPING</v>
      </c>
      <c r="D967" s="1">
        <f t="shared" si="168"/>
        <v>111570298.933663</v>
      </c>
      <c r="E967" s="1">
        <f t="shared" si="169"/>
        <v>126255247.905047</v>
      </c>
      <c r="F967" s="1">
        <f t="shared" si="170"/>
        <v>135205709.9729</v>
      </c>
      <c r="G967" s="1">
        <f t="shared" si="171"/>
        <v>72235568.476410002</v>
      </c>
      <c r="H967" s="2">
        <f t="shared" si="172"/>
        <v>7.0891802252722069E-2</v>
      </c>
      <c r="I967" s="2">
        <f t="shared" si="173"/>
        <v>0.21184321692361907</v>
      </c>
      <c r="J967" s="2">
        <f t="shared" si="174"/>
        <v>0.53426418522478492</v>
      </c>
      <c r="K967" s="2">
        <f t="shared" si="175"/>
        <v>1.2001544467099645E-3</v>
      </c>
      <c r="L967" s="2">
        <f>AM967/SUM(AM1:AM$3009)</f>
        <v>1.3107449153167297E-3</v>
      </c>
      <c r="M967" t="s">
        <v>1515</v>
      </c>
      <c r="N967" t="s">
        <v>2009</v>
      </c>
      <c r="O967" t="s">
        <v>2010</v>
      </c>
      <c r="P967" s="1">
        <v>58430174.133528799</v>
      </c>
      <c r="Q967" s="1">
        <v>77250509.969964698</v>
      </c>
      <c r="R967" s="1">
        <v>88747228.4823526</v>
      </c>
      <c r="S967" s="1">
        <v>109923062.74341001</v>
      </c>
      <c r="T967" s="1">
        <v>117138772.513018</v>
      </c>
      <c r="U967" s="1">
        <v>110767942.53101701</v>
      </c>
      <c r="V967" s="1">
        <v>102131990.132943</v>
      </c>
      <c r="W967" s="1">
        <v>144539625.20142901</v>
      </c>
      <c r="X967" s="1">
        <v>138885716.67468801</v>
      </c>
      <c r="Y967" s="1">
        <v>152446085.59606099</v>
      </c>
      <c r="Z967" s="1">
        <v>134600371.53392401</v>
      </c>
      <c r="AA967" s="1">
        <v>137773299.42554</v>
      </c>
      <c r="AB967" s="1">
        <v>129504786.62864099</v>
      </c>
      <c r="AC967" s="1">
        <v>126741923.761785</v>
      </c>
      <c r="AD967" s="1">
        <v>118148296.58383299</v>
      </c>
      <c r="AE967" s="1">
        <v>111570298.933663</v>
      </c>
      <c r="AF967" s="1">
        <v>116240005.861515</v>
      </c>
      <c r="AG967" s="1">
        <v>127479029.54840501</v>
      </c>
      <c r="AH967" s="1">
        <v>124945867.649244</v>
      </c>
      <c r="AI967" s="1">
        <v>119811416.521377</v>
      </c>
      <c r="AJ967" s="1">
        <v>130327994.497087</v>
      </c>
      <c r="AK967" s="1">
        <v>126255247.905047</v>
      </c>
      <c r="AL967" s="1">
        <v>135205709.9729</v>
      </c>
      <c r="AM967" s="1">
        <v>72235568.476410002</v>
      </c>
    </row>
    <row r="968" spans="1:39" x14ac:dyDescent="0.3">
      <c r="A968" t="str">
        <f t="shared" si="165"/>
        <v>FRS</v>
      </c>
      <c r="B968" t="str">
        <f t="shared" si="166"/>
        <v>S209</v>
      </c>
      <c r="C968" t="str">
        <f t="shared" si="167"/>
        <v>HOUSEKEEPING- LAUNDRY/DRYCLEANING</v>
      </c>
      <c r="D968" s="1">
        <f t="shared" si="168"/>
        <v>38944285.2128755</v>
      </c>
      <c r="E968" s="1">
        <f t="shared" si="169"/>
        <v>37045049.785367496</v>
      </c>
      <c r="F968" s="1">
        <f t="shared" si="170"/>
        <v>33222259.5722</v>
      </c>
      <c r="G968" s="1">
        <f t="shared" si="171"/>
        <v>23923070.501145098</v>
      </c>
      <c r="H968" s="2">
        <f t="shared" si="172"/>
        <v>-0.10319301054570229</v>
      </c>
      <c r="I968" s="2">
        <f t="shared" si="173"/>
        <v>-0.14692850592578655</v>
      </c>
      <c r="J968" s="2">
        <f t="shared" si="174"/>
        <v>0.7200916135506823</v>
      </c>
      <c r="K968" s="2">
        <f t="shared" si="175"/>
        <v>2.9489762350510374E-4</v>
      </c>
      <c r="L968" s="2">
        <f>AM968/SUM(AM1:AM$3009)</f>
        <v>4.3409422365631232E-4</v>
      </c>
      <c r="M968" t="s">
        <v>1515</v>
      </c>
      <c r="N968" t="s">
        <v>2011</v>
      </c>
      <c r="O968" t="s">
        <v>2012</v>
      </c>
      <c r="P968" s="1">
        <v>35900167.724089302</v>
      </c>
      <c r="Q968" s="1">
        <v>52382534.079721503</v>
      </c>
      <c r="R968" s="1">
        <v>42630959.128459498</v>
      </c>
      <c r="S968" s="1">
        <v>59707138.813224196</v>
      </c>
      <c r="T968" s="1">
        <v>173665908.424079</v>
      </c>
      <c r="U968" s="1">
        <v>57137967.778068699</v>
      </c>
      <c r="V968" s="1">
        <v>42450227.376772299</v>
      </c>
      <c r="W968" s="1">
        <v>59969000.351330303</v>
      </c>
      <c r="X968" s="1">
        <v>63475946.610190898</v>
      </c>
      <c r="Y968" s="1">
        <v>56506135.096487403</v>
      </c>
      <c r="Z968" s="1">
        <v>72767973.551486999</v>
      </c>
      <c r="AA968" s="1">
        <v>62749003.776298299</v>
      </c>
      <c r="AB968" s="1">
        <v>55422354.670470901</v>
      </c>
      <c r="AC968" s="1">
        <v>54642061.6266298</v>
      </c>
      <c r="AD968" s="1">
        <v>44149755.391529799</v>
      </c>
      <c r="AE968" s="1">
        <v>38944285.2128755</v>
      </c>
      <c r="AF968" s="1">
        <v>38157877.2529241</v>
      </c>
      <c r="AG968" s="1">
        <v>40244377.621344</v>
      </c>
      <c r="AH968" s="1">
        <v>37889988.533484302</v>
      </c>
      <c r="AI968" s="1">
        <v>34890483.347820997</v>
      </c>
      <c r="AJ968" s="1">
        <v>40979883.778878003</v>
      </c>
      <c r="AK968" s="1">
        <v>37045049.785367496</v>
      </c>
      <c r="AL968" s="1">
        <v>33222259.5722</v>
      </c>
      <c r="AM968" s="1">
        <v>23923070.501145098</v>
      </c>
    </row>
    <row r="969" spans="1:39" x14ac:dyDescent="0.3">
      <c r="A969" t="str">
        <f t="shared" si="165"/>
        <v>FRS</v>
      </c>
      <c r="B969" t="str">
        <f t="shared" si="166"/>
        <v>S211</v>
      </c>
      <c r="C969" t="str">
        <f t="shared" si="167"/>
        <v>HOUSEKEEPING- SURVEILLANCE</v>
      </c>
      <c r="D969" s="1">
        <f t="shared" si="168"/>
        <v>2765475.4415125698</v>
      </c>
      <c r="E969" s="1">
        <f t="shared" si="169"/>
        <v>2270175.74113735</v>
      </c>
      <c r="F969" s="1">
        <f t="shared" si="170"/>
        <v>2448257.6468000002</v>
      </c>
      <c r="G969" s="1">
        <f t="shared" si="171"/>
        <v>2594497.55155139</v>
      </c>
      <c r="H969" s="2">
        <f t="shared" si="172"/>
        <v>7.8444105641544581E-2</v>
      </c>
      <c r="I969" s="2">
        <f t="shared" si="173"/>
        <v>-0.11470642261030828</v>
      </c>
      <c r="J969" s="2">
        <f t="shared" si="174"/>
        <v>1.0597322364917487</v>
      </c>
      <c r="K969" s="2">
        <f t="shared" si="175"/>
        <v>2.1731976423833212E-5</v>
      </c>
      <c r="L969" s="2">
        <f>AM969/SUM(AM1:AM$3009)</f>
        <v>4.7078254455881596E-5</v>
      </c>
      <c r="M969" t="s">
        <v>1515</v>
      </c>
      <c r="N969" t="s">
        <v>2013</v>
      </c>
      <c r="O969" t="s">
        <v>2014</v>
      </c>
      <c r="P969" s="1">
        <v>1488882.31502189</v>
      </c>
      <c r="Q969" s="1">
        <v>1565343.18564138</v>
      </c>
      <c r="R969" s="1">
        <v>3223266.0149093699</v>
      </c>
      <c r="S969" s="1">
        <v>2309341.9494322399</v>
      </c>
      <c r="T969" s="1">
        <v>-106737069.063293</v>
      </c>
      <c r="U969" s="1">
        <v>15961205.2329948</v>
      </c>
      <c r="V969" s="1">
        <v>72516409.471034899</v>
      </c>
      <c r="W969" s="1">
        <v>137227740.82671401</v>
      </c>
      <c r="X969" s="1">
        <v>74165072.155057296</v>
      </c>
      <c r="Y969" s="1">
        <v>13589529.3747019</v>
      </c>
      <c r="Z969" s="1">
        <v>17965483.583883099</v>
      </c>
      <c r="AA969" s="1">
        <v>8654778.5116295107</v>
      </c>
      <c r="AB969" s="1">
        <v>7959454.9009636398</v>
      </c>
      <c r="AC969" s="1">
        <v>9873382.8696831204</v>
      </c>
      <c r="AD969" s="1">
        <v>1553767.8698825201</v>
      </c>
      <c r="AE969" s="1">
        <v>2765475.4415125698</v>
      </c>
      <c r="AF969" s="1">
        <v>1747753.0509700901</v>
      </c>
      <c r="AG969" s="1">
        <v>1494946.32473044</v>
      </c>
      <c r="AH969" s="1">
        <v>1512181.7977825</v>
      </c>
      <c r="AI969" s="1">
        <v>1497039.3968992301</v>
      </c>
      <c r="AJ969" s="1">
        <v>2114562.7376286299</v>
      </c>
      <c r="AK969" s="1">
        <v>2270175.74113735</v>
      </c>
      <c r="AL969" s="1">
        <v>2448257.6468000002</v>
      </c>
      <c r="AM969" s="1">
        <v>2594497.55155139</v>
      </c>
    </row>
    <row r="970" spans="1:39" x14ac:dyDescent="0.3">
      <c r="A970" t="str">
        <f t="shared" si="165"/>
        <v>FRS</v>
      </c>
      <c r="B970" t="str">
        <f t="shared" si="166"/>
        <v>S212</v>
      </c>
      <c r="C970" t="str">
        <f t="shared" si="167"/>
        <v>HOUSEKEEPING- SOLID FUEL HANDLING</v>
      </c>
      <c r="D970" s="1">
        <f t="shared" si="168"/>
        <v>5536.9018536099602</v>
      </c>
      <c r="E970" s="1">
        <f t="shared" si="169"/>
        <v>0</v>
      </c>
      <c r="F970" s="1">
        <f t="shared" si="170"/>
        <v>-330</v>
      </c>
      <c r="G970" s="1">
        <f t="shared" si="171"/>
        <v>0</v>
      </c>
      <c r="H970" s="2" t="e">
        <f t="shared" si="172"/>
        <v>#DIV/0!</v>
      </c>
      <c r="I970" s="2">
        <f t="shared" si="173"/>
        <v>-1.0596001173083547</v>
      </c>
      <c r="J970" s="2">
        <f t="shared" si="174"/>
        <v>0</v>
      </c>
      <c r="K970" s="2">
        <f t="shared" si="175"/>
        <v>-2.9292473483085211E-9</v>
      </c>
      <c r="L970" s="2">
        <f>AM970/SUM(AM1:AM$3009)</f>
        <v>0</v>
      </c>
      <c r="M970" t="s">
        <v>1515</v>
      </c>
      <c r="N970" t="s">
        <v>2015</v>
      </c>
      <c r="O970" t="s">
        <v>2016</v>
      </c>
      <c r="P970" s="1">
        <v>1842854.8385952699</v>
      </c>
      <c r="Q970" s="1">
        <v>606866.49802131997</v>
      </c>
      <c r="R970" s="1">
        <v>2432040.7899771398</v>
      </c>
      <c r="S970" s="1">
        <v>200627.03143650401</v>
      </c>
      <c r="T970" s="1">
        <v>131332.524888318</v>
      </c>
      <c r="U970" s="1">
        <v>149706.99302571701</v>
      </c>
      <c r="V970" s="1">
        <v>1038580.655512</v>
      </c>
      <c r="W970" s="1">
        <v>1057982.5750547401</v>
      </c>
      <c r="X970" s="1">
        <v>18849.482858730898</v>
      </c>
      <c r="Y970" s="1">
        <v>22353.8088453567</v>
      </c>
      <c r="Z970" s="1">
        <v>-150933.50217424901</v>
      </c>
      <c r="AA970" s="1">
        <v>34707.692957643398</v>
      </c>
      <c r="AB970" s="1">
        <v>35105.506093301898</v>
      </c>
      <c r="AC970" s="1">
        <v>35509.712446160003</v>
      </c>
      <c r="AD970" s="1">
        <v>71163.479766185104</v>
      </c>
      <c r="AE970" s="1">
        <v>5536.9018536099602</v>
      </c>
      <c r="AF970" s="1">
        <v>5487.7095222532198</v>
      </c>
      <c r="AG970" s="1"/>
      <c r="AH970" s="1"/>
      <c r="AI970" s="1"/>
      <c r="AJ970" s="1">
        <v>7736.6157669041804</v>
      </c>
      <c r="AK970" s="1"/>
      <c r="AL970" s="1">
        <v>-330</v>
      </c>
      <c r="AM970" s="1"/>
    </row>
    <row r="971" spans="1:39" x14ac:dyDescent="0.3">
      <c r="A971" t="str">
        <f t="shared" si="165"/>
        <v>FRS</v>
      </c>
      <c r="B971" t="str">
        <f t="shared" si="166"/>
        <v>S214</v>
      </c>
      <c r="C971" t="str">
        <f t="shared" si="167"/>
        <v>CARPET LAYING AND CLEANING</v>
      </c>
      <c r="D971" s="1">
        <f t="shared" si="168"/>
        <v>1912326.0808224401</v>
      </c>
      <c r="E971" s="1">
        <f t="shared" si="169"/>
        <v>483217.29242574301</v>
      </c>
      <c r="F971" s="1">
        <f t="shared" si="170"/>
        <v>212118.54870000001</v>
      </c>
      <c r="G971" s="1">
        <f t="shared" si="171"/>
        <v>40712.721585092302</v>
      </c>
      <c r="H971" s="2">
        <f t="shared" si="172"/>
        <v>-0.56102864689471621</v>
      </c>
      <c r="I971" s="2">
        <f t="shared" si="173"/>
        <v>-0.88907825353259129</v>
      </c>
      <c r="J971" s="2">
        <f t="shared" si="174"/>
        <v>0.19193381170390922</v>
      </c>
      <c r="K971" s="2">
        <f t="shared" si="175"/>
        <v>1.8828718069894755E-6</v>
      </c>
      <c r="L971" s="2">
        <f>AM971/SUM(AM1:AM$3009)</f>
        <v>7.3874953754662428E-7</v>
      </c>
      <c r="M971" t="s">
        <v>1515</v>
      </c>
      <c r="N971" t="s">
        <v>2017</v>
      </c>
      <c r="O971" t="s">
        <v>2018</v>
      </c>
      <c r="P971" s="1">
        <v>2679993.6605215799</v>
      </c>
      <c r="Q971" s="1">
        <v>1716642.17307395</v>
      </c>
      <c r="R971" s="1">
        <v>1719041.2034869001</v>
      </c>
      <c r="S971" s="1">
        <v>13941339.4044028</v>
      </c>
      <c r="T971" s="1">
        <v>27199979.309459999</v>
      </c>
      <c r="U971" s="1">
        <v>28744135.3350178</v>
      </c>
      <c r="V971" s="1">
        <v>2988786.1264483598</v>
      </c>
      <c r="W971" s="1">
        <v>222237.73647283501</v>
      </c>
      <c r="X971" s="1">
        <v>4435429.84628525</v>
      </c>
      <c r="Y971" s="1">
        <v>3474172.0087649301</v>
      </c>
      <c r="Z971" s="1">
        <v>3008301.7990602301</v>
      </c>
      <c r="AA971" s="1">
        <v>2784014.3956661401</v>
      </c>
      <c r="AB971" s="1">
        <v>2716537.7650545002</v>
      </c>
      <c r="AC971" s="1">
        <v>1803649.8055803699</v>
      </c>
      <c r="AD971" s="1">
        <v>1395666.5885569099</v>
      </c>
      <c r="AE971" s="1">
        <v>1912326.0808224401</v>
      </c>
      <c r="AF971" s="1">
        <v>1680681.00505378</v>
      </c>
      <c r="AG971" s="1">
        <v>1393730.5540851499</v>
      </c>
      <c r="AH971" s="1">
        <v>1340475.34902608</v>
      </c>
      <c r="AI971" s="1">
        <v>1008202.12273472</v>
      </c>
      <c r="AJ971" s="1">
        <v>716632.13623476599</v>
      </c>
      <c r="AK971" s="1">
        <v>483217.29242574301</v>
      </c>
      <c r="AL971" s="1">
        <v>212118.54870000001</v>
      </c>
      <c r="AM971" s="1">
        <v>40712.721585092302</v>
      </c>
    </row>
    <row r="972" spans="1:39" x14ac:dyDescent="0.3">
      <c r="A972" t="str">
        <f t="shared" si="165"/>
        <v>FRS</v>
      </c>
      <c r="B972" t="str">
        <f t="shared" si="166"/>
        <v>S215</v>
      </c>
      <c r="C972" t="str">
        <f t="shared" si="167"/>
        <v>HOUSEKEEPING- WAREHOUSING/STORAGE</v>
      </c>
      <c r="D972" s="1">
        <f t="shared" si="168"/>
        <v>8673789.8322503492</v>
      </c>
      <c r="E972" s="1">
        <f t="shared" si="169"/>
        <v>6207687.5145284096</v>
      </c>
      <c r="F972" s="1">
        <f t="shared" si="170"/>
        <v>10356826.854699999</v>
      </c>
      <c r="G972" s="1">
        <f t="shared" si="171"/>
        <v>3649280.6106870398</v>
      </c>
      <c r="H972" s="2">
        <f t="shared" si="172"/>
        <v>0.66838727472363679</v>
      </c>
      <c r="I972" s="2">
        <f t="shared" si="173"/>
        <v>0.19403709969912875</v>
      </c>
      <c r="J972" s="2">
        <f t="shared" si="174"/>
        <v>0.35235508538321958</v>
      </c>
      <c r="K972" s="2">
        <f t="shared" si="175"/>
        <v>9.1932447275819558E-5</v>
      </c>
      <c r="L972" s="2">
        <f>AM972/SUM(AM1:AM$3009)</f>
        <v>6.6217738794206957E-5</v>
      </c>
      <c r="M972" t="s">
        <v>1515</v>
      </c>
      <c r="N972" t="s">
        <v>2019</v>
      </c>
      <c r="O972" t="s">
        <v>2020</v>
      </c>
      <c r="P972" s="1">
        <v>48433141.744911201</v>
      </c>
      <c r="Q972" s="1">
        <v>47234940.649189398</v>
      </c>
      <c r="R972" s="1">
        <v>8387406.9956517396</v>
      </c>
      <c r="S972" s="1">
        <v>21170585.424188901</v>
      </c>
      <c r="T972" s="1">
        <v>70427659.975612804</v>
      </c>
      <c r="U972" s="1">
        <v>23782526.838013802</v>
      </c>
      <c r="V972" s="1">
        <v>24249796.506585501</v>
      </c>
      <c r="W972" s="1">
        <v>29050173.001746699</v>
      </c>
      <c r="X972" s="1">
        <v>32122365.211447101</v>
      </c>
      <c r="Y972" s="1">
        <v>35504292.634489998</v>
      </c>
      <c r="Z972" s="1">
        <v>57436163.846478999</v>
      </c>
      <c r="AA972" s="1">
        <v>43611102.032395899</v>
      </c>
      <c r="AB972" s="1">
        <v>16244665.022271</v>
      </c>
      <c r="AC972" s="1">
        <v>1655177.33394452</v>
      </c>
      <c r="AD972" s="1">
        <v>12548087.383530701</v>
      </c>
      <c r="AE972" s="1">
        <v>8673789.8322503492</v>
      </c>
      <c r="AF972" s="1">
        <v>15555847.496504899</v>
      </c>
      <c r="AG972" s="1">
        <v>8652489.3499976303</v>
      </c>
      <c r="AH972" s="1">
        <v>12843557.162729001</v>
      </c>
      <c r="AI972" s="1">
        <v>10360943.2573632</v>
      </c>
      <c r="AJ972" s="1">
        <v>5841743.7178519703</v>
      </c>
      <c r="AK972" s="1">
        <v>6207687.5145284096</v>
      </c>
      <c r="AL972" s="1">
        <v>10356826.854699999</v>
      </c>
      <c r="AM972" s="1">
        <v>3649280.6106870398</v>
      </c>
    </row>
    <row r="973" spans="1:39" x14ac:dyDescent="0.3">
      <c r="A973" t="str">
        <f t="shared" si="165"/>
        <v>FRS</v>
      </c>
      <c r="B973" t="str">
        <f t="shared" si="166"/>
        <v>S216</v>
      </c>
      <c r="C973" t="str">
        <f t="shared" si="167"/>
        <v>FACILITIES OPERATIONS SUPPORT SVCS</v>
      </c>
      <c r="D973" s="1">
        <f t="shared" si="168"/>
        <v>960915928.53223097</v>
      </c>
      <c r="E973" s="1">
        <f t="shared" si="169"/>
        <v>520519710.65567398</v>
      </c>
      <c r="F973" s="1">
        <f t="shared" si="170"/>
        <v>515573973.03719997</v>
      </c>
      <c r="G973" s="1">
        <f t="shared" si="171"/>
        <v>314606921.43213397</v>
      </c>
      <c r="H973" s="2">
        <f t="shared" si="172"/>
        <v>-9.5015376310035871E-3</v>
      </c>
      <c r="I973" s="2">
        <f t="shared" si="173"/>
        <v>-0.46345569083788307</v>
      </c>
      <c r="J973" s="2">
        <f t="shared" si="174"/>
        <v>0.6102071436593528</v>
      </c>
      <c r="K973" s="2">
        <f t="shared" si="175"/>
        <v>4.5764960405336574E-3</v>
      </c>
      <c r="L973" s="2">
        <f>AM973/SUM(AM1:AM$3009)</f>
        <v>5.7086755360039442E-3</v>
      </c>
      <c r="M973" t="s">
        <v>1515</v>
      </c>
      <c r="N973" t="s">
        <v>2021</v>
      </c>
      <c r="O973" t="s">
        <v>2022</v>
      </c>
      <c r="P973" s="1">
        <v>143171783.43329599</v>
      </c>
      <c r="Q973" s="1">
        <v>277947059.82932901</v>
      </c>
      <c r="R973" s="1">
        <v>372032664.89091998</v>
      </c>
      <c r="S973" s="1">
        <v>520978801.226614</v>
      </c>
      <c r="T973" s="1">
        <v>677829542.55949795</v>
      </c>
      <c r="U973" s="1">
        <v>828717192.10897803</v>
      </c>
      <c r="V973" s="1">
        <v>817529879.14893401</v>
      </c>
      <c r="W973" s="1">
        <v>1125852517.1090901</v>
      </c>
      <c r="X973" s="1">
        <v>1138871709.41908</v>
      </c>
      <c r="Y973" s="1">
        <v>1534617731.15172</v>
      </c>
      <c r="Z973" s="1">
        <v>1532109463.6512699</v>
      </c>
      <c r="AA973" s="1">
        <v>1478764317.8189001</v>
      </c>
      <c r="AB973" s="1">
        <v>1411529125.4207101</v>
      </c>
      <c r="AC973" s="1">
        <v>957687381.22955596</v>
      </c>
      <c r="AD973" s="1">
        <v>1002831652.11947</v>
      </c>
      <c r="AE973" s="1">
        <v>960915928.53223097</v>
      </c>
      <c r="AF973" s="1">
        <v>843125134.28484797</v>
      </c>
      <c r="AG973" s="1">
        <v>837826639.11989903</v>
      </c>
      <c r="AH973" s="1">
        <v>642721178.735654</v>
      </c>
      <c r="AI973" s="1">
        <v>517404896.64402199</v>
      </c>
      <c r="AJ973" s="1">
        <v>545919176.71501803</v>
      </c>
      <c r="AK973" s="1">
        <v>520519710.65567398</v>
      </c>
      <c r="AL973" s="1">
        <v>515573973.03719997</v>
      </c>
      <c r="AM973" s="1">
        <v>314606921.43213397</v>
      </c>
    </row>
    <row r="974" spans="1:39" x14ac:dyDescent="0.3">
      <c r="A974" t="str">
        <f t="shared" si="165"/>
        <v>FRS</v>
      </c>
      <c r="B974" t="str">
        <f t="shared" si="166"/>
        <v>S217</v>
      </c>
      <c r="C974" t="str">
        <f t="shared" si="167"/>
        <v>HOUSEKEEPING- INTERIOR PLANTSCAPING</v>
      </c>
      <c r="D974" s="1">
        <f t="shared" si="168"/>
        <v>-89.958567530668404</v>
      </c>
      <c r="E974" s="1">
        <f t="shared" si="169"/>
        <v>0</v>
      </c>
      <c r="F974" s="1">
        <f t="shared" si="170"/>
        <v>0</v>
      </c>
      <c r="G974" s="1">
        <f t="shared" si="171"/>
        <v>0</v>
      </c>
      <c r="H974" s="2" t="e">
        <f t="shared" si="172"/>
        <v>#DIV/0!</v>
      </c>
      <c r="I974" s="2">
        <f t="shared" si="173"/>
        <v>-1</v>
      </c>
      <c r="J974" s="2" t="e">
        <f t="shared" si="174"/>
        <v>#DIV/0!</v>
      </c>
      <c r="K974" s="2">
        <f t="shared" si="175"/>
        <v>0</v>
      </c>
      <c r="L974" s="2">
        <f>AM974/SUM(AM1:AM$3009)</f>
        <v>0</v>
      </c>
      <c r="M974" t="s">
        <v>1515</v>
      </c>
      <c r="N974" t="s">
        <v>2023</v>
      </c>
      <c r="O974" t="s">
        <v>2024</v>
      </c>
      <c r="P974" s="1"/>
      <c r="Q974" s="1">
        <v>88442.833320067803</v>
      </c>
      <c r="R974" s="1">
        <v>122943.646688394</v>
      </c>
      <c r="S974" s="1">
        <v>171797.53396388801</v>
      </c>
      <c r="T974" s="1">
        <v>32605.546884790601</v>
      </c>
      <c r="U974" s="1">
        <v>34127.997252921399</v>
      </c>
      <c r="V974" s="1">
        <v>5024.89641132007</v>
      </c>
      <c r="W974" s="1">
        <v>9597.8419054476708</v>
      </c>
      <c r="X974" s="1">
        <v>19687.309931529599</v>
      </c>
      <c r="Y974" s="1">
        <v>22053.2553839961</v>
      </c>
      <c r="Z974" s="1">
        <v>74083.627334291494</v>
      </c>
      <c r="AA974" s="1">
        <v>40385.033231817702</v>
      </c>
      <c r="AB974" s="1">
        <v>10715.711115955401</v>
      </c>
      <c r="AC974" s="1">
        <v>100492.04102180801</v>
      </c>
      <c r="AD974" s="1">
        <v>6769.64740024612</v>
      </c>
      <c r="AE974" s="1">
        <v>-89.958567530668404</v>
      </c>
      <c r="AF974" s="1">
        <v>167030.33544021501</v>
      </c>
      <c r="AG974" s="1">
        <v>0</v>
      </c>
      <c r="AH974" s="1"/>
      <c r="AI974" s="1">
        <v>-4311.9041273988696</v>
      </c>
      <c r="AJ974" s="1"/>
      <c r="AK974" s="1"/>
      <c r="AL974" s="1"/>
      <c r="AM974" s="1"/>
    </row>
    <row r="975" spans="1:39" x14ac:dyDescent="0.3">
      <c r="A975" t="str">
        <f t="shared" si="165"/>
        <v>FRS</v>
      </c>
      <c r="B975" t="str">
        <f t="shared" si="166"/>
        <v>S218</v>
      </c>
      <c r="C975" t="str">
        <f t="shared" si="167"/>
        <v>HOUSEKEEPING- SNOW REMOVAL/SALT</v>
      </c>
      <c r="D975" s="1">
        <f t="shared" si="168"/>
        <v>11453112.867257999</v>
      </c>
      <c r="E975" s="1">
        <f t="shared" si="169"/>
        <v>9071096.6340691298</v>
      </c>
      <c r="F975" s="1">
        <f t="shared" si="170"/>
        <v>9777179.4837999996</v>
      </c>
      <c r="G975" s="1">
        <f t="shared" si="171"/>
        <v>10815111.862966601</v>
      </c>
      <c r="H975" s="2">
        <f t="shared" si="172"/>
        <v>7.783875293302156E-2</v>
      </c>
      <c r="I975" s="2">
        <f t="shared" si="173"/>
        <v>-0.14632994565600899</v>
      </c>
      <c r="J975" s="2">
        <f t="shared" si="174"/>
        <v>1.1061586709016002</v>
      </c>
      <c r="K975" s="2">
        <f t="shared" si="175"/>
        <v>8.6787203263204914E-5</v>
      </c>
      <c r="L975" s="2">
        <f>AM975/SUM(AM1:AM$3009)</f>
        <v>1.9624477500435994E-4</v>
      </c>
      <c r="M975" t="s">
        <v>1515</v>
      </c>
      <c r="N975" t="s">
        <v>2025</v>
      </c>
      <c r="O975" t="s">
        <v>2026</v>
      </c>
      <c r="P975" s="1">
        <v>1818436.3103531101</v>
      </c>
      <c r="Q975" s="1">
        <v>2340785.2007303699</v>
      </c>
      <c r="R975" s="1">
        <v>1838531.4110177599</v>
      </c>
      <c r="S975" s="1">
        <v>4878236.2349031698</v>
      </c>
      <c r="T975" s="1">
        <v>7167808.8648561798</v>
      </c>
      <c r="U975" s="1">
        <v>7723616.9159564599</v>
      </c>
      <c r="V975" s="1">
        <v>6656920.8575669397</v>
      </c>
      <c r="W975" s="1">
        <v>6321902.0584500898</v>
      </c>
      <c r="X975" s="1">
        <v>8888911.2185915504</v>
      </c>
      <c r="Y975" s="1">
        <v>7150617.5817416999</v>
      </c>
      <c r="Z975" s="1">
        <v>9491274.2994451392</v>
      </c>
      <c r="AA975" s="1">
        <v>10944074.9786912</v>
      </c>
      <c r="AB975" s="1">
        <v>5020578.0528017301</v>
      </c>
      <c r="AC975" s="1">
        <v>7610420.2883882597</v>
      </c>
      <c r="AD975" s="1">
        <v>9376010.4563148804</v>
      </c>
      <c r="AE975" s="1">
        <v>11453112.867257999</v>
      </c>
      <c r="AF975" s="1">
        <v>7869091.5277274698</v>
      </c>
      <c r="AG975" s="1">
        <v>8177308.69000143</v>
      </c>
      <c r="AH975" s="1">
        <v>10320751.2411016</v>
      </c>
      <c r="AI975" s="1">
        <v>12209142.936088299</v>
      </c>
      <c r="AJ975" s="1">
        <v>5598919.0904435702</v>
      </c>
      <c r="AK975" s="1">
        <v>9071096.6340691298</v>
      </c>
      <c r="AL975" s="1">
        <v>9777179.4837999996</v>
      </c>
      <c r="AM975" s="1">
        <v>10815111.862966601</v>
      </c>
    </row>
    <row r="976" spans="1:39" x14ac:dyDescent="0.3">
      <c r="A976" t="str">
        <f t="shared" si="165"/>
        <v>FRS</v>
      </c>
      <c r="B976" t="str">
        <f t="shared" si="166"/>
        <v>S222</v>
      </c>
      <c r="C976" t="str">
        <f t="shared" si="167"/>
        <v>HOUSEKEEPING- WASTE TREATMENT/STORAGE</v>
      </c>
      <c r="D976" s="1">
        <f t="shared" si="168"/>
        <v>18786189.2195898</v>
      </c>
      <c r="E976" s="1">
        <f t="shared" si="169"/>
        <v>13813411.250417</v>
      </c>
      <c r="F976" s="1">
        <f t="shared" si="170"/>
        <v>14190701.453400001</v>
      </c>
      <c r="G976" s="1">
        <f t="shared" si="171"/>
        <v>7842331.42893402</v>
      </c>
      <c r="H976" s="2">
        <f t="shared" si="172"/>
        <v>2.73133258789795E-2</v>
      </c>
      <c r="I976" s="2">
        <f t="shared" si="173"/>
        <v>-0.24462054078523443</v>
      </c>
      <c r="J976" s="2">
        <f t="shared" si="174"/>
        <v>0.55263874408794977</v>
      </c>
      <c r="K976" s="2">
        <f t="shared" si="175"/>
        <v>1.2596386243336313E-4</v>
      </c>
      <c r="L976" s="2">
        <f>AM976/SUM(AM1:AM$3009)</f>
        <v>1.4230241779104657E-4</v>
      </c>
      <c r="M976" t="s">
        <v>1515</v>
      </c>
      <c r="N976" t="s">
        <v>2027</v>
      </c>
      <c r="O976" t="s">
        <v>2028</v>
      </c>
      <c r="P976" s="1">
        <v>8584149.1679466907</v>
      </c>
      <c r="Q976" s="1">
        <v>12592179.7189165</v>
      </c>
      <c r="R976" s="1">
        <v>9447430.4190044608</v>
      </c>
      <c r="S976" s="1">
        <v>16083336.125005201</v>
      </c>
      <c r="T976" s="1">
        <v>28957219.737214498</v>
      </c>
      <c r="U976" s="1">
        <v>24771539.7299124</v>
      </c>
      <c r="V976" s="1">
        <v>30635282.569366299</v>
      </c>
      <c r="W976" s="1">
        <v>20150837.965218499</v>
      </c>
      <c r="X976" s="1">
        <v>16561311.772219099</v>
      </c>
      <c r="Y976" s="1">
        <v>26244234.632765599</v>
      </c>
      <c r="Z976" s="1">
        <v>46271483.586627699</v>
      </c>
      <c r="AA976" s="1">
        <v>69602380.228448302</v>
      </c>
      <c r="AB976" s="1">
        <v>27963339.386981498</v>
      </c>
      <c r="AC976" s="1">
        <v>24447426.382392399</v>
      </c>
      <c r="AD976" s="1">
        <v>19317566.9074401</v>
      </c>
      <c r="AE976" s="1">
        <v>18786189.2195898</v>
      </c>
      <c r="AF976" s="1">
        <v>16065211.9422838</v>
      </c>
      <c r="AG976" s="1">
        <v>17597909.117766999</v>
      </c>
      <c r="AH976" s="1">
        <v>19272216.8588733</v>
      </c>
      <c r="AI976" s="1">
        <v>12323784.7950154</v>
      </c>
      <c r="AJ976" s="1">
        <v>11440446.386527101</v>
      </c>
      <c r="AK976" s="1">
        <v>13813411.250417</v>
      </c>
      <c r="AL976" s="1">
        <v>14190701.453400001</v>
      </c>
      <c r="AM976" s="1">
        <v>7842331.42893402</v>
      </c>
    </row>
    <row r="977" spans="1:39" x14ac:dyDescent="0.3">
      <c r="A977" t="str">
        <f t="shared" si="165"/>
        <v>FRS</v>
      </c>
      <c r="B977" t="str">
        <f t="shared" si="166"/>
        <v>S299</v>
      </c>
      <c r="C977" t="str">
        <f t="shared" si="167"/>
        <v>HOUSEKEEPING- OTHER</v>
      </c>
      <c r="D977" s="1">
        <f t="shared" si="168"/>
        <v>53267312.387185402</v>
      </c>
      <c r="E977" s="1">
        <f t="shared" si="169"/>
        <v>191248745.90657499</v>
      </c>
      <c r="F977" s="1">
        <f t="shared" si="170"/>
        <v>159582501.55649999</v>
      </c>
      <c r="G977" s="1">
        <f t="shared" si="171"/>
        <v>112502359.959581</v>
      </c>
      <c r="H977" s="2">
        <f t="shared" si="172"/>
        <v>-0.16557621959803059</v>
      </c>
      <c r="I977" s="2">
        <f t="shared" si="173"/>
        <v>1.9958804828848655</v>
      </c>
      <c r="J977" s="2">
        <f t="shared" si="174"/>
        <v>0.70497929824561423</v>
      </c>
      <c r="K977" s="2">
        <f t="shared" si="175"/>
        <v>1.4165352106691456E-3</v>
      </c>
      <c r="L977" s="2">
        <f>AM977/SUM(AM1:AM$3009)</f>
        <v>2.0414028627228141E-3</v>
      </c>
      <c r="M977" t="s">
        <v>1515</v>
      </c>
      <c r="N977" t="s">
        <v>2029</v>
      </c>
      <c r="O977" t="s">
        <v>2030</v>
      </c>
      <c r="P977" s="1">
        <v>80847308.8731516</v>
      </c>
      <c r="Q977" s="1">
        <v>57071488.6516736</v>
      </c>
      <c r="R977" s="1">
        <v>67748456.252176598</v>
      </c>
      <c r="S977" s="1">
        <v>78464794.805598393</v>
      </c>
      <c r="T977" s="1">
        <v>73326511.753132001</v>
      </c>
      <c r="U977" s="1">
        <v>66833565.854856797</v>
      </c>
      <c r="V977" s="1">
        <v>68467956.610424995</v>
      </c>
      <c r="W977" s="1">
        <v>78735015.836153403</v>
      </c>
      <c r="X977" s="1">
        <v>89787277.685078293</v>
      </c>
      <c r="Y977" s="1">
        <v>98776193.803765506</v>
      </c>
      <c r="Z977" s="1">
        <v>87837258.038983107</v>
      </c>
      <c r="AA977" s="1">
        <v>138022526.86749601</v>
      </c>
      <c r="AB977" s="1">
        <v>123934323.47109701</v>
      </c>
      <c r="AC977" s="1">
        <v>121318364.137419</v>
      </c>
      <c r="AD977" s="1">
        <v>89461670.286749795</v>
      </c>
      <c r="AE977" s="1">
        <v>53267312.387185402</v>
      </c>
      <c r="AF977" s="1">
        <v>81215215.7627711</v>
      </c>
      <c r="AG977" s="1">
        <v>107059439.32957999</v>
      </c>
      <c r="AH977" s="1">
        <v>1156573683.00963</v>
      </c>
      <c r="AI977" s="1">
        <v>174153621.32933</v>
      </c>
      <c r="AJ977" s="1">
        <v>192044973.14860499</v>
      </c>
      <c r="AK977" s="1">
        <v>191248745.90657499</v>
      </c>
      <c r="AL977" s="1">
        <v>159582501.55649999</v>
      </c>
      <c r="AM977" s="1">
        <v>112502359.959581</v>
      </c>
    </row>
    <row r="978" spans="1:39" x14ac:dyDescent="0.3">
      <c r="A978" t="str">
        <f t="shared" si="165"/>
        <v>FRS</v>
      </c>
      <c r="B978" t="str">
        <f t="shared" si="166"/>
        <v>X111</v>
      </c>
      <c r="C978" t="str">
        <f t="shared" si="167"/>
        <v>LEASE/RENTAL OF OFFICE BUILDINGS</v>
      </c>
      <c r="D978" s="1">
        <f t="shared" si="168"/>
        <v>-13187.7338484957</v>
      </c>
      <c r="E978" s="1">
        <f t="shared" si="169"/>
        <v>0</v>
      </c>
      <c r="F978" s="1">
        <f t="shared" si="170"/>
        <v>0</v>
      </c>
      <c r="G978" s="1">
        <f t="shared" si="171"/>
        <v>0</v>
      </c>
      <c r="H978" s="2" t="e">
        <f t="shared" si="172"/>
        <v>#DIV/0!</v>
      </c>
      <c r="I978" s="2">
        <f t="shared" si="173"/>
        <v>-1</v>
      </c>
      <c r="J978" s="2" t="e">
        <f t="shared" si="174"/>
        <v>#DIV/0!</v>
      </c>
      <c r="K978" s="2">
        <f t="shared" si="175"/>
        <v>0</v>
      </c>
      <c r="L978" s="2">
        <f>AM978/SUM(AM1:AM$3009)</f>
        <v>0</v>
      </c>
      <c r="M978" t="s">
        <v>1515</v>
      </c>
      <c r="N978" t="s">
        <v>2031</v>
      </c>
      <c r="O978" t="s">
        <v>2032</v>
      </c>
      <c r="P978" s="1">
        <v>1277606.2222539801</v>
      </c>
      <c r="Q978" s="1">
        <v>1573297.7404747501</v>
      </c>
      <c r="R978" s="1">
        <v>946925.580092569</v>
      </c>
      <c r="S978" s="1">
        <v>1290948.5989946199</v>
      </c>
      <c r="T978" s="1">
        <v>1255776.16113566</v>
      </c>
      <c r="U978" s="1">
        <v>2202827.96278841</v>
      </c>
      <c r="V978" s="1">
        <v>1864777.6467609</v>
      </c>
      <c r="W978" s="1">
        <v>2528888.3361462099</v>
      </c>
      <c r="X978" s="1">
        <v>2119838.5269740601</v>
      </c>
      <c r="Y978" s="1">
        <v>3492943.4812369798</v>
      </c>
      <c r="Z978" s="1">
        <v>1236964.9172193999</v>
      </c>
      <c r="AA978" s="1">
        <v>2133335.44349438</v>
      </c>
      <c r="AB978" s="1">
        <v>514019.77543769497</v>
      </c>
      <c r="AC978" s="1">
        <v>543498.55742998898</v>
      </c>
      <c r="AD978" s="1">
        <v>57278.775232480701</v>
      </c>
      <c r="AE978" s="1">
        <v>-13187.7338484957</v>
      </c>
      <c r="AF978" s="1">
        <v>-4056.5019859777199</v>
      </c>
      <c r="AG978" s="1"/>
      <c r="AH978" s="1"/>
      <c r="AI978" s="1"/>
      <c r="AJ978" s="1"/>
      <c r="AK978" s="1"/>
      <c r="AL978" s="1"/>
      <c r="AM978" s="1"/>
    </row>
    <row r="979" spans="1:39" x14ac:dyDescent="0.3">
      <c r="A979" t="str">
        <f t="shared" si="165"/>
        <v>FRS</v>
      </c>
      <c r="B979" t="str">
        <f t="shared" si="166"/>
        <v>X112</v>
      </c>
      <c r="C979" t="str">
        <f t="shared" si="167"/>
        <v>LEASE-RENT OF CONF SPACE &amp; FAC</v>
      </c>
      <c r="D979" s="1">
        <f t="shared" si="168"/>
        <v>-38399.870184269603</v>
      </c>
      <c r="E979" s="1">
        <f t="shared" si="169"/>
        <v>0</v>
      </c>
      <c r="F979" s="1">
        <f t="shared" si="170"/>
        <v>0</v>
      </c>
      <c r="G979" s="1">
        <f t="shared" si="171"/>
        <v>0</v>
      </c>
      <c r="H979" s="2" t="e">
        <f t="shared" si="172"/>
        <v>#DIV/0!</v>
      </c>
      <c r="I979" s="2">
        <f t="shared" si="173"/>
        <v>-1</v>
      </c>
      <c r="J979" s="2" t="e">
        <f t="shared" si="174"/>
        <v>#DIV/0!</v>
      </c>
      <c r="K979" s="2">
        <f t="shared" si="175"/>
        <v>0</v>
      </c>
      <c r="L979" s="2">
        <f>AM979/SUM(AM1:AM$3009)</f>
        <v>0</v>
      </c>
      <c r="M979" t="s">
        <v>1515</v>
      </c>
      <c r="N979" t="s">
        <v>2033</v>
      </c>
      <c r="O979" t="s">
        <v>2034</v>
      </c>
      <c r="P979" s="1">
        <v>808089.61136150302</v>
      </c>
      <c r="Q979" s="1">
        <v>744116.47404682206</v>
      </c>
      <c r="R979" s="1">
        <v>1853017.4763771801</v>
      </c>
      <c r="S979" s="1">
        <v>2812268.0298997601</v>
      </c>
      <c r="T979" s="1">
        <v>4741612.5689028297</v>
      </c>
      <c r="U979" s="1">
        <v>9126939.5232096203</v>
      </c>
      <c r="V979" s="1">
        <v>7788918.8105578097</v>
      </c>
      <c r="W979" s="1">
        <v>7689269.9726857897</v>
      </c>
      <c r="X979" s="1">
        <v>12498233.9780492</v>
      </c>
      <c r="Y979" s="1">
        <v>16977968.7783412</v>
      </c>
      <c r="Z979" s="1">
        <v>15551905.523478299</v>
      </c>
      <c r="AA979" s="1">
        <v>10688328.7025782</v>
      </c>
      <c r="AB979" s="1">
        <v>624954.53687733901</v>
      </c>
      <c r="AC979" s="1">
        <v>-133863.29313993899</v>
      </c>
      <c r="AD979" s="1">
        <v>-165291.30199184699</v>
      </c>
      <c r="AE979" s="1">
        <v>-38399.870184269603</v>
      </c>
      <c r="AF979" s="1">
        <v>-7490.03946755169</v>
      </c>
      <c r="AG979" s="1"/>
      <c r="AH979" s="1"/>
      <c r="AI979" s="1">
        <v>-4423.9016372014403</v>
      </c>
      <c r="AJ979" s="1"/>
      <c r="AK979" s="1"/>
      <c r="AL979" s="1"/>
      <c r="AM979" s="1"/>
    </row>
    <row r="980" spans="1:39" x14ac:dyDescent="0.3">
      <c r="A980" t="str">
        <f t="shared" si="165"/>
        <v>FRS</v>
      </c>
      <c r="B980" t="str">
        <f t="shared" si="166"/>
        <v>X119</v>
      </c>
      <c r="C980" t="str">
        <f t="shared" si="167"/>
        <v>LEASE-RENT OF OTHER ADMIN-SVC BLDGS</v>
      </c>
      <c r="D980" s="1">
        <f t="shared" si="168"/>
        <v>0</v>
      </c>
      <c r="E980" s="1">
        <f t="shared" si="169"/>
        <v>0</v>
      </c>
      <c r="F980" s="1">
        <f t="shared" si="170"/>
        <v>0</v>
      </c>
      <c r="G980" s="1">
        <f t="shared" si="171"/>
        <v>0</v>
      </c>
      <c r="H980" s="2" t="e">
        <f t="shared" si="172"/>
        <v>#DIV/0!</v>
      </c>
      <c r="I980" s="2" t="e">
        <f t="shared" si="173"/>
        <v>#DIV/0!</v>
      </c>
      <c r="J980" s="2" t="e">
        <f t="shared" si="174"/>
        <v>#DIV/0!</v>
      </c>
      <c r="K980" s="2">
        <f t="shared" si="175"/>
        <v>0</v>
      </c>
      <c r="L980" s="2">
        <f>AM980/SUM(AM1:AM$3009)</f>
        <v>0</v>
      </c>
      <c r="M980" t="s">
        <v>1515</v>
      </c>
      <c r="N980" t="s">
        <v>2035</v>
      </c>
      <c r="O980" t="s">
        <v>2036</v>
      </c>
      <c r="P980" s="1">
        <v>219736.05530850799</v>
      </c>
      <c r="Q980" s="1">
        <v>650087.79417471995</v>
      </c>
      <c r="R980" s="1">
        <v>79946.681464733207</v>
      </c>
      <c r="S980" s="1">
        <v>143140.230223202</v>
      </c>
      <c r="T980" s="1">
        <v>2145790.0802234798</v>
      </c>
      <c r="U980" s="1">
        <v>1127731.0848596101</v>
      </c>
      <c r="V980" s="1">
        <v>675574.53290501505</v>
      </c>
      <c r="W980" s="1">
        <v>1838348.02179184</v>
      </c>
      <c r="X980" s="1">
        <v>571654.02827082004</v>
      </c>
      <c r="Y980" s="1">
        <v>690011.95896891598</v>
      </c>
      <c r="Z980" s="1">
        <v>402983.85731902299</v>
      </c>
      <c r="AA980" s="1">
        <v>267026.31543691998</v>
      </c>
      <c r="AB980" s="1">
        <v>523916.75039206701</v>
      </c>
      <c r="AC980" s="1">
        <v>4680.1613030357403</v>
      </c>
      <c r="AD980" s="1">
        <v>15569.279121722</v>
      </c>
      <c r="AE980" s="1"/>
      <c r="AF980" s="1"/>
      <c r="AG980" s="1"/>
      <c r="AH980" s="1">
        <v>-4681.8371413381201</v>
      </c>
      <c r="AI980" s="1"/>
      <c r="AJ980" s="1"/>
      <c r="AK980" s="1"/>
      <c r="AL980" s="1"/>
      <c r="AM980" s="1"/>
    </row>
    <row r="981" spans="1:39" x14ac:dyDescent="0.3">
      <c r="A981" t="str">
        <f t="shared" si="165"/>
        <v>FRS</v>
      </c>
      <c r="B981" t="str">
        <f t="shared" si="166"/>
        <v>X121</v>
      </c>
      <c r="C981" t="str">
        <f t="shared" si="167"/>
        <v>LEASE-RENT OF AIR TRAFFIC TOWERS</v>
      </c>
      <c r="D981" s="1">
        <f t="shared" si="168"/>
        <v>0</v>
      </c>
      <c r="E981" s="1">
        <f t="shared" si="169"/>
        <v>0</v>
      </c>
      <c r="F981" s="1">
        <f t="shared" si="170"/>
        <v>0</v>
      </c>
      <c r="G981" s="1">
        <f t="shared" si="171"/>
        <v>0</v>
      </c>
      <c r="H981" s="2" t="e">
        <f t="shared" si="172"/>
        <v>#DIV/0!</v>
      </c>
      <c r="I981" s="2" t="e">
        <f t="shared" si="173"/>
        <v>#DIV/0!</v>
      </c>
      <c r="J981" s="2" t="e">
        <f t="shared" si="174"/>
        <v>#DIV/0!</v>
      </c>
      <c r="K981" s="2">
        <f t="shared" si="175"/>
        <v>0</v>
      </c>
      <c r="L981" s="2">
        <f>AM981/SUM(AM1:AM$3009)</f>
        <v>0</v>
      </c>
      <c r="M981" t="s">
        <v>1515</v>
      </c>
      <c r="N981" t="s">
        <v>2037</v>
      </c>
      <c r="O981" t="s">
        <v>2038</v>
      </c>
      <c r="P981" s="1"/>
      <c r="Q981" s="1"/>
      <c r="R981" s="1"/>
      <c r="S981" s="1">
        <v>838.11108462070501</v>
      </c>
      <c r="T981" s="1"/>
      <c r="U981" s="1"/>
      <c r="V981" s="1"/>
      <c r="W981" s="1"/>
      <c r="X981" s="1"/>
      <c r="Y981" s="1"/>
      <c r="Z981" s="1"/>
      <c r="AA981" s="1">
        <v>5788.6763720968902</v>
      </c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x14ac:dyDescent="0.3">
      <c r="A982" t="str">
        <f t="shared" si="165"/>
        <v>FRS</v>
      </c>
      <c r="B982" t="str">
        <f t="shared" si="166"/>
        <v>X122</v>
      </c>
      <c r="C982" t="str">
        <f t="shared" si="167"/>
        <v>LEASE-RENT OF AIR TRAFFIC TNG FAC</v>
      </c>
      <c r="D982" s="1">
        <f t="shared" si="168"/>
        <v>0</v>
      </c>
      <c r="E982" s="1">
        <f t="shared" si="169"/>
        <v>0</v>
      </c>
      <c r="F982" s="1">
        <f t="shared" si="170"/>
        <v>0</v>
      </c>
      <c r="G982" s="1">
        <f t="shared" si="171"/>
        <v>0</v>
      </c>
      <c r="H982" s="2" t="e">
        <f t="shared" si="172"/>
        <v>#DIV/0!</v>
      </c>
      <c r="I982" s="2" t="e">
        <f t="shared" si="173"/>
        <v>#DIV/0!</v>
      </c>
      <c r="J982" s="2" t="e">
        <f t="shared" si="174"/>
        <v>#DIV/0!</v>
      </c>
      <c r="K982" s="2">
        <f t="shared" si="175"/>
        <v>0</v>
      </c>
      <c r="L982" s="2">
        <f>AM982/SUM(AM1:AM$3009)</f>
        <v>0</v>
      </c>
      <c r="M982" t="s">
        <v>1515</v>
      </c>
      <c r="N982" t="s">
        <v>2039</v>
      </c>
      <c r="O982" t="s">
        <v>2040</v>
      </c>
      <c r="P982" s="1"/>
      <c r="Q982" s="1"/>
      <c r="R982" s="1"/>
      <c r="S982" s="1">
        <v>5790.5856755612404</v>
      </c>
      <c r="T982" s="1"/>
      <c r="U982" s="1"/>
      <c r="V982" s="1"/>
      <c r="W982" s="1"/>
      <c r="X982" s="1"/>
      <c r="Y982" s="1">
        <v>16354.325494856599</v>
      </c>
      <c r="Z982" s="1">
        <v>15690.883226747599</v>
      </c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x14ac:dyDescent="0.3">
      <c r="A983" t="str">
        <f t="shared" si="165"/>
        <v>FRS</v>
      </c>
      <c r="B983" t="str">
        <f t="shared" si="166"/>
        <v>X123</v>
      </c>
      <c r="C983" t="str">
        <f t="shared" si="167"/>
        <v>LEASE-RENT OF RADAR &amp; NAV FACILITY</v>
      </c>
      <c r="D983" s="1">
        <f t="shared" si="168"/>
        <v>0</v>
      </c>
      <c r="E983" s="1">
        <f t="shared" si="169"/>
        <v>0</v>
      </c>
      <c r="F983" s="1">
        <f t="shared" si="170"/>
        <v>0</v>
      </c>
      <c r="G983" s="1">
        <f t="shared" si="171"/>
        <v>0</v>
      </c>
      <c r="H983" s="2" t="e">
        <f t="shared" si="172"/>
        <v>#DIV/0!</v>
      </c>
      <c r="I983" s="2" t="e">
        <f t="shared" si="173"/>
        <v>#DIV/0!</v>
      </c>
      <c r="J983" s="2" t="e">
        <f t="shared" si="174"/>
        <v>#DIV/0!</v>
      </c>
      <c r="K983" s="2">
        <f t="shared" si="175"/>
        <v>0</v>
      </c>
      <c r="L983" s="2">
        <f>AM983/SUM(AM1:AM$3009)</f>
        <v>0</v>
      </c>
      <c r="M983" t="s">
        <v>1515</v>
      </c>
      <c r="N983" t="s">
        <v>2041</v>
      </c>
      <c r="O983" t="s">
        <v>2042</v>
      </c>
      <c r="P983" s="1"/>
      <c r="Q983" s="1"/>
      <c r="R983" s="1"/>
      <c r="S983" s="1"/>
      <c r="T983" s="1">
        <v>25739.342303577399</v>
      </c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x14ac:dyDescent="0.3">
      <c r="A984" t="str">
        <f t="shared" si="165"/>
        <v>FRS</v>
      </c>
      <c r="B984" t="str">
        <f t="shared" si="166"/>
        <v>X124</v>
      </c>
      <c r="C984" t="str">
        <f t="shared" si="167"/>
        <v>LEASE/RENTAL OF AIRPORT RUNWAYS</v>
      </c>
      <c r="D984" s="1">
        <f t="shared" si="168"/>
        <v>0</v>
      </c>
      <c r="E984" s="1">
        <f t="shared" si="169"/>
        <v>0</v>
      </c>
      <c r="F984" s="1">
        <f t="shared" si="170"/>
        <v>0</v>
      </c>
      <c r="G984" s="1">
        <f t="shared" si="171"/>
        <v>0</v>
      </c>
      <c r="H984" s="2" t="e">
        <f t="shared" si="172"/>
        <v>#DIV/0!</v>
      </c>
      <c r="I984" s="2" t="e">
        <f t="shared" si="173"/>
        <v>#DIV/0!</v>
      </c>
      <c r="J984" s="2" t="e">
        <f t="shared" si="174"/>
        <v>#DIV/0!</v>
      </c>
      <c r="K984" s="2">
        <f t="shared" si="175"/>
        <v>0</v>
      </c>
      <c r="L984" s="2">
        <f>AM984/SUM(AM1:AM$3009)</f>
        <v>0</v>
      </c>
      <c r="M984" t="s">
        <v>1515</v>
      </c>
      <c r="N984" t="s">
        <v>2043</v>
      </c>
      <c r="O984" t="s">
        <v>2044</v>
      </c>
      <c r="P984" s="1"/>
      <c r="Q984" s="1"/>
      <c r="R984" s="1"/>
      <c r="S984" s="1"/>
      <c r="T984" s="1"/>
      <c r="U984" s="1">
        <v>7507.0044718778099</v>
      </c>
      <c r="V984" s="1">
        <v>12583.213050050301</v>
      </c>
      <c r="W984" s="1">
        <v>0</v>
      </c>
      <c r="X984" s="1"/>
      <c r="Y984" s="1"/>
      <c r="Z984" s="1">
        <v>9168.1249840780492</v>
      </c>
      <c r="AA984" s="1">
        <v>0</v>
      </c>
      <c r="AB984" s="1">
        <v>0</v>
      </c>
      <c r="AC984" s="1">
        <v>0</v>
      </c>
      <c r="AD984" s="1">
        <v>0</v>
      </c>
      <c r="AE984" s="1">
        <v>0</v>
      </c>
      <c r="AF984" s="1"/>
      <c r="AG984" s="1"/>
      <c r="AH984" s="1"/>
      <c r="AI984" s="1"/>
      <c r="AJ984" s="1"/>
      <c r="AK984" s="1"/>
      <c r="AL984" s="1"/>
      <c r="AM984" s="1"/>
    </row>
    <row r="985" spans="1:39" x14ac:dyDescent="0.3">
      <c r="A985" t="str">
        <f t="shared" si="165"/>
        <v>FRS</v>
      </c>
      <c r="B985" t="str">
        <f t="shared" si="166"/>
        <v>X125</v>
      </c>
      <c r="C985" t="str">
        <f t="shared" si="167"/>
        <v>LEASE/RENTAL OF AIRPORT TERMINALS</v>
      </c>
      <c r="D985" s="1">
        <f t="shared" si="168"/>
        <v>0</v>
      </c>
      <c r="E985" s="1">
        <f t="shared" si="169"/>
        <v>0</v>
      </c>
      <c r="F985" s="1">
        <f t="shared" si="170"/>
        <v>0</v>
      </c>
      <c r="G985" s="1">
        <f t="shared" si="171"/>
        <v>0</v>
      </c>
      <c r="H985" s="2" t="e">
        <f t="shared" si="172"/>
        <v>#DIV/0!</v>
      </c>
      <c r="I985" s="2" t="e">
        <f t="shared" si="173"/>
        <v>#DIV/0!</v>
      </c>
      <c r="J985" s="2" t="e">
        <f t="shared" si="174"/>
        <v>#DIV/0!</v>
      </c>
      <c r="K985" s="2">
        <f t="shared" si="175"/>
        <v>0</v>
      </c>
      <c r="L985" s="2">
        <f>AM985/SUM(AM1:AM$3009)</f>
        <v>0</v>
      </c>
      <c r="M985" t="s">
        <v>1515</v>
      </c>
      <c r="N985" t="s">
        <v>2045</v>
      </c>
      <c r="O985" t="s">
        <v>2046</v>
      </c>
      <c r="P985" s="1"/>
      <c r="Q985" s="1"/>
      <c r="R985" s="1"/>
      <c r="S985" s="1"/>
      <c r="T985" s="1"/>
      <c r="U985" s="1">
        <v>1248.7613208027501</v>
      </c>
      <c r="V985" s="1">
        <v>48280.390338259502</v>
      </c>
      <c r="W985" s="1">
        <v>6695.2193640723899</v>
      </c>
      <c r="X985" s="1">
        <v>6558.4375965282497</v>
      </c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x14ac:dyDescent="0.3">
      <c r="A986" t="str">
        <f t="shared" si="165"/>
        <v>FRS</v>
      </c>
      <c r="B986" t="str">
        <f t="shared" si="166"/>
        <v>X127</v>
      </c>
      <c r="C986" t="str">
        <f t="shared" si="167"/>
        <v>LEASE-RENT OF ELCT &amp; COMM SYS FAC</v>
      </c>
      <c r="D986" s="1">
        <f t="shared" si="168"/>
        <v>0</v>
      </c>
      <c r="E986" s="1">
        <f t="shared" si="169"/>
        <v>0</v>
      </c>
      <c r="F986" s="1">
        <f t="shared" si="170"/>
        <v>0</v>
      </c>
      <c r="G986" s="1">
        <f t="shared" si="171"/>
        <v>0</v>
      </c>
      <c r="H986" s="2" t="e">
        <f t="shared" si="172"/>
        <v>#DIV/0!</v>
      </c>
      <c r="I986" s="2" t="e">
        <f t="shared" si="173"/>
        <v>#DIV/0!</v>
      </c>
      <c r="J986" s="2" t="e">
        <f t="shared" si="174"/>
        <v>#DIV/0!</v>
      </c>
      <c r="K986" s="2">
        <f t="shared" si="175"/>
        <v>0</v>
      </c>
      <c r="L986" s="2">
        <f>AM986/SUM(AM1:AM$3009)</f>
        <v>0</v>
      </c>
      <c r="M986" t="s">
        <v>1515</v>
      </c>
      <c r="N986" t="s">
        <v>2047</v>
      </c>
      <c r="O986" t="s">
        <v>2048</v>
      </c>
      <c r="P986" s="1"/>
      <c r="Q986" s="1">
        <v>106416.60785095701</v>
      </c>
      <c r="R986" s="1">
        <v>110080.43063221</v>
      </c>
      <c r="S986" s="1">
        <v>582676.15976501396</v>
      </c>
      <c r="T986" s="1">
        <v>126026.686122896</v>
      </c>
      <c r="U986" s="1">
        <v>36393.091486839898</v>
      </c>
      <c r="V986" s="1">
        <v>29894.9179373527</v>
      </c>
      <c r="W986" s="1">
        <v>36445.399391989202</v>
      </c>
      <c r="X986" s="1">
        <v>23437.083297186899</v>
      </c>
      <c r="Y986" s="1">
        <v>25283.703643344899</v>
      </c>
      <c r="Z986" s="1">
        <v>585891.82413892006</v>
      </c>
      <c r="AA986" s="1"/>
      <c r="AB986" s="1">
        <v>-503719.99990389001</v>
      </c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x14ac:dyDescent="0.3">
      <c r="A987" t="str">
        <f t="shared" si="165"/>
        <v>FRS</v>
      </c>
      <c r="B987" t="str">
        <f t="shared" si="166"/>
        <v>X129</v>
      </c>
      <c r="C987" t="str">
        <f t="shared" si="167"/>
        <v>LEASE-RENT OF OTHER AIRFIELD STRUCT</v>
      </c>
      <c r="D987" s="1">
        <f t="shared" si="168"/>
        <v>0</v>
      </c>
      <c r="E987" s="1">
        <f t="shared" si="169"/>
        <v>0</v>
      </c>
      <c r="F987" s="1">
        <f t="shared" si="170"/>
        <v>0</v>
      </c>
      <c r="G987" s="1">
        <f t="shared" si="171"/>
        <v>0</v>
      </c>
      <c r="H987" s="2" t="e">
        <f t="shared" si="172"/>
        <v>#DIV/0!</v>
      </c>
      <c r="I987" s="2" t="e">
        <f t="shared" si="173"/>
        <v>#DIV/0!</v>
      </c>
      <c r="J987" s="2" t="e">
        <f t="shared" si="174"/>
        <v>#DIV/0!</v>
      </c>
      <c r="K987" s="2">
        <f t="shared" si="175"/>
        <v>0</v>
      </c>
      <c r="L987" s="2">
        <f>AM987/SUM(AM1:AM$3009)</f>
        <v>0</v>
      </c>
      <c r="M987" t="s">
        <v>1515</v>
      </c>
      <c r="N987" t="s">
        <v>2049</v>
      </c>
      <c r="O987" t="s">
        <v>2050</v>
      </c>
      <c r="P987" s="1"/>
      <c r="Q987" s="1"/>
      <c r="R987" s="1"/>
      <c r="S987" s="1">
        <v>12952.625853229099</v>
      </c>
      <c r="T987" s="1">
        <v>33914.528694034103</v>
      </c>
      <c r="U987" s="1">
        <v>20644.262297664001</v>
      </c>
      <c r="V987" s="1">
        <v>12493.732423916599</v>
      </c>
      <c r="W987" s="1">
        <v>9973.4273819688096</v>
      </c>
      <c r="X987" s="1">
        <v>23525.062338116</v>
      </c>
      <c r="Y987" s="1">
        <v>29997.336256535102</v>
      </c>
      <c r="Z987" s="1">
        <v>23975.222418237001</v>
      </c>
      <c r="AA987" s="1">
        <v>308605.442832325</v>
      </c>
      <c r="AB987" s="1">
        <v>-77089.333341641395</v>
      </c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x14ac:dyDescent="0.3">
      <c r="A988" t="str">
        <f t="shared" si="165"/>
        <v>FRS</v>
      </c>
      <c r="B988" t="str">
        <f t="shared" si="166"/>
        <v>X131</v>
      </c>
      <c r="C988" t="str">
        <f t="shared" si="167"/>
        <v>LEASE/RENTAL OF SCHOOLS</v>
      </c>
      <c r="D988" s="1">
        <f t="shared" si="168"/>
        <v>0</v>
      </c>
      <c r="E988" s="1">
        <f t="shared" si="169"/>
        <v>0</v>
      </c>
      <c r="F988" s="1">
        <f t="shared" si="170"/>
        <v>0</v>
      </c>
      <c r="G988" s="1">
        <f t="shared" si="171"/>
        <v>0</v>
      </c>
      <c r="H988" s="2" t="e">
        <f t="shared" si="172"/>
        <v>#DIV/0!</v>
      </c>
      <c r="I988" s="2" t="e">
        <f t="shared" si="173"/>
        <v>#DIV/0!</v>
      </c>
      <c r="J988" s="2" t="e">
        <f t="shared" si="174"/>
        <v>#DIV/0!</v>
      </c>
      <c r="K988" s="2">
        <f t="shared" si="175"/>
        <v>0</v>
      </c>
      <c r="L988" s="2">
        <f>AM988/SUM(AM1:AM$3009)</f>
        <v>0</v>
      </c>
      <c r="M988" t="s">
        <v>1515</v>
      </c>
      <c r="N988" t="s">
        <v>2051</v>
      </c>
      <c r="O988" t="s">
        <v>2052</v>
      </c>
      <c r="P988" s="1"/>
      <c r="Q988" s="1"/>
      <c r="R988" s="1">
        <v>62118.633616731298</v>
      </c>
      <c r="S988" s="1"/>
      <c r="T988" s="1"/>
      <c r="U988" s="1">
        <v>5052.7914714562203</v>
      </c>
      <c r="V988" s="1"/>
      <c r="W988" s="1"/>
      <c r="X988" s="1"/>
      <c r="Y988" s="1">
        <v>31873.4332953085</v>
      </c>
      <c r="Z988" s="1">
        <v>12806.5681697048</v>
      </c>
      <c r="AA988" s="1">
        <v>255635.25996961599</v>
      </c>
      <c r="AB988" s="1">
        <v>0</v>
      </c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x14ac:dyDescent="0.3">
      <c r="A989" t="str">
        <f t="shared" si="165"/>
        <v>FRS</v>
      </c>
      <c r="B989" t="str">
        <f t="shared" si="166"/>
        <v>X139</v>
      </c>
      <c r="C989" t="str">
        <f t="shared" si="167"/>
        <v>LEASE-RENT OF OTHER EDUCATIONAL BLD</v>
      </c>
      <c r="D989" s="1">
        <f t="shared" si="168"/>
        <v>-1199.4475670755801</v>
      </c>
      <c r="E989" s="1">
        <f t="shared" si="169"/>
        <v>0</v>
      </c>
      <c r="F989" s="1">
        <f t="shared" si="170"/>
        <v>0</v>
      </c>
      <c r="G989" s="1">
        <f t="shared" si="171"/>
        <v>0</v>
      </c>
      <c r="H989" s="2" t="e">
        <f t="shared" si="172"/>
        <v>#DIV/0!</v>
      </c>
      <c r="I989" s="2">
        <f t="shared" si="173"/>
        <v>-1</v>
      </c>
      <c r="J989" s="2" t="e">
        <f t="shared" si="174"/>
        <v>#DIV/0!</v>
      </c>
      <c r="K989" s="2">
        <f t="shared" si="175"/>
        <v>0</v>
      </c>
      <c r="L989" s="2">
        <f>AM989/SUM(AM1:AM$3009)</f>
        <v>0</v>
      </c>
      <c r="M989" t="s">
        <v>1515</v>
      </c>
      <c r="N989" t="s">
        <v>2053</v>
      </c>
      <c r="O989" t="s">
        <v>2054</v>
      </c>
      <c r="P989" s="1"/>
      <c r="Q989" s="1"/>
      <c r="R989" s="1"/>
      <c r="S989" s="1">
        <v>39866.658537903502</v>
      </c>
      <c r="T989" s="1">
        <v>16101.9637330227</v>
      </c>
      <c r="U989" s="1">
        <v>197968.36985165501</v>
      </c>
      <c r="V989" s="1">
        <v>155195.757220186</v>
      </c>
      <c r="W989" s="1">
        <v>25669.090013109198</v>
      </c>
      <c r="X989" s="1">
        <v>1326910.8926718601</v>
      </c>
      <c r="Y989" s="1">
        <v>1267667.2909023201</v>
      </c>
      <c r="Z989" s="1">
        <v>364096.78034732502</v>
      </c>
      <c r="AA989" s="1">
        <v>76342.818295009303</v>
      </c>
      <c r="AB989" s="1">
        <v>63466.189046750602</v>
      </c>
      <c r="AC989" s="1">
        <v>37247.096297886899</v>
      </c>
      <c r="AD989" s="1">
        <v>-27196.9977705659</v>
      </c>
      <c r="AE989" s="1">
        <v>-1199.4475670755801</v>
      </c>
      <c r="AF989" s="1"/>
      <c r="AG989" s="1"/>
      <c r="AH989" s="1"/>
      <c r="AI989" s="1"/>
      <c r="AJ989" s="1"/>
      <c r="AK989" s="1"/>
      <c r="AL989" s="1"/>
      <c r="AM989" s="1"/>
    </row>
    <row r="990" spans="1:39" x14ac:dyDescent="0.3">
      <c r="A990" t="str">
        <f t="shared" si="165"/>
        <v>FRS</v>
      </c>
      <c r="B990" t="str">
        <f t="shared" si="166"/>
        <v>X142</v>
      </c>
      <c r="C990" t="str">
        <f t="shared" si="167"/>
        <v>LEASE-RENT OF LABS &amp; CLINICS</v>
      </c>
      <c r="D990" s="1">
        <f t="shared" si="168"/>
        <v>0</v>
      </c>
      <c r="E990" s="1">
        <f t="shared" si="169"/>
        <v>0</v>
      </c>
      <c r="F990" s="1">
        <f t="shared" si="170"/>
        <v>0</v>
      </c>
      <c r="G990" s="1">
        <f t="shared" si="171"/>
        <v>0</v>
      </c>
      <c r="H990" s="2" t="e">
        <f t="shared" si="172"/>
        <v>#DIV/0!</v>
      </c>
      <c r="I990" s="2" t="e">
        <f t="shared" si="173"/>
        <v>#DIV/0!</v>
      </c>
      <c r="J990" s="2" t="e">
        <f t="shared" si="174"/>
        <v>#DIV/0!</v>
      </c>
      <c r="K990" s="2">
        <f t="shared" si="175"/>
        <v>0</v>
      </c>
      <c r="L990" s="2">
        <f>AM990/SUM(AM1:AM$3009)</f>
        <v>0</v>
      </c>
      <c r="M990" t="s">
        <v>1515</v>
      </c>
      <c r="N990" t="s">
        <v>2055</v>
      </c>
      <c r="O990" t="s">
        <v>2056</v>
      </c>
      <c r="P990" s="1"/>
      <c r="Q990" s="1"/>
      <c r="R990" s="1"/>
      <c r="S990" s="1">
        <v>332934.29493139999</v>
      </c>
      <c r="T990" s="1">
        <v>-709.52763978308099</v>
      </c>
      <c r="U990" s="1">
        <v>55678.874706035298</v>
      </c>
      <c r="V990" s="1">
        <v>59996.7598226396</v>
      </c>
      <c r="W990" s="1">
        <v>20634.067320615799</v>
      </c>
      <c r="X990" s="1">
        <v>-145.298719110077</v>
      </c>
      <c r="Y990" s="1"/>
      <c r="Z990" s="1">
        <v>-1866.6053390444999</v>
      </c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x14ac:dyDescent="0.3">
      <c r="A991" t="str">
        <f t="shared" si="165"/>
        <v>FRS</v>
      </c>
      <c r="B991" t="str">
        <f t="shared" si="166"/>
        <v>X149</v>
      </c>
      <c r="C991" t="str">
        <f t="shared" si="167"/>
        <v>LEASE-RENT OF OTHER HOSPITAL BLDGS</v>
      </c>
      <c r="D991" s="1">
        <f t="shared" si="168"/>
        <v>0</v>
      </c>
      <c r="E991" s="1">
        <f t="shared" si="169"/>
        <v>0</v>
      </c>
      <c r="F991" s="1">
        <f t="shared" si="170"/>
        <v>0</v>
      </c>
      <c r="G991" s="1">
        <f t="shared" si="171"/>
        <v>0</v>
      </c>
      <c r="H991" s="2" t="e">
        <f t="shared" si="172"/>
        <v>#DIV/0!</v>
      </c>
      <c r="I991" s="2" t="e">
        <f t="shared" si="173"/>
        <v>#DIV/0!</v>
      </c>
      <c r="J991" s="2" t="e">
        <f t="shared" si="174"/>
        <v>#DIV/0!</v>
      </c>
      <c r="K991" s="2">
        <f t="shared" si="175"/>
        <v>0</v>
      </c>
      <c r="L991" s="2">
        <f>AM991/SUM(AM1:AM$3009)</f>
        <v>0</v>
      </c>
      <c r="M991" t="s">
        <v>1515</v>
      </c>
      <c r="N991" t="s">
        <v>2057</v>
      </c>
      <c r="O991" t="s">
        <v>2058</v>
      </c>
      <c r="P991" s="1"/>
      <c r="Q991" s="1"/>
      <c r="R991" s="1"/>
      <c r="S991" s="1"/>
      <c r="T991" s="1">
        <v>224014.38690006701</v>
      </c>
      <c r="U991" s="1">
        <v>217414.39874323001</v>
      </c>
      <c r="V991" s="1">
        <v>184218.239052736</v>
      </c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x14ac:dyDescent="0.3">
      <c r="A992" t="str">
        <f t="shared" si="165"/>
        <v>FRS</v>
      </c>
      <c r="B992" t="str">
        <f t="shared" si="166"/>
        <v>X152</v>
      </c>
      <c r="C992" t="str">
        <f t="shared" si="167"/>
        <v>LEASE-RENT OF MAINT BLDGS</v>
      </c>
      <c r="D992" s="1">
        <f t="shared" si="168"/>
        <v>-2698.7570259200502</v>
      </c>
      <c r="E992" s="1">
        <f t="shared" si="169"/>
        <v>0</v>
      </c>
      <c r="F992" s="1">
        <f t="shared" si="170"/>
        <v>0</v>
      </c>
      <c r="G992" s="1">
        <f t="shared" si="171"/>
        <v>0</v>
      </c>
      <c r="H992" s="2" t="e">
        <f t="shared" si="172"/>
        <v>#DIV/0!</v>
      </c>
      <c r="I992" s="2">
        <f t="shared" si="173"/>
        <v>-1</v>
      </c>
      <c r="J992" s="2" t="e">
        <f t="shared" si="174"/>
        <v>#DIV/0!</v>
      </c>
      <c r="K992" s="2">
        <f t="shared" si="175"/>
        <v>0</v>
      </c>
      <c r="L992" s="2">
        <f>AM992/SUM(AM1:AM$3009)</f>
        <v>0</v>
      </c>
      <c r="M992" t="s">
        <v>1515</v>
      </c>
      <c r="N992" t="s">
        <v>2059</v>
      </c>
      <c r="O992" t="s">
        <v>2060</v>
      </c>
      <c r="P992" s="1"/>
      <c r="Q992" s="1"/>
      <c r="R992" s="1"/>
      <c r="S992" s="1"/>
      <c r="T992" s="1">
        <v>248426.89764245701</v>
      </c>
      <c r="U992" s="1">
        <v>110315.43071424399</v>
      </c>
      <c r="V992" s="1">
        <v>111638.266180046</v>
      </c>
      <c r="W992" s="1">
        <v>269255.322974279</v>
      </c>
      <c r="X992" s="1">
        <v>8928.5396385256608</v>
      </c>
      <c r="Y992" s="1">
        <v>465979.48026138201</v>
      </c>
      <c r="Z992" s="1">
        <v>0</v>
      </c>
      <c r="AA992" s="1">
        <v>90061.750467958496</v>
      </c>
      <c r="AB992" s="1">
        <v>33472.193993613502</v>
      </c>
      <c r="AC992" s="1">
        <v>25528.557290035598</v>
      </c>
      <c r="AD992" s="1"/>
      <c r="AE992" s="1">
        <v>-2698.7570259200502</v>
      </c>
      <c r="AF992" s="1"/>
      <c r="AG992" s="1"/>
      <c r="AH992" s="1"/>
      <c r="AI992" s="1"/>
      <c r="AJ992" s="1"/>
      <c r="AK992" s="1"/>
      <c r="AL992" s="1"/>
      <c r="AM992" s="1"/>
    </row>
    <row r="993" spans="1:39" x14ac:dyDescent="0.3">
      <c r="A993" t="str">
        <f t="shared" si="165"/>
        <v>FRS</v>
      </c>
      <c r="B993" t="str">
        <f t="shared" si="166"/>
        <v>X153</v>
      </c>
      <c r="C993" t="str">
        <f t="shared" si="167"/>
        <v>LEASE-RENT OF PRODUCTION BLDGS</v>
      </c>
      <c r="D993" s="1">
        <f t="shared" si="168"/>
        <v>0</v>
      </c>
      <c r="E993" s="1">
        <f t="shared" si="169"/>
        <v>0</v>
      </c>
      <c r="F993" s="1">
        <f t="shared" si="170"/>
        <v>0</v>
      </c>
      <c r="G993" s="1">
        <f t="shared" si="171"/>
        <v>0</v>
      </c>
      <c r="H993" s="2" t="e">
        <f t="shared" si="172"/>
        <v>#DIV/0!</v>
      </c>
      <c r="I993" s="2" t="e">
        <f t="shared" si="173"/>
        <v>#DIV/0!</v>
      </c>
      <c r="J993" s="2" t="e">
        <f t="shared" si="174"/>
        <v>#DIV/0!</v>
      </c>
      <c r="K993" s="2">
        <f t="shared" si="175"/>
        <v>0</v>
      </c>
      <c r="L993" s="2">
        <f>AM993/SUM(AM1:AM$3009)</f>
        <v>0</v>
      </c>
      <c r="M993" t="s">
        <v>1515</v>
      </c>
      <c r="N993" t="s">
        <v>2061</v>
      </c>
      <c r="O993" t="s">
        <v>2062</v>
      </c>
      <c r="P993" s="1"/>
      <c r="Q993" s="1"/>
      <c r="R993" s="1">
        <v>211203.354296887</v>
      </c>
      <c r="S993" s="1">
        <v>7923.9593455048498</v>
      </c>
      <c r="T993" s="1">
        <v>8924.8759721142305</v>
      </c>
      <c r="U993" s="1">
        <v>-22521.013415633399</v>
      </c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x14ac:dyDescent="0.3">
      <c r="A994" t="str">
        <f t="shared" si="165"/>
        <v>FRS</v>
      </c>
      <c r="B994" t="str">
        <f t="shared" si="166"/>
        <v>X154</v>
      </c>
      <c r="C994" t="str">
        <f t="shared" si="167"/>
        <v>LEASE-RENT OF SHIP CONST-REP FAC</v>
      </c>
      <c r="D994" s="1">
        <f t="shared" si="168"/>
        <v>0</v>
      </c>
      <c r="E994" s="1">
        <f t="shared" si="169"/>
        <v>0</v>
      </c>
      <c r="F994" s="1">
        <f t="shared" si="170"/>
        <v>0</v>
      </c>
      <c r="G994" s="1">
        <f t="shared" si="171"/>
        <v>0</v>
      </c>
      <c r="H994" s="2" t="e">
        <f t="shared" si="172"/>
        <v>#DIV/0!</v>
      </c>
      <c r="I994" s="2" t="e">
        <f t="shared" si="173"/>
        <v>#DIV/0!</v>
      </c>
      <c r="J994" s="2" t="e">
        <f t="shared" si="174"/>
        <v>#DIV/0!</v>
      </c>
      <c r="K994" s="2">
        <f t="shared" si="175"/>
        <v>0</v>
      </c>
      <c r="L994" s="2">
        <f>AM994/SUM(AM1:AM$3009)</f>
        <v>0</v>
      </c>
      <c r="M994" t="s">
        <v>1515</v>
      </c>
      <c r="N994" t="s">
        <v>2063</v>
      </c>
      <c r="O994" t="s">
        <v>2064</v>
      </c>
      <c r="P994" s="1"/>
      <c r="Q994" s="1"/>
      <c r="R994" s="1"/>
      <c r="S994" s="1"/>
      <c r="T994" s="1"/>
      <c r="U994" s="1">
        <v>36023.515882070598</v>
      </c>
      <c r="V994" s="1">
        <v>4893.4717416862104</v>
      </c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x14ac:dyDescent="0.3">
      <c r="A995" t="str">
        <f t="shared" si="165"/>
        <v>FRS</v>
      </c>
      <c r="B995" t="str">
        <f t="shared" si="166"/>
        <v>X159</v>
      </c>
      <c r="C995" t="str">
        <f t="shared" si="167"/>
        <v>LEASE-RENT OF OTHER INDUSTRIAL BLDG</v>
      </c>
      <c r="D995" s="1">
        <f t="shared" si="168"/>
        <v>0</v>
      </c>
      <c r="E995" s="1">
        <f t="shared" si="169"/>
        <v>0</v>
      </c>
      <c r="F995" s="1">
        <f t="shared" si="170"/>
        <v>0</v>
      </c>
      <c r="G995" s="1">
        <f t="shared" si="171"/>
        <v>0</v>
      </c>
      <c r="H995" s="2" t="e">
        <f t="shared" si="172"/>
        <v>#DIV/0!</v>
      </c>
      <c r="I995" s="2" t="e">
        <f t="shared" si="173"/>
        <v>#DIV/0!</v>
      </c>
      <c r="J995" s="2" t="e">
        <f t="shared" si="174"/>
        <v>#DIV/0!</v>
      </c>
      <c r="K995" s="2">
        <f t="shared" si="175"/>
        <v>0</v>
      </c>
      <c r="L995" s="2">
        <f>AM995/SUM(AM1:AM$3009)</f>
        <v>0</v>
      </c>
      <c r="M995" t="s">
        <v>1515</v>
      </c>
      <c r="N995" t="s">
        <v>2065</v>
      </c>
      <c r="O995" t="s">
        <v>2066</v>
      </c>
      <c r="P995" s="1">
        <v>129258.40398153399</v>
      </c>
      <c r="Q995" s="1"/>
      <c r="R995" s="1"/>
      <c r="S995" s="1">
        <v>6348.3105064179299</v>
      </c>
      <c r="T995" s="1"/>
      <c r="U995" s="1"/>
      <c r="V995" s="1">
        <v>502263.14329710603</v>
      </c>
      <c r="W995" s="1">
        <v>5690030.1553768804</v>
      </c>
      <c r="X995" s="1">
        <v>-429822.87495614501</v>
      </c>
      <c r="Y995" s="1">
        <v>60064.730263370002</v>
      </c>
      <c r="Z995" s="1">
        <v>27870.483263517701</v>
      </c>
      <c r="AA995" s="1">
        <v>45086.017698312498</v>
      </c>
      <c r="AB995" s="1">
        <v>17106.331196736101</v>
      </c>
      <c r="AC995" s="1">
        <v>25302.2468708099</v>
      </c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x14ac:dyDescent="0.3">
      <c r="A996" t="str">
        <f t="shared" si="165"/>
        <v>FRS</v>
      </c>
      <c r="B996" t="str">
        <f t="shared" si="166"/>
        <v>X161</v>
      </c>
      <c r="C996" t="str">
        <f t="shared" si="167"/>
        <v>LEASE-RENT OF FAMILY HOUSING</v>
      </c>
      <c r="D996" s="1">
        <f t="shared" si="168"/>
        <v>-2164.2112231771498</v>
      </c>
      <c r="E996" s="1">
        <f t="shared" si="169"/>
        <v>0</v>
      </c>
      <c r="F996" s="1">
        <f t="shared" si="170"/>
        <v>0</v>
      </c>
      <c r="G996" s="1">
        <f t="shared" si="171"/>
        <v>0</v>
      </c>
      <c r="H996" s="2" t="e">
        <f t="shared" si="172"/>
        <v>#DIV/0!</v>
      </c>
      <c r="I996" s="2">
        <f t="shared" si="173"/>
        <v>-1</v>
      </c>
      <c r="J996" s="2" t="e">
        <f t="shared" si="174"/>
        <v>#DIV/0!</v>
      </c>
      <c r="K996" s="2">
        <f t="shared" si="175"/>
        <v>0</v>
      </c>
      <c r="L996" s="2">
        <f>AM996/SUM(AM1:AM$3009)</f>
        <v>0</v>
      </c>
      <c r="M996" t="s">
        <v>1515</v>
      </c>
      <c r="N996" t="s">
        <v>2067</v>
      </c>
      <c r="O996" t="s">
        <v>2068</v>
      </c>
      <c r="P996" s="1">
        <v>382302.73426603299</v>
      </c>
      <c r="Q996" s="1"/>
      <c r="R996" s="1">
        <v>917981.40275885398</v>
      </c>
      <c r="S996" s="1">
        <v>4066426.5999561902</v>
      </c>
      <c r="T996" s="1">
        <v>4578500.9999951702</v>
      </c>
      <c r="U996" s="1">
        <v>6988316.65982165</v>
      </c>
      <c r="V996" s="1">
        <v>10528227.554824799</v>
      </c>
      <c r="W996" s="1">
        <v>12548016.345033601</v>
      </c>
      <c r="X996" s="1">
        <v>5658704.0438530399</v>
      </c>
      <c r="Y996" s="1">
        <v>2987670.91169004</v>
      </c>
      <c r="Z996" s="1">
        <v>1615520.3761523101</v>
      </c>
      <c r="AA996" s="1">
        <v>1477411.45219551</v>
      </c>
      <c r="AB996" s="1">
        <v>629711.70557985106</v>
      </c>
      <c r="AC996" s="1">
        <v>-34751.3004745832</v>
      </c>
      <c r="AD996" s="1">
        <v>-5057.8122428588003</v>
      </c>
      <c r="AE996" s="1">
        <v>-2164.2112231771498</v>
      </c>
      <c r="AF996" s="1"/>
      <c r="AG996" s="1"/>
      <c r="AH996" s="1"/>
      <c r="AI996" s="1"/>
      <c r="AJ996" s="1"/>
      <c r="AK996" s="1"/>
      <c r="AL996" s="1"/>
      <c r="AM996" s="1"/>
    </row>
    <row r="997" spans="1:39" x14ac:dyDescent="0.3">
      <c r="A997" t="str">
        <f t="shared" si="165"/>
        <v>FRS</v>
      </c>
      <c r="B997" t="str">
        <f t="shared" si="166"/>
        <v>X162</v>
      </c>
      <c r="C997" t="str">
        <f t="shared" si="167"/>
        <v>LEASE-RENT OF RECREATIONAL BLDGS</v>
      </c>
      <c r="D997" s="1">
        <f t="shared" si="168"/>
        <v>0</v>
      </c>
      <c r="E997" s="1">
        <f t="shared" si="169"/>
        <v>0</v>
      </c>
      <c r="F997" s="1">
        <f t="shared" si="170"/>
        <v>0</v>
      </c>
      <c r="G997" s="1">
        <f t="shared" si="171"/>
        <v>0</v>
      </c>
      <c r="H997" s="2" t="e">
        <f t="shared" si="172"/>
        <v>#DIV/0!</v>
      </c>
      <c r="I997" s="2" t="e">
        <f t="shared" si="173"/>
        <v>#DIV/0!</v>
      </c>
      <c r="J997" s="2" t="e">
        <f t="shared" si="174"/>
        <v>#DIV/0!</v>
      </c>
      <c r="K997" s="2">
        <f t="shared" si="175"/>
        <v>0</v>
      </c>
      <c r="L997" s="2">
        <f>AM997/SUM(AM1:AM$3009)</f>
        <v>0</v>
      </c>
      <c r="M997" t="s">
        <v>1515</v>
      </c>
      <c r="N997" t="s">
        <v>2069</v>
      </c>
      <c r="O997" t="s">
        <v>2070</v>
      </c>
      <c r="P997" s="1"/>
      <c r="Q997" s="1"/>
      <c r="R997" s="1">
        <v>9751.0725119864001</v>
      </c>
      <c r="S997" s="1">
        <v>276811.32902852702</v>
      </c>
      <c r="T997" s="1">
        <v>31849.9073858183</v>
      </c>
      <c r="U997" s="1">
        <v>645946.378624868</v>
      </c>
      <c r="V997" s="1">
        <v>125154.426608322</v>
      </c>
      <c r="W997" s="1">
        <v>227325.83129830399</v>
      </c>
      <c r="X997" s="1">
        <v>1353020.4733053499</v>
      </c>
      <c r="Y997" s="1">
        <v>486138.40204763901</v>
      </c>
      <c r="Z997" s="1">
        <v>800880.21066788596</v>
      </c>
      <c r="AA997" s="1">
        <v>536732.13825070905</v>
      </c>
      <c r="AB997" s="1">
        <v>-10452.189998005701</v>
      </c>
      <c r="AC997" s="1">
        <v>-4929.3624646651097</v>
      </c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x14ac:dyDescent="0.3">
      <c r="A998" t="str">
        <f t="shared" si="165"/>
        <v>FRS</v>
      </c>
      <c r="B998" t="str">
        <f t="shared" si="166"/>
        <v>X163</v>
      </c>
      <c r="C998" t="str">
        <f t="shared" si="167"/>
        <v>LEASE-RENT OF TROOP HOUSING</v>
      </c>
      <c r="D998" s="1">
        <f t="shared" si="168"/>
        <v>-60460.937336800198</v>
      </c>
      <c r="E998" s="1">
        <f t="shared" si="169"/>
        <v>0</v>
      </c>
      <c r="F998" s="1">
        <f t="shared" si="170"/>
        <v>0</v>
      </c>
      <c r="G998" s="1">
        <f t="shared" si="171"/>
        <v>0</v>
      </c>
      <c r="H998" s="2" t="e">
        <f t="shared" si="172"/>
        <v>#DIV/0!</v>
      </c>
      <c r="I998" s="2">
        <f t="shared" si="173"/>
        <v>-1</v>
      </c>
      <c r="J998" s="2" t="e">
        <f t="shared" si="174"/>
        <v>#DIV/0!</v>
      </c>
      <c r="K998" s="2">
        <f t="shared" si="175"/>
        <v>0</v>
      </c>
      <c r="L998" s="2">
        <f>AM998/SUM(AM1:AM$3009)</f>
        <v>0</v>
      </c>
      <c r="M998" t="s">
        <v>1515</v>
      </c>
      <c r="N998" t="s">
        <v>2071</v>
      </c>
      <c r="O998" t="s">
        <v>2072</v>
      </c>
      <c r="P998" s="1">
        <v>748251.04896830197</v>
      </c>
      <c r="Q998" s="1">
        <v>4986607.1559840096</v>
      </c>
      <c r="R998" s="1">
        <v>7539108.7231182996</v>
      </c>
      <c r="S998" s="1">
        <v>22305662.123665702</v>
      </c>
      <c r="T998" s="1">
        <v>36276357.296997197</v>
      </c>
      <c r="U998" s="1">
        <v>19503776.523475699</v>
      </c>
      <c r="V998" s="1">
        <v>53973813.285041802</v>
      </c>
      <c r="W998" s="1">
        <v>35572514.249849103</v>
      </c>
      <c r="X998" s="1">
        <v>26105847.9227277</v>
      </c>
      <c r="Y998" s="1">
        <v>19058270.259168901</v>
      </c>
      <c r="Z998" s="1">
        <v>26840326.576443098</v>
      </c>
      <c r="AA998" s="1">
        <v>18273330.127837799</v>
      </c>
      <c r="AB998" s="1">
        <v>753246.49731120095</v>
      </c>
      <c r="AC998" s="1">
        <v>-84382.3997130512</v>
      </c>
      <c r="AD998" s="1">
        <v>-40957.579969947903</v>
      </c>
      <c r="AE998" s="1">
        <v>-60460.937336800198</v>
      </c>
      <c r="AF998" s="1"/>
      <c r="AG998" s="1"/>
      <c r="AH998" s="1"/>
      <c r="AI998" s="1"/>
      <c r="AJ998" s="1"/>
      <c r="AK998" s="1"/>
      <c r="AL998" s="1"/>
      <c r="AM998" s="1"/>
    </row>
    <row r="999" spans="1:39" x14ac:dyDescent="0.3">
      <c r="A999" t="str">
        <f t="shared" si="165"/>
        <v>FRS</v>
      </c>
      <c r="B999" t="str">
        <f t="shared" si="166"/>
        <v>X164</v>
      </c>
      <c r="C999" t="str">
        <f t="shared" si="167"/>
        <v>LEASE/RENTAL OF DINING FACILITIES</v>
      </c>
      <c r="D999" s="1">
        <f t="shared" si="168"/>
        <v>0</v>
      </c>
      <c r="E999" s="1">
        <f t="shared" si="169"/>
        <v>0</v>
      </c>
      <c r="F999" s="1">
        <f t="shared" si="170"/>
        <v>0</v>
      </c>
      <c r="G999" s="1">
        <f t="shared" si="171"/>
        <v>0</v>
      </c>
      <c r="H999" s="2" t="e">
        <f t="shared" si="172"/>
        <v>#DIV/0!</v>
      </c>
      <c r="I999" s="2" t="e">
        <f t="shared" si="173"/>
        <v>#DIV/0!</v>
      </c>
      <c r="J999" s="2" t="e">
        <f t="shared" si="174"/>
        <v>#DIV/0!</v>
      </c>
      <c r="K999" s="2">
        <f t="shared" si="175"/>
        <v>0</v>
      </c>
      <c r="L999" s="2">
        <f>AM999/SUM(AM1:AM$3009)</f>
        <v>0</v>
      </c>
      <c r="M999" t="s">
        <v>1515</v>
      </c>
      <c r="N999" t="s">
        <v>2073</v>
      </c>
      <c r="O999" t="s">
        <v>2074</v>
      </c>
      <c r="P999" s="1">
        <v>345669.28684761602</v>
      </c>
      <c r="Q999" s="1">
        <v>53735.181290172099</v>
      </c>
      <c r="R999" s="1">
        <v>41866.406091836499</v>
      </c>
      <c r="S999" s="1">
        <v>38553.1098925525</v>
      </c>
      <c r="T999" s="1">
        <v>88792.103567235696</v>
      </c>
      <c r="U999" s="1">
        <v>459240.998567125</v>
      </c>
      <c r="V999" s="1">
        <v>232330.85321699499</v>
      </c>
      <c r="W999" s="1">
        <v>34861.408469269598</v>
      </c>
      <c r="X999" s="1">
        <v>544832.87222118303</v>
      </c>
      <c r="Y999" s="1">
        <v>1192272.2372556401</v>
      </c>
      <c r="Z999" s="1">
        <v>996422.87776457798</v>
      </c>
      <c r="AA999" s="1">
        <v>19486.859974576899</v>
      </c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x14ac:dyDescent="0.3">
      <c r="A1000" t="str">
        <f t="shared" si="165"/>
        <v>FRS</v>
      </c>
      <c r="B1000" t="str">
        <f t="shared" si="166"/>
        <v>X165</v>
      </c>
      <c r="C1000" t="str">
        <f t="shared" si="167"/>
        <v>LEASE-RENT OF RELIGIOUS</v>
      </c>
      <c r="D1000" s="1">
        <f t="shared" si="168"/>
        <v>0</v>
      </c>
      <c r="E1000" s="1">
        <f t="shared" si="169"/>
        <v>0</v>
      </c>
      <c r="F1000" s="1">
        <f t="shared" si="170"/>
        <v>0</v>
      </c>
      <c r="G1000" s="1">
        <f t="shared" si="171"/>
        <v>0</v>
      </c>
      <c r="H1000" s="2" t="e">
        <f t="shared" si="172"/>
        <v>#DIV/0!</v>
      </c>
      <c r="I1000" s="2" t="e">
        <f t="shared" si="173"/>
        <v>#DIV/0!</v>
      </c>
      <c r="J1000" s="2" t="e">
        <f t="shared" si="174"/>
        <v>#DIV/0!</v>
      </c>
      <c r="K1000" s="2">
        <f t="shared" si="175"/>
        <v>0</v>
      </c>
      <c r="L1000" s="2">
        <f>AM1000/SUM(AM1:AM$3009)</f>
        <v>0</v>
      </c>
      <c r="M1000" t="s">
        <v>1515</v>
      </c>
      <c r="N1000" t="s">
        <v>2075</v>
      </c>
      <c r="O1000" t="s">
        <v>2076</v>
      </c>
      <c r="P1000" s="1"/>
      <c r="Q1000" s="1"/>
      <c r="R1000" s="1"/>
      <c r="S1000" s="1"/>
      <c r="T1000" s="1"/>
      <c r="U1000" s="1"/>
      <c r="V1000" s="1">
        <v>26023.482722287299</v>
      </c>
      <c r="W1000" s="1">
        <v>648309.52188545803</v>
      </c>
      <c r="X1000" s="1">
        <v>8050.08224500694</v>
      </c>
      <c r="Y1000" s="1">
        <v>121050.75691194501</v>
      </c>
      <c r="Z1000" s="1">
        <v>69780.866376081307</v>
      </c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x14ac:dyDescent="0.3">
      <c r="A1001" t="str">
        <f t="shared" si="165"/>
        <v>FRS</v>
      </c>
      <c r="B1001" t="str">
        <f t="shared" si="166"/>
        <v>X166</v>
      </c>
      <c r="C1001" t="str">
        <f t="shared" si="167"/>
        <v>LEASE/RENTAL OF PENAL FACILITIES</v>
      </c>
      <c r="D1001" s="1">
        <f t="shared" si="168"/>
        <v>0</v>
      </c>
      <c r="E1001" s="1">
        <f t="shared" si="169"/>
        <v>0</v>
      </c>
      <c r="F1001" s="1">
        <f t="shared" si="170"/>
        <v>0</v>
      </c>
      <c r="G1001" s="1">
        <f t="shared" si="171"/>
        <v>0</v>
      </c>
      <c r="H1001" s="2" t="e">
        <f t="shared" si="172"/>
        <v>#DIV/0!</v>
      </c>
      <c r="I1001" s="2" t="e">
        <f t="shared" si="173"/>
        <v>#DIV/0!</v>
      </c>
      <c r="J1001" s="2" t="e">
        <f t="shared" si="174"/>
        <v>#DIV/0!</v>
      </c>
      <c r="K1001" s="2">
        <f t="shared" si="175"/>
        <v>0</v>
      </c>
      <c r="L1001" s="2">
        <f>AM1001/SUM(AM1:AM$3009)</f>
        <v>0</v>
      </c>
      <c r="M1001" t="s">
        <v>1515</v>
      </c>
      <c r="N1001" t="s">
        <v>2077</v>
      </c>
      <c r="O1001" t="s">
        <v>2078</v>
      </c>
      <c r="P1001" s="1"/>
      <c r="Q1001" s="1">
        <v>114408.10704118801</v>
      </c>
      <c r="R1001" s="1"/>
      <c r="S1001" s="1"/>
      <c r="T1001" s="1">
        <v>-171333.818995334</v>
      </c>
      <c r="U1001" s="1">
        <v>678543.69766597403</v>
      </c>
      <c r="V1001" s="1">
        <v>672929.26189493702</v>
      </c>
      <c r="W1001" s="1">
        <v>676707.04987112095</v>
      </c>
      <c r="X1001" s="1">
        <v>995653.47413083096</v>
      </c>
      <c r="Y1001" s="1">
        <v>188303.98158132</v>
      </c>
      <c r="Z1001" s="1">
        <v>871216.88543851301</v>
      </c>
      <c r="AA1001" s="1">
        <v>722802.966712286</v>
      </c>
      <c r="AB1001" s="1">
        <v>-71250.814685245306</v>
      </c>
      <c r="AC1001" s="1">
        <v>0</v>
      </c>
      <c r="AD1001" s="1">
        <v>-6551.2716776575398</v>
      </c>
      <c r="AE1001" s="1">
        <v>0</v>
      </c>
      <c r="AF1001" s="1">
        <v>-29834.917832352301</v>
      </c>
      <c r="AG1001" s="1"/>
      <c r="AH1001" s="1"/>
      <c r="AI1001" s="1"/>
      <c r="AJ1001" s="1"/>
      <c r="AK1001" s="1"/>
      <c r="AL1001" s="1"/>
      <c r="AM1001" s="1"/>
    </row>
    <row r="1002" spans="1:39" x14ac:dyDescent="0.3">
      <c r="A1002" t="str">
        <f t="shared" si="165"/>
        <v>FRS</v>
      </c>
      <c r="B1002" t="str">
        <f t="shared" si="166"/>
        <v>X169</v>
      </c>
      <c r="C1002" t="str">
        <f t="shared" si="167"/>
        <v>LEASE-RENT OF OTHER RESIDENTIAL BLD</v>
      </c>
      <c r="D1002" s="1">
        <f t="shared" si="168"/>
        <v>-162743.30086224101</v>
      </c>
      <c r="E1002" s="1">
        <f t="shared" si="169"/>
        <v>0</v>
      </c>
      <c r="F1002" s="1">
        <f t="shared" si="170"/>
        <v>0</v>
      </c>
      <c r="G1002" s="1">
        <f t="shared" si="171"/>
        <v>0</v>
      </c>
      <c r="H1002" s="2" t="e">
        <f t="shared" si="172"/>
        <v>#DIV/0!</v>
      </c>
      <c r="I1002" s="2">
        <f t="shared" si="173"/>
        <v>-1</v>
      </c>
      <c r="J1002" s="2" t="e">
        <f t="shared" si="174"/>
        <v>#DIV/0!</v>
      </c>
      <c r="K1002" s="2">
        <f t="shared" si="175"/>
        <v>0</v>
      </c>
      <c r="L1002" s="2">
        <f>AM1002/SUM(AM1:AM$3009)</f>
        <v>0</v>
      </c>
      <c r="M1002" t="s">
        <v>1515</v>
      </c>
      <c r="N1002" t="s">
        <v>2079</v>
      </c>
      <c r="O1002" t="s">
        <v>2080</v>
      </c>
      <c r="P1002" s="1">
        <v>50254.051737970498</v>
      </c>
      <c r="Q1002" s="1">
        <v>73571.956323166305</v>
      </c>
      <c r="R1002" s="1">
        <v>727042.69971358497</v>
      </c>
      <c r="S1002" s="1">
        <v>993178.397497228</v>
      </c>
      <c r="T1002" s="1">
        <v>281911.54481050099</v>
      </c>
      <c r="U1002" s="1">
        <v>6514835.4512332501</v>
      </c>
      <c r="V1002" s="1">
        <v>6436194.6336441198</v>
      </c>
      <c r="W1002" s="1">
        <v>6820896.2521109097</v>
      </c>
      <c r="X1002" s="1">
        <v>11503463.990113899</v>
      </c>
      <c r="Y1002" s="1">
        <v>7963515.4703804301</v>
      </c>
      <c r="Z1002" s="1">
        <v>4176802.1100069899</v>
      </c>
      <c r="AA1002" s="1">
        <v>3499806.4287908701</v>
      </c>
      <c r="AB1002" s="1">
        <v>2487444.7895805198</v>
      </c>
      <c r="AC1002" s="1">
        <v>2370407.9171972098</v>
      </c>
      <c r="AD1002" s="1">
        <v>-85923.567647855103</v>
      </c>
      <c r="AE1002" s="1">
        <v>-162743.30086224101</v>
      </c>
      <c r="AF1002" s="1">
        <v>0</v>
      </c>
      <c r="AG1002" s="1"/>
      <c r="AH1002" s="1"/>
      <c r="AI1002" s="1"/>
      <c r="AJ1002" s="1"/>
      <c r="AK1002" s="1"/>
      <c r="AL1002" s="1"/>
      <c r="AM1002" s="1"/>
    </row>
    <row r="1003" spans="1:39" x14ac:dyDescent="0.3">
      <c r="A1003" t="str">
        <f t="shared" si="165"/>
        <v>FRS</v>
      </c>
      <c r="B1003" t="str">
        <f t="shared" si="166"/>
        <v>X172</v>
      </c>
      <c r="C1003" t="str">
        <f t="shared" si="167"/>
        <v>LEASE-RENT OF FOOD STORAGE BLDGS</v>
      </c>
      <c r="D1003" s="1">
        <f t="shared" si="168"/>
        <v>0</v>
      </c>
      <c r="E1003" s="1">
        <f t="shared" si="169"/>
        <v>0</v>
      </c>
      <c r="F1003" s="1">
        <f t="shared" si="170"/>
        <v>0</v>
      </c>
      <c r="G1003" s="1">
        <f t="shared" si="171"/>
        <v>0</v>
      </c>
      <c r="H1003" s="2" t="e">
        <f t="shared" si="172"/>
        <v>#DIV/0!</v>
      </c>
      <c r="I1003" s="2" t="e">
        <f t="shared" si="173"/>
        <v>#DIV/0!</v>
      </c>
      <c r="J1003" s="2" t="e">
        <f t="shared" si="174"/>
        <v>#DIV/0!</v>
      </c>
      <c r="K1003" s="2">
        <f t="shared" si="175"/>
        <v>0</v>
      </c>
      <c r="L1003" s="2">
        <f>AM1003/SUM(AM1:AM$3009)</f>
        <v>0</v>
      </c>
      <c r="M1003" t="s">
        <v>1515</v>
      </c>
      <c r="N1003" t="s">
        <v>2081</v>
      </c>
      <c r="O1003" t="s">
        <v>2082</v>
      </c>
      <c r="P1003" s="1"/>
      <c r="Q1003" s="1"/>
      <c r="R1003" s="1">
        <v>98923.924034644602</v>
      </c>
      <c r="S1003" s="1"/>
      <c r="T1003" s="1">
        <v>47837.335210532197</v>
      </c>
      <c r="U1003" s="1">
        <v>0</v>
      </c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x14ac:dyDescent="0.3">
      <c r="A1004" t="str">
        <f t="shared" si="165"/>
        <v>FRS</v>
      </c>
      <c r="B1004" t="str">
        <f t="shared" si="166"/>
        <v>X173</v>
      </c>
      <c r="C1004" t="str">
        <f t="shared" si="167"/>
        <v>LEASE-RENT OF FUEL STORAGE BLDGS</v>
      </c>
      <c r="D1004" s="1">
        <f t="shared" si="168"/>
        <v>0</v>
      </c>
      <c r="E1004" s="1">
        <f t="shared" si="169"/>
        <v>0</v>
      </c>
      <c r="F1004" s="1">
        <f t="shared" si="170"/>
        <v>0</v>
      </c>
      <c r="G1004" s="1">
        <f t="shared" si="171"/>
        <v>0</v>
      </c>
      <c r="H1004" s="2" t="e">
        <f t="shared" si="172"/>
        <v>#DIV/0!</v>
      </c>
      <c r="I1004" s="2" t="e">
        <f t="shared" si="173"/>
        <v>#DIV/0!</v>
      </c>
      <c r="J1004" s="2" t="e">
        <f t="shared" si="174"/>
        <v>#DIV/0!</v>
      </c>
      <c r="K1004" s="2">
        <f t="shared" si="175"/>
        <v>0</v>
      </c>
      <c r="L1004" s="2">
        <f>AM1004/SUM(AM1:AM$3009)</f>
        <v>0</v>
      </c>
      <c r="M1004" t="s">
        <v>1515</v>
      </c>
      <c r="N1004" t="s">
        <v>2083</v>
      </c>
      <c r="O1004" t="s">
        <v>2084</v>
      </c>
      <c r="P1004" s="1">
        <v>101694.049332472</v>
      </c>
      <c r="Q1004" s="1"/>
      <c r="R1004" s="1"/>
      <c r="S1004" s="1"/>
      <c r="T1004" s="1"/>
      <c r="U1004" s="1"/>
      <c r="V1004" s="1">
        <v>0</v>
      </c>
      <c r="W1004" s="1"/>
      <c r="X1004" s="1">
        <v>8553.9622066914199</v>
      </c>
      <c r="Y1004" s="1"/>
      <c r="Z1004" s="1"/>
      <c r="AA1004" s="1">
        <v>99926.450852834096</v>
      </c>
      <c r="AB1004" s="1">
        <v>101071.673744546</v>
      </c>
      <c r="AC1004" s="1">
        <v>102232.949380064</v>
      </c>
      <c r="AD1004" s="1">
        <v>16715.448365697299</v>
      </c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x14ac:dyDescent="0.3">
      <c r="A1005" t="str">
        <f t="shared" si="165"/>
        <v>FRS</v>
      </c>
      <c r="B1005" t="str">
        <f t="shared" si="166"/>
        <v>X174</v>
      </c>
      <c r="C1005" t="str">
        <f t="shared" si="167"/>
        <v>LEASE-RENT OF OPEN STORAGE FAC</v>
      </c>
      <c r="D1005" s="1">
        <f t="shared" si="168"/>
        <v>-16950.593017912099</v>
      </c>
      <c r="E1005" s="1">
        <f t="shared" si="169"/>
        <v>0</v>
      </c>
      <c r="F1005" s="1">
        <f t="shared" si="170"/>
        <v>0</v>
      </c>
      <c r="G1005" s="1">
        <f t="shared" si="171"/>
        <v>0</v>
      </c>
      <c r="H1005" s="2" t="e">
        <f t="shared" si="172"/>
        <v>#DIV/0!</v>
      </c>
      <c r="I1005" s="2">
        <f t="shared" si="173"/>
        <v>-1</v>
      </c>
      <c r="J1005" s="2" t="e">
        <f t="shared" si="174"/>
        <v>#DIV/0!</v>
      </c>
      <c r="K1005" s="2">
        <f t="shared" si="175"/>
        <v>0</v>
      </c>
      <c r="L1005" s="2">
        <f>AM1005/SUM(AM1:AM$3009)</f>
        <v>0</v>
      </c>
      <c r="M1005" t="s">
        <v>1515</v>
      </c>
      <c r="N1005" t="s">
        <v>2085</v>
      </c>
      <c r="O1005" t="s">
        <v>2086</v>
      </c>
      <c r="P1005" s="1"/>
      <c r="Q1005" s="1">
        <v>251607.60379821699</v>
      </c>
      <c r="R1005" s="1">
        <v>90072.018744260393</v>
      </c>
      <c r="S1005" s="1">
        <v>1176925.87168947</v>
      </c>
      <c r="T1005" s="1">
        <v>33289.787375986103</v>
      </c>
      <c r="U1005" s="1">
        <v>36010.522989715399</v>
      </c>
      <c r="V1005" s="1">
        <v>81414.786568608499</v>
      </c>
      <c r="W1005" s="1">
        <v>355537.32267997297</v>
      </c>
      <c r="X1005" s="1">
        <v>540955.75425924105</v>
      </c>
      <c r="Y1005" s="1">
        <v>220105.34631071301</v>
      </c>
      <c r="Z1005" s="1">
        <v>283182.33396189398</v>
      </c>
      <c r="AA1005" s="1">
        <v>219401.60677523701</v>
      </c>
      <c r="AB1005" s="1">
        <v>3898.7927992561099</v>
      </c>
      <c r="AC1005" s="1">
        <v>1020.2518899520099</v>
      </c>
      <c r="AD1005" s="1">
        <v>2183.7572258858499</v>
      </c>
      <c r="AE1005" s="1">
        <v>-16950.593017912099</v>
      </c>
      <c r="AF1005" s="1">
        <v>-79070.908278060102</v>
      </c>
      <c r="AG1005" s="1"/>
      <c r="AH1005" s="1"/>
      <c r="AI1005" s="1"/>
      <c r="AJ1005" s="1"/>
      <c r="AK1005" s="1"/>
      <c r="AL1005" s="1"/>
      <c r="AM1005" s="1"/>
    </row>
    <row r="1006" spans="1:39" x14ac:dyDescent="0.3">
      <c r="A1006" t="str">
        <f t="shared" si="165"/>
        <v>FRS</v>
      </c>
      <c r="B1006" t="str">
        <f t="shared" si="166"/>
        <v>X179</v>
      </c>
      <c r="C1006" t="str">
        <f t="shared" si="167"/>
        <v>LEASE-RENT OF OTHER WAREHOUSE BLDGS</v>
      </c>
      <c r="D1006" s="1">
        <f t="shared" si="168"/>
        <v>0</v>
      </c>
      <c r="E1006" s="1">
        <f t="shared" si="169"/>
        <v>0</v>
      </c>
      <c r="F1006" s="1">
        <f t="shared" si="170"/>
        <v>0</v>
      </c>
      <c r="G1006" s="1">
        <f t="shared" si="171"/>
        <v>0</v>
      </c>
      <c r="H1006" s="2" t="e">
        <f t="shared" si="172"/>
        <v>#DIV/0!</v>
      </c>
      <c r="I1006" s="2" t="e">
        <f t="shared" si="173"/>
        <v>#DIV/0!</v>
      </c>
      <c r="J1006" s="2" t="e">
        <f t="shared" si="174"/>
        <v>#DIV/0!</v>
      </c>
      <c r="K1006" s="2">
        <f t="shared" si="175"/>
        <v>0</v>
      </c>
      <c r="L1006" s="2">
        <f>AM1006/SUM(AM1:AM$3009)</f>
        <v>0</v>
      </c>
      <c r="M1006" t="s">
        <v>1515</v>
      </c>
      <c r="N1006" t="s">
        <v>2087</v>
      </c>
      <c r="O1006" t="s">
        <v>2088</v>
      </c>
      <c r="P1006" s="1">
        <v>1328569.5794838001</v>
      </c>
      <c r="Q1006" s="1">
        <v>432023.66427722602</v>
      </c>
      <c r="R1006" s="1">
        <v>179515.08632315099</v>
      </c>
      <c r="S1006" s="1">
        <v>392342.656285987</v>
      </c>
      <c r="T1006" s="1">
        <v>7260922.0958732497</v>
      </c>
      <c r="U1006" s="1">
        <v>1056003.1007855199</v>
      </c>
      <c r="V1006" s="1">
        <v>4195865.4008653397</v>
      </c>
      <c r="W1006" s="1">
        <v>4204720.2341624098</v>
      </c>
      <c r="X1006" s="1">
        <v>4196554.2759346198</v>
      </c>
      <c r="Y1006" s="1">
        <v>5467300.36798942</v>
      </c>
      <c r="Z1006" s="1">
        <v>5577032.9478340801</v>
      </c>
      <c r="AA1006" s="1">
        <v>5064933.42680417</v>
      </c>
      <c r="AB1006" s="1">
        <v>243176.09533876201</v>
      </c>
      <c r="AC1006" s="1">
        <v>15788.428913731301</v>
      </c>
      <c r="AD1006" s="1">
        <v>-12131.9845882547</v>
      </c>
      <c r="AE1006" s="1"/>
      <c r="AF1006" s="1"/>
      <c r="AG1006" s="1"/>
      <c r="AH1006" s="1"/>
      <c r="AI1006" s="1">
        <v>0</v>
      </c>
      <c r="AJ1006" s="1">
        <v>0</v>
      </c>
      <c r="AK1006" s="1"/>
      <c r="AL1006" s="1"/>
      <c r="AM1006" s="1"/>
    </row>
    <row r="1007" spans="1:39" x14ac:dyDescent="0.3">
      <c r="A1007" t="str">
        <f t="shared" si="165"/>
        <v>FRS</v>
      </c>
      <c r="B1007" t="str">
        <f t="shared" si="166"/>
        <v>X191</v>
      </c>
      <c r="C1007" t="str">
        <f t="shared" si="167"/>
        <v>LEASE-RENT OF EXHIBITION BUILDINGS</v>
      </c>
      <c r="D1007" s="1">
        <f t="shared" si="168"/>
        <v>0</v>
      </c>
      <c r="E1007" s="1">
        <f t="shared" si="169"/>
        <v>0</v>
      </c>
      <c r="F1007" s="1">
        <f t="shared" si="170"/>
        <v>0</v>
      </c>
      <c r="G1007" s="1">
        <f t="shared" si="171"/>
        <v>0</v>
      </c>
      <c r="H1007" s="2" t="e">
        <f t="shared" si="172"/>
        <v>#DIV/0!</v>
      </c>
      <c r="I1007" s="2" t="e">
        <f t="shared" si="173"/>
        <v>#DIV/0!</v>
      </c>
      <c r="J1007" s="2" t="e">
        <f t="shared" si="174"/>
        <v>#DIV/0!</v>
      </c>
      <c r="K1007" s="2">
        <f t="shared" si="175"/>
        <v>0</v>
      </c>
      <c r="L1007" s="2">
        <f>AM1007/SUM(AM1:AM$3009)</f>
        <v>0</v>
      </c>
      <c r="M1007" t="s">
        <v>1515</v>
      </c>
      <c r="N1007" t="s">
        <v>2089</v>
      </c>
      <c r="O1007" t="s">
        <v>2090</v>
      </c>
      <c r="P1007" s="1"/>
      <c r="Q1007" s="1"/>
      <c r="R1007" s="1">
        <v>3576279.9978898899</v>
      </c>
      <c r="S1007" s="1"/>
      <c r="T1007" s="1">
        <v>93360.152585629505</v>
      </c>
      <c r="U1007" s="1">
        <v>2128801.6804221598</v>
      </c>
      <c r="V1007" s="1">
        <v>72226.244772505102</v>
      </c>
      <c r="W1007" s="1">
        <v>156776.99847480701</v>
      </c>
      <c r="X1007" s="1">
        <v>80244.470053721394</v>
      </c>
      <c r="Y1007" s="1">
        <v>187764.70545728499</v>
      </c>
      <c r="Z1007" s="1">
        <v>318774.75913346303</v>
      </c>
      <c r="AA1007" s="1">
        <v>51196.456633469897</v>
      </c>
      <c r="AB1007" s="1">
        <v>-12711.764076854601</v>
      </c>
      <c r="AC1007" s="1"/>
      <c r="AD1007" s="1"/>
      <c r="AE1007" s="1"/>
      <c r="AF1007" s="1">
        <v>-31315.957413742999</v>
      </c>
      <c r="AG1007" s="1"/>
      <c r="AH1007" s="1"/>
      <c r="AI1007" s="1"/>
      <c r="AJ1007" s="1"/>
      <c r="AK1007" s="1"/>
      <c r="AL1007" s="1"/>
      <c r="AM1007" s="1"/>
    </row>
    <row r="1008" spans="1:39" x14ac:dyDescent="0.3">
      <c r="A1008" t="str">
        <f t="shared" si="165"/>
        <v>FRS</v>
      </c>
      <c r="B1008" t="str">
        <f t="shared" si="166"/>
        <v>X192</v>
      </c>
      <c r="C1008" t="str">
        <f t="shared" si="167"/>
        <v>LEASE-RENT OF TEST BUILDINGS</v>
      </c>
      <c r="D1008" s="1">
        <f t="shared" si="168"/>
        <v>0</v>
      </c>
      <c r="E1008" s="1">
        <f t="shared" si="169"/>
        <v>0</v>
      </c>
      <c r="F1008" s="1">
        <f t="shared" si="170"/>
        <v>0</v>
      </c>
      <c r="G1008" s="1">
        <f t="shared" si="171"/>
        <v>0</v>
      </c>
      <c r="H1008" s="2" t="e">
        <f t="shared" si="172"/>
        <v>#DIV/0!</v>
      </c>
      <c r="I1008" s="2" t="e">
        <f t="shared" si="173"/>
        <v>#DIV/0!</v>
      </c>
      <c r="J1008" s="2" t="e">
        <f t="shared" si="174"/>
        <v>#DIV/0!</v>
      </c>
      <c r="K1008" s="2">
        <f t="shared" si="175"/>
        <v>0</v>
      </c>
      <c r="L1008" s="2">
        <f>AM1008/SUM(AM1:AM$3009)</f>
        <v>0</v>
      </c>
      <c r="M1008" t="s">
        <v>1515</v>
      </c>
      <c r="N1008" t="s">
        <v>2091</v>
      </c>
      <c r="O1008" t="s">
        <v>2092</v>
      </c>
      <c r="P1008" s="1">
        <v>161573.004976917</v>
      </c>
      <c r="Q1008" s="1"/>
      <c r="R1008" s="1"/>
      <c r="S1008" s="1"/>
      <c r="T1008" s="1"/>
      <c r="U1008" s="1"/>
      <c r="V1008" s="1">
        <v>5012.3131982700197</v>
      </c>
      <c r="W1008" s="1"/>
      <c r="X1008" s="1">
        <v>39723.869995232097</v>
      </c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x14ac:dyDescent="0.3">
      <c r="A1009" t="str">
        <f t="shared" si="165"/>
        <v>FRS</v>
      </c>
      <c r="B1009" t="str">
        <f t="shared" si="166"/>
        <v>X199</v>
      </c>
      <c r="C1009" t="str">
        <f t="shared" si="167"/>
        <v>LEASE-RENT OF MISC BLDGS</v>
      </c>
      <c r="D1009" s="1">
        <f t="shared" si="168"/>
        <v>1138424.55505509</v>
      </c>
      <c r="E1009" s="1">
        <f t="shared" si="169"/>
        <v>0</v>
      </c>
      <c r="F1009" s="1">
        <f t="shared" si="170"/>
        <v>0</v>
      </c>
      <c r="G1009" s="1">
        <f t="shared" si="171"/>
        <v>0</v>
      </c>
      <c r="H1009" s="2" t="e">
        <f t="shared" si="172"/>
        <v>#DIV/0!</v>
      </c>
      <c r="I1009" s="2">
        <f t="shared" si="173"/>
        <v>-1</v>
      </c>
      <c r="J1009" s="2" t="e">
        <f t="shared" si="174"/>
        <v>#DIV/0!</v>
      </c>
      <c r="K1009" s="2">
        <f t="shared" si="175"/>
        <v>0</v>
      </c>
      <c r="L1009" s="2">
        <f>AM1009/SUM(AM1:AM$3009)</f>
        <v>0</v>
      </c>
      <c r="M1009" t="s">
        <v>1515</v>
      </c>
      <c r="N1009" t="s">
        <v>2093</v>
      </c>
      <c r="O1009" t="s">
        <v>2094</v>
      </c>
      <c r="P1009" s="1">
        <v>100724.61130261001</v>
      </c>
      <c r="Q1009" s="1">
        <v>726503.94178094703</v>
      </c>
      <c r="R1009" s="1">
        <v>257273.638918735</v>
      </c>
      <c r="S1009" s="1">
        <v>3926477.2872078898</v>
      </c>
      <c r="T1009" s="1">
        <v>26263861.726896599</v>
      </c>
      <c r="U1009" s="1">
        <v>-19937473.495672598</v>
      </c>
      <c r="V1009" s="1">
        <v>2051905.0547640701</v>
      </c>
      <c r="W1009" s="1">
        <v>2115540.7858774499</v>
      </c>
      <c r="X1009" s="1">
        <v>3886150.7334164102</v>
      </c>
      <c r="Y1009" s="1">
        <v>9458395.4107333906</v>
      </c>
      <c r="Z1009" s="1">
        <v>2988752.6510139001</v>
      </c>
      <c r="AA1009" s="1">
        <v>8132435.3745930996</v>
      </c>
      <c r="AB1009" s="1">
        <v>1549032.89386802</v>
      </c>
      <c r="AC1009" s="1">
        <v>1189686.3208852301</v>
      </c>
      <c r="AD1009" s="1">
        <v>1605965.8791573001</v>
      </c>
      <c r="AE1009" s="1">
        <v>1138424.55505509</v>
      </c>
      <c r="AF1009" s="1">
        <v>237568.50729996199</v>
      </c>
      <c r="AG1009" s="1">
        <v>-65082.284905990899</v>
      </c>
      <c r="AH1009" s="1"/>
      <c r="AI1009" s="1"/>
      <c r="AJ1009" s="1"/>
      <c r="AK1009" s="1"/>
      <c r="AL1009" s="1"/>
      <c r="AM1009" s="1"/>
    </row>
    <row r="1010" spans="1:39" x14ac:dyDescent="0.3">
      <c r="A1010" t="str">
        <f t="shared" si="165"/>
        <v>FRS</v>
      </c>
      <c r="B1010" t="str">
        <f t="shared" si="166"/>
        <v>X1AA</v>
      </c>
      <c r="C1010" t="str">
        <f t="shared" si="167"/>
        <v>LEASE/RENTAL OF OFFICE BUILDINGS</v>
      </c>
      <c r="D1010" s="1">
        <f t="shared" si="168"/>
        <v>683752.08798633004</v>
      </c>
      <c r="E1010" s="1">
        <f t="shared" si="169"/>
        <v>7806520.3620972196</v>
      </c>
      <c r="F1010" s="1">
        <f t="shared" si="170"/>
        <v>12376382.809599999</v>
      </c>
      <c r="G1010" s="1">
        <f t="shared" si="171"/>
        <v>2660946.0901243002</v>
      </c>
      <c r="H1010" s="2">
        <f t="shared" si="172"/>
        <v>0.58539044741248669</v>
      </c>
      <c r="I1010" s="2">
        <f t="shared" si="173"/>
        <v>17.100687408573492</v>
      </c>
      <c r="J1010" s="2">
        <f t="shared" si="174"/>
        <v>0.21500192189112655</v>
      </c>
      <c r="K1010" s="2">
        <f t="shared" si="175"/>
        <v>1.0985905008082412E-4</v>
      </c>
      <c r="L1010" s="2">
        <f>AM1010/SUM(AM1:AM$3009)</f>
        <v>4.8283991268115766E-5</v>
      </c>
      <c r="M1010" t="s">
        <v>1515</v>
      </c>
      <c r="N1010" t="s">
        <v>2095</v>
      </c>
      <c r="O1010" t="s">
        <v>2032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>
        <v>479937.41848204797</v>
      </c>
      <c r="AC1010" s="1">
        <v>875831.15392174304</v>
      </c>
      <c r="AD1010" s="1">
        <v>1065319.79395765</v>
      </c>
      <c r="AE1010" s="1">
        <v>683752.08798633004</v>
      </c>
      <c r="AF1010" s="1">
        <v>6216036.37456528</v>
      </c>
      <c r="AG1010" s="1">
        <v>3605456.1639119</v>
      </c>
      <c r="AH1010" s="1">
        <v>7304815.5569189899</v>
      </c>
      <c r="AI1010" s="1">
        <v>3515847.5745026902</v>
      </c>
      <c r="AJ1010" s="1">
        <v>8697497.1526325103</v>
      </c>
      <c r="AK1010" s="1">
        <v>7806520.3620972196</v>
      </c>
      <c r="AL1010" s="1">
        <v>12376382.809599999</v>
      </c>
      <c r="AM1010" s="1">
        <v>2660946.0901243002</v>
      </c>
    </row>
    <row r="1011" spans="1:39" x14ac:dyDescent="0.3">
      <c r="A1011" t="str">
        <f t="shared" si="165"/>
        <v>FRS</v>
      </c>
      <c r="B1011" t="str">
        <f t="shared" si="166"/>
        <v>X1AB</v>
      </c>
      <c r="C1011" t="str">
        <f t="shared" si="167"/>
        <v>LEASE/RENTAL OF CONFERENCE SPACE AND FACILITIES</v>
      </c>
      <c r="D1011" s="1">
        <f t="shared" si="168"/>
        <v>10091832.937646801</v>
      </c>
      <c r="E1011" s="1">
        <f t="shared" si="169"/>
        <v>2688055.5940285199</v>
      </c>
      <c r="F1011" s="1">
        <f t="shared" si="170"/>
        <v>4795217.0195000004</v>
      </c>
      <c r="G1011" s="1">
        <f t="shared" si="171"/>
        <v>2565304.86344874</v>
      </c>
      <c r="H1011" s="2">
        <f t="shared" si="172"/>
        <v>0.783898007969966</v>
      </c>
      <c r="I1011" s="2">
        <f t="shared" si="173"/>
        <v>-0.5248418152452945</v>
      </c>
      <c r="J1011" s="2">
        <f t="shared" si="174"/>
        <v>0.53497158794206678</v>
      </c>
      <c r="K1011" s="2">
        <f t="shared" si="175"/>
        <v>4.2564777996770503E-5</v>
      </c>
      <c r="L1011" s="2">
        <f>AM1011/SUM(AM1:AM$3009)</f>
        <v>4.6548540794010554E-5</v>
      </c>
      <c r="M1011" t="s">
        <v>1515</v>
      </c>
      <c r="N1011" t="s">
        <v>2096</v>
      </c>
      <c r="O1011" t="s">
        <v>2097</v>
      </c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>
        <v>7632080.4909400204</v>
      </c>
      <c r="AC1011" s="1">
        <v>7276659.2886708099</v>
      </c>
      <c r="AD1011" s="1">
        <v>6659442.83011539</v>
      </c>
      <c r="AE1011" s="1">
        <v>10091832.937646801</v>
      </c>
      <c r="AF1011" s="1">
        <v>11495652.262703</v>
      </c>
      <c r="AG1011" s="1">
        <v>6399638.7785310298</v>
      </c>
      <c r="AH1011" s="1">
        <v>6208625.0380797498</v>
      </c>
      <c r="AI1011" s="1">
        <v>6434944.6254912196</v>
      </c>
      <c r="AJ1011" s="1">
        <v>3276732.4039466502</v>
      </c>
      <c r="AK1011" s="1">
        <v>2688055.5940285199</v>
      </c>
      <c r="AL1011" s="1">
        <v>4795217.0195000004</v>
      </c>
      <c r="AM1011" s="1">
        <v>2565304.86344874</v>
      </c>
    </row>
    <row r="1012" spans="1:39" x14ac:dyDescent="0.3">
      <c r="A1012" t="str">
        <f t="shared" si="165"/>
        <v>FRS</v>
      </c>
      <c r="B1012" t="str">
        <f t="shared" si="166"/>
        <v>X1AZ</v>
      </c>
      <c r="C1012" t="str">
        <f t="shared" si="167"/>
        <v>LEASE/RENTAL OF OTHER ADMINISTRATIVE FACILITIES AND SERVICE BUILDINGS</v>
      </c>
      <c r="D1012" s="1">
        <f t="shared" si="168"/>
        <v>830930.95144508604</v>
      </c>
      <c r="E1012" s="1">
        <f t="shared" si="169"/>
        <v>563710.25263399305</v>
      </c>
      <c r="F1012" s="1">
        <f t="shared" si="170"/>
        <v>249275.5</v>
      </c>
      <c r="G1012" s="1">
        <f t="shared" si="171"/>
        <v>-761.13110678938494</v>
      </c>
      <c r="H1012" s="2">
        <f t="shared" si="172"/>
        <v>-0.55779498628021207</v>
      </c>
      <c r="I1012" s="2">
        <f t="shared" si="173"/>
        <v>-0.70000455565353437</v>
      </c>
      <c r="J1012" s="2">
        <f t="shared" si="174"/>
        <v>-3.0533731024083191E-3</v>
      </c>
      <c r="K1012" s="2">
        <f t="shared" si="175"/>
        <v>2.2126957496160023E-6</v>
      </c>
      <c r="L1012" s="2">
        <f>AM1012/SUM(AM1:AM$3009)</f>
        <v>-1.3811045571537015E-8</v>
      </c>
      <c r="M1012" t="s">
        <v>1515</v>
      </c>
      <c r="N1012" t="s">
        <v>2098</v>
      </c>
      <c r="O1012" t="s">
        <v>2099</v>
      </c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>
        <v>6840455.5963037601</v>
      </c>
      <c r="AC1012" s="1">
        <v>2709470.1075217701</v>
      </c>
      <c r="AD1012" s="1">
        <v>373860.644381869</v>
      </c>
      <c r="AE1012" s="1">
        <v>830930.95144508604</v>
      </c>
      <c r="AF1012" s="1">
        <v>215137.200342511</v>
      </c>
      <c r="AG1012" s="1">
        <v>1077930.1809064699</v>
      </c>
      <c r="AH1012" s="1">
        <v>1717221.2824043201</v>
      </c>
      <c r="AI1012" s="1">
        <v>983455.89428026404</v>
      </c>
      <c r="AJ1012" s="1">
        <v>832699.46558796102</v>
      </c>
      <c r="AK1012" s="1">
        <v>563710.25263399305</v>
      </c>
      <c r="AL1012" s="1">
        <v>249275.5</v>
      </c>
      <c r="AM1012" s="1">
        <v>-761.13110678938494</v>
      </c>
    </row>
    <row r="1013" spans="1:39" x14ac:dyDescent="0.3">
      <c r="A1013" t="str">
        <f t="shared" si="165"/>
        <v>FRS</v>
      </c>
      <c r="B1013" t="str">
        <f t="shared" si="166"/>
        <v>X1BA</v>
      </c>
      <c r="C1013" t="str">
        <f t="shared" si="167"/>
        <v>LEASE/RENTAL OF AIR TRAFFIC CONTROL TOWERS</v>
      </c>
      <c r="D1013" s="1">
        <f t="shared" si="168"/>
        <v>162085.76082729601</v>
      </c>
      <c r="E1013" s="1">
        <f t="shared" si="169"/>
        <v>180019.03590686599</v>
      </c>
      <c r="F1013" s="1">
        <f t="shared" si="170"/>
        <v>168354.17970000001</v>
      </c>
      <c r="G1013" s="1">
        <f t="shared" si="171"/>
        <v>168613.50590198801</v>
      </c>
      <c r="H1013" s="2">
        <f t="shared" si="172"/>
        <v>-6.4797904000001849E-2</v>
      </c>
      <c r="I1013" s="2">
        <f t="shared" si="173"/>
        <v>3.8673470394373854E-2</v>
      </c>
      <c r="J1013" s="2">
        <f t="shared" si="174"/>
        <v>1.0015403609369848</v>
      </c>
      <c r="K1013" s="2">
        <f t="shared" si="175"/>
        <v>1.4943970741299433E-6</v>
      </c>
      <c r="L1013" s="2">
        <f>AM1013/SUM(AM1:AM$3009)</f>
        <v>3.059563317300303E-6</v>
      </c>
      <c r="M1013" t="s">
        <v>1515</v>
      </c>
      <c r="N1013" t="s">
        <v>2100</v>
      </c>
      <c r="O1013" t="s">
        <v>2101</v>
      </c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>
        <v>145796.716772182</v>
      </c>
      <c r="AC1013" s="1">
        <v>151665.08094995699</v>
      </c>
      <c r="AD1013" s="1">
        <v>158096.743963382</v>
      </c>
      <c r="AE1013" s="1">
        <v>162085.76082729601</v>
      </c>
      <c r="AF1013" s="1">
        <v>166773.198180807</v>
      </c>
      <c r="AG1013" s="1">
        <v>174022.796698274</v>
      </c>
      <c r="AH1013" s="1">
        <v>176401.34628213901</v>
      </c>
      <c r="AI1013" s="1">
        <v>179573.58728903101</v>
      </c>
      <c r="AJ1013" s="1">
        <v>186070.22872732001</v>
      </c>
      <c r="AK1013" s="1">
        <v>180019.03590686599</v>
      </c>
      <c r="AL1013" s="1">
        <v>168354.17970000001</v>
      </c>
      <c r="AM1013" s="1">
        <v>168613.50590198801</v>
      </c>
    </row>
    <row r="1014" spans="1:39" x14ac:dyDescent="0.3">
      <c r="A1014" t="str">
        <f t="shared" si="165"/>
        <v>FRS</v>
      </c>
      <c r="B1014" t="str">
        <f t="shared" si="166"/>
        <v>X1BB</v>
      </c>
      <c r="C1014" t="str">
        <f t="shared" si="167"/>
        <v>LEASE/RENTAL OF AIR TRAFFIC CONTROL TRAINING FACILITIES</v>
      </c>
      <c r="D1014" s="1">
        <f t="shared" si="168"/>
        <v>0</v>
      </c>
      <c r="E1014" s="1">
        <f t="shared" si="169"/>
        <v>0</v>
      </c>
      <c r="F1014" s="1">
        <f t="shared" si="170"/>
        <v>0</v>
      </c>
      <c r="G1014" s="1">
        <f t="shared" si="171"/>
        <v>0</v>
      </c>
      <c r="H1014" s="2" t="e">
        <f t="shared" si="172"/>
        <v>#DIV/0!</v>
      </c>
      <c r="I1014" s="2" t="e">
        <f t="shared" si="173"/>
        <v>#DIV/0!</v>
      </c>
      <c r="J1014" s="2" t="e">
        <f t="shared" si="174"/>
        <v>#DIV/0!</v>
      </c>
      <c r="K1014" s="2">
        <f t="shared" si="175"/>
        <v>0</v>
      </c>
      <c r="L1014" s="2">
        <f>AM1014/SUM(AM1:AM$3009)</f>
        <v>0</v>
      </c>
      <c r="M1014" t="s">
        <v>1515</v>
      </c>
      <c r="N1014" t="s">
        <v>2102</v>
      </c>
      <c r="O1014" t="s">
        <v>2103</v>
      </c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>
        <v>10634.7884979709</v>
      </c>
      <c r="AC1014" s="1"/>
      <c r="AD1014" s="1"/>
      <c r="AE1014" s="1"/>
      <c r="AF1014" s="1"/>
      <c r="AG1014" s="1"/>
      <c r="AH1014" s="1"/>
      <c r="AI1014" s="1">
        <v>6988.6446116802499</v>
      </c>
      <c r="AJ1014" s="1"/>
      <c r="AK1014" s="1"/>
      <c r="AL1014" s="1"/>
      <c r="AM1014" s="1"/>
    </row>
    <row r="1015" spans="1:39" x14ac:dyDescent="0.3">
      <c r="A1015" t="str">
        <f t="shared" si="165"/>
        <v>FRS</v>
      </c>
      <c r="B1015" t="str">
        <f t="shared" si="166"/>
        <v>X1BC</v>
      </c>
      <c r="C1015" t="str">
        <f t="shared" si="167"/>
        <v>LEASE/RENTAL OF RADAR AND NAVIGATIONAL FACILITIES</v>
      </c>
      <c r="D1015" s="1">
        <f t="shared" si="168"/>
        <v>39225.449464908699</v>
      </c>
      <c r="E1015" s="1">
        <f t="shared" si="169"/>
        <v>0</v>
      </c>
      <c r="F1015" s="1">
        <f t="shared" si="170"/>
        <v>-2777.2401</v>
      </c>
      <c r="G1015" s="1">
        <f t="shared" si="171"/>
        <v>0</v>
      </c>
      <c r="H1015" s="2" t="e">
        <f t="shared" si="172"/>
        <v>#DIV/0!</v>
      </c>
      <c r="I1015" s="2">
        <f t="shared" si="173"/>
        <v>-1.0708019955892292</v>
      </c>
      <c r="J1015" s="2">
        <f t="shared" si="174"/>
        <v>0</v>
      </c>
      <c r="K1015" s="2">
        <f t="shared" si="175"/>
        <v>-2.4652191510730582E-8</v>
      </c>
      <c r="L1015" s="2">
        <f>AM1015/SUM(AM1:AM$3009)</f>
        <v>0</v>
      </c>
      <c r="M1015" t="s">
        <v>1515</v>
      </c>
      <c r="N1015" t="s">
        <v>2104</v>
      </c>
      <c r="O1015" t="s">
        <v>2105</v>
      </c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>
        <v>56055.730506357198</v>
      </c>
      <c r="AD1015" s="1">
        <v>99898.424959034804</v>
      </c>
      <c r="AE1015" s="1">
        <v>39225.449464908699</v>
      </c>
      <c r="AF1015" s="1">
        <v>-69334.492806111302</v>
      </c>
      <c r="AG1015" s="1">
        <v>6093.7264067515298</v>
      </c>
      <c r="AH1015" s="1">
        <v>30370.2781978118</v>
      </c>
      <c r="AI1015" s="1">
        <v>8655.1675575424597</v>
      </c>
      <c r="AJ1015" s="1"/>
      <c r="AK1015" s="1"/>
      <c r="AL1015" s="1">
        <v>-2777.2401</v>
      </c>
      <c r="AM1015" s="1"/>
    </row>
    <row r="1016" spans="1:39" x14ac:dyDescent="0.3">
      <c r="A1016" t="str">
        <f t="shared" si="165"/>
        <v>FRS</v>
      </c>
      <c r="B1016" t="str">
        <f t="shared" si="166"/>
        <v>X1BD</v>
      </c>
      <c r="C1016" t="str">
        <f t="shared" si="167"/>
        <v>LEASE/RENTAL OF AIRPORT RUNWAYS AND TAXIWAYS</v>
      </c>
      <c r="D1016" s="1">
        <f t="shared" si="168"/>
        <v>1781902.0732527999</v>
      </c>
      <c r="E1016" s="1">
        <f t="shared" si="169"/>
        <v>2158633.6885198802</v>
      </c>
      <c r="F1016" s="1">
        <f t="shared" si="170"/>
        <v>2018758.75</v>
      </c>
      <c r="G1016" s="1">
        <f t="shared" si="171"/>
        <v>2015170.3726790401</v>
      </c>
      <c r="H1016" s="2">
        <f t="shared" si="172"/>
        <v>-6.4797904000001405E-2</v>
      </c>
      <c r="I1016" s="2">
        <f t="shared" si="173"/>
        <v>0.13292350926716545</v>
      </c>
      <c r="J1016" s="2">
        <f t="shared" si="174"/>
        <v>0.99822248333489083</v>
      </c>
      <c r="K1016" s="2">
        <f t="shared" si="175"/>
        <v>1.7919526410036742E-5</v>
      </c>
      <c r="L1016" s="2">
        <f>AM1016/SUM(AM1:AM$3009)</f>
        <v>3.6566117983117493E-5</v>
      </c>
      <c r="M1016" t="s">
        <v>1515</v>
      </c>
      <c r="N1016" t="s">
        <v>2106</v>
      </c>
      <c r="O1016" t="s">
        <v>2107</v>
      </c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>
        <v>975114.12053643796</v>
      </c>
      <c r="AC1016" s="1">
        <v>866942.44738931104</v>
      </c>
      <c r="AD1016" s="1">
        <v>1078724.3509373099</v>
      </c>
      <c r="AE1016" s="1">
        <v>1781902.0732527999</v>
      </c>
      <c r="AF1016" s="1">
        <v>1862281.0585729601</v>
      </c>
      <c r="AG1016" s="1">
        <v>2109991.8896171302</v>
      </c>
      <c r="AH1016" s="1">
        <v>2022974.8676618501</v>
      </c>
      <c r="AI1016" s="1">
        <v>2019844.9899585601</v>
      </c>
      <c r="AJ1016" s="1">
        <v>2029486.17905208</v>
      </c>
      <c r="AK1016" s="1">
        <v>2158633.6885198802</v>
      </c>
      <c r="AL1016" s="1">
        <v>2018758.75</v>
      </c>
      <c r="AM1016" s="1">
        <v>2015170.3726790401</v>
      </c>
    </row>
    <row r="1017" spans="1:39" x14ac:dyDescent="0.3">
      <c r="A1017" t="str">
        <f t="shared" si="165"/>
        <v>FRS</v>
      </c>
      <c r="B1017" t="str">
        <f t="shared" si="166"/>
        <v>X1BE</v>
      </c>
      <c r="C1017" t="str">
        <f t="shared" si="167"/>
        <v>LEASE/RENTAL OF AIRPORT TERMINALS</v>
      </c>
      <c r="D1017" s="1">
        <f t="shared" si="168"/>
        <v>0</v>
      </c>
      <c r="E1017" s="1">
        <f t="shared" si="169"/>
        <v>0</v>
      </c>
      <c r="F1017" s="1">
        <f t="shared" si="170"/>
        <v>0</v>
      </c>
      <c r="G1017" s="1">
        <f t="shared" si="171"/>
        <v>0</v>
      </c>
      <c r="H1017" s="2" t="e">
        <f t="shared" si="172"/>
        <v>#DIV/0!</v>
      </c>
      <c r="I1017" s="2" t="e">
        <f t="shared" si="173"/>
        <v>#DIV/0!</v>
      </c>
      <c r="J1017" s="2" t="e">
        <f t="shared" si="174"/>
        <v>#DIV/0!</v>
      </c>
      <c r="K1017" s="2">
        <f t="shared" si="175"/>
        <v>0</v>
      </c>
      <c r="L1017" s="2">
        <f>AM1017/SUM(AM1:AM$3009)</f>
        <v>0</v>
      </c>
      <c r="M1017" t="s">
        <v>1515</v>
      </c>
      <c r="N1017" t="s">
        <v>2108</v>
      </c>
      <c r="O1017" t="s">
        <v>2046</v>
      </c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>
        <v>17808.032988253301</v>
      </c>
      <c r="AD1017" s="1">
        <v>315188.95960285701</v>
      </c>
      <c r="AE1017" s="1">
        <v>0</v>
      </c>
      <c r="AF1017" s="1">
        <v>96069.889337103101</v>
      </c>
      <c r="AG1017" s="1">
        <v>21270.774952604101</v>
      </c>
      <c r="AH1017" s="1">
        <v>182105.50504239599</v>
      </c>
      <c r="AI1017" s="1"/>
      <c r="AJ1017" s="1">
        <v>138526.663363161</v>
      </c>
      <c r="AK1017" s="1"/>
      <c r="AL1017" s="1"/>
      <c r="AM1017" s="1"/>
    </row>
    <row r="1018" spans="1:39" x14ac:dyDescent="0.3">
      <c r="A1018" t="str">
        <f t="shared" si="165"/>
        <v>FRS</v>
      </c>
      <c r="B1018" t="str">
        <f t="shared" si="166"/>
        <v>X1BF</v>
      </c>
      <c r="C1018" t="str">
        <f t="shared" si="167"/>
        <v>LEASE/RENTAL OF MISSILE SYSTEM FACILITIES</v>
      </c>
      <c r="D1018" s="1">
        <f t="shared" si="168"/>
        <v>0</v>
      </c>
      <c r="E1018" s="1">
        <f t="shared" si="169"/>
        <v>806117.39743149595</v>
      </c>
      <c r="F1018" s="1">
        <f t="shared" si="170"/>
        <v>423846.05080000003</v>
      </c>
      <c r="G1018" s="1">
        <f t="shared" si="171"/>
        <v>0</v>
      </c>
      <c r="H1018" s="2">
        <f t="shared" si="172"/>
        <v>-0.47421299658029203</v>
      </c>
      <c r="I1018" s="2" t="e">
        <f t="shared" si="173"/>
        <v>#DIV/0!</v>
      </c>
      <c r="J1018" s="2">
        <f t="shared" si="174"/>
        <v>0</v>
      </c>
      <c r="K1018" s="2">
        <f t="shared" si="175"/>
        <v>3.7622724860513297E-6</v>
      </c>
      <c r="L1018" s="2">
        <f>AM1018/SUM(AM1:AM$3009)</f>
        <v>0</v>
      </c>
      <c r="M1018" t="s">
        <v>1515</v>
      </c>
      <c r="N1018" t="s">
        <v>2109</v>
      </c>
      <c r="O1018" t="s">
        <v>2110</v>
      </c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>
        <v>993304.27746378398</v>
      </c>
      <c r="AI1018" s="1">
        <v>175379.140550037</v>
      </c>
      <c r="AJ1018" s="1">
        <v>534482.995025752</v>
      </c>
      <c r="AK1018" s="1">
        <v>806117.39743149595</v>
      </c>
      <c r="AL1018" s="1">
        <v>423846.05080000003</v>
      </c>
      <c r="AM1018" s="1"/>
    </row>
    <row r="1019" spans="1:39" x14ac:dyDescent="0.3">
      <c r="A1019" t="str">
        <f t="shared" si="165"/>
        <v>FRS</v>
      </c>
      <c r="B1019" t="str">
        <f t="shared" si="166"/>
        <v>X1BG</v>
      </c>
      <c r="C1019" t="str">
        <f t="shared" si="167"/>
        <v>LEASE/RENTAL OF ELECTRONIC AND COMMUNICATIONS FACILITIES</v>
      </c>
      <c r="D1019" s="1">
        <f t="shared" si="168"/>
        <v>0</v>
      </c>
      <c r="E1019" s="1">
        <f t="shared" si="169"/>
        <v>0</v>
      </c>
      <c r="F1019" s="1">
        <f t="shared" si="170"/>
        <v>0</v>
      </c>
      <c r="G1019" s="1">
        <f t="shared" si="171"/>
        <v>0</v>
      </c>
      <c r="H1019" s="2" t="e">
        <f t="shared" si="172"/>
        <v>#DIV/0!</v>
      </c>
      <c r="I1019" s="2" t="e">
        <f t="shared" si="173"/>
        <v>#DIV/0!</v>
      </c>
      <c r="J1019" s="2" t="e">
        <f t="shared" si="174"/>
        <v>#DIV/0!</v>
      </c>
      <c r="K1019" s="2">
        <f t="shared" si="175"/>
        <v>0</v>
      </c>
      <c r="L1019" s="2">
        <f>AM1019/SUM(AM1:AM$3009)</f>
        <v>0</v>
      </c>
      <c r="M1019" t="s">
        <v>1515</v>
      </c>
      <c r="N1019" t="s">
        <v>2111</v>
      </c>
      <c r="O1019" t="s">
        <v>2112</v>
      </c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>
        <v>377353.215878691</v>
      </c>
      <c r="AC1019" s="1">
        <v>637241.700092891</v>
      </c>
      <c r="AD1019" s="1">
        <v>225216.342098672</v>
      </c>
      <c r="AE1019" s="1"/>
      <c r="AF1019" s="1">
        <v>5353.1551134603396</v>
      </c>
      <c r="AG1019" s="1">
        <v>5493.0023229252301</v>
      </c>
      <c r="AH1019" s="1"/>
      <c r="AI1019" s="1">
        <v>10964.5562096714</v>
      </c>
      <c r="AJ1019" s="1"/>
      <c r="AK1019" s="1"/>
      <c r="AL1019" s="1"/>
      <c r="AM1019" s="1"/>
    </row>
    <row r="1020" spans="1:39" x14ac:dyDescent="0.3">
      <c r="A1020" t="str">
        <f t="shared" si="165"/>
        <v>FRS</v>
      </c>
      <c r="B1020" t="str">
        <f t="shared" si="166"/>
        <v>X1BZ</v>
      </c>
      <c r="C1020" t="str">
        <f t="shared" si="167"/>
        <v>LEASE/RENTAL OF OTHER AIRFIELD STRUCTURES</v>
      </c>
      <c r="D1020" s="1">
        <f t="shared" si="168"/>
        <v>-31873.700200652202</v>
      </c>
      <c r="E1020" s="1">
        <f t="shared" si="169"/>
        <v>868570.55119346105</v>
      </c>
      <c r="F1020" s="1">
        <f t="shared" si="170"/>
        <v>2530955.6387</v>
      </c>
      <c r="G1020" s="1">
        <f t="shared" si="171"/>
        <v>911196.02101946098</v>
      </c>
      <c r="H1020" s="2">
        <f t="shared" si="172"/>
        <v>1.9139321327695664</v>
      </c>
      <c r="I1020" s="2">
        <f t="shared" si="173"/>
        <v>-80.405767851459288</v>
      </c>
      <c r="J1020" s="2">
        <f t="shared" si="174"/>
        <v>0.36002054207772988</v>
      </c>
      <c r="K1020" s="2">
        <f t="shared" si="175"/>
        <v>2.2466045737419618E-5</v>
      </c>
      <c r="L1020" s="2">
        <f>AM1020/SUM(AM1:AM$3009)</f>
        <v>1.6534036854685131E-5</v>
      </c>
      <c r="M1020" t="s">
        <v>1515</v>
      </c>
      <c r="N1020" t="s">
        <v>2113</v>
      </c>
      <c r="O1020" t="s">
        <v>2114</v>
      </c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>
        <v>766612.72715373</v>
      </c>
      <c r="AC1020" s="1">
        <v>994778.69833120296</v>
      </c>
      <c r="AD1020" s="1">
        <v>1452521.0840243699</v>
      </c>
      <c r="AE1020" s="1">
        <v>-31873.700200652202</v>
      </c>
      <c r="AF1020" s="1">
        <v>719179.68824423698</v>
      </c>
      <c r="AG1020" s="1">
        <v>634761.43800919806</v>
      </c>
      <c r="AH1020" s="1">
        <v>697891.77296032803</v>
      </c>
      <c r="AI1020" s="1">
        <v>751297.07536030805</v>
      </c>
      <c r="AJ1020" s="1">
        <v>674334.98333169299</v>
      </c>
      <c r="AK1020" s="1">
        <v>868570.55119346105</v>
      </c>
      <c r="AL1020" s="1">
        <v>2530955.6387</v>
      </c>
      <c r="AM1020" s="1">
        <v>911196.02101946098</v>
      </c>
    </row>
    <row r="1021" spans="1:39" x14ac:dyDescent="0.3">
      <c r="A1021" t="str">
        <f t="shared" si="165"/>
        <v>FRS</v>
      </c>
      <c r="B1021" t="str">
        <f t="shared" si="166"/>
        <v>X1CA</v>
      </c>
      <c r="C1021" t="str">
        <f t="shared" si="167"/>
        <v>LEASE/RENTAL OF SCHOOLS</v>
      </c>
      <c r="D1021" s="1">
        <f t="shared" si="168"/>
        <v>633495.42923636897</v>
      </c>
      <c r="E1021" s="1">
        <f t="shared" si="169"/>
        <v>0</v>
      </c>
      <c r="F1021" s="1">
        <f t="shared" si="170"/>
        <v>0</v>
      </c>
      <c r="G1021" s="1">
        <f t="shared" si="171"/>
        <v>0</v>
      </c>
      <c r="H1021" s="2" t="e">
        <f t="shared" si="172"/>
        <v>#DIV/0!</v>
      </c>
      <c r="I1021" s="2">
        <f t="shared" si="173"/>
        <v>-1</v>
      </c>
      <c r="J1021" s="2" t="e">
        <f t="shared" si="174"/>
        <v>#DIV/0!</v>
      </c>
      <c r="K1021" s="2">
        <f t="shared" si="175"/>
        <v>0</v>
      </c>
      <c r="L1021" s="2">
        <f>AM1021/SUM(AM1:AM$3009)</f>
        <v>0</v>
      </c>
      <c r="M1021" t="s">
        <v>1515</v>
      </c>
      <c r="N1021" t="s">
        <v>2115</v>
      </c>
      <c r="O1021" t="s">
        <v>2052</v>
      </c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>
        <v>15908.7368969646</v>
      </c>
      <c r="AC1021" s="1">
        <v>12366.6895751759</v>
      </c>
      <c r="AD1021" s="1">
        <v>11748.613875265801</v>
      </c>
      <c r="AE1021" s="1">
        <v>633495.42923636897</v>
      </c>
      <c r="AF1021" s="1"/>
      <c r="AG1021" s="1"/>
      <c r="AH1021" s="1"/>
      <c r="AI1021" s="1"/>
      <c r="AJ1021" s="1"/>
      <c r="AK1021" s="1"/>
      <c r="AL1021" s="1"/>
      <c r="AM1021" s="1"/>
    </row>
    <row r="1022" spans="1:39" x14ac:dyDescent="0.3">
      <c r="A1022" t="str">
        <f t="shared" si="165"/>
        <v>FRS</v>
      </c>
      <c r="B1022" t="str">
        <f t="shared" si="166"/>
        <v>X1CZ</v>
      </c>
      <c r="C1022" t="str">
        <f t="shared" si="167"/>
        <v>LEASE/RENTAL OF OTHER EDUCATIONAL BUILDINGS</v>
      </c>
      <c r="D1022" s="1">
        <f t="shared" si="168"/>
        <v>122716.595713906</v>
      </c>
      <c r="E1022" s="1">
        <f t="shared" si="169"/>
        <v>10970.890723923299</v>
      </c>
      <c r="F1022" s="1">
        <f t="shared" si="170"/>
        <v>137020</v>
      </c>
      <c r="G1022" s="1">
        <f t="shared" si="171"/>
        <v>12580.6006247519</v>
      </c>
      <c r="H1022" s="2">
        <f t="shared" si="172"/>
        <v>11.489414346385932</v>
      </c>
      <c r="I1022" s="2">
        <f t="shared" si="173"/>
        <v>0.11655639730619716</v>
      </c>
      <c r="J1022" s="2">
        <f t="shared" si="174"/>
        <v>9.181579787441177E-2</v>
      </c>
      <c r="K1022" s="2">
        <f t="shared" si="175"/>
        <v>1.2162590050461622E-6</v>
      </c>
      <c r="L1022" s="2">
        <f>AM1022/SUM(AM1:AM$3009)</f>
        <v>2.2828031464733551E-7</v>
      </c>
      <c r="M1022" t="s">
        <v>1515</v>
      </c>
      <c r="N1022" t="s">
        <v>2116</v>
      </c>
      <c r="O1022" t="s">
        <v>2117</v>
      </c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>
        <v>278197.04132602998</v>
      </c>
      <c r="AC1022" s="1">
        <v>107897.07870583799</v>
      </c>
      <c r="AD1022" s="1">
        <v>160680.08023366699</v>
      </c>
      <c r="AE1022" s="1">
        <v>122716.595713906</v>
      </c>
      <c r="AF1022" s="1">
        <v>162968.76270779499</v>
      </c>
      <c r="AG1022" s="1">
        <v>207899.108090928</v>
      </c>
      <c r="AH1022" s="1">
        <v>189659.723836766</v>
      </c>
      <c r="AI1022" s="1">
        <v>23675.389015930501</v>
      </c>
      <c r="AJ1022" s="1">
        <v>6578.3338635162399</v>
      </c>
      <c r="AK1022" s="1">
        <v>10970.890723923299</v>
      </c>
      <c r="AL1022" s="1">
        <v>137020</v>
      </c>
      <c r="AM1022" s="1">
        <v>12580.6006247519</v>
      </c>
    </row>
    <row r="1023" spans="1:39" x14ac:dyDescent="0.3">
      <c r="A1023" t="str">
        <f t="shared" si="165"/>
        <v>FRS</v>
      </c>
      <c r="B1023" t="str">
        <f t="shared" si="166"/>
        <v>X1DB</v>
      </c>
      <c r="C1023" t="str">
        <f t="shared" si="167"/>
        <v>LEASE/RENTAL OF LABORATORIES AND CLINICS</v>
      </c>
      <c r="D1023" s="1">
        <f t="shared" si="168"/>
        <v>0</v>
      </c>
      <c r="E1023" s="1">
        <f t="shared" si="169"/>
        <v>0</v>
      </c>
      <c r="F1023" s="1">
        <f t="shared" si="170"/>
        <v>0</v>
      </c>
      <c r="G1023" s="1">
        <f t="shared" si="171"/>
        <v>0</v>
      </c>
      <c r="H1023" s="2" t="e">
        <f t="shared" si="172"/>
        <v>#DIV/0!</v>
      </c>
      <c r="I1023" s="2" t="e">
        <f t="shared" si="173"/>
        <v>#DIV/0!</v>
      </c>
      <c r="J1023" s="2" t="e">
        <f t="shared" si="174"/>
        <v>#DIV/0!</v>
      </c>
      <c r="K1023" s="2">
        <f t="shared" si="175"/>
        <v>0</v>
      </c>
      <c r="L1023" s="2">
        <f>AM1023/SUM(AM1:AM$3009)</f>
        <v>0</v>
      </c>
      <c r="M1023" t="s">
        <v>1515</v>
      </c>
      <c r="N1023" t="s">
        <v>2118</v>
      </c>
      <c r="O1023" t="s">
        <v>2119</v>
      </c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>
        <v>132268.56109848301</v>
      </c>
      <c r="AC1023" s="1">
        <v>8656.6827026231203</v>
      </c>
      <c r="AD1023" s="1">
        <v>-6027.8008066435204</v>
      </c>
      <c r="AE1023" s="1"/>
      <c r="AF1023" s="1"/>
      <c r="AG1023" s="1">
        <v>-50797.415524174998</v>
      </c>
      <c r="AH1023" s="1"/>
      <c r="AI1023" s="1"/>
      <c r="AJ1023" s="1"/>
      <c r="AK1023" s="1">
        <v>0</v>
      </c>
      <c r="AL1023" s="1">
        <v>0</v>
      </c>
      <c r="AM1023" s="1"/>
    </row>
    <row r="1024" spans="1:39" x14ac:dyDescent="0.3">
      <c r="A1024" t="str">
        <f t="shared" si="165"/>
        <v>FRS</v>
      </c>
      <c r="B1024" t="str">
        <f t="shared" si="166"/>
        <v>X1DZ</v>
      </c>
      <c r="C1024" t="str">
        <f t="shared" si="167"/>
        <v>LEASE/RENTAL OF OTHER HOSPITAL BUILDINGS</v>
      </c>
      <c r="D1024" s="1">
        <f t="shared" si="168"/>
        <v>0</v>
      </c>
      <c r="E1024" s="1">
        <f t="shared" si="169"/>
        <v>0</v>
      </c>
      <c r="F1024" s="1">
        <f t="shared" si="170"/>
        <v>0</v>
      </c>
      <c r="G1024" s="1">
        <f t="shared" si="171"/>
        <v>-3052.1548141930198</v>
      </c>
      <c r="H1024" s="2" t="e">
        <f t="shared" si="172"/>
        <v>#DIV/0!</v>
      </c>
      <c r="I1024" s="2" t="e">
        <f t="shared" si="173"/>
        <v>#DIV/0!</v>
      </c>
      <c r="J1024" s="2" t="e">
        <f t="shared" si="174"/>
        <v>#DIV/0!</v>
      </c>
      <c r="K1024" s="2">
        <f t="shared" si="175"/>
        <v>0</v>
      </c>
      <c r="L1024" s="2">
        <f>AM1024/SUM(AM1:AM$3009)</f>
        <v>-5.5382638883356404E-8</v>
      </c>
      <c r="M1024" t="s">
        <v>1515</v>
      </c>
      <c r="N1024" t="s">
        <v>2120</v>
      </c>
      <c r="O1024" t="s">
        <v>2121</v>
      </c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>
        <v>39302.008095873301</v>
      </c>
      <c r="AK1024" s="1">
        <v>0</v>
      </c>
      <c r="AL1024" s="1"/>
      <c r="AM1024" s="1">
        <v>-3052.1548141930198</v>
      </c>
    </row>
    <row r="1025" spans="1:39" x14ac:dyDescent="0.3">
      <c r="A1025" t="str">
        <f t="shared" ref="A1025:A1088" si="176">M1025</f>
        <v>FRS</v>
      </c>
      <c r="B1025" t="str">
        <f t="shared" ref="B1025:B1088" si="177">N1025</f>
        <v>X1EB</v>
      </c>
      <c r="C1025" t="str">
        <f t="shared" ref="C1025:C1088" si="178">O1025</f>
        <v>LEASE/RENTAL OF MAINTENANCE BUILDINGS</v>
      </c>
      <c r="D1025" s="1">
        <f t="shared" ref="D1025:D1088" si="179">AE1025</f>
        <v>0</v>
      </c>
      <c r="E1025" s="1">
        <f t="shared" ref="E1025:E1088" si="180">AK1025</f>
        <v>0</v>
      </c>
      <c r="F1025" s="1">
        <f t="shared" ref="F1025:F1088" si="181">AL1025</f>
        <v>0</v>
      </c>
      <c r="G1025" s="1">
        <f t="shared" ref="G1025:G1088" si="182">AM1025</f>
        <v>0</v>
      </c>
      <c r="H1025" s="2" t="e">
        <f t="shared" si="172"/>
        <v>#DIV/0!</v>
      </c>
      <c r="I1025" s="2" t="e">
        <f t="shared" si="173"/>
        <v>#DIV/0!</v>
      </c>
      <c r="J1025" s="2" t="e">
        <f t="shared" si="174"/>
        <v>#DIV/0!</v>
      </c>
      <c r="K1025" s="2">
        <f t="shared" si="175"/>
        <v>0</v>
      </c>
      <c r="L1025" s="2">
        <f>AM1025/SUM(AM1:AM$3009)</f>
        <v>0</v>
      </c>
      <c r="M1025" t="s">
        <v>1515</v>
      </c>
      <c r="N1025" t="s">
        <v>2122</v>
      </c>
      <c r="O1025" t="s">
        <v>2123</v>
      </c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>
        <v>286060.030441423</v>
      </c>
      <c r="AD1025" s="1"/>
      <c r="AE1025" s="1"/>
      <c r="AF1025" s="1">
        <v>0</v>
      </c>
      <c r="AG1025" s="1">
        <v>582958.439703668</v>
      </c>
      <c r="AH1025" s="1">
        <v>304488.76502909802</v>
      </c>
      <c r="AI1025" s="1"/>
      <c r="AJ1025" s="1"/>
      <c r="AK1025" s="1">
        <v>0</v>
      </c>
      <c r="AL1025" s="1"/>
      <c r="AM1025" s="1"/>
    </row>
    <row r="1026" spans="1:39" x14ac:dyDescent="0.3">
      <c r="A1026" t="str">
        <f t="shared" si="176"/>
        <v>FRS</v>
      </c>
      <c r="B1026" t="str">
        <f t="shared" si="177"/>
        <v>X1EC</v>
      </c>
      <c r="C1026" t="str">
        <f t="shared" si="178"/>
        <v>LEASE/RENTAL OF PRODUCTION BUILDINGS</v>
      </c>
      <c r="D1026" s="1">
        <f t="shared" si="179"/>
        <v>0</v>
      </c>
      <c r="E1026" s="1">
        <f t="shared" si="180"/>
        <v>0</v>
      </c>
      <c r="F1026" s="1">
        <f t="shared" si="181"/>
        <v>0</v>
      </c>
      <c r="G1026" s="1">
        <f t="shared" si="182"/>
        <v>0</v>
      </c>
      <c r="H1026" s="2" t="e">
        <f t="shared" ref="H1026:H1089" si="183">AL1026/AK1026-1</f>
        <v>#DIV/0!</v>
      </c>
      <c r="I1026" s="2" t="e">
        <f t="shared" ref="I1026:I1089" si="184">AL1026/AE1026-1</f>
        <v>#DIV/0!</v>
      </c>
      <c r="J1026" s="2" t="e">
        <f t="shared" ref="J1026:J1089" si="185">AM1026/AL1026</f>
        <v>#DIV/0!</v>
      </c>
      <c r="K1026" s="2">
        <f t="shared" ref="K1026:K1089" si="186">AL1026/SUM(AL$1:AL$3009)</f>
        <v>0</v>
      </c>
      <c r="L1026" s="2">
        <f>AM1026/SUM(AM1:AM$3009)</f>
        <v>0</v>
      </c>
      <c r="M1026" t="s">
        <v>1515</v>
      </c>
      <c r="N1026" t="s">
        <v>2124</v>
      </c>
      <c r="O1026" t="s">
        <v>2125</v>
      </c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>
        <v>53779.6412900461</v>
      </c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x14ac:dyDescent="0.3">
      <c r="A1027" t="str">
        <f t="shared" si="176"/>
        <v>FRS</v>
      </c>
      <c r="B1027" t="str">
        <f t="shared" si="177"/>
        <v>X1ED</v>
      </c>
      <c r="C1027" t="str">
        <f t="shared" si="178"/>
        <v>LEASE/RENTAL OF SHIP CONSTRUCTION AND REPAIR FACILITIES</v>
      </c>
      <c r="D1027" s="1">
        <f t="shared" si="179"/>
        <v>2519949.6047546798</v>
      </c>
      <c r="E1027" s="1">
        <f t="shared" si="180"/>
        <v>0</v>
      </c>
      <c r="F1027" s="1">
        <f t="shared" si="181"/>
        <v>0</v>
      </c>
      <c r="G1027" s="1">
        <f t="shared" si="182"/>
        <v>0</v>
      </c>
      <c r="H1027" s="2" t="e">
        <f t="shared" si="183"/>
        <v>#DIV/0!</v>
      </c>
      <c r="I1027" s="2">
        <f t="shared" si="184"/>
        <v>-1</v>
      </c>
      <c r="J1027" s="2" t="e">
        <f t="shared" si="185"/>
        <v>#DIV/0!</v>
      </c>
      <c r="K1027" s="2">
        <f t="shared" si="186"/>
        <v>0</v>
      </c>
      <c r="L1027" s="2">
        <f>AM1027/SUM(AM1:AM$3009)</f>
        <v>0</v>
      </c>
      <c r="M1027" t="s">
        <v>1515</v>
      </c>
      <c r="N1027" t="s">
        <v>2126</v>
      </c>
      <c r="O1027" t="s">
        <v>2127</v>
      </c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>
        <v>2519949.6047546798</v>
      </c>
      <c r="AF1027" s="1"/>
      <c r="AG1027" s="1"/>
      <c r="AH1027" s="1"/>
      <c r="AI1027" s="1"/>
      <c r="AJ1027" s="1"/>
      <c r="AK1027" s="1"/>
      <c r="AL1027" s="1"/>
      <c r="AM1027" s="1"/>
    </row>
    <row r="1028" spans="1:39" x14ac:dyDescent="0.3">
      <c r="A1028" t="str">
        <f t="shared" si="176"/>
        <v>FRS</v>
      </c>
      <c r="B1028" t="str">
        <f t="shared" si="177"/>
        <v>X1EZ</v>
      </c>
      <c r="C1028" t="str">
        <f t="shared" si="178"/>
        <v>LEASE/RENTAL OF OTHER INDUSTRIAL BUILDINGS</v>
      </c>
      <c r="D1028" s="1">
        <f t="shared" si="179"/>
        <v>0</v>
      </c>
      <c r="E1028" s="1">
        <f t="shared" si="180"/>
        <v>0</v>
      </c>
      <c r="F1028" s="1">
        <f t="shared" si="181"/>
        <v>0</v>
      </c>
      <c r="G1028" s="1">
        <f t="shared" si="182"/>
        <v>0</v>
      </c>
      <c r="H1028" s="2" t="e">
        <f t="shared" si="183"/>
        <v>#DIV/0!</v>
      </c>
      <c r="I1028" s="2" t="e">
        <f t="shared" si="184"/>
        <v>#DIV/0!</v>
      </c>
      <c r="J1028" s="2" t="e">
        <f t="shared" si="185"/>
        <v>#DIV/0!</v>
      </c>
      <c r="K1028" s="2">
        <f t="shared" si="186"/>
        <v>0</v>
      </c>
      <c r="L1028" s="2">
        <f>AM1028/SUM(AM1:AM$3009)</f>
        <v>0</v>
      </c>
      <c r="M1028" t="s">
        <v>1515</v>
      </c>
      <c r="N1028" t="s">
        <v>2128</v>
      </c>
      <c r="O1028" t="s">
        <v>2129</v>
      </c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>
        <v>4960.1813369836</v>
      </c>
      <c r="AC1028" s="1">
        <v>-4.9466758300703503E-2</v>
      </c>
      <c r="AD1028" s="1"/>
      <c r="AE1028" s="1"/>
      <c r="AF1028" s="1">
        <v>14660.507470729999</v>
      </c>
      <c r="AG1028" s="1">
        <v>-1107.950255773</v>
      </c>
      <c r="AH1028" s="1"/>
      <c r="AI1028" s="1"/>
      <c r="AJ1028" s="1"/>
      <c r="AK1028" s="1"/>
      <c r="AL1028" s="1"/>
      <c r="AM1028" s="1"/>
    </row>
    <row r="1029" spans="1:39" x14ac:dyDescent="0.3">
      <c r="A1029" t="str">
        <f t="shared" si="176"/>
        <v>FRS</v>
      </c>
      <c r="B1029" t="str">
        <f t="shared" si="177"/>
        <v>X1FA</v>
      </c>
      <c r="C1029" t="str">
        <f t="shared" si="178"/>
        <v>LEASE/RENTAL OF FAMILY HOUSING FACILITIES</v>
      </c>
      <c r="D1029" s="1">
        <f t="shared" si="179"/>
        <v>1098292.6067788801</v>
      </c>
      <c r="E1029" s="1">
        <f t="shared" si="180"/>
        <v>582555.83047795005</v>
      </c>
      <c r="F1029" s="1">
        <f t="shared" si="181"/>
        <v>502304.13569999998</v>
      </c>
      <c r="G1029" s="1">
        <f t="shared" si="182"/>
        <v>1258840.2099371699</v>
      </c>
      <c r="H1029" s="2">
        <f t="shared" si="183"/>
        <v>-0.13775794624200854</v>
      </c>
      <c r="I1029" s="2">
        <f t="shared" si="184"/>
        <v>-0.54264998908334716</v>
      </c>
      <c r="J1029" s="2">
        <f t="shared" si="185"/>
        <v>2.5061314858235795</v>
      </c>
      <c r="K1029" s="2">
        <f t="shared" si="186"/>
        <v>4.4587062349806928E-6</v>
      </c>
      <c r="L1029" s="2">
        <f>AM1029/SUM(AM1:AM$3009)</f>
        <v>2.2842187570105955E-5</v>
      </c>
      <c r="M1029" t="s">
        <v>1515</v>
      </c>
      <c r="N1029" t="s">
        <v>2130</v>
      </c>
      <c r="O1029" t="s">
        <v>2131</v>
      </c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>
        <v>12584607.5550726</v>
      </c>
      <c r="AC1029" s="1">
        <v>2815546.8218888398</v>
      </c>
      <c r="AD1029" s="1">
        <v>770907.28258164297</v>
      </c>
      <c r="AE1029" s="1">
        <v>1098292.6067788801</v>
      </c>
      <c r="AF1029" s="1">
        <v>1600271.00002781</v>
      </c>
      <c r="AG1029" s="1">
        <v>2333350.7863937598</v>
      </c>
      <c r="AH1029" s="1">
        <v>1221482.3086009701</v>
      </c>
      <c r="AI1029" s="1">
        <v>1358422.7345895499</v>
      </c>
      <c r="AJ1029" s="1">
        <v>654677.68908356898</v>
      </c>
      <c r="AK1029" s="1">
        <v>582555.83047795005</v>
      </c>
      <c r="AL1029" s="1">
        <v>502304.13569999998</v>
      </c>
      <c r="AM1029" s="1">
        <v>1258840.2099371699</v>
      </c>
    </row>
    <row r="1030" spans="1:39" x14ac:dyDescent="0.3">
      <c r="A1030" t="str">
        <f t="shared" si="176"/>
        <v>FRS</v>
      </c>
      <c r="B1030" t="str">
        <f t="shared" si="177"/>
        <v>X1FB</v>
      </c>
      <c r="C1030" t="str">
        <f t="shared" si="178"/>
        <v>LEASE/RENTAL OF RECREATIONAL BUILDINGS</v>
      </c>
      <c r="D1030" s="1">
        <f t="shared" si="179"/>
        <v>316225.95492650702</v>
      </c>
      <c r="E1030" s="1">
        <f t="shared" si="180"/>
        <v>83579.666078934897</v>
      </c>
      <c r="F1030" s="1">
        <f t="shared" si="181"/>
        <v>432791.2978</v>
      </c>
      <c r="G1030" s="1">
        <f t="shared" si="182"/>
        <v>66870.804382210204</v>
      </c>
      <c r="H1030" s="2">
        <f t="shared" si="183"/>
        <v>4.1781888837801793</v>
      </c>
      <c r="I1030" s="2">
        <f t="shared" si="184"/>
        <v>0.36861409083445884</v>
      </c>
      <c r="J1030" s="2">
        <f t="shared" si="185"/>
        <v>0.15451051054430467</v>
      </c>
      <c r="K1030" s="2">
        <f t="shared" si="186"/>
        <v>3.8416750347019801E-6</v>
      </c>
      <c r="L1030" s="2">
        <f>AM1030/SUM(AM1:AM$3009)</f>
        <v>1.2133990037850369E-6</v>
      </c>
      <c r="M1030" t="s">
        <v>1515</v>
      </c>
      <c r="N1030" t="s">
        <v>2132</v>
      </c>
      <c r="O1030" t="s">
        <v>2133</v>
      </c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>
        <v>1215703.7389760399</v>
      </c>
      <c r="AC1030" s="1">
        <v>544492.60430473206</v>
      </c>
      <c r="AD1030" s="1">
        <v>487060.26181186701</v>
      </c>
      <c r="AE1030" s="1">
        <v>316225.95492650702</v>
      </c>
      <c r="AF1030" s="1">
        <v>389467.72917294799</v>
      </c>
      <c r="AG1030" s="1">
        <v>922118.1294646</v>
      </c>
      <c r="AH1030" s="1">
        <v>359401.75446183002</v>
      </c>
      <c r="AI1030" s="1">
        <v>372774.97579607798</v>
      </c>
      <c r="AJ1030" s="1">
        <v>89973.8592352868</v>
      </c>
      <c r="AK1030" s="1">
        <v>83579.666078934897</v>
      </c>
      <c r="AL1030" s="1">
        <v>432791.2978</v>
      </c>
      <c r="AM1030" s="1">
        <v>66870.804382210204</v>
      </c>
    </row>
    <row r="1031" spans="1:39" x14ac:dyDescent="0.3">
      <c r="A1031" t="str">
        <f t="shared" si="176"/>
        <v>FRS</v>
      </c>
      <c r="B1031" t="str">
        <f t="shared" si="177"/>
        <v>X1FC</v>
      </c>
      <c r="C1031" t="str">
        <f t="shared" si="178"/>
        <v>LEASE/RENTAL OF TROOP HOUSING FACILITIES</v>
      </c>
      <c r="D1031" s="1">
        <f t="shared" si="179"/>
        <v>2293531.1855599801</v>
      </c>
      <c r="E1031" s="1">
        <f t="shared" si="180"/>
        <v>772927.42059893801</v>
      </c>
      <c r="F1031" s="1">
        <f t="shared" si="181"/>
        <v>505333</v>
      </c>
      <c r="G1031" s="1">
        <f t="shared" si="182"/>
        <v>41584.655545000503</v>
      </c>
      <c r="H1031" s="2">
        <f t="shared" si="183"/>
        <v>-0.34620898866750038</v>
      </c>
      <c r="I1031" s="2">
        <f t="shared" si="184"/>
        <v>-0.77967031659235109</v>
      </c>
      <c r="J1031" s="2">
        <f t="shared" si="185"/>
        <v>8.2291589001708784E-2</v>
      </c>
      <c r="K1031" s="2">
        <f t="shared" si="186"/>
        <v>4.4855919704933029E-6</v>
      </c>
      <c r="L1031" s="2">
        <f>AM1031/SUM(AM1:AM$3009)</f>
        <v>7.5457114771108076E-7</v>
      </c>
      <c r="M1031" t="s">
        <v>1515</v>
      </c>
      <c r="N1031" t="s">
        <v>2134</v>
      </c>
      <c r="O1031" t="s">
        <v>2135</v>
      </c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>
        <v>7441733.6440063398</v>
      </c>
      <c r="AC1031" s="1">
        <v>1296486.7339262301</v>
      </c>
      <c r="AD1031" s="1">
        <v>1078587.1503236</v>
      </c>
      <c r="AE1031" s="1">
        <v>2293531.1855599801</v>
      </c>
      <c r="AF1031" s="1">
        <v>1560990.6729194799</v>
      </c>
      <c r="AG1031" s="1">
        <v>2819734.0900219101</v>
      </c>
      <c r="AH1031" s="1">
        <v>2172072.9775677701</v>
      </c>
      <c r="AI1031" s="1">
        <v>2637811.2645852198</v>
      </c>
      <c r="AJ1031" s="1">
        <v>6717908.3978813402</v>
      </c>
      <c r="AK1031" s="1">
        <v>772927.42059893801</v>
      </c>
      <c r="AL1031" s="1">
        <v>505333</v>
      </c>
      <c r="AM1031" s="1">
        <v>41584.655545000503</v>
      </c>
    </row>
    <row r="1032" spans="1:39" x14ac:dyDescent="0.3">
      <c r="A1032" t="str">
        <f t="shared" si="176"/>
        <v>FRS</v>
      </c>
      <c r="B1032" t="str">
        <f t="shared" si="177"/>
        <v>X1FD</v>
      </c>
      <c r="C1032" t="str">
        <f t="shared" si="178"/>
        <v>LEASE/RENTAL OF DINING FACILITIES</v>
      </c>
      <c r="D1032" s="1">
        <f t="shared" si="179"/>
        <v>0</v>
      </c>
      <c r="E1032" s="1">
        <f t="shared" si="180"/>
        <v>334173.75916574098</v>
      </c>
      <c r="F1032" s="1">
        <f t="shared" si="181"/>
        <v>165550</v>
      </c>
      <c r="G1032" s="1">
        <f t="shared" si="182"/>
        <v>-8860.7869449541195</v>
      </c>
      <c r="H1032" s="2">
        <f t="shared" si="183"/>
        <v>-0.50459904328427008</v>
      </c>
      <c r="I1032" s="2" t="e">
        <f t="shared" si="184"/>
        <v>#DIV/0!</v>
      </c>
      <c r="J1032" s="2">
        <f t="shared" si="185"/>
        <v>-5.3523327967104316E-2</v>
      </c>
      <c r="K1032" s="2">
        <f t="shared" si="186"/>
        <v>1.4695057530681081E-6</v>
      </c>
      <c r="L1032" s="2">
        <f>AM1032/SUM(AM1:AM$3009)</f>
        <v>-1.6078272350824422E-7</v>
      </c>
      <c r="M1032" t="s">
        <v>1515</v>
      </c>
      <c r="N1032" t="s">
        <v>2136</v>
      </c>
      <c r="O1032" t="s">
        <v>2074</v>
      </c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>
        <v>25406.377495152501</v>
      </c>
      <c r="AC1032" s="1">
        <v>20056.2847863307</v>
      </c>
      <c r="AD1032" s="1">
        <v>0</v>
      </c>
      <c r="AE1032" s="1">
        <v>0</v>
      </c>
      <c r="AF1032" s="1"/>
      <c r="AG1032" s="1"/>
      <c r="AH1032" s="1"/>
      <c r="AI1032" s="1"/>
      <c r="AJ1032" s="1">
        <v>1386562.9091295099</v>
      </c>
      <c r="AK1032" s="1">
        <v>334173.75916574098</v>
      </c>
      <c r="AL1032" s="1">
        <v>165550</v>
      </c>
      <c r="AM1032" s="1">
        <v>-8860.7869449541195</v>
      </c>
    </row>
    <row r="1033" spans="1:39" x14ac:dyDescent="0.3">
      <c r="A1033" t="str">
        <f t="shared" si="176"/>
        <v>FRS</v>
      </c>
      <c r="B1033" t="str">
        <f t="shared" si="177"/>
        <v>X1FE</v>
      </c>
      <c r="C1033" t="str">
        <f t="shared" si="178"/>
        <v>LEASE/RENTAL OF RELIGIOUS FACILITIES</v>
      </c>
      <c r="D1033" s="1">
        <f t="shared" si="179"/>
        <v>0</v>
      </c>
      <c r="E1033" s="1">
        <f t="shared" si="180"/>
        <v>0</v>
      </c>
      <c r="F1033" s="1">
        <f t="shared" si="181"/>
        <v>0</v>
      </c>
      <c r="G1033" s="1">
        <f t="shared" si="182"/>
        <v>0</v>
      </c>
      <c r="H1033" s="2" t="e">
        <f t="shared" si="183"/>
        <v>#DIV/0!</v>
      </c>
      <c r="I1033" s="2" t="e">
        <f t="shared" si="184"/>
        <v>#DIV/0!</v>
      </c>
      <c r="J1033" s="2" t="e">
        <f t="shared" si="185"/>
        <v>#DIV/0!</v>
      </c>
      <c r="K1033" s="2">
        <f t="shared" si="186"/>
        <v>0</v>
      </c>
      <c r="L1033" s="2">
        <f>AM1033/SUM(AM1:AM$3009)</f>
        <v>0</v>
      </c>
      <c r="M1033" t="s">
        <v>1515</v>
      </c>
      <c r="N1033" t="s">
        <v>2137</v>
      </c>
      <c r="O1033" t="s">
        <v>2138</v>
      </c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>
        <v>18763.569996419901</v>
      </c>
      <c r="AC1033" s="1"/>
      <c r="AD1033" s="1"/>
      <c r="AE1033" s="1"/>
      <c r="AF1033" s="1"/>
      <c r="AG1033" s="1"/>
      <c r="AH1033" s="1">
        <v>1701.44813185214</v>
      </c>
      <c r="AI1033" s="1">
        <v>476396.59760749002</v>
      </c>
      <c r="AJ1033" s="1">
        <v>2470.1908912901199</v>
      </c>
      <c r="AK1033" s="1"/>
      <c r="AL1033" s="1"/>
      <c r="AM1033" s="1"/>
    </row>
    <row r="1034" spans="1:39" x14ac:dyDescent="0.3">
      <c r="A1034" t="str">
        <f t="shared" si="176"/>
        <v>FRS</v>
      </c>
      <c r="B1034" t="str">
        <f t="shared" si="177"/>
        <v>X1FF</v>
      </c>
      <c r="C1034" t="str">
        <f t="shared" si="178"/>
        <v>LEASE/RENTAL OF PENAL FACILITIES</v>
      </c>
      <c r="D1034" s="1">
        <f t="shared" si="179"/>
        <v>310396.76941080199</v>
      </c>
      <c r="E1034" s="1">
        <f t="shared" si="180"/>
        <v>317845.73759124702</v>
      </c>
      <c r="F1034" s="1">
        <f t="shared" si="181"/>
        <v>165178.5</v>
      </c>
      <c r="G1034" s="1">
        <f t="shared" si="182"/>
        <v>261727.044308949</v>
      </c>
      <c r="H1034" s="2">
        <f t="shared" si="183"/>
        <v>-0.48031865630231829</v>
      </c>
      <c r="I1034" s="2">
        <f t="shared" si="184"/>
        <v>-0.46784723206512957</v>
      </c>
      <c r="J1034" s="2">
        <f t="shared" si="185"/>
        <v>1.5845103588478464</v>
      </c>
      <c r="K1034" s="2">
        <f t="shared" si="186"/>
        <v>1.4662081306744821E-6</v>
      </c>
      <c r="L1034" s="2">
        <f>AM1034/SUM(AM1:AM$3009)</f>
        <v>4.7491478196210733E-6</v>
      </c>
      <c r="M1034" t="s">
        <v>1515</v>
      </c>
      <c r="N1034" t="s">
        <v>2139</v>
      </c>
      <c r="O1034" t="s">
        <v>2078</v>
      </c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>
        <v>553080.10814304196</v>
      </c>
      <c r="AC1034" s="1">
        <v>1242609.6891264201</v>
      </c>
      <c r="AD1034" s="1">
        <v>890457.33881642402</v>
      </c>
      <c r="AE1034" s="1">
        <v>310396.76941080199</v>
      </c>
      <c r="AF1034" s="1">
        <v>432702.23782249499</v>
      </c>
      <c r="AG1034" s="1">
        <v>-268156.44190292998</v>
      </c>
      <c r="AH1034" s="1">
        <v>187056.33953470399</v>
      </c>
      <c r="AI1034" s="1">
        <v>110033.40600123801</v>
      </c>
      <c r="AJ1034" s="1">
        <v>336520.68124385498</v>
      </c>
      <c r="AK1034" s="1">
        <v>317845.73759124702</v>
      </c>
      <c r="AL1034" s="1">
        <v>165178.5</v>
      </c>
      <c r="AM1034" s="1">
        <v>261727.044308949</v>
      </c>
    </row>
    <row r="1035" spans="1:39" x14ac:dyDescent="0.3">
      <c r="A1035" t="str">
        <f t="shared" si="176"/>
        <v>FRS</v>
      </c>
      <c r="B1035" t="str">
        <f t="shared" si="177"/>
        <v>X1FZ</v>
      </c>
      <c r="C1035" t="str">
        <f t="shared" si="178"/>
        <v>LEASE/RENTAL OF OTHER RESIDENTIAL BUILDINGS</v>
      </c>
      <c r="D1035" s="1">
        <f t="shared" si="179"/>
        <v>33572.537402445501</v>
      </c>
      <c r="E1035" s="1">
        <f t="shared" si="180"/>
        <v>276314.60740438697</v>
      </c>
      <c r="F1035" s="1">
        <f t="shared" si="181"/>
        <v>11507294</v>
      </c>
      <c r="G1035" s="1">
        <f t="shared" si="182"/>
        <v>121817.077973444</v>
      </c>
      <c r="H1035" s="2">
        <f t="shared" si="183"/>
        <v>40.645623110902179</v>
      </c>
      <c r="I1035" s="2">
        <f t="shared" si="184"/>
        <v>341.75913857978998</v>
      </c>
      <c r="J1035" s="2">
        <f t="shared" si="185"/>
        <v>1.0586075055824941E-2</v>
      </c>
      <c r="K1035" s="2">
        <f t="shared" si="186"/>
        <v>1.0214457707789865E-4</v>
      </c>
      <c r="L1035" s="2">
        <f>AM1035/SUM(AM1:AM$3009)</f>
        <v>2.2104223572986373E-6</v>
      </c>
      <c r="M1035" t="s">
        <v>1515</v>
      </c>
      <c r="N1035" t="s">
        <v>2140</v>
      </c>
      <c r="O1035" t="s">
        <v>2141</v>
      </c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>
        <v>1614059.8721793401</v>
      </c>
      <c r="AC1035" s="1">
        <v>944601.13981378695</v>
      </c>
      <c r="AD1035" s="1">
        <v>31834.327559580299</v>
      </c>
      <c r="AE1035" s="1">
        <v>33572.537402445501</v>
      </c>
      <c r="AF1035" s="1">
        <v>189175.45987028399</v>
      </c>
      <c r="AG1035" s="1">
        <v>238831.02040809099</v>
      </c>
      <c r="AH1035" s="1">
        <v>182592.631012839</v>
      </c>
      <c r="AI1035" s="1">
        <v>311662.03615762299</v>
      </c>
      <c r="AJ1035" s="1">
        <v>1528845.90446782</v>
      </c>
      <c r="AK1035" s="1">
        <v>276314.60740438697</v>
      </c>
      <c r="AL1035" s="1">
        <v>11507294</v>
      </c>
      <c r="AM1035" s="1">
        <v>121817.077973444</v>
      </c>
    </row>
    <row r="1036" spans="1:39" x14ac:dyDescent="0.3">
      <c r="A1036" t="str">
        <f t="shared" si="176"/>
        <v>FRS</v>
      </c>
      <c r="B1036" t="str">
        <f t="shared" si="177"/>
        <v>X1GA</v>
      </c>
      <c r="C1036" t="str">
        <f t="shared" si="178"/>
        <v>LEASE/RENTAL OF AMMUNITION STORAGE BUILDINGS</v>
      </c>
      <c r="D1036" s="1">
        <f t="shared" si="179"/>
        <v>0</v>
      </c>
      <c r="E1036" s="1">
        <f t="shared" si="180"/>
        <v>1451846.61776036</v>
      </c>
      <c r="F1036" s="1">
        <f t="shared" si="181"/>
        <v>1476162</v>
      </c>
      <c r="G1036" s="1">
        <f t="shared" si="182"/>
        <v>116142.12106708001</v>
      </c>
      <c r="H1036" s="2">
        <f t="shared" si="183"/>
        <v>1.674790018600536E-2</v>
      </c>
      <c r="I1036" s="2" t="e">
        <f t="shared" si="184"/>
        <v>#DIV/0!</v>
      </c>
      <c r="J1036" s="2">
        <f t="shared" si="185"/>
        <v>7.8678438455318592E-2</v>
      </c>
      <c r="K1036" s="2">
        <f t="shared" si="186"/>
        <v>1.3103162497496373E-5</v>
      </c>
      <c r="L1036" s="2">
        <f>AM1036/SUM(AM1:AM$3009)</f>
        <v>2.1074478661089218E-6</v>
      </c>
      <c r="M1036" t="s">
        <v>1515</v>
      </c>
      <c r="N1036" t="s">
        <v>2142</v>
      </c>
      <c r="O1036" t="s">
        <v>2143</v>
      </c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>
        <v>1100869.5830125699</v>
      </c>
      <c r="AK1036" s="1">
        <v>1451846.61776036</v>
      </c>
      <c r="AL1036" s="1">
        <v>1476162</v>
      </c>
      <c r="AM1036" s="1">
        <v>116142.12106708001</v>
      </c>
    </row>
    <row r="1037" spans="1:39" x14ac:dyDescent="0.3">
      <c r="A1037" t="str">
        <f t="shared" si="176"/>
        <v>FRS</v>
      </c>
      <c r="B1037" t="str">
        <f t="shared" si="177"/>
        <v>X1GD</v>
      </c>
      <c r="C1037" t="str">
        <f t="shared" si="178"/>
        <v>LEASE/RENTAL OF OPEN STORAGE FACILITIES</v>
      </c>
      <c r="D1037" s="1">
        <f t="shared" si="179"/>
        <v>61934.206069294902</v>
      </c>
      <c r="E1037" s="1">
        <f t="shared" si="180"/>
        <v>55195.4815122656</v>
      </c>
      <c r="F1037" s="1">
        <f t="shared" si="181"/>
        <v>37534</v>
      </c>
      <c r="G1037" s="1">
        <f t="shared" si="182"/>
        <v>0</v>
      </c>
      <c r="H1037" s="2">
        <f t="shared" si="183"/>
        <v>-0.3199805677633385</v>
      </c>
      <c r="I1037" s="2">
        <f t="shared" si="184"/>
        <v>-0.39396978855262643</v>
      </c>
      <c r="J1037" s="2">
        <f t="shared" si="185"/>
        <v>0</v>
      </c>
      <c r="K1037" s="2">
        <f t="shared" si="186"/>
        <v>3.3317081809518799E-7</v>
      </c>
      <c r="L1037" s="2">
        <f>AM1037/SUM(AM1:AM$3009)</f>
        <v>0</v>
      </c>
      <c r="M1037" t="s">
        <v>1515</v>
      </c>
      <c r="N1037" t="s">
        <v>2144</v>
      </c>
      <c r="O1037" t="s">
        <v>2145</v>
      </c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>
        <v>284785.63306338299</v>
      </c>
      <c r="AC1037" s="1">
        <v>305565.144240077</v>
      </c>
      <c r="AD1037" s="1">
        <v>59294.5893957113</v>
      </c>
      <c r="AE1037" s="1">
        <v>61934.206069294902</v>
      </c>
      <c r="AF1037" s="1">
        <v>30249.596781323398</v>
      </c>
      <c r="AG1037" s="1">
        <v>-6923.1003353136703</v>
      </c>
      <c r="AH1037" s="1">
        <v>23149.080763128401</v>
      </c>
      <c r="AI1037" s="1">
        <v>67273.9926511378</v>
      </c>
      <c r="AJ1037" s="1">
        <v>72196.937844384796</v>
      </c>
      <c r="AK1037" s="1">
        <v>55195.4815122656</v>
      </c>
      <c r="AL1037" s="1">
        <v>37534</v>
      </c>
      <c r="AM1037" s="1">
        <v>0</v>
      </c>
    </row>
    <row r="1038" spans="1:39" x14ac:dyDescent="0.3">
      <c r="A1038" t="str">
        <f t="shared" si="176"/>
        <v>FRS</v>
      </c>
      <c r="B1038" t="str">
        <f t="shared" si="177"/>
        <v>X1GZ</v>
      </c>
      <c r="C1038" t="str">
        <f t="shared" si="178"/>
        <v>LEASE/RENTAL OF OTHER WAREHOUSE BUILDINGS</v>
      </c>
      <c r="D1038" s="1">
        <f t="shared" si="179"/>
        <v>738184.40334243595</v>
      </c>
      <c r="E1038" s="1">
        <f t="shared" si="180"/>
        <v>0</v>
      </c>
      <c r="F1038" s="1">
        <f t="shared" si="181"/>
        <v>0</v>
      </c>
      <c r="G1038" s="1">
        <f t="shared" si="182"/>
        <v>0</v>
      </c>
      <c r="H1038" s="2" t="e">
        <f t="shared" si="183"/>
        <v>#DIV/0!</v>
      </c>
      <c r="I1038" s="2">
        <f t="shared" si="184"/>
        <v>-1</v>
      </c>
      <c r="J1038" s="2" t="e">
        <f t="shared" si="185"/>
        <v>#DIV/0!</v>
      </c>
      <c r="K1038" s="2">
        <f t="shared" si="186"/>
        <v>0</v>
      </c>
      <c r="L1038" s="2">
        <f>AM1038/SUM(AM1:AM$3009)</f>
        <v>0</v>
      </c>
      <c r="M1038" t="s">
        <v>1515</v>
      </c>
      <c r="N1038" t="s">
        <v>2146</v>
      </c>
      <c r="O1038" t="s">
        <v>2147</v>
      </c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>
        <v>111179.88179192699</v>
      </c>
      <c r="AC1038" s="1">
        <v>6723082.4492177702</v>
      </c>
      <c r="AD1038" s="1">
        <v>342248.96300345199</v>
      </c>
      <c r="AE1038" s="1">
        <v>738184.40334243595</v>
      </c>
      <c r="AF1038" s="1">
        <v>4441.7780762136599</v>
      </c>
      <c r="AG1038" s="1">
        <v>240597.446187283</v>
      </c>
      <c r="AH1038" s="1">
        <v>271710.62255714199</v>
      </c>
      <c r="AI1038" s="1">
        <v>28110.4792043612</v>
      </c>
      <c r="AJ1038" s="1">
        <v>-3271.6268080606401</v>
      </c>
      <c r="AK1038" s="1"/>
      <c r="AL1038" s="1"/>
      <c r="AM1038" s="1"/>
    </row>
    <row r="1039" spans="1:39" x14ac:dyDescent="0.3">
      <c r="A1039" t="str">
        <f t="shared" si="176"/>
        <v>FRS</v>
      </c>
      <c r="B1039" t="str">
        <f t="shared" si="177"/>
        <v>X1JA</v>
      </c>
      <c r="C1039" t="str">
        <f t="shared" si="178"/>
        <v>LEASE/RENTAL OF MUSEUMS AND EXHIBITION BUILDINGS</v>
      </c>
      <c r="D1039" s="1">
        <f t="shared" si="179"/>
        <v>5757.3483219627797</v>
      </c>
      <c r="E1039" s="1">
        <f t="shared" si="180"/>
        <v>0</v>
      </c>
      <c r="F1039" s="1">
        <f t="shared" si="181"/>
        <v>0</v>
      </c>
      <c r="G1039" s="1">
        <f t="shared" si="182"/>
        <v>0</v>
      </c>
      <c r="H1039" s="2" t="e">
        <f t="shared" si="183"/>
        <v>#DIV/0!</v>
      </c>
      <c r="I1039" s="2">
        <f t="shared" si="184"/>
        <v>-1</v>
      </c>
      <c r="J1039" s="2" t="e">
        <f t="shared" si="185"/>
        <v>#DIV/0!</v>
      </c>
      <c r="K1039" s="2">
        <f t="shared" si="186"/>
        <v>0</v>
      </c>
      <c r="L1039" s="2">
        <f>AM1039/SUM(AM1:AM$3009)</f>
        <v>0</v>
      </c>
      <c r="M1039" t="s">
        <v>1515</v>
      </c>
      <c r="N1039" t="s">
        <v>2148</v>
      </c>
      <c r="O1039" t="s">
        <v>2149</v>
      </c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>
        <v>205888.74986664599</v>
      </c>
      <c r="AC1039" s="1">
        <v>31288.9118273942</v>
      </c>
      <c r="AD1039" s="1">
        <v>5823.3526023622599</v>
      </c>
      <c r="AE1039" s="1">
        <v>5757.3483219627797</v>
      </c>
      <c r="AF1039" s="1">
        <v>8773.2264359488909</v>
      </c>
      <c r="AG1039" s="1">
        <v>3213.99072086051</v>
      </c>
      <c r="AH1039" s="1">
        <v>3140.2566191902001</v>
      </c>
      <c r="AI1039" s="1"/>
      <c r="AJ1039" s="1">
        <v>46502.034297801401</v>
      </c>
      <c r="AK1039" s="1">
        <v>0</v>
      </c>
      <c r="AL1039" s="1"/>
      <c r="AM1039" s="1"/>
    </row>
    <row r="1040" spans="1:39" x14ac:dyDescent="0.3">
      <c r="A1040" t="str">
        <f t="shared" si="176"/>
        <v>FRS</v>
      </c>
      <c r="B1040" t="str">
        <f t="shared" si="177"/>
        <v>X1JB</v>
      </c>
      <c r="C1040" t="str">
        <f t="shared" si="178"/>
        <v>LEASE/RENTAL OF TESTING AND MEASUREMENT BUILDINGS</v>
      </c>
      <c r="D1040" s="1">
        <f t="shared" si="179"/>
        <v>34136.277758971002</v>
      </c>
      <c r="E1040" s="1">
        <f t="shared" si="180"/>
        <v>0</v>
      </c>
      <c r="F1040" s="1">
        <f t="shared" si="181"/>
        <v>0</v>
      </c>
      <c r="G1040" s="1">
        <f t="shared" si="182"/>
        <v>0</v>
      </c>
      <c r="H1040" s="2" t="e">
        <f t="shared" si="183"/>
        <v>#DIV/0!</v>
      </c>
      <c r="I1040" s="2">
        <f t="shared" si="184"/>
        <v>-1</v>
      </c>
      <c r="J1040" s="2" t="e">
        <f t="shared" si="185"/>
        <v>#DIV/0!</v>
      </c>
      <c r="K1040" s="2">
        <f t="shared" si="186"/>
        <v>0</v>
      </c>
      <c r="L1040" s="2">
        <f>AM1040/SUM(AM1:AM$3009)</f>
        <v>0</v>
      </c>
      <c r="M1040" t="s">
        <v>1515</v>
      </c>
      <c r="N1040" t="s">
        <v>2150</v>
      </c>
      <c r="O1040" t="s">
        <v>2151</v>
      </c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>
        <v>129933.55494020801</v>
      </c>
      <c r="AE1040" s="1">
        <v>34136.277758971002</v>
      </c>
      <c r="AF1040" s="1">
        <v>33855.7321175736</v>
      </c>
      <c r="AG1040" s="1"/>
      <c r="AH1040" s="1">
        <v>-15301.614071690399</v>
      </c>
      <c r="AI1040" s="1"/>
      <c r="AJ1040" s="1"/>
      <c r="AK1040" s="1"/>
      <c r="AL1040" s="1"/>
      <c r="AM1040" s="1"/>
    </row>
    <row r="1041" spans="1:39" x14ac:dyDescent="0.3">
      <c r="A1041" t="str">
        <f t="shared" si="176"/>
        <v>FRS</v>
      </c>
      <c r="B1041" t="str">
        <f t="shared" si="177"/>
        <v>X1JZ</v>
      </c>
      <c r="C1041" t="str">
        <f t="shared" si="178"/>
        <v>LEASE/RENTAL OF MISCELLANEOUS BUILDINGS</v>
      </c>
      <c r="D1041" s="1">
        <f t="shared" si="179"/>
        <v>379273.630961822</v>
      </c>
      <c r="E1041" s="1">
        <f t="shared" si="180"/>
        <v>1722915.8640594</v>
      </c>
      <c r="F1041" s="1">
        <f t="shared" si="181"/>
        <v>942393.4902</v>
      </c>
      <c r="G1041" s="1">
        <f t="shared" si="182"/>
        <v>70690.766891848703</v>
      </c>
      <c r="H1041" s="2">
        <f t="shared" si="183"/>
        <v>-0.4530240797832078</v>
      </c>
      <c r="I1041" s="2">
        <f t="shared" si="184"/>
        <v>1.484732428695688</v>
      </c>
      <c r="J1041" s="2">
        <f t="shared" si="185"/>
        <v>7.5011943128815872E-2</v>
      </c>
      <c r="K1041" s="2">
        <f t="shared" si="186"/>
        <v>8.3651625219138247E-6</v>
      </c>
      <c r="L1041" s="2">
        <f>AM1041/SUM(AM1:AM$3009)</f>
        <v>1.2827138377624886E-6</v>
      </c>
      <c r="M1041" t="s">
        <v>1515</v>
      </c>
      <c r="N1041" t="s">
        <v>2152</v>
      </c>
      <c r="O1041" t="s">
        <v>2153</v>
      </c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>
        <v>91258.976309287798</v>
      </c>
      <c r="AC1041" s="1">
        <v>349741.828474587</v>
      </c>
      <c r="AD1041" s="1">
        <v>269663.28707994003</v>
      </c>
      <c r="AE1041" s="1">
        <v>379273.630961822</v>
      </c>
      <c r="AF1041" s="1">
        <v>477731.93382000399</v>
      </c>
      <c r="AG1041" s="1">
        <v>2626611.9324592301</v>
      </c>
      <c r="AH1041" s="1">
        <v>515656.59713006899</v>
      </c>
      <c r="AI1041" s="1">
        <v>3790004.0307343798</v>
      </c>
      <c r="AJ1041" s="1">
        <v>199429.09953880601</v>
      </c>
      <c r="AK1041" s="1">
        <v>1722915.8640594</v>
      </c>
      <c r="AL1041" s="1">
        <v>942393.4902</v>
      </c>
      <c r="AM1041" s="1">
        <v>70690.766891848703</v>
      </c>
    </row>
    <row r="1042" spans="1:39" x14ac:dyDescent="0.3">
      <c r="A1042" t="str">
        <f t="shared" si="176"/>
        <v>FRS</v>
      </c>
      <c r="B1042" t="str">
        <f t="shared" si="177"/>
        <v>X1KB</v>
      </c>
      <c r="C1042" t="str">
        <f t="shared" si="178"/>
        <v>Lease/Rental of Canals</v>
      </c>
      <c r="D1042" s="1">
        <f t="shared" si="179"/>
        <v>0</v>
      </c>
      <c r="E1042" s="1">
        <f t="shared" si="180"/>
        <v>0</v>
      </c>
      <c r="F1042" s="1">
        <f t="shared" si="181"/>
        <v>0</v>
      </c>
      <c r="G1042" s="1">
        <f t="shared" si="182"/>
        <v>0</v>
      </c>
      <c r="H1042" s="2" t="e">
        <f t="shared" si="183"/>
        <v>#DIV/0!</v>
      </c>
      <c r="I1042" s="2" t="e">
        <f t="shared" si="184"/>
        <v>#DIV/0!</v>
      </c>
      <c r="J1042" s="2" t="e">
        <f t="shared" si="185"/>
        <v>#DIV/0!</v>
      </c>
      <c r="K1042" s="2">
        <f t="shared" si="186"/>
        <v>0</v>
      </c>
      <c r="L1042" s="2">
        <f>AM1042/SUM(AM1:AM$3009)</f>
        <v>0</v>
      </c>
      <c r="M1042" t="s">
        <v>1515</v>
      </c>
      <c r="N1042" t="s">
        <v>2154</v>
      </c>
      <c r="O1042" t="s">
        <v>2155</v>
      </c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>
        <v>6602.2246399344103</v>
      </c>
      <c r="AG1042" s="1"/>
      <c r="AH1042" s="1"/>
      <c r="AI1042" s="1"/>
      <c r="AJ1042" s="1"/>
      <c r="AK1042" s="1"/>
      <c r="AL1042" s="1"/>
      <c r="AM1042" s="1"/>
    </row>
    <row r="1043" spans="1:39" x14ac:dyDescent="0.3">
      <c r="A1043" t="str">
        <f t="shared" si="176"/>
        <v>FRS</v>
      </c>
      <c r="B1043" t="str">
        <f t="shared" si="177"/>
        <v>X1KF</v>
      </c>
      <c r="C1043" t="str">
        <f t="shared" si="178"/>
        <v>LEASE/RENTAL OF DREDGING FACILITIES</v>
      </c>
      <c r="D1043" s="1">
        <f t="shared" si="179"/>
        <v>-366743.08810902899</v>
      </c>
      <c r="E1043" s="1">
        <f t="shared" si="180"/>
        <v>17068715.241202801</v>
      </c>
      <c r="F1043" s="1">
        <f t="shared" si="181"/>
        <v>14389480.1327</v>
      </c>
      <c r="G1043" s="1">
        <f t="shared" si="182"/>
        <v>18471016.169611301</v>
      </c>
      <c r="H1043" s="2">
        <f t="shared" si="183"/>
        <v>-0.15696759074375422</v>
      </c>
      <c r="I1043" s="2">
        <f t="shared" si="184"/>
        <v>-40.235859104786059</v>
      </c>
      <c r="J1043" s="2">
        <f t="shared" si="185"/>
        <v>1.283647220001787</v>
      </c>
      <c r="K1043" s="2">
        <f t="shared" si="186"/>
        <v>1.2772832279469581E-4</v>
      </c>
      <c r="L1043" s="2">
        <f>AM1043/SUM(AM1:AM$3009)</f>
        <v>3.3516439388107868E-4</v>
      </c>
      <c r="M1043" t="s">
        <v>1515</v>
      </c>
      <c r="N1043" t="s">
        <v>2156</v>
      </c>
      <c r="O1043" t="s">
        <v>2157</v>
      </c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>
        <v>4346447.2605341896</v>
      </c>
      <c r="AE1043" s="1">
        <v>-366743.08810902899</v>
      </c>
      <c r="AF1043" s="1"/>
      <c r="AG1043" s="1"/>
      <c r="AH1043" s="1">
        <v>5870291.8099678503</v>
      </c>
      <c r="AI1043" s="1">
        <v>22203296.646813001</v>
      </c>
      <c r="AJ1043" s="1">
        <v>21607123.8996711</v>
      </c>
      <c r="AK1043" s="1">
        <v>17068715.241202801</v>
      </c>
      <c r="AL1043" s="1">
        <v>14389480.1327</v>
      </c>
      <c r="AM1043" s="1">
        <v>18471016.169611301</v>
      </c>
    </row>
    <row r="1044" spans="1:39" x14ac:dyDescent="0.3">
      <c r="A1044" t="str">
        <f t="shared" si="176"/>
        <v>FRS</v>
      </c>
      <c r="B1044" t="str">
        <f t="shared" si="177"/>
        <v>X1LB</v>
      </c>
      <c r="C1044" t="str">
        <f t="shared" si="178"/>
        <v>LEASE/RENTAL OF HIGHWAYS, ROADS, STREETS, BRIDGES, AND RAILWAYS</v>
      </c>
      <c r="D1044" s="1">
        <f t="shared" si="179"/>
        <v>0</v>
      </c>
      <c r="E1044" s="1">
        <f t="shared" si="180"/>
        <v>0</v>
      </c>
      <c r="F1044" s="1">
        <f t="shared" si="181"/>
        <v>0</v>
      </c>
      <c r="G1044" s="1">
        <f t="shared" si="182"/>
        <v>0</v>
      </c>
      <c r="H1044" s="2" t="e">
        <f t="shared" si="183"/>
        <v>#DIV/0!</v>
      </c>
      <c r="I1044" s="2" t="e">
        <f t="shared" si="184"/>
        <v>#DIV/0!</v>
      </c>
      <c r="J1044" s="2" t="e">
        <f t="shared" si="185"/>
        <v>#DIV/0!</v>
      </c>
      <c r="K1044" s="2">
        <f t="shared" si="186"/>
        <v>0</v>
      </c>
      <c r="L1044" s="2">
        <f>AM1044/SUM(AM1:AM$3009)</f>
        <v>0</v>
      </c>
      <c r="M1044" t="s">
        <v>1515</v>
      </c>
      <c r="N1044" t="s">
        <v>2158</v>
      </c>
      <c r="O1044" t="s">
        <v>2159</v>
      </c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>
        <v>144651.746106178</v>
      </c>
      <c r="AI1044" s="1">
        <v>0</v>
      </c>
      <c r="AJ1044" s="1"/>
      <c r="AK1044" s="1"/>
      <c r="AL1044" s="1"/>
      <c r="AM1044" s="1"/>
    </row>
    <row r="1045" spans="1:39" x14ac:dyDescent="0.3">
      <c r="A1045" t="str">
        <f t="shared" si="176"/>
        <v>FRS</v>
      </c>
      <c r="B1045" t="str">
        <f t="shared" si="177"/>
        <v>X1LZ</v>
      </c>
      <c r="C1045" t="str">
        <f t="shared" si="178"/>
        <v>LEASE/RENTAL OF PARKING FACILITIES</v>
      </c>
      <c r="D1045" s="1">
        <f t="shared" si="179"/>
        <v>362652.91193292302</v>
      </c>
      <c r="E1045" s="1">
        <f t="shared" si="180"/>
        <v>953732.08209747204</v>
      </c>
      <c r="F1045" s="1">
        <f t="shared" si="181"/>
        <v>912215.89989999996</v>
      </c>
      <c r="G1045" s="1">
        <f t="shared" si="182"/>
        <v>562875.243489585</v>
      </c>
      <c r="H1045" s="2">
        <f t="shared" si="183"/>
        <v>-4.3530235562767916E-2</v>
      </c>
      <c r="I1045" s="2">
        <f t="shared" si="184"/>
        <v>1.5153965951574246</v>
      </c>
      <c r="J1045" s="2">
        <f t="shared" si="185"/>
        <v>0.61704169325626668</v>
      </c>
      <c r="K1045" s="2">
        <f t="shared" si="186"/>
        <v>8.0972909268695334E-6</v>
      </c>
      <c r="L1045" s="2">
        <f>AM1045/SUM(AM1:AM$3009)</f>
        <v>1.0213609152983669E-5</v>
      </c>
      <c r="M1045" t="s">
        <v>1515</v>
      </c>
      <c r="N1045" t="s">
        <v>2160</v>
      </c>
      <c r="O1045" t="s">
        <v>2161</v>
      </c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>
        <v>341292.95348258101</v>
      </c>
      <c r="AC1045" s="1">
        <v>255417.76044522499</v>
      </c>
      <c r="AD1045" s="1">
        <v>332393.93354668998</v>
      </c>
      <c r="AE1045" s="1">
        <v>362652.91193292302</v>
      </c>
      <c r="AF1045" s="1">
        <v>365105.40176842402</v>
      </c>
      <c r="AG1045" s="1">
        <v>490294.86882922001</v>
      </c>
      <c r="AH1045" s="1">
        <v>447797.168162029</v>
      </c>
      <c r="AI1045" s="1">
        <v>448592.85707097902</v>
      </c>
      <c r="AJ1045" s="1">
        <v>1010704.0148595</v>
      </c>
      <c r="AK1045" s="1">
        <v>953732.08209747204</v>
      </c>
      <c r="AL1045" s="1">
        <v>912215.89989999996</v>
      </c>
      <c r="AM1045" s="1">
        <v>562875.243489585</v>
      </c>
    </row>
    <row r="1046" spans="1:39" x14ac:dyDescent="0.3">
      <c r="A1046" t="str">
        <f t="shared" si="176"/>
        <v>FRS</v>
      </c>
      <c r="B1046" t="str">
        <f t="shared" si="177"/>
        <v>X1MB</v>
      </c>
      <c r="C1046" t="str">
        <f t="shared" si="178"/>
        <v>LEASE/RENTAL OF EPG FACILITIES - GAS</v>
      </c>
      <c r="D1046" s="1">
        <f t="shared" si="179"/>
        <v>52825.901826483299</v>
      </c>
      <c r="E1046" s="1">
        <f t="shared" si="180"/>
        <v>0</v>
      </c>
      <c r="F1046" s="1">
        <f t="shared" si="181"/>
        <v>0</v>
      </c>
      <c r="G1046" s="1">
        <f t="shared" si="182"/>
        <v>8548.9423740380607</v>
      </c>
      <c r="H1046" s="2" t="e">
        <f t="shared" si="183"/>
        <v>#DIV/0!</v>
      </c>
      <c r="I1046" s="2">
        <f t="shared" si="184"/>
        <v>-1</v>
      </c>
      <c r="J1046" s="2" t="e">
        <f t="shared" si="185"/>
        <v>#DIV/0!</v>
      </c>
      <c r="K1046" s="2">
        <f t="shared" si="186"/>
        <v>0</v>
      </c>
      <c r="L1046" s="2">
        <f>AM1046/SUM(AM1:AM$3009)</f>
        <v>1.5512417198966876E-7</v>
      </c>
      <c r="M1046" t="s">
        <v>1515</v>
      </c>
      <c r="N1046" t="s">
        <v>2162</v>
      </c>
      <c r="O1046" t="s">
        <v>2163</v>
      </c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>
        <v>186375.405215868</v>
      </c>
      <c r="AE1046" s="1">
        <v>52825.901826483299</v>
      </c>
      <c r="AF1046" s="1"/>
      <c r="AG1046" s="1">
        <v>-23861.835835566901</v>
      </c>
      <c r="AH1046" s="1"/>
      <c r="AI1046" s="1"/>
      <c r="AJ1046" s="1"/>
      <c r="AK1046" s="1"/>
      <c r="AL1046" s="1"/>
      <c r="AM1046" s="1">
        <v>8548.9423740380607</v>
      </c>
    </row>
    <row r="1047" spans="1:39" x14ac:dyDescent="0.3">
      <c r="A1047" t="str">
        <f t="shared" si="176"/>
        <v>FRS</v>
      </c>
      <c r="B1047" t="str">
        <f t="shared" si="177"/>
        <v>X1MF</v>
      </c>
      <c r="C1047" t="str">
        <f t="shared" si="178"/>
        <v>Lease/Rental of EPG facilities - petroleum</v>
      </c>
      <c r="D1047" s="1">
        <f t="shared" si="179"/>
        <v>0</v>
      </c>
      <c r="E1047" s="1">
        <f t="shared" si="180"/>
        <v>0</v>
      </c>
      <c r="F1047" s="1">
        <f t="shared" si="181"/>
        <v>0</v>
      </c>
      <c r="G1047" s="1">
        <f t="shared" si="182"/>
        <v>0</v>
      </c>
      <c r="H1047" s="2" t="e">
        <f t="shared" si="183"/>
        <v>#DIV/0!</v>
      </c>
      <c r="I1047" s="2" t="e">
        <f t="shared" si="184"/>
        <v>#DIV/0!</v>
      </c>
      <c r="J1047" s="2" t="e">
        <f t="shared" si="185"/>
        <v>#DIV/0!</v>
      </c>
      <c r="K1047" s="2">
        <f t="shared" si="186"/>
        <v>0</v>
      </c>
      <c r="L1047" s="2">
        <f>AM1047/SUM(AM1:AM$3009)</f>
        <v>0</v>
      </c>
      <c r="M1047" t="s">
        <v>1515</v>
      </c>
      <c r="N1047" t="s">
        <v>2164</v>
      </c>
      <c r="O1047" t="s">
        <v>2165</v>
      </c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>
        <v>1753085.8477421</v>
      </c>
      <c r="AH1047" s="1">
        <v>1712867.2468310201</v>
      </c>
      <c r="AI1047" s="1">
        <v>-305858.059429563</v>
      </c>
      <c r="AJ1047" s="1">
        <v>1436800.0709964901</v>
      </c>
      <c r="AK1047" s="1">
        <v>0</v>
      </c>
      <c r="AL1047" s="1"/>
      <c r="AM1047" s="1"/>
    </row>
    <row r="1048" spans="1:39" x14ac:dyDescent="0.3">
      <c r="A1048" t="str">
        <f t="shared" si="176"/>
        <v>FRS</v>
      </c>
      <c r="B1048" t="str">
        <f t="shared" si="177"/>
        <v>X1NA</v>
      </c>
      <c r="C1048" t="str">
        <f t="shared" si="178"/>
        <v>LEASE/RENTAL OF FUEL SUPPLY FACILITIES</v>
      </c>
      <c r="D1048" s="1">
        <f t="shared" si="179"/>
        <v>0</v>
      </c>
      <c r="E1048" s="1">
        <f t="shared" si="180"/>
        <v>96235.883543186603</v>
      </c>
      <c r="F1048" s="1">
        <f t="shared" si="181"/>
        <v>140000</v>
      </c>
      <c r="G1048" s="1">
        <f t="shared" si="182"/>
        <v>0</v>
      </c>
      <c r="H1048" s="2">
        <f t="shared" si="183"/>
        <v>0.45475881599999979</v>
      </c>
      <c r="I1048" s="2" t="e">
        <f t="shared" si="184"/>
        <v>#DIV/0!</v>
      </c>
      <c r="J1048" s="2">
        <f t="shared" si="185"/>
        <v>0</v>
      </c>
      <c r="K1048" s="2">
        <f t="shared" si="186"/>
        <v>1.2427109962520999E-6</v>
      </c>
      <c r="L1048" s="2">
        <f>AM1048/SUM(AM1:AM$3009)</f>
        <v>0</v>
      </c>
      <c r="M1048" t="s">
        <v>1515</v>
      </c>
      <c r="N1048" t="s">
        <v>2166</v>
      </c>
      <c r="O1048" t="s">
        <v>2167</v>
      </c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>
        <v>7255.28943996419</v>
      </c>
      <c r="AD1048" s="1">
        <v>-864.57374969738305</v>
      </c>
      <c r="AE1048" s="1"/>
      <c r="AF1048" s="1"/>
      <c r="AG1048" s="1"/>
      <c r="AH1048" s="1"/>
      <c r="AI1048" s="1">
        <v>886654.04577928502</v>
      </c>
      <c r="AJ1048" s="1">
        <v>132627.698861215</v>
      </c>
      <c r="AK1048" s="1">
        <v>96235.883543186603</v>
      </c>
      <c r="AL1048" s="1">
        <v>140000</v>
      </c>
      <c r="AM1048" s="1"/>
    </row>
    <row r="1049" spans="1:39" x14ac:dyDescent="0.3">
      <c r="A1049" t="str">
        <f t="shared" si="176"/>
        <v>FRS</v>
      </c>
      <c r="B1049" t="str">
        <f t="shared" si="177"/>
        <v>X1NB</v>
      </c>
      <c r="C1049" t="str">
        <f t="shared" si="178"/>
        <v>LEASE/RENTAL OF HEATING AND COOLING PLANTS</v>
      </c>
      <c r="D1049" s="1">
        <f t="shared" si="179"/>
        <v>3569.5559596169201</v>
      </c>
      <c r="E1049" s="1">
        <f t="shared" si="180"/>
        <v>0</v>
      </c>
      <c r="F1049" s="1">
        <f t="shared" si="181"/>
        <v>0</v>
      </c>
      <c r="G1049" s="1">
        <f t="shared" si="182"/>
        <v>0</v>
      </c>
      <c r="H1049" s="2" t="e">
        <f t="shared" si="183"/>
        <v>#DIV/0!</v>
      </c>
      <c r="I1049" s="2">
        <f t="shared" si="184"/>
        <v>-1</v>
      </c>
      <c r="J1049" s="2" t="e">
        <f t="shared" si="185"/>
        <v>#DIV/0!</v>
      </c>
      <c r="K1049" s="2">
        <f t="shared" si="186"/>
        <v>0</v>
      </c>
      <c r="L1049" s="2">
        <f>AM1049/SUM(AM1:AM$3009)</f>
        <v>0</v>
      </c>
      <c r="M1049" t="s">
        <v>1515</v>
      </c>
      <c r="N1049" t="s">
        <v>2168</v>
      </c>
      <c r="O1049" t="s">
        <v>2169</v>
      </c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>
        <v>3289515.75477236</v>
      </c>
      <c r="AC1049" s="1">
        <v>547663.794512494</v>
      </c>
      <c r="AD1049" s="1">
        <v>255243.610553832</v>
      </c>
      <c r="AE1049" s="1">
        <v>3569.5559596169201</v>
      </c>
      <c r="AF1049" s="1"/>
      <c r="AG1049" s="1"/>
      <c r="AH1049" s="1"/>
      <c r="AI1049" s="1"/>
      <c r="AJ1049" s="1"/>
      <c r="AK1049" s="1"/>
      <c r="AL1049" s="1"/>
      <c r="AM1049" s="1"/>
    </row>
    <row r="1050" spans="1:39" x14ac:dyDescent="0.3">
      <c r="A1050" t="str">
        <f t="shared" si="176"/>
        <v>FRS</v>
      </c>
      <c r="B1050" t="str">
        <f t="shared" si="177"/>
        <v>X1ND</v>
      </c>
      <c r="C1050" t="str">
        <f t="shared" si="178"/>
        <v>LEASE/RENTAL OF SEWAGE AND WASTE FACILITIES</v>
      </c>
      <c r="D1050" s="1">
        <f t="shared" si="179"/>
        <v>86883.903637226904</v>
      </c>
      <c r="E1050" s="1">
        <f t="shared" si="180"/>
        <v>-92434.196704366695</v>
      </c>
      <c r="F1050" s="1">
        <f t="shared" si="181"/>
        <v>605492.20019999996</v>
      </c>
      <c r="G1050" s="1">
        <f t="shared" si="182"/>
        <v>561660.581253374</v>
      </c>
      <c r="H1050" s="2">
        <f t="shared" si="183"/>
        <v>-7.5505215795464995</v>
      </c>
      <c r="I1050" s="2">
        <f t="shared" si="184"/>
        <v>5.9689801545768297</v>
      </c>
      <c r="J1050" s="2">
        <f t="shared" si="185"/>
        <v>0.92760993629290689</v>
      </c>
      <c r="K1050" s="2">
        <f t="shared" si="186"/>
        <v>5.3746558238101276E-6</v>
      </c>
      <c r="L1050" s="2">
        <f>AM1050/SUM(AM1:AM$3009)</f>
        <v>1.0191568593415555E-5</v>
      </c>
      <c r="M1050" t="s">
        <v>1515</v>
      </c>
      <c r="N1050" t="s">
        <v>2170</v>
      </c>
      <c r="O1050" t="s">
        <v>2171</v>
      </c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>
        <v>168567.15357534701</v>
      </c>
      <c r="AC1050" s="1">
        <v>60705.0616522821</v>
      </c>
      <c r="AD1050" s="1">
        <v>244383.04581844201</v>
      </c>
      <c r="AE1050" s="1">
        <v>86883.903637226904</v>
      </c>
      <c r="AF1050" s="1">
        <v>173456.02503936601</v>
      </c>
      <c r="AG1050" s="1">
        <v>150517.5200583</v>
      </c>
      <c r="AH1050" s="1">
        <v>1064072.01798756</v>
      </c>
      <c r="AI1050" s="1">
        <v>1306231.0199850099</v>
      </c>
      <c r="AJ1050" s="1">
        <v>51395.178183401396</v>
      </c>
      <c r="AK1050" s="1">
        <v>-92434.196704366695</v>
      </c>
      <c r="AL1050" s="1">
        <v>605492.20019999996</v>
      </c>
      <c r="AM1050" s="1">
        <v>561660.581253374</v>
      </c>
    </row>
    <row r="1051" spans="1:39" x14ac:dyDescent="0.3">
      <c r="A1051" t="str">
        <f t="shared" si="176"/>
        <v>FRS</v>
      </c>
      <c r="B1051" t="str">
        <f t="shared" si="177"/>
        <v>X1NE</v>
      </c>
      <c r="C1051" t="str">
        <f t="shared" si="178"/>
        <v>LEASE/RENTAL OF WATER SUPPLY FACILITIES</v>
      </c>
      <c r="D1051" s="1">
        <f t="shared" si="179"/>
        <v>0</v>
      </c>
      <c r="E1051" s="1">
        <f t="shared" si="180"/>
        <v>12288.25304087</v>
      </c>
      <c r="F1051" s="1">
        <f t="shared" si="181"/>
        <v>2505.5</v>
      </c>
      <c r="G1051" s="1">
        <f t="shared" si="182"/>
        <v>1726.37506677793</v>
      </c>
      <c r="H1051" s="2">
        <f t="shared" si="183"/>
        <v>-0.79610608671005911</v>
      </c>
      <c r="I1051" s="2" t="e">
        <f t="shared" si="184"/>
        <v>#DIV/0!</v>
      </c>
      <c r="J1051" s="2">
        <f t="shared" si="185"/>
        <v>0.68903415157770109</v>
      </c>
      <c r="K1051" s="2">
        <f t="shared" si="186"/>
        <v>2.2240088579354542E-8</v>
      </c>
      <c r="L1051" s="2">
        <f>AM1051/SUM(AM1:AM$3009)</f>
        <v>3.1325805118398523E-8</v>
      </c>
      <c r="M1051" t="s">
        <v>1515</v>
      </c>
      <c r="N1051" t="s">
        <v>2172</v>
      </c>
      <c r="O1051" t="s">
        <v>2173</v>
      </c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>
        <v>64178.512595334701</v>
      </c>
      <c r="AC1051" s="1">
        <v>-12265.4063875552</v>
      </c>
      <c r="AD1051" s="1">
        <v>138257.37022613201</v>
      </c>
      <c r="AE1051" s="1"/>
      <c r="AF1051" s="1"/>
      <c r="AG1051" s="1"/>
      <c r="AH1051" s="1"/>
      <c r="AI1051" s="1"/>
      <c r="AJ1051" s="1"/>
      <c r="AK1051" s="1">
        <v>12288.25304087</v>
      </c>
      <c r="AL1051" s="1">
        <v>2505.5</v>
      </c>
      <c r="AM1051" s="1">
        <v>1726.37506677793</v>
      </c>
    </row>
    <row r="1052" spans="1:39" x14ac:dyDescent="0.3">
      <c r="A1052" t="str">
        <f t="shared" si="176"/>
        <v>FRS</v>
      </c>
      <c r="B1052" t="str">
        <f t="shared" si="177"/>
        <v>X1NZ</v>
      </c>
      <c r="C1052" t="str">
        <f t="shared" si="178"/>
        <v>LEASE/RENTAL OF OTHER UTILITIES</v>
      </c>
      <c r="D1052" s="1">
        <f t="shared" si="179"/>
        <v>38489.025601709298</v>
      </c>
      <c r="E1052" s="1">
        <f t="shared" si="180"/>
        <v>494887.68468286202</v>
      </c>
      <c r="F1052" s="1">
        <f t="shared" si="181"/>
        <v>489311</v>
      </c>
      <c r="G1052" s="1">
        <f t="shared" si="182"/>
        <v>489228.524081829</v>
      </c>
      <c r="H1052" s="2">
        <f t="shared" si="183"/>
        <v>-1.1268586500461697E-2</v>
      </c>
      <c r="I1052" s="2">
        <f t="shared" si="184"/>
        <v>11.713000455336799</v>
      </c>
      <c r="J1052" s="2">
        <f t="shared" si="185"/>
        <v>0.99983144479038688</v>
      </c>
      <c r="K1052" s="2">
        <f t="shared" si="186"/>
        <v>4.3433725734793657E-6</v>
      </c>
      <c r="L1052" s="2">
        <f>AM1052/SUM(AM1:AM$3009)</f>
        <v>8.8772583076933924E-6</v>
      </c>
      <c r="M1052" t="s">
        <v>1515</v>
      </c>
      <c r="N1052" t="s">
        <v>2174</v>
      </c>
      <c r="O1052" t="s">
        <v>2175</v>
      </c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>
        <v>158030.95605214799</v>
      </c>
      <c r="AC1052" s="1">
        <v>399547.41094394098</v>
      </c>
      <c r="AD1052" s="1">
        <v>53287.062227193397</v>
      </c>
      <c r="AE1052" s="1">
        <v>38489.025601709298</v>
      </c>
      <c r="AF1052" s="1">
        <v>510897.03505440103</v>
      </c>
      <c r="AG1052" s="1">
        <v>124943.08577577199</v>
      </c>
      <c r="AH1052" s="1">
        <v>277234.55810752499</v>
      </c>
      <c r="AI1052" s="1">
        <v>881659.10535078798</v>
      </c>
      <c r="AJ1052" s="1">
        <v>489302.26417785499</v>
      </c>
      <c r="AK1052" s="1">
        <v>494887.68468286202</v>
      </c>
      <c r="AL1052" s="1">
        <v>489311</v>
      </c>
      <c r="AM1052" s="1">
        <v>489228.524081829</v>
      </c>
    </row>
    <row r="1053" spans="1:39" x14ac:dyDescent="0.3">
      <c r="A1053" t="str">
        <f t="shared" si="176"/>
        <v>FRS</v>
      </c>
      <c r="B1053" t="str">
        <f t="shared" si="177"/>
        <v>X1PA</v>
      </c>
      <c r="C1053" t="str">
        <f t="shared" si="178"/>
        <v>LEASE/RENTAL OF RECREATION FACILITIES (NON-BUILDING)</v>
      </c>
      <c r="D1053" s="1">
        <f t="shared" si="179"/>
        <v>308975.83389505098</v>
      </c>
      <c r="E1053" s="1">
        <f t="shared" si="180"/>
        <v>224696.84456310299</v>
      </c>
      <c r="F1053" s="1">
        <f t="shared" si="181"/>
        <v>33156.718800000002</v>
      </c>
      <c r="G1053" s="1">
        <f t="shared" si="182"/>
        <v>21519.522637569498</v>
      </c>
      <c r="H1053" s="2">
        <f t="shared" si="183"/>
        <v>-0.85243798654818936</v>
      </c>
      <c r="I1053" s="2">
        <f t="shared" si="184"/>
        <v>-0.89268831033801088</v>
      </c>
      <c r="J1053" s="2">
        <f t="shared" si="185"/>
        <v>0.64902449387028904</v>
      </c>
      <c r="K1053" s="2">
        <f t="shared" si="186"/>
        <v>2.9431585037427663E-7</v>
      </c>
      <c r="L1053" s="2">
        <f>AM1053/SUM(AM1:AM$3009)</f>
        <v>3.9048083198028577E-7</v>
      </c>
      <c r="M1053" t="s">
        <v>1515</v>
      </c>
      <c r="N1053" t="s">
        <v>2176</v>
      </c>
      <c r="O1053" t="s">
        <v>2177</v>
      </c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>
        <v>1130768.61718015</v>
      </c>
      <c r="AC1053" s="1">
        <v>296330.92476760398</v>
      </c>
      <c r="AD1053" s="1">
        <v>476873.37404867797</v>
      </c>
      <c r="AE1053" s="1">
        <v>308975.83389505098</v>
      </c>
      <c r="AF1053" s="1">
        <v>224115.78653722501</v>
      </c>
      <c r="AG1053" s="1">
        <v>149649.014214934</v>
      </c>
      <c r="AH1053" s="1">
        <v>205583.39865038599</v>
      </c>
      <c r="AI1053" s="1">
        <v>115682.227875073</v>
      </c>
      <c r="AJ1053" s="1">
        <v>29568.240230283998</v>
      </c>
      <c r="AK1053" s="1">
        <v>224696.84456310299</v>
      </c>
      <c r="AL1053" s="1">
        <v>33156.718800000002</v>
      </c>
      <c r="AM1053" s="1">
        <v>21519.522637569498</v>
      </c>
    </row>
    <row r="1054" spans="1:39" x14ac:dyDescent="0.3">
      <c r="A1054" t="str">
        <f t="shared" si="176"/>
        <v>FRS</v>
      </c>
      <c r="B1054" t="str">
        <f t="shared" si="177"/>
        <v>X1PB</v>
      </c>
      <c r="C1054" t="str">
        <f t="shared" si="178"/>
        <v>LEASE/RENTAL OF EXHIBIT DESIGN (NON-BUILDING)</v>
      </c>
      <c r="D1054" s="1">
        <f t="shared" si="179"/>
        <v>3298.4808094578402</v>
      </c>
      <c r="E1054" s="1">
        <f t="shared" si="180"/>
        <v>0</v>
      </c>
      <c r="F1054" s="1">
        <f t="shared" si="181"/>
        <v>0</v>
      </c>
      <c r="G1054" s="1">
        <f t="shared" si="182"/>
        <v>0</v>
      </c>
      <c r="H1054" s="2" t="e">
        <f t="shared" si="183"/>
        <v>#DIV/0!</v>
      </c>
      <c r="I1054" s="2">
        <f t="shared" si="184"/>
        <v>-1</v>
      </c>
      <c r="J1054" s="2" t="e">
        <f t="shared" si="185"/>
        <v>#DIV/0!</v>
      </c>
      <c r="K1054" s="2">
        <f t="shared" si="186"/>
        <v>0</v>
      </c>
      <c r="L1054" s="2">
        <f>AM1054/SUM(AM1:AM$3009)</f>
        <v>0</v>
      </c>
      <c r="M1054" t="s">
        <v>1515</v>
      </c>
      <c r="N1054" t="s">
        <v>2178</v>
      </c>
      <c r="O1054" t="s">
        <v>2179</v>
      </c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>
        <v>304996.71690415702</v>
      </c>
      <c r="AC1054" s="1">
        <v>17603.982610262901</v>
      </c>
      <c r="AD1054" s="1">
        <v>19153.977267936501</v>
      </c>
      <c r="AE1054" s="1">
        <v>3298.4808094578402</v>
      </c>
      <c r="AF1054" s="1">
        <v>11003.707733224001</v>
      </c>
      <c r="AG1054" s="1"/>
      <c r="AH1054" s="1"/>
      <c r="AI1054" s="1"/>
      <c r="AJ1054" s="1"/>
      <c r="AK1054" s="1"/>
      <c r="AL1054" s="1"/>
      <c r="AM1054" s="1"/>
    </row>
    <row r="1055" spans="1:39" x14ac:dyDescent="0.3">
      <c r="A1055" t="str">
        <f t="shared" si="176"/>
        <v>FRS</v>
      </c>
      <c r="B1055" t="str">
        <f t="shared" si="177"/>
        <v>X1PC</v>
      </c>
      <c r="C1055" t="str">
        <f t="shared" si="178"/>
        <v>LEASE/RENTAL OF UNIMPROVED REAL PROPERTY (LAND)</v>
      </c>
      <c r="D1055" s="1">
        <f t="shared" si="179"/>
        <v>174639.565766204</v>
      </c>
      <c r="E1055" s="1">
        <f t="shared" si="180"/>
        <v>0</v>
      </c>
      <c r="F1055" s="1">
        <f t="shared" si="181"/>
        <v>0</v>
      </c>
      <c r="G1055" s="1">
        <f t="shared" si="182"/>
        <v>0</v>
      </c>
      <c r="H1055" s="2" t="e">
        <f t="shared" si="183"/>
        <v>#DIV/0!</v>
      </c>
      <c r="I1055" s="2">
        <f t="shared" si="184"/>
        <v>-1</v>
      </c>
      <c r="J1055" s="2" t="e">
        <f t="shared" si="185"/>
        <v>#DIV/0!</v>
      </c>
      <c r="K1055" s="2">
        <f t="shared" si="186"/>
        <v>0</v>
      </c>
      <c r="L1055" s="2">
        <f>AM1055/SUM(AM1:AM$3009)</f>
        <v>0</v>
      </c>
      <c r="M1055" t="s">
        <v>1515</v>
      </c>
      <c r="N1055" t="s">
        <v>2180</v>
      </c>
      <c r="O1055" t="s">
        <v>2181</v>
      </c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>
        <v>22289.609995747101</v>
      </c>
      <c r="AC1055" s="1">
        <v>32315.037894894402</v>
      </c>
      <c r="AD1055" s="1">
        <v>14849.549136023799</v>
      </c>
      <c r="AE1055" s="1">
        <v>174639.565766204</v>
      </c>
      <c r="AF1055" s="1">
        <v>-159286.104376075</v>
      </c>
      <c r="AG1055" s="1"/>
      <c r="AH1055" s="1">
        <v>10277.2034809861</v>
      </c>
      <c r="AI1055" s="1"/>
      <c r="AJ1055" s="1"/>
      <c r="AK1055" s="1"/>
      <c r="AL1055" s="1"/>
      <c r="AM1055" s="1"/>
    </row>
    <row r="1056" spans="1:39" x14ac:dyDescent="0.3">
      <c r="A1056" t="str">
        <f t="shared" si="176"/>
        <v>FRS</v>
      </c>
      <c r="B1056" t="str">
        <f t="shared" si="177"/>
        <v>X1PD</v>
      </c>
      <c r="C1056" t="str">
        <f t="shared" si="178"/>
        <v>LEASE/RENTAL OF WASTE TREATMENT AND STORAGE FACILITIES</v>
      </c>
      <c r="D1056" s="1">
        <f t="shared" si="179"/>
        <v>15739.150975165699</v>
      </c>
      <c r="E1056" s="1">
        <f t="shared" si="180"/>
        <v>289184.55289689603</v>
      </c>
      <c r="F1056" s="1">
        <f t="shared" si="181"/>
        <v>2946</v>
      </c>
      <c r="G1056" s="1">
        <f t="shared" si="182"/>
        <v>0</v>
      </c>
      <c r="H1056" s="2">
        <f t="shared" si="183"/>
        <v>-0.98981273387361612</v>
      </c>
      <c r="I1056" s="2">
        <f t="shared" si="184"/>
        <v>-0.81282344869501544</v>
      </c>
      <c r="J1056" s="2">
        <f t="shared" si="185"/>
        <v>0</v>
      </c>
      <c r="K1056" s="2">
        <f t="shared" si="186"/>
        <v>2.6150189963990615E-8</v>
      </c>
      <c r="L1056" s="2">
        <f>AM1056/SUM(AM1:AM$3009)</f>
        <v>0</v>
      </c>
      <c r="M1056" t="s">
        <v>1515</v>
      </c>
      <c r="N1056" t="s">
        <v>2182</v>
      </c>
      <c r="O1056" t="s">
        <v>2183</v>
      </c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>
        <v>9607.9554040967996</v>
      </c>
      <c r="AC1056" s="1">
        <v>12058.8084715123</v>
      </c>
      <c r="AD1056" s="1">
        <v>6332.0831121015399</v>
      </c>
      <c r="AE1056" s="1">
        <v>15739.150975165699</v>
      </c>
      <c r="AF1056" s="1"/>
      <c r="AG1056" s="1"/>
      <c r="AH1056" s="1">
        <v>2959.8346025239998</v>
      </c>
      <c r="AI1056" s="1">
        <v>18768.8566217343</v>
      </c>
      <c r="AJ1056" s="1">
        <v>2864.75829540224</v>
      </c>
      <c r="AK1056" s="1">
        <v>289184.55289689603</v>
      </c>
      <c r="AL1056" s="1">
        <v>2946</v>
      </c>
      <c r="AM1056" s="1"/>
    </row>
    <row r="1057" spans="1:39" x14ac:dyDescent="0.3">
      <c r="A1057" t="str">
        <f t="shared" si="176"/>
        <v>FRS</v>
      </c>
      <c r="B1057" t="str">
        <f t="shared" si="177"/>
        <v>X1PZ</v>
      </c>
      <c r="C1057" t="str">
        <f t="shared" si="178"/>
        <v>LEASE/RENTAL OF OTHER NON-BUILDING FACILITIES</v>
      </c>
      <c r="D1057" s="1">
        <f t="shared" si="179"/>
        <v>476341.70996488503</v>
      </c>
      <c r="E1057" s="1">
        <f t="shared" si="180"/>
        <v>129481.927294568</v>
      </c>
      <c r="F1057" s="1">
        <f t="shared" si="181"/>
        <v>402308.33010000002</v>
      </c>
      <c r="G1057" s="1">
        <f t="shared" si="182"/>
        <v>3215741.2832921701</v>
      </c>
      <c r="H1057" s="2">
        <f t="shared" si="183"/>
        <v>2.1070616456361444</v>
      </c>
      <c r="I1057" s="2">
        <f t="shared" si="184"/>
        <v>-0.15542073750027596</v>
      </c>
      <c r="J1057" s="2">
        <f t="shared" si="185"/>
        <v>7.9932256995346016</v>
      </c>
      <c r="K1057" s="2">
        <f t="shared" si="186"/>
        <v>3.5710927549934978E-6</v>
      </c>
      <c r="L1057" s="2">
        <f>AM1057/SUM(AM1:AM$3009)</f>
        <v>5.8350984493543608E-5</v>
      </c>
      <c r="M1057" t="s">
        <v>1515</v>
      </c>
      <c r="N1057" t="s">
        <v>2184</v>
      </c>
      <c r="O1057" t="s">
        <v>2185</v>
      </c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>
        <v>385017.43883676903</v>
      </c>
      <c r="AC1057" s="1">
        <v>394355.79885247501</v>
      </c>
      <c r="AD1057" s="1">
        <v>3168961.9431168898</v>
      </c>
      <c r="AE1057" s="1">
        <v>476341.70996488503</v>
      </c>
      <c r="AF1057" s="1">
        <v>152486.78881764101</v>
      </c>
      <c r="AG1057" s="1">
        <v>278334.73737199698</v>
      </c>
      <c r="AH1057" s="1">
        <v>295022.70159453701</v>
      </c>
      <c r="AI1057" s="1">
        <v>148766.13670621</v>
      </c>
      <c r="AJ1057" s="1">
        <v>563917.13859488699</v>
      </c>
      <c r="AK1057" s="1">
        <v>129481.927294568</v>
      </c>
      <c r="AL1057" s="1">
        <v>402308.33010000002</v>
      </c>
      <c r="AM1057" s="1">
        <v>3215741.2832921701</v>
      </c>
    </row>
    <row r="1058" spans="1:39" x14ac:dyDescent="0.3">
      <c r="A1058" t="str">
        <f t="shared" si="176"/>
        <v>FRS</v>
      </c>
      <c r="B1058" t="str">
        <f t="shared" si="177"/>
        <v>X1QA</v>
      </c>
      <c r="C1058" t="str">
        <f t="shared" si="178"/>
        <v>LEASE/RENTAL OF RESTORATION OF REAL PROPERTY (PUBLIC OR PRIVATE)</v>
      </c>
      <c r="D1058" s="1">
        <f t="shared" si="179"/>
        <v>0</v>
      </c>
      <c r="E1058" s="1">
        <f t="shared" si="180"/>
        <v>299055.41400754103</v>
      </c>
      <c r="F1058" s="1">
        <f t="shared" si="181"/>
        <v>0</v>
      </c>
      <c r="G1058" s="1">
        <f t="shared" si="182"/>
        <v>0</v>
      </c>
      <c r="H1058" s="2">
        <f t="shared" si="183"/>
        <v>-1</v>
      </c>
      <c r="I1058" s="2" t="e">
        <f t="shared" si="184"/>
        <v>#DIV/0!</v>
      </c>
      <c r="J1058" s="2" t="e">
        <f t="shared" si="185"/>
        <v>#DIV/0!</v>
      </c>
      <c r="K1058" s="2">
        <f t="shared" si="186"/>
        <v>0</v>
      </c>
      <c r="L1058" s="2">
        <f>AM1058/SUM(AM1:AM$3009)</f>
        <v>0</v>
      </c>
      <c r="M1058" t="s">
        <v>1515</v>
      </c>
      <c r="N1058" t="s">
        <v>2186</v>
      </c>
      <c r="O1058" t="s">
        <v>2187</v>
      </c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>
        <v>0</v>
      </c>
      <c r="AF1058" s="1">
        <v>0</v>
      </c>
      <c r="AG1058" s="1">
        <v>0</v>
      </c>
      <c r="AH1058" s="1">
        <v>0</v>
      </c>
      <c r="AI1058" s="1">
        <v>623679.48286090605</v>
      </c>
      <c r="AJ1058" s="1">
        <v>544384.82705349196</v>
      </c>
      <c r="AK1058" s="1">
        <v>299055.41400754103</v>
      </c>
      <c r="AL1058" s="1"/>
      <c r="AM1058" s="1"/>
    </row>
    <row r="1059" spans="1:39" x14ac:dyDescent="0.3">
      <c r="A1059" t="str">
        <f t="shared" si="176"/>
        <v>FRS</v>
      </c>
      <c r="B1059" t="str">
        <f t="shared" si="177"/>
        <v>X211</v>
      </c>
      <c r="C1059" t="str">
        <f t="shared" si="178"/>
        <v>LEASE/RENTAL OF DAMS</v>
      </c>
      <c r="D1059" s="1">
        <f t="shared" si="179"/>
        <v>0</v>
      </c>
      <c r="E1059" s="1">
        <f t="shared" si="180"/>
        <v>0</v>
      </c>
      <c r="F1059" s="1">
        <f t="shared" si="181"/>
        <v>0</v>
      </c>
      <c r="G1059" s="1">
        <f t="shared" si="182"/>
        <v>0</v>
      </c>
      <c r="H1059" s="2" t="e">
        <f t="shared" si="183"/>
        <v>#DIV/0!</v>
      </c>
      <c r="I1059" s="2" t="e">
        <f t="shared" si="184"/>
        <v>#DIV/0!</v>
      </c>
      <c r="J1059" s="2" t="e">
        <f t="shared" si="185"/>
        <v>#DIV/0!</v>
      </c>
      <c r="K1059" s="2">
        <f t="shared" si="186"/>
        <v>0</v>
      </c>
      <c r="L1059" s="2">
        <f>AM1059/SUM(AM1:AM$3009)</f>
        <v>0</v>
      </c>
      <c r="M1059" t="s">
        <v>1515</v>
      </c>
      <c r="N1059" t="s">
        <v>2188</v>
      </c>
      <c r="O1059" t="s">
        <v>2189</v>
      </c>
      <c r="P1059" s="1"/>
      <c r="Q1059" s="1"/>
      <c r="R1059" s="1">
        <v>81623.884572384995</v>
      </c>
      <c r="S1059" s="1"/>
      <c r="T1059" s="1"/>
      <c r="U1059" s="1"/>
      <c r="V1059" s="1"/>
      <c r="W1059" s="1"/>
      <c r="X1059" s="1">
        <v>33666.646328845003</v>
      </c>
      <c r="Y1059" s="1">
        <v>4525.9186604392398</v>
      </c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</row>
    <row r="1060" spans="1:39" x14ac:dyDescent="0.3">
      <c r="A1060" t="str">
        <f t="shared" si="176"/>
        <v>FRS</v>
      </c>
      <c r="B1060" t="str">
        <f t="shared" si="177"/>
        <v>X212</v>
      </c>
      <c r="C1060" t="str">
        <f t="shared" si="178"/>
        <v>LEASE/RENTAL OF CANALS</v>
      </c>
      <c r="D1060" s="1">
        <f t="shared" si="179"/>
        <v>0</v>
      </c>
      <c r="E1060" s="1">
        <f t="shared" si="180"/>
        <v>0</v>
      </c>
      <c r="F1060" s="1">
        <f t="shared" si="181"/>
        <v>0</v>
      </c>
      <c r="G1060" s="1">
        <f t="shared" si="182"/>
        <v>0</v>
      </c>
      <c r="H1060" s="2" t="e">
        <f t="shared" si="183"/>
        <v>#DIV/0!</v>
      </c>
      <c r="I1060" s="2" t="e">
        <f t="shared" si="184"/>
        <v>#DIV/0!</v>
      </c>
      <c r="J1060" s="2" t="e">
        <f t="shared" si="185"/>
        <v>#DIV/0!</v>
      </c>
      <c r="K1060" s="2">
        <f t="shared" si="186"/>
        <v>0</v>
      </c>
      <c r="L1060" s="2">
        <f>AM1060/SUM(AM1:AM$3009)</f>
        <v>0</v>
      </c>
      <c r="M1060" t="s">
        <v>1515</v>
      </c>
      <c r="N1060" t="s">
        <v>2190</v>
      </c>
      <c r="O1060" t="s">
        <v>2191</v>
      </c>
      <c r="P1060" s="1"/>
      <c r="Q1060" s="1"/>
      <c r="R1060" s="1"/>
      <c r="S1060" s="1"/>
      <c r="T1060" s="1"/>
      <c r="U1060" s="1"/>
      <c r="V1060" s="1"/>
      <c r="W1060" s="1"/>
      <c r="X1060" s="1"/>
      <c r="Y1060" s="1">
        <v>328.87220600762998</v>
      </c>
      <c r="Z1060" s="1"/>
      <c r="AA1060" s="1">
        <v>11949.949093310501</v>
      </c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</row>
    <row r="1061" spans="1:39" x14ac:dyDescent="0.3">
      <c r="A1061" t="str">
        <f t="shared" si="176"/>
        <v>FRS</v>
      </c>
      <c r="B1061" t="str">
        <f t="shared" si="177"/>
        <v>X219</v>
      </c>
      <c r="C1061" t="str">
        <f t="shared" si="178"/>
        <v>LEASE-RENT OF OTHER CONSV STRUCTURE</v>
      </c>
      <c r="D1061" s="1">
        <f t="shared" si="179"/>
        <v>0</v>
      </c>
      <c r="E1061" s="1">
        <f t="shared" si="180"/>
        <v>0</v>
      </c>
      <c r="F1061" s="1">
        <f t="shared" si="181"/>
        <v>0</v>
      </c>
      <c r="G1061" s="1">
        <f t="shared" si="182"/>
        <v>0</v>
      </c>
      <c r="H1061" s="2" t="e">
        <f t="shared" si="183"/>
        <v>#DIV/0!</v>
      </c>
      <c r="I1061" s="2" t="e">
        <f t="shared" si="184"/>
        <v>#DIV/0!</v>
      </c>
      <c r="J1061" s="2" t="e">
        <f t="shared" si="185"/>
        <v>#DIV/0!</v>
      </c>
      <c r="K1061" s="2">
        <f t="shared" si="186"/>
        <v>0</v>
      </c>
      <c r="L1061" s="2">
        <f>AM1061/SUM(AM1:AM$3009)</f>
        <v>0</v>
      </c>
      <c r="M1061" t="s">
        <v>1515</v>
      </c>
      <c r="N1061" t="s">
        <v>2192</v>
      </c>
      <c r="O1061" t="s">
        <v>2193</v>
      </c>
      <c r="P1061" s="1"/>
      <c r="Q1061" s="1"/>
      <c r="R1061" s="1"/>
      <c r="S1061" s="1">
        <v>460726.42543769401</v>
      </c>
      <c r="T1061" s="1"/>
      <c r="U1061" s="1">
        <v>101055.829429124</v>
      </c>
      <c r="V1061" s="1">
        <v>-328.56167408464597</v>
      </c>
      <c r="W1061" s="1"/>
      <c r="X1061" s="1">
        <v>384485.738064926</v>
      </c>
      <c r="Y1061" s="1">
        <v>15456.5723321645</v>
      </c>
      <c r="Z1061" s="1">
        <v>104834.07161136701</v>
      </c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</row>
    <row r="1062" spans="1:39" x14ac:dyDescent="0.3">
      <c r="A1062" t="str">
        <f t="shared" si="176"/>
        <v>FRS</v>
      </c>
      <c r="B1062" t="str">
        <f t="shared" si="177"/>
        <v>X222</v>
      </c>
      <c r="C1062" t="str">
        <f t="shared" si="178"/>
        <v>LEASE-RENT OF HWYS-RDS-STS-BRDGS-RA</v>
      </c>
      <c r="D1062" s="1">
        <f t="shared" si="179"/>
        <v>0</v>
      </c>
      <c r="E1062" s="1">
        <f t="shared" si="180"/>
        <v>0</v>
      </c>
      <c r="F1062" s="1">
        <f t="shared" si="181"/>
        <v>0</v>
      </c>
      <c r="G1062" s="1">
        <f t="shared" si="182"/>
        <v>0</v>
      </c>
      <c r="H1062" s="2" t="e">
        <f t="shared" si="183"/>
        <v>#DIV/0!</v>
      </c>
      <c r="I1062" s="2" t="e">
        <f t="shared" si="184"/>
        <v>#DIV/0!</v>
      </c>
      <c r="J1062" s="2" t="e">
        <f t="shared" si="185"/>
        <v>#DIV/0!</v>
      </c>
      <c r="K1062" s="2">
        <f t="shared" si="186"/>
        <v>0</v>
      </c>
      <c r="L1062" s="2">
        <f>AM1062/SUM(AM1:AM$3009)</f>
        <v>0</v>
      </c>
      <c r="M1062" t="s">
        <v>1515</v>
      </c>
      <c r="N1062" t="s">
        <v>2194</v>
      </c>
      <c r="O1062" t="s">
        <v>2195</v>
      </c>
      <c r="P1062" s="1"/>
      <c r="Q1062" s="1">
        <v>291833.270863135</v>
      </c>
      <c r="R1062" s="1">
        <v>93177.950425097006</v>
      </c>
      <c r="S1062" s="1">
        <v>45715.150070220297</v>
      </c>
      <c r="T1062" s="1">
        <v>15112.789979446799</v>
      </c>
      <c r="U1062" s="1"/>
      <c r="V1062" s="1"/>
      <c r="W1062" s="1"/>
      <c r="X1062" s="1">
        <v>384900.30596990901</v>
      </c>
      <c r="Y1062" s="1">
        <v>-226603.757512354</v>
      </c>
      <c r="Z1062" s="1">
        <v>58540.5738394617</v>
      </c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</row>
    <row r="1063" spans="1:39" x14ac:dyDescent="0.3">
      <c r="A1063" t="str">
        <f t="shared" si="176"/>
        <v>FRS</v>
      </c>
      <c r="B1063" t="str">
        <f t="shared" si="177"/>
        <v>X224</v>
      </c>
      <c r="C1063" t="str">
        <f t="shared" si="178"/>
        <v>LEASE-RENT OF PARKING FACILITIES</v>
      </c>
      <c r="D1063" s="1">
        <f t="shared" si="179"/>
        <v>-622922.76227919303</v>
      </c>
      <c r="E1063" s="1">
        <f t="shared" si="180"/>
        <v>0</v>
      </c>
      <c r="F1063" s="1">
        <f t="shared" si="181"/>
        <v>0</v>
      </c>
      <c r="G1063" s="1">
        <f t="shared" si="182"/>
        <v>0</v>
      </c>
      <c r="H1063" s="2" t="e">
        <f t="shared" si="183"/>
        <v>#DIV/0!</v>
      </c>
      <c r="I1063" s="2">
        <f t="shared" si="184"/>
        <v>-1</v>
      </c>
      <c r="J1063" s="2" t="e">
        <f t="shared" si="185"/>
        <v>#DIV/0!</v>
      </c>
      <c r="K1063" s="2">
        <f t="shared" si="186"/>
        <v>0</v>
      </c>
      <c r="L1063" s="2">
        <f>AM1063/SUM(AM1:AM$3009)</f>
        <v>0</v>
      </c>
      <c r="M1063" t="s">
        <v>1515</v>
      </c>
      <c r="N1063" t="s">
        <v>2196</v>
      </c>
      <c r="O1063" t="s">
        <v>2197</v>
      </c>
      <c r="P1063" s="1">
        <v>69314.819135097394</v>
      </c>
      <c r="Q1063" s="1">
        <v>137374.596719547</v>
      </c>
      <c r="R1063" s="1">
        <v>79465.2620542035</v>
      </c>
      <c r="S1063" s="1">
        <v>60343.998092690803</v>
      </c>
      <c r="T1063" s="1">
        <v>762095.15925883397</v>
      </c>
      <c r="U1063" s="1">
        <v>401455.83164484601</v>
      </c>
      <c r="V1063" s="1">
        <v>736144.52798882301</v>
      </c>
      <c r="W1063" s="1">
        <v>2595049.3348941901</v>
      </c>
      <c r="X1063" s="1">
        <v>1464874.62584763</v>
      </c>
      <c r="Y1063" s="1">
        <v>1466140.4147898799</v>
      </c>
      <c r="Z1063" s="1">
        <v>2385633.4888042901</v>
      </c>
      <c r="AA1063" s="1">
        <v>1297846.78858899</v>
      </c>
      <c r="AB1063" s="1">
        <v>137897.341828759</v>
      </c>
      <c r="AC1063" s="1">
        <v>-58957.1042809684</v>
      </c>
      <c r="AD1063" s="1">
        <v>-276774.437714361</v>
      </c>
      <c r="AE1063" s="1">
        <v>-622922.76227919303</v>
      </c>
      <c r="AF1063" s="1"/>
      <c r="AG1063" s="1"/>
      <c r="AH1063" s="1"/>
      <c r="AI1063" s="1"/>
      <c r="AJ1063" s="1"/>
      <c r="AK1063" s="1"/>
      <c r="AL1063" s="1"/>
      <c r="AM1063" s="1"/>
    </row>
    <row r="1064" spans="1:39" x14ac:dyDescent="0.3">
      <c r="A1064" t="str">
        <f t="shared" si="176"/>
        <v>FRS</v>
      </c>
      <c r="B1064" t="str">
        <f t="shared" si="177"/>
        <v>X231</v>
      </c>
      <c r="C1064" t="str">
        <f t="shared" si="178"/>
        <v>LEASE-RENT OF EPG - COAL</v>
      </c>
      <c r="D1064" s="1">
        <f t="shared" si="179"/>
        <v>0</v>
      </c>
      <c r="E1064" s="1">
        <f t="shared" si="180"/>
        <v>0</v>
      </c>
      <c r="F1064" s="1">
        <f t="shared" si="181"/>
        <v>0</v>
      </c>
      <c r="G1064" s="1">
        <f t="shared" si="182"/>
        <v>0</v>
      </c>
      <c r="H1064" s="2" t="e">
        <f t="shared" si="183"/>
        <v>#DIV/0!</v>
      </c>
      <c r="I1064" s="2" t="e">
        <f t="shared" si="184"/>
        <v>#DIV/0!</v>
      </c>
      <c r="J1064" s="2" t="e">
        <f t="shared" si="185"/>
        <v>#DIV/0!</v>
      </c>
      <c r="K1064" s="2">
        <f t="shared" si="186"/>
        <v>0</v>
      </c>
      <c r="L1064" s="2">
        <f>AM1064/SUM(AM1:AM$3009)</f>
        <v>0</v>
      </c>
      <c r="M1064" t="s">
        <v>1515</v>
      </c>
      <c r="N1064" t="s">
        <v>2198</v>
      </c>
      <c r="O1064" t="s">
        <v>2199</v>
      </c>
      <c r="P1064" s="1"/>
      <c r="Q1064" s="1"/>
      <c r="R1064" s="1"/>
      <c r="S1064" s="1"/>
      <c r="T1064" s="1"/>
      <c r="U1064" s="1"/>
      <c r="V1064" s="1"/>
      <c r="W1064" s="1">
        <v>0</v>
      </c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</row>
    <row r="1065" spans="1:39" x14ac:dyDescent="0.3">
      <c r="A1065" t="str">
        <f t="shared" si="176"/>
        <v>FRS</v>
      </c>
      <c r="B1065" t="str">
        <f t="shared" si="177"/>
        <v>X232</v>
      </c>
      <c r="C1065" t="str">
        <f t="shared" si="178"/>
        <v>LEASE-RENT OF EPG - GAS</v>
      </c>
      <c r="D1065" s="1">
        <f t="shared" si="179"/>
        <v>0</v>
      </c>
      <c r="E1065" s="1">
        <f t="shared" si="180"/>
        <v>0</v>
      </c>
      <c r="F1065" s="1">
        <f t="shared" si="181"/>
        <v>0</v>
      </c>
      <c r="G1065" s="1">
        <f t="shared" si="182"/>
        <v>0</v>
      </c>
      <c r="H1065" s="2" t="e">
        <f t="shared" si="183"/>
        <v>#DIV/0!</v>
      </c>
      <c r="I1065" s="2" t="e">
        <f t="shared" si="184"/>
        <v>#DIV/0!</v>
      </c>
      <c r="J1065" s="2" t="e">
        <f t="shared" si="185"/>
        <v>#DIV/0!</v>
      </c>
      <c r="K1065" s="2">
        <f t="shared" si="186"/>
        <v>0</v>
      </c>
      <c r="L1065" s="2">
        <f>AM1065/SUM(AM1:AM$3009)</f>
        <v>0</v>
      </c>
      <c r="M1065" t="s">
        <v>1515</v>
      </c>
      <c r="N1065" t="s">
        <v>2200</v>
      </c>
      <c r="O1065" t="s">
        <v>2201</v>
      </c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>
        <v>163849.551141815</v>
      </c>
      <c r="AB1065" s="1">
        <v>-232.970499955549</v>
      </c>
      <c r="AC1065" s="1">
        <v>-49185.539779764003</v>
      </c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</row>
    <row r="1066" spans="1:39" x14ac:dyDescent="0.3">
      <c r="A1066" t="str">
        <f t="shared" si="176"/>
        <v>FRS</v>
      </c>
      <c r="B1066" t="str">
        <f t="shared" si="177"/>
        <v>X236</v>
      </c>
      <c r="C1066" t="str">
        <f t="shared" si="178"/>
        <v>LEASE-RENT OF EPG - PETROLEUM</v>
      </c>
      <c r="D1066" s="1">
        <f t="shared" si="179"/>
        <v>0</v>
      </c>
      <c r="E1066" s="1">
        <f t="shared" si="180"/>
        <v>0</v>
      </c>
      <c r="F1066" s="1">
        <f t="shared" si="181"/>
        <v>0</v>
      </c>
      <c r="G1066" s="1">
        <f t="shared" si="182"/>
        <v>0</v>
      </c>
      <c r="H1066" s="2" t="e">
        <f t="shared" si="183"/>
        <v>#DIV/0!</v>
      </c>
      <c r="I1066" s="2" t="e">
        <f t="shared" si="184"/>
        <v>#DIV/0!</v>
      </c>
      <c r="J1066" s="2" t="e">
        <f t="shared" si="185"/>
        <v>#DIV/0!</v>
      </c>
      <c r="K1066" s="2">
        <f t="shared" si="186"/>
        <v>0</v>
      </c>
      <c r="L1066" s="2">
        <f>AM1066/SUM(AM1:AM$3009)</f>
        <v>0</v>
      </c>
      <c r="M1066" t="s">
        <v>1515</v>
      </c>
      <c r="N1066" t="s">
        <v>2202</v>
      </c>
      <c r="O1066" t="s">
        <v>2203</v>
      </c>
      <c r="P1066" s="1"/>
      <c r="Q1066" s="1"/>
      <c r="R1066" s="1"/>
      <c r="S1066" s="1"/>
      <c r="T1066" s="1">
        <v>19126.009208240801</v>
      </c>
      <c r="U1066" s="1"/>
      <c r="V1066" s="1"/>
      <c r="W1066" s="1"/>
      <c r="X1066" s="1"/>
      <c r="Y1066" s="1"/>
      <c r="Z1066" s="1">
        <v>191845.68202899801</v>
      </c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</row>
    <row r="1067" spans="1:39" x14ac:dyDescent="0.3">
      <c r="A1067" t="str">
        <f t="shared" si="176"/>
        <v>FRS</v>
      </c>
      <c r="B1067" t="str">
        <f t="shared" si="177"/>
        <v>X237</v>
      </c>
      <c r="C1067" t="str">
        <f t="shared" si="178"/>
        <v>LEASE-RENT OF EPG - SOLAR</v>
      </c>
      <c r="D1067" s="1">
        <f t="shared" si="179"/>
        <v>0</v>
      </c>
      <c r="E1067" s="1">
        <f t="shared" si="180"/>
        <v>0</v>
      </c>
      <c r="F1067" s="1">
        <f t="shared" si="181"/>
        <v>0</v>
      </c>
      <c r="G1067" s="1">
        <f t="shared" si="182"/>
        <v>0</v>
      </c>
      <c r="H1067" s="2" t="e">
        <f t="shared" si="183"/>
        <v>#DIV/0!</v>
      </c>
      <c r="I1067" s="2" t="e">
        <f t="shared" si="184"/>
        <v>#DIV/0!</v>
      </c>
      <c r="J1067" s="2" t="e">
        <f t="shared" si="185"/>
        <v>#DIV/0!</v>
      </c>
      <c r="K1067" s="2">
        <f t="shared" si="186"/>
        <v>0</v>
      </c>
      <c r="L1067" s="2">
        <f>AM1067/SUM(AM1:AM$3009)</f>
        <v>0</v>
      </c>
      <c r="M1067" t="s">
        <v>1515</v>
      </c>
      <c r="N1067" t="s">
        <v>2204</v>
      </c>
      <c r="O1067" t="s">
        <v>2205</v>
      </c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>
        <v>4103.6252527049301</v>
      </c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</row>
    <row r="1068" spans="1:39" x14ac:dyDescent="0.3">
      <c r="A1068" t="str">
        <f t="shared" si="176"/>
        <v>FRS</v>
      </c>
      <c r="B1068" t="str">
        <f t="shared" si="177"/>
        <v>X239</v>
      </c>
      <c r="C1068" t="str">
        <f t="shared" si="178"/>
        <v>LEASE-RENT OF EPG - OTHER</v>
      </c>
      <c r="D1068" s="1">
        <f t="shared" si="179"/>
        <v>0</v>
      </c>
      <c r="E1068" s="1">
        <f t="shared" si="180"/>
        <v>0</v>
      </c>
      <c r="F1068" s="1">
        <f t="shared" si="181"/>
        <v>0</v>
      </c>
      <c r="G1068" s="1">
        <f t="shared" si="182"/>
        <v>0</v>
      </c>
      <c r="H1068" s="2" t="e">
        <f t="shared" si="183"/>
        <v>#DIV/0!</v>
      </c>
      <c r="I1068" s="2" t="e">
        <f t="shared" si="184"/>
        <v>#DIV/0!</v>
      </c>
      <c r="J1068" s="2" t="e">
        <f t="shared" si="185"/>
        <v>#DIV/0!</v>
      </c>
      <c r="K1068" s="2">
        <f t="shared" si="186"/>
        <v>0</v>
      </c>
      <c r="L1068" s="2">
        <f>AM1068/SUM(AM1:AM$3009)</f>
        <v>0</v>
      </c>
      <c r="M1068" t="s">
        <v>1515</v>
      </c>
      <c r="N1068" t="s">
        <v>2206</v>
      </c>
      <c r="O1068" t="s">
        <v>2207</v>
      </c>
      <c r="P1068" s="1"/>
      <c r="Q1068" s="1"/>
      <c r="R1068" s="1">
        <v>59327.954001499696</v>
      </c>
      <c r="S1068" s="1">
        <v>4815.3291407298702</v>
      </c>
      <c r="T1068" s="1"/>
      <c r="U1068" s="1">
        <v>20401.7283070341</v>
      </c>
      <c r="V1068" s="1">
        <v>11185.0782667113</v>
      </c>
      <c r="W1068" s="1"/>
      <c r="X1068" s="1">
        <v>40070.454095861598</v>
      </c>
      <c r="Y1068" s="1">
        <v>85626.263884806904</v>
      </c>
      <c r="Z1068" s="1">
        <v>-3888.49770045684</v>
      </c>
      <c r="AA1068" s="1">
        <v>102912.85412790399</v>
      </c>
      <c r="AB1068" s="1">
        <v>23547.650695507102</v>
      </c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</row>
    <row r="1069" spans="1:39" x14ac:dyDescent="0.3">
      <c r="A1069" t="str">
        <f t="shared" si="176"/>
        <v>FRS</v>
      </c>
      <c r="B1069" t="str">
        <f t="shared" si="177"/>
        <v>X241</v>
      </c>
      <c r="C1069" t="str">
        <f t="shared" si="178"/>
        <v>LEASE-RENT OF FUEL SUPPLY</v>
      </c>
      <c r="D1069" s="1">
        <f t="shared" si="179"/>
        <v>0</v>
      </c>
      <c r="E1069" s="1">
        <f t="shared" si="180"/>
        <v>0</v>
      </c>
      <c r="F1069" s="1">
        <f t="shared" si="181"/>
        <v>0</v>
      </c>
      <c r="G1069" s="1">
        <f t="shared" si="182"/>
        <v>0</v>
      </c>
      <c r="H1069" s="2" t="e">
        <f t="shared" si="183"/>
        <v>#DIV/0!</v>
      </c>
      <c r="I1069" s="2" t="e">
        <f t="shared" si="184"/>
        <v>#DIV/0!</v>
      </c>
      <c r="J1069" s="2" t="e">
        <f t="shared" si="185"/>
        <v>#DIV/0!</v>
      </c>
      <c r="K1069" s="2">
        <f t="shared" si="186"/>
        <v>0</v>
      </c>
      <c r="L1069" s="2">
        <f>AM1069/SUM(AM1:AM$3009)</f>
        <v>0</v>
      </c>
      <c r="M1069" t="s">
        <v>1515</v>
      </c>
      <c r="N1069" t="s">
        <v>2208</v>
      </c>
      <c r="O1069" t="s">
        <v>2209</v>
      </c>
      <c r="P1069" s="1"/>
      <c r="Q1069" s="1"/>
      <c r="R1069" s="1"/>
      <c r="S1069" s="1">
        <v>922892.87810259999</v>
      </c>
      <c r="T1069" s="1">
        <v>-388072.94449879898</v>
      </c>
      <c r="U1069" s="1"/>
      <c r="V1069" s="1">
        <v>0</v>
      </c>
      <c r="W1069" s="1">
        <v>2641.3456881431898</v>
      </c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</row>
    <row r="1070" spans="1:39" x14ac:dyDescent="0.3">
      <c r="A1070" t="str">
        <f t="shared" si="176"/>
        <v>FRS</v>
      </c>
      <c r="B1070" t="str">
        <f t="shared" si="177"/>
        <v>X242</v>
      </c>
      <c r="C1070" t="str">
        <f t="shared" si="178"/>
        <v>LEASE-RENT OF HEATING &amp; COOL PLANTS</v>
      </c>
      <c r="D1070" s="1">
        <f t="shared" si="179"/>
        <v>0</v>
      </c>
      <c r="E1070" s="1">
        <f t="shared" si="180"/>
        <v>0</v>
      </c>
      <c r="F1070" s="1">
        <f t="shared" si="181"/>
        <v>0</v>
      </c>
      <c r="G1070" s="1">
        <f t="shared" si="182"/>
        <v>0</v>
      </c>
      <c r="H1070" s="2" t="e">
        <f t="shared" si="183"/>
        <v>#DIV/0!</v>
      </c>
      <c r="I1070" s="2" t="e">
        <f t="shared" si="184"/>
        <v>#DIV/0!</v>
      </c>
      <c r="J1070" s="2" t="e">
        <f t="shared" si="185"/>
        <v>#DIV/0!</v>
      </c>
      <c r="K1070" s="2">
        <f t="shared" si="186"/>
        <v>0</v>
      </c>
      <c r="L1070" s="2">
        <f>AM1070/SUM(AM1:AM$3009)</f>
        <v>0</v>
      </c>
      <c r="M1070" t="s">
        <v>1515</v>
      </c>
      <c r="N1070" t="s">
        <v>2210</v>
      </c>
      <c r="O1070" t="s">
        <v>2211</v>
      </c>
      <c r="P1070" s="1"/>
      <c r="Q1070" s="1"/>
      <c r="R1070" s="1"/>
      <c r="S1070" s="1"/>
      <c r="T1070" s="1"/>
      <c r="U1070" s="1"/>
      <c r="V1070" s="1">
        <v>60947.491475310097</v>
      </c>
      <c r="W1070" s="1">
        <v>6504.7049919239898</v>
      </c>
      <c r="X1070" s="1"/>
      <c r="Y1070" s="1"/>
      <c r="Z1070" s="1">
        <v>30875.3265174486</v>
      </c>
      <c r="AA1070" s="1">
        <v>27013.395608821698</v>
      </c>
      <c r="AB1070" s="1">
        <v>2467.0316645292901</v>
      </c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</row>
    <row r="1071" spans="1:39" x14ac:dyDescent="0.3">
      <c r="A1071" t="str">
        <f t="shared" si="176"/>
        <v>FRS</v>
      </c>
      <c r="B1071" t="str">
        <f t="shared" si="177"/>
        <v>X243</v>
      </c>
      <c r="C1071" t="str">
        <f t="shared" si="178"/>
        <v>LEASE-RENT OF POLLUTION ABATEMENT</v>
      </c>
      <c r="D1071" s="1">
        <f t="shared" si="179"/>
        <v>0</v>
      </c>
      <c r="E1071" s="1">
        <f t="shared" si="180"/>
        <v>0</v>
      </c>
      <c r="F1071" s="1">
        <f t="shared" si="181"/>
        <v>0</v>
      </c>
      <c r="G1071" s="1">
        <f t="shared" si="182"/>
        <v>0</v>
      </c>
      <c r="H1071" s="2" t="e">
        <f t="shared" si="183"/>
        <v>#DIV/0!</v>
      </c>
      <c r="I1071" s="2" t="e">
        <f t="shared" si="184"/>
        <v>#DIV/0!</v>
      </c>
      <c r="J1071" s="2" t="e">
        <f t="shared" si="185"/>
        <v>#DIV/0!</v>
      </c>
      <c r="K1071" s="2">
        <f t="shared" si="186"/>
        <v>0</v>
      </c>
      <c r="L1071" s="2">
        <f>AM1071/SUM(AM1:AM$3009)</f>
        <v>0</v>
      </c>
      <c r="M1071" t="s">
        <v>1515</v>
      </c>
      <c r="N1071" t="s">
        <v>2212</v>
      </c>
      <c r="O1071" t="s">
        <v>2213</v>
      </c>
      <c r="P1071" s="1"/>
      <c r="Q1071" s="1">
        <v>78873.856990036598</v>
      </c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</row>
    <row r="1072" spans="1:39" x14ac:dyDescent="0.3">
      <c r="A1072" t="str">
        <f t="shared" si="176"/>
        <v>FRS</v>
      </c>
      <c r="B1072" t="str">
        <f t="shared" si="177"/>
        <v>X244</v>
      </c>
      <c r="C1072" t="str">
        <f t="shared" si="178"/>
        <v>LEASE-RENT OF SEWAGE &amp; WASTE</v>
      </c>
      <c r="D1072" s="1">
        <f t="shared" si="179"/>
        <v>-3022.6078690304598</v>
      </c>
      <c r="E1072" s="1">
        <f t="shared" si="180"/>
        <v>0</v>
      </c>
      <c r="F1072" s="1">
        <f t="shared" si="181"/>
        <v>0</v>
      </c>
      <c r="G1072" s="1">
        <f t="shared" si="182"/>
        <v>0</v>
      </c>
      <c r="H1072" s="2" t="e">
        <f t="shared" si="183"/>
        <v>#DIV/0!</v>
      </c>
      <c r="I1072" s="2">
        <f t="shared" si="184"/>
        <v>-1</v>
      </c>
      <c r="J1072" s="2" t="e">
        <f t="shared" si="185"/>
        <v>#DIV/0!</v>
      </c>
      <c r="K1072" s="2">
        <f t="shared" si="186"/>
        <v>0</v>
      </c>
      <c r="L1072" s="2">
        <f>AM1072/SUM(AM1:AM$3009)</f>
        <v>0</v>
      </c>
      <c r="M1072" t="s">
        <v>1515</v>
      </c>
      <c r="N1072" t="s">
        <v>2214</v>
      </c>
      <c r="O1072" t="s">
        <v>2215</v>
      </c>
      <c r="P1072" s="1"/>
      <c r="Q1072" s="1">
        <v>2839.4588516413201</v>
      </c>
      <c r="R1072" s="1">
        <v>44442.776421090399</v>
      </c>
      <c r="S1072" s="1">
        <v>6035777.3591245301</v>
      </c>
      <c r="T1072" s="1">
        <v>22648964.175175998</v>
      </c>
      <c r="U1072" s="1">
        <v>8885941.1752313394</v>
      </c>
      <c r="V1072" s="1">
        <v>1571756.14376251</v>
      </c>
      <c r="W1072" s="1">
        <v>5587918.5343561703</v>
      </c>
      <c r="X1072" s="1">
        <v>1520978.15468283</v>
      </c>
      <c r="Y1072" s="1">
        <v>712809.45022848202</v>
      </c>
      <c r="Z1072" s="1">
        <v>2340546.1109211198</v>
      </c>
      <c r="AA1072" s="1">
        <v>269886.06198566197</v>
      </c>
      <c r="AB1072" s="1">
        <v>-82842.115831733696</v>
      </c>
      <c r="AC1072" s="1">
        <v>-133933.288602935</v>
      </c>
      <c r="AD1072" s="1">
        <v>20090.566478149802</v>
      </c>
      <c r="AE1072" s="1">
        <v>-3022.6078690304598</v>
      </c>
      <c r="AF1072" s="1"/>
      <c r="AG1072" s="1"/>
      <c r="AH1072" s="1"/>
      <c r="AI1072" s="1"/>
      <c r="AJ1072" s="1"/>
      <c r="AK1072" s="1"/>
      <c r="AL1072" s="1"/>
      <c r="AM1072" s="1"/>
    </row>
    <row r="1073" spans="1:39" x14ac:dyDescent="0.3">
      <c r="A1073" t="str">
        <f t="shared" si="176"/>
        <v>FRS</v>
      </c>
      <c r="B1073" t="str">
        <f t="shared" si="177"/>
        <v>X245</v>
      </c>
      <c r="C1073" t="str">
        <f t="shared" si="178"/>
        <v>LEASE-RENT OF WATER SUPPLY</v>
      </c>
      <c r="D1073" s="1">
        <f t="shared" si="179"/>
        <v>0</v>
      </c>
      <c r="E1073" s="1">
        <f t="shared" si="180"/>
        <v>0</v>
      </c>
      <c r="F1073" s="1">
        <f t="shared" si="181"/>
        <v>0</v>
      </c>
      <c r="G1073" s="1">
        <f t="shared" si="182"/>
        <v>0</v>
      </c>
      <c r="H1073" s="2" t="e">
        <f t="shared" si="183"/>
        <v>#DIV/0!</v>
      </c>
      <c r="I1073" s="2" t="e">
        <f t="shared" si="184"/>
        <v>#DIV/0!</v>
      </c>
      <c r="J1073" s="2" t="e">
        <f t="shared" si="185"/>
        <v>#DIV/0!</v>
      </c>
      <c r="K1073" s="2">
        <f t="shared" si="186"/>
        <v>0</v>
      </c>
      <c r="L1073" s="2">
        <f>AM1073/SUM(AM1:AM$3009)</f>
        <v>0</v>
      </c>
      <c r="M1073" t="s">
        <v>1515</v>
      </c>
      <c r="N1073" t="s">
        <v>2216</v>
      </c>
      <c r="O1073" t="s">
        <v>2217</v>
      </c>
      <c r="P1073" s="1"/>
      <c r="Q1073" s="1"/>
      <c r="R1073" s="1">
        <v>445205.80009695399</v>
      </c>
      <c r="S1073" s="1">
        <v>0</v>
      </c>
      <c r="T1073" s="1"/>
      <c r="U1073" s="1">
        <v>3072.0972146453801</v>
      </c>
      <c r="V1073" s="1">
        <v>18965.698335992402</v>
      </c>
      <c r="W1073" s="1">
        <v>1310333.3569317099</v>
      </c>
      <c r="X1073" s="1">
        <v>14511.2096902046</v>
      </c>
      <c r="Y1073" s="1">
        <v>32942.723360862103</v>
      </c>
      <c r="Z1073" s="1">
        <v>125818.055035693</v>
      </c>
      <c r="AA1073" s="1">
        <v>15556.6253279128</v>
      </c>
      <c r="AB1073" s="1"/>
      <c r="AC1073" s="1">
        <v>-242850.32239817499</v>
      </c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</row>
    <row r="1074" spans="1:39" x14ac:dyDescent="0.3">
      <c r="A1074" t="str">
        <f t="shared" si="176"/>
        <v>FRS</v>
      </c>
      <c r="B1074" t="str">
        <f t="shared" si="177"/>
        <v>X249</v>
      </c>
      <c r="C1074" t="str">
        <f t="shared" si="178"/>
        <v>LEASE/RENTAL OF OTHER UTILITIES</v>
      </c>
      <c r="D1074" s="1">
        <f t="shared" si="179"/>
        <v>0</v>
      </c>
      <c r="E1074" s="1">
        <f t="shared" si="180"/>
        <v>0</v>
      </c>
      <c r="F1074" s="1">
        <f t="shared" si="181"/>
        <v>0</v>
      </c>
      <c r="G1074" s="1">
        <f t="shared" si="182"/>
        <v>0</v>
      </c>
      <c r="H1074" s="2" t="e">
        <f t="shared" si="183"/>
        <v>#DIV/0!</v>
      </c>
      <c r="I1074" s="2" t="e">
        <f t="shared" si="184"/>
        <v>#DIV/0!</v>
      </c>
      <c r="J1074" s="2" t="e">
        <f t="shared" si="185"/>
        <v>#DIV/0!</v>
      </c>
      <c r="K1074" s="2">
        <f t="shared" si="186"/>
        <v>0</v>
      </c>
      <c r="L1074" s="2">
        <f>AM1074/SUM(AM1:AM$3009)</f>
        <v>0</v>
      </c>
      <c r="M1074" t="s">
        <v>1515</v>
      </c>
      <c r="N1074" t="s">
        <v>2218</v>
      </c>
      <c r="O1074" t="s">
        <v>2175</v>
      </c>
      <c r="P1074" s="1">
        <v>77070.323373989493</v>
      </c>
      <c r="Q1074" s="1"/>
      <c r="R1074" s="1"/>
      <c r="S1074" s="1">
        <v>34943.1368753407</v>
      </c>
      <c r="T1074" s="1">
        <v>475725.63890026201</v>
      </c>
      <c r="U1074" s="1">
        <v>83630.917126131098</v>
      </c>
      <c r="V1074" s="1">
        <v>303830.06790216302</v>
      </c>
      <c r="W1074" s="1">
        <v>72464.046454284195</v>
      </c>
      <c r="X1074" s="1">
        <v>583002.54993520095</v>
      </c>
      <c r="Y1074" s="1">
        <v>662902.09204567701</v>
      </c>
      <c r="Z1074" s="1">
        <v>947249.82374476898</v>
      </c>
      <c r="AA1074" s="1">
        <v>295564.15114579699</v>
      </c>
      <c r="AB1074" s="1">
        <v>-171657.197847248</v>
      </c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</row>
    <row r="1075" spans="1:39" x14ac:dyDescent="0.3">
      <c r="A1075" t="str">
        <f t="shared" si="176"/>
        <v>FRS</v>
      </c>
      <c r="B1075" t="str">
        <f t="shared" si="177"/>
        <v>X291</v>
      </c>
      <c r="C1075" t="str">
        <f t="shared" si="178"/>
        <v>LEASE-RENT OF RECREA NON-BLDG STRUC</v>
      </c>
      <c r="D1075" s="1">
        <f t="shared" si="179"/>
        <v>0</v>
      </c>
      <c r="E1075" s="1">
        <f t="shared" si="180"/>
        <v>0</v>
      </c>
      <c r="F1075" s="1">
        <f t="shared" si="181"/>
        <v>0</v>
      </c>
      <c r="G1075" s="1">
        <f t="shared" si="182"/>
        <v>0</v>
      </c>
      <c r="H1075" s="2" t="e">
        <f t="shared" si="183"/>
        <v>#DIV/0!</v>
      </c>
      <c r="I1075" s="2" t="e">
        <f t="shared" si="184"/>
        <v>#DIV/0!</v>
      </c>
      <c r="J1075" s="2" t="e">
        <f t="shared" si="185"/>
        <v>#DIV/0!</v>
      </c>
      <c r="K1075" s="2">
        <f t="shared" si="186"/>
        <v>0</v>
      </c>
      <c r="L1075" s="2">
        <f>AM1075/SUM(AM1:AM$3009)</f>
        <v>0</v>
      </c>
      <c r="M1075" t="s">
        <v>1515</v>
      </c>
      <c r="N1075" t="s">
        <v>2219</v>
      </c>
      <c r="O1075" t="s">
        <v>2220</v>
      </c>
      <c r="P1075" s="1"/>
      <c r="Q1075" s="1">
        <v>27605.849946512801</v>
      </c>
      <c r="R1075" s="1">
        <v>1572371.7015601499</v>
      </c>
      <c r="S1075" s="1">
        <v>573469.12854087201</v>
      </c>
      <c r="T1075" s="1">
        <v>451057.28171333799</v>
      </c>
      <c r="U1075" s="1">
        <v>199010.68854948101</v>
      </c>
      <c r="V1075" s="1">
        <v>123466.486447093</v>
      </c>
      <c r="W1075" s="1">
        <v>53784.928891381503</v>
      </c>
      <c r="X1075" s="1">
        <v>149703.00321961599</v>
      </c>
      <c r="Y1075" s="1">
        <v>210686.09228036701</v>
      </c>
      <c r="Z1075" s="1">
        <v>45821.329869805697</v>
      </c>
      <c r="AA1075" s="1">
        <v>-4799.8436200747801</v>
      </c>
      <c r="AB1075" s="1">
        <v>-9066.9599982700202</v>
      </c>
      <c r="AC1075" s="1">
        <v>-10193.862216817501</v>
      </c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</row>
    <row r="1076" spans="1:39" x14ac:dyDescent="0.3">
      <c r="A1076" t="str">
        <f t="shared" si="176"/>
        <v>FRS</v>
      </c>
      <c r="B1076" t="str">
        <f t="shared" si="177"/>
        <v>X292</v>
      </c>
      <c r="C1076" t="str">
        <f t="shared" si="178"/>
        <v>LEASE-RENT OF EXHIBIT (NON-BLDG)</v>
      </c>
      <c r="D1076" s="1">
        <f t="shared" si="179"/>
        <v>0</v>
      </c>
      <c r="E1076" s="1">
        <f t="shared" si="180"/>
        <v>0</v>
      </c>
      <c r="F1076" s="1">
        <f t="shared" si="181"/>
        <v>0</v>
      </c>
      <c r="G1076" s="1">
        <f t="shared" si="182"/>
        <v>0</v>
      </c>
      <c r="H1076" s="2" t="e">
        <f t="shared" si="183"/>
        <v>#DIV/0!</v>
      </c>
      <c r="I1076" s="2" t="e">
        <f t="shared" si="184"/>
        <v>#DIV/0!</v>
      </c>
      <c r="J1076" s="2" t="e">
        <f t="shared" si="185"/>
        <v>#DIV/0!</v>
      </c>
      <c r="K1076" s="2">
        <f t="shared" si="186"/>
        <v>0</v>
      </c>
      <c r="L1076" s="2">
        <f>AM1076/SUM(AM1:AM$3009)</f>
        <v>0</v>
      </c>
      <c r="M1076" t="s">
        <v>1515</v>
      </c>
      <c r="N1076" t="s">
        <v>2221</v>
      </c>
      <c r="O1076" t="s">
        <v>2222</v>
      </c>
      <c r="P1076" s="1"/>
      <c r="Q1076" s="1"/>
      <c r="R1076" s="1">
        <v>153277.728449285</v>
      </c>
      <c r="S1076" s="1">
        <v>87770.040458151605</v>
      </c>
      <c r="T1076" s="1">
        <v>164521.163669954</v>
      </c>
      <c r="U1076" s="1">
        <v>129972.233192915</v>
      </c>
      <c r="V1076" s="1">
        <v>48850.829329861801</v>
      </c>
      <c r="W1076" s="1">
        <v>109472.27987035899</v>
      </c>
      <c r="X1076" s="1">
        <v>115855.333482282</v>
      </c>
      <c r="Y1076" s="1">
        <v>370782.64141132397</v>
      </c>
      <c r="Z1076" s="1">
        <v>338043.42538145202</v>
      </c>
      <c r="AA1076" s="1">
        <v>541361.64461840701</v>
      </c>
      <c r="AB1076" s="1">
        <v>12109.9833934094</v>
      </c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</row>
    <row r="1077" spans="1:39" x14ac:dyDescent="0.3">
      <c r="A1077" t="str">
        <f t="shared" si="176"/>
        <v>FRS</v>
      </c>
      <c r="B1077" t="str">
        <f t="shared" si="177"/>
        <v>X293</v>
      </c>
      <c r="C1077" t="str">
        <f t="shared" si="178"/>
        <v>LEASE-RENT OF UNIMPROVED REAL PROP</v>
      </c>
      <c r="D1077" s="1">
        <f t="shared" si="179"/>
        <v>0</v>
      </c>
      <c r="E1077" s="1">
        <f t="shared" si="180"/>
        <v>0</v>
      </c>
      <c r="F1077" s="1">
        <f t="shared" si="181"/>
        <v>0</v>
      </c>
      <c r="G1077" s="1">
        <f t="shared" si="182"/>
        <v>0</v>
      </c>
      <c r="H1077" s="2" t="e">
        <f t="shared" si="183"/>
        <v>#DIV/0!</v>
      </c>
      <c r="I1077" s="2" t="e">
        <f t="shared" si="184"/>
        <v>#DIV/0!</v>
      </c>
      <c r="J1077" s="2" t="e">
        <f t="shared" si="185"/>
        <v>#DIV/0!</v>
      </c>
      <c r="K1077" s="2">
        <f t="shared" si="186"/>
        <v>0</v>
      </c>
      <c r="L1077" s="2">
        <f>AM1077/SUM(AM1:AM$3009)</f>
        <v>0</v>
      </c>
      <c r="M1077" t="s">
        <v>1515</v>
      </c>
      <c r="N1077" t="s">
        <v>2223</v>
      </c>
      <c r="O1077" t="s">
        <v>2224</v>
      </c>
      <c r="P1077" s="1"/>
      <c r="Q1077" s="1"/>
      <c r="R1077" s="1"/>
      <c r="S1077" s="1"/>
      <c r="T1077" s="1"/>
      <c r="U1077" s="1">
        <v>38372.342088944701</v>
      </c>
      <c r="V1077" s="1">
        <v>42515.880626553102</v>
      </c>
      <c r="W1077" s="1"/>
      <c r="X1077" s="1"/>
      <c r="Y1077" s="1">
        <v>22433.301910479498</v>
      </c>
      <c r="Z1077" s="1">
        <v>2206829.6699039098</v>
      </c>
      <c r="AA1077" s="1">
        <v>0</v>
      </c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</row>
    <row r="1078" spans="1:39" x14ac:dyDescent="0.3">
      <c r="A1078" t="str">
        <f t="shared" si="176"/>
        <v>FRS</v>
      </c>
      <c r="B1078" t="str">
        <f t="shared" si="177"/>
        <v>X294</v>
      </c>
      <c r="C1078" t="str">
        <f t="shared" si="178"/>
        <v>LEASE-RENT OF WASTE TRMT-STORE FAC</v>
      </c>
      <c r="D1078" s="1">
        <f t="shared" si="179"/>
        <v>0</v>
      </c>
      <c r="E1078" s="1">
        <f t="shared" si="180"/>
        <v>0</v>
      </c>
      <c r="F1078" s="1">
        <f t="shared" si="181"/>
        <v>0</v>
      </c>
      <c r="G1078" s="1">
        <f t="shared" si="182"/>
        <v>0</v>
      </c>
      <c r="H1078" s="2" t="e">
        <f t="shared" si="183"/>
        <v>#DIV/0!</v>
      </c>
      <c r="I1078" s="2" t="e">
        <f t="shared" si="184"/>
        <v>#DIV/0!</v>
      </c>
      <c r="J1078" s="2" t="e">
        <f t="shared" si="185"/>
        <v>#DIV/0!</v>
      </c>
      <c r="K1078" s="2">
        <f t="shared" si="186"/>
        <v>0</v>
      </c>
      <c r="L1078" s="2">
        <f>AM1078/SUM(AM1:AM$3009)</f>
        <v>0</v>
      </c>
      <c r="M1078" t="s">
        <v>1515</v>
      </c>
      <c r="N1078" t="s">
        <v>2225</v>
      </c>
      <c r="O1078" t="s">
        <v>2226</v>
      </c>
      <c r="P1078" s="1"/>
      <c r="Q1078" s="1"/>
      <c r="R1078" s="1">
        <v>4814.1941052966804</v>
      </c>
      <c r="S1078" s="1">
        <v>100594.663891184</v>
      </c>
      <c r="T1078" s="1">
        <v>2310573.0402552802</v>
      </c>
      <c r="U1078" s="1"/>
      <c r="V1078" s="1">
        <v>5508.6510463553304</v>
      </c>
      <c r="W1078" s="1">
        <v>10627.980331993</v>
      </c>
      <c r="X1078" s="1"/>
      <c r="Y1078" s="1"/>
      <c r="Z1078" s="1"/>
      <c r="AA1078" s="1">
        <v>16792.803963803501</v>
      </c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</row>
    <row r="1079" spans="1:39" x14ac:dyDescent="0.3">
      <c r="A1079" t="str">
        <f t="shared" si="176"/>
        <v>FRS</v>
      </c>
      <c r="B1079" t="str">
        <f t="shared" si="177"/>
        <v>X299</v>
      </c>
      <c r="C1079" t="str">
        <f t="shared" si="178"/>
        <v>LEASE-RENT OF ALL OTH NON-BLDG FACS</v>
      </c>
      <c r="D1079" s="1">
        <f t="shared" si="179"/>
        <v>4911.7377871745002</v>
      </c>
      <c r="E1079" s="1">
        <f t="shared" si="180"/>
        <v>0</v>
      </c>
      <c r="F1079" s="1">
        <f t="shared" si="181"/>
        <v>0</v>
      </c>
      <c r="G1079" s="1">
        <f t="shared" si="182"/>
        <v>0</v>
      </c>
      <c r="H1079" s="2" t="e">
        <f t="shared" si="183"/>
        <v>#DIV/0!</v>
      </c>
      <c r="I1079" s="2">
        <f t="shared" si="184"/>
        <v>-1</v>
      </c>
      <c r="J1079" s="2" t="e">
        <f t="shared" si="185"/>
        <v>#DIV/0!</v>
      </c>
      <c r="K1079" s="2">
        <f t="shared" si="186"/>
        <v>0</v>
      </c>
      <c r="L1079" s="2">
        <f>AM1079/SUM(AM1:AM$3009)</f>
        <v>0</v>
      </c>
      <c r="M1079" t="s">
        <v>1515</v>
      </c>
      <c r="N1079" t="s">
        <v>2227</v>
      </c>
      <c r="O1079" t="s">
        <v>2228</v>
      </c>
      <c r="P1079" s="1">
        <v>140337.464932801</v>
      </c>
      <c r="Q1079" s="1">
        <v>384647.29333759099</v>
      </c>
      <c r="R1079" s="1">
        <v>560939.02638828603</v>
      </c>
      <c r="S1079" s="1">
        <v>428157.42868933402</v>
      </c>
      <c r="T1079" s="1">
        <v>48726233.520123497</v>
      </c>
      <c r="U1079" s="1">
        <v>71753521.5025215</v>
      </c>
      <c r="V1079" s="1">
        <v>33139117.8092486</v>
      </c>
      <c r="W1079" s="1">
        <v>33425630.923996799</v>
      </c>
      <c r="X1079" s="1">
        <v>13199683.265721601</v>
      </c>
      <c r="Y1079" s="1">
        <v>4669274.5620305901</v>
      </c>
      <c r="Z1079" s="1">
        <v>351873.87117036799</v>
      </c>
      <c r="AA1079" s="1">
        <v>850570.21405333898</v>
      </c>
      <c r="AB1079" s="1">
        <v>-169989.99861421599</v>
      </c>
      <c r="AC1079" s="1">
        <v>7841.7178596190297</v>
      </c>
      <c r="AD1079" s="1">
        <v>68.739824677050393</v>
      </c>
      <c r="AE1079" s="1">
        <v>4911.7377871745002</v>
      </c>
      <c r="AF1079" s="1">
        <v>4871.3711532489096</v>
      </c>
      <c r="AG1079" s="1"/>
      <c r="AH1079" s="1"/>
      <c r="AI1079" s="1"/>
      <c r="AJ1079" s="1"/>
      <c r="AK1079" s="1"/>
      <c r="AL1079" s="1"/>
      <c r="AM1079" s="1"/>
    </row>
    <row r="1080" spans="1:39" x14ac:dyDescent="0.3">
      <c r="A1080" t="str">
        <f t="shared" si="176"/>
        <v>FRS</v>
      </c>
      <c r="B1080" t="str">
        <f t="shared" si="177"/>
        <v>X300</v>
      </c>
      <c r="C1080" t="str">
        <f t="shared" si="178"/>
        <v>LEASE-RENT OF RESTORATION</v>
      </c>
      <c r="D1080" s="1">
        <f t="shared" si="179"/>
        <v>0</v>
      </c>
      <c r="E1080" s="1">
        <f t="shared" si="180"/>
        <v>0</v>
      </c>
      <c r="F1080" s="1">
        <f t="shared" si="181"/>
        <v>0</v>
      </c>
      <c r="G1080" s="1">
        <f t="shared" si="182"/>
        <v>0</v>
      </c>
      <c r="H1080" s="2" t="e">
        <f t="shared" si="183"/>
        <v>#DIV/0!</v>
      </c>
      <c r="I1080" s="2" t="e">
        <f t="shared" si="184"/>
        <v>#DIV/0!</v>
      </c>
      <c r="J1080" s="2" t="e">
        <f t="shared" si="185"/>
        <v>#DIV/0!</v>
      </c>
      <c r="K1080" s="2">
        <f t="shared" si="186"/>
        <v>0</v>
      </c>
      <c r="L1080" s="2">
        <f>AM1080/SUM(AM1:AM$3009)</f>
        <v>0</v>
      </c>
      <c r="M1080" t="s">
        <v>1515</v>
      </c>
      <c r="N1080" t="s">
        <v>2229</v>
      </c>
      <c r="O1080" t="s">
        <v>2230</v>
      </c>
      <c r="P1080" s="1"/>
      <c r="Q1080" s="1"/>
      <c r="R1080" s="1">
        <v>8758.7273399591195</v>
      </c>
      <c r="S1080" s="1">
        <v>2918188594.1090698</v>
      </c>
      <c r="T1080" s="1">
        <v>1308088826.3155899</v>
      </c>
      <c r="U1080" s="1">
        <v>-14272872.708996</v>
      </c>
      <c r="V1080" s="1">
        <v>4353960.8896261696</v>
      </c>
      <c r="W1080" s="1">
        <v>2596038.64881241</v>
      </c>
      <c r="X1080" s="1">
        <v>495204.58026991802</v>
      </c>
      <c r="Y1080" s="1">
        <v>2824958.8180990098</v>
      </c>
      <c r="Z1080" s="1">
        <v>817086.16839525197</v>
      </c>
      <c r="AA1080" s="1">
        <v>57707.230116163097</v>
      </c>
      <c r="AB1080" s="1"/>
      <c r="AC1080" s="1"/>
      <c r="AD1080" s="1"/>
      <c r="AE1080" s="1"/>
      <c r="AF1080" s="1"/>
      <c r="AG1080" s="1"/>
      <c r="AH1080" s="1">
        <v>0</v>
      </c>
      <c r="AI1080" s="1"/>
      <c r="AJ1080" s="1"/>
      <c r="AK1080" s="1"/>
      <c r="AL1080" s="1"/>
      <c r="AM1080" s="1"/>
    </row>
    <row r="1081" spans="1:39" x14ac:dyDescent="0.3">
      <c r="A1081" t="str">
        <f t="shared" si="176"/>
        <v>FRS</v>
      </c>
      <c r="B1081" t="str">
        <f t="shared" si="177"/>
        <v>Z111</v>
      </c>
      <c r="C1081" t="str">
        <f t="shared" si="178"/>
        <v>MAINT-REP-ALT/OFFICE BLDGS</v>
      </c>
      <c r="D1081" s="1">
        <f t="shared" si="179"/>
        <v>-1556269.30684779</v>
      </c>
      <c r="E1081" s="1">
        <f t="shared" si="180"/>
        <v>0</v>
      </c>
      <c r="F1081" s="1">
        <f t="shared" si="181"/>
        <v>0</v>
      </c>
      <c r="G1081" s="1">
        <f t="shared" si="182"/>
        <v>0</v>
      </c>
      <c r="H1081" s="2" t="e">
        <f t="shared" si="183"/>
        <v>#DIV/0!</v>
      </c>
      <c r="I1081" s="2">
        <f t="shared" si="184"/>
        <v>-1</v>
      </c>
      <c r="J1081" s="2" t="e">
        <f t="shared" si="185"/>
        <v>#DIV/0!</v>
      </c>
      <c r="K1081" s="2">
        <f t="shared" si="186"/>
        <v>0</v>
      </c>
      <c r="L1081" s="2">
        <f>AM1081/SUM(AM1:AM$3009)</f>
        <v>0</v>
      </c>
      <c r="M1081" t="s">
        <v>1515</v>
      </c>
      <c r="N1081" t="s">
        <v>2231</v>
      </c>
      <c r="O1081" t="s">
        <v>2232</v>
      </c>
      <c r="P1081" s="1">
        <v>196571083.14680901</v>
      </c>
      <c r="Q1081" s="1">
        <v>262500010.884592</v>
      </c>
      <c r="R1081" s="1">
        <v>291513937.62072003</v>
      </c>
      <c r="S1081" s="1">
        <v>212708377.85181299</v>
      </c>
      <c r="T1081" s="1">
        <v>237174292.84540999</v>
      </c>
      <c r="U1081" s="1">
        <v>247867985.82694301</v>
      </c>
      <c r="V1081" s="1">
        <v>196684852.91730401</v>
      </c>
      <c r="W1081" s="1">
        <v>264514455.15578499</v>
      </c>
      <c r="X1081" s="1">
        <v>336648778.19020301</v>
      </c>
      <c r="Y1081" s="1">
        <v>261765641.97624901</v>
      </c>
      <c r="Z1081" s="1">
        <v>304019996.31859499</v>
      </c>
      <c r="AA1081" s="1">
        <v>229146187.91481599</v>
      </c>
      <c r="AB1081" s="1">
        <v>-15610979.000019001</v>
      </c>
      <c r="AC1081" s="1">
        <v>1539012.3059431601</v>
      </c>
      <c r="AD1081" s="1">
        <v>-1243836.30883398</v>
      </c>
      <c r="AE1081" s="1">
        <v>-1556269.30684779</v>
      </c>
      <c r="AF1081" s="1">
        <v>-180495.30957500599</v>
      </c>
      <c r="AG1081" s="1">
        <v>140853.89144187901</v>
      </c>
      <c r="AH1081" s="1"/>
      <c r="AI1081" s="1">
        <v>0</v>
      </c>
      <c r="AJ1081" s="1"/>
      <c r="AK1081" s="1"/>
      <c r="AL1081" s="1"/>
      <c r="AM1081" s="1"/>
    </row>
    <row r="1082" spans="1:39" x14ac:dyDescent="0.3">
      <c r="A1082" t="str">
        <f t="shared" si="176"/>
        <v>FRS</v>
      </c>
      <c r="B1082" t="str">
        <f t="shared" si="177"/>
        <v>Z112</v>
      </c>
      <c r="C1082" t="str">
        <f t="shared" si="178"/>
        <v>MAINT-REP-ALT/CONF SPACE &amp; FAC</v>
      </c>
      <c r="D1082" s="1">
        <f t="shared" si="179"/>
        <v>3570.1436889247898</v>
      </c>
      <c r="E1082" s="1">
        <f t="shared" si="180"/>
        <v>0</v>
      </c>
      <c r="F1082" s="1">
        <f t="shared" si="181"/>
        <v>0</v>
      </c>
      <c r="G1082" s="1">
        <f t="shared" si="182"/>
        <v>0</v>
      </c>
      <c r="H1082" s="2" t="e">
        <f t="shared" si="183"/>
        <v>#DIV/0!</v>
      </c>
      <c r="I1082" s="2">
        <f t="shared" si="184"/>
        <v>-1</v>
      </c>
      <c r="J1082" s="2" t="e">
        <f t="shared" si="185"/>
        <v>#DIV/0!</v>
      </c>
      <c r="K1082" s="2">
        <f t="shared" si="186"/>
        <v>0</v>
      </c>
      <c r="L1082" s="2">
        <f>AM1082/SUM(AM1:AM$3009)</f>
        <v>0</v>
      </c>
      <c r="M1082" t="s">
        <v>1515</v>
      </c>
      <c r="N1082" t="s">
        <v>2233</v>
      </c>
      <c r="O1082" t="s">
        <v>2234</v>
      </c>
      <c r="P1082" s="1">
        <v>7571336.8648991296</v>
      </c>
      <c r="Q1082" s="1">
        <v>6593357.5390680199</v>
      </c>
      <c r="R1082" s="1">
        <v>1813738.3113754799</v>
      </c>
      <c r="S1082" s="1">
        <v>2319800.0519299698</v>
      </c>
      <c r="T1082" s="1">
        <v>1439194.26219724</v>
      </c>
      <c r="U1082" s="1">
        <v>1585988.9545718599</v>
      </c>
      <c r="V1082" s="1">
        <v>842555.16821396502</v>
      </c>
      <c r="W1082" s="1">
        <v>9408007.9417712297</v>
      </c>
      <c r="X1082" s="1">
        <v>499124.72078268399</v>
      </c>
      <c r="Y1082" s="1">
        <v>6827695.5374909099</v>
      </c>
      <c r="Z1082" s="1">
        <v>6591829.9454886196</v>
      </c>
      <c r="AA1082" s="1">
        <v>2130955.4379242002</v>
      </c>
      <c r="AB1082" s="1">
        <v>41805.750642813502</v>
      </c>
      <c r="AC1082" s="1">
        <v>33525.9223046478</v>
      </c>
      <c r="AD1082" s="1"/>
      <c r="AE1082" s="1">
        <v>3570.1436889247898</v>
      </c>
      <c r="AF1082" s="1">
        <v>0</v>
      </c>
      <c r="AG1082" s="1"/>
      <c r="AH1082" s="1"/>
      <c r="AI1082" s="1"/>
      <c r="AJ1082" s="1"/>
      <c r="AK1082" s="1"/>
      <c r="AL1082" s="1"/>
      <c r="AM1082" s="1"/>
    </row>
    <row r="1083" spans="1:39" x14ac:dyDescent="0.3">
      <c r="A1083" t="str">
        <f t="shared" si="176"/>
        <v>FRS</v>
      </c>
      <c r="B1083" t="str">
        <f t="shared" si="177"/>
        <v>Z119</v>
      </c>
      <c r="C1083" t="str">
        <f t="shared" si="178"/>
        <v>MAINT-REP-ALT/OTHER ADMIN BLDGS</v>
      </c>
      <c r="D1083" s="1">
        <f t="shared" si="179"/>
        <v>3248464.6016827002</v>
      </c>
      <c r="E1083" s="1">
        <f t="shared" si="180"/>
        <v>0</v>
      </c>
      <c r="F1083" s="1">
        <f t="shared" si="181"/>
        <v>0</v>
      </c>
      <c r="G1083" s="1">
        <f t="shared" si="182"/>
        <v>0</v>
      </c>
      <c r="H1083" s="2" t="e">
        <f t="shared" si="183"/>
        <v>#DIV/0!</v>
      </c>
      <c r="I1083" s="2">
        <f t="shared" si="184"/>
        <v>-1</v>
      </c>
      <c r="J1083" s="2" t="e">
        <f t="shared" si="185"/>
        <v>#DIV/0!</v>
      </c>
      <c r="K1083" s="2">
        <f t="shared" si="186"/>
        <v>0</v>
      </c>
      <c r="L1083" s="2">
        <f>AM1083/SUM(AM1:AM$3009)</f>
        <v>0</v>
      </c>
      <c r="M1083" t="s">
        <v>1515</v>
      </c>
      <c r="N1083" t="s">
        <v>2235</v>
      </c>
      <c r="O1083" t="s">
        <v>2236</v>
      </c>
      <c r="P1083" s="1">
        <v>234746959.78982699</v>
      </c>
      <c r="Q1083" s="1">
        <v>237142297.75143501</v>
      </c>
      <c r="R1083" s="1">
        <v>264809960.06817001</v>
      </c>
      <c r="S1083" s="1">
        <v>336910321.34593099</v>
      </c>
      <c r="T1083" s="1">
        <v>406587108.83477199</v>
      </c>
      <c r="U1083" s="1">
        <v>344225111.86169302</v>
      </c>
      <c r="V1083" s="1">
        <v>339834085.22826898</v>
      </c>
      <c r="W1083" s="1">
        <v>440789375.437904</v>
      </c>
      <c r="X1083" s="1">
        <v>494734696.70534003</v>
      </c>
      <c r="Y1083" s="1">
        <v>544142871.66227496</v>
      </c>
      <c r="Z1083" s="1">
        <v>395374006.02666801</v>
      </c>
      <c r="AA1083" s="1">
        <v>352633339.744735</v>
      </c>
      <c r="AB1083" s="1">
        <v>88100659.991574094</v>
      </c>
      <c r="AC1083" s="1">
        <v>52412697.877436697</v>
      </c>
      <c r="AD1083" s="1">
        <v>45259933.908587597</v>
      </c>
      <c r="AE1083" s="1">
        <v>3248464.6016827002</v>
      </c>
      <c r="AF1083" s="1">
        <v>-330534.50775592698</v>
      </c>
      <c r="AG1083" s="1">
        <v>-1988.08104514004</v>
      </c>
      <c r="AH1083" s="1">
        <v>-933981.86803723802</v>
      </c>
      <c r="AI1083" s="1">
        <v>-1848403.82185006</v>
      </c>
      <c r="AJ1083" s="1">
        <v>176479.47596196699</v>
      </c>
      <c r="AK1083" s="1"/>
      <c r="AL1083" s="1"/>
      <c r="AM1083" s="1"/>
    </row>
    <row r="1084" spans="1:39" x14ac:dyDescent="0.3">
      <c r="A1084" t="str">
        <f t="shared" si="176"/>
        <v>FRS</v>
      </c>
      <c r="B1084" t="str">
        <f t="shared" si="177"/>
        <v>Z121</v>
      </c>
      <c r="C1084" t="str">
        <f t="shared" si="178"/>
        <v>MAINT-REP-ALT/AIR TRAFFIC TOWERS</v>
      </c>
      <c r="D1084" s="1">
        <f t="shared" si="179"/>
        <v>-9301.6439158170906</v>
      </c>
      <c r="E1084" s="1">
        <f t="shared" si="180"/>
        <v>0</v>
      </c>
      <c r="F1084" s="1">
        <f t="shared" si="181"/>
        <v>0</v>
      </c>
      <c r="G1084" s="1">
        <f t="shared" si="182"/>
        <v>0</v>
      </c>
      <c r="H1084" s="2" t="e">
        <f t="shared" si="183"/>
        <v>#DIV/0!</v>
      </c>
      <c r="I1084" s="2">
        <f t="shared" si="184"/>
        <v>-1</v>
      </c>
      <c r="J1084" s="2" t="e">
        <f t="shared" si="185"/>
        <v>#DIV/0!</v>
      </c>
      <c r="K1084" s="2">
        <f t="shared" si="186"/>
        <v>0</v>
      </c>
      <c r="L1084" s="2">
        <f>AM1084/SUM(AM1:AM$3009)</f>
        <v>0</v>
      </c>
      <c r="M1084" t="s">
        <v>1515</v>
      </c>
      <c r="N1084" t="s">
        <v>2237</v>
      </c>
      <c r="O1084" t="s">
        <v>2238</v>
      </c>
      <c r="P1084" s="1">
        <v>1904016.6838992401</v>
      </c>
      <c r="Q1084" s="1">
        <v>1121094.0735307001</v>
      </c>
      <c r="R1084" s="1">
        <v>603863.00221744704</v>
      </c>
      <c r="S1084" s="1">
        <v>60412.570817796099</v>
      </c>
      <c r="T1084" s="1">
        <v>3290087.1030707899</v>
      </c>
      <c r="U1084" s="1">
        <v>634684.02403902798</v>
      </c>
      <c r="V1084" s="1">
        <v>2249450.0742322202</v>
      </c>
      <c r="W1084" s="1">
        <v>69027.4394801975</v>
      </c>
      <c r="X1084" s="1">
        <v>315706.12329499301</v>
      </c>
      <c r="Y1084" s="1">
        <v>214449.483346739</v>
      </c>
      <c r="Z1084" s="1">
        <v>248666.615261167</v>
      </c>
      <c r="AA1084" s="1">
        <v>9617.8716860271797</v>
      </c>
      <c r="AB1084" s="1"/>
      <c r="AC1084" s="1"/>
      <c r="AD1084" s="1"/>
      <c r="AE1084" s="1">
        <v>-9301.6439158170906</v>
      </c>
      <c r="AF1084" s="1"/>
      <c r="AG1084" s="1"/>
      <c r="AH1084" s="1"/>
      <c r="AI1084" s="1"/>
      <c r="AJ1084" s="1"/>
      <c r="AK1084" s="1"/>
      <c r="AL1084" s="1"/>
      <c r="AM1084" s="1"/>
    </row>
    <row r="1085" spans="1:39" x14ac:dyDescent="0.3">
      <c r="A1085" t="str">
        <f t="shared" si="176"/>
        <v>FRS</v>
      </c>
      <c r="B1085" t="str">
        <f t="shared" si="177"/>
        <v>Z122</v>
      </c>
      <c r="C1085" t="str">
        <f t="shared" si="178"/>
        <v>MAINT-REP-ALT/AIR TRAFFIC TNG FAC</v>
      </c>
      <c r="D1085" s="1">
        <f t="shared" si="179"/>
        <v>0</v>
      </c>
      <c r="E1085" s="1">
        <f t="shared" si="180"/>
        <v>0</v>
      </c>
      <c r="F1085" s="1">
        <f t="shared" si="181"/>
        <v>0</v>
      </c>
      <c r="G1085" s="1">
        <f t="shared" si="182"/>
        <v>0</v>
      </c>
      <c r="H1085" s="2" t="e">
        <f t="shared" si="183"/>
        <v>#DIV/0!</v>
      </c>
      <c r="I1085" s="2" t="e">
        <f t="shared" si="184"/>
        <v>#DIV/0!</v>
      </c>
      <c r="J1085" s="2" t="e">
        <f t="shared" si="185"/>
        <v>#DIV/0!</v>
      </c>
      <c r="K1085" s="2">
        <f t="shared" si="186"/>
        <v>0</v>
      </c>
      <c r="L1085" s="2">
        <f>AM1085/SUM(AM1:AM$3009)</f>
        <v>0</v>
      </c>
      <c r="M1085" t="s">
        <v>1515</v>
      </c>
      <c r="N1085" t="s">
        <v>2239</v>
      </c>
      <c r="O1085" t="s">
        <v>2240</v>
      </c>
      <c r="P1085" s="1">
        <v>7407084.9794996995</v>
      </c>
      <c r="Q1085" s="1">
        <v>9014941.1188989803</v>
      </c>
      <c r="R1085" s="1">
        <v>601923.347882765</v>
      </c>
      <c r="S1085" s="1">
        <v>38089.863038507603</v>
      </c>
      <c r="T1085" s="1">
        <v>152011.46251570701</v>
      </c>
      <c r="U1085" s="1">
        <v>537852.32828004099</v>
      </c>
      <c r="V1085" s="1">
        <v>949131.61296343605</v>
      </c>
      <c r="W1085" s="1">
        <v>1054389.2050985999</v>
      </c>
      <c r="X1085" s="1">
        <v>0</v>
      </c>
      <c r="Y1085" s="1">
        <v>1827463.03690247</v>
      </c>
      <c r="Z1085" s="1">
        <v>4403591.6282568099</v>
      </c>
      <c r="AA1085" s="1">
        <v>841965.35214046296</v>
      </c>
      <c r="AB1085" s="1">
        <v>-449450.76411276503</v>
      </c>
      <c r="AC1085" s="1">
        <v>-238.08350770128601</v>
      </c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</row>
    <row r="1086" spans="1:39" x14ac:dyDescent="0.3">
      <c r="A1086" t="str">
        <f t="shared" si="176"/>
        <v>FRS</v>
      </c>
      <c r="B1086" t="str">
        <f t="shared" si="177"/>
        <v>Z123</v>
      </c>
      <c r="C1086" t="str">
        <f t="shared" si="178"/>
        <v>MAINT-REP-ALT/RADAR &amp; NAV FAC</v>
      </c>
      <c r="D1086" s="1">
        <f t="shared" si="179"/>
        <v>-57914.126328677303</v>
      </c>
      <c r="E1086" s="1">
        <f t="shared" si="180"/>
        <v>0</v>
      </c>
      <c r="F1086" s="1">
        <f t="shared" si="181"/>
        <v>0</v>
      </c>
      <c r="G1086" s="1">
        <f t="shared" si="182"/>
        <v>0</v>
      </c>
      <c r="H1086" s="2" t="e">
        <f t="shared" si="183"/>
        <v>#DIV/0!</v>
      </c>
      <c r="I1086" s="2">
        <f t="shared" si="184"/>
        <v>-1</v>
      </c>
      <c r="J1086" s="2" t="e">
        <f t="shared" si="185"/>
        <v>#DIV/0!</v>
      </c>
      <c r="K1086" s="2">
        <f t="shared" si="186"/>
        <v>0</v>
      </c>
      <c r="L1086" s="2">
        <f>AM1086/SUM(AM1:AM$3009)</f>
        <v>0</v>
      </c>
      <c r="M1086" t="s">
        <v>1515</v>
      </c>
      <c r="N1086" t="s">
        <v>2241</v>
      </c>
      <c r="O1086" t="s">
        <v>2242</v>
      </c>
      <c r="P1086" s="1">
        <v>709893.61758678197</v>
      </c>
      <c r="Q1086" s="1">
        <v>171036.38140575399</v>
      </c>
      <c r="R1086" s="1">
        <v>1777670.67973177</v>
      </c>
      <c r="S1086" s="1">
        <v>1044484.51042104</v>
      </c>
      <c r="T1086" s="1">
        <v>519515.54285744001</v>
      </c>
      <c r="U1086" s="1">
        <v>116680.50431357299</v>
      </c>
      <c r="V1086" s="1">
        <v>12566942.9392184</v>
      </c>
      <c r="W1086" s="1">
        <v>32627573.0231518</v>
      </c>
      <c r="X1086" s="1">
        <v>3377262.0816088198</v>
      </c>
      <c r="Y1086" s="1">
        <v>1402399.1038724601</v>
      </c>
      <c r="Z1086" s="1">
        <v>132185.944888864</v>
      </c>
      <c r="AA1086" s="1">
        <v>1104082.9390060401</v>
      </c>
      <c r="AB1086" s="1">
        <v>34999.987961092003</v>
      </c>
      <c r="AC1086" s="1"/>
      <c r="AD1086" s="1"/>
      <c r="AE1086" s="1">
        <v>-57914.126328677303</v>
      </c>
      <c r="AF1086" s="1"/>
      <c r="AG1086" s="1"/>
      <c r="AH1086" s="1"/>
      <c r="AI1086" s="1"/>
      <c r="AJ1086" s="1"/>
      <c r="AK1086" s="1"/>
      <c r="AL1086" s="1"/>
      <c r="AM1086" s="1"/>
    </row>
    <row r="1087" spans="1:39" x14ac:dyDescent="0.3">
      <c r="A1087" t="str">
        <f t="shared" si="176"/>
        <v>FRS</v>
      </c>
      <c r="B1087" t="str">
        <f t="shared" si="177"/>
        <v>Z124</v>
      </c>
      <c r="C1087" t="str">
        <f t="shared" si="178"/>
        <v>MAINT-REP-ALT/AIRPORT RUNWAYS</v>
      </c>
      <c r="D1087" s="1">
        <f t="shared" si="179"/>
        <v>0</v>
      </c>
      <c r="E1087" s="1">
        <f t="shared" si="180"/>
        <v>0</v>
      </c>
      <c r="F1087" s="1">
        <f t="shared" si="181"/>
        <v>0</v>
      </c>
      <c r="G1087" s="1">
        <f t="shared" si="182"/>
        <v>0</v>
      </c>
      <c r="H1087" s="2" t="e">
        <f t="shared" si="183"/>
        <v>#DIV/0!</v>
      </c>
      <c r="I1087" s="2" t="e">
        <f t="shared" si="184"/>
        <v>#DIV/0!</v>
      </c>
      <c r="J1087" s="2" t="e">
        <f t="shared" si="185"/>
        <v>#DIV/0!</v>
      </c>
      <c r="K1087" s="2">
        <f t="shared" si="186"/>
        <v>0</v>
      </c>
      <c r="L1087" s="2">
        <f>AM1087/SUM(AM1:AM$3009)</f>
        <v>0</v>
      </c>
      <c r="M1087" t="s">
        <v>1515</v>
      </c>
      <c r="N1087" t="s">
        <v>2243</v>
      </c>
      <c r="O1087" t="s">
        <v>2244</v>
      </c>
      <c r="P1087" s="1">
        <v>64598162.200780697</v>
      </c>
      <c r="Q1087" s="1">
        <v>90179996.893253401</v>
      </c>
      <c r="R1087" s="1">
        <v>72939146.736926705</v>
      </c>
      <c r="S1087" s="1">
        <v>95700840.313945293</v>
      </c>
      <c r="T1087" s="1">
        <v>87888470.287414506</v>
      </c>
      <c r="U1087" s="1">
        <v>25952629.7363653</v>
      </c>
      <c r="V1087" s="1">
        <v>109107875.819906</v>
      </c>
      <c r="W1087" s="1">
        <v>33332842.259858798</v>
      </c>
      <c r="X1087" s="1">
        <v>33657000.554605201</v>
      </c>
      <c r="Y1087" s="1">
        <v>36247975.045268901</v>
      </c>
      <c r="Z1087" s="1">
        <v>59335677.187207602</v>
      </c>
      <c r="AA1087" s="1">
        <v>30631609.854071699</v>
      </c>
      <c r="AB1087" s="1">
        <v>1768055.2623555399</v>
      </c>
      <c r="AC1087" s="1">
        <v>210357.40204043101</v>
      </c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</row>
    <row r="1088" spans="1:39" x14ac:dyDescent="0.3">
      <c r="A1088" t="str">
        <f t="shared" si="176"/>
        <v>FRS</v>
      </c>
      <c r="B1088" t="str">
        <f t="shared" si="177"/>
        <v>Z125</v>
      </c>
      <c r="C1088" t="str">
        <f t="shared" si="178"/>
        <v>MAINT-REP-ALT/AIRPORT TERMINALS</v>
      </c>
      <c r="D1088" s="1">
        <f t="shared" si="179"/>
        <v>0</v>
      </c>
      <c r="E1088" s="1">
        <f t="shared" si="180"/>
        <v>0</v>
      </c>
      <c r="F1088" s="1">
        <f t="shared" si="181"/>
        <v>0</v>
      </c>
      <c r="G1088" s="1">
        <f t="shared" si="182"/>
        <v>0</v>
      </c>
      <c r="H1088" s="2" t="e">
        <f t="shared" si="183"/>
        <v>#DIV/0!</v>
      </c>
      <c r="I1088" s="2" t="e">
        <f t="shared" si="184"/>
        <v>#DIV/0!</v>
      </c>
      <c r="J1088" s="2" t="e">
        <f t="shared" si="185"/>
        <v>#DIV/0!</v>
      </c>
      <c r="K1088" s="2">
        <f t="shared" si="186"/>
        <v>0</v>
      </c>
      <c r="L1088" s="2">
        <f>AM1088/SUM(AM1:AM$3009)</f>
        <v>0</v>
      </c>
      <c r="M1088" t="s">
        <v>1515</v>
      </c>
      <c r="N1088" t="s">
        <v>2245</v>
      </c>
      <c r="O1088" t="s">
        <v>2246</v>
      </c>
      <c r="P1088" s="1">
        <v>1902930.9133057899</v>
      </c>
      <c r="Q1088" s="1">
        <v>38764.923233463203</v>
      </c>
      <c r="R1088" s="1">
        <v>7425271.6681181202</v>
      </c>
      <c r="S1088" s="1">
        <v>632114.04688928602</v>
      </c>
      <c r="T1088" s="1">
        <v>2438247.85347436</v>
      </c>
      <c r="U1088" s="1">
        <v>1130771.42167072</v>
      </c>
      <c r="V1088" s="1">
        <v>309534.45781818603</v>
      </c>
      <c r="W1088" s="1"/>
      <c r="X1088" s="1"/>
      <c r="Y1088" s="1">
        <v>34173.176642631297</v>
      </c>
      <c r="Z1088" s="1">
        <v>66947.441900485297</v>
      </c>
      <c r="AA1088" s="1">
        <v>116847.00708266901</v>
      </c>
      <c r="AB1088" s="1">
        <v>152279.59317094501</v>
      </c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</row>
    <row r="1089" spans="1:39" x14ac:dyDescent="0.3">
      <c r="A1089" t="str">
        <f t="shared" ref="A1089:A1152" si="187">M1089</f>
        <v>FRS</v>
      </c>
      <c r="B1089" t="str">
        <f t="shared" ref="B1089:B1152" si="188">N1089</f>
        <v>Z126</v>
      </c>
      <c r="C1089" t="str">
        <f t="shared" ref="C1089:C1152" si="189">O1089</f>
        <v>MAINT-REP-ALT/MISSILE SYSTEMS FAC</v>
      </c>
      <c r="D1089" s="1">
        <f t="shared" ref="D1089:D1152" si="190">AE1089</f>
        <v>0</v>
      </c>
      <c r="E1089" s="1">
        <f t="shared" ref="E1089:E1152" si="191">AK1089</f>
        <v>0</v>
      </c>
      <c r="F1089" s="1">
        <f t="shared" ref="F1089:F1152" si="192">AL1089</f>
        <v>0</v>
      </c>
      <c r="G1089" s="1">
        <f t="shared" ref="G1089:G1152" si="193">AM1089</f>
        <v>0</v>
      </c>
      <c r="H1089" s="2" t="e">
        <f t="shared" si="183"/>
        <v>#DIV/0!</v>
      </c>
      <c r="I1089" s="2" t="e">
        <f t="shared" si="184"/>
        <v>#DIV/0!</v>
      </c>
      <c r="J1089" s="2" t="e">
        <f t="shared" si="185"/>
        <v>#DIV/0!</v>
      </c>
      <c r="K1089" s="2">
        <f t="shared" si="186"/>
        <v>0</v>
      </c>
      <c r="L1089" s="2">
        <f>AM1089/SUM(AM1:AM$3009)</f>
        <v>0</v>
      </c>
      <c r="M1089" t="s">
        <v>1515</v>
      </c>
      <c r="N1089" t="s">
        <v>2247</v>
      </c>
      <c r="O1089" t="s">
        <v>2248</v>
      </c>
      <c r="P1089" s="1">
        <v>51566.024538383099</v>
      </c>
      <c r="Q1089" s="1">
        <v>131985.934809987</v>
      </c>
      <c r="R1089" s="1">
        <v>729614.41114531795</v>
      </c>
      <c r="S1089" s="1">
        <v>157282.973816593</v>
      </c>
      <c r="T1089" s="1">
        <v>116029.3375548</v>
      </c>
      <c r="U1089" s="1">
        <v>-57812.596361695898</v>
      </c>
      <c r="V1089" s="1"/>
      <c r="W1089" s="1">
        <v>9388887.1028922498</v>
      </c>
      <c r="X1089" s="1">
        <v>1857862.7384088901</v>
      </c>
      <c r="Y1089" s="1">
        <v>74929.867592990995</v>
      </c>
      <c r="Z1089" s="1">
        <v>6606832.5434260899</v>
      </c>
      <c r="AA1089" s="1">
        <v>1856088.8154589599</v>
      </c>
      <c r="AB1089" s="1">
        <v>213215.68380173799</v>
      </c>
      <c r="AC1089" s="1">
        <v>14017.642633461899</v>
      </c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</row>
    <row r="1090" spans="1:39" x14ac:dyDescent="0.3">
      <c r="A1090" t="str">
        <f t="shared" si="187"/>
        <v>FRS</v>
      </c>
      <c r="B1090" t="str">
        <f t="shared" si="188"/>
        <v>Z127</v>
      </c>
      <c r="C1090" t="str">
        <f t="shared" si="189"/>
        <v>MAINT-REP-ALT/ELCT &amp; COMM SYS FAC</v>
      </c>
      <c r="D1090" s="1">
        <f t="shared" si="190"/>
        <v>467116.73905556602</v>
      </c>
      <c r="E1090" s="1">
        <f t="shared" si="191"/>
        <v>0</v>
      </c>
      <c r="F1090" s="1">
        <f t="shared" si="192"/>
        <v>0</v>
      </c>
      <c r="G1090" s="1">
        <f t="shared" si="193"/>
        <v>0</v>
      </c>
      <c r="H1090" s="2" t="e">
        <f t="shared" ref="H1090:H1153" si="194">AL1090/AK1090-1</f>
        <v>#DIV/0!</v>
      </c>
      <c r="I1090" s="2">
        <f t="shared" ref="I1090:I1153" si="195">AL1090/AE1090-1</f>
        <v>-1</v>
      </c>
      <c r="J1090" s="2" t="e">
        <f t="shared" ref="J1090:J1153" si="196">AM1090/AL1090</f>
        <v>#DIV/0!</v>
      </c>
      <c r="K1090" s="2">
        <f t="shared" ref="K1090:K1153" si="197">AL1090/SUM(AL$1:AL$3009)</f>
        <v>0</v>
      </c>
      <c r="L1090" s="2">
        <f>AM1090/SUM(AM1:AM$3009)</f>
        <v>0</v>
      </c>
      <c r="M1090" t="s">
        <v>1515</v>
      </c>
      <c r="N1090" t="s">
        <v>2249</v>
      </c>
      <c r="O1090" t="s">
        <v>2250</v>
      </c>
      <c r="P1090" s="1">
        <v>1389321.0293551199</v>
      </c>
      <c r="Q1090" s="1">
        <v>8103649.9274846399</v>
      </c>
      <c r="R1090" s="1">
        <v>4193801.3346738201</v>
      </c>
      <c r="S1090" s="1">
        <v>31611204.9246944</v>
      </c>
      <c r="T1090" s="1">
        <v>11195061.694172001</v>
      </c>
      <c r="U1090" s="1">
        <v>16553105.106163001</v>
      </c>
      <c r="V1090" s="1">
        <v>15546903.7925629</v>
      </c>
      <c r="W1090" s="1">
        <v>22357619.9931367</v>
      </c>
      <c r="X1090" s="1">
        <v>21746555.528769501</v>
      </c>
      <c r="Y1090" s="1">
        <v>41123233.554136798</v>
      </c>
      <c r="Z1090" s="1">
        <v>28384516.855092701</v>
      </c>
      <c r="AA1090" s="1">
        <v>12200009.763165699</v>
      </c>
      <c r="AB1090" s="1">
        <v>1144898.2174301201</v>
      </c>
      <c r="AC1090" s="1">
        <v>560015.08755914902</v>
      </c>
      <c r="AD1090" s="1">
        <v>65706.355382588503</v>
      </c>
      <c r="AE1090" s="1">
        <v>467116.73905556602</v>
      </c>
      <c r="AF1090" s="1"/>
      <c r="AG1090" s="1"/>
      <c r="AH1090" s="1"/>
      <c r="AI1090" s="1"/>
      <c r="AJ1090" s="1"/>
      <c r="AK1090" s="1"/>
      <c r="AL1090" s="1"/>
      <c r="AM1090" s="1"/>
    </row>
    <row r="1091" spans="1:39" x14ac:dyDescent="0.3">
      <c r="A1091" t="str">
        <f t="shared" si="187"/>
        <v>FRS</v>
      </c>
      <c r="B1091" t="str">
        <f t="shared" si="188"/>
        <v>Z129</v>
      </c>
      <c r="C1091" t="str">
        <f t="shared" si="189"/>
        <v>MAINT-REP-ALT/OTH AIRFIELD STRUCT</v>
      </c>
      <c r="D1091" s="1">
        <f t="shared" si="190"/>
        <v>-1501827.1025262701</v>
      </c>
      <c r="E1091" s="1">
        <f t="shared" si="191"/>
        <v>0</v>
      </c>
      <c r="F1091" s="1">
        <f t="shared" si="192"/>
        <v>0</v>
      </c>
      <c r="G1091" s="1">
        <f t="shared" si="193"/>
        <v>0</v>
      </c>
      <c r="H1091" s="2" t="e">
        <f t="shared" si="194"/>
        <v>#DIV/0!</v>
      </c>
      <c r="I1091" s="2">
        <f t="shared" si="195"/>
        <v>-1</v>
      </c>
      <c r="J1091" s="2" t="e">
        <f t="shared" si="196"/>
        <v>#DIV/0!</v>
      </c>
      <c r="K1091" s="2">
        <f t="shared" si="197"/>
        <v>0</v>
      </c>
      <c r="L1091" s="2">
        <f>AM1091/SUM(AM1:AM$3009)</f>
        <v>0</v>
      </c>
      <c r="M1091" t="s">
        <v>1515</v>
      </c>
      <c r="N1091" t="s">
        <v>2251</v>
      </c>
      <c r="O1091" t="s">
        <v>2252</v>
      </c>
      <c r="P1091" s="1">
        <v>64106623.189309902</v>
      </c>
      <c r="Q1091" s="1">
        <v>34027213.575551197</v>
      </c>
      <c r="R1091" s="1">
        <v>92880018.587510303</v>
      </c>
      <c r="S1091" s="1">
        <v>89189383.103795096</v>
      </c>
      <c r="T1091" s="1">
        <v>72359788.525063798</v>
      </c>
      <c r="U1091" s="1">
        <v>65597295.034571402</v>
      </c>
      <c r="V1091" s="1">
        <v>22426825.2027077</v>
      </c>
      <c r="W1091" s="1">
        <v>23420669.3309866</v>
      </c>
      <c r="X1091" s="1">
        <v>45518603.705409802</v>
      </c>
      <c r="Y1091" s="1">
        <v>49967887.274500102</v>
      </c>
      <c r="Z1091" s="1">
        <v>46627752.781100102</v>
      </c>
      <c r="AA1091" s="1">
        <v>114392403.688502</v>
      </c>
      <c r="AB1091" s="1">
        <v>7225868.7828843798</v>
      </c>
      <c r="AC1091" s="1">
        <v>2251272.6959067602</v>
      </c>
      <c r="AD1091" s="1">
        <v>36385.738633740802</v>
      </c>
      <c r="AE1091" s="1">
        <v>-1501827.1025262701</v>
      </c>
      <c r="AF1091" s="1">
        <v>85190.658162855398</v>
      </c>
      <c r="AG1091" s="1"/>
      <c r="AH1091" s="1"/>
      <c r="AI1091" s="1"/>
      <c r="AJ1091" s="1"/>
      <c r="AK1091" s="1">
        <v>0</v>
      </c>
      <c r="AL1091" s="1"/>
      <c r="AM1091" s="1"/>
    </row>
    <row r="1092" spans="1:39" x14ac:dyDescent="0.3">
      <c r="A1092" t="str">
        <f t="shared" si="187"/>
        <v>FRS</v>
      </c>
      <c r="B1092" t="str">
        <f t="shared" si="188"/>
        <v>Z131</v>
      </c>
      <c r="C1092" t="str">
        <f t="shared" si="189"/>
        <v>MAINT-REP-ALT/SCHOOLS</v>
      </c>
      <c r="D1092" s="1">
        <f t="shared" si="190"/>
        <v>0</v>
      </c>
      <c r="E1092" s="1">
        <f t="shared" si="191"/>
        <v>0</v>
      </c>
      <c r="F1092" s="1">
        <f t="shared" si="192"/>
        <v>-4745</v>
      </c>
      <c r="G1092" s="1">
        <f t="shared" si="193"/>
        <v>0</v>
      </c>
      <c r="H1092" s="2" t="e">
        <f t="shared" si="194"/>
        <v>#DIV/0!</v>
      </c>
      <c r="I1092" s="2" t="e">
        <f t="shared" si="195"/>
        <v>#DIV/0!</v>
      </c>
      <c r="J1092" s="2">
        <f t="shared" si="196"/>
        <v>0</v>
      </c>
      <c r="K1092" s="2">
        <f t="shared" si="197"/>
        <v>-4.2119026265830097E-8</v>
      </c>
      <c r="L1092" s="2">
        <f>AM1092/SUM(AM1:AM$3009)</f>
        <v>0</v>
      </c>
      <c r="M1092" t="s">
        <v>1515</v>
      </c>
      <c r="N1092" t="s">
        <v>2253</v>
      </c>
      <c r="O1092" t="s">
        <v>2254</v>
      </c>
      <c r="P1092" s="1">
        <v>40914278.944838397</v>
      </c>
      <c r="Q1092" s="1">
        <v>39593171.295806997</v>
      </c>
      <c r="R1092" s="1">
        <v>22749140.3569238</v>
      </c>
      <c r="S1092" s="1">
        <v>21234088.339151401</v>
      </c>
      <c r="T1092" s="1">
        <v>24689595.416778699</v>
      </c>
      <c r="U1092" s="1">
        <v>1196507.13345232</v>
      </c>
      <c r="V1092" s="1">
        <v>8379415.4297805103</v>
      </c>
      <c r="W1092" s="1">
        <v>16626947.2324287</v>
      </c>
      <c r="X1092" s="1">
        <v>2451249.6670276602</v>
      </c>
      <c r="Y1092" s="1">
        <v>5106898.3288830398</v>
      </c>
      <c r="Z1092" s="1">
        <v>21418936.811393801</v>
      </c>
      <c r="AA1092" s="1">
        <v>3693001.9825729299</v>
      </c>
      <c r="AB1092" s="1">
        <v>162822.770742183</v>
      </c>
      <c r="AC1092" s="1">
        <v>0</v>
      </c>
      <c r="AD1092" s="1"/>
      <c r="AE1092" s="1"/>
      <c r="AF1092" s="1"/>
      <c r="AG1092" s="1"/>
      <c r="AH1092" s="1"/>
      <c r="AI1092" s="1"/>
      <c r="AJ1092" s="1"/>
      <c r="AK1092" s="1"/>
      <c r="AL1092" s="1">
        <v>-4745</v>
      </c>
      <c r="AM1092" s="1"/>
    </row>
    <row r="1093" spans="1:39" x14ac:dyDescent="0.3">
      <c r="A1093" t="str">
        <f t="shared" si="187"/>
        <v>FRS</v>
      </c>
      <c r="B1093" t="str">
        <f t="shared" si="188"/>
        <v>Z139</v>
      </c>
      <c r="C1093" t="str">
        <f t="shared" si="189"/>
        <v>MAINT-REP-ALT/OTHER EDUCATIONAL BLD</v>
      </c>
      <c r="D1093" s="1">
        <f t="shared" si="190"/>
        <v>-45331.9073165179</v>
      </c>
      <c r="E1093" s="1">
        <f t="shared" si="191"/>
        <v>0</v>
      </c>
      <c r="F1093" s="1">
        <f t="shared" si="192"/>
        <v>0</v>
      </c>
      <c r="G1093" s="1">
        <f t="shared" si="193"/>
        <v>0</v>
      </c>
      <c r="H1093" s="2" t="e">
        <f t="shared" si="194"/>
        <v>#DIV/0!</v>
      </c>
      <c r="I1093" s="2">
        <f t="shared" si="195"/>
        <v>-1</v>
      </c>
      <c r="J1093" s="2" t="e">
        <f t="shared" si="196"/>
        <v>#DIV/0!</v>
      </c>
      <c r="K1093" s="2">
        <f t="shared" si="197"/>
        <v>0</v>
      </c>
      <c r="L1093" s="2">
        <f>AM1093/SUM(AM1:AM$3009)</f>
        <v>0</v>
      </c>
      <c r="M1093" t="s">
        <v>1515</v>
      </c>
      <c r="N1093" t="s">
        <v>2255</v>
      </c>
      <c r="O1093" t="s">
        <v>2256</v>
      </c>
      <c r="P1093" s="1">
        <v>24274136.910533801</v>
      </c>
      <c r="Q1093" s="1">
        <v>8901589.9215414599</v>
      </c>
      <c r="R1093" s="1">
        <v>8256544.7761430601</v>
      </c>
      <c r="S1093" s="1">
        <v>13517523.3911318</v>
      </c>
      <c r="T1093" s="1">
        <v>7657890.1667575901</v>
      </c>
      <c r="U1093" s="1">
        <v>19428757.0066716</v>
      </c>
      <c r="V1093" s="1">
        <v>17668581.587019298</v>
      </c>
      <c r="W1093" s="1">
        <v>25514922.487540301</v>
      </c>
      <c r="X1093" s="1">
        <v>74435196.641707793</v>
      </c>
      <c r="Y1093" s="1">
        <v>77829368.025922701</v>
      </c>
      <c r="Z1093" s="1">
        <v>17445485.226415299</v>
      </c>
      <c r="AA1093" s="1">
        <v>11592153.036250301</v>
      </c>
      <c r="AB1093" s="1">
        <v>102522.02063610899</v>
      </c>
      <c r="AC1093" s="1">
        <v>-14596.725239509</v>
      </c>
      <c r="AD1093" s="1">
        <v>-110689.47342273399</v>
      </c>
      <c r="AE1093" s="1">
        <v>-45331.9073165179</v>
      </c>
      <c r="AF1093" s="1"/>
      <c r="AG1093" s="1"/>
      <c r="AH1093" s="1"/>
      <c r="AI1093" s="1"/>
      <c r="AJ1093" s="1"/>
      <c r="AK1093" s="1"/>
      <c r="AL1093" s="1"/>
      <c r="AM1093" s="1"/>
    </row>
    <row r="1094" spans="1:39" x14ac:dyDescent="0.3">
      <c r="A1094" t="str">
        <f t="shared" si="187"/>
        <v>FRS</v>
      </c>
      <c r="B1094" t="str">
        <f t="shared" si="188"/>
        <v>Z141</v>
      </c>
      <c r="C1094" t="str">
        <f t="shared" si="189"/>
        <v>MAINT-REP-ALT/HOSPITALS &amp; INFIRMARY</v>
      </c>
      <c r="D1094" s="1">
        <f t="shared" si="190"/>
        <v>18458048.8797049</v>
      </c>
      <c r="E1094" s="1">
        <f t="shared" si="191"/>
        <v>0</v>
      </c>
      <c r="F1094" s="1">
        <f t="shared" si="192"/>
        <v>0</v>
      </c>
      <c r="G1094" s="1">
        <f t="shared" si="193"/>
        <v>0</v>
      </c>
      <c r="H1094" s="2" t="e">
        <f t="shared" si="194"/>
        <v>#DIV/0!</v>
      </c>
      <c r="I1094" s="2">
        <f t="shared" si="195"/>
        <v>-1</v>
      </c>
      <c r="J1094" s="2" t="e">
        <f t="shared" si="196"/>
        <v>#DIV/0!</v>
      </c>
      <c r="K1094" s="2">
        <f t="shared" si="197"/>
        <v>0</v>
      </c>
      <c r="L1094" s="2">
        <f>AM1094/SUM(AM1:AM$3009)</f>
        <v>0</v>
      </c>
      <c r="M1094" t="s">
        <v>1515</v>
      </c>
      <c r="N1094" t="s">
        <v>2257</v>
      </c>
      <c r="O1094" t="s">
        <v>2258</v>
      </c>
      <c r="P1094" s="1">
        <v>59327742.875046499</v>
      </c>
      <c r="Q1094" s="1">
        <v>79709020.712161303</v>
      </c>
      <c r="R1094" s="1">
        <v>66824972.691445097</v>
      </c>
      <c r="S1094" s="1">
        <v>77490766.484465599</v>
      </c>
      <c r="T1094" s="1">
        <v>56778960.199887499</v>
      </c>
      <c r="U1094" s="1">
        <v>158678619.844677</v>
      </c>
      <c r="V1094" s="1">
        <v>201060259.013836</v>
      </c>
      <c r="W1094" s="1">
        <v>354034692.56987</v>
      </c>
      <c r="X1094" s="1">
        <v>481865471.22118902</v>
      </c>
      <c r="Y1094" s="1">
        <v>436509229.657924</v>
      </c>
      <c r="Z1094" s="1">
        <v>604410840.41271901</v>
      </c>
      <c r="AA1094" s="1">
        <v>559388902.49839103</v>
      </c>
      <c r="AB1094" s="1">
        <v>65314948.864687897</v>
      </c>
      <c r="AC1094" s="1">
        <v>39521850.257991202</v>
      </c>
      <c r="AD1094" s="1">
        <v>21827178.265986402</v>
      </c>
      <c r="AE1094" s="1">
        <v>18458048.8797049</v>
      </c>
      <c r="AF1094" s="1">
        <v>-2436255.5033765398</v>
      </c>
      <c r="AG1094" s="1">
        <v>16196.175785339999</v>
      </c>
      <c r="AH1094" s="1"/>
      <c r="AI1094" s="1"/>
      <c r="AJ1094" s="1">
        <v>325659.92332257802</v>
      </c>
      <c r="AK1094" s="1"/>
      <c r="AL1094" s="1"/>
      <c r="AM1094" s="1"/>
    </row>
    <row r="1095" spans="1:39" x14ac:dyDescent="0.3">
      <c r="A1095" t="str">
        <f t="shared" si="187"/>
        <v>FRS</v>
      </c>
      <c r="B1095" t="str">
        <f t="shared" si="188"/>
        <v>Z142</v>
      </c>
      <c r="C1095" t="str">
        <f t="shared" si="189"/>
        <v>MAINT-REP-ALT/LABS &amp; CLINICS</v>
      </c>
      <c r="D1095" s="1">
        <f t="shared" si="190"/>
        <v>2475587.19987171</v>
      </c>
      <c r="E1095" s="1">
        <f t="shared" si="191"/>
        <v>0</v>
      </c>
      <c r="F1095" s="1">
        <f t="shared" si="192"/>
        <v>1921696.4750999999</v>
      </c>
      <c r="G1095" s="1">
        <f t="shared" si="193"/>
        <v>0</v>
      </c>
      <c r="H1095" s="2" t="e">
        <f t="shared" si="194"/>
        <v>#DIV/0!</v>
      </c>
      <c r="I1095" s="2">
        <f t="shared" si="195"/>
        <v>-0.22374114908996701</v>
      </c>
      <c r="J1095" s="2">
        <f t="shared" si="196"/>
        <v>0</v>
      </c>
      <c r="K1095" s="2">
        <f t="shared" si="197"/>
        <v>1.7057952436183354E-5</v>
      </c>
      <c r="L1095" s="2">
        <f>AM1095/SUM(AM1:AM$3009)</f>
        <v>0</v>
      </c>
      <c r="M1095" t="s">
        <v>1515</v>
      </c>
      <c r="N1095" t="s">
        <v>2259</v>
      </c>
      <c r="O1095" t="s">
        <v>2260</v>
      </c>
      <c r="P1095" s="1">
        <v>8330162.8670431701</v>
      </c>
      <c r="Q1095" s="1">
        <v>654244.44643809495</v>
      </c>
      <c r="R1095" s="1">
        <v>2519640.4871034501</v>
      </c>
      <c r="S1095" s="1">
        <v>10522004.6583372</v>
      </c>
      <c r="T1095" s="1">
        <v>2639091.77487149</v>
      </c>
      <c r="U1095" s="1">
        <v>26891474.483129501</v>
      </c>
      <c r="V1095" s="1">
        <v>5266924.7273942996</v>
      </c>
      <c r="W1095" s="1">
        <v>44980128.213886298</v>
      </c>
      <c r="X1095" s="1">
        <v>34718319.473655097</v>
      </c>
      <c r="Y1095" s="1">
        <v>13660414.703101199</v>
      </c>
      <c r="Z1095" s="1">
        <v>26575151.352821901</v>
      </c>
      <c r="AA1095" s="1">
        <v>14006526.1656681</v>
      </c>
      <c r="AB1095" s="1">
        <v>3204617.3477420299</v>
      </c>
      <c r="AC1095" s="1">
        <v>1399706.8172015599</v>
      </c>
      <c r="AD1095" s="1">
        <v>1273916.3726530799</v>
      </c>
      <c r="AE1095" s="1">
        <v>2475587.19987171</v>
      </c>
      <c r="AF1095" s="1">
        <v>58727.680364735497</v>
      </c>
      <c r="AG1095" s="1">
        <v>-529919.28388378501</v>
      </c>
      <c r="AH1095" s="1">
        <v>499140.32654528302</v>
      </c>
      <c r="AI1095" s="1"/>
      <c r="AJ1095" s="1"/>
      <c r="AK1095" s="1"/>
      <c r="AL1095" s="1">
        <v>1921696.4750999999</v>
      </c>
      <c r="AM1095" s="1">
        <v>0</v>
      </c>
    </row>
    <row r="1096" spans="1:39" x14ac:dyDescent="0.3">
      <c r="A1096" t="str">
        <f t="shared" si="187"/>
        <v>FRS</v>
      </c>
      <c r="B1096" t="str">
        <f t="shared" si="188"/>
        <v>Z149</v>
      </c>
      <c r="C1096" t="str">
        <f t="shared" si="189"/>
        <v>MAINT-REP-ALT/OTHER HOSPITAL BLDGS</v>
      </c>
      <c r="D1096" s="1">
        <f t="shared" si="190"/>
        <v>153603693.22404099</v>
      </c>
      <c r="E1096" s="1">
        <f t="shared" si="191"/>
        <v>0</v>
      </c>
      <c r="F1096" s="1">
        <f t="shared" si="192"/>
        <v>0</v>
      </c>
      <c r="G1096" s="1">
        <f t="shared" si="193"/>
        <v>0</v>
      </c>
      <c r="H1096" s="2" t="e">
        <f t="shared" si="194"/>
        <v>#DIV/0!</v>
      </c>
      <c r="I1096" s="2">
        <f t="shared" si="195"/>
        <v>-1</v>
      </c>
      <c r="J1096" s="2" t="e">
        <f t="shared" si="196"/>
        <v>#DIV/0!</v>
      </c>
      <c r="K1096" s="2">
        <f t="shared" si="197"/>
        <v>0</v>
      </c>
      <c r="L1096" s="2">
        <f>AM1096/SUM(AM1:AM$3009)</f>
        <v>0</v>
      </c>
      <c r="M1096" t="s">
        <v>1515</v>
      </c>
      <c r="N1096" t="s">
        <v>2261</v>
      </c>
      <c r="O1096" t="s">
        <v>2262</v>
      </c>
      <c r="P1096" s="1">
        <v>13472979.912096901</v>
      </c>
      <c r="Q1096" s="1">
        <v>11447980.3377192</v>
      </c>
      <c r="R1096" s="1">
        <v>9113566.0578021295</v>
      </c>
      <c r="S1096" s="1">
        <v>2320107.8672737801</v>
      </c>
      <c r="T1096" s="1">
        <v>2830377.1541024898</v>
      </c>
      <c r="U1096" s="1">
        <v>41812477.416097403</v>
      </c>
      <c r="V1096" s="1">
        <v>10678029.974401901</v>
      </c>
      <c r="W1096" s="1">
        <v>24831954.0849858</v>
      </c>
      <c r="X1096" s="1">
        <v>59165465.237280801</v>
      </c>
      <c r="Y1096" s="1">
        <v>746832282.92577398</v>
      </c>
      <c r="Z1096" s="1">
        <v>69569550.239173695</v>
      </c>
      <c r="AA1096" s="1">
        <v>68588951.228940904</v>
      </c>
      <c r="AB1096" s="1">
        <v>29029922.5286448</v>
      </c>
      <c r="AC1096" s="1">
        <v>40859482.006935999</v>
      </c>
      <c r="AD1096" s="1">
        <v>101243785.763953</v>
      </c>
      <c r="AE1096" s="1">
        <v>153603693.22404099</v>
      </c>
      <c r="AF1096" s="1">
        <v>17688295.432574801</v>
      </c>
      <c r="AG1096" s="1">
        <v>-321478.096287427</v>
      </c>
      <c r="AH1096" s="1">
        <v>-6560841.7370625697</v>
      </c>
      <c r="AI1096" s="1">
        <v>-1040149.12894021</v>
      </c>
      <c r="AJ1096" s="1">
        <v>8185955.09495351</v>
      </c>
      <c r="AK1096" s="1"/>
      <c r="AL1096" s="1"/>
      <c r="AM1096" s="1"/>
    </row>
    <row r="1097" spans="1:39" x14ac:dyDescent="0.3">
      <c r="A1097" t="str">
        <f t="shared" si="187"/>
        <v>FRS</v>
      </c>
      <c r="B1097" t="str">
        <f t="shared" si="188"/>
        <v>Z151</v>
      </c>
      <c r="C1097" t="str">
        <f t="shared" si="189"/>
        <v>MAINT-REP-ALT/AMMUNITION FACILITIES</v>
      </c>
      <c r="D1097" s="1">
        <f t="shared" si="190"/>
        <v>0</v>
      </c>
      <c r="E1097" s="1">
        <f t="shared" si="191"/>
        <v>0</v>
      </c>
      <c r="F1097" s="1">
        <f t="shared" si="192"/>
        <v>-2058.8000000000002</v>
      </c>
      <c r="G1097" s="1">
        <f t="shared" si="193"/>
        <v>0</v>
      </c>
      <c r="H1097" s="2" t="e">
        <f t="shared" si="194"/>
        <v>#DIV/0!</v>
      </c>
      <c r="I1097" s="2" t="e">
        <f t="shared" si="195"/>
        <v>#DIV/0!</v>
      </c>
      <c r="J1097" s="2">
        <f t="shared" si="196"/>
        <v>0</v>
      </c>
      <c r="K1097" s="2">
        <f t="shared" si="197"/>
        <v>-1.8274952850598739E-8</v>
      </c>
      <c r="L1097" s="2">
        <f>AM1097/SUM(AM1:AM$3009)</f>
        <v>0</v>
      </c>
      <c r="M1097" t="s">
        <v>1515</v>
      </c>
      <c r="N1097" t="s">
        <v>2263</v>
      </c>
      <c r="O1097" t="s">
        <v>2264</v>
      </c>
      <c r="P1097" s="1">
        <v>10430293.632923299</v>
      </c>
      <c r="Q1097" s="1">
        <v>6245992.3404524801</v>
      </c>
      <c r="R1097" s="1">
        <v>7565802.6529492503</v>
      </c>
      <c r="S1097" s="1">
        <v>9374462.9612745494</v>
      </c>
      <c r="T1097" s="1">
        <v>4046996.9093898302</v>
      </c>
      <c r="U1097" s="1">
        <v>1568217.5651393901</v>
      </c>
      <c r="V1097" s="1">
        <v>7124965.7430063998</v>
      </c>
      <c r="W1097" s="1">
        <v>2734277.9451407199</v>
      </c>
      <c r="X1097" s="1">
        <v>3464116.7401305698</v>
      </c>
      <c r="Y1097" s="1">
        <v>2567483.64846191</v>
      </c>
      <c r="Z1097" s="1">
        <v>4971714.1378221298</v>
      </c>
      <c r="AA1097" s="1">
        <v>3431915.2868992998</v>
      </c>
      <c r="AB1097" s="1">
        <v>166723.575273189</v>
      </c>
      <c r="AC1097" s="1">
        <v>0</v>
      </c>
      <c r="AD1097" s="1">
        <v>-10.918786129429201</v>
      </c>
      <c r="AE1097" s="1"/>
      <c r="AF1097" s="1"/>
      <c r="AG1097" s="1"/>
      <c r="AH1097" s="1">
        <v>-294613.16645493498</v>
      </c>
      <c r="AI1097" s="1"/>
      <c r="AJ1097" s="1"/>
      <c r="AK1097" s="1"/>
      <c r="AL1097" s="1">
        <v>-2058.8000000000002</v>
      </c>
      <c r="AM1097" s="1"/>
    </row>
    <row r="1098" spans="1:39" x14ac:dyDescent="0.3">
      <c r="A1098" t="str">
        <f t="shared" si="187"/>
        <v>FRS</v>
      </c>
      <c r="B1098" t="str">
        <f t="shared" si="188"/>
        <v>Z152</v>
      </c>
      <c r="C1098" t="str">
        <f t="shared" si="189"/>
        <v>MAINT-REP-ALT/MAINT BLDGS</v>
      </c>
      <c r="D1098" s="1">
        <f t="shared" si="190"/>
        <v>-778327.77839578595</v>
      </c>
      <c r="E1098" s="1">
        <f t="shared" si="191"/>
        <v>2409023.6855072202</v>
      </c>
      <c r="F1098" s="1">
        <f t="shared" si="192"/>
        <v>0</v>
      </c>
      <c r="G1098" s="1">
        <f t="shared" si="193"/>
        <v>0</v>
      </c>
      <c r="H1098" s="2">
        <f t="shared" si="194"/>
        <v>-1</v>
      </c>
      <c r="I1098" s="2">
        <f t="shared" si="195"/>
        <v>-1</v>
      </c>
      <c r="J1098" s="2" t="e">
        <f t="shared" si="196"/>
        <v>#DIV/0!</v>
      </c>
      <c r="K1098" s="2">
        <f t="shared" si="197"/>
        <v>0</v>
      </c>
      <c r="L1098" s="2">
        <f>AM1098/SUM(AM1:AM$3009)</f>
        <v>0</v>
      </c>
      <c r="M1098" t="s">
        <v>1515</v>
      </c>
      <c r="N1098" t="s">
        <v>2265</v>
      </c>
      <c r="O1098" t="s">
        <v>2266</v>
      </c>
      <c r="P1098" s="1">
        <v>20518740.796296701</v>
      </c>
      <c r="Q1098" s="1">
        <v>29935242.607339501</v>
      </c>
      <c r="R1098" s="1">
        <v>24024251.102140199</v>
      </c>
      <c r="S1098" s="1">
        <v>70082815.371539995</v>
      </c>
      <c r="T1098" s="1">
        <v>85745704.014372006</v>
      </c>
      <c r="U1098" s="1">
        <v>137484151.86541301</v>
      </c>
      <c r="V1098" s="1">
        <v>118541087.99507301</v>
      </c>
      <c r="W1098" s="1">
        <v>45242120.059528202</v>
      </c>
      <c r="X1098" s="1">
        <v>72239917.176610798</v>
      </c>
      <c r="Y1098" s="1">
        <v>110727650.98442499</v>
      </c>
      <c r="Z1098" s="1">
        <v>107482719.29134101</v>
      </c>
      <c r="AA1098" s="1">
        <v>65589570.913671397</v>
      </c>
      <c r="AB1098" s="1">
        <v>-270630.24260127399</v>
      </c>
      <c r="AC1098" s="1">
        <v>1385687.25773122</v>
      </c>
      <c r="AD1098" s="1">
        <v>-124575.67019054299</v>
      </c>
      <c r="AE1098" s="1">
        <v>-778327.77839578595</v>
      </c>
      <c r="AF1098" s="1">
        <v>-37882.185297432399</v>
      </c>
      <c r="AG1098" s="1">
        <v>-1680.0406040861801</v>
      </c>
      <c r="AH1098" s="1"/>
      <c r="AI1098" s="1"/>
      <c r="AJ1098" s="1"/>
      <c r="AK1098" s="1">
        <v>2409023.6855072202</v>
      </c>
      <c r="AL1098" s="1"/>
      <c r="AM1098" s="1"/>
    </row>
    <row r="1099" spans="1:39" x14ac:dyDescent="0.3">
      <c r="A1099" t="str">
        <f t="shared" si="187"/>
        <v>FRS</v>
      </c>
      <c r="B1099" t="str">
        <f t="shared" si="188"/>
        <v>Z153</v>
      </c>
      <c r="C1099" t="str">
        <f t="shared" si="189"/>
        <v>MAINT-REP-ALT/PRODUCTION BLDGS</v>
      </c>
      <c r="D1099" s="1">
        <f t="shared" si="190"/>
        <v>-1273469.5245753501</v>
      </c>
      <c r="E1099" s="1">
        <f t="shared" si="191"/>
        <v>0</v>
      </c>
      <c r="F1099" s="1">
        <f t="shared" si="192"/>
        <v>0</v>
      </c>
      <c r="G1099" s="1">
        <f t="shared" si="193"/>
        <v>0</v>
      </c>
      <c r="H1099" s="2" t="e">
        <f t="shared" si="194"/>
        <v>#DIV/0!</v>
      </c>
      <c r="I1099" s="2">
        <f t="shared" si="195"/>
        <v>-1</v>
      </c>
      <c r="J1099" s="2" t="e">
        <f t="shared" si="196"/>
        <v>#DIV/0!</v>
      </c>
      <c r="K1099" s="2">
        <f t="shared" si="197"/>
        <v>0</v>
      </c>
      <c r="L1099" s="2">
        <f>AM1099/SUM(AM1:AM$3009)</f>
        <v>0</v>
      </c>
      <c r="M1099" t="s">
        <v>1515</v>
      </c>
      <c r="N1099" t="s">
        <v>2267</v>
      </c>
      <c r="O1099" t="s">
        <v>2268</v>
      </c>
      <c r="P1099" s="1">
        <v>6324658.9472578401</v>
      </c>
      <c r="Q1099" s="1">
        <v>1841868.6183398899</v>
      </c>
      <c r="R1099" s="1">
        <v>4444120.7925591599</v>
      </c>
      <c r="S1099" s="1">
        <v>2844670.9282695302</v>
      </c>
      <c r="T1099" s="1">
        <v>2712179.0716864602</v>
      </c>
      <c r="U1099" s="1">
        <v>14056668.092896501</v>
      </c>
      <c r="V1099" s="1">
        <v>17481642.5776782</v>
      </c>
      <c r="W1099" s="1">
        <v>5344420.75449635</v>
      </c>
      <c r="X1099" s="1">
        <v>25947672.072510801</v>
      </c>
      <c r="Y1099" s="1">
        <v>22098129.298830099</v>
      </c>
      <c r="Z1099" s="1">
        <v>7420034.3143681996</v>
      </c>
      <c r="AA1099" s="1">
        <v>5157059.8792571602</v>
      </c>
      <c r="AB1099" s="1">
        <v>60055.220103501502</v>
      </c>
      <c r="AC1099" s="1">
        <v>-4745049.1377363401</v>
      </c>
      <c r="AD1099" s="1">
        <v>-21549.959300224698</v>
      </c>
      <c r="AE1099" s="1">
        <v>-1273469.5245753501</v>
      </c>
      <c r="AF1099" s="1">
        <v>-31048.299658069998</v>
      </c>
      <c r="AG1099" s="1"/>
      <c r="AH1099" s="1"/>
      <c r="AI1099" s="1"/>
      <c r="AJ1099" s="1"/>
      <c r="AK1099" s="1"/>
      <c r="AL1099" s="1"/>
      <c r="AM1099" s="1"/>
    </row>
    <row r="1100" spans="1:39" x14ac:dyDescent="0.3">
      <c r="A1100" t="str">
        <f t="shared" si="187"/>
        <v>FRS</v>
      </c>
      <c r="B1100" t="str">
        <f t="shared" si="188"/>
        <v>Z154</v>
      </c>
      <c r="C1100" t="str">
        <f t="shared" si="189"/>
        <v>MAINT-REP-ALT/SHIP CONST-REPAIR FAC</v>
      </c>
      <c r="D1100" s="1">
        <f t="shared" si="190"/>
        <v>0</v>
      </c>
      <c r="E1100" s="1">
        <f t="shared" si="191"/>
        <v>0</v>
      </c>
      <c r="F1100" s="1">
        <f t="shared" si="192"/>
        <v>0</v>
      </c>
      <c r="G1100" s="1">
        <f t="shared" si="193"/>
        <v>0</v>
      </c>
      <c r="H1100" s="2" t="e">
        <f t="shared" si="194"/>
        <v>#DIV/0!</v>
      </c>
      <c r="I1100" s="2" t="e">
        <f t="shared" si="195"/>
        <v>#DIV/0!</v>
      </c>
      <c r="J1100" s="2" t="e">
        <f t="shared" si="196"/>
        <v>#DIV/0!</v>
      </c>
      <c r="K1100" s="2">
        <f t="shared" si="197"/>
        <v>0</v>
      </c>
      <c r="L1100" s="2">
        <f>AM1100/SUM(AM1:AM$3009)</f>
        <v>0</v>
      </c>
      <c r="M1100" t="s">
        <v>1515</v>
      </c>
      <c r="N1100" t="s">
        <v>2269</v>
      </c>
      <c r="O1100" t="s">
        <v>2270</v>
      </c>
      <c r="P1100" s="1">
        <v>140568.51432991799</v>
      </c>
      <c r="Q1100" s="1">
        <v>468703.16273187299</v>
      </c>
      <c r="R1100" s="1">
        <v>1025224.56480062</v>
      </c>
      <c r="S1100" s="1">
        <v>318363.352765686</v>
      </c>
      <c r="T1100" s="1">
        <v>617113.52405049501</v>
      </c>
      <c r="U1100" s="1">
        <v>900105.71637991699</v>
      </c>
      <c r="V1100" s="1">
        <v>611099.54737134103</v>
      </c>
      <c r="W1100" s="1">
        <v>24940560.3323799</v>
      </c>
      <c r="X1100" s="1">
        <v>77895635.705163896</v>
      </c>
      <c r="Y1100" s="1">
        <v>1342746.7744992699</v>
      </c>
      <c r="Z1100" s="1">
        <v>168125.540859767</v>
      </c>
      <c r="AA1100" s="1">
        <v>632942.38877804403</v>
      </c>
      <c r="AB1100" s="1">
        <v>96363.398875683895</v>
      </c>
      <c r="AC1100" s="1"/>
      <c r="AD1100" s="1">
        <v>-118899.466429252</v>
      </c>
      <c r="AE1100" s="1"/>
      <c r="AF1100" s="1"/>
      <c r="AG1100" s="1"/>
      <c r="AH1100" s="1"/>
      <c r="AI1100" s="1"/>
      <c r="AJ1100" s="1"/>
      <c r="AK1100" s="1"/>
      <c r="AL1100" s="1"/>
      <c r="AM1100" s="1"/>
    </row>
    <row r="1101" spans="1:39" x14ac:dyDescent="0.3">
      <c r="A1101" t="str">
        <f t="shared" si="187"/>
        <v>FRS</v>
      </c>
      <c r="B1101" t="str">
        <f t="shared" si="188"/>
        <v>Z155</v>
      </c>
      <c r="C1101" t="str">
        <f t="shared" si="189"/>
        <v>MAINT-REP-ALT/TANK AUTOMOTIVE FAC</v>
      </c>
      <c r="D1101" s="1">
        <f t="shared" si="190"/>
        <v>-1199.1958030312501</v>
      </c>
      <c r="E1101" s="1">
        <f t="shared" si="191"/>
        <v>0</v>
      </c>
      <c r="F1101" s="1">
        <f t="shared" si="192"/>
        <v>0</v>
      </c>
      <c r="G1101" s="1">
        <f t="shared" si="193"/>
        <v>0</v>
      </c>
      <c r="H1101" s="2" t="e">
        <f t="shared" si="194"/>
        <v>#DIV/0!</v>
      </c>
      <c r="I1101" s="2">
        <f t="shared" si="195"/>
        <v>-1</v>
      </c>
      <c r="J1101" s="2" t="e">
        <f t="shared" si="196"/>
        <v>#DIV/0!</v>
      </c>
      <c r="K1101" s="2">
        <f t="shared" si="197"/>
        <v>0</v>
      </c>
      <c r="L1101" s="2">
        <f>AM1101/SUM(AM1:AM$3009)</f>
        <v>0</v>
      </c>
      <c r="M1101" t="s">
        <v>1515</v>
      </c>
      <c r="N1101" t="s">
        <v>2271</v>
      </c>
      <c r="O1101" t="s">
        <v>2272</v>
      </c>
      <c r="P1101" s="1">
        <v>4979376.25613923</v>
      </c>
      <c r="Q1101" s="1">
        <v>1325333.19377498</v>
      </c>
      <c r="R1101" s="1">
        <v>17411095.155439701</v>
      </c>
      <c r="S1101" s="1">
        <v>6048054.9245950496</v>
      </c>
      <c r="T1101" s="1">
        <v>3342318.4522182602</v>
      </c>
      <c r="U1101" s="1">
        <v>2095460.4749840801</v>
      </c>
      <c r="V1101" s="1">
        <v>16360582.171998899</v>
      </c>
      <c r="W1101" s="1">
        <v>7548303.6491438597</v>
      </c>
      <c r="X1101" s="1">
        <v>8168907.4277879596</v>
      </c>
      <c r="Y1101" s="1">
        <v>14141397.182569699</v>
      </c>
      <c r="Z1101" s="1">
        <v>11102452.348600199</v>
      </c>
      <c r="AA1101" s="1">
        <v>13285324.541249501</v>
      </c>
      <c r="AB1101" s="1">
        <v>3336697.0649681301</v>
      </c>
      <c r="AC1101" s="1">
        <v>-411358.067814768</v>
      </c>
      <c r="AD1101" s="1">
        <v>237348.73917440299</v>
      </c>
      <c r="AE1101" s="1">
        <v>-1199.1958030312501</v>
      </c>
      <c r="AF1101" s="1">
        <v>-47215.139416429804</v>
      </c>
      <c r="AG1101" s="1"/>
      <c r="AH1101" s="1"/>
      <c r="AI1101" s="1"/>
      <c r="AJ1101" s="1"/>
      <c r="AK1101" s="1"/>
      <c r="AL1101" s="1"/>
      <c r="AM1101" s="1"/>
    </row>
    <row r="1102" spans="1:39" x14ac:dyDescent="0.3">
      <c r="A1102" t="str">
        <f t="shared" si="187"/>
        <v>FRS</v>
      </c>
      <c r="B1102" t="str">
        <f t="shared" si="188"/>
        <v>Z159</v>
      </c>
      <c r="C1102" t="str">
        <f t="shared" si="189"/>
        <v>MAINT-REP-ALT/OTHER INDUSTRIAL BLDG</v>
      </c>
      <c r="D1102" s="1">
        <f t="shared" si="190"/>
        <v>-58656.584372696998</v>
      </c>
      <c r="E1102" s="1">
        <f t="shared" si="191"/>
        <v>0</v>
      </c>
      <c r="F1102" s="1">
        <f t="shared" si="192"/>
        <v>0</v>
      </c>
      <c r="G1102" s="1">
        <f t="shared" si="193"/>
        <v>0</v>
      </c>
      <c r="H1102" s="2" t="e">
        <f t="shared" si="194"/>
        <v>#DIV/0!</v>
      </c>
      <c r="I1102" s="2">
        <f t="shared" si="195"/>
        <v>-1</v>
      </c>
      <c r="J1102" s="2" t="e">
        <f t="shared" si="196"/>
        <v>#DIV/0!</v>
      </c>
      <c r="K1102" s="2">
        <f t="shared" si="197"/>
        <v>0</v>
      </c>
      <c r="L1102" s="2">
        <f>AM1102/SUM(AM1:AM$3009)</f>
        <v>0</v>
      </c>
      <c r="M1102" t="s">
        <v>1515</v>
      </c>
      <c r="N1102" t="s">
        <v>2273</v>
      </c>
      <c r="O1102" t="s">
        <v>2274</v>
      </c>
      <c r="P1102" s="1">
        <v>54189734.242620997</v>
      </c>
      <c r="Q1102" s="1">
        <v>40194803.724678397</v>
      </c>
      <c r="R1102" s="1">
        <v>49807211.171100698</v>
      </c>
      <c r="S1102" s="1">
        <v>53110857.1421187</v>
      </c>
      <c r="T1102" s="1">
        <v>146189038.92844999</v>
      </c>
      <c r="U1102" s="1">
        <v>93964754.870975107</v>
      </c>
      <c r="V1102" s="1">
        <v>219642077.14593199</v>
      </c>
      <c r="W1102" s="1">
        <v>92593530.745105997</v>
      </c>
      <c r="X1102" s="1">
        <v>88708701.8439105</v>
      </c>
      <c r="Y1102" s="1">
        <v>207046340.32739201</v>
      </c>
      <c r="Z1102" s="1">
        <v>165941577.20001501</v>
      </c>
      <c r="AA1102" s="1">
        <v>218995855.02738899</v>
      </c>
      <c r="AB1102" s="1">
        <v>51887388.358458601</v>
      </c>
      <c r="AC1102" s="1">
        <v>13941508.9868504</v>
      </c>
      <c r="AD1102" s="1">
        <v>2098534.0134442998</v>
      </c>
      <c r="AE1102" s="1">
        <v>-58656.584372696998</v>
      </c>
      <c r="AF1102" s="1">
        <v>-563396.65288671001</v>
      </c>
      <c r="AG1102" s="1">
        <v>-14218.484345040401</v>
      </c>
      <c r="AH1102" s="1">
        <v>0</v>
      </c>
      <c r="AI1102" s="1"/>
      <c r="AJ1102" s="1"/>
      <c r="AK1102" s="1"/>
      <c r="AL1102" s="1"/>
      <c r="AM1102" s="1"/>
    </row>
    <row r="1103" spans="1:39" x14ac:dyDescent="0.3">
      <c r="A1103" t="str">
        <f t="shared" si="187"/>
        <v>FRS</v>
      </c>
      <c r="B1103" t="str">
        <f t="shared" si="188"/>
        <v>Z161</v>
      </c>
      <c r="C1103" t="str">
        <f t="shared" si="189"/>
        <v>MAINT-REP-ALT/FAMILY HOUSING</v>
      </c>
      <c r="D1103" s="1">
        <f t="shared" si="190"/>
        <v>-150459.92625047901</v>
      </c>
      <c r="E1103" s="1">
        <f t="shared" si="191"/>
        <v>0</v>
      </c>
      <c r="F1103" s="1">
        <f t="shared" si="192"/>
        <v>0</v>
      </c>
      <c r="G1103" s="1">
        <f t="shared" si="193"/>
        <v>0</v>
      </c>
      <c r="H1103" s="2" t="e">
        <f t="shared" si="194"/>
        <v>#DIV/0!</v>
      </c>
      <c r="I1103" s="2">
        <f t="shared" si="195"/>
        <v>-1</v>
      </c>
      <c r="J1103" s="2" t="e">
        <f t="shared" si="196"/>
        <v>#DIV/0!</v>
      </c>
      <c r="K1103" s="2">
        <f t="shared" si="197"/>
        <v>0</v>
      </c>
      <c r="L1103" s="2">
        <f>AM1103/SUM(AM1:AM$3009)</f>
        <v>0</v>
      </c>
      <c r="M1103" t="s">
        <v>1515</v>
      </c>
      <c r="N1103" t="s">
        <v>2275</v>
      </c>
      <c r="O1103" t="s">
        <v>2276</v>
      </c>
      <c r="P1103" s="1">
        <v>328406127.38477099</v>
      </c>
      <c r="Q1103" s="1">
        <v>325663367.62772799</v>
      </c>
      <c r="R1103" s="1">
        <v>372392270.43741</v>
      </c>
      <c r="S1103" s="1">
        <v>340522884.888313</v>
      </c>
      <c r="T1103" s="1">
        <v>403094401.75998598</v>
      </c>
      <c r="U1103" s="1">
        <v>379584728.47943699</v>
      </c>
      <c r="V1103" s="1">
        <v>203360438.33035401</v>
      </c>
      <c r="W1103" s="1">
        <v>145298462.374832</v>
      </c>
      <c r="X1103" s="1">
        <v>114419669.93807</v>
      </c>
      <c r="Y1103" s="1">
        <v>102538855.483261</v>
      </c>
      <c r="Z1103" s="1">
        <v>11037517.582466001</v>
      </c>
      <c r="AA1103" s="1">
        <v>38528207.591978297</v>
      </c>
      <c r="AB1103" s="1">
        <v>-3731402.7715702001</v>
      </c>
      <c r="AC1103" s="1">
        <v>4120300.1312950398</v>
      </c>
      <c r="AD1103" s="1">
        <v>-202067.72692528399</v>
      </c>
      <c r="AE1103" s="1">
        <v>-150459.92625047901</v>
      </c>
      <c r="AF1103" s="1">
        <v>610220.76347450097</v>
      </c>
      <c r="AG1103" s="1">
        <v>51678.903903222497</v>
      </c>
      <c r="AH1103" s="1">
        <v>131144.18142382</v>
      </c>
      <c r="AI1103" s="1">
        <v>64241.258114170603</v>
      </c>
      <c r="AJ1103" s="1">
        <v>-16046.6585526661</v>
      </c>
      <c r="AK1103" s="1"/>
      <c r="AL1103" s="1"/>
      <c r="AM1103" s="1"/>
    </row>
    <row r="1104" spans="1:39" x14ac:dyDescent="0.3">
      <c r="A1104" t="str">
        <f t="shared" si="187"/>
        <v>FRS</v>
      </c>
      <c r="B1104" t="str">
        <f t="shared" si="188"/>
        <v>Z162</v>
      </c>
      <c r="C1104" t="str">
        <f t="shared" si="189"/>
        <v>MAINT-REP-ALT/RECREATIONAL BLDGS</v>
      </c>
      <c r="D1104" s="1">
        <f t="shared" si="190"/>
        <v>0</v>
      </c>
      <c r="E1104" s="1">
        <f t="shared" si="191"/>
        <v>0</v>
      </c>
      <c r="F1104" s="1">
        <f t="shared" si="192"/>
        <v>0</v>
      </c>
      <c r="G1104" s="1">
        <f t="shared" si="193"/>
        <v>0</v>
      </c>
      <c r="H1104" s="2" t="e">
        <f t="shared" si="194"/>
        <v>#DIV/0!</v>
      </c>
      <c r="I1104" s="2" t="e">
        <f t="shared" si="195"/>
        <v>#DIV/0!</v>
      </c>
      <c r="J1104" s="2" t="e">
        <f t="shared" si="196"/>
        <v>#DIV/0!</v>
      </c>
      <c r="K1104" s="2">
        <f t="shared" si="197"/>
        <v>0</v>
      </c>
      <c r="L1104" s="2">
        <f>AM1104/SUM(AM1:AM$3009)</f>
        <v>0</v>
      </c>
      <c r="M1104" t="s">
        <v>1515</v>
      </c>
      <c r="N1104" t="s">
        <v>2277</v>
      </c>
      <c r="O1104" t="s">
        <v>2278</v>
      </c>
      <c r="P1104" s="1">
        <v>32706918.0244979</v>
      </c>
      <c r="Q1104" s="1">
        <v>14625136.0305862</v>
      </c>
      <c r="R1104" s="1">
        <v>8206346.7083173804</v>
      </c>
      <c r="S1104" s="1">
        <v>26563447.770300899</v>
      </c>
      <c r="T1104" s="1">
        <v>11766818.277997199</v>
      </c>
      <c r="U1104" s="1">
        <v>4146601.2268960201</v>
      </c>
      <c r="V1104" s="1">
        <v>6763489.5976150604</v>
      </c>
      <c r="W1104" s="1">
        <v>6110865.46275663</v>
      </c>
      <c r="X1104" s="1">
        <v>18096297.3151499</v>
      </c>
      <c r="Y1104" s="1">
        <v>11932832.217839399</v>
      </c>
      <c r="Z1104" s="1">
        <v>23810148.720805101</v>
      </c>
      <c r="AA1104" s="1">
        <v>8337872.1936969198</v>
      </c>
      <c r="AB1104" s="1">
        <v>122818.35253850601</v>
      </c>
      <c r="AC1104" s="1">
        <v>349212.373393805</v>
      </c>
      <c r="AD1104" s="1">
        <v>-63035.741615175997</v>
      </c>
      <c r="AE1104" s="1">
        <v>0</v>
      </c>
      <c r="AF1104" s="1"/>
      <c r="AG1104" s="1"/>
      <c r="AH1104" s="1"/>
      <c r="AI1104" s="1"/>
      <c r="AJ1104" s="1"/>
      <c r="AK1104" s="1"/>
      <c r="AL1104" s="1"/>
      <c r="AM1104" s="1"/>
    </row>
    <row r="1105" spans="1:39" x14ac:dyDescent="0.3">
      <c r="A1105" t="str">
        <f t="shared" si="187"/>
        <v>FRS</v>
      </c>
      <c r="B1105" t="str">
        <f t="shared" si="188"/>
        <v>Z163</v>
      </c>
      <c r="C1105" t="str">
        <f t="shared" si="189"/>
        <v>MAINT-REP-ALT/TROOP HOUSING</v>
      </c>
      <c r="D1105" s="1">
        <f t="shared" si="190"/>
        <v>650195.08582877403</v>
      </c>
      <c r="E1105" s="1">
        <f t="shared" si="191"/>
        <v>0</v>
      </c>
      <c r="F1105" s="1">
        <f t="shared" si="192"/>
        <v>0</v>
      </c>
      <c r="G1105" s="1">
        <f t="shared" si="193"/>
        <v>0</v>
      </c>
      <c r="H1105" s="2" t="e">
        <f t="shared" si="194"/>
        <v>#DIV/0!</v>
      </c>
      <c r="I1105" s="2">
        <f t="shared" si="195"/>
        <v>-1</v>
      </c>
      <c r="J1105" s="2" t="e">
        <f t="shared" si="196"/>
        <v>#DIV/0!</v>
      </c>
      <c r="K1105" s="2">
        <f t="shared" si="197"/>
        <v>0</v>
      </c>
      <c r="L1105" s="2">
        <f>AM1105/SUM(AM1:AM$3009)</f>
        <v>0</v>
      </c>
      <c r="M1105" t="s">
        <v>1515</v>
      </c>
      <c r="N1105" t="s">
        <v>2279</v>
      </c>
      <c r="O1105" t="s">
        <v>2280</v>
      </c>
      <c r="P1105" s="1">
        <v>523465347.688061</v>
      </c>
      <c r="Q1105" s="1">
        <v>500272064.32734698</v>
      </c>
      <c r="R1105" s="1">
        <v>113153400.613083</v>
      </c>
      <c r="S1105" s="1">
        <v>180790400.37682</v>
      </c>
      <c r="T1105" s="1">
        <v>112087127.614198</v>
      </c>
      <c r="U1105" s="1">
        <v>105082410.501965</v>
      </c>
      <c r="V1105" s="1">
        <v>364683924.58181399</v>
      </c>
      <c r="W1105" s="1">
        <v>139183823.58360401</v>
      </c>
      <c r="X1105" s="1">
        <v>215708055.71397001</v>
      </c>
      <c r="Y1105" s="1">
        <v>186166959.662613</v>
      </c>
      <c r="Z1105" s="1">
        <v>51445694.257656202</v>
      </c>
      <c r="AA1105" s="1">
        <v>84606250.8506286</v>
      </c>
      <c r="AB1105" s="1">
        <v>-71003.524810922405</v>
      </c>
      <c r="AC1105" s="1">
        <v>4438247.3616388198</v>
      </c>
      <c r="AD1105" s="1">
        <v>2735042.1152746002</v>
      </c>
      <c r="AE1105" s="1">
        <v>650195.08582877403</v>
      </c>
      <c r="AF1105" s="1">
        <v>50847.5029525149</v>
      </c>
      <c r="AG1105" s="1">
        <v>0</v>
      </c>
      <c r="AH1105" s="1"/>
      <c r="AI1105" s="1"/>
      <c r="AJ1105" s="1"/>
      <c r="AK1105" s="1"/>
      <c r="AL1105" s="1"/>
      <c r="AM1105" s="1"/>
    </row>
    <row r="1106" spans="1:39" x14ac:dyDescent="0.3">
      <c r="A1106" t="str">
        <f t="shared" si="187"/>
        <v>FRS</v>
      </c>
      <c r="B1106" t="str">
        <f t="shared" si="188"/>
        <v>Z164</v>
      </c>
      <c r="C1106" t="str">
        <f t="shared" si="189"/>
        <v>MAINT-REP-ALT/DINING FACILITIES</v>
      </c>
      <c r="D1106" s="1">
        <f t="shared" si="190"/>
        <v>0</v>
      </c>
      <c r="E1106" s="1">
        <f t="shared" si="191"/>
        <v>0</v>
      </c>
      <c r="F1106" s="1">
        <f t="shared" si="192"/>
        <v>0</v>
      </c>
      <c r="G1106" s="1">
        <f t="shared" si="193"/>
        <v>0</v>
      </c>
      <c r="H1106" s="2" t="e">
        <f t="shared" si="194"/>
        <v>#DIV/0!</v>
      </c>
      <c r="I1106" s="2" t="e">
        <f t="shared" si="195"/>
        <v>#DIV/0!</v>
      </c>
      <c r="J1106" s="2" t="e">
        <f t="shared" si="196"/>
        <v>#DIV/0!</v>
      </c>
      <c r="K1106" s="2">
        <f t="shared" si="197"/>
        <v>0</v>
      </c>
      <c r="L1106" s="2">
        <f>AM1106/SUM(AM1:AM$3009)</f>
        <v>0</v>
      </c>
      <c r="M1106" t="s">
        <v>1515</v>
      </c>
      <c r="N1106" t="s">
        <v>2281</v>
      </c>
      <c r="O1106" t="s">
        <v>2282</v>
      </c>
      <c r="P1106" s="1">
        <v>8694345.1888010409</v>
      </c>
      <c r="Q1106" s="1">
        <v>15495182.5047033</v>
      </c>
      <c r="R1106" s="1">
        <v>1713918.3260509099</v>
      </c>
      <c r="S1106" s="1">
        <v>15736821.733309099</v>
      </c>
      <c r="T1106" s="1">
        <v>10067377.6074118</v>
      </c>
      <c r="U1106" s="1">
        <v>6842263.55685715</v>
      </c>
      <c r="V1106" s="1">
        <v>18234583.195083998</v>
      </c>
      <c r="W1106" s="1">
        <v>27896548.671027798</v>
      </c>
      <c r="X1106" s="1">
        <v>13384572.6893507</v>
      </c>
      <c r="Y1106" s="1">
        <v>13692047.9382824</v>
      </c>
      <c r="Z1106" s="1">
        <v>9785569.5308594797</v>
      </c>
      <c r="AA1106" s="1">
        <v>20925459.658830401</v>
      </c>
      <c r="AB1106" s="1">
        <v>116963.26514608299</v>
      </c>
      <c r="AC1106" s="1">
        <v>1023311.35948615</v>
      </c>
      <c r="AD1106" s="1">
        <v>-144029.81702116199</v>
      </c>
      <c r="AE1106" s="1"/>
      <c r="AF1106" s="1">
        <v>-8189.6372424206902</v>
      </c>
      <c r="AG1106" s="1"/>
      <c r="AH1106" s="1"/>
      <c r="AI1106" s="1"/>
      <c r="AJ1106" s="1"/>
      <c r="AK1106" s="1"/>
      <c r="AL1106" s="1"/>
      <c r="AM1106" s="1"/>
    </row>
    <row r="1107" spans="1:39" x14ac:dyDescent="0.3">
      <c r="A1107" t="str">
        <f t="shared" si="187"/>
        <v>FRS</v>
      </c>
      <c r="B1107" t="str">
        <f t="shared" si="188"/>
        <v>Z165</v>
      </c>
      <c r="C1107" t="str">
        <f t="shared" si="189"/>
        <v>MAINT-REP-ALT/RELIGIOUS FACILITIES</v>
      </c>
      <c r="D1107" s="1">
        <f t="shared" si="190"/>
        <v>0</v>
      </c>
      <c r="E1107" s="1">
        <f t="shared" si="191"/>
        <v>0</v>
      </c>
      <c r="F1107" s="1">
        <f t="shared" si="192"/>
        <v>0</v>
      </c>
      <c r="G1107" s="1">
        <f t="shared" si="193"/>
        <v>0</v>
      </c>
      <c r="H1107" s="2" t="e">
        <f t="shared" si="194"/>
        <v>#DIV/0!</v>
      </c>
      <c r="I1107" s="2" t="e">
        <f t="shared" si="195"/>
        <v>#DIV/0!</v>
      </c>
      <c r="J1107" s="2" t="e">
        <f t="shared" si="196"/>
        <v>#DIV/0!</v>
      </c>
      <c r="K1107" s="2">
        <f t="shared" si="197"/>
        <v>0</v>
      </c>
      <c r="L1107" s="2">
        <f>AM1107/SUM(AM1:AM$3009)</f>
        <v>0</v>
      </c>
      <c r="M1107" t="s">
        <v>1515</v>
      </c>
      <c r="N1107" t="s">
        <v>2283</v>
      </c>
      <c r="O1107" t="s">
        <v>2284</v>
      </c>
      <c r="P1107" s="1">
        <v>1111604.50121064</v>
      </c>
      <c r="Q1107" s="1">
        <v>3223030.3055695598</v>
      </c>
      <c r="R1107" s="1">
        <v>2725500.08594346</v>
      </c>
      <c r="S1107" s="1">
        <v>5299214.86119314</v>
      </c>
      <c r="T1107" s="1">
        <v>2654481.2360060699</v>
      </c>
      <c r="U1107" s="1">
        <v>1863641.28958308</v>
      </c>
      <c r="V1107" s="1">
        <v>2480471.4650302902</v>
      </c>
      <c r="W1107" s="1">
        <v>1167331.9083801799</v>
      </c>
      <c r="X1107" s="1">
        <v>3564213.7312912201</v>
      </c>
      <c r="Y1107" s="1">
        <v>1629847.7762038701</v>
      </c>
      <c r="Z1107" s="1">
        <v>4006008.0599883399</v>
      </c>
      <c r="AA1107" s="1">
        <v>695099.34851730301</v>
      </c>
      <c r="AB1107" s="1">
        <v>16957.7337967645</v>
      </c>
      <c r="AC1107" s="1">
        <v>24957.884032899499</v>
      </c>
      <c r="AD1107" s="1">
        <v>-272556.413576686</v>
      </c>
      <c r="AE1107" s="1"/>
      <c r="AF1107" s="1"/>
      <c r="AG1107" s="1"/>
      <c r="AH1107" s="1"/>
      <c r="AI1107" s="1"/>
      <c r="AJ1107" s="1"/>
      <c r="AK1107" s="1"/>
      <c r="AL1107" s="1"/>
      <c r="AM1107" s="1"/>
    </row>
    <row r="1108" spans="1:39" x14ac:dyDescent="0.3">
      <c r="A1108" t="str">
        <f t="shared" si="187"/>
        <v>FRS</v>
      </c>
      <c r="B1108" t="str">
        <f t="shared" si="188"/>
        <v>Z166</v>
      </c>
      <c r="C1108" t="str">
        <f t="shared" si="189"/>
        <v>MAINT-REP-ALT/PENAL FACILITIES</v>
      </c>
      <c r="D1108" s="1">
        <f t="shared" si="190"/>
        <v>0</v>
      </c>
      <c r="E1108" s="1">
        <f t="shared" si="191"/>
        <v>0</v>
      </c>
      <c r="F1108" s="1">
        <f t="shared" si="192"/>
        <v>0</v>
      </c>
      <c r="G1108" s="1">
        <f t="shared" si="193"/>
        <v>0</v>
      </c>
      <c r="H1108" s="2" t="e">
        <f t="shared" si="194"/>
        <v>#DIV/0!</v>
      </c>
      <c r="I1108" s="2" t="e">
        <f t="shared" si="195"/>
        <v>#DIV/0!</v>
      </c>
      <c r="J1108" s="2" t="e">
        <f t="shared" si="196"/>
        <v>#DIV/0!</v>
      </c>
      <c r="K1108" s="2">
        <f t="shared" si="197"/>
        <v>0</v>
      </c>
      <c r="L1108" s="2">
        <f>AM1108/SUM(AM1:AM$3009)</f>
        <v>0</v>
      </c>
      <c r="M1108" t="s">
        <v>1515</v>
      </c>
      <c r="N1108" t="s">
        <v>2285</v>
      </c>
      <c r="O1108" t="s">
        <v>2286</v>
      </c>
      <c r="P1108" s="1">
        <v>2082538.69709823</v>
      </c>
      <c r="Q1108" s="1">
        <v>1616461.3323566299</v>
      </c>
      <c r="R1108" s="1">
        <v>2143091.30681139</v>
      </c>
      <c r="S1108" s="1">
        <v>580980.12769740901</v>
      </c>
      <c r="T1108" s="1">
        <v>7626.3065181716102</v>
      </c>
      <c r="U1108" s="1">
        <v>9924557.3046919294</v>
      </c>
      <c r="V1108" s="1">
        <v>13823229.9744718</v>
      </c>
      <c r="W1108" s="1">
        <v>4763532.9080972699</v>
      </c>
      <c r="X1108" s="1">
        <v>3642953.7557460102</v>
      </c>
      <c r="Y1108" s="1">
        <v>1732129.38051111</v>
      </c>
      <c r="Z1108" s="1">
        <v>1178035.4657577199</v>
      </c>
      <c r="AA1108" s="1">
        <v>1042002.41762261</v>
      </c>
      <c r="AB1108" s="1">
        <v>-3707.3791992926299</v>
      </c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</row>
    <row r="1109" spans="1:39" x14ac:dyDescent="0.3">
      <c r="A1109" t="str">
        <f t="shared" si="187"/>
        <v>FRS</v>
      </c>
      <c r="B1109" t="str">
        <f t="shared" si="188"/>
        <v>Z169</v>
      </c>
      <c r="C1109" t="str">
        <f t="shared" si="189"/>
        <v>MAINT-REP-ALT/OTHER RESIDENTIAL BLD</v>
      </c>
      <c r="D1109" s="1">
        <f t="shared" si="190"/>
        <v>-714961.68309572397</v>
      </c>
      <c r="E1109" s="1">
        <f t="shared" si="191"/>
        <v>0</v>
      </c>
      <c r="F1109" s="1">
        <f t="shared" si="192"/>
        <v>0</v>
      </c>
      <c r="G1109" s="1">
        <f t="shared" si="193"/>
        <v>0</v>
      </c>
      <c r="H1109" s="2" t="e">
        <f t="shared" si="194"/>
        <v>#DIV/0!</v>
      </c>
      <c r="I1109" s="2">
        <f t="shared" si="195"/>
        <v>-1</v>
      </c>
      <c r="J1109" s="2" t="e">
        <f t="shared" si="196"/>
        <v>#DIV/0!</v>
      </c>
      <c r="K1109" s="2">
        <f t="shared" si="197"/>
        <v>0</v>
      </c>
      <c r="L1109" s="2">
        <f>AM1109/SUM(AM1:AM$3009)</f>
        <v>0</v>
      </c>
      <c r="M1109" t="s">
        <v>1515</v>
      </c>
      <c r="N1109" t="s">
        <v>2287</v>
      </c>
      <c r="O1109" t="s">
        <v>2288</v>
      </c>
      <c r="P1109" s="1">
        <v>23657328.732574299</v>
      </c>
      <c r="Q1109" s="1">
        <v>59327151.608463198</v>
      </c>
      <c r="R1109" s="1">
        <v>71785217.022169799</v>
      </c>
      <c r="S1109" s="1">
        <v>28538930.4549319</v>
      </c>
      <c r="T1109" s="1">
        <v>12950654.5844671</v>
      </c>
      <c r="U1109" s="1">
        <v>4930734.7970170202</v>
      </c>
      <c r="V1109" s="1">
        <v>17531716.174164999</v>
      </c>
      <c r="W1109" s="1">
        <v>7085874.2707803799</v>
      </c>
      <c r="X1109" s="1">
        <v>2735916.1654970599</v>
      </c>
      <c r="Y1109" s="1">
        <v>22466187.5896485</v>
      </c>
      <c r="Z1109" s="1">
        <v>21467059.031893101</v>
      </c>
      <c r="AA1109" s="1">
        <v>8145803.8245969396</v>
      </c>
      <c r="AB1109" s="1">
        <v>-8524755.0295044109</v>
      </c>
      <c r="AC1109" s="1">
        <v>827964.96678599599</v>
      </c>
      <c r="AD1109" s="1">
        <v>42977.7131196919</v>
      </c>
      <c r="AE1109" s="1">
        <v>-714961.68309572397</v>
      </c>
      <c r="AF1109" s="1">
        <v>-153973.83678033101</v>
      </c>
      <c r="AG1109" s="1"/>
      <c r="AH1109" s="1"/>
      <c r="AI1109" s="1"/>
      <c r="AJ1109" s="1"/>
      <c r="AK1109" s="1"/>
      <c r="AL1109" s="1"/>
      <c r="AM1109" s="1"/>
    </row>
    <row r="1110" spans="1:39" x14ac:dyDescent="0.3">
      <c r="A1110" t="str">
        <f t="shared" si="187"/>
        <v>FRS</v>
      </c>
      <c r="B1110" t="str">
        <f t="shared" si="188"/>
        <v>Z171</v>
      </c>
      <c r="C1110" t="str">
        <f t="shared" si="189"/>
        <v>MAINT-REP-ALT/AMMO STORAGE BLDGS</v>
      </c>
      <c r="D1110" s="1">
        <f t="shared" si="190"/>
        <v>0</v>
      </c>
      <c r="E1110" s="1">
        <f t="shared" si="191"/>
        <v>0</v>
      </c>
      <c r="F1110" s="1">
        <f t="shared" si="192"/>
        <v>0</v>
      </c>
      <c r="G1110" s="1">
        <f t="shared" si="193"/>
        <v>0</v>
      </c>
      <c r="H1110" s="2" t="e">
        <f t="shared" si="194"/>
        <v>#DIV/0!</v>
      </c>
      <c r="I1110" s="2" t="e">
        <f t="shared" si="195"/>
        <v>#DIV/0!</v>
      </c>
      <c r="J1110" s="2" t="e">
        <f t="shared" si="196"/>
        <v>#DIV/0!</v>
      </c>
      <c r="K1110" s="2">
        <f t="shared" si="197"/>
        <v>0</v>
      </c>
      <c r="L1110" s="2">
        <f>AM1110/SUM(AM1:AM$3009)</f>
        <v>0</v>
      </c>
      <c r="M1110" t="s">
        <v>1515</v>
      </c>
      <c r="N1110" t="s">
        <v>2289</v>
      </c>
      <c r="O1110" t="s">
        <v>2290</v>
      </c>
      <c r="P1110" s="1">
        <v>2271608.1960621201</v>
      </c>
      <c r="Q1110" s="1">
        <v>16962345.090640601</v>
      </c>
      <c r="R1110" s="1">
        <v>1381341.3735303001</v>
      </c>
      <c r="S1110" s="1">
        <v>432152.93280547101</v>
      </c>
      <c r="T1110" s="1">
        <v>2134813.97025711</v>
      </c>
      <c r="U1110" s="1">
        <v>2189888.4856573599</v>
      </c>
      <c r="V1110" s="1">
        <v>8390689.3850985691</v>
      </c>
      <c r="W1110" s="1">
        <v>1380631.7994375301</v>
      </c>
      <c r="X1110" s="1">
        <v>1157926.3369912601</v>
      </c>
      <c r="Y1110" s="1">
        <v>3310014.19311465</v>
      </c>
      <c r="Z1110" s="1">
        <v>993127.05954861699</v>
      </c>
      <c r="AA1110" s="1">
        <v>308221.42930008803</v>
      </c>
      <c r="AB1110" s="1">
        <v>23886.894278022399</v>
      </c>
      <c r="AC1110" s="1"/>
      <c r="AD1110" s="1"/>
      <c r="AE1110" s="1"/>
      <c r="AF1110" s="1">
        <v>-1932.7031221637201</v>
      </c>
      <c r="AG1110" s="1"/>
      <c r="AH1110" s="1"/>
      <c r="AI1110" s="1"/>
      <c r="AJ1110" s="1"/>
      <c r="AK1110" s="1"/>
      <c r="AL1110" s="1"/>
      <c r="AM1110" s="1"/>
    </row>
    <row r="1111" spans="1:39" x14ac:dyDescent="0.3">
      <c r="A1111" t="str">
        <f t="shared" si="187"/>
        <v>FRS</v>
      </c>
      <c r="B1111" t="str">
        <f t="shared" si="188"/>
        <v>Z172</v>
      </c>
      <c r="C1111" t="str">
        <f t="shared" si="189"/>
        <v>MAINT-REP-ALT/FOOD STORAGE BLDGS</v>
      </c>
      <c r="D1111" s="1">
        <f t="shared" si="190"/>
        <v>0</v>
      </c>
      <c r="E1111" s="1">
        <f t="shared" si="191"/>
        <v>0</v>
      </c>
      <c r="F1111" s="1">
        <f t="shared" si="192"/>
        <v>0</v>
      </c>
      <c r="G1111" s="1">
        <f t="shared" si="193"/>
        <v>0</v>
      </c>
      <c r="H1111" s="2" t="e">
        <f t="shared" si="194"/>
        <v>#DIV/0!</v>
      </c>
      <c r="I1111" s="2" t="e">
        <f t="shared" si="195"/>
        <v>#DIV/0!</v>
      </c>
      <c r="J1111" s="2" t="e">
        <f t="shared" si="196"/>
        <v>#DIV/0!</v>
      </c>
      <c r="K1111" s="2">
        <f t="shared" si="197"/>
        <v>0</v>
      </c>
      <c r="L1111" s="2">
        <f>AM1111/SUM(AM1:AM$3009)</f>
        <v>0</v>
      </c>
      <c r="M1111" t="s">
        <v>1515</v>
      </c>
      <c r="N1111" t="s">
        <v>2291</v>
      </c>
      <c r="O1111" t="s">
        <v>2292</v>
      </c>
      <c r="P1111" s="1">
        <v>1463832.0363302701</v>
      </c>
      <c r="Q1111" s="1">
        <v>1004603.69666498</v>
      </c>
      <c r="R1111" s="1">
        <v>669224.22850897198</v>
      </c>
      <c r="S1111" s="1">
        <v>208534.22856031699</v>
      </c>
      <c r="T1111" s="1">
        <v>587982.72887751495</v>
      </c>
      <c r="U1111" s="1">
        <v>1157181.64086467</v>
      </c>
      <c r="V1111" s="1">
        <v>2625182.6095102201</v>
      </c>
      <c r="W1111" s="1">
        <v>149077.49620612399</v>
      </c>
      <c r="X1111" s="1">
        <v>737643.69181858504</v>
      </c>
      <c r="Y1111" s="1">
        <v>3962108.6563760801</v>
      </c>
      <c r="Z1111" s="1">
        <v>7295393.7478727298</v>
      </c>
      <c r="AA1111" s="1">
        <v>731332.10789080698</v>
      </c>
      <c r="AB1111" s="1">
        <v>0</v>
      </c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</row>
    <row r="1112" spans="1:39" x14ac:dyDescent="0.3">
      <c r="A1112" t="str">
        <f t="shared" si="187"/>
        <v>FRS</v>
      </c>
      <c r="B1112" t="str">
        <f t="shared" si="188"/>
        <v>Z173</v>
      </c>
      <c r="C1112" t="str">
        <f t="shared" si="189"/>
        <v>MAINT-REP-ALT/FUEL STORAGE BLDGS</v>
      </c>
      <c r="D1112" s="1">
        <f t="shared" si="190"/>
        <v>0</v>
      </c>
      <c r="E1112" s="1">
        <f t="shared" si="191"/>
        <v>0</v>
      </c>
      <c r="F1112" s="1">
        <f t="shared" si="192"/>
        <v>0</v>
      </c>
      <c r="G1112" s="1">
        <f t="shared" si="193"/>
        <v>0</v>
      </c>
      <c r="H1112" s="2" t="e">
        <f t="shared" si="194"/>
        <v>#DIV/0!</v>
      </c>
      <c r="I1112" s="2" t="e">
        <f t="shared" si="195"/>
        <v>#DIV/0!</v>
      </c>
      <c r="J1112" s="2" t="e">
        <f t="shared" si="196"/>
        <v>#DIV/0!</v>
      </c>
      <c r="K1112" s="2">
        <f t="shared" si="197"/>
        <v>0</v>
      </c>
      <c r="L1112" s="2">
        <f>AM1112/SUM(AM1:AM$3009)</f>
        <v>0</v>
      </c>
      <c r="M1112" t="s">
        <v>1515</v>
      </c>
      <c r="N1112" t="s">
        <v>2293</v>
      </c>
      <c r="O1112" t="s">
        <v>2294</v>
      </c>
      <c r="P1112" s="1">
        <v>1460353.36953312</v>
      </c>
      <c r="Q1112" s="1">
        <v>4071512.6671855999</v>
      </c>
      <c r="R1112" s="1">
        <v>8964796.5891875792</v>
      </c>
      <c r="S1112" s="1">
        <v>3721041.0219840002</v>
      </c>
      <c r="T1112" s="1">
        <v>1378743.10227945</v>
      </c>
      <c r="U1112" s="1">
        <v>622332.11437337694</v>
      </c>
      <c r="V1112" s="1">
        <v>1243709.3983843499</v>
      </c>
      <c r="W1112" s="1">
        <v>3519840.1177261202</v>
      </c>
      <c r="X1112" s="1">
        <v>981256.96631542896</v>
      </c>
      <c r="Y1112" s="1">
        <v>329906.50685219298</v>
      </c>
      <c r="Z1112" s="1">
        <v>388555.92954166501</v>
      </c>
      <c r="AA1112" s="1">
        <v>5113644.3421155903</v>
      </c>
      <c r="AB1112" s="1">
        <v>78443.056285033104</v>
      </c>
      <c r="AC1112" s="1">
        <v>-13603.358532693501</v>
      </c>
      <c r="AD1112" s="1">
        <v>-172325.88767153199</v>
      </c>
      <c r="AE1112" s="1"/>
      <c r="AF1112" s="1"/>
      <c r="AG1112" s="1"/>
      <c r="AH1112" s="1"/>
      <c r="AI1112" s="1"/>
      <c r="AJ1112" s="1"/>
      <c r="AK1112" s="1"/>
      <c r="AL1112" s="1"/>
      <c r="AM1112" s="1"/>
    </row>
    <row r="1113" spans="1:39" x14ac:dyDescent="0.3">
      <c r="A1113" t="str">
        <f t="shared" si="187"/>
        <v>FRS</v>
      </c>
      <c r="B1113" t="str">
        <f t="shared" si="188"/>
        <v>Z174</v>
      </c>
      <c r="C1113" t="str">
        <f t="shared" si="189"/>
        <v>MAINT-REP-ALT/OPEN STORAGE FAC</v>
      </c>
      <c r="D1113" s="1">
        <f t="shared" si="190"/>
        <v>0</v>
      </c>
      <c r="E1113" s="1">
        <f t="shared" si="191"/>
        <v>0</v>
      </c>
      <c r="F1113" s="1">
        <f t="shared" si="192"/>
        <v>0</v>
      </c>
      <c r="G1113" s="1">
        <f t="shared" si="193"/>
        <v>0</v>
      </c>
      <c r="H1113" s="2" t="e">
        <f t="shared" si="194"/>
        <v>#DIV/0!</v>
      </c>
      <c r="I1113" s="2" t="e">
        <f t="shared" si="195"/>
        <v>#DIV/0!</v>
      </c>
      <c r="J1113" s="2" t="e">
        <f t="shared" si="196"/>
        <v>#DIV/0!</v>
      </c>
      <c r="K1113" s="2">
        <f t="shared" si="197"/>
        <v>0</v>
      </c>
      <c r="L1113" s="2">
        <f>AM1113/SUM(AM1:AM$3009)</f>
        <v>0</v>
      </c>
      <c r="M1113" t="s">
        <v>1515</v>
      </c>
      <c r="N1113" t="s">
        <v>2295</v>
      </c>
      <c r="O1113" t="s">
        <v>2296</v>
      </c>
      <c r="P1113" s="1">
        <v>1325139.3845881401</v>
      </c>
      <c r="Q1113" s="1">
        <v>10033708.982802199</v>
      </c>
      <c r="R1113" s="1">
        <v>10674782.8057306</v>
      </c>
      <c r="S1113" s="1">
        <v>3197418.1692413599</v>
      </c>
      <c r="T1113" s="1">
        <v>2003203.28673432</v>
      </c>
      <c r="U1113" s="1">
        <v>573968.23806330399</v>
      </c>
      <c r="V1113" s="1">
        <v>565484.00193012506</v>
      </c>
      <c r="W1113" s="1">
        <v>1971540.70181162</v>
      </c>
      <c r="X1113" s="1">
        <v>1856085.53672142</v>
      </c>
      <c r="Y1113" s="1">
        <v>779066.44838113803</v>
      </c>
      <c r="Z1113" s="1">
        <v>59.733677516533</v>
      </c>
      <c r="AA1113" s="1">
        <v>5317884.2173445597</v>
      </c>
      <c r="AB1113" s="1">
        <v>7541.9476985609999</v>
      </c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</row>
    <row r="1114" spans="1:39" x14ac:dyDescent="0.3">
      <c r="A1114" t="str">
        <f t="shared" si="187"/>
        <v>FRS</v>
      </c>
      <c r="B1114" t="str">
        <f t="shared" si="188"/>
        <v>Z179</v>
      </c>
      <c r="C1114" t="str">
        <f t="shared" si="189"/>
        <v>MAINT-REP-ALT/OTHER WAREHOUSE BLDGS</v>
      </c>
      <c r="D1114" s="1">
        <f t="shared" si="190"/>
        <v>1097698.24620519</v>
      </c>
      <c r="E1114" s="1">
        <f t="shared" si="191"/>
        <v>0</v>
      </c>
      <c r="F1114" s="1">
        <f t="shared" si="192"/>
        <v>0</v>
      </c>
      <c r="G1114" s="1">
        <f t="shared" si="193"/>
        <v>0</v>
      </c>
      <c r="H1114" s="2" t="e">
        <f t="shared" si="194"/>
        <v>#DIV/0!</v>
      </c>
      <c r="I1114" s="2">
        <f t="shared" si="195"/>
        <v>-1</v>
      </c>
      <c r="J1114" s="2" t="e">
        <f t="shared" si="196"/>
        <v>#DIV/0!</v>
      </c>
      <c r="K1114" s="2">
        <f t="shared" si="197"/>
        <v>0</v>
      </c>
      <c r="L1114" s="2">
        <f>AM1114/SUM(AM1:AM$3009)</f>
        <v>0</v>
      </c>
      <c r="M1114" t="s">
        <v>1515</v>
      </c>
      <c r="N1114" t="s">
        <v>2297</v>
      </c>
      <c r="O1114" t="s">
        <v>2298</v>
      </c>
      <c r="P1114" s="1">
        <v>29209340.722842399</v>
      </c>
      <c r="Q1114" s="1">
        <v>50587731.069324702</v>
      </c>
      <c r="R1114" s="1">
        <v>33340281.975455198</v>
      </c>
      <c r="S1114" s="1">
        <v>15832543.1622028</v>
      </c>
      <c r="T1114" s="1">
        <v>13956120.103543401</v>
      </c>
      <c r="U1114" s="1">
        <v>10624322.726538001</v>
      </c>
      <c r="V1114" s="1">
        <v>18813171.618073601</v>
      </c>
      <c r="W1114" s="1">
        <v>10256498.058762001</v>
      </c>
      <c r="X1114" s="1">
        <v>6297764.0925224302</v>
      </c>
      <c r="Y1114" s="1">
        <v>7672975.3887293003</v>
      </c>
      <c r="Z1114" s="1">
        <v>28128064.965573199</v>
      </c>
      <c r="AA1114" s="1">
        <v>19569486.2578317</v>
      </c>
      <c r="AB1114" s="1">
        <v>9322329.8975213394</v>
      </c>
      <c r="AC1114" s="1">
        <v>2558145.8772698902</v>
      </c>
      <c r="AD1114" s="1">
        <v>-2773057.3007583902</v>
      </c>
      <c r="AE1114" s="1">
        <v>1097698.24620519</v>
      </c>
      <c r="AF1114" s="1">
        <v>-256705.256102649</v>
      </c>
      <c r="AG1114" s="1"/>
      <c r="AH1114" s="1"/>
      <c r="AI1114" s="1"/>
      <c r="AJ1114" s="1"/>
      <c r="AK1114" s="1"/>
      <c r="AL1114" s="1"/>
      <c r="AM1114" s="1"/>
    </row>
    <row r="1115" spans="1:39" x14ac:dyDescent="0.3">
      <c r="A1115" t="str">
        <f t="shared" si="187"/>
        <v>FRS</v>
      </c>
      <c r="B1115" t="str">
        <f t="shared" si="188"/>
        <v>Z191</v>
      </c>
      <c r="C1115" t="str">
        <f t="shared" si="189"/>
        <v>MAINT-REP-ALT/EXHIBITION BUILDINGS</v>
      </c>
      <c r="D1115" s="1">
        <f t="shared" si="190"/>
        <v>0</v>
      </c>
      <c r="E1115" s="1">
        <f t="shared" si="191"/>
        <v>0</v>
      </c>
      <c r="F1115" s="1">
        <f t="shared" si="192"/>
        <v>0</v>
      </c>
      <c r="G1115" s="1">
        <f t="shared" si="193"/>
        <v>0</v>
      </c>
      <c r="H1115" s="2" t="e">
        <f t="shared" si="194"/>
        <v>#DIV/0!</v>
      </c>
      <c r="I1115" s="2" t="e">
        <f t="shared" si="195"/>
        <v>#DIV/0!</v>
      </c>
      <c r="J1115" s="2" t="e">
        <f t="shared" si="196"/>
        <v>#DIV/0!</v>
      </c>
      <c r="K1115" s="2">
        <f t="shared" si="197"/>
        <v>0</v>
      </c>
      <c r="L1115" s="2">
        <f>AM1115/SUM(AM1:AM$3009)</f>
        <v>0</v>
      </c>
      <c r="M1115" t="s">
        <v>1515</v>
      </c>
      <c r="N1115" t="s">
        <v>2299</v>
      </c>
      <c r="O1115" t="s">
        <v>2300</v>
      </c>
      <c r="P1115" s="1">
        <v>2002159.3585823099</v>
      </c>
      <c r="Q1115" s="1">
        <v>1623922.7992278801</v>
      </c>
      <c r="R1115" s="1">
        <v>577301.07448293304</v>
      </c>
      <c r="S1115" s="1">
        <v>237214.38987603699</v>
      </c>
      <c r="T1115" s="1">
        <v>497075.42970488803</v>
      </c>
      <c r="U1115" s="1">
        <v>2132145.1847215602</v>
      </c>
      <c r="V1115" s="1">
        <v>2647684.1907132701</v>
      </c>
      <c r="W1115" s="1">
        <v>1474092.7071457601</v>
      </c>
      <c r="X1115" s="1">
        <v>906979.58246802795</v>
      </c>
      <c r="Y1115" s="1">
        <v>544732.86993495002</v>
      </c>
      <c r="Z1115" s="1">
        <v>5393969.3565998897</v>
      </c>
      <c r="AA1115" s="1">
        <v>150417.56958124001</v>
      </c>
      <c r="AB1115" s="1">
        <v>464816.976309983</v>
      </c>
      <c r="AC1115" s="1">
        <v>9223.0770851661691</v>
      </c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</row>
    <row r="1116" spans="1:39" x14ac:dyDescent="0.3">
      <c r="A1116" t="str">
        <f t="shared" si="187"/>
        <v>FRS</v>
      </c>
      <c r="B1116" t="str">
        <f t="shared" si="188"/>
        <v>Z192</v>
      </c>
      <c r="C1116" t="str">
        <f t="shared" si="189"/>
        <v>MAINT-REP-ALT/TEST BUILDINGS</v>
      </c>
      <c r="D1116" s="1">
        <f t="shared" si="190"/>
        <v>85784.411193540305</v>
      </c>
      <c r="E1116" s="1">
        <f t="shared" si="191"/>
        <v>0</v>
      </c>
      <c r="F1116" s="1">
        <f t="shared" si="192"/>
        <v>0</v>
      </c>
      <c r="G1116" s="1">
        <f t="shared" si="193"/>
        <v>0</v>
      </c>
      <c r="H1116" s="2" t="e">
        <f t="shared" si="194"/>
        <v>#DIV/0!</v>
      </c>
      <c r="I1116" s="2">
        <f t="shared" si="195"/>
        <v>-1</v>
      </c>
      <c r="J1116" s="2" t="e">
        <f t="shared" si="196"/>
        <v>#DIV/0!</v>
      </c>
      <c r="K1116" s="2">
        <f t="shared" si="197"/>
        <v>0</v>
      </c>
      <c r="L1116" s="2">
        <f>AM1116/SUM(AM1:AM$3009)</f>
        <v>0</v>
      </c>
      <c r="M1116" t="s">
        <v>1515</v>
      </c>
      <c r="N1116" t="s">
        <v>2301</v>
      </c>
      <c r="O1116" t="s">
        <v>2302</v>
      </c>
      <c r="P1116" s="1">
        <v>86207585.409873605</v>
      </c>
      <c r="Q1116" s="1">
        <v>33328097.791871499</v>
      </c>
      <c r="R1116" s="1">
        <v>29321322.8528907</v>
      </c>
      <c r="S1116" s="1">
        <v>18446594.872912999</v>
      </c>
      <c r="T1116" s="1">
        <v>14190906.8157418</v>
      </c>
      <c r="U1116" s="1">
        <v>9296457.7897675596</v>
      </c>
      <c r="V1116" s="1">
        <v>16259231.943884499</v>
      </c>
      <c r="W1116" s="1">
        <v>25669590.143682301</v>
      </c>
      <c r="X1116" s="1">
        <v>108439600.23664799</v>
      </c>
      <c r="Y1116" s="1">
        <v>43192995.1556881</v>
      </c>
      <c r="Z1116" s="1">
        <v>31205884.128829502</v>
      </c>
      <c r="AA1116" s="1">
        <v>36818643.132180899</v>
      </c>
      <c r="AB1116" s="1">
        <v>269026.26110974001</v>
      </c>
      <c r="AC1116" s="1">
        <v>2067095.73646394</v>
      </c>
      <c r="AD1116" s="1">
        <v>1933672.2564987901</v>
      </c>
      <c r="AE1116" s="1">
        <v>85784.411193540305</v>
      </c>
      <c r="AF1116" s="1">
        <v>-3388694.5264669401</v>
      </c>
      <c r="AG1116" s="1"/>
      <c r="AH1116" s="1">
        <v>0</v>
      </c>
      <c r="AI1116" s="1">
        <v>-49236.637124915498</v>
      </c>
      <c r="AJ1116" s="1">
        <v>-20258.140717444701</v>
      </c>
      <c r="AK1116" s="1"/>
      <c r="AL1116" s="1"/>
      <c r="AM1116" s="1"/>
    </row>
    <row r="1117" spans="1:39" x14ac:dyDescent="0.3">
      <c r="A1117" t="str">
        <f t="shared" si="187"/>
        <v>FRS</v>
      </c>
      <c r="B1117" t="str">
        <f t="shared" si="188"/>
        <v>Z199</v>
      </c>
      <c r="C1117" t="str">
        <f t="shared" si="189"/>
        <v>MAINT-REP-ALT/MISC BLDGS</v>
      </c>
      <c r="D1117" s="1">
        <f t="shared" si="190"/>
        <v>28636993.2370013</v>
      </c>
      <c r="E1117" s="1">
        <f t="shared" si="191"/>
        <v>0</v>
      </c>
      <c r="F1117" s="1">
        <f t="shared" si="192"/>
        <v>0</v>
      </c>
      <c r="G1117" s="1">
        <f t="shared" si="193"/>
        <v>0</v>
      </c>
      <c r="H1117" s="2" t="e">
        <f t="shared" si="194"/>
        <v>#DIV/0!</v>
      </c>
      <c r="I1117" s="2">
        <f t="shared" si="195"/>
        <v>-1</v>
      </c>
      <c r="J1117" s="2" t="e">
        <f t="shared" si="196"/>
        <v>#DIV/0!</v>
      </c>
      <c r="K1117" s="2">
        <f t="shared" si="197"/>
        <v>0</v>
      </c>
      <c r="L1117" s="2">
        <f>AM1117/SUM(AM1:AM$3009)</f>
        <v>0</v>
      </c>
      <c r="M1117" t="s">
        <v>1515</v>
      </c>
      <c r="N1117" t="s">
        <v>2303</v>
      </c>
      <c r="O1117" t="s">
        <v>2304</v>
      </c>
      <c r="P1117" s="1">
        <v>434874434.42783397</v>
      </c>
      <c r="Q1117" s="1">
        <v>516545717.02100098</v>
      </c>
      <c r="R1117" s="1">
        <v>671207844.72836304</v>
      </c>
      <c r="S1117" s="1">
        <v>663718485.43888402</v>
      </c>
      <c r="T1117" s="1">
        <v>577783474.32778001</v>
      </c>
      <c r="U1117" s="1">
        <v>941708295.27747595</v>
      </c>
      <c r="V1117" s="1">
        <v>1007840158.81832</v>
      </c>
      <c r="W1117" s="1">
        <v>844445265.30906296</v>
      </c>
      <c r="X1117" s="1">
        <v>1305874619.6247201</v>
      </c>
      <c r="Y1117" s="1">
        <v>1452879917.4040899</v>
      </c>
      <c r="Z1117" s="1">
        <v>1249955435.0045099</v>
      </c>
      <c r="AA1117" s="1">
        <v>1349388396.27967</v>
      </c>
      <c r="AB1117" s="1">
        <v>205940969.325598</v>
      </c>
      <c r="AC1117" s="1">
        <v>61350534.831313603</v>
      </c>
      <c r="AD1117" s="1">
        <v>28976102.137722399</v>
      </c>
      <c r="AE1117" s="1">
        <v>28636993.2370013</v>
      </c>
      <c r="AF1117" s="1">
        <v>27309349.602312401</v>
      </c>
      <c r="AG1117" s="1">
        <v>38317698.147512503</v>
      </c>
      <c r="AH1117" s="1">
        <v>40180496.445544101</v>
      </c>
      <c r="AI1117" s="1">
        <v>39661087.998352997</v>
      </c>
      <c r="AJ1117" s="1">
        <v>11318745.0328578</v>
      </c>
      <c r="AK1117" s="1">
        <v>0</v>
      </c>
      <c r="AL1117" s="1"/>
      <c r="AM1117" s="1"/>
    </row>
    <row r="1118" spans="1:39" x14ac:dyDescent="0.3">
      <c r="A1118" t="str">
        <f t="shared" si="187"/>
        <v>FRS</v>
      </c>
      <c r="B1118" t="str">
        <f t="shared" si="188"/>
        <v>Z1AA</v>
      </c>
      <c r="C1118" t="str">
        <f t="shared" si="189"/>
        <v>MAINTENANCE OF OFFICE BUILDINGS</v>
      </c>
      <c r="D1118" s="1">
        <f t="shared" si="190"/>
        <v>145731818.22263199</v>
      </c>
      <c r="E1118" s="1">
        <f t="shared" si="191"/>
        <v>86363573.716691107</v>
      </c>
      <c r="F1118" s="1">
        <f t="shared" si="192"/>
        <v>149308653.08719999</v>
      </c>
      <c r="G1118" s="1">
        <f t="shared" si="193"/>
        <v>27593212.5318054</v>
      </c>
      <c r="H1118" s="2">
        <f t="shared" si="194"/>
        <v>0.72883828982106791</v>
      </c>
      <c r="I1118" s="2">
        <f t="shared" si="195"/>
        <v>2.4543952777036804E-2</v>
      </c>
      <c r="J1118" s="2">
        <f t="shared" si="196"/>
        <v>0.18480651965757319</v>
      </c>
      <c r="K1118" s="2">
        <f t="shared" si="197"/>
        <v>1.3253393216218104E-3</v>
      </c>
      <c r="L1118" s="2">
        <f>AM1118/SUM(AM1:AM$3009)</f>
        <v>5.0069050173155466E-4</v>
      </c>
      <c r="M1118" t="s">
        <v>1515</v>
      </c>
      <c r="N1118" t="s">
        <v>2305</v>
      </c>
      <c r="O1118" t="s">
        <v>2306</v>
      </c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>
        <v>454023804.82821602</v>
      </c>
      <c r="AC1118" s="1">
        <v>165939037.15136501</v>
      </c>
      <c r="AD1118" s="1">
        <v>250057477.239214</v>
      </c>
      <c r="AE1118" s="1">
        <v>145731818.22263199</v>
      </c>
      <c r="AF1118" s="1">
        <v>160671142.500723</v>
      </c>
      <c r="AG1118" s="1">
        <v>171657551.94964299</v>
      </c>
      <c r="AH1118" s="1">
        <v>159350370.949779</v>
      </c>
      <c r="AI1118" s="1">
        <v>139544699.22063601</v>
      </c>
      <c r="AJ1118" s="1">
        <v>150342137.62598601</v>
      </c>
      <c r="AK1118" s="1">
        <v>86363573.716691107</v>
      </c>
      <c r="AL1118" s="1">
        <v>149308653.08719999</v>
      </c>
      <c r="AM1118" s="1">
        <v>27593212.5318054</v>
      </c>
    </row>
    <row r="1119" spans="1:39" x14ac:dyDescent="0.3">
      <c r="A1119" t="str">
        <f t="shared" si="187"/>
        <v>FRS</v>
      </c>
      <c r="B1119" t="str">
        <f t="shared" si="188"/>
        <v>Z1AB</v>
      </c>
      <c r="C1119" t="str">
        <f t="shared" si="189"/>
        <v>MAINTENANCE OF CONFERENCE SPACE AND FACILITIES</v>
      </c>
      <c r="D1119" s="1">
        <f t="shared" si="190"/>
        <v>812330.66259220405</v>
      </c>
      <c r="E1119" s="1">
        <f t="shared" si="191"/>
        <v>253375.18063047601</v>
      </c>
      <c r="F1119" s="1">
        <f t="shared" si="192"/>
        <v>642350.3125</v>
      </c>
      <c r="G1119" s="1">
        <f t="shared" si="193"/>
        <v>259761.53415241701</v>
      </c>
      <c r="H1119" s="2">
        <f t="shared" si="194"/>
        <v>1.5351745616979264</v>
      </c>
      <c r="I1119" s="2">
        <f t="shared" si="195"/>
        <v>-0.20925019566513081</v>
      </c>
      <c r="J1119" s="2">
        <f t="shared" si="196"/>
        <v>0.40439232160008798</v>
      </c>
      <c r="K1119" s="2">
        <f t="shared" si="197"/>
        <v>5.7018271199265905E-6</v>
      </c>
      <c r="L1119" s="2">
        <f>AM1119/SUM(AM1:AM$3009)</f>
        <v>4.7134828072453624E-6</v>
      </c>
      <c r="M1119" t="s">
        <v>1515</v>
      </c>
      <c r="N1119" t="s">
        <v>2307</v>
      </c>
      <c r="O1119" t="s">
        <v>2308</v>
      </c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>
        <v>1925220.5254677101</v>
      </c>
      <c r="AC1119" s="1">
        <v>751684.67794825905</v>
      </c>
      <c r="AD1119" s="1">
        <v>1099988.21377697</v>
      </c>
      <c r="AE1119" s="1">
        <v>812330.66259220405</v>
      </c>
      <c r="AF1119" s="1">
        <v>1174445.5329219601</v>
      </c>
      <c r="AG1119" s="1">
        <v>20842.437176316202</v>
      </c>
      <c r="AH1119" s="1">
        <v>542208.16272618901</v>
      </c>
      <c r="AI1119" s="1">
        <v>1593251.3368204799</v>
      </c>
      <c r="AJ1119" s="1">
        <v>566014.96274310001</v>
      </c>
      <c r="AK1119" s="1">
        <v>253375.18063047601</v>
      </c>
      <c r="AL1119" s="1">
        <v>642350.3125</v>
      </c>
      <c r="AM1119" s="1">
        <v>259761.53415241701</v>
      </c>
    </row>
    <row r="1120" spans="1:39" x14ac:dyDescent="0.3">
      <c r="A1120" t="str">
        <f t="shared" si="187"/>
        <v>FRS</v>
      </c>
      <c r="B1120" t="str">
        <f t="shared" si="188"/>
        <v>Z1AZ</v>
      </c>
      <c r="C1120" t="str">
        <f t="shared" si="189"/>
        <v>MAINTENANCE OF OTHER ADMINISTRATIVE FACILITIES AND SERVICE BUILDINGS</v>
      </c>
      <c r="D1120" s="1">
        <f t="shared" si="190"/>
        <v>142624890.76415101</v>
      </c>
      <c r="E1120" s="1">
        <f t="shared" si="191"/>
        <v>151495044.53986999</v>
      </c>
      <c r="F1120" s="1">
        <f t="shared" si="192"/>
        <v>207432128.02489999</v>
      </c>
      <c r="G1120" s="1">
        <f t="shared" si="193"/>
        <v>22346475.7556675</v>
      </c>
      <c r="H1120" s="2">
        <f t="shared" si="194"/>
        <v>0.36923375054890761</v>
      </c>
      <c r="I1120" s="2">
        <f t="shared" si="195"/>
        <v>0.45438939103495102</v>
      </c>
      <c r="J1120" s="2">
        <f t="shared" si="196"/>
        <v>0.10772909658905416</v>
      </c>
      <c r="K1120" s="2">
        <f t="shared" si="197"/>
        <v>1.8412727605179756E-3</v>
      </c>
      <c r="L1120" s="2">
        <f>AM1120/SUM(AM1:AM$3009)</f>
        <v>4.054862457620884E-4</v>
      </c>
      <c r="M1120" t="s">
        <v>1515</v>
      </c>
      <c r="N1120" t="s">
        <v>2309</v>
      </c>
      <c r="O1120" t="s">
        <v>2310</v>
      </c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>
        <v>179206352.31947899</v>
      </c>
      <c r="AC1120" s="1">
        <v>141171250.060561</v>
      </c>
      <c r="AD1120" s="1">
        <v>164088029.38900501</v>
      </c>
      <c r="AE1120" s="1">
        <v>142624890.76415101</v>
      </c>
      <c r="AF1120" s="1">
        <v>183574955.14912501</v>
      </c>
      <c r="AG1120" s="1">
        <v>250292990.34747899</v>
      </c>
      <c r="AH1120" s="1">
        <v>246391742.77652401</v>
      </c>
      <c r="AI1120" s="1">
        <v>276981482.318066</v>
      </c>
      <c r="AJ1120" s="1">
        <v>223907991.19441399</v>
      </c>
      <c r="AK1120" s="1">
        <v>151495044.53986999</v>
      </c>
      <c r="AL1120" s="1">
        <v>207432128.02489999</v>
      </c>
      <c r="AM1120" s="1">
        <v>22346475.7556675</v>
      </c>
    </row>
    <row r="1121" spans="1:39" x14ac:dyDescent="0.3">
      <c r="A1121" t="str">
        <f t="shared" si="187"/>
        <v>FRS</v>
      </c>
      <c r="B1121" t="str">
        <f t="shared" si="188"/>
        <v>Z1BA</v>
      </c>
      <c r="C1121" t="str">
        <f t="shared" si="189"/>
        <v>MAINTENANCE OF AIR TRAFFIC CONTROL TOWERS</v>
      </c>
      <c r="D1121" s="1">
        <f t="shared" si="190"/>
        <v>526506.21755716205</v>
      </c>
      <c r="E1121" s="1">
        <f t="shared" si="191"/>
        <v>0</v>
      </c>
      <c r="F1121" s="1">
        <f t="shared" si="192"/>
        <v>1911447.625</v>
      </c>
      <c r="G1121" s="1">
        <f t="shared" si="193"/>
        <v>41837.009708014601</v>
      </c>
      <c r="H1121" s="2" t="e">
        <f t="shared" si="194"/>
        <v>#DIV/0!</v>
      </c>
      <c r="I1121" s="2">
        <f t="shared" si="195"/>
        <v>2.6304369469150224</v>
      </c>
      <c r="J1121" s="2">
        <f t="shared" si="196"/>
        <v>2.1887604536386187E-2</v>
      </c>
      <c r="K1121" s="2">
        <f t="shared" si="197"/>
        <v>1.6966978445339002E-5</v>
      </c>
      <c r="L1121" s="2">
        <f>AM1121/SUM(AM1:AM$3009)</f>
        <v>7.5915022063881385E-7</v>
      </c>
      <c r="M1121" t="s">
        <v>1515</v>
      </c>
      <c r="N1121" t="s">
        <v>2311</v>
      </c>
      <c r="O1121" t="s">
        <v>2312</v>
      </c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>
        <v>452389.76000910398</v>
      </c>
      <c r="AC1121" s="1">
        <v>170888.22185960799</v>
      </c>
      <c r="AD1121" s="1">
        <v>160006.815748942</v>
      </c>
      <c r="AE1121" s="1">
        <v>526506.21755716205</v>
      </c>
      <c r="AF1121" s="1">
        <v>776510.83690817805</v>
      </c>
      <c r="AG1121" s="1">
        <v>84442.639114041303</v>
      </c>
      <c r="AH1121" s="1">
        <v>256793.05764490599</v>
      </c>
      <c r="AI1121" s="1">
        <v>249879.86659909401</v>
      </c>
      <c r="AJ1121" s="1">
        <v>4765.1476565060302</v>
      </c>
      <c r="AK1121" s="1"/>
      <c r="AL1121" s="1">
        <v>1911447.625</v>
      </c>
      <c r="AM1121" s="1">
        <v>41837.009708014601</v>
      </c>
    </row>
    <row r="1122" spans="1:39" x14ac:dyDescent="0.3">
      <c r="A1122" t="str">
        <f t="shared" si="187"/>
        <v>FRS</v>
      </c>
      <c r="B1122" t="str">
        <f t="shared" si="188"/>
        <v>Z1BB</v>
      </c>
      <c r="C1122" t="str">
        <f t="shared" si="189"/>
        <v>MAINTENANCE OF AIR TRAFFIC CONTROL TRAINING FACILITIES</v>
      </c>
      <c r="D1122" s="1">
        <f t="shared" si="190"/>
        <v>0</v>
      </c>
      <c r="E1122" s="1">
        <f t="shared" si="191"/>
        <v>0</v>
      </c>
      <c r="F1122" s="1">
        <f t="shared" si="192"/>
        <v>0</v>
      </c>
      <c r="G1122" s="1">
        <f t="shared" si="193"/>
        <v>0</v>
      </c>
      <c r="H1122" s="2" t="e">
        <f t="shared" si="194"/>
        <v>#DIV/0!</v>
      </c>
      <c r="I1122" s="2" t="e">
        <f t="shared" si="195"/>
        <v>#DIV/0!</v>
      </c>
      <c r="J1122" s="2" t="e">
        <f t="shared" si="196"/>
        <v>#DIV/0!</v>
      </c>
      <c r="K1122" s="2">
        <f t="shared" si="197"/>
        <v>0</v>
      </c>
      <c r="L1122" s="2">
        <f>AM1122/SUM(AM1:AM$3009)</f>
        <v>0</v>
      </c>
      <c r="M1122" t="s">
        <v>1515</v>
      </c>
      <c r="N1122" t="s">
        <v>2313</v>
      </c>
      <c r="O1122" t="s">
        <v>2314</v>
      </c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>
        <v>5936.64902082751</v>
      </c>
      <c r="AG1122" s="1">
        <v>1078004.04332187</v>
      </c>
      <c r="AH1122" s="1">
        <v>36521.035004967001</v>
      </c>
      <c r="AI1122" s="1">
        <v>15243.196852663899</v>
      </c>
      <c r="AJ1122" s="1">
        <v>5526.1541192172699</v>
      </c>
      <c r="AK1122" s="1"/>
      <c r="AL1122" s="1"/>
      <c r="AM1122" s="1"/>
    </row>
    <row r="1123" spans="1:39" x14ac:dyDescent="0.3">
      <c r="A1123" t="str">
        <f t="shared" si="187"/>
        <v>FRS</v>
      </c>
      <c r="B1123" t="str">
        <f t="shared" si="188"/>
        <v>Z1BC</v>
      </c>
      <c r="C1123" t="str">
        <f t="shared" si="189"/>
        <v>MAINTENANCE OF RADAR AND NAVIGATIONAL FACILITIES</v>
      </c>
      <c r="D1123" s="1">
        <f t="shared" si="190"/>
        <v>239827.10471886399</v>
      </c>
      <c r="E1123" s="1">
        <f t="shared" si="191"/>
        <v>160429.49501687201</v>
      </c>
      <c r="F1123" s="1">
        <f t="shared" si="192"/>
        <v>0</v>
      </c>
      <c r="G1123" s="1">
        <f t="shared" si="193"/>
        <v>130362.670035294</v>
      </c>
      <c r="H1123" s="2">
        <f t="shared" si="194"/>
        <v>-1</v>
      </c>
      <c r="I1123" s="2">
        <f t="shared" si="195"/>
        <v>-1</v>
      </c>
      <c r="J1123" s="2" t="e">
        <f t="shared" si="196"/>
        <v>#DIV/0!</v>
      </c>
      <c r="K1123" s="2">
        <f t="shared" si="197"/>
        <v>0</v>
      </c>
      <c r="L1123" s="2">
        <f>AM1123/SUM(AM1:AM$3009)</f>
        <v>2.365485736457878E-6</v>
      </c>
      <c r="M1123" t="s">
        <v>1515</v>
      </c>
      <c r="N1123" t="s">
        <v>2315</v>
      </c>
      <c r="O1123" t="s">
        <v>2316</v>
      </c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>
        <v>123866.686164996</v>
      </c>
      <c r="AC1123" s="1">
        <v>23810.824108043598</v>
      </c>
      <c r="AD1123" s="1">
        <v>43052.773708339402</v>
      </c>
      <c r="AE1123" s="1">
        <v>239827.10471886399</v>
      </c>
      <c r="AF1123" s="1">
        <v>2985007.3209273499</v>
      </c>
      <c r="AG1123" s="1">
        <v>31589.018213045001</v>
      </c>
      <c r="AH1123" s="1">
        <v>51778.616398343103</v>
      </c>
      <c r="AI1123" s="1">
        <v>2621853.2608738602</v>
      </c>
      <c r="AJ1123" s="1">
        <v>857186.19280136796</v>
      </c>
      <c r="AK1123" s="1">
        <v>160429.49501687201</v>
      </c>
      <c r="AL1123" s="1">
        <v>0</v>
      </c>
      <c r="AM1123" s="1">
        <v>130362.670035294</v>
      </c>
    </row>
    <row r="1124" spans="1:39" x14ac:dyDescent="0.3">
      <c r="A1124" t="str">
        <f t="shared" si="187"/>
        <v>FRS</v>
      </c>
      <c r="B1124" t="str">
        <f t="shared" si="188"/>
        <v>Z1BD</v>
      </c>
      <c r="C1124" t="str">
        <f t="shared" si="189"/>
        <v>MAINTENANCE OF AIRPORT RUNWAYS AND TAXIWAYS</v>
      </c>
      <c r="D1124" s="1">
        <f t="shared" si="190"/>
        <v>7397125.8496754598</v>
      </c>
      <c r="E1124" s="1">
        <f t="shared" si="191"/>
        <v>-104315.38928030799</v>
      </c>
      <c r="F1124" s="1">
        <f t="shared" si="192"/>
        <v>731287.92590000003</v>
      </c>
      <c r="G1124" s="1">
        <f t="shared" si="193"/>
        <v>10247926.7030439</v>
      </c>
      <c r="H1124" s="2">
        <f t="shared" si="194"/>
        <v>-8.0103551445793038</v>
      </c>
      <c r="I1124" s="2">
        <f t="shared" si="195"/>
        <v>-0.90113890979263456</v>
      </c>
      <c r="J1124" s="2">
        <f t="shared" si="196"/>
        <v>14.013531934677742</v>
      </c>
      <c r="K1124" s="2">
        <f t="shared" si="197"/>
        <v>6.4912824781594347E-6</v>
      </c>
      <c r="L1124" s="2">
        <f>AM1124/SUM(AM1:AM$3009)</f>
        <v>1.8595296059641255E-4</v>
      </c>
      <c r="M1124" t="s">
        <v>1515</v>
      </c>
      <c r="N1124" t="s">
        <v>2317</v>
      </c>
      <c r="O1124" t="s">
        <v>2318</v>
      </c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>
        <v>17908055.1692429</v>
      </c>
      <c r="AC1124" s="1">
        <v>8559848.6541775092</v>
      </c>
      <c r="AD1124" s="1">
        <v>15301814.137874801</v>
      </c>
      <c r="AE1124" s="1">
        <v>7397125.8496754598</v>
      </c>
      <c r="AF1124" s="1">
        <v>51250528.300855801</v>
      </c>
      <c r="AG1124" s="1">
        <v>18788885.036372401</v>
      </c>
      <c r="AH1124" s="1">
        <v>16924377.387572099</v>
      </c>
      <c r="AI1124" s="1">
        <v>26062221.847478598</v>
      </c>
      <c r="AJ1124" s="1">
        <v>31110404.429555599</v>
      </c>
      <c r="AK1124" s="1">
        <v>-104315.38928030799</v>
      </c>
      <c r="AL1124" s="1">
        <v>731287.92590000003</v>
      </c>
      <c r="AM1124" s="1">
        <v>10247926.7030439</v>
      </c>
    </row>
    <row r="1125" spans="1:39" x14ac:dyDescent="0.3">
      <c r="A1125" t="str">
        <f t="shared" si="187"/>
        <v>FRS</v>
      </c>
      <c r="B1125" t="str">
        <f t="shared" si="188"/>
        <v>Z1BE</v>
      </c>
      <c r="C1125" t="str">
        <f t="shared" si="189"/>
        <v>MAINTENANCE OF AIRPORT TERMINALS</v>
      </c>
      <c r="D1125" s="1">
        <f t="shared" si="190"/>
        <v>262917.70725540002</v>
      </c>
      <c r="E1125" s="1">
        <f t="shared" si="191"/>
        <v>-127800.72704199801</v>
      </c>
      <c r="F1125" s="1">
        <f t="shared" si="192"/>
        <v>0</v>
      </c>
      <c r="G1125" s="1">
        <f t="shared" si="193"/>
        <v>0</v>
      </c>
      <c r="H1125" s="2">
        <f t="shared" si="194"/>
        <v>-1</v>
      </c>
      <c r="I1125" s="2">
        <f t="shared" si="195"/>
        <v>-1</v>
      </c>
      <c r="J1125" s="2" t="e">
        <f t="shared" si="196"/>
        <v>#DIV/0!</v>
      </c>
      <c r="K1125" s="2">
        <f t="shared" si="197"/>
        <v>0</v>
      </c>
      <c r="L1125" s="2">
        <f>AM1125/SUM(AM1:AM$3009)</f>
        <v>0</v>
      </c>
      <c r="M1125" t="s">
        <v>1515</v>
      </c>
      <c r="N1125" t="s">
        <v>2319</v>
      </c>
      <c r="O1125" t="s">
        <v>2320</v>
      </c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>
        <v>173411.729409333</v>
      </c>
      <c r="AC1125" s="1">
        <v>63116.244585512402</v>
      </c>
      <c r="AD1125" s="1">
        <v>2645278.2649612101</v>
      </c>
      <c r="AE1125" s="1">
        <v>262917.70725540002</v>
      </c>
      <c r="AF1125" s="1">
        <v>23804706.256057698</v>
      </c>
      <c r="AG1125" s="1">
        <v>292180.97462368303</v>
      </c>
      <c r="AH1125" s="1">
        <v>529575.65966951102</v>
      </c>
      <c r="AI1125" s="1">
        <v>55400.688198938296</v>
      </c>
      <c r="AJ1125" s="1">
        <v>80954.842154061495</v>
      </c>
      <c r="AK1125" s="1">
        <v>-127800.72704199801</v>
      </c>
      <c r="AL1125" s="1"/>
      <c r="AM1125" s="1"/>
    </row>
    <row r="1126" spans="1:39" x14ac:dyDescent="0.3">
      <c r="A1126" t="str">
        <f t="shared" si="187"/>
        <v>FRS</v>
      </c>
      <c r="B1126" t="str">
        <f t="shared" si="188"/>
        <v>Z1BF</v>
      </c>
      <c r="C1126" t="str">
        <f t="shared" si="189"/>
        <v>MAINTENANCE OF MISSILE SYSTEM FACILITIES</v>
      </c>
      <c r="D1126" s="1">
        <f t="shared" si="190"/>
        <v>0</v>
      </c>
      <c r="E1126" s="1">
        <f t="shared" si="191"/>
        <v>3505282.7098240401</v>
      </c>
      <c r="F1126" s="1">
        <f t="shared" si="192"/>
        <v>8575694.5489000008</v>
      </c>
      <c r="G1126" s="1">
        <f t="shared" si="193"/>
        <v>434127.85580862197</v>
      </c>
      <c r="H1126" s="2">
        <f t="shared" si="194"/>
        <v>1.4465058195920775</v>
      </c>
      <c r="I1126" s="2" t="e">
        <f t="shared" si="195"/>
        <v>#DIV/0!</v>
      </c>
      <c r="J1126" s="2">
        <f t="shared" si="196"/>
        <v>5.0623054882978233E-2</v>
      </c>
      <c r="K1126" s="2">
        <f t="shared" si="197"/>
        <v>7.6122213688694439E-5</v>
      </c>
      <c r="L1126" s="2">
        <f>AM1126/SUM(AM1:AM$3009)</f>
        <v>7.8774333974312711E-6</v>
      </c>
      <c r="M1126" t="s">
        <v>1515</v>
      </c>
      <c r="N1126" t="s">
        <v>2321</v>
      </c>
      <c r="O1126" t="s">
        <v>2322</v>
      </c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>
        <v>920899.25111897197</v>
      </c>
      <c r="AC1126" s="1">
        <v>24830.816297514601</v>
      </c>
      <c r="AD1126" s="1"/>
      <c r="AE1126" s="1"/>
      <c r="AF1126" s="1"/>
      <c r="AG1126" s="1">
        <v>18751329.525697902</v>
      </c>
      <c r="AH1126" s="1">
        <v>26369259.640275799</v>
      </c>
      <c r="AI1126" s="1">
        <v>34963901.548051402</v>
      </c>
      <c r="AJ1126" s="1">
        <v>9136827.8556152191</v>
      </c>
      <c r="AK1126" s="1">
        <v>3505282.7098240401</v>
      </c>
      <c r="AL1126" s="1">
        <v>8575694.5489000008</v>
      </c>
      <c r="AM1126" s="1">
        <v>434127.85580862197</v>
      </c>
    </row>
    <row r="1127" spans="1:39" x14ac:dyDescent="0.3">
      <c r="A1127" t="str">
        <f t="shared" si="187"/>
        <v>FRS</v>
      </c>
      <c r="B1127" t="str">
        <f t="shared" si="188"/>
        <v>Z1BG</v>
      </c>
      <c r="C1127" t="str">
        <f t="shared" si="189"/>
        <v>MAINTENANCE OF ELECTRONIC AND COMMUNICATIONS FACILITIES</v>
      </c>
      <c r="D1127" s="1">
        <f t="shared" si="190"/>
        <v>1295209.2762770399</v>
      </c>
      <c r="E1127" s="1">
        <f t="shared" si="191"/>
        <v>7365969.81718056</v>
      </c>
      <c r="F1127" s="1">
        <f t="shared" si="192"/>
        <v>9168843.4902999997</v>
      </c>
      <c r="G1127" s="1">
        <f t="shared" si="193"/>
        <v>45371.017073049297</v>
      </c>
      <c r="H1127" s="2">
        <f t="shared" si="194"/>
        <v>0.24475713556609691</v>
      </c>
      <c r="I1127" s="2">
        <f t="shared" si="195"/>
        <v>6.0790440265028041</v>
      </c>
      <c r="J1127" s="2">
        <f t="shared" si="196"/>
        <v>4.9483903963513706E-3</v>
      </c>
      <c r="K1127" s="2">
        <f t="shared" si="197"/>
        <v>8.1387304487930663E-5</v>
      </c>
      <c r="L1127" s="2">
        <f>AM1127/SUM(AM1:AM$3009)</f>
        <v>8.2327627767848169E-7</v>
      </c>
      <c r="M1127" t="s">
        <v>1515</v>
      </c>
      <c r="N1127" t="s">
        <v>2323</v>
      </c>
      <c r="O1127" t="s">
        <v>2324</v>
      </c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>
        <v>9577785.7117595598</v>
      </c>
      <c r="AC1127" s="1">
        <v>12322636.7062374</v>
      </c>
      <c r="AD1127" s="1">
        <v>4900686.1061904104</v>
      </c>
      <c r="AE1127" s="1">
        <v>1295209.2762770399</v>
      </c>
      <c r="AF1127" s="1">
        <v>2795320.7510856302</v>
      </c>
      <c r="AG1127" s="1">
        <v>6286666.0454042098</v>
      </c>
      <c r="AH1127" s="1">
        <v>3930861.4597811298</v>
      </c>
      <c r="AI1127" s="1">
        <v>-292111.70974340098</v>
      </c>
      <c r="AJ1127" s="1">
        <v>1553460.0090915801</v>
      </c>
      <c r="AK1127" s="1">
        <v>7365969.81718056</v>
      </c>
      <c r="AL1127" s="1">
        <v>9168843.4902999997</v>
      </c>
      <c r="AM1127" s="1">
        <v>45371.017073049297</v>
      </c>
    </row>
    <row r="1128" spans="1:39" x14ac:dyDescent="0.3">
      <c r="A1128" t="str">
        <f t="shared" si="187"/>
        <v>FRS</v>
      </c>
      <c r="B1128" t="str">
        <f t="shared" si="188"/>
        <v>Z1BZ</v>
      </c>
      <c r="C1128" t="str">
        <f t="shared" si="189"/>
        <v>MAINTENANCE OF OTHER AIRFIELD STRUCTURES</v>
      </c>
      <c r="D1128" s="1">
        <f t="shared" si="190"/>
        <v>47361352.611455999</v>
      </c>
      <c r="E1128" s="1">
        <f t="shared" si="191"/>
        <v>10971021.366059899</v>
      </c>
      <c r="F1128" s="1">
        <f t="shared" si="192"/>
        <v>13534390.0813</v>
      </c>
      <c r="G1128" s="1">
        <f t="shared" si="193"/>
        <v>14975798.141750701</v>
      </c>
      <c r="H1128" s="2">
        <f t="shared" si="194"/>
        <v>0.2336490495926089</v>
      </c>
      <c r="I1128" s="2">
        <f t="shared" si="195"/>
        <v>-0.71423134401726873</v>
      </c>
      <c r="J1128" s="2">
        <f t="shared" si="196"/>
        <v>1.1064996687543567</v>
      </c>
      <c r="K1128" s="2">
        <f t="shared" si="197"/>
        <v>1.2013810986854901E-4</v>
      </c>
      <c r="L1128" s="2">
        <f>AM1128/SUM(AM1:AM$3009)</f>
        <v>2.7174218575603593E-4</v>
      </c>
      <c r="M1128" t="s">
        <v>1515</v>
      </c>
      <c r="N1128" t="s">
        <v>2325</v>
      </c>
      <c r="O1128" t="s">
        <v>2326</v>
      </c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>
        <v>20545044.887597401</v>
      </c>
      <c r="AC1128" s="1">
        <v>27951836.292573102</v>
      </c>
      <c r="AD1128" s="1">
        <v>39561144.286360003</v>
      </c>
      <c r="AE1128" s="1">
        <v>47361352.611455999</v>
      </c>
      <c r="AF1128" s="1">
        <v>53681019.0710743</v>
      </c>
      <c r="AG1128" s="1">
        <v>30396145.678194199</v>
      </c>
      <c r="AH1128" s="1">
        <v>46351159.135120302</v>
      </c>
      <c r="AI1128" s="1">
        <v>10246395.0690095</v>
      </c>
      <c r="AJ1128" s="1">
        <v>75897782.749914095</v>
      </c>
      <c r="AK1128" s="1">
        <v>10971021.366059899</v>
      </c>
      <c r="AL1128" s="1">
        <v>13534390.0813</v>
      </c>
      <c r="AM1128" s="1">
        <v>14975798.141750701</v>
      </c>
    </row>
    <row r="1129" spans="1:39" x14ac:dyDescent="0.3">
      <c r="A1129" t="str">
        <f t="shared" si="187"/>
        <v>FRS</v>
      </c>
      <c r="B1129" t="str">
        <f t="shared" si="188"/>
        <v>Z1CA</v>
      </c>
      <c r="C1129" t="str">
        <f t="shared" si="189"/>
        <v>MAINTENANCE OF SCHOOLS</v>
      </c>
      <c r="D1129" s="1">
        <f t="shared" si="190"/>
        <v>47088980.725698002</v>
      </c>
      <c r="E1129" s="1">
        <f t="shared" si="191"/>
        <v>27484169.213838</v>
      </c>
      <c r="F1129" s="1">
        <f t="shared" si="192"/>
        <v>3528346.341</v>
      </c>
      <c r="G1129" s="1">
        <f t="shared" si="193"/>
        <v>2556492.73758027</v>
      </c>
      <c r="H1129" s="2">
        <f t="shared" si="194"/>
        <v>-0.87162259431791322</v>
      </c>
      <c r="I1129" s="2">
        <f t="shared" si="195"/>
        <v>-0.92507065800482557</v>
      </c>
      <c r="J1129" s="2">
        <f t="shared" si="196"/>
        <v>0.72455833144081649</v>
      </c>
      <c r="K1129" s="2">
        <f t="shared" si="197"/>
        <v>3.1319391403904008E-5</v>
      </c>
      <c r="L1129" s="2">
        <f>AM1129/SUM(AM1:AM$3009)</f>
        <v>4.6388641046298317E-5</v>
      </c>
      <c r="M1129" t="s">
        <v>1515</v>
      </c>
      <c r="N1129" t="s">
        <v>2327</v>
      </c>
      <c r="O1129" t="s">
        <v>2328</v>
      </c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>
        <v>5222204.37289003</v>
      </c>
      <c r="AC1129" s="1">
        <v>5748425.0968267601</v>
      </c>
      <c r="AD1129" s="1">
        <v>4656308.8715925897</v>
      </c>
      <c r="AE1129" s="1">
        <v>47088980.725698002</v>
      </c>
      <c r="AF1129" s="1">
        <v>15101399.148679901</v>
      </c>
      <c r="AG1129" s="1">
        <v>5410948.5236704303</v>
      </c>
      <c r="AH1129" s="1">
        <v>5790709.26245947</v>
      </c>
      <c r="AI1129" s="1">
        <v>53518957.8973305</v>
      </c>
      <c r="AJ1129" s="1">
        <v>16332787.2518618</v>
      </c>
      <c r="AK1129" s="1">
        <v>27484169.213838</v>
      </c>
      <c r="AL1129" s="1">
        <v>3528346.341</v>
      </c>
      <c r="AM1129" s="1">
        <v>2556492.73758027</v>
      </c>
    </row>
    <row r="1130" spans="1:39" x14ac:dyDescent="0.3">
      <c r="A1130" t="str">
        <f t="shared" si="187"/>
        <v>FRS</v>
      </c>
      <c r="B1130" t="str">
        <f t="shared" si="188"/>
        <v>Z1CZ</v>
      </c>
      <c r="C1130" t="str">
        <f t="shared" si="189"/>
        <v>MAINTENANCE OF OTHER EDUCATIONAL BUILDINGS</v>
      </c>
      <c r="D1130" s="1">
        <f t="shared" si="190"/>
        <v>732693.96209033695</v>
      </c>
      <c r="E1130" s="1">
        <f t="shared" si="191"/>
        <v>3961000.7035313598</v>
      </c>
      <c r="F1130" s="1">
        <f t="shared" si="192"/>
        <v>5713859.1875</v>
      </c>
      <c r="G1130" s="1">
        <f t="shared" si="193"/>
        <v>262409.44231629098</v>
      </c>
      <c r="H1130" s="2">
        <f t="shared" si="194"/>
        <v>0.44252920288701558</v>
      </c>
      <c r="I1130" s="2">
        <f t="shared" si="195"/>
        <v>6.7984253769454623</v>
      </c>
      <c r="J1130" s="2">
        <f t="shared" si="196"/>
        <v>4.5925080353809641E-2</v>
      </c>
      <c r="K1130" s="2">
        <f t="shared" si="197"/>
        <v>5.0719111738159564E-5</v>
      </c>
      <c r="L1130" s="2">
        <f>AM1130/SUM(AM1:AM$3009)</f>
        <v>4.7615302198320977E-6</v>
      </c>
      <c r="M1130" t="s">
        <v>1515</v>
      </c>
      <c r="N1130" t="s">
        <v>2329</v>
      </c>
      <c r="O1130" t="s">
        <v>2330</v>
      </c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>
        <v>4138043.5316989901</v>
      </c>
      <c r="AC1130" s="1">
        <v>759121.96795870096</v>
      </c>
      <c r="AD1130" s="1">
        <v>3694853.3149040402</v>
      </c>
      <c r="AE1130" s="1">
        <v>732693.96209033695</v>
      </c>
      <c r="AF1130" s="1">
        <v>2625210.1321560298</v>
      </c>
      <c r="AG1130" s="1">
        <v>1287089.5169648</v>
      </c>
      <c r="AH1130" s="1">
        <v>80524.173096521903</v>
      </c>
      <c r="AI1130" s="1">
        <v>19050.776417416801</v>
      </c>
      <c r="AJ1130" s="1">
        <v>1959083.52818866</v>
      </c>
      <c r="AK1130" s="1">
        <v>3961000.7035313598</v>
      </c>
      <c r="AL1130" s="1">
        <v>5713859.1875</v>
      </c>
      <c r="AM1130" s="1">
        <v>262409.44231629098</v>
      </c>
    </row>
    <row r="1131" spans="1:39" x14ac:dyDescent="0.3">
      <c r="A1131" t="str">
        <f t="shared" si="187"/>
        <v>FRS</v>
      </c>
      <c r="B1131" t="str">
        <f t="shared" si="188"/>
        <v>Z1DA</v>
      </c>
      <c r="C1131" t="str">
        <f t="shared" si="189"/>
        <v>MAINTENANCE OF HOSPITALS AND INFIRMARIES</v>
      </c>
      <c r="D1131" s="1">
        <f t="shared" si="190"/>
        <v>265955340.63049099</v>
      </c>
      <c r="E1131" s="1">
        <f t="shared" si="191"/>
        <v>365760898.16580099</v>
      </c>
      <c r="F1131" s="1">
        <f t="shared" si="192"/>
        <v>294142864.23830003</v>
      </c>
      <c r="G1131" s="1">
        <f t="shared" si="193"/>
        <v>141276132.48280099</v>
      </c>
      <c r="H1131" s="2">
        <f t="shared" si="194"/>
        <v>-0.1958056049365785</v>
      </c>
      <c r="I1131" s="2">
        <f t="shared" si="195"/>
        <v>0.10598592809223484</v>
      </c>
      <c r="J1131" s="2">
        <f t="shared" si="196"/>
        <v>0.48029767048282374</v>
      </c>
      <c r="K1131" s="2">
        <f t="shared" si="197"/>
        <v>2.6109612275573143E-3</v>
      </c>
      <c r="L1131" s="2">
        <f>AM1131/SUM(AM1:AM$3009)</f>
        <v>2.5635151243797215E-3</v>
      </c>
      <c r="M1131" t="s">
        <v>1515</v>
      </c>
      <c r="N1131" t="s">
        <v>2331</v>
      </c>
      <c r="O1131" t="s">
        <v>2332</v>
      </c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>
        <v>300793469.86496902</v>
      </c>
      <c r="AC1131" s="1">
        <v>149903214.367268</v>
      </c>
      <c r="AD1131" s="1">
        <v>358967813.44683701</v>
      </c>
      <c r="AE1131" s="1">
        <v>265955340.63049099</v>
      </c>
      <c r="AF1131" s="1">
        <v>281480096.98296797</v>
      </c>
      <c r="AG1131" s="1">
        <v>425374575.96856201</v>
      </c>
      <c r="AH1131" s="1">
        <v>354128497.99907798</v>
      </c>
      <c r="AI1131" s="1">
        <v>323686065.75309998</v>
      </c>
      <c r="AJ1131" s="1">
        <v>376385477.32875699</v>
      </c>
      <c r="AK1131" s="1">
        <v>365760898.16580099</v>
      </c>
      <c r="AL1131" s="1">
        <v>294142864.23830003</v>
      </c>
      <c r="AM1131" s="1">
        <v>141276132.48280099</v>
      </c>
    </row>
    <row r="1132" spans="1:39" x14ac:dyDescent="0.3">
      <c r="A1132" t="str">
        <f t="shared" si="187"/>
        <v>FRS</v>
      </c>
      <c r="B1132" t="str">
        <f t="shared" si="188"/>
        <v>Z1DB</v>
      </c>
      <c r="C1132" t="str">
        <f t="shared" si="189"/>
        <v>MAINTENANCE OF LABORATORIES AND CLINICS</v>
      </c>
      <c r="D1132" s="1">
        <f t="shared" si="190"/>
        <v>9286932.8143502809</v>
      </c>
      <c r="E1132" s="1">
        <f t="shared" si="191"/>
        <v>1331242.0991408899</v>
      </c>
      <c r="F1132" s="1">
        <f t="shared" si="192"/>
        <v>107624.97990000001</v>
      </c>
      <c r="G1132" s="1">
        <f t="shared" si="193"/>
        <v>0</v>
      </c>
      <c r="H1132" s="2">
        <f t="shared" si="194"/>
        <v>-0.91915446486446362</v>
      </c>
      <c r="I1132" s="2">
        <f t="shared" si="195"/>
        <v>-0.9884111383110582</v>
      </c>
      <c r="J1132" s="2">
        <f t="shared" si="196"/>
        <v>0</v>
      </c>
      <c r="K1132" s="2">
        <f t="shared" si="197"/>
        <v>9.5533389995100881E-7</v>
      </c>
      <c r="L1132" s="2">
        <f>AM1132/SUM(AM1:AM$3009)</f>
        <v>0</v>
      </c>
      <c r="M1132" t="s">
        <v>1515</v>
      </c>
      <c r="N1132" t="s">
        <v>2333</v>
      </c>
      <c r="O1132" t="s">
        <v>2334</v>
      </c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>
        <v>15043654.1183147</v>
      </c>
      <c r="AC1132" s="1">
        <v>1702686.3834520199</v>
      </c>
      <c r="AD1132" s="1">
        <v>2047466.4382294801</v>
      </c>
      <c r="AE1132" s="1">
        <v>9286932.8143502809</v>
      </c>
      <c r="AF1132" s="1">
        <v>5090076.3693480203</v>
      </c>
      <c r="AG1132" s="1">
        <v>3184647.7743508099</v>
      </c>
      <c r="AH1132" s="1">
        <v>2138347.5305534098</v>
      </c>
      <c r="AI1132" s="1">
        <v>6028275.0979601601</v>
      </c>
      <c r="AJ1132" s="1">
        <v>2777810.5759568498</v>
      </c>
      <c r="AK1132" s="1">
        <v>1331242.0991408899</v>
      </c>
      <c r="AL1132" s="1">
        <v>107624.97990000001</v>
      </c>
      <c r="AM1132" s="1">
        <v>0</v>
      </c>
    </row>
    <row r="1133" spans="1:39" x14ac:dyDescent="0.3">
      <c r="A1133" t="str">
        <f t="shared" si="187"/>
        <v>FRS</v>
      </c>
      <c r="B1133" t="str">
        <f t="shared" si="188"/>
        <v>Z1DZ</v>
      </c>
      <c r="C1133" t="str">
        <f t="shared" si="189"/>
        <v>MAINTENANCE OF OTHER HOSPITAL BUILDINGS</v>
      </c>
      <c r="D1133" s="1">
        <f t="shared" si="190"/>
        <v>214947.00125777899</v>
      </c>
      <c r="E1133" s="1">
        <f t="shared" si="191"/>
        <v>3096539.0527738901</v>
      </c>
      <c r="F1133" s="1">
        <f t="shared" si="192"/>
        <v>4070590</v>
      </c>
      <c r="G1133" s="1">
        <f t="shared" si="193"/>
        <v>-244890.595315157</v>
      </c>
      <c r="H1133" s="2">
        <f t="shared" si="194"/>
        <v>0.3145611699466706</v>
      </c>
      <c r="I1133" s="2">
        <f t="shared" si="195"/>
        <v>17.937644983091776</v>
      </c>
      <c r="J1133" s="2">
        <f t="shared" si="196"/>
        <v>-6.0160958316891902E-2</v>
      </c>
      <c r="K1133" s="2">
        <f t="shared" si="197"/>
        <v>3.613262110167025E-5</v>
      </c>
      <c r="L1133" s="2">
        <f>AM1133/SUM(AM1:AM$3009)</f>
        <v>-4.4436433378807636E-6</v>
      </c>
      <c r="M1133" t="s">
        <v>1515</v>
      </c>
      <c r="N1133" t="s">
        <v>2335</v>
      </c>
      <c r="O1133" t="s">
        <v>2336</v>
      </c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>
        <v>16770271.555552701</v>
      </c>
      <c r="AC1133" s="1">
        <v>17802214.460808098</v>
      </c>
      <c r="AD1133" s="1">
        <v>3179185.3481536801</v>
      </c>
      <c r="AE1133" s="1">
        <v>214947.00125777899</v>
      </c>
      <c r="AF1133" s="1">
        <v>1336327.60906737</v>
      </c>
      <c r="AG1133" s="1">
        <v>844932.308224721</v>
      </c>
      <c r="AH1133" s="1">
        <v>18956218.7009409</v>
      </c>
      <c r="AI1133" s="1">
        <v>49830.133320883702</v>
      </c>
      <c r="AJ1133" s="1">
        <v>2370374.4355362402</v>
      </c>
      <c r="AK1133" s="1">
        <v>3096539.0527738901</v>
      </c>
      <c r="AL1133" s="1">
        <v>4070590</v>
      </c>
      <c r="AM1133" s="1">
        <v>-244890.595315157</v>
      </c>
    </row>
    <row r="1134" spans="1:39" x14ac:dyDescent="0.3">
      <c r="A1134" t="str">
        <f t="shared" si="187"/>
        <v>FRS</v>
      </c>
      <c r="B1134" t="str">
        <f t="shared" si="188"/>
        <v>Z1EA</v>
      </c>
      <c r="C1134" t="str">
        <f t="shared" si="189"/>
        <v>MAINTENANCE OF AMMUNITION FACILITIES</v>
      </c>
      <c r="D1134" s="1">
        <f t="shared" si="190"/>
        <v>594059.354979511</v>
      </c>
      <c r="E1134" s="1">
        <f t="shared" si="191"/>
        <v>455682.789658761</v>
      </c>
      <c r="F1134" s="1">
        <f t="shared" si="192"/>
        <v>395882.65629999997</v>
      </c>
      <c r="G1134" s="1">
        <f t="shared" si="193"/>
        <v>0</v>
      </c>
      <c r="H1134" s="2">
        <f t="shared" si="194"/>
        <v>-0.1312319330812175</v>
      </c>
      <c r="I1134" s="2">
        <f t="shared" si="195"/>
        <v>-0.33359747139466578</v>
      </c>
      <c r="J1134" s="2">
        <f t="shared" si="196"/>
        <v>0</v>
      </c>
      <c r="K1134" s="2">
        <f t="shared" si="197"/>
        <v>3.5140552157821471E-6</v>
      </c>
      <c r="L1134" s="2">
        <f>AM1134/SUM(AM1:AM$3009)</f>
        <v>0</v>
      </c>
      <c r="M1134" t="s">
        <v>1515</v>
      </c>
      <c r="N1134" t="s">
        <v>2337</v>
      </c>
      <c r="O1134" t="s">
        <v>2338</v>
      </c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>
        <v>706572.41212502599</v>
      </c>
      <c r="AC1134" s="1">
        <v>597959.24468163005</v>
      </c>
      <c r="AD1134" s="1">
        <v>15214529.3981947</v>
      </c>
      <c r="AE1134" s="1">
        <v>594059.354979511</v>
      </c>
      <c r="AF1134" s="1">
        <v>1185738.1772024301</v>
      </c>
      <c r="AG1134" s="1">
        <v>1865955.5637008899</v>
      </c>
      <c r="AH1134" s="1">
        <v>2290539.8262023702</v>
      </c>
      <c r="AI1134" s="1">
        <v>229691.57168171901</v>
      </c>
      <c r="AJ1134" s="1">
        <v>999006.20540024701</v>
      </c>
      <c r="AK1134" s="1">
        <v>455682.789658761</v>
      </c>
      <c r="AL1134" s="1">
        <v>395882.65629999997</v>
      </c>
      <c r="AM1134" s="1"/>
    </row>
    <row r="1135" spans="1:39" x14ac:dyDescent="0.3">
      <c r="A1135" t="str">
        <f t="shared" si="187"/>
        <v>FRS</v>
      </c>
      <c r="B1135" t="str">
        <f t="shared" si="188"/>
        <v>Z1EB</v>
      </c>
      <c r="C1135" t="str">
        <f t="shared" si="189"/>
        <v>MAINTENANCE OF MAINTENANCE BUILDINGS</v>
      </c>
      <c r="D1135" s="1">
        <f t="shared" si="190"/>
        <v>29987989.7939342</v>
      </c>
      <c r="E1135" s="1">
        <f t="shared" si="191"/>
        <v>24250867.0220089</v>
      </c>
      <c r="F1135" s="1">
        <f t="shared" si="192"/>
        <v>20736599.113200001</v>
      </c>
      <c r="G1135" s="1">
        <f t="shared" si="193"/>
        <v>724639.52837935905</v>
      </c>
      <c r="H1135" s="2">
        <f t="shared" si="194"/>
        <v>-0.14491308313304929</v>
      </c>
      <c r="I1135" s="2">
        <f t="shared" si="195"/>
        <v>-0.30850319558950623</v>
      </c>
      <c r="J1135" s="2">
        <f t="shared" si="196"/>
        <v>3.4944955265981181E-2</v>
      </c>
      <c r="K1135" s="2">
        <f t="shared" si="197"/>
        <v>1.840685695917513E-4</v>
      </c>
      <c r="L1135" s="2">
        <f>AM1135/SUM(AM1:AM$3009)</f>
        <v>1.3148890460672988E-5</v>
      </c>
      <c r="M1135" t="s">
        <v>1515</v>
      </c>
      <c r="N1135" t="s">
        <v>2339</v>
      </c>
      <c r="O1135" t="s">
        <v>2340</v>
      </c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>
        <v>106302694.673437</v>
      </c>
      <c r="AC1135" s="1">
        <v>28593222.997967999</v>
      </c>
      <c r="AD1135" s="1">
        <v>25391792.1018233</v>
      </c>
      <c r="AE1135" s="1">
        <v>29987989.7939342</v>
      </c>
      <c r="AF1135" s="1">
        <v>30785001.163133498</v>
      </c>
      <c r="AG1135" s="1">
        <v>30808172.195389502</v>
      </c>
      <c r="AH1135" s="1">
        <v>18460028.102053698</v>
      </c>
      <c r="AI1135" s="1">
        <v>49108793.807259001</v>
      </c>
      <c r="AJ1135" s="1">
        <v>52497836.696120098</v>
      </c>
      <c r="AK1135" s="1">
        <v>24250867.0220089</v>
      </c>
      <c r="AL1135" s="1">
        <v>20736599.113200001</v>
      </c>
      <c r="AM1135" s="1">
        <v>724639.52837935905</v>
      </c>
    </row>
    <row r="1136" spans="1:39" x14ac:dyDescent="0.3">
      <c r="A1136" t="str">
        <f t="shared" si="187"/>
        <v>FRS</v>
      </c>
      <c r="B1136" t="str">
        <f t="shared" si="188"/>
        <v>Z1EC</v>
      </c>
      <c r="C1136" t="str">
        <f t="shared" si="189"/>
        <v>MAINTENANCE OF PRODUCTION BUILDINGS</v>
      </c>
      <c r="D1136" s="1">
        <f t="shared" si="190"/>
        <v>527435.36961499695</v>
      </c>
      <c r="E1136" s="1">
        <f t="shared" si="191"/>
        <v>405252.51346314303</v>
      </c>
      <c r="F1136" s="1">
        <f t="shared" si="192"/>
        <v>1267848</v>
      </c>
      <c r="G1136" s="1">
        <f t="shared" si="193"/>
        <v>161588.70625041399</v>
      </c>
      <c r="H1136" s="2">
        <f t="shared" si="194"/>
        <v>2.1285382764573733</v>
      </c>
      <c r="I1136" s="2">
        <f t="shared" si="195"/>
        <v>1.4037978357907046</v>
      </c>
      <c r="J1136" s="2">
        <f t="shared" si="196"/>
        <v>0.12745116626789171</v>
      </c>
      <c r="K1136" s="2">
        <f t="shared" si="197"/>
        <v>1.1254061794115944E-5</v>
      </c>
      <c r="L1136" s="2">
        <f>AM1136/SUM(AM1:AM$3009)</f>
        <v>2.932095359082097E-6</v>
      </c>
      <c r="M1136" t="s">
        <v>1515</v>
      </c>
      <c r="N1136" t="s">
        <v>2341</v>
      </c>
      <c r="O1136" t="s">
        <v>2342</v>
      </c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>
        <v>6752336.4051051997</v>
      </c>
      <c r="AC1136" s="1">
        <v>1683762.05886258</v>
      </c>
      <c r="AD1136" s="1">
        <v>462471.25250426901</v>
      </c>
      <c r="AE1136" s="1">
        <v>527435.36961499695</v>
      </c>
      <c r="AF1136" s="1">
        <v>65605.889890519495</v>
      </c>
      <c r="AG1136" s="1">
        <v>204066.94119975501</v>
      </c>
      <c r="AH1136" s="1">
        <v>336250.94415954698</v>
      </c>
      <c r="AI1136" s="1">
        <v>242897.959309614</v>
      </c>
      <c r="AJ1136" s="1">
        <v>221691.066954404</v>
      </c>
      <c r="AK1136" s="1">
        <v>405252.51346314303</v>
      </c>
      <c r="AL1136" s="1">
        <v>1267848</v>
      </c>
      <c r="AM1136" s="1">
        <v>161588.70625041399</v>
      </c>
    </row>
    <row r="1137" spans="1:39" x14ac:dyDescent="0.3">
      <c r="A1137" t="str">
        <f t="shared" si="187"/>
        <v>FRS</v>
      </c>
      <c r="B1137" t="str">
        <f t="shared" si="188"/>
        <v>Z1ED</v>
      </c>
      <c r="C1137" t="str">
        <f t="shared" si="189"/>
        <v>MAINTENANCE OF SHIP CONSTRUCTION AND REPAIR FACILITIES</v>
      </c>
      <c r="D1137" s="1">
        <f t="shared" si="190"/>
        <v>11634835.6015095</v>
      </c>
      <c r="E1137" s="1">
        <f t="shared" si="191"/>
        <v>5189892.1321493704</v>
      </c>
      <c r="F1137" s="1">
        <f t="shared" si="192"/>
        <v>157802.06640000001</v>
      </c>
      <c r="G1137" s="1">
        <f t="shared" si="193"/>
        <v>0</v>
      </c>
      <c r="H1137" s="2">
        <f t="shared" si="194"/>
        <v>-0.96959434562763314</v>
      </c>
      <c r="I1137" s="2">
        <f t="shared" si="195"/>
        <v>-0.98643710390033124</v>
      </c>
      <c r="J1137" s="2">
        <f t="shared" si="196"/>
        <v>0</v>
      </c>
      <c r="K1137" s="2">
        <f t="shared" si="197"/>
        <v>1.400731165332743E-6</v>
      </c>
      <c r="L1137" s="2">
        <f>AM1137/SUM(AM1:AM$3009)</f>
        <v>0</v>
      </c>
      <c r="M1137" t="s">
        <v>1515</v>
      </c>
      <c r="N1137" t="s">
        <v>2343</v>
      </c>
      <c r="O1137" t="s">
        <v>2344</v>
      </c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>
        <v>5223973.8066305304</v>
      </c>
      <c r="AC1137" s="1">
        <v>8267083.6643489096</v>
      </c>
      <c r="AD1137" s="1">
        <v>6066915.58668245</v>
      </c>
      <c r="AE1137" s="1">
        <v>11634835.6015095</v>
      </c>
      <c r="AF1137" s="1">
        <v>3663804.0762882</v>
      </c>
      <c r="AG1137" s="1">
        <v>146328.10348945399</v>
      </c>
      <c r="AH1137" s="1"/>
      <c r="AI1137" s="1"/>
      <c r="AJ1137" s="1">
        <v>18816166.441922002</v>
      </c>
      <c r="AK1137" s="1">
        <v>5189892.1321493704</v>
      </c>
      <c r="AL1137" s="1">
        <v>157802.06640000001</v>
      </c>
      <c r="AM1137" s="1"/>
    </row>
    <row r="1138" spans="1:39" x14ac:dyDescent="0.3">
      <c r="A1138" t="str">
        <f t="shared" si="187"/>
        <v>FRS</v>
      </c>
      <c r="B1138" t="str">
        <f t="shared" si="188"/>
        <v>Z1EE</v>
      </c>
      <c r="C1138" t="str">
        <f t="shared" si="189"/>
        <v>MAINTENANCE OF TANK AUTOMOTIVE FACILITIES</v>
      </c>
      <c r="D1138" s="1">
        <f t="shared" si="190"/>
        <v>67718981.574043304</v>
      </c>
      <c r="E1138" s="1">
        <f t="shared" si="191"/>
        <v>-1268843.39232704</v>
      </c>
      <c r="F1138" s="1">
        <f t="shared" si="192"/>
        <v>-1296769.8829000001</v>
      </c>
      <c r="G1138" s="1">
        <f t="shared" si="193"/>
        <v>2533834.18767804</v>
      </c>
      <c r="H1138" s="2">
        <f t="shared" si="194"/>
        <v>2.20094069463872E-2</v>
      </c>
      <c r="I1138" s="2">
        <f t="shared" si="195"/>
        <v>-1.0191492821179262</v>
      </c>
      <c r="J1138" s="2">
        <f t="shared" si="196"/>
        <v>-1.9539582319814222</v>
      </c>
      <c r="K1138" s="2">
        <f t="shared" si="197"/>
        <v>-1.1510787093488413E-5</v>
      </c>
      <c r="L1138" s="2">
        <f>AM1138/SUM(AM1:AM$3009)</f>
        <v>4.5977492083270531E-5</v>
      </c>
      <c r="M1138" t="s">
        <v>1515</v>
      </c>
      <c r="N1138" t="s">
        <v>2345</v>
      </c>
      <c r="O1138" t="s">
        <v>2346</v>
      </c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>
        <v>253828.49741397001</v>
      </c>
      <c r="AC1138" s="1">
        <v>98282559.327316597</v>
      </c>
      <c r="AD1138" s="1">
        <v>153389007.63338399</v>
      </c>
      <c r="AE1138" s="1">
        <v>67718981.574043304</v>
      </c>
      <c r="AF1138" s="1">
        <v>80538694.518020898</v>
      </c>
      <c r="AG1138" s="1">
        <v>-4969841.7693464402</v>
      </c>
      <c r="AH1138" s="1">
        <v>-6148530.6436101301</v>
      </c>
      <c r="AI1138" s="1"/>
      <c r="AJ1138" s="1"/>
      <c r="AK1138" s="1">
        <v>-1268843.39232704</v>
      </c>
      <c r="AL1138" s="1">
        <v>-1296769.8829000001</v>
      </c>
      <c r="AM1138" s="1">
        <v>2533834.18767804</v>
      </c>
    </row>
    <row r="1139" spans="1:39" x14ac:dyDescent="0.3">
      <c r="A1139" t="str">
        <f t="shared" si="187"/>
        <v>FRS</v>
      </c>
      <c r="B1139" t="str">
        <f t="shared" si="188"/>
        <v>Z1EZ</v>
      </c>
      <c r="C1139" t="str">
        <f t="shared" si="189"/>
        <v>MAINTENANCE OF OTHER INDUSTRIAL BUILDINGS</v>
      </c>
      <c r="D1139" s="1">
        <f t="shared" si="190"/>
        <v>34748334.986499898</v>
      </c>
      <c r="E1139" s="1">
        <f t="shared" si="191"/>
        <v>17131842.5707421</v>
      </c>
      <c r="F1139" s="1">
        <f t="shared" si="192"/>
        <v>110091830.3497</v>
      </c>
      <c r="G1139" s="1">
        <f t="shared" si="193"/>
        <v>16176134.7296638</v>
      </c>
      <c r="H1139" s="2">
        <f t="shared" si="194"/>
        <v>5.4261523473088484</v>
      </c>
      <c r="I1139" s="2">
        <f t="shared" si="195"/>
        <v>2.1682620301799171</v>
      </c>
      <c r="J1139" s="2">
        <f t="shared" si="196"/>
        <v>0.14693310737301116</v>
      </c>
      <c r="K1139" s="2">
        <f t="shared" si="197"/>
        <v>9.7723091552209189E-4</v>
      </c>
      <c r="L1139" s="2">
        <f>AM1139/SUM(AM1:AM$3009)</f>
        <v>2.9352280038204986E-4</v>
      </c>
      <c r="M1139" t="s">
        <v>1515</v>
      </c>
      <c r="N1139" t="s">
        <v>2347</v>
      </c>
      <c r="O1139" t="s">
        <v>2348</v>
      </c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>
        <v>17401682.575537901</v>
      </c>
      <c r="AC1139" s="1">
        <v>40637200.778840803</v>
      </c>
      <c r="AD1139" s="1">
        <v>63745462.701456897</v>
      </c>
      <c r="AE1139" s="1">
        <v>34748334.986499898</v>
      </c>
      <c r="AF1139" s="1">
        <v>13516755.3743155</v>
      </c>
      <c r="AG1139" s="1">
        <v>5834107.4774999404</v>
      </c>
      <c r="AH1139" s="1">
        <v>9628182.6285870709</v>
      </c>
      <c r="AI1139" s="1">
        <v>12633309.874782899</v>
      </c>
      <c r="AJ1139" s="1">
        <v>14463651.4869719</v>
      </c>
      <c r="AK1139" s="1">
        <v>17131842.5707421</v>
      </c>
      <c r="AL1139" s="1">
        <v>110091830.3497</v>
      </c>
      <c r="AM1139" s="1">
        <v>16176134.7296638</v>
      </c>
    </row>
    <row r="1140" spans="1:39" x14ac:dyDescent="0.3">
      <c r="A1140" t="str">
        <f t="shared" si="187"/>
        <v>FRS</v>
      </c>
      <c r="B1140" t="str">
        <f t="shared" si="188"/>
        <v>Z1FA</v>
      </c>
      <c r="C1140" t="str">
        <f t="shared" si="189"/>
        <v>MAINTENANCE OF FAMILY HOUSING FACILITIES</v>
      </c>
      <c r="D1140" s="1">
        <f t="shared" si="190"/>
        <v>14087007.871580999</v>
      </c>
      <c r="E1140" s="1">
        <f t="shared" si="191"/>
        <v>31554233.872675199</v>
      </c>
      <c r="F1140" s="1">
        <f t="shared" si="192"/>
        <v>28839732.930799998</v>
      </c>
      <c r="G1140" s="1">
        <f t="shared" si="193"/>
        <v>3788104.2113509099</v>
      </c>
      <c r="H1140" s="2">
        <f t="shared" si="194"/>
        <v>-8.6026520334117729E-2</v>
      </c>
      <c r="I1140" s="2">
        <f t="shared" si="195"/>
        <v>1.0472575293282125</v>
      </c>
      <c r="J1140" s="2">
        <f t="shared" si="196"/>
        <v>0.13135018345836777</v>
      </c>
      <c r="K1140" s="2">
        <f t="shared" si="197"/>
        <v>2.5599609458627824E-4</v>
      </c>
      <c r="L1140" s="2">
        <f>AM1140/SUM(AM1:AM$3009)</f>
        <v>6.873675169234109E-5</v>
      </c>
      <c r="M1140" t="s">
        <v>1515</v>
      </c>
      <c r="N1140" t="s">
        <v>2349</v>
      </c>
      <c r="O1140" t="s">
        <v>2350</v>
      </c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>
        <v>38875541.919731997</v>
      </c>
      <c r="AC1140" s="1">
        <v>37889233.560055897</v>
      </c>
      <c r="AD1140" s="1">
        <v>77569616.669929206</v>
      </c>
      <c r="AE1140" s="1">
        <v>14087007.871580999</v>
      </c>
      <c r="AF1140" s="1">
        <v>37197997.5189768</v>
      </c>
      <c r="AG1140" s="1">
        <v>23883241.428781699</v>
      </c>
      <c r="AH1140" s="1">
        <v>18293778.096054401</v>
      </c>
      <c r="AI1140" s="1">
        <v>18933254.760696299</v>
      </c>
      <c r="AJ1140" s="1">
        <v>32665766.777966999</v>
      </c>
      <c r="AK1140" s="1">
        <v>31554233.872675199</v>
      </c>
      <c r="AL1140" s="1">
        <v>28839732.930799998</v>
      </c>
      <c r="AM1140" s="1">
        <v>3788104.2113509099</v>
      </c>
    </row>
    <row r="1141" spans="1:39" x14ac:dyDescent="0.3">
      <c r="A1141" t="str">
        <f t="shared" si="187"/>
        <v>FRS</v>
      </c>
      <c r="B1141" t="str">
        <f t="shared" si="188"/>
        <v>Z1FB</v>
      </c>
      <c r="C1141" t="str">
        <f t="shared" si="189"/>
        <v>MAINTENANCE OF RECREATIONAL BUILDINGS</v>
      </c>
      <c r="D1141" s="1">
        <f t="shared" si="190"/>
        <v>1925269.0417267</v>
      </c>
      <c r="E1141" s="1">
        <f t="shared" si="191"/>
        <v>2706372.14269032</v>
      </c>
      <c r="F1141" s="1">
        <f t="shared" si="192"/>
        <v>815361.36329999997</v>
      </c>
      <c r="G1141" s="1">
        <f t="shared" si="193"/>
        <v>250376.383004431</v>
      </c>
      <c r="H1141" s="2">
        <f t="shared" si="194"/>
        <v>-0.69872533402243986</v>
      </c>
      <c r="I1141" s="2">
        <f t="shared" si="195"/>
        <v>-0.5764948453288723</v>
      </c>
      <c r="J1141" s="2">
        <f t="shared" si="196"/>
        <v>0.30707413212601387</v>
      </c>
      <c r="K1141" s="2">
        <f t="shared" si="197"/>
        <v>7.2375609435143805E-6</v>
      </c>
      <c r="L1141" s="2">
        <f>AM1141/SUM(AM1:AM$3009)</f>
        <v>4.5431852736872379E-6</v>
      </c>
      <c r="M1141" t="s">
        <v>1515</v>
      </c>
      <c r="N1141" t="s">
        <v>2351</v>
      </c>
      <c r="O1141" t="s">
        <v>2352</v>
      </c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>
        <v>4717689.5121451197</v>
      </c>
      <c r="AC1141" s="1">
        <v>1129992.90390695</v>
      </c>
      <c r="AD1141" s="1">
        <v>8233929.8852575095</v>
      </c>
      <c r="AE1141" s="1">
        <v>1925269.0417267</v>
      </c>
      <c r="AF1141" s="1">
        <v>11928586.2569301</v>
      </c>
      <c r="AG1141" s="1">
        <v>2737593.1923198001</v>
      </c>
      <c r="AH1141" s="1">
        <v>5227848.1378156599</v>
      </c>
      <c r="AI1141" s="1">
        <v>2305380.01418661</v>
      </c>
      <c r="AJ1141" s="1">
        <v>1641200.1251024001</v>
      </c>
      <c r="AK1141" s="1">
        <v>2706372.14269032</v>
      </c>
      <c r="AL1141" s="1">
        <v>815361.36329999997</v>
      </c>
      <c r="AM1141" s="1">
        <v>250376.383004431</v>
      </c>
    </row>
    <row r="1142" spans="1:39" x14ac:dyDescent="0.3">
      <c r="A1142" t="str">
        <f t="shared" si="187"/>
        <v>FRS</v>
      </c>
      <c r="B1142" t="str">
        <f t="shared" si="188"/>
        <v>Z1FC</v>
      </c>
      <c r="C1142" t="str">
        <f t="shared" si="189"/>
        <v>MAINTENANCE OF TROOP HOUSING FACILITIES</v>
      </c>
      <c r="D1142" s="1">
        <f t="shared" si="190"/>
        <v>39750602.253058597</v>
      </c>
      <c r="E1142" s="1">
        <f t="shared" si="191"/>
        <v>22122511.307331402</v>
      </c>
      <c r="F1142" s="1">
        <f t="shared" si="192"/>
        <v>21665170.797400001</v>
      </c>
      <c r="G1142" s="1">
        <f t="shared" si="193"/>
        <v>32819009.987441201</v>
      </c>
      <c r="H1142" s="2">
        <f t="shared" si="194"/>
        <v>-2.0673082887286753E-2</v>
      </c>
      <c r="I1142" s="2">
        <f t="shared" si="195"/>
        <v>-0.45497251439170383</v>
      </c>
      <c r="J1142" s="2">
        <f t="shared" si="196"/>
        <v>1.5148281217972097</v>
      </c>
      <c r="K1142" s="2">
        <f t="shared" si="197"/>
        <v>1.9231104275434897E-4</v>
      </c>
      <c r="L1142" s="2">
        <f>AM1142/SUM(AM1:AM$3009)</f>
        <v>5.9551480488197054E-4</v>
      </c>
      <c r="M1142" t="s">
        <v>1515</v>
      </c>
      <c r="N1142" t="s">
        <v>2353</v>
      </c>
      <c r="O1142" t="s">
        <v>2354</v>
      </c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>
        <v>19550908.803186499</v>
      </c>
      <c r="AC1142" s="1">
        <v>28343933.055874199</v>
      </c>
      <c r="AD1142" s="1">
        <v>7780546.75093624</v>
      </c>
      <c r="AE1142" s="1">
        <v>39750602.253058597</v>
      </c>
      <c r="AF1142" s="1">
        <v>73595074.097564206</v>
      </c>
      <c r="AG1142" s="1">
        <v>22618144.690150399</v>
      </c>
      <c r="AH1142" s="1">
        <v>22129688.8586124</v>
      </c>
      <c r="AI1142" s="1">
        <v>41546120.486506701</v>
      </c>
      <c r="AJ1142" s="1">
        <v>146681999.645919</v>
      </c>
      <c r="AK1142" s="1">
        <v>22122511.307331402</v>
      </c>
      <c r="AL1142" s="1">
        <v>21665170.797400001</v>
      </c>
      <c r="AM1142" s="1">
        <v>32819009.987441201</v>
      </c>
    </row>
    <row r="1143" spans="1:39" x14ac:dyDescent="0.3">
      <c r="A1143" t="str">
        <f t="shared" si="187"/>
        <v>FRS</v>
      </c>
      <c r="B1143" t="str">
        <f t="shared" si="188"/>
        <v>Z1FD</v>
      </c>
      <c r="C1143" t="str">
        <f t="shared" si="189"/>
        <v>MAINTENANCE OF DINING FACILITIES</v>
      </c>
      <c r="D1143" s="1">
        <f t="shared" si="190"/>
        <v>458076.41818146402</v>
      </c>
      <c r="E1143" s="1">
        <f t="shared" si="191"/>
        <v>2373275.05380185</v>
      </c>
      <c r="F1143" s="1">
        <f t="shared" si="192"/>
        <v>556276.45739999996</v>
      </c>
      <c r="G1143" s="1">
        <f t="shared" si="193"/>
        <v>565551.28221982298</v>
      </c>
      <c r="H1143" s="2">
        <f t="shared" si="194"/>
        <v>-0.76560809649565176</v>
      </c>
      <c r="I1143" s="2">
        <f t="shared" si="195"/>
        <v>0.21437479713185015</v>
      </c>
      <c r="J1143" s="2">
        <f t="shared" si="196"/>
        <v>1.0166730493380449</v>
      </c>
      <c r="K1143" s="2">
        <f t="shared" si="197"/>
        <v>4.9377919326224476E-6</v>
      </c>
      <c r="L1143" s="2">
        <f>AM1143/SUM(AM1:AM$3009)</f>
        <v>1.0262167006584495E-5</v>
      </c>
      <c r="M1143" t="s">
        <v>1515</v>
      </c>
      <c r="N1143" t="s">
        <v>2355</v>
      </c>
      <c r="O1143" t="s">
        <v>2356</v>
      </c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>
        <v>1782493.9356267699</v>
      </c>
      <c r="AC1143" s="1">
        <v>710737.27026244602</v>
      </c>
      <c r="AD1143" s="1">
        <v>1297087.9172773401</v>
      </c>
      <c r="AE1143" s="1">
        <v>458076.41818146402</v>
      </c>
      <c r="AF1143" s="1">
        <v>866668.55767862406</v>
      </c>
      <c r="AG1143" s="1">
        <v>625723.97367406404</v>
      </c>
      <c r="AH1143" s="1">
        <v>327245.89825932402</v>
      </c>
      <c r="AI1143" s="1">
        <v>334486.09077446302</v>
      </c>
      <c r="AJ1143" s="1">
        <v>3871790.2348953001</v>
      </c>
      <c r="AK1143" s="1">
        <v>2373275.05380185</v>
      </c>
      <c r="AL1143" s="1">
        <v>556276.45739999996</v>
      </c>
      <c r="AM1143" s="1">
        <v>565551.28221982298</v>
      </c>
    </row>
    <row r="1144" spans="1:39" x14ac:dyDescent="0.3">
      <c r="A1144" t="str">
        <f t="shared" si="187"/>
        <v>FRS</v>
      </c>
      <c r="B1144" t="str">
        <f t="shared" si="188"/>
        <v>Z1FE</v>
      </c>
      <c r="C1144" t="str">
        <f t="shared" si="189"/>
        <v>MAINTENANCE OF RELIGIOUS FACILITIES</v>
      </c>
      <c r="D1144" s="1">
        <f t="shared" si="190"/>
        <v>231900.50929311299</v>
      </c>
      <c r="E1144" s="1">
        <f t="shared" si="191"/>
        <v>130526.867424814</v>
      </c>
      <c r="F1144" s="1">
        <f t="shared" si="192"/>
        <v>-8000</v>
      </c>
      <c r="G1144" s="1">
        <f t="shared" si="193"/>
        <v>0</v>
      </c>
      <c r="H1144" s="2">
        <f t="shared" si="194"/>
        <v>-1.0612900635542193</v>
      </c>
      <c r="I1144" s="2">
        <f t="shared" si="195"/>
        <v>-1.0344975525253735</v>
      </c>
      <c r="J1144" s="2">
        <f t="shared" si="196"/>
        <v>0</v>
      </c>
      <c r="K1144" s="2">
        <f t="shared" si="197"/>
        <v>-7.1012056928691415E-8</v>
      </c>
      <c r="L1144" s="2">
        <f>AM1144/SUM(AM1:AM$3009)</f>
        <v>0</v>
      </c>
      <c r="M1144" t="s">
        <v>1515</v>
      </c>
      <c r="N1144" t="s">
        <v>2357</v>
      </c>
      <c r="O1144" t="s">
        <v>2358</v>
      </c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>
        <v>175070.517651737</v>
      </c>
      <c r="AC1144" s="1">
        <v>115671.163140171</v>
      </c>
      <c r="AD1144" s="1">
        <v>200364.76024862999</v>
      </c>
      <c r="AE1144" s="1">
        <v>231900.50929311299</v>
      </c>
      <c r="AF1144" s="1">
        <v>795346.05449818296</v>
      </c>
      <c r="AG1144" s="1">
        <v>3009.02004041489</v>
      </c>
      <c r="AH1144" s="1">
        <v>33333.824012703997</v>
      </c>
      <c r="AI1144" s="1">
        <v>26468.181207871799</v>
      </c>
      <c r="AJ1144" s="1">
        <v>55243.627058364502</v>
      </c>
      <c r="AK1144" s="1">
        <v>130526.867424814</v>
      </c>
      <c r="AL1144" s="1">
        <v>-8000</v>
      </c>
      <c r="AM1144" s="1"/>
    </row>
    <row r="1145" spans="1:39" x14ac:dyDescent="0.3">
      <c r="A1145" t="str">
        <f t="shared" si="187"/>
        <v>FRS</v>
      </c>
      <c r="B1145" t="str">
        <f t="shared" si="188"/>
        <v>Z1FF</v>
      </c>
      <c r="C1145" t="str">
        <f t="shared" si="189"/>
        <v>MAINTENANCE OF PENAL FACILITIES</v>
      </c>
      <c r="D1145" s="1">
        <f t="shared" si="190"/>
        <v>0</v>
      </c>
      <c r="E1145" s="1">
        <f t="shared" si="191"/>
        <v>0</v>
      </c>
      <c r="F1145" s="1">
        <f t="shared" si="192"/>
        <v>0</v>
      </c>
      <c r="G1145" s="1">
        <f t="shared" si="193"/>
        <v>0</v>
      </c>
      <c r="H1145" s="2" t="e">
        <f t="shared" si="194"/>
        <v>#DIV/0!</v>
      </c>
      <c r="I1145" s="2" t="e">
        <f t="shared" si="195"/>
        <v>#DIV/0!</v>
      </c>
      <c r="J1145" s="2" t="e">
        <f t="shared" si="196"/>
        <v>#DIV/0!</v>
      </c>
      <c r="K1145" s="2">
        <f t="shared" si="197"/>
        <v>0</v>
      </c>
      <c r="L1145" s="2">
        <f>AM1145/SUM(AM1:AM$3009)</f>
        <v>0</v>
      </c>
      <c r="M1145" t="s">
        <v>1515</v>
      </c>
      <c r="N1145" t="s">
        <v>2359</v>
      </c>
      <c r="O1145" t="s">
        <v>2360</v>
      </c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>
        <v>13154.484214420099</v>
      </c>
      <c r="AC1145" s="1">
        <v>0</v>
      </c>
      <c r="AD1145" s="1"/>
      <c r="AE1145" s="1"/>
      <c r="AF1145" s="1">
        <v>938794.70814779098</v>
      </c>
      <c r="AG1145" s="1">
        <v>2635.4957655835901</v>
      </c>
      <c r="AH1145" s="1"/>
      <c r="AI1145" s="1">
        <v>148793.819130708</v>
      </c>
      <c r="AJ1145" s="1">
        <v>51006.402520375399</v>
      </c>
      <c r="AK1145" s="1"/>
      <c r="AL1145" s="1"/>
      <c r="AM1145" s="1"/>
    </row>
    <row r="1146" spans="1:39" x14ac:dyDescent="0.3">
      <c r="A1146" t="str">
        <f t="shared" si="187"/>
        <v>FRS</v>
      </c>
      <c r="B1146" t="str">
        <f t="shared" si="188"/>
        <v>Z1FZ</v>
      </c>
      <c r="C1146" t="str">
        <f t="shared" si="189"/>
        <v>MAINTENANCE OF OTHER RESIDENTIAL BUILDINGS</v>
      </c>
      <c r="D1146" s="1">
        <f t="shared" si="190"/>
        <v>604230.75526919996</v>
      </c>
      <c r="E1146" s="1">
        <f t="shared" si="191"/>
        <v>21720383.335625</v>
      </c>
      <c r="F1146" s="1">
        <f t="shared" si="192"/>
        <v>5788021.9267999995</v>
      </c>
      <c r="G1146" s="1">
        <f t="shared" si="193"/>
        <v>918541.71831465</v>
      </c>
      <c r="H1146" s="2">
        <f t="shared" si="194"/>
        <v>-0.73352118895126994</v>
      </c>
      <c r="I1146" s="2">
        <f t="shared" si="195"/>
        <v>8.5791580887359675</v>
      </c>
      <c r="J1146" s="2">
        <f t="shared" si="196"/>
        <v>0.15869700044873197</v>
      </c>
      <c r="K1146" s="2">
        <f t="shared" si="197"/>
        <v>5.1377417821304471E-5</v>
      </c>
      <c r="L1146" s="2">
        <f>AM1146/SUM(AM1:AM$3009)</f>
        <v>1.6667327636251684E-5</v>
      </c>
      <c r="M1146" t="s">
        <v>1515</v>
      </c>
      <c r="N1146" t="s">
        <v>2361</v>
      </c>
      <c r="O1146" t="s">
        <v>2362</v>
      </c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>
        <v>6181894.8273038501</v>
      </c>
      <c r="AC1146" s="1">
        <v>18880370.839524601</v>
      </c>
      <c r="AD1146" s="1">
        <v>362732.277612078</v>
      </c>
      <c r="AE1146" s="1">
        <v>604230.75526919996</v>
      </c>
      <c r="AF1146" s="1">
        <v>1443076.1373399</v>
      </c>
      <c r="AG1146" s="1">
        <v>12337268.3624587</v>
      </c>
      <c r="AH1146" s="1">
        <v>13157573.5953767</v>
      </c>
      <c r="AI1146" s="1">
        <v>889976.15119426395</v>
      </c>
      <c r="AJ1146" s="1">
        <v>6935427.1717244703</v>
      </c>
      <c r="AK1146" s="1">
        <v>21720383.335625</v>
      </c>
      <c r="AL1146" s="1">
        <v>5788021.9267999995</v>
      </c>
      <c r="AM1146" s="1">
        <v>918541.71831465</v>
      </c>
    </row>
    <row r="1147" spans="1:39" x14ac:dyDescent="0.3">
      <c r="A1147" t="str">
        <f t="shared" si="187"/>
        <v>FRS</v>
      </c>
      <c r="B1147" t="str">
        <f t="shared" si="188"/>
        <v>Z1GA</v>
      </c>
      <c r="C1147" t="str">
        <f t="shared" si="189"/>
        <v>MAINTENANCE OF AMMUNITION STORAGE BUILDINGS</v>
      </c>
      <c r="D1147" s="1">
        <f t="shared" si="190"/>
        <v>323710.50774505798</v>
      </c>
      <c r="E1147" s="1">
        <f t="shared" si="191"/>
        <v>-2742381.44457709</v>
      </c>
      <c r="F1147" s="1">
        <f t="shared" si="192"/>
        <v>661754.875</v>
      </c>
      <c r="G1147" s="1">
        <f t="shared" si="193"/>
        <v>0</v>
      </c>
      <c r="H1147" s="2">
        <f t="shared" si="194"/>
        <v>-1.2413066483907935</v>
      </c>
      <c r="I1147" s="2">
        <f t="shared" si="195"/>
        <v>1.0442798709554797</v>
      </c>
      <c r="J1147" s="2">
        <f t="shared" si="196"/>
        <v>0</v>
      </c>
      <c r="K1147" s="2">
        <f t="shared" si="197"/>
        <v>5.8740718570423839E-6</v>
      </c>
      <c r="L1147" s="2">
        <f>AM1147/SUM(AM1:AM$3009)</f>
        <v>0</v>
      </c>
      <c r="M1147" t="s">
        <v>1515</v>
      </c>
      <c r="N1147" t="s">
        <v>2363</v>
      </c>
      <c r="O1147" t="s">
        <v>2364</v>
      </c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>
        <v>5449668.9417415503</v>
      </c>
      <c r="AC1147" s="1">
        <v>-3357530.68244628</v>
      </c>
      <c r="AD1147" s="1">
        <v>0</v>
      </c>
      <c r="AE1147" s="1">
        <v>323710.50774505798</v>
      </c>
      <c r="AF1147" s="1">
        <v>1269779.09922302</v>
      </c>
      <c r="AG1147" s="1">
        <v>273660.20700423699</v>
      </c>
      <c r="AH1147" s="1">
        <v>5246874.3629882401</v>
      </c>
      <c r="AI1147" s="1">
        <v>600295.03291211999</v>
      </c>
      <c r="AJ1147" s="1">
        <v>371282.435709104</v>
      </c>
      <c r="AK1147" s="1">
        <v>-2742381.44457709</v>
      </c>
      <c r="AL1147" s="1">
        <v>661754.875</v>
      </c>
      <c r="AM1147" s="1">
        <v>0</v>
      </c>
    </row>
    <row r="1148" spans="1:39" x14ac:dyDescent="0.3">
      <c r="A1148" t="str">
        <f t="shared" si="187"/>
        <v>FRS</v>
      </c>
      <c r="B1148" t="str">
        <f t="shared" si="188"/>
        <v>Z1GB</v>
      </c>
      <c r="C1148" t="str">
        <f t="shared" si="189"/>
        <v>MAINTENANCE OF FOOD OR GRAIN STORAGE BUILDINGS</v>
      </c>
      <c r="D1148" s="1">
        <f t="shared" si="190"/>
        <v>0</v>
      </c>
      <c r="E1148" s="1">
        <f t="shared" si="191"/>
        <v>0</v>
      </c>
      <c r="F1148" s="1">
        <f t="shared" si="192"/>
        <v>0</v>
      </c>
      <c r="G1148" s="1">
        <f t="shared" si="193"/>
        <v>0</v>
      </c>
      <c r="H1148" s="2" t="e">
        <f t="shared" si="194"/>
        <v>#DIV/0!</v>
      </c>
      <c r="I1148" s="2" t="e">
        <f t="shared" si="195"/>
        <v>#DIV/0!</v>
      </c>
      <c r="J1148" s="2" t="e">
        <f t="shared" si="196"/>
        <v>#DIV/0!</v>
      </c>
      <c r="K1148" s="2">
        <f t="shared" si="197"/>
        <v>0</v>
      </c>
      <c r="L1148" s="2">
        <f>AM1148/SUM(AM1:AM$3009)</f>
        <v>0</v>
      </c>
      <c r="M1148" t="s">
        <v>1515</v>
      </c>
      <c r="N1148" t="s">
        <v>2365</v>
      </c>
      <c r="O1148" t="s">
        <v>2366</v>
      </c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>
        <v>208240.88678599399</v>
      </c>
      <c r="AH1148" s="1"/>
      <c r="AI1148" s="1"/>
      <c r="AJ1148" s="1"/>
      <c r="AK1148" s="1"/>
      <c r="AL1148" s="1"/>
      <c r="AM1148" s="1"/>
    </row>
    <row r="1149" spans="1:39" x14ac:dyDescent="0.3">
      <c r="A1149" t="str">
        <f t="shared" si="187"/>
        <v>FRS</v>
      </c>
      <c r="B1149" t="str">
        <f t="shared" si="188"/>
        <v>Z1GC</v>
      </c>
      <c r="C1149" t="str">
        <f t="shared" si="189"/>
        <v>MAINTENANCE OF FUEL STORAGE BUILDINGS</v>
      </c>
      <c r="D1149" s="1">
        <f t="shared" si="190"/>
        <v>7846331.3855040502</v>
      </c>
      <c r="E1149" s="1">
        <f t="shared" si="191"/>
        <v>2701609.4667734802</v>
      </c>
      <c r="F1149" s="1">
        <f t="shared" si="192"/>
        <v>635957.78520000004</v>
      </c>
      <c r="G1149" s="1">
        <f t="shared" si="193"/>
        <v>0</v>
      </c>
      <c r="H1149" s="2">
        <f t="shared" si="194"/>
        <v>-0.76460040097522997</v>
      </c>
      <c r="I1149" s="2">
        <f t="shared" si="195"/>
        <v>-0.91894839078872959</v>
      </c>
      <c r="J1149" s="2">
        <f t="shared" si="196"/>
        <v>0</v>
      </c>
      <c r="K1149" s="2">
        <f t="shared" si="197"/>
        <v>5.6450838058583637E-6</v>
      </c>
      <c r="L1149" s="2">
        <f>AM1149/SUM(AM1:AM$3009)</f>
        <v>0</v>
      </c>
      <c r="M1149" t="s">
        <v>1515</v>
      </c>
      <c r="N1149" t="s">
        <v>2367</v>
      </c>
      <c r="O1149" t="s">
        <v>2368</v>
      </c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>
        <v>2904148.3400947601</v>
      </c>
      <c r="AC1149" s="1">
        <v>925253.65184045699</v>
      </c>
      <c r="AD1149" s="1">
        <v>946824.85642251198</v>
      </c>
      <c r="AE1149" s="1">
        <v>7846331.3855040502</v>
      </c>
      <c r="AF1149" s="1">
        <v>142041.77370518399</v>
      </c>
      <c r="AG1149" s="1">
        <v>3806643.15274435</v>
      </c>
      <c r="AH1149" s="1">
        <v>529451.91391783801</v>
      </c>
      <c r="AI1149" s="1">
        <v>5513651.3285349002</v>
      </c>
      <c r="AJ1149" s="1">
        <v>1382322.98462314</v>
      </c>
      <c r="AK1149" s="1">
        <v>2701609.4667734802</v>
      </c>
      <c r="AL1149" s="1">
        <v>635957.78520000004</v>
      </c>
      <c r="AM1149" s="1"/>
    </row>
    <row r="1150" spans="1:39" x14ac:dyDescent="0.3">
      <c r="A1150" t="str">
        <f t="shared" si="187"/>
        <v>FRS</v>
      </c>
      <c r="B1150" t="str">
        <f t="shared" si="188"/>
        <v>Z1GD</v>
      </c>
      <c r="C1150" t="str">
        <f t="shared" si="189"/>
        <v>MAINTENANCE OF OPEN STORAGE FACILITIES</v>
      </c>
      <c r="D1150" s="1">
        <f t="shared" si="190"/>
        <v>91022.5711995194</v>
      </c>
      <c r="E1150" s="1">
        <f t="shared" si="191"/>
        <v>10293.9690160831</v>
      </c>
      <c r="F1150" s="1">
        <f t="shared" si="192"/>
        <v>9740314.8808999993</v>
      </c>
      <c r="G1150" s="1">
        <f t="shared" si="193"/>
        <v>27350.149931239401</v>
      </c>
      <c r="H1150" s="2">
        <f t="shared" si="194"/>
        <v>945.21567887778929</v>
      </c>
      <c r="I1150" s="2">
        <f t="shared" si="195"/>
        <v>106.00988504872545</v>
      </c>
      <c r="J1150" s="2">
        <f t="shared" si="196"/>
        <v>2.8079328302692678E-3</v>
      </c>
      <c r="K1150" s="2">
        <f t="shared" si="197"/>
        <v>8.6459974353231365E-5</v>
      </c>
      <c r="L1150" s="2">
        <f>AM1150/SUM(AM1:AM$3009)</f>
        <v>4.9628002813087145E-7</v>
      </c>
      <c r="M1150" t="s">
        <v>1515</v>
      </c>
      <c r="N1150" t="s">
        <v>2369</v>
      </c>
      <c r="O1150" t="s">
        <v>2370</v>
      </c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>
        <v>1289784.89803516</v>
      </c>
      <c r="AC1150" s="1">
        <v>93025.726390933196</v>
      </c>
      <c r="AD1150" s="1">
        <v>696091.50525111705</v>
      </c>
      <c r="AE1150" s="1">
        <v>91022.5711995194</v>
      </c>
      <c r="AF1150" s="1">
        <v>65225.662539309502</v>
      </c>
      <c r="AG1150" s="1">
        <v>35424.137768275599</v>
      </c>
      <c r="AH1150" s="1">
        <v>39634.251616651803</v>
      </c>
      <c r="AI1150" s="1">
        <v>104097.14912634699</v>
      </c>
      <c r="AJ1150" s="1">
        <v>34622.924874142998</v>
      </c>
      <c r="AK1150" s="1">
        <v>10293.9690160831</v>
      </c>
      <c r="AL1150" s="1">
        <v>9740314.8808999993</v>
      </c>
      <c r="AM1150" s="1">
        <v>27350.149931239401</v>
      </c>
    </row>
    <row r="1151" spans="1:39" x14ac:dyDescent="0.3">
      <c r="A1151" t="str">
        <f t="shared" si="187"/>
        <v>FRS</v>
      </c>
      <c r="B1151" t="str">
        <f t="shared" si="188"/>
        <v>Z1GZ</v>
      </c>
      <c r="C1151" t="str">
        <f t="shared" si="189"/>
        <v>MAINTENANCE OF OTHER WAREHOUSE BUILDINGS</v>
      </c>
      <c r="D1151" s="1">
        <f t="shared" si="190"/>
        <v>32278056.5354429</v>
      </c>
      <c r="E1151" s="1">
        <f t="shared" si="191"/>
        <v>5453315.42948124</v>
      </c>
      <c r="F1151" s="1">
        <f t="shared" si="192"/>
        <v>1603491.8703999999</v>
      </c>
      <c r="G1151" s="1">
        <f t="shared" si="193"/>
        <v>122760.82579783601</v>
      </c>
      <c r="H1151" s="2">
        <f t="shared" si="194"/>
        <v>-0.70596018309681097</v>
      </c>
      <c r="I1151" s="2">
        <f t="shared" si="195"/>
        <v>-0.95032253975268655</v>
      </c>
      <c r="J1151" s="2">
        <f t="shared" si="196"/>
        <v>7.6558433543671561E-2</v>
      </c>
      <c r="K1151" s="2">
        <f t="shared" si="197"/>
        <v>1.4233406998192334E-5</v>
      </c>
      <c r="L1151" s="2">
        <f>AM1151/SUM(AM1:AM$3009)</f>
        <v>2.2275470603812608E-6</v>
      </c>
      <c r="M1151" t="s">
        <v>1515</v>
      </c>
      <c r="N1151" t="s">
        <v>2371</v>
      </c>
      <c r="O1151" t="s">
        <v>2372</v>
      </c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>
        <v>77700727.116042003</v>
      </c>
      <c r="AC1151" s="1">
        <v>12611458.008227199</v>
      </c>
      <c r="AD1151" s="1">
        <v>12182060.5314452</v>
      </c>
      <c r="AE1151" s="1">
        <v>32278056.5354429</v>
      </c>
      <c r="AF1151" s="1">
        <v>4156905.8910477501</v>
      </c>
      <c r="AG1151" s="1">
        <v>2192632.3721405901</v>
      </c>
      <c r="AH1151" s="1">
        <v>1080832.1172803801</v>
      </c>
      <c r="AI1151" s="1">
        <v>1172545.6091519101</v>
      </c>
      <c r="AJ1151" s="1">
        <v>22485646.184927698</v>
      </c>
      <c r="AK1151" s="1">
        <v>5453315.42948124</v>
      </c>
      <c r="AL1151" s="1">
        <v>1603491.8703999999</v>
      </c>
      <c r="AM1151" s="1">
        <v>122760.82579783601</v>
      </c>
    </row>
    <row r="1152" spans="1:39" x14ac:dyDescent="0.3">
      <c r="A1152" t="str">
        <f t="shared" si="187"/>
        <v>FRS</v>
      </c>
      <c r="B1152" t="str">
        <f t="shared" si="188"/>
        <v>Z1JA</v>
      </c>
      <c r="C1152" t="str">
        <f t="shared" si="189"/>
        <v>MAINTENANCE OF MUSEUMS AND EXHIBITION BUILDINGS</v>
      </c>
      <c r="D1152" s="1">
        <f t="shared" si="190"/>
        <v>2120843.3252513302</v>
      </c>
      <c r="E1152" s="1">
        <f t="shared" si="191"/>
        <v>3732072.4070532899</v>
      </c>
      <c r="F1152" s="1">
        <f t="shared" si="192"/>
        <v>2651234</v>
      </c>
      <c r="G1152" s="1">
        <f t="shared" si="193"/>
        <v>2672195.8765676501</v>
      </c>
      <c r="H1152" s="2">
        <f t="shared" si="194"/>
        <v>-0.28960810219292643</v>
      </c>
      <c r="I1152" s="2">
        <f t="shared" si="195"/>
        <v>0.25008479807711215</v>
      </c>
      <c r="J1152" s="2">
        <f t="shared" si="196"/>
        <v>1.007906460375678</v>
      </c>
      <c r="K1152" s="2">
        <f t="shared" si="197"/>
        <v>2.3533697467410283E-5</v>
      </c>
      <c r="L1152" s="2">
        <f>AM1152/SUM(AM1:AM$3009)</f>
        <v>4.8488123397065997E-5</v>
      </c>
      <c r="M1152" t="s">
        <v>1515</v>
      </c>
      <c r="N1152" t="s">
        <v>2373</v>
      </c>
      <c r="O1152" t="s">
        <v>2374</v>
      </c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>
        <v>2196140.70464152</v>
      </c>
      <c r="AC1152" s="1">
        <v>1857120.9103321999</v>
      </c>
      <c r="AD1152" s="1">
        <v>3794181.1362319398</v>
      </c>
      <c r="AE1152" s="1">
        <v>2120843.3252513302</v>
      </c>
      <c r="AF1152" s="1">
        <v>1224783.0111660201</v>
      </c>
      <c r="AG1152" s="1">
        <v>2291568.5998819298</v>
      </c>
      <c r="AH1152" s="1">
        <v>2396921.55036835</v>
      </c>
      <c r="AI1152" s="1">
        <v>1508292.70654465</v>
      </c>
      <c r="AJ1152" s="1">
        <v>2216118.97015821</v>
      </c>
      <c r="AK1152" s="1">
        <v>3732072.4070532899</v>
      </c>
      <c r="AL1152" s="1">
        <v>2651234</v>
      </c>
      <c r="AM1152" s="1">
        <v>2672195.8765676501</v>
      </c>
    </row>
    <row r="1153" spans="1:39" x14ac:dyDescent="0.3">
      <c r="A1153" t="str">
        <f t="shared" ref="A1153:A1216" si="198">M1153</f>
        <v>FRS</v>
      </c>
      <c r="B1153" t="str">
        <f t="shared" ref="B1153:B1216" si="199">N1153</f>
        <v>Z1JB</v>
      </c>
      <c r="C1153" t="str">
        <f t="shared" ref="C1153:C1216" si="200">O1153</f>
        <v>MAINTENANCE OF TESTING AND MEASUREMENT BUILDINGS</v>
      </c>
      <c r="D1153" s="1">
        <f t="shared" ref="D1153:D1216" si="201">AE1153</f>
        <v>3378983.6820244198</v>
      </c>
      <c r="E1153" s="1">
        <f t="shared" ref="E1153:E1216" si="202">AK1153</f>
        <v>278081.29399230902</v>
      </c>
      <c r="F1153" s="1">
        <f t="shared" ref="F1153:F1216" si="203">AL1153</f>
        <v>19777.6201</v>
      </c>
      <c r="G1153" s="1">
        <f t="shared" ref="G1153:G1216" si="204">AM1153</f>
        <v>22319.0348772869</v>
      </c>
      <c r="H1153" s="2">
        <f t="shared" si="194"/>
        <v>-0.92887827938348488</v>
      </c>
      <c r="I1153" s="2">
        <f t="shared" si="195"/>
        <v>-0.99414687315443007</v>
      </c>
      <c r="J1153" s="2">
        <f t="shared" si="196"/>
        <v>1.1284995244340295</v>
      </c>
      <c r="K1153" s="2">
        <f t="shared" si="197"/>
        <v>1.7555618555690396E-7</v>
      </c>
      <c r="L1153" s="2">
        <f>AM1153/SUM(AM1:AM$3009)</f>
        <v>4.0498831942790386E-7</v>
      </c>
      <c r="M1153" t="s">
        <v>1515</v>
      </c>
      <c r="N1153" t="s">
        <v>2375</v>
      </c>
      <c r="O1153" t="s">
        <v>2376</v>
      </c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>
        <v>7262089.8811875097</v>
      </c>
      <c r="AC1153" s="1">
        <v>6708806.4664390897</v>
      </c>
      <c r="AD1153" s="1">
        <v>93466.641197587</v>
      </c>
      <c r="AE1153" s="1">
        <v>3378983.6820244198</v>
      </c>
      <c r="AF1153" s="1">
        <v>479483.93893109198</v>
      </c>
      <c r="AG1153" s="1">
        <v>101255.797335104</v>
      </c>
      <c r="AH1153" s="1">
        <v>66825.905311517898</v>
      </c>
      <c r="AI1153" s="1">
        <v>23981.510577501202</v>
      </c>
      <c r="AJ1153" s="1">
        <v>-37849.823764424298</v>
      </c>
      <c r="AK1153" s="1">
        <v>278081.29399230902</v>
      </c>
      <c r="AL1153" s="1">
        <v>19777.6201</v>
      </c>
      <c r="AM1153" s="1">
        <v>22319.0348772869</v>
      </c>
    </row>
    <row r="1154" spans="1:39" x14ac:dyDescent="0.3">
      <c r="A1154" t="str">
        <f t="shared" si="198"/>
        <v>FRS</v>
      </c>
      <c r="B1154" t="str">
        <f t="shared" si="199"/>
        <v>Z1JZ</v>
      </c>
      <c r="C1154" t="str">
        <f t="shared" si="200"/>
        <v>MAINTENANCE OF MISCELLANEOUS BUILDINGS</v>
      </c>
      <c r="D1154" s="1">
        <f t="shared" si="201"/>
        <v>198602892.05112001</v>
      </c>
      <c r="E1154" s="1">
        <f t="shared" si="202"/>
        <v>263408003.46206701</v>
      </c>
      <c r="F1154" s="1">
        <f t="shared" si="203"/>
        <v>404662691.7597</v>
      </c>
      <c r="G1154" s="1">
        <f t="shared" si="204"/>
        <v>107324801.41448</v>
      </c>
      <c r="H1154" s="2">
        <f t="shared" ref="H1154:H1217" si="205">AL1154/AK1154-1</f>
        <v>0.53625814873151678</v>
      </c>
      <c r="I1154" s="2">
        <f t="shared" ref="I1154:I1217" si="206">AL1154/AE1154-1</f>
        <v>1.0375468231124279</v>
      </c>
      <c r="J1154" s="2">
        <f t="shared" ref="J1154:J1217" si="207">AM1154/AL1154</f>
        <v>0.2652204010895387</v>
      </c>
      <c r="K1154" s="2">
        <f t="shared" ref="K1154:K1217" si="208">AL1154/SUM(AL$1:AL$3009)</f>
        <v>3.5919912630196656E-3</v>
      </c>
      <c r="L1154" s="2">
        <f>AM1154/SUM(AM1:AM$3009)</f>
        <v>1.9474538749888548E-3</v>
      </c>
      <c r="M1154" t="s">
        <v>1515</v>
      </c>
      <c r="N1154" t="s">
        <v>2377</v>
      </c>
      <c r="O1154" t="s">
        <v>2378</v>
      </c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>
        <v>256960928.76402301</v>
      </c>
      <c r="AC1154" s="1">
        <v>295349709.10473001</v>
      </c>
      <c r="AD1154" s="1">
        <v>138850832.81815901</v>
      </c>
      <c r="AE1154" s="1">
        <v>198602892.05112001</v>
      </c>
      <c r="AF1154" s="1">
        <v>164269263.48058599</v>
      </c>
      <c r="AG1154" s="1">
        <v>149678795.42484099</v>
      </c>
      <c r="AH1154" s="1">
        <v>340669362.854002</v>
      </c>
      <c r="AI1154" s="1">
        <v>270022913.17394698</v>
      </c>
      <c r="AJ1154" s="1">
        <v>277951924.278373</v>
      </c>
      <c r="AK1154" s="1">
        <v>263408003.46206701</v>
      </c>
      <c r="AL1154" s="1">
        <v>404662691.7597</v>
      </c>
      <c r="AM1154" s="1">
        <v>107324801.41448</v>
      </c>
    </row>
    <row r="1155" spans="1:39" x14ac:dyDescent="0.3">
      <c r="A1155" t="str">
        <f t="shared" si="198"/>
        <v>FRS</v>
      </c>
      <c r="B1155" t="str">
        <f t="shared" si="199"/>
        <v>Z1KA</v>
      </c>
      <c r="C1155" t="str">
        <f t="shared" si="200"/>
        <v>MAINTENANCE OF DAMS</v>
      </c>
      <c r="D1155" s="1">
        <f t="shared" si="201"/>
        <v>35208774.531929299</v>
      </c>
      <c r="E1155" s="1">
        <f t="shared" si="202"/>
        <v>78409072.607446298</v>
      </c>
      <c r="F1155" s="1">
        <f t="shared" si="203"/>
        <v>39085174.3816</v>
      </c>
      <c r="G1155" s="1">
        <f t="shared" si="204"/>
        <v>56333064.460368</v>
      </c>
      <c r="H1155" s="2">
        <f t="shared" si="205"/>
        <v>-0.50152229733312537</v>
      </c>
      <c r="I1155" s="2">
        <f t="shared" si="206"/>
        <v>0.11009755099983276</v>
      </c>
      <c r="J1155" s="2">
        <f t="shared" si="207"/>
        <v>1.4412898330802313</v>
      </c>
      <c r="K1155" s="2">
        <f t="shared" si="208"/>
        <v>3.4693982853175134E-4</v>
      </c>
      <c r="L1155" s="2">
        <f>AM1155/SUM(AM1:AM$3009)</f>
        <v>1.0221872598642362E-3</v>
      </c>
      <c r="M1155" t="s">
        <v>1515</v>
      </c>
      <c r="N1155" t="s">
        <v>2379</v>
      </c>
      <c r="O1155" t="s">
        <v>2380</v>
      </c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>
        <v>123641782.99685501</v>
      </c>
      <c r="AC1155" s="1">
        <v>30922814.891189501</v>
      </c>
      <c r="AD1155" s="1">
        <v>22813842.315379601</v>
      </c>
      <c r="AE1155" s="1">
        <v>35208774.531929299</v>
      </c>
      <c r="AF1155" s="1">
        <v>33334616.245704699</v>
      </c>
      <c r="AG1155" s="1">
        <v>66257790.026648298</v>
      </c>
      <c r="AH1155" s="1">
        <v>63748550.450521797</v>
      </c>
      <c r="AI1155" s="1">
        <v>85098092.691255897</v>
      </c>
      <c r="AJ1155" s="1">
        <v>40517114.790867098</v>
      </c>
      <c r="AK1155" s="1">
        <v>78409072.607446298</v>
      </c>
      <c r="AL1155" s="1">
        <v>39085174.3816</v>
      </c>
      <c r="AM1155" s="1">
        <v>56333064.460368</v>
      </c>
    </row>
    <row r="1156" spans="1:39" x14ac:dyDescent="0.3">
      <c r="A1156" t="str">
        <f t="shared" si="198"/>
        <v>FRS</v>
      </c>
      <c r="B1156" t="str">
        <f t="shared" si="199"/>
        <v>Z1KB</v>
      </c>
      <c r="C1156" t="str">
        <f t="shared" si="200"/>
        <v>MAINTENANCE OF CANALS</v>
      </c>
      <c r="D1156" s="1">
        <f t="shared" si="201"/>
        <v>98162435.509182706</v>
      </c>
      <c r="E1156" s="1">
        <f t="shared" si="202"/>
        <v>163884658.09961101</v>
      </c>
      <c r="F1156" s="1">
        <f t="shared" si="203"/>
        <v>45280945.776100002</v>
      </c>
      <c r="G1156" s="1">
        <f t="shared" si="204"/>
        <v>56762491.667176202</v>
      </c>
      <c r="H1156" s="2">
        <f t="shared" si="205"/>
        <v>-0.72370235078028045</v>
      </c>
      <c r="I1156" s="2">
        <f t="shared" si="206"/>
        <v>-0.53871411664532154</v>
      </c>
      <c r="J1156" s="2">
        <f t="shared" si="207"/>
        <v>1.2535624133791026</v>
      </c>
      <c r="K1156" s="2">
        <f t="shared" si="208"/>
        <v>4.0193663740467536E-4</v>
      </c>
      <c r="L1156" s="2">
        <f>AM1156/SUM(AM1:AM$3009)</f>
        <v>1.0299793979991541E-3</v>
      </c>
      <c r="M1156" t="s">
        <v>1515</v>
      </c>
      <c r="N1156" t="s">
        <v>2381</v>
      </c>
      <c r="O1156" t="s">
        <v>2382</v>
      </c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>
        <v>32428108.619576499</v>
      </c>
      <c r="AC1156" s="1">
        <v>15165099.281719301</v>
      </c>
      <c r="AD1156" s="1">
        <v>80172292.585373804</v>
      </c>
      <c r="AE1156" s="1">
        <v>98162435.509182706</v>
      </c>
      <c r="AF1156" s="1">
        <v>134310257.28840899</v>
      </c>
      <c r="AG1156" s="1">
        <v>51352370.859976999</v>
      </c>
      <c r="AH1156" s="1">
        <v>151969450.93180501</v>
      </c>
      <c r="AI1156" s="1">
        <v>111916813.56467199</v>
      </c>
      <c r="AJ1156" s="1">
        <v>162556189.04106301</v>
      </c>
      <c r="AK1156" s="1">
        <v>163884658.09961101</v>
      </c>
      <c r="AL1156" s="1">
        <v>45280945.776100002</v>
      </c>
      <c r="AM1156" s="1">
        <v>56762491.667176202</v>
      </c>
    </row>
    <row r="1157" spans="1:39" x14ac:dyDescent="0.3">
      <c r="A1157" t="str">
        <f t="shared" si="198"/>
        <v>FRS</v>
      </c>
      <c r="B1157" t="str">
        <f t="shared" si="199"/>
        <v>Z1KC</v>
      </c>
      <c r="C1157" t="str">
        <f t="shared" si="200"/>
        <v>MAINTENANCE OF MINE FIRE CONTROL FACILITIES</v>
      </c>
      <c r="D1157" s="1">
        <f t="shared" si="201"/>
        <v>0</v>
      </c>
      <c r="E1157" s="1">
        <f t="shared" si="202"/>
        <v>20180.664779006202</v>
      </c>
      <c r="F1157" s="1">
        <f t="shared" si="203"/>
        <v>0</v>
      </c>
      <c r="G1157" s="1">
        <f t="shared" si="204"/>
        <v>0</v>
      </c>
      <c r="H1157" s="2">
        <f t="shared" si="205"/>
        <v>-1</v>
      </c>
      <c r="I1157" s="2" t="e">
        <f t="shared" si="206"/>
        <v>#DIV/0!</v>
      </c>
      <c r="J1157" s="2" t="e">
        <f t="shared" si="207"/>
        <v>#DIV/0!</v>
      </c>
      <c r="K1157" s="2">
        <f t="shared" si="208"/>
        <v>0</v>
      </c>
      <c r="L1157" s="2">
        <f>AM1157/SUM(AM1:AM$3009)</f>
        <v>0</v>
      </c>
      <c r="M1157" t="s">
        <v>1515</v>
      </c>
      <c r="N1157" t="s">
        <v>2383</v>
      </c>
      <c r="O1157" t="s">
        <v>2384</v>
      </c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>
        <v>20180.664779006202</v>
      </c>
      <c r="AL1157" s="1"/>
      <c r="AM1157" s="1"/>
    </row>
    <row r="1158" spans="1:39" x14ac:dyDescent="0.3">
      <c r="A1158" t="str">
        <f t="shared" si="198"/>
        <v>FRS</v>
      </c>
      <c r="B1158" t="str">
        <f t="shared" si="199"/>
        <v>Z1KE</v>
      </c>
      <c r="C1158" t="str">
        <f t="shared" si="200"/>
        <v>MAINTENANCE OF SURFACE MINE RECLAMATION FACILITIES</v>
      </c>
      <c r="D1158" s="1">
        <f t="shared" si="201"/>
        <v>8030754.85275135</v>
      </c>
      <c r="E1158" s="1">
        <f t="shared" si="202"/>
        <v>0</v>
      </c>
      <c r="F1158" s="1">
        <f t="shared" si="203"/>
        <v>0</v>
      </c>
      <c r="G1158" s="1">
        <f t="shared" si="204"/>
        <v>0</v>
      </c>
      <c r="H1158" s="2" t="e">
        <f t="shared" si="205"/>
        <v>#DIV/0!</v>
      </c>
      <c r="I1158" s="2">
        <f t="shared" si="206"/>
        <v>-1</v>
      </c>
      <c r="J1158" s="2" t="e">
        <f t="shared" si="207"/>
        <v>#DIV/0!</v>
      </c>
      <c r="K1158" s="2">
        <f t="shared" si="208"/>
        <v>0</v>
      </c>
      <c r="L1158" s="2">
        <f>AM1158/SUM(AM1:AM$3009)</f>
        <v>0</v>
      </c>
      <c r="M1158" t="s">
        <v>1515</v>
      </c>
      <c r="N1158" t="s">
        <v>2385</v>
      </c>
      <c r="O1158" t="s">
        <v>2386</v>
      </c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>
        <v>614253.47119898605</v>
      </c>
      <c r="AD1158" s="1">
        <v>-3032.4623397417899</v>
      </c>
      <c r="AE1158" s="1">
        <v>8030754.85275135</v>
      </c>
      <c r="AF1158" s="1">
        <v>3388961.0897997902</v>
      </c>
      <c r="AG1158" s="1">
        <v>22504373.472935099</v>
      </c>
      <c r="AH1158" s="1">
        <v>1003983.1483141501</v>
      </c>
      <c r="AI1158" s="1"/>
      <c r="AJ1158" s="1"/>
      <c r="AK1158" s="1"/>
      <c r="AL1158" s="1"/>
      <c r="AM1158" s="1"/>
    </row>
    <row r="1159" spans="1:39" x14ac:dyDescent="0.3">
      <c r="A1159" t="str">
        <f t="shared" si="198"/>
        <v>FRS</v>
      </c>
      <c r="B1159" t="str">
        <f t="shared" si="199"/>
        <v>Z1KF</v>
      </c>
      <c r="C1159" t="str">
        <f t="shared" si="200"/>
        <v>MAINTENANCE OF DREDGING FACILITIES</v>
      </c>
      <c r="D1159" s="1">
        <f t="shared" si="201"/>
        <v>657309053.808182</v>
      </c>
      <c r="E1159" s="1">
        <f t="shared" si="202"/>
        <v>279581167.19297898</v>
      </c>
      <c r="F1159" s="1">
        <f t="shared" si="203"/>
        <v>451556970.96289998</v>
      </c>
      <c r="G1159" s="1">
        <f t="shared" si="204"/>
        <v>224117229.212865</v>
      </c>
      <c r="H1159" s="2">
        <f t="shared" si="205"/>
        <v>0.61511941414571703</v>
      </c>
      <c r="I1159" s="2">
        <f t="shared" si="206"/>
        <v>-0.31302182991887595</v>
      </c>
      <c r="J1159" s="2">
        <f t="shared" si="207"/>
        <v>0.49632104833850194</v>
      </c>
      <c r="K1159" s="2">
        <f t="shared" si="208"/>
        <v>4.0082486660706143E-3</v>
      </c>
      <c r="L1159" s="2">
        <f>AM1159/SUM(AM1:AM$3009)</f>
        <v>4.0667018315439759E-3</v>
      </c>
      <c r="M1159" t="s">
        <v>1515</v>
      </c>
      <c r="N1159" t="s">
        <v>2387</v>
      </c>
      <c r="O1159" t="s">
        <v>2388</v>
      </c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>
        <v>287741825.45151001</v>
      </c>
      <c r="AC1159" s="1">
        <v>574750991.74017799</v>
      </c>
      <c r="AD1159" s="1">
        <v>387063789.234914</v>
      </c>
      <c r="AE1159" s="1">
        <v>657309053.808182</v>
      </c>
      <c r="AF1159" s="1">
        <v>457671412.37599301</v>
      </c>
      <c r="AG1159" s="1">
        <v>713651923.60652101</v>
      </c>
      <c r="AH1159" s="1">
        <v>440956294.02838898</v>
      </c>
      <c r="AI1159" s="1">
        <v>405252780.79675502</v>
      </c>
      <c r="AJ1159" s="1">
        <v>320199277.95071298</v>
      </c>
      <c r="AK1159" s="1">
        <v>279581167.19297898</v>
      </c>
      <c r="AL1159" s="1">
        <v>451556970.96289998</v>
      </c>
      <c r="AM1159" s="1">
        <v>224117229.212865</v>
      </c>
    </row>
    <row r="1160" spans="1:39" x14ac:dyDescent="0.3">
      <c r="A1160" t="str">
        <f t="shared" si="198"/>
        <v>FRS</v>
      </c>
      <c r="B1160" t="str">
        <f t="shared" si="199"/>
        <v>Z1KZ</v>
      </c>
      <c r="C1160" t="str">
        <f t="shared" si="200"/>
        <v>MAINTENANCE OF OTHER CONSERVATION AND DEVELOPMENT FACILITIES</v>
      </c>
      <c r="D1160" s="1">
        <f t="shared" si="201"/>
        <v>39664907.0490987</v>
      </c>
      <c r="E1160" s="1">
        <f t="shared" si="202"/>
        <v>21887557.827928599</v>
      </c>
      <c r="F1160" s="1">
        <f t="shared" si="203"/>
        <v>43112027.9745</v>
      </c>
      <c r="G1160" s="1">
        <f t="shared" si="204"/>
        <v>4845468.5735742701</v>
      </c>
      <c r="H1160" s="2">
        <f t="shared" si="205"/>
        <v>0.9697048119040903</v>
      </c>
      <c r="I1160" s="2">
        <f t="shared" si="206"/>
        <v>8.6906063365642661E-2</v>
      </c>
      <c r="J1160" s="2">
        <f t="shared" si="207"/>
        <v>0.11239249929138752</v>
      </c>
      <c r="K1160" s="2">
        <f t="shared" si="208"/>
        <v>3.8268422310456639E-4</v>
      </c>
      <c r="L1160" s="2">
        <f>AM1160/SUM(AM1:AM$3009)</f>
        <v>8.7923074866000218E-5</v>
      </c>
      <c r="M1160" t="s">
        <v>1515</v>
      </c>
      <c r="N1160" t="s">
        <v>2389</v>
      </c>
      <c r="O1160" t="s">
        <v>2390</v>
      </c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>
        <v>76235115.756291598</v>
      </c>
      <c r="AC1160" s="1">
        <v>47003867.134320296</v>
      </c>
      <c r="AD1160" s="1">
        <v>33062758.8897269</v>
      </c>
      <c r="AE1160" s="1">
        <v>39664907.0490987</v>
      </c>
      <c r="AF1160" s="1">
        <v>73276956.799338803</v>
      </c>
      <c r="AG1160" s="1">
        <v>107855374.14146601</v>
      </c>
      <c r="AH1160" s="1">
        <v>46672941.424442701</v>
      </c>
      <c r="AI1160" s="1">
        <v>71953925.385209396</v>
      </c>
      <c r="AJ1160" s="1">
        <v>110204638.30716699</v>
      </c>
      <c r="AK1160" s="1">
        <v>21887557.827928599</v>
      </c>
      <c r="AL1160" s="1">
        <v>43112027.9745</v>
      </c>
      <c r="AM1160" s="1">
        <v>4845468.5735742701</v>
      </c>
    </row>
    <row r="1161" spans="1:39" x14ac:dyDescent="0.3">
      <c r="A1161" t="str">
        <f t="shared" si="198"/>
        <v>FRS</v>
      </c>
      <c r="B1161" t="str">
        <f t="shared" si="199"/>
        <v>Z1LA</v>
      </c>
      <c r="C1161" t="str">
        <f t="shared" si="200"/>
        <v>MAINTENANCE OF AIRPORT SERVICE ROADS</v>
      </c>
      <c r="D1161" s="1">
        <f t="shared" si="201"/>
        <v>783297.35054602602</v>
      </c>
      <c r="E1161" s="1">
        <f t="shared" si="202"/>
        <v>1011511.7474031</v>
      </c>
      <c r="F1161" s="1">
        <f t="shared" si="203"/>
        <v>1882524.25</v>
      </c>
      <c r="G1161" s="1">
        <f t="shared" si="204"/>
        <v>216003.68629339</v>
      </c>
      <c r="H1161" s="2">
        <f t="shared" si="205"/>
        <v>0.86109973990226996</v>
      </c>
      <c r="I1161" s="2">
        <f t="shared" si="206"/>
        <v>1.4033328450399045</v>
      </c>
      <c r="J1161" s="2">
        <f t="shared" si="207"/>
        <v>0.11474151596899217</v>
      </c>
      <c r="K1161" s="2">
        <f t="shared" si="208"/>
        <v>1.6710239901330264E-5</v>
      </c>
      <c r="L1161" s="2">
        <f>AM1161/SUM(AM1:AM$3009)</f>
        <v>3.9194781666484902E-6</v>
      </c>
      <c r="M1161" t="s">
        <v>1515</v>
      </c>
      <c r="N1161" t="s">
        <v>2391</v>
      </c>
      <c r="O1161" t="s">
        <v>2392</v>
      </c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>
        <v>3176409.9938823702</v>
      </c>
      <c r="AC1161" s="1">
        <v>36435679.829122603</v>
      </c>
      <c r="AD1161" s="1">
        <v>9170205.3016893994</v>
      </c>
      <c r="AE1161" s="1">
        <v>783297.35054602602</v>
      </c>
      <c r="AF1161" s="1">
        <v>538980.63821371598</v>
      </c>
      <c r="AG1161" s="1">
        <v>-705909.23469081696</v>
      </c>
      <c r="AH1161" s="1">
        <v>1383264.7701693201</v>
      </c>
      <c r="AI1161" s="1">
        <v>1306410.8056675801</v>
      </c>
      <c r="AJ1161" s="1">
        <v>875584.77160538803</v>
      </c>
      <c r="AK1161" s="1">
        <v>1011511.7474031</v>
      </c>
      <c r="AL1161" s="1">
        <v>1882524.25</v>
      </c>
      <c r="AM1161" s="1">
        <v>216003.68629339</v>
      </c>
    </row>
    <row r="1162" spans="1:39" x14ac:dyDescent="0.3">
      <c r="A1162" t="str">
        <f t="shared" si="198"/>
        <v>FRS</v>
      </c>
      <c r="B1162" t="str">
        <f t="shared" si="199"/>
        <v>Z1LB</v>
      </c>
      <c r="C1162" t="str">
        <f t="shared" si="200"/>
        <v>MAINTENANCE OF HIGHWAYS/ROADS/STREETS/BRIDGES/RAILWAYS</v>
      </c>
      <c r="D1162" s="1">
        <f t="shared" si="201"/>
        <v>153279600.22722</v>
      </c>
      <c r="E1162" s="1">
        <f t="shared" si="202"/>
        <v>245497267.20854101</v>
      </c>
      <c r="F1162" s="1">
        <f t="shared" si="203"/>
        <v>135730247.831</v>
      </c>
      <c r="G1162" s="1">
        <f t="shared" si="204"/>
        <v>31757087.959178802</v>
      </c>
      <c r="H1162" s="2">
        <f t="shared" si="205"/>
        <v>-0.44712114568793926</v>
      </c>
      <c r="I1162" s="2">
        <f t="shared" si="206"/>
        <v>-0.11449242019293515</v>
      </c>
      <c r="J1162" s="2">
        <f t="shared" si="207"/>
        <v>0.23397207672323772</v>
      </c>
      <c r="K1162" s="2">
        <f t="shared" si="208"/>
        <v>1.2048105107400459E-3</v>
      </c>
      <c r="L1162" s="2">
        <f>AM1162/SUM(AM1:AM$3009)</f>
        <v>5.7624578093205413E-4</v>
      </c>
      <c r="M1162" t="s">
        <v>1515</v>
      </c>
      <c r="N1162" t="s">
        <v>2393</v>
      </c>
      <c r="O1162" t="s">
        <v>2394</v>
      </c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>
        <v>339237845.94337302</v>
      </c>
      <c r="AC1162" s="1">
        <v>131189018.408843</v>
      </c>
      <c r="AD1162" s="1">
        <v>101480238.803922</v>
      </c>
      <c r="AE1162" s="1">
        <v>153279600.22722</v>
      </c>
      <c r="AF1162" s="1">
        <v>244924711.58175701</v>
      </c>
      <c r="AG1162" s="1">
        <v>161190940.86495301</v>
      </c>
      <c r="AH1162" s="1">
        <v>213601803.14163101</v>
      </c>
      <c r="AI1162" s="1">
        <v>140622180.324738</v>
      </c>
      <c r="AJ1162" s="1">
        <v>302396074.95022899</v>
      </c>
      <c r="AK1162" s="1">
        <v>245497267.20854101</v>
      </c>
      <c r="AL1162" s="1">
        <v>135730247.831</v>
      </c>
      <c r="AM1162" s="1">
        <v>31757087.959178802</v>
      </c>
    </row>
    <row r="1163" spans="1:39" x14ac:dyDescent="0.3">
      <c r="A1163" t="str">
        <f t="shared" si="198"/>
        <v>FRS</v>
      </c>
      <c r="B1163" t="str">
        <f t="shared" si="199"/>
        <v>Z1LC</v>
      </c>
      <c r="C1163" t="str">
        <f t="shared" si="200"/>
        <v>MAINTENANCE OF TUNNELS AND SUBSURFACE STRUCTURES</v>
      </c>
      <c r="D1163" s="1">
        <f t="shared" si="201"/>
        <v>462469.79898976401</v>
      </c>
      <c r="E1163" s="1">
        <f t="shared" si="202"/>
        <v>6313550.8627003804</v>
      </c>
      <c r="F1163" s="1">
        <f t="shared" si="203"/>
        <v>1106456.1094</v>
      </c>
      <c r="G1163" s="1">
        <f t="shared" si="204"/>
        <v>371885.98814183101</v>
      </c>
      <c r="H1163" s="2">
        <f t="shared" si="205"/>
        <v>-0.82474899886578945</v>
      </c>
      <c r="I1163" s="2">
        <f t="shared" si="206"/>
        <v>1.3924937624402358</v>
      </c>
      <c r="J1163" s="2">
        <f t="shared" si="207"/>
        <v>0.33610550385364524</v>
      </c>
      <c r="K1163" s="2">
        <f t="shared" si="208"/>
        <v>9.8214655287264021E-6</v>
      </c>
      <c r="L1163" s="2">
        <f>AM1163/SUM(AM1:AM$3009)</f>
        <v>6.7480284064439617E-6</v>
      </c>
      <c r="M1163" t="s">
        <v>1515</v>
      </c>
      <c r="N1163" t="s">
        <v>2395</v>
      </c>
      <c r="O1163" t="s">
        <v>2396</v>
      </c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>
        <v>62964.999987986303</v>
      </c>
      <c r="AC1163" s="1">
        <v>723449.03994352801</v>
      </c>
      <c r="AD1163" s="1">
        <v>1155511.72134724</v>
      </c>
      <c r="AE1163" s="1">
        <v>462469.79898976401</v>
      </c>
      <c r="AF1163" s="1">
        <v>-199169.50770901001</v>
      </c>
      <c r="AG1163" s="1">
        <v>-118347.995165531</v>
      </c>
      <c r="AH1163" s="1">
        <v>7856003.9643695801</v>
      </c>
      <c r="AI1163" s="1">
        <v>99169.078827033707</v>
      </c>
      <c r="AJ1163" s="1">
        <v>-116155.088217347</v>
      </c>
      <c r="AK1163" s="1">
        <v>6313550.8627003804</v>
      </c>
      <c r="AL1163" s="1">
        <v>1106456.1094</v>
      </c>
      <c r="AM1163" s="1">
        <v>371885.98814183101</v>
      </c>
    </row>
    <row r="1164" spans="1:39" x14ac:dyDescent="0.3">
      <c r="A1164" t="str">
        <f t="shared" si="198"/>
        <v>FRS</v>
      </c>
      <c r="B1164" t="str">
        <f t="shared" si="199"/>
        <v>Z1LZ</v>
      </c>
      <c r="C1164" t="str">
        <f t="shared" si="200"/>
        <v>MAINTENANCE OF PARKING FACILITIES</v>
      </c>
      <c r="D1164" s="1">
        <f t="shared" si="201"/>
        <v>2487913.9715759498</v>
      </c>
      <c r="E1164" s="1">
        <f t="shared" si="202"/>
        <v>1197439.7915592401</v>
      </c>
      <c r="F1164" s="1">
        <f t="shared" si="203"/>
        <v>719329.27339999995</v>
      </c>
      <c r="G1164" s="1">
        <f t="shared" si="204"/>
        <v>0</v>
      </c>
      <c r="H1164" s="2">
        <f t="shared" si="205"/>
        <v>-0.39927729271187073</v>
      </c>
      <c r="I1164" s="2">
        <f t="shared" si="206"/>
        <v>-0.71087051979359783</v>
      </c>
      <c r="J1164" s="2">
        <f t="shared" si="207"/>
        <v>0</v>
      </c>
      <c r="K1164" s="2">
        <f t="shared" si="208"/>
        <v>6.3851314141443792E-6</v>
      </c>
      <c r="L1164" s="2">
        <f>AM1164/SUM(AM1:AM$3009)</f>
        <v>0</v>
      </c>
      <c r="M1164" t="s">
        <v>1515</v>
      </c>
      <c r="N1164" t="s">
        <v>2397</v>
      </c>
      <c r="O1164" t="s">
        <v>2398</v>
      </c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>
        <v>4440336.9366204701</v>
      </c>
      <c r="AC1164" s="1">
        <v>619704.62139689701</v>
      </c>
      <c r="AD1164" s="1">
        <v>1285884.0173781</v>
      </c>
      <c r="AE1164" s="1">
        <v>2487913.9715759498</v>
      </c>
      <c r="AF1164" s="1">
        <v>2358191.4817017498</v>
      </c>
      <c r="AG1164" s="1">
        <v>1587311.56305202</v>
      </c>
      <c r="AH1164" s="1">
        <v>5645293.3528330298</v>
      </c>
      <c r="AI1164" s="1">
        <v>1266071.2186900999</v>
      </c>
      <c r="AJ1164" s="1">
        <v>6988231.2811415503</v>
      </c>
      <c r="AK1164" s="1">
        <v>1197439.7915592401</v>
      </c>
      <c r="AL1164" s="1">
        <v>719329.27339999995</v>
      </c>
      <c r="AM1164" s="1">
        <v>0</v>
      </c>
    </row>
    <row r="1165" spans="1:39" x14ac:dyDescent="0.3">
      <c r="A1165" t="str">
        <f t="shared" si="198"/>
        <v>FRS</v>
      </c>
      <c r="B1165" t="str">
        <f t="shared" si="199"/>
        <v>Z1MA</v>
      </c>
      <c r="C1165" t="str">
        <f t="shared" si="200"/>
        <v>MAINTENANCE OF EPG FACILITIES - COAL</v>
      </c>
      <c r="D1165" s="1">
        <f t="shared" si="201"/>
        <v>0</v>
      </c>
      <c r="E1165" s="1">
        <f t="shared" si="202"/>
        <v>0</v>
      </c>
      <c r="F1165" s="1">
        <f t="shared" si="203"/>
        <v>0</v>
      </c>
      <c r="G1165" s="1">
        <f t="shared" si="204"/>
        <v>0</v>
      </c>
      <c r="H1165" s="2" t="e">
        <f t="shared" si="205"/>
        <v>#DIV/0!</v>
      </c>
      <c r="I1165" s="2" t="e">
        <f t="shared" si="206"/>
        <v>#DIV/0!</v>
      </c>
      <c r="J1165" s="2" t="e">
        <f t="shared" si="207"/>
        <v>#DIV/0!</v>
      </c>
      <c r="K1165" s="2">
        <f t="shared" si="208"/>
        <v>0</v>
      </c>
      <c r="L1165" s="2">
        <f>AM1165/SUM(AM1:AM$3009)</f>
        <v>0</v>
      </c>
      <c r="M1165" t="s">
        <v>1515</v>
      </c>
      <c r="N1165" t="s">
        <v>2399</v>
      </c>
      <c r="O1165" t="s">
        <v>2400</v>
      </c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>
        <v>8500.2749983781505</v>
      </c>
      <c r="AC1165" s="1">
        <v>8347.5154632437207</v>
      </c>
      <c r="AD1165" s="1">
        <v>8189.0895970719203</v>
      </c>
      <c r="AE1165" s="1"/>
      <c r="AF1165" s="1"/>
      <c r="AG1165" s="1"/>
      <c r="AH1165" s="1">
        <v>-7707.9026107395803</v>
      </c>
      <c r="AI1165" s="1"/>
      <c r="AJ1165" s="1"/>
      <c r="AK1165" s="1"/>
      <c r="AL1165" s="1"/>
      <c r="AM1165" s="1"/>
    </row>
    <row r="1166" spans="1:39" x14ac:dyDescent="0.3">
      <c r="A1166" t="str">
        <f t="shared" si="198"/>
        <v>FRS</v>
      </c>
      <c r="B1166" t="str">
        <f t="shared" si="199"/>
        <v>Z1MB</v>
      </c>
      <c r="C1166" t="str">
        <f t="shared" si="200"/>
        <v>MAINTENANCE OF EPG FACILITIES - GAS</v>
      </c>
      <c r="D1166" s="1">
        <f t="shared" si="201"/>
        <v>158940.59676431501</v>
      </c>
      <c r="E1166" s="1">
        <f t="shared" si="202"/>
        <v>768606.17044639296</v>
      </c>
      <c r="F1166" s="1">
        <f t="shared" si="203"/>
        <v>755939.41410000005</v>
      </c>
      <c r="G1166" s="1">
        <f t="shared" si="204"/>
        <v>796569.84325169597</v>
      </c>
      <c r="H1166" s="2">
        <f t="shared" si="205"/>
        <v>-1.6480164788471918E-2</v>
      </c>
      <c r="I1166" s="2">
        <f t="shared" si="206"/>
        <v>3.7561128464928597</v>
      </c>
      <c r="J1166" s="2">
        <f t="shared" si="207"/>
        <v>1.0537482612942854</v>
      </c>
      <c r="K1166" s="2">
        <f t="shared" si="208"/>
        <v>6.7101015885888554E-6</v>
      </c>
      <c r="L1166" s="2">
        <f>AM1166/SUM(AM1:AM$3009)</f>
        <v>1.4454096420349721E-5</v>
      </c>
      <c r="M1166" t="s">
        <v>1515</v>
      </c>
      <c r="N1166" t="s">
        <v>2401</v>
      </c>
      <c r="O1166" t="s">
        <v>2402</v>
      </c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>
        <v>767635.22838153504</v>
      </c>
      <c r="AC1166" s="1">
        <v>16531.110456168499</v>
      </c>
      <c r="AD1166" s="1">
        <v>1263702.95223959</v>
      </c>
      <c r="AE1166" s="1">
        <v>158940.59676431501</v>
      </c>
      <c r="AF1166" s="1">
        <v>78649.874658133194</v>
      </c>
      <c r="AG1166" s="1">
        <v>-493491.36527266097</v>
      </c>
      <c r="AH1166" s="1">
        <v>1003900.1813639801</v>
      </c>
      <c r="AI1166" s="1">
        <v>1082220.7637906501</v>
      </c>
      <c r="AJ1166" s="1">
        <v>781803.55973495299</v>
      </c>
      <c r="AK1166" s="1">
        <v>768606.17044639296</v>
      </c>
      <c r="AL1166" s="1">
        <v>755939.41410000005</v>
      </c>
      <c r="AM1166" s="1">
        <v>796569.84325169597</v>
      </c>
    </row>
    <row r="1167" spans="1:39" x14ac:dyDescent="0.3">
      <c r="A1167" t="str">
        <f t="shared" si="198"/>
        <v>FRS</v>
      </c>
      <c r="B1167" t="str">
        <f t="shared" si="199"/>
        <v>Z1MC</v>
      </c>
      <c r="C1167" t="str">
        <f t="shared" si="200"/>
        <v>MAINTENANCE OF EPG FACILITIES - GEOTHERMAL</v>
      </c>
      <c r="D1167" s="1">
        <f t="shared" si="201"/>
        <v>0</v>
      </c>
      <c r="E1167" s="1">
        <f t="shared" si="202"/>
        <v>0</v>
      </c>
      <c r="F1167" s="1">
        <f t="shared" si="203"/>
        <v>0</v>
      </c>
      <c r="G1167" s="1">
        <f t="shared" si="204"/>
        <v>0</v>
      </c>
      <c r="H1167" s="2" t="e">
        <f t="shared" si="205"/>
        <v>#DIV/0!</v>
      </c>
      <c r="I1167" s="2" t="e">
        <f t="shared" si="206"/>
        <v>#DIV/0!</v>
      </c>
      <c r="J1167" s="2" t="e">
        <f t="shared" si="207"/>
        <v>#DIV/0!</v>
      </c>
      <c r="K1167" s="2">
        <f t="shared" si="208"/>
        <v>0</v>
      </c>
      <c r="L1167" s="2">
        <f>AM1167/SUM(AM1:AM$3009)</f>
        <v>0</v>
      </c>
      <c r="M1167" t="s">
        <v>1515</v>
      </c>
      <c r="N1167" t="s">
        <v>2403</v>
      </c>
      <c r="O1167" t="s">
        <v>2404</v>
      </c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>
        <v>43145.780160729999</v>
      </c>
      <c r="AH1167" s="1"/>
      <c r="AI1167" s="1"/>
      <c r="AJ1167" s="1"/>
      <c r="AK1167" s="1"/>
      <c r="AL1167" s="1"/>
      <c r="AM1167" s="1"/>
    </row>
    <row r="1168" spans="1:39" x14ac:dyDescent="0.3">
      <c r="A1168" t="str">
        <f t="shared" si="198"/>
        <v>FRS</v>
      </c>
      <c r="B1168" t="str">
        <f t="shared" si="199"/>
        <v>Z1MD</v>
      </c>
      <c r="C1168" t="str">
        <f t="shared" si="200"/>
        <v>MAINTENANCE OF EPG FACILITIES - HYDRO</v>
      </c>
      <c r="D1168" s="1">
        <f t="shared" si="201"/>
        <v>741601.216731127</v>
      </c>
      <c r="E1168" s="1">
        <f t="shared" si="202"/>
        <v>98801887.768972695</v>
      </c>
      <c r="F1168" s="1">
        <f t="shared" si="203"/>
        <v>17389</v>
      </c>
      <c r="G1168" s="1">
        <f t="shared" si="204"/>
        <v>363594.11303011898</v>
      </c>
      <c r="H1168" s="2">
        <f t="shared" si="205"/>
        <v>-0.99982400133851024</v>
      </c>
      <c r="I1168" s="2">
        <f t="shared" si="206"/>
        <v>-0.97655208809304783</v>
      </c>
      <c r="J1168" s="2">
        <f t="shared" si="207"/>
        <v>20.909431998971705</v>
      </c>
      <c r="K1168" s="2">
        <f t="shared" si="208"/>
        <v>1.5435358224162689E-7</v>
      </c>
      <c r="L1168" s="2">
        <f>AM1168/SUM(AM1:AM$3009)</f>
        <v>6.5975688285607029E-6</v>
      </c>
      <c r="M1168" t="s">
        <v>1515</v>
      </c>
      <c r="N1168" t="s">
        <v>2405</v>
      </c>
      <c r="O1168" t="s">
        <v>2406</v>
      </c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>
        <v>1949603.1756805801</v>
      </c>
      <c r="AC1168" s="1">
        <v>2372244.11089864</v>
      </c>
      <c r="AD1168" s="1">
        <v>397708.29237524798</v>
      </c>
      <c r="AE1168" s="1">
        <v>741601.216731127</v>
      </c>
      <c r="AF1168" s="1">
        <v>1543800.52022294</v>
      </c>
      <c r="AG1168" s="1">
        <v>6037326.1288579702</v>
      </c>
      <c r="AH1168" s="1">
        <v>7627478.9258548701</v>
      </c>
      <c r="AI1168" s="1">
        <v>5535622.0332454601</v>
      </c>
      <c r="AJ1168" s="1">
        <v>466372.04027557501</v>
      </c>
      <c r="AK1168" s="1">
        <v>98801887.768972695</v>
      </c>
      <c r="AL1168" s="1">
        <v>17389</v>
      </c>
      <c r="AM1168" s="1">
        <v>363594.11303011898</v>
      </c>
    </row>
    <row r="1169" spans="1:39" x14ac:dyDescent="0.3">
      <c r="A1169" t="str">
        <f t="shared" si="198"/>
        <v>FRS</v>
      </c>
      <c r="B1169" t="str">
        <f t="shared" si="199"/>
        <v>Z1ME</v>
      </c>
      <c r="C1169" t="str">
        <f t="shared" si="200"/>
        <v>MAINTENANCE OF EPG FACILITIES - NUCLEAR</v>
      </c>
      <c r="D1169" s="1">
        <f t="shared" si="201"/>
        <v>0</v>
      </c>
      <c r="E1169" s="1">
        <f t="shared" si="202"/>
        <v>0</v>
      </c>
      <c r="F1169" s="1">
        <f t="shared" si="203"/>
        <v>0</v>
      </c>
      <c r="G1169" s="1">
        <f t="shared" si="204"/>
        <v>0</v>
      </c>
      <c r="H1169" s="2" t="e">
        <f t="shared" si="205"/>
        <v>#DIV/0!</v>
      </c>
      <c r="I1169" s="2" t="e">
        <f t="shared" si="206"/>
        <v>#DIV/0!</v>
      </c>
      <c r="J1169" s="2" t="e">
        <f t="shared" si="207"/>
        <v>#DIV/0!</v>
      </c>
      <c r="K1169" s="2">
        <f t="shared" si="208"/>
        <v>0</v>
      </c>
      <c r="L1169" s="2">
        <f>AM1169/SUM(AM1:AM$3009)</f>
        <v>0</v>
      </c>
      <c r="M1169" t="s">
        <v>1515</v>
      </c>
      <c r="N1169" t="s">
        <v>2407</v>
      </c>
      <c r="O1169" t="s">
        <v>2408</v>
      </c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>
        <v>173218.90644370101</v>
      </c>
      <c r="AH1169" s="1"/>
      <c r="AI1169" s="1"/>
      <c r="AJ1169" s="1"/>
      <c r="AK1169" s="1"/>
      <c r="AL1169" s="1"/>
      <c r="AM1169" s="1"/>
    </row>
    <row r="1170" spans="1:39" x14ac:dyDescent="0.3">
      <c r="A1170" t="str">
        <f t="shared" si="198"/>
        <v>FRS</v>
      </c>
      <c r="B1170" t="str">
        <f t="shared" si="199"/>
        <v>Z1MG</v>
      </c>
      <c r="C1170" t="str">
        <f t="shared" si="200"/>
        <v>MAINTENANCE OF EPG FACILITIES - SOLAR</v>
      </c>
      <c r="D1170" s="1">
        <f t="shared" si="201"/>
        <v>590025.63823972398</v>
      </c>
      <c r="E1170" s="1">
        <f t="shared" si="202"/>
        <v>0</v>
      </c>
      <c r="F1170" s="1">
        <f t="shared" si="203"/>
        <v>0</v>
      </c>
      <c r="G1170" s="1">
        <f t="shared" si="204"/>
        <v>0</v>
      </c>
      <c r="H1170" s="2" t="e">
        <f t="shared" si="205"/>
        <v>#DIV/0!</v>
      </c>
      <c r="I1170" s="2">
        <f t="shared" si="206"/>
        <v>-1</v>
      </c>
      <c r="J1170" s="2" t="e">
        <f t="shared" si="207"/>
        <v>#DIV/0!</v>
      </c>
      <c r="K1170" s="2">
        <f t="shared" si="208"/>
        <v>0</v>
      </c>
      <c r="L1170" s="2">
        <f>AM1170/SUM(AM1:AM$3009)</f>
        <v>0</v>
      </c>
      <c r="M1170" t="s">
        <v>1515</v>
      </c>
      <c r="N1170" t="s">
        <v>2409</v>
      </c>
      <c r="O1170" t="s">
        <v>2410</v>
      </c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>
        <v>590025.63823972398</v>
      </c>
      <c r="AF1170" s="1">
        <v>16482.638794845199</v>
      </c>
      <c r="AG1170" s="1"/>
      <c r="AH1170" s="1"/>
      <c r="AI1170" s="1"/>
      <c r="AJ1170" s="1">
        <v>941776.02684359904</v>
      </c>
      <c r="AK1170" s="1"/>
      <c r="AL1170" s="1"/>
      <c r="AM1170" s="1"/>
    </row>
    <row r="1171" spans="1:39" x14ac:dyDescent="0.3">
      <c r="A1171" t="str">
        <f t="shared" si="198"/>
        <v>FRS</v>
      </c>
      <c r="B1171" t="str">
        <f t="shared" si="199"/>
        <v>Z1MH</v>
      </c>
      <c r="C1171" t="str">
        <f t="shared" si="200"/>
        <v>MAINTENANCE OF EPG FACILITIES - WIND</v>
      </c>
      <c r="D1171" s="1">
        <f t="shared" si="201"/>
        <v>1334396.3633306299</v>
      </c>
      <c r="E1171" s="1">
        <f t="shared" si="202"/>
        <v>0</v>
      </c>
      <c r="F1171" s="1">
        <f t="shared" si="203"/>
        <v>0</v>
      </c>
      <c r="G1171" s="1">
        <f t="shared" si="204"/>
        <v>0</v>
      </c>
      <c r="H1171" s="2" t="e">
        <f t="shared" si="205"/>
        <v>#DIV/0!</v>
      </c>
      <c r="I1171" s="2">
        <f t="shared" si="206"/>
        <v>-1</v>
      </c>
      <c r="J1171" s="2" t="e">
        <f t="shared" si="207"/>
        <v>#DIV/0!</v>
      </c>
      <c r="K1171" s="2">
        <f t="shared" si="208"/>
        <v>0</v>
      </c>
      <c r="L1171" s="2">
        <f>AM1171/SUM(AM1:AM$3009)</f>
        <v>0</v>
      </c>
      <c r="M1171" t="s">
        <v>1515</v>
      </c>
      <c r="N1171" t="s">
        <v>2411</v>
      </c>
      <c r="O1171" t="s">
        <v>2412</v>
      </c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>
        <v>19044.701945770899</v>
      </c>
      <c r="AD1171" s="1">
        <v>49911.482007448001</v>
      </c>
      <c r="AE1171" s="1">
        <v>1334396.3633306299</v>
      </c>
      <c r="AF1171" s="1">
        <v>-165848.66368308599</v>
      </c>
      <c r="AG1171" s="1">
        <v>-17355.549892646799</v>
      </c>
      <c r="AH1171" s="1"/>
      <c r="AI1171" s="1"/>
      <c r="AJ1171" s="1"/>
      <c r="AK1171" s="1"/>
      <c r="AL1171" s="1"/>
      <c r="AM1171" s="1"/>
    </row>
    <row r="1172" spans="1:39" x14ac:dyDescent="0.3">
      <c r="A1172" t="str">
        <f t="shared" si="198"/>
        <v>FRS</v>
      </c>
      <c r="B1172" t="str">
        <f t="shared" si="199"/>
        <v>Z1MZ</v>
      </c>
      <c r="C1172" t="str">
        <f t="shared" si="200"/>
        <v>MAINTENANCE OF EPG FACILITIES - OTHER, INCLUDING TRANSMISSION</v>
      </c>
      <c r="D1172" s="1">
        <f t="shared" si="201"/>
        <v>6973461.3250318402</v>
      </c>
      <c r="E1172" s="1">
        <f t="shared" si="202"/>
        <v>-2944.3047783759498</v>
      </c>
      <c r="F1172" s="1">
        <f t="shared" si="203"/>
        <v>0</v>
      </c>
      <c r="G1172" s="1">
        <f t="shared" si="204"/>
        <v>0</v>
      </c>
      <c r="H1172" s="2">
        <f t="shared" si="205"/>
        <v>-1</v>
      </c>
      <c r="I1172" s="2">
        <f t="shared" si="206"/>
        <v>-1</v>
      </c>
      <c r="J1172" s="2" t="e">
        <f t="shared" si="207"/>
        <v>#DIV/0!</v>
      </c>
      <c r="K1172" s="2">
        <f t="shared" si="208"/>
        <v>0</v>
      </c>
      <c r="L1172" s="2">
        <f>AM1172/SUM(AM1:AM$3009)</f>
        <v>0</v>
      </c>
      <c r="M1172" t="s">
        <v>1515</v>
      </c>
      <c r="N1172" t="s">
        <v>2413</v>
      </c>
      <c r="O1172" t="s">
        <v>2414</v>
      </c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>
        <v>351751.31659703603</v>
      </c>
      <c r="AD1172" s="1">
        <v>135372.82104249101</v>
      </c>
      <c r="AE1172" s="1">
        <v>6973461.3250318402</v>
      </c>
      <c r="AF1172" s="1">
        <v>2383100.9577075201</v>
      </c>
      <c r="AG1172" s="1">
        <v>-470541.42625889502</v>
      </c>
      <c r="AH1172" s="1">
        <v>0</v>
      </c>
      <c r="AI1172" s="1">
        <v>0</v>
      </c>
      <c r="AJ1172" s="1">
        <v>0</v>
      </c>
      <c r="AK1172" s="1">
        <v>-2944.3047783759498</v>
      </c>
      <c r="AL1172" s="1"/>
      <c r="AM1172" s="1"/>
    </row>
    <row r="1173" spans="1:39" x14ac:dyDescent="0.3">
      <c r="A1173" t="str">
        <f t="shared" si="198"/>
        <v>FRS</v>
      </c>
      <c r="B1173" t="str">
        <f t="shared" si="199"/>
        <v>Z1NA</v>
      </c>
      <c r="C1173" t="str">
        <f t="shared" si="200"/>
        <v>MAINTENANCE OF FUEL SUPPLY FACILITIES</v>
      </c>
      <c r="D1173" s="1">
        <f t="shared" si="201"/>
        <v>102205697.11530399</v>
      </c>
      <c r="E1173" s="1">
        <f t="shared" si="202"/>
        <v>215103003.32977399</v>
      </c>
      <c r="F1173" s="1">
        <f t="shared" si="203"/>
        <v>271337635.66210002</v>
      </c>
      <c r="G1173" s="1">
        <f t="shared" si="204"/>
        <v>147739601.90691301</v>
      </c>
      <c r="H1173" s="2">
        <f t="shared" si="205"/>
        <v>0.26143118162842582</v>
      </c>
      <c r="I1173" s="2">
        <f t="shared" si="206"/>
        <v>1.6548190885679177</v>
      </c>
      <c r="J1173" s="2">
        <f t="shared" si="207"/>
        <v>0.54448621381405005</v>
      </c>
      <c r="K1173" s="2">
        <f t="shared" si="208"/>
        <v>2.4085304538166972E-3</v>
      </c>
      <c r="L1173" s="2">
        <f>AM1173/SUM(AM1:AM$3009)</f>
        <v>2.680797508413657E-3</v>
      </c>
      <c r="M1173" t="s">
        <v>1515</v>
      </c>
      <c r="N1173" t="s">
        <v>2415</v>
      </c>
      <c r="O1173" t="s">
        <v>2416</v>
      </c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>
        <v>731675.07202402595</v>
      </c>
      <c r="AC1173" s="1">
        <v>42897855.513260499</v>
      </c>
      <c r="AD1173" s="1">
        <v>78513632.510904104</v>
      </c>
      <c r="AE1173" s="1">
        <v>102205697.11530399</v>
      </c>
      <c r="AF1173" s="1">
        <v>116410303.16114099</v>
      </c>
      <c r="AG1173" s="1">
        <v>138515269.84522301</v>
      </c>
      <c r="AH1173" s="1">
        <v>129473240.558208</v>
      </c>
      <c r="AI1173" s="1">
        <v>132792655.089966</v>
      </c>
      <c r="AJ1173" s="1">
        <v>233630877.181894</v>
      </c>
      <c r="AK1173" s="1">
        <v>215103003.32977399</v>
      </c>
      <c r="AL1173" s="1">
        <v>271337635.66210002</v>
      </c>
      <c r="AM1173" s="1">
        <v>147739601.90691301</v>
      </c>
    </row>
    <row r="1174" spans="1:39" x14ac:dyDescent="0.3">
      <c r="A1174" t="str">
        <f t="shared" si="198"/>
        <v>FRS</v>
      </c>
      <c r="B1174" t="str">
        <f t="shared" si="199"/>
        <v>Z1NB</v>
      </c>
      <c r="C1174" t="str">
        <f t="shared" si="200"/>
        <v>MAINTENANCE OF HEATING AND COOLING PLANTS</v>
      </c>
      <c r="D1174" s="1">
        <f t="shared" si="201"/>
        <v>4314348.9716939302</v>
      </c>
      <c r="E1174" s="1">
        <f t="shared" si="202"/>
        <v>5331589.7195123499</v>
      </c>
      <c r="F1174" s="1">
        <f t="shared" si="203"/>
        <v>9079746.2096999995</v>
      </c>
      <c r="G1174" s="1">
        <f t="shared" si="204"/>
        <v>1760213.5083967401</v>
      </c>
      <c r="H1174" s="2">
        <f t="shared" si="205"/>
        <v>0.70300917500652549</v>
      </c>
      <c r="I1174" s="2">
        <f t="shared" si="206"/>
        <v>1.1045460785095105</v>
      </c>
      <c r="J1174" s="2">
        <f t="shared" si="207"/>
        <v>0.19386153178117282</v>
      </c>
      <c r="K1174" s="2">
        <f t="shared" si="208"/>
        <v>8.0596431842660818E-5</v>
      </c>
      <c r="L1174" s="2">
        <f>AM1174/SUM(AM1:AM$3009)</f>
        <v>3.1939817941023181E-5</v>
      </c>
      <c r="M1174" t="s">
        <v>1515</v>
      </c>
      <c r="N1174" t="s">
        <v>2417</v>
      </c>
      <c r="O1174" t="s">
        <v>2418</v>
      </c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>
        <v>15011528.594303001</v>
      </c>
      <c r="AC1174" s="1">
        <v>6548145.2618910503</v>
      </c>
      <c r="AD1174" s="1">
        <v>8013715.7909122799</v>
      </c>
      <c r="AE1174" s="1">
        <v>4314348.9716939302</v>
      </c>
      <c r="AF1174" s="1">
        <v>18118112.127196498</v>
      </c>
      <c r="AG1174" s="1">
        <v>9902557.4503704701</v>
      </c>
      <c r="AH1174" s="1">
        <v>13745274.507525001</v>
      </c>
      <c r="AI1174" s="1">
        <v>9075707.7003647108</v>
      </c>
      <c r="AJ1174" s="1">
        <v>12921426.152078301</v>
      </c>
      <c r="AK1174" s="1">
        <v>5331589.7195123499</v>
      </c>
      <c r="AL1174" s="1">
        <v>9079746.2096999995</v>
      </c>
      <c r="AM1174" s="1">
        <v>1760213.5083967401</v>
      </c>
    </row>
    <row r="1175" spans="1:39" x14ac:dyDescent="0.3">
      <c r="A1175" t="str">
        <f t="shared" si="198"/>
        <v>FRS</v>
      </c>
      <c r="B1175" t="str">
        <f t="shared" si="199"/>
        <v>Z1NC</v>
      </c>
      <c r="C1175" t="str">
        <f t="shared" si="200"/>
        <v>MAINTENANCE OF POLLUTION ABATEMENT AND CONTROL FACILITIES</v>
      </c>
      <c r="D1175" s="1">
        <f t="shared" si="201"/>
        <v>78656.222163520695</v>
      </c>
      <c r="E1175" s="1">
        <f t="shared" si="202"/>
        <v>5881.0817720836203</v>
      </c>
      <c r="F1175" s="1">
        <f t="shared" si="203"/>
        <v>37217</v>
      </c>
      <c r="G1175" s="1">
        <f t="shared" si="204"/>
        <v>17693.751591180098</v>
      </c>
      <c r="H1175" s="2">
        <f t="shared" si="205"/>
        <v>5.3282575285149134</v>
      </c>
      <c r="I1175" s="2">
        <f t="shared" si="206"/>
        <v>-0.52683972130483836</v>
      </c>
      <c r="J1175" s="2">
        <f t="shared" si="207"/>
        <v>0.47542122124781949</v>
      </c>
      <c r="K1175" s="2">
        <f t="shared" si="208"/>
        <v>3.3035696533938858E-7</v>
      </c>
      <c r="L1175" s="2">
        <f>AM1175/SUM(AM1:AM$3009)</f>
        <v>3.2106059964891712E-7</v>
      </c>
      <c r="M1175" t="s">
        <v>1515</v>
      </c>
      <c r="N1175" t="s">
        <v>2419</v>
      </c>
      <c r="O1175" t="s">
        <v>2420</v>
      </c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>
        <v>258156.49995074401</v>
      </c>
      <c r="AC1175" s="1">
        <v>109240.509294458</v>
      </c>
      <c r="AD1175" s="1">
        <v>47144.370434620498</v>
      </c>
      <c r="AE1175" s="1">
        <v>78656.222163520695</v>
      </c>
      <c r="AF1175" s="1">
        <v>0</v>
      </c>
      <c r="AG1175" s="1">
        <v>28809.044097895101</v>
      </c>
      <c r="AH1175" s="1"/>
      <c r="AI1175" s="1">
        <v>37184.573223325096</v>
      </c>
      <c r="AJ1175" s="1">
        <v>62386.697731816799</v>
      </c>
      <c r="AK1175" s="1">
        <v>5881.0817720836203</v>
      </c>
      <c r="AL1175" s="1">
        <v>37217</v>
      </c>
      <c r="AM1175" s="1">
        <v>17693.751591180098</v>
      </c>
    </row>
    <row r="1176" spans="1:39" x14ac:dyDescent="0.3">
      <c r="A1176" t="str">
        <f t="shared" si="198"/>
        <v>FRS</v>
      </c>
      <c r="B1176" t="str">
        <f t="shared" si="199"/>
        <v>Z1ND</v>
      </c>
      <c r="C1176" t="str">
        <f t="shared" si="200"/>
        <v>MAINTENANCE OF SEWAGE AND WASTE FACILITIES</v>
      </c>
      <c r="D1176" s="1">
        <f t="shared" si="201"/>
        <v>6369911.8876461498</v>
      </c>
      <c r="E1176" s="1">
        <f t="shared" si="202"/>
        <v>2823695.6050406499</v>
      </c>
      <c r="F1176" s="1">
        <f t="shared" si="203"/>
        <v>2705914.6132</v>
      </c>
      <c r="G1176" s="1">
        <f t="shared" si="204"/>
        <v>295559.07573499501</v>
      </c>
      <c r="H1176" s="2">
        <f t="shared" si="205"/>
        <v>-4.1711646124460433E-2</v>
      </c>
      <c r="I1176" s="2">
        <f t="shared" si="206"/>
        <v>-0.57520376091106229</v>
      </c>
      <c r="J1176" s="2">
        <f t="shared" si="207"/>
        <v>0.10922705184162054</v>
      </c>
      <c r="K1176" s="2">
        <f t="shared" si="208"/>
        <v>2.4019070319592053E-5</v>
      </c>
      <c r="L1176" s="2">
        <f>AM1176/SUM(AM1:AM$3009)</f>
        <v>5.3630443265892082E-6</v>
      </c>
      <c r="M1176" t="s">
        <v>1515</v>
      </c>
      <c r="N1176" t="s">
        <v>2421</v>
      </c>
      <c r="O1176" t="s">
        <v>2422</v>
      </c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>
        <v>3299226.4365665</v>
      </c>
      <c r="AC1176" s="1">
        <v>3730787.9442817201</v>
      </c>
      <c r="AD1176" s="1">
        <v>12973478.8265629</v>
      </c>
      <c r="AE1176" s="1">
        <v>6369911.8876461498</v>
      </c>
      <c r="AF1176" s="1">
        <v>3808288.0025382601</v>
      </c>
      <c r="AG1176" s="1">
        <v>9133751.7078942191</v>
      </c>
      <c r="AH1176" s="1">
        <v>3284699.2437322298</v>
      </c>
      <c r="AI1176" s="1">
        <v>19001095.386940699</v>
      </c>
      <c r="AJ1176" s="1">
        <v>3562857.1209956799</v>
      </c>
      <c r="AK1176" s="1">
        <v>2823695.6050406499</v>
      </c>
      <c r="AL1176" s="1">
        <v>2705914.6132</v>
      </c>
      <c r="AM1176" s="1">
        <v>295559.07573499501</v>
      </c>
    </row>
    <row r="1177" spans="1:39" x14ac:dyDescent="0.3">
      <c r="A1177" t="str">
        <f t="shared" si="198"/>
        <v>FRS</v>
      </c>
      <c r="B1177" t="str">
        <f t="shared" si="199"/>
        <v>Z1NE</v>
      </c>
      <c r="C1177" t="str">
        <f t="shared" si="200"/>
        <v>MAINTENANCE OF WATER SUPPLY FACILITIES</v>
      </c>
      <c r="D1177" s="1">
        <f t="shared" si="201"/>
        <v>5616962.2764768302</v>
      </c>
      <c r="E1177" s="1">
        <f t="shared" si="202"/>
        <v>10027088.989116199</v>
      </c>
      <c r="F1177" s="1">
        <f t="shared" si="203"/>
        <v>10420261.1807</v>
      </c>
      <c r="G1177" s="1">
        <f t="shared" si="204"/>
        <v>1163152.58564406</v>
      </c>
      <c r="H1177" s="2">
        <f t="shared" si="205"/>
        <v>3.92110005217432E-2</v>
      </c>
      <c r="I1177" s="2">
        <f t="shared" si="206"/>
        <v>0.85514174170953838</v>
      </c>
      <c r="J1177" s="2">
        <f t="shared" si="207"/>
        <v>0.11162412970976253</v>
      </c>
      <c r="K1177" s="2">
        <f t="shared" si="208"/>
        <v>9.2495522521962711E-5</v>
      </c>
      <c r="L1177" s="2">
        <f>AM1177/SUM(AM1:AM$3009)</f>
        <v>2.1105895191623593E-5</v>
      </c>
      <c r="M1177" t="s">
        <v>1515</v>
      </c>
      <c r="N1177" t="s">
        <v>2423</v>
      </c>
      <c r="O1177" t="s">
        <v>2424</v>
      </c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>
        <v>15015635.893055201</v>
      </c>
      <c r="AC1177" s="1">
        <v>3321259.2808558</v>
      </c>
      <c r="AD1177" s="1">
        <v>13484829.250506001</v>
      </c>
      <c r="AE1177" s="1">
        <v>5616962.2764768302</v>
      </c>
      <c r="AF1177" s="1">
        <v>41052303.5769649</v>
      </c>
      <c r="AG1177" s="1">
        <v>6176594.4995398195</v>
      </c>
      <c r="AH1177" s="1">
        <v>28798364.8654094</v>
      </c>
      <c r="AI1177" s="1">
        <v>7972043.8866274096</v>
      </c>
      <c r="AJ1177" s="1">
        <v>6373890.4923197003</v>
      </c>
      <c r="AK1177" s="1">
        <v>10027088.989116199</v>
      </c>
      <c r="AL1177" s="1">
        <v>10420261.1807</v>
      </c>
      <c r="AM1177" s="1">
        <v>1163152.58564406</v>
      </c>
    </row>
    <row r="1178" spans="1:39" x14ac:dyDescent="0.3">
      <c r="A1178" t="str">
        <f t="shared" si="198"/>
        <v>FRS</v>
      </c>
      <c r="B1178" t="str">
        <f t="shared" si="199"/>
        <v>Z1NZ</v>
      </c>
      <c r="C1178" t="str">
        <f t="shared" si="200"/>
        <v>MAINTENANCE OF OTHER UTILITIES</v>
      </c>
      <c r="D1178" s="1">
        <f t="shared" si="201"/>
        <v>9673643.8871886693</v>
      </c>
      <c r="E1178" s="1">
        <f t="shared" si="202"/>
        <v>15384960.3829374</v>
      </c>
      <c r="F1178" s="1">
        <f t="shared" si="203"/>
        <v>7245807.8709000004</v>
      </c>
      <c r="G1178" s="1">
        <f t="shared" si="204"/>
        <v>509129.87340217899</v>
      </c>
      <c r="H1178" s="2">
        <f t="shared" si="205"/>
        <v>-0.5290330497739909</v>
      </c>
      <c r="I1178" s="2">
        <f t="shared" si="206"/>
        <v>-0.25097430136992982</v>
      </c>
      <c r="J1178" s="2">
        <f t="shared" si="207"/>
        <v>7.0265439337261926E-2</v>
      </c>
      <c r="K1178" s="2">
        <f t="shared" si="208"/>
        <v>6.4317465127838901E-5</v>
      </c>
      <c r="L1178" s="2">
        <f>AM1178/SUM(AM1:AM$3009)</f>
        <v>9.2383767010249218E-6</v>
      </c>
      <c r="M1178" t="s">
        <v>1515</v>
      </c>
      <c r="N1178" t="s">
        <v>2425</v>
      </c>
      <c r="O1178" t="s">
        <v>2426</v>
      </c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>
        <v>8153200.0093702003</v>
      </c>
      <c r="AC1178" s="1">
        <v>17464645.599695198</v>
      </c>
      <c r="AD1178" s="1">
        <v>19838769.883609999</v>
      </c>
      <c r="AE1178" s="1">
        <v>9673643.8871886693</v>
      </c>
      <c r="AF1178" s="1">
        <v>7328517.4249909697</v>
      </c>
      <c r="AG1178" s="1">
        <v>16608408.096581601</v>
      </c>
      <c r="AH1178" s="1">
        <v>8704012.2580362502</v>
      </c>
      <c r="AI1178" s="1">
        <v>3353545.0000030501</v>
      </c>
      <c r="AJ1178" s="1">
        <v>4484817.3966479404</v>
      </c>
      <c r="AK1178" s="1">
        <v>15384960.3829374</v>
      </c>
      <c r="AL1178" s="1">
        <v>7245807.8709000004</v>
      </c>
      <c r="AM1178" s="1">
        <v>509129.87340217899</v>
      </c>
    </row>
    <row r="1179" spans="1:39" x14ac:dyDescent="0.3">
      <c r="A1179" t="str">
        <f t="shared" si="198"/>
        <v>FRS</v>
      </c>
      <c r="B1179" t="str">
        <f t="shared" si="199"/>
        <v>Z1PA</v>
      </c>
      <c r="C1179" t="str">
        <f t="shared" si="200"/>
        <v>MAINTENANCE OF RECREATION FACILITIES (NON-BUILDING)</v>
      </c>
      <c r="D1179" s="1">
        <f t="shared" si="201"/>
        <v>10131513.3817135</v>
      </c>
      <c r="E1179" s="1">
        <f t="shared" si="202"/>
        <v>12273632.5828337</v>
      </c>
      <c r="F1179" s="1">
        <f t="shared" si="203"/>
        <v>3078463.8365000002</v>
      </c>
      <c r="G1179" s="1">
        <f t="shared" si="204"/>
        <v>2325247.84381739</v>
      </c>
      <c r="H1179" s="2">
        <f t="shared" si="205"/>
        <v>-0.74918070785289437</v>
      </c>
      <c r="I1179" s="2">
        <f t="shared" si="206"/>
        <v>-0.6961496549906987</v>
      </c>
      <c r="J1179" s="2">
        <f t="shared" si="207"/>
        <v>0.75532732145427295</v>
      </c>
      <c r="K1179" s="2">
        <f t="shared" si="208"/>
        <v>2.7326006151306975E-5</v>
      </c>
      <c r="L1179" s="2">
        <f>AM1179/SUM(AM1:AM$3009)</f>
        <v>4.2192604729485263E-5</v>
      </c>
      <c r="M1179" t="s">
        <v>1515</v>
      </c>
      <c r="N1179" t="s">
        <v>2427</v>
      </c>
      <c r="O1179" t="s">
        <v>2428</v>
      </c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>
        <v>10553877.116846099</v>
      </c>
      <c r="AC1179" s="1">
        <v>15710073.853016799</v>
      </c>
      <c r="AD1179" s="1">
        <v>7049272.1628155997</v>
      </c>
      <c r="AE1179" s="1">
        <v>10131513.3817135</v>
      </c>
      <c r="AF1179" s="1">
        <v>12613166.3204214</v>
      </c>
      <c r="AG1179" s="1">
        <v>91230489.893458903</v>
      </c>
      <c r="AH1179" s="1">
        <v>33255884.8656267</v>
      </c>
      <c r="AI1179" s="1">
        <v>28063229.2202802</v>
      </c>
      <c r="AJ1179" s="1">
        <v>31656158.2376168</v>
      </c>
      <c r="AK1179" s="1">
        <v>12273632.5828337</v>
      </c>
      <c r="AL1179" s="1">
        <v>3078463.8365000002</v>
      </c>
      <c r="AM1179" s="1">
        <v>2325247.84381739</v>
      </c>
    </row>
    <row r="1180" spans="1:39" x14ac:dyDescent="0.3">
      <c r="A1180" t="str">
        <f t="shared" si="198"/>
        <v>FRS</v>
      </c>
      <c r="B1180" t="str">
        <f t="shared" si="199"/>
        <v>Z1PB</v>
      </c>
      <c r="C1180" t="str">
        <f t="shared" si="200"/>
        <v>MAINTENANCE OF EXHIBIT DESIGN (NON-BUILDING)</v>
      </c>
      <c r="D1180" s="1">
        <f t="shared" si="201"/>
        <v>100032.259142316</v>
      </c>
      <c r="E1180" s="1">
        <f t="shared" si="202"/>
        <v>29726.1951388954</v>
      </c>
      <c r="F1180" s="1">
        <f t="shared" si="203"/>
        <v>0</v>
      </c>
      <c r="G1180" s="1">
        <f t="shared" si="204"/>
        <v>0</v>
      </c>
      <c r="H1180" s="2">
        <f t="shared" si="205"/>
        <v>-1</v>
      </c>
      <c r="I1180" s="2">
        <f t="shared" si="206"/>
        <v>-1</v>
      </c>
      <c r="J1180" s="2" t="e">
        <f t="shared" si="207"/>
        <v>#DIV/0!</v>
      </c>
      <c r="K1180" s="2">
        <f t="shared" si="208"/>
        <v>0</v>
      </c>
      <c r="L1180" s="2">
        <f>AM1180/SUM(AM1:AM$3009)</f>
        <v>0</v>
      </c>
      <c r="M1180" t="s">
        <v>1515</v>
      </c>
      <c r="N1180" t="s">
        <v>2429</v>
      </c>
      <c r="O1180" t="s">
        <v>2430</v>
      </c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>
        <v>265853.34154927498</v>
      </c>
      <c r="AC1180" s="1">
        <v>66117.269144720296</v>
      </c>
      <c r="AD1180" s="1">
        <v>165432.093672994</v>
      </c>
      <c r="AE1180" s="1">
        <v>100032.259142316</v>
      </c>
      <c r="AF1180" s="1">
        <v>180674.078071061</v>
      </c>
      <c r="AG1180" s="1">
        <v>101840.61006115899</v>
      </c>
      <c r="AH1180" s="1"/>
      <c r="AI1180" s="1">
        <v>134229.01549837799</v>
      </c>
      <c r="AJ1180" s="1">
        <v>19076.284019538001</v>
      </c>
      <c r="AK1180" s="1">
        <v>29726.1951388954</v>
      </c>
      <c r="AL1180" s="1"/>
      <c r="AM1180" s="1"/>
    </row>
    <row r="1181" spans="1:39" x14ac:dyDescent="0.3">
      <c r="A1181" t="str">
        <f t="shared" si="198"/>
        <v>FRS</v>
      </c>
      <c r="B1181" t="str">
        <f t="shared" si="199"/>
        <v>Z1PC</v>
      </c>
      <c r="C1181" t="str">
        <f t="shared" si="200"/>
        <v>MAINTENANCE OF UNIMPROVED REAL PROPERTY (LAND)</v>
      </c>
      <c r="D1181" s="1">
        <f t="shared" si="201"/>
        <v>901379.09914444503</v>
      </c>
      <c r="E1181" s="1">
        <f t="shared" si="202"/>
        <v>26551534.9452339</v>
      </c>
      <c r="F1181" s="1">
        <f t="shared" si="203"/>
        <v>7200817.1875</v>
      </c>
      <c r="G1181" s="1">
        <f t="shared" si="204"/>
        <v>1237199.2407242199</v>
      </c>
      <c r="H1181" s="2">
        <f t="shared" si="205"/>
        <v>-0.72879845920950892</v>
      </c>
      <c r="I1181" s="2">
        <f t="shared" si="206"/>
        <v>6.9886666934420196</v>
      </c>
      <c r="J1181" s="2">
        <f t="shared" si="207"/>
        <v>0.17181372731860095</v>
      </c>
      <c r="K1181" s="2">
        <f t="shared" si="208"/>
        <v>6.3918105006481206E-5</v>
      </c>
      <c r="L1181" s="2">
        <f>AM1181/SUM(AM1:AM$3009)</f>
        <v>2.2449503038694485E-5</v>
      </c>
      <c r="M1181" t="s">
        <v>1515</v>
      </c>
      <c r="N1181" t="s">
        <v>2431</v>
      </c>
      <c r="O1181" t="s">
        <v>2432</v>
      </c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>
        <v>1934291.5045219299</v>
      </c>
      <c r="AC1181" s="1">
        <v>11325001.537581399</v>
      </c>
      <c r="AD1181" s="1">
        <v>26869583.9317687</v>
      </c>
      <c r="AE1181" s="1">
        <v>901379.09914444503</v>
      </c>
      <c r="AF1181" s="1">
        <v>6281761.5998446001</v>
      </c>
      <c r="AG1181" s="1">
        <v>371887.96284998802</v>
      </c>
      <c r="AH1181" s="1">
        <v>-3082148.27248277</v>
      </c>
      <c r="AI1181" s="1">
        <v>3509133.5390492398</v>
      </c>
      <c r="AJ1181" s="1">
        <v>8342293.4660740905</v>
      </c>
      <c r="AK1181" s="1">
        <v>26551534.9452339</v>
      </c>
      <c r="AL1181" s="1">
        <v>7200817.1875</v>
      </c>
      <c r="AM1181" s="1">
        <v>1237199.2407242199</v>
      </c>
    </row>
    <row r="1182" spans="1:39" x14ac:dyDescent="0.3">
      <c r="A1182" t="str">
        <f t="shared" si="198"/>
        <v>FRS</v>
      </c>
      <c r="B1182" t="str">
        <f t="shared" si="199"/>
        <v>Z1PD</v>
      </c>
      <c r="C1182" t="str">
        <f t="shared" si="200"/>
        <v>MAINTENANCE OF WASTE TREATMENT AND STORAGE FACILITIES</v>
      </c>
      <c r="D1182" s="1">
        <f t="shared" si="201"/>
        <v>1773240.2294224601</v>
      </c>
      <c r="E1182" s="1">
        <f t="shared" si="202"/>
        <v>381051.86721052899</v>
      </c>
      <c r="F1182" s="1">
        <f t="shared" si="203"/>
        <v>-63230.769500000002</v>
      </c>
      <c r="G1182" s="1">
        <f t="shared" si="204"/>
        <v>15260.774070965101</v>
      </c>
      <c r="H1182" s="2">
        <f t="shared" si="205"/>
        <v>-1.1659374351394147</v>
      </c>
      <c r="I1182" s="2">
        <f t="shared" si="206"/>
        <v>-1.0356583211066637</v>
      </c>
      <c r="J1182" s="2">
        <f t="shared" si="207"/>
        <v>-0.24135044048396564</v>
      </c>
      <c r="K1182" s="2">
        <f t="shared" si="208"/>
        <v>-5.6126837542237063E-7</v>
      </c>
      <c r="L1182" s="2">
        <f>AM1182/SUM(AM1:AM$3009)</f>
        <v>2.7691319441678203E-7</v>
      </c>
      <c r="M1182" t="s">
        <v>1515</v>
      </c>
      <c r="N1182" t="s">
        <v>2433</v>
      </c>
      <c r="O1182" t="s">
        <v>2434</v>
      </c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>
        <v>1215173.2852964499</v>
      </c>
      <c r="AC1182" s="1">
        <v>3925583.77196198</v>
      </c>
      <c r="AD1182" s="1">
        <v>3597136.5240735901</v>
      </c>
      <c r="AE1182" s="1">
        <v>1773240.2294224601</v>
      </c>
      <c r="AF1182" s="1">
        <v>1817128.47304852</v>
      </c>
      <c r="AG1182" s="1">
        <v>2109119.5824992899</v>
      </c>
      <c r="AH1182" s="1">
        <v>13920933.098158499</v>
      </c>
      <c r="AI1182" s="1">
        <v>4894620.9064329201</v>
      </c>
      <c r="AJ1182" s="1">
        <v>5815506.9678205196</v>
      </c>
      <c r="AK1182" s="1">
        <v>381051.86721052899</v>
      </c>
      <c r="AL1182" s="1">
        <v>-63230.769500000002</v>
      </c>
      <c r="AM1182" s="1">
        <v>15260.774070965101</v>
      </c>
    </row>
    <row r="1183" spans="1:39" x14ac:dyDescent="0.3">
      <c r="A1183" t="str">
        <f t="shared" si="198"/>
        <v>FRS</v>
      </c>
      <c r="B1183" t="str">
        <f t="shared" si="199"/>
        <v>Z1PZ</v>
      </c>
      <c r="C1183" t="str">
        <f t="shared" si="200"/>
        <v>MAINTENANCE OF OTHER NON-BUILDING FACILITIES</v>
      </c>
      <c r="D1183" s="1">
        <f t="shared" si="201"/>
        <v>83834641.464323804</v>
      </c>
      <c r="E1183" s="1">
        <f t="shared" si="202"/>
        <v>17583995.3226538</v>
      </c>
      <c r="F1183" s="1">
        <f t="shared" si="203"/>
        <v>29698567.997000001</v>
      </c>
      <c r="G1183" s="1">
        <f t="shared" si="204"/>
        <v>20304626.555462401</v>
      </c>
      <c r="H1183" s="2">
        <f t="shared" si="205"/>
        <v>0.68895449822707611</v>
      </c>
      <c r="I1183" s="2">
        <f t="shared" si="206"/>
        <v>-0.64574825539585134</v>
      </c>
      <c r="J1183" s="2">
        <f t="shared" si="207"/>
        <v>0.68369042431653515</v>
      </c>
      <c r="K1183" s="2">
        <f t="shared" si="208"/>
        <v>2.6361955016294714E-4</v>
      </c>
      <c r="L1183" s="2">
        <f>AM1183/SUM(AM1:AM$3009)</f>
        <v>3.6843602917956949E-4</v>
      </c>
      <c r="M1183" t="s">
        <v>1515</v>
      </c>
      <c r="N1183" t="s">
        <v>2435</v>
      </c>
      <c r="O1183" t="s">
        <v>2436</v>
      </c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>
        <v>78294386.066290796</v>
      </c>
      <c r="AC1183" s="1">
        <v>67182489.137572899</v>
      </c>
      <c r="AD1183" s="1">
        <v>138651673.37858599</v>
      </c>
      <c r="AE1183" s="1">
        <v>83834641.464323804</v>
      </c>
      <c r="AF1183" s="1">
        <v>111000739.246454</v>
      </c>
      <c r="AG1183" s="1">
        <v>50045869.716652997</v>
      </c>
      <c r="AH1183" s="1">
        <v>26767674.7304928</v>
      </c>
      <c r="AI1183" s="1">
        <v>32761878.457177602</v>
      </c>
      <c r="AJ1183" s="1">
        <v>13344336.817926399</v>
      </c>
      <c r="AK1183" s="1">
        <v>17583995.3226538</v>
      </c>
      <c r="AL1183" s="1">
        <v>29698567.997000001</v>
      </c>
      <c r="AM1183" s="1">
        <v>20304626.555462401</v>
      </c>
    </row>
    <row r="1184" spans="1:39" x14ac:dyDescent="0.3">
      <c r="A1184" t="str">
        <f t="shared" si="198"/>
        <v>FRS</v>
      </c>
      <c r="B1184" t="str">
        <f t="shared" si="199"/>
        <v>Z1QA</v>
      </c>
      <c r="C1184" t="str">
        <f t="shared" si="200"/>
        <v>MAINTENANCE OF RESTORATION OF REAL PROPERTY (PUBLIC OR PRIVATE)</v>
      </c>
      <c r="D1184" s="1">
        <f t="shared" si="201"/>
        <v>22092159.532706</v>
      </c>
      <c r="E1184" s="1">
        <f t="shared" si="202"/>
        <v>234299871.28065601</v>
      </c>
      <c r="F1184" s="1">
        <f t="shared" si="203"/>
        <v>101499758.7124</v>
      </c>
      <c r="G1184" s="1">
        <f t="shared" si="204"/>
        <v>34523253.734684102</v>
      </c>
      <c r="H1184" s="2">
        <f t="shared" si="205"/>
        <v>-0.56679549946991403</v>
      </c>
      <c r="I1184" s="2">
        <f t="shared" si="206"/>
        <v>3.5943792213765358</v>
      </c>
      <c r="J1184" s="2">
        <f t="shared" si="207"/>
        <v>0.34013138723320407</v>
      </c>
      <c r="K1184" s="2">
        <f t="shared" si="208"/>
        <v>9.0096333049167403E-4</v>
      </c>
      <c r="L1184" s="2">
        <f>AM1184/SUM(AM1:AM$3009)</f>
        <v>6.2643902785515114E-4</v>
      </c>
      <c r="M1184" t="s">
        <v>1515</v>
      </c>
      <c r="N1184" t="s">
        <v>2437</v>
      </c>
      <c r="O1184" t="s">
        <v>2438</v>
      </c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>
        <v>38867121.157817103</v>
      </c>
      <c r="AC1184" s="1">
        <v>68595077.593427196</v>
      </c>
      <c r="AD1184" s="1">
        <v>107537130.45444199</v>
      </c>
      <c r="AE1184" s="1">
        <v>22092159.532706</v>
      </c>
      <c r="AF1184" s="1">
        <v>29118955.1408742</v>
      </c>
      <c r="AG1184" s="1">
        <v>60272721.987832204</v>
      </c>
      <c r="AH1184" s="1">
        <v>92122261.296187893</v>
      </c>
      <c r="AI1184" s="1">
        <v>90908958.949603096</v>
      </c>
      <c r="AJ1184" s="1">
        <v>165918491.25318199</v>
      </c>
      <c r="AK1184" s="1">
        <v>234299871.28065601</v>
      </c>
      <c r="AL1184" s="1">
        <v>101499758.7124</v>
      </c>
      <c r="AM1184" s="1">
        <v>34523253.734684102</v>
      </c>
    </row>
    <row r="1185" spans="1:39" x14ac:dyDescent="0.3">
      <c r="A1185" t="str">
        <f t="shared" si="198"/>
        <v>FRS</v>
      </c>
      <c r="B1185" t="str">
        <f t="shared" si="199"/>
        <v>Z211</v>
      </c>
      <c r="C1185" t="str">
        <f t="shared" si="200"/>
        <v>MAINT-REP-ALT/DAMS</v>
      </c>
      <c r="D1185" s="1">
        <f t="shared" si="201"/>
        <v>10073654.3704804</v>
      </c>
      <c r="E1185" s="1">
        <f t="shared" si="202"/>
        <v>0</v>
      </c>
      <c r="F1185" s="1">
        <f t="shared" si="203"/>
        <v>0</v>
      </c>
      <c r="G1185" s="1">
        <f t="shared" si="204"/>
        <v>0</v>
      </c>
      <c r="H1185" s="2" t="e">
        <f t="shared" si="205"/>
        <v>#DIV/0!</v>
      </c>
      <c r="I1185" s="2">
        <f t="shared" si="206"/>
        <v>-1</v>
      </c>
      <c r="J1185" s="2" t="e">
        <f t="shared" si="207"/>
        <v>#DIV/0!</v>
      </c>
      <c r="K1185" s="2">
        <f t="shared" si="208"/>
        <v>0</v>
      </c>
      <c r="L1185" s="2">
        <f>AM1185/SUM(AM1:AM$3009)</f>
        <v>0</v>
      </c>
      <c r="M1185" t="s">
        <v>1515</v>
      </c>
      <c r="N1185" t="s">
        <v>2439</v>
      </c>
      <c r="O1185" t="s">
        <v>2440</v>
      </c>
      <c r="P1185" s="1">
        <v>87402530.882781401</v>
      </c>
      <c r="Q1185" s="1">
        <v>60297555.600737303</v>
      </c>
      <c r="R1185" s="1">
        <v>81801425.839124903</v>
      </c>
      <c r="S1185" s="1">
        <v>99058362.081762597</v>
      </c>
      <c r="T1185" s="1">
        <v>87202310.947885096</v>
      </c>
      <c r="U1185" s="1">
        <v>109272964.763638</v>
      </c>
      <c r="V1185" s="1">
        <v>111728042.83130001</v>
      </c>
      <c r="W1185" s="1">
        <v>124021712.781469</v>
      </c>
      <c r="X1185" s="1">
        <v>198292895.82787901</v>
      </c>
      <c r="Y1185" s="1">
        <v>242346388.02138299</v>
      </c>
      <c r="Z1185" s="1">
        <v>247770344.92720199</v>
      </c>
      <c r="AA1185" s="1">
        <v>227295747.88596499</v>
      </c>
      <c r="AB1185" s="1">
        <v>39766190.781310499</v>
      </c>
      <c r="AC1185" s="1">
        <v>21636813.5011167</v>
      </c>
      <c r="AD1185" s="1">
        <v>16689199.883848401</v>
      </c>
      <c r="AE1185" s="1">
        <v>10073654.3704804</v>
      </c>
      <c r="AF1185" s="1">
        <v>3292460.2179445</v>
      </c>
      <c r="AG1185" s="1">
        <v>-825830.05593739299</v>
      </c>
      <c r="AH1185" s="1">
        <v>1141667.0574573299</v>
      </c>
      <c r="AI1185" s="1">
        <v>1742542.48268542</v>
      </c>
      <c r="AJ1185" s="1"/>
      <c r="AK1185" s="1"/>
      <c r="AL1185" s="1"/>
      <c r="AM1185" s="1"/>
    </row>
    <row r="1186" spans="1:39" x14ac:dyDescent="0.3">
      <c r="A1186" t="str">
        <f t="shared" si="198"/>
        <v>FRS</v>
      </c>
      <c r="B1186" t="str">
        <f t="shared" si="199"/>
        <v>Z212</v>
      </c>
      <c r="C1186" t="str">
        <f t="shared" si="200"/>
        <v>MAINT-REP-ALT/CANALS</v>
      </c>
      <c r="D1186" s="1">
        <f t="shared" si="201"/>
        <v>47581.172925958199</v>
      </c>
      <c r="E1186" s="1">
        <f t="shared" si="202"/>
        <v>0</v>
      </c>
      <c r="F1186" s="1">
        <f t="shared" si="203"/>
        <v>0</v>
      </c>
      <c r="G1186" s="1">
        <f t="shared" si="204"/>
        <v>0</v>
      </c>
      <c r="H1186" s="2" t="e">
        <f t="shared" si="205"/>
        <v>#DIV/0!</v>
      </c>
      <c r="I1186" s="2">
        <f t="shared" si="206"/>
        <v>-1</v>
      </c>
      <c r="J1186" s="2" t="e">
        <f t="shared" si="207"/>
        <v>#DIV/0!</v>
      </c>
      <c r="K1186" s="2">
        <f t="shared" si="208"/>
        <v>0</v>
      </c>
      <c r="L1186" s="2">
        <f>AM1186/SUM(AM1:AM$3009)</f>
        <v>0</v>
      </c>
      <c r="M1186" t="s">
        <v>1515</v>
      </c>
      <c r="N1186" t="s">
        <v>2441</v>
      </c>
      <c r="O1186" t="s">
        <v>2442</v>
      </c>
      <c r="P1186" s="1">
        <v>2170747.8634353299</v>
      </c>
      <c r="Q1186" s="1">
        <v>11078584.093369201</v>
      </c>
      <c r="R1186" s="1">
        <v>12527228.790678499</v>
      </c>
      <c r="S1186" s="1">
        <v>19487021.4018462</v>
      </c>
      <c r="T1186" s="1">
        <v>18855093.110627901</v>
      </c>
      <c r="U1186" s="1">
        <v>41701671.142783001</v>
      </c>
      <c r="V1186" s="1">
        <v>14393133.4804521</v>
      </c>
      <c r="W1186" s="1">
        <v>43493724.897486098</v>
      </c>
      <c r="X1186" s="1">
        <v>63229378.486421898</v>
      </c>
      <c r="Y1186" s="1">
        <v>99707756.728359893</v>
      </c>
      <c r="Z1186" s="1">
        <v>47645399.595716</v>
      </c>
      <c r="AA1186" s="1">
        <v>20313184.136701498</v>
      </c>
      <c r="AB1186" s="1">
        <v>8610505.49226317</v>
      </c>
      <c r="AC1186" s="1">
        <v>-4609838.3701002896</v>
      </c>
      <c r="AD1186" s="1">
        <v>-11117142.415365299</v>
      </c>
      <c r="AE1186" s="1">
        <v>47581.172925958199</v>
      </c>
      <c r="AF1186" s="1">
        <v>-444322.20898055198</v>
      </c>
      <c r="AG1186" s="1"/>
      <c r="AH1186" s="1"/>
      <c r="AI1186" s="1"/>
      <c r="AJ1186" s="1"/>
      <c r="AK1186" s="1"/>
      <c r="AL1186" s="1"/>
      <c r="AM1186" s="1"/>
    </row>
    <row r="1187" spans="1:39" x14ac:dyDescent="0.3">
      <c r="A1187" t="str">
        <f t="shared" si="198"/>
        <v>FRS</v>
      </c>
      <c r="B1187" t="str">
        <f t="shared" si="199"/>
        <v>Z213</v>
      </c>
      <c r="C1187" t="str">
        <f t="shared" si="200"/>
        <v>MAINT-REP-ALT/MINE FIRE CONT</v>
      </c>
      <c r="D1187" s="1">
        <f t="shared" si="201"/>
        <v>0</v>
      </c>
      <c r="E1187" s="1">
        <f t="shared" si="202"/>
        <v>0</v>
      </c>
      <c r="F1187" s="1">
        <f t="shared" si="203"/>
        <v>0</v>
      </c>
      <c r="G1187" s="1">
        <f t="shared" si="204"/>
        <v>0</v>
      </c>
      <c r="H1187" s="2" t="e">
        <f t="shared" si="205"/>
        <v>#DIV/0!</v>
      </c>
      <c r="I1187" s="2" t="e">
        <f t="shared" si="206"/>
        <v>#DIV/0!</v>
      </c>
      <c r="J1187" s="2" t="e">
        <f t="shared" si="207"/>
        <v>#DIV/0!</v>
      </c>
      <c r="K1187" s="2">
        <f t="shared" si="208"/>
        <v>0</v>
      </c>
      <c r="L1187" s="2">
        <f>AM1187/SUM(AM1:AM$3009)</f>
        <v>0</v>
      </c>
      <c r="M1187" t="s">
        <v>1515</v>
      </c>
      <c r="N1187" t="s">
        <v>2443</v>
      </c>
      <c r="O1187" t="s">
        <v>2444</v>
      </c>
      <c r="P1187" s="1">
        <v>297507.60552409699</v>
      </c>
      <c r="Q1187" s="1"/>
      <c r="R1187" s="1">
        <v>2173367.9288361901</v>
      </c>
      <c r="S1187" s="1">
        <v>968624.79039451305</v>
      </c>
      <c r="T1187" s="1">
        <v>739076.41664742201</v>
      </c>
      <c r="U1187" s="1">
        <v>48622.290502470103</v>
      </c>
      <c r="V1187" s="1">
        <v>293334.27008363802</v>
      </c>
      <c r="W1187" s="1">
        <v>1233264.85012991</v>
      </c>
      <c r="X1187" s="1">
        <v>1591720.80753546</v>
      </c>
      <c r="Y1187" s="1">
        <v>91116.036223781004</v>
      </c>
      <c r="Z1187" s="1">
        <v>19010.615845358501</v>
      </c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</row>
    <row r="1188" spans="1:39" x14ac:dyDescent="0.3">
      <c r="A1188" t="str">
        <f t="shared" si="198"/>
        <v>FRS</v>
      </c>
      <c r="B1188" t="str">
        <f t="shared" si="199"/>
        <v>Z215</v>
      </c>
      <c r="C1188" t="str">
        <f t="shared" si="200"/>
        <v>MAINT-REP-ALT/SURFACE MINE RECLAM</v>
      </c>
      <c r="D1188" s="1">
        <f t="shared" si="201"/>
        <v>0</v>
      </c>
      <c r="E1188" s="1">
        <f t="shared" si="202"/>
        <v>0</v>
      </c>
      <c r="F1188" s="1">
        <f t="shared" si="203"/>
        <v>0</v>
      </c>
      <c r="G1188" s="1">
        <f t="shared" si="204"/>
        <v>0</v>
      </c>
      <c r="H1188" s="2" t="e">
        <f t="shared" si="205"/>
        <v>#DIV/0!</v>
      </c>
      <c r="I1188" s="2" t="e">
        <f t="shared" si="206"/>
        <v>#DIV/0!</v>
      </c>
      <c r="J1188" s="2" t="e">
        <f t="shared" si="207"/>
        <v>#DIV/0!</v>
      </c>
      <c r="K1188" s="2">
        <f t="shared" si="208"/>
        <v>0</v>
      </c>
      <c r="L1188" s="2">
        <f>AM1188/SUM(AM1:AM$3009)</f>
        <v>0</v>
      </c>
      <c r="M1188" t="s">
        <v>1515</v>
      </c>
      <c r="N1188" t="s">
        <v>2445</v>
      </c>
      <c r="O1188" t="s">
        <v>2446</v>
      </c>
      <c r="P1188" s="1">
        <v>1160604.74642999</v>
      </c>
      <c r="Q1188" s="1"/>
      <c r="R1188" s="1">
        <v>1769008.2362739099</v>
      </c>
      <c r="S1188" s="1">
        <v>344672.42163109698</v>
      </c>
      <c r="T1188" s="1"/>
      <c r="U1188" s="1">
        <v>-40016.664799227103</v>
      </c>
      <c r="V1188" s="1">
        <v>725.63195255289804</v>
      </c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</row>
    <row r="1189" spans="1:39" x14ac:dyDescent="0.3">
      <c r="A1189" t="str">
        <f t="shared" si="198"/>
        <v>FRS</v>
      </c>
      <c r="B1189" t="str">
        <f t="shared" si="199"/>
        <v>Z216</v>
      </c>
      <c r="C1189" t="str">
        <f t="shared" si="200"/>
        <v>MAINT-REP-ALT/DREDGING</v>
      </c>
      <c r="D1189" s="1">
        <f t="shared" si="201"/>
        <v>4648763.8517362699</v>
      </c>
      <c r="E1189" s="1">
        <f t="shared" si="202"/>
        <v>-597242.43282705406</v>
      </c>
      <c r="F1189" s="1">
        <f t="shared" si="203"/>
        <v>0</v>
      </c>
      <c r="G1189" s="1">
        <f t="shared" si="204"/>
        <v>0</v>
      </c>
      <c r="H1189" s="2">
        <f t="shared" si="205"/>
        <v>-1</v>
      </c>
      <c r="I1189" s="2">
        <f t="shared" si="206"/>
        <v>-1</v>
      </c>
      <c r="J1189" s="2" t="e">
        <f t="shared" si="207"/>
        <v>#DIV/0!</v>
      </c>
      <c r="K1189" s="2">
        <f t="shared" si="208"/>
        <v>0</v>
      </c>
      <c r="L1189" s="2">
        <f>AM1189/SUM(AM1:AM$3009)</f>
        <v>0</v>
      </c>
      <c r="M1189" t="s">
        <v>1515</v>
      </c>
      <c r="N1189" t="s">
        <v>2447</v>
      </c>
      <c r="O1189" t="s">
        <v>2448</v>
      </c>
      <c r="P1189" s="1">
        <v>266261380.172443</v>
      </c>
      <c r="Q1189" s="1">
        <v>434343052.57803202</v>
      </c>
      <c r="R1189" s="1">
        <v>393149313.57970297</v>
      </c>
      <c r="S1189" s="1">
        <v>360730284.10112798</v>
      </c>
      <c r="T1189" s="1">
        <v>388258705.37980402</v>
      </c>
      <c r="U1189" s="1">
        <v>516759938.23773801</v>
      </c>
      <c r="V1189" s="1">
        <v>526245506.85010898</v>
      </c>
      <c r="W1189" s="1">
        <v>602258835.82850695</v>
      </c>
      <c r="X1189" s="1">
        <v>506499485.931665</v>
      </c>
      <c r="Y1189" s="1">
        <v>726728610.823071</v>
      </c>
      <c r="Z1189" s="1">
        <v>700280663.51601195</v>
      </c>
      <c r="AA1189" s="1">
        <v>491189109.64298201</v>
      </c>
      <c r="AB1189" s="1">
        <v>82030197.604721695</v>
      </c>
      <c r="AC1189" s="1">
        <v>-239480.63445604101</v>
      </c>
      <c r="AD1189" s="1">
        <v>524782.18083220394</v>
      </c>
      <c r="AE1189" s="1">
        <v>4648763.8517362699</v>
      </c>
      <c r="AF1189" s="1">
        <v>-2542.0467018197801</v>
      </c>
      <c r="AG1189" s="1">
        <v>-15299661.7330865</v>
      </c>
      <c r="AH1189" s="1">
        <v>2226727.42088032</v>
      </c>
      <c r="AI1189" s="1">
        <v>836077.56721293903</v>
      </c>
      <c r="AJ1189" s="1"/>
      <c r="AK1189" s="1">
        <v>-597242.43282705406</v>
      </c>
      <c r="AL1189" s="1"/>
      <c r="AM1189" s="1"/>
    </row>
    <row r="1190" spans="1:39" x14ac:dyDescent="0.3">
      <c r="A1190" t="str">
        <f t="shared" si="198"/>
        <v>FRS</v>
      </c>
      <c r="B1190" t="str">
        <f t="shared" si="199"/>
        <v>Z217</v>
      </c>
      <c r="C1190" t="str">
        <f t="shared" si="200"/>
        <v>MAINTENANCE OF DREDGING FACILITIES</v>
      </c>
      <c r="D1190" s="1">
        <f t="shared" si="201"/>
        <v>0</v>
      </c>
      <c r="E1190" s="1">
        <f t="shared" si="202"/>
        <v>0</v>
      </c>
      <c r="F1190" s="1">
        <f t="shared" si="203"/>
        <v>0</v>
      </c>
      <c r="G1190" s="1">
        <f t="shared" si="204"/>
        <v>0</v>
      </c>
      <c r="H1190" s="2" t="e">
        <f t="shared" si="205"/>
        <v>#DIV/0!</v>
      </c>
      <c r="I1190" s="2" t="e">
        <f t="shared" si="206"/>
        <v>#DIV/0!</v>
      </c>
      <c r="J1190" s="2" t="e">
        <f t="shared" si="207"/>
        <v>#DIV/0!</v>
      </c>
      <c r="K1190" s="2">
        <f t="shared" si="208"/>
        <v>0</v>
      </c>
      <c r="L1190" s="2">
        <f>AM1190/SUM(AM1:AM$3009)</f>
        <v>0</v>
      </c>
      <c r="M1190" t="s">
        <v>1515</v>
      </c>
      <c r="N1190" t="s">
        <v>2449</v>
      </c>
      <c r="O1190" t="s">
        <v>2388</v>
      </c>
      <c r="P1190" s="1"/>
      <c r="Q1190" s="1">
        <v>3094541.6375785102</v>
      </c>
      <c r="R1190" s="1">
        <v>13820110.124006899</v>
      </c>
      <c r="S1190" s="1">
        <v>11224337.175734401</v>
      </c>
      <c r="T1190" s="1">
        <v>50181604.120020203</v>
      </c>
      <c r="U1190" s="1">
        <v>3834628.4121499001</v>
      </c>
      <c r="V1190" s="1">
        <v>534744.61058363598</v>
      </c>
      <c r="W1190" s="1">
        <v>3168055.3295541001</v>
      </c>
      <c r="X1190" s="1">
        <v>706441.03929742402</v>
      </c>
      <c r="Y1190" s="1"/>
      <c r="Z1190" s="1"/>
      <c r="AA1190" s="1">
        <v>64730022.170822904</v>
      </c>
      <c r="AB1190" s="1">
        <v>2473994.6096368702</v>
      </c>
      <c r="AC1190" s="1">
        <v>213618.535181474</v>
      </c>
      <c r="AD1190" s="1">
        <v>0</v>
      </c>
      <c r="AE1190" s="1">
        <v>0</v>
      </c>
      <c r="AF1190" s="1">
        <v>0</v>
      </c>
      <c r="AG1190" s="1"/>
      <c r="AH1190" s="1"/>
      <c r="AI1190" s="1">
        <v>-5599.8754901284001</v>
      </c>
      <c r="AJ1190" s="1"/>
      <c r="AK1190" s="1"/>
      <c r="AL1190" s="1"/>
      <c r="AM1190" s="1"/>
    </row>
    <row r="1191" spans="1:39" x14ac:dyDescent="0.3">
      <c r="A1191" t="str">
        <f t="shared" si="198"/>
        <v>FRS</v>
      </c>
      <c r="B1191" t="str">
        <f t="shared" si="199"/>
        <v>Z219</v>
      </c>
      <c r="C1191" t="str">
        <f t="shared" si="200"/>
        <v>MAINT-REP-ALT/OTHER CONSV STRUCTURE</v>
      </c>
      <c r="D1191" s="1">
        <f t="shared" si="201"/>
        <v>-259731.05622018999</v>
      </c>
      <c r="E1191" s="1">
        <f t="shared" si="202"/>
        <v>0</v>
      </c>
      <c r="F1191" s="1">
        <f t="shared" si="203"/>
        <v>0</v>
      </c>
      <c r="G1191" s="1">
        <f t="shared" si="204"/>
        <v>0</v>
      </c>
      <c r="H1191" s="2" t="e">
        <f t="shared" si="205"/>
        <v>#DIV/0!</v>
      </c>
      <c r="I1191" s="2">
        <f t="shared" si="206"/>
        <v>-1</v>
      </c>
      <c r="J1191" s="2" t="e">
        <f t="shared" si="207"/>
        <v>#DIV/0!</v>
      </c>
      <c r="K1191" s="2">
        <f t="shared" si="208"/>
        <v>0</v>
      </c>
      <c r="L1191" s="2">
        <f>AM1191/SUM(AM1:AM$3009)</f>
        <v>0</v>
      </c>
      <c r="M1191" t="s">
        <v>1515</v>
      </c>
      <c r="N1191" t="s">
        <v>2450</v>
      </c>
      <c r="O1191" t="s">
        <v>2451</v>
      </c>
      <c r="P1191" s="1">
        <v>213227156.279405</v>
      </c>
      <c r="Q1191" s="1">
        <v>232126619.26924199</v>
      </c>
      <c r="R1191" s="1">
        <v>142724507.150644</v>
      </c>
      <c r="S1191" s="1">
        <v>139788844.95236301</v>
      </c>
      <c r="T1191" s="1">
        <v>124553383.959692</v>
      </c>
      <c r="U1191" s="1">
        <v>138660738.93237999</v>
      </c>
      <c r="V1191" s="1">
        <v>178680215.373016</v>
      </c>
      <c r="W1191" s="1">
        <v>182029079.74362299</v>
      </c>
      <c r="X1191" s="1">
        <v>84280859.891843006</v>
      </c>
      <c r="Y1191" s="1">
        <v>368903542.81100702</v>
      </c>
      <c r="Z1191" s="1">
        <v>269922522.65309799</v>
      </c>
      <c r="AA1191" s="1">
        <v>54909388.115222402</v>
      </c>
      <c r="AB1191" s="1">
        <v>29518221.2442661</v>
      </c>
      <c r="AC1191" s="1">
        <v>3357588.0144191501</v>
      </c>
      <c r="AD1191" s="1">
        <v>249485.63721641601</v>
      </c>
      <c r="AE1191" s="1">
        <v>-259731.05622018999</v>
      </c>
      <c r="AF1191" s="1">
        <v>185223.20962846899</v>
      </c>
      <c r="AG1191" s="1">
        <v>3038682.1360863</v>
      </c>
      <c r="AH1191" s="1">
        <v>0</v>
      </c>
      <c r="AI1191" s="1"/>
      <c r="AJ1191" s="1"/>
      <c r="AK1191" s="1"/>
      <c r="AL1191" s="1"/>
      <c r="AM1191" s="1"/>
    </row>
    <row r="1192" spans="1:39" x14ac:dyDescent="0.3">
      <c r="A1192" t="str">
        <f t="shared" si="198"/>
        <v>FRS</v>
      </c>
      <c r="B1192" t="str">
        <f t="shared" si="199"/>
        <v>Z221</v>
      </c>
      <c r="C1192" t="str">
        <f t="shared" si="200"/>
        <v>MAINT-REP-ALT/AIRPORT SERVICE ROADS</v>
      </c>
      <c r="D1192" s="1">
        <f t="shared" si="201"/>
        <v>0</v>
      </c>
      <c r="E1192" s="1">
        <f t="shared" si="202"/>
        <v>0</v>
      </c>
      <c r="F1192" s="1">
        <f t="shared" si="203"/>
        <v>0</v>
      </c>
      <c r="G1192" s="1">
        <f t="shared" si="204"/>
        <v>0</v>
      </c>
      <c r="H1192" s="2" t="e">
        <f t="shared" si="205"/>
        <v>#DIV/0!</v>
      </c>
      <c r="I1192" s="2" t="e">
        <f t="shared" si="206"/>
        <v>#DIV/0!</v>
      </c>
      <c r="J1192" s="2" t="e">
        <f t="shared" si="207"/>
        <v>#DIV/0!</v>
      </c>
      <c r="K1192" s="2">
        <f t="shared" si="208"/>
        <v>0</v>
      </c>
      <c r="L1192" s="2">
        <f>AM1192/SUM(AM1:AM$3009)</f>
        <v>0</v>
      </c>
      <c r="M1192" t="s">
        <v>1515</v>
      </c>
      <c r="N1192" t="s">
        <v>2452</v>
      </c>
      <c r="O1192" t="s">
        <v>2453</v>
      </c>
      <c r="P1192" s="1">
        <v>3745241.2508742898</v>
      </c>
      <c r="Q1192" s="1">
        <v>12536947.5118207</v>
      </c>
      <c r="R1192" s="1">
        <v>6897625.12341672</v>
      </c>
      <c r="S1192" s="1">
        <v>16248194.4496712</v>
      </c>
      <c r="T1192" s="1">
        <v>11439877.758948799</v>
      </c>
      <c r="U1192" s="1">
        <v>1686913.4114227199</v>
      </c>
      <c r="V1192" s="1">
        <v>956084.48131558904</v>
      </c>
      <c r="W1192" s="1">
        <v>4409034.6509390799</v>
      </c>
      <c r="X1192" s="1">
        <v>8572986.6329404097</v>
      </c>
      <c r="Y1192" s="1">
        <v>20763843.185292002</v>
      </c>
      <c r="Z1192" s="1">
        <v>19181315.5110646</v>
      </c>
      <c r="AA1192" s="1">
        <v>3716904.8010018701</v>
      </c>
      <c r="AB1192" s="1">
        <v>53830.401853359203</v>
      </c>
      <c r="AC1192" s="1">
        <v>0</v>
      </c>
      <c r="AD1192" s="1">
        <v>0</v>
      </c>
      <c r="AE1192" s="1"/>
      <c r="AF1192" s="1"/>
      <c r="AG1192" s="1"/>
      <c r="AH1192" s="1"/>
      <c r="AI1192" s="1"/>
      <c r="AJ1192" s="1"/>
      <c r="AK1192" s="1"/>
      <c r="AL1192" s="1"/>
      <c r="AM1192" s="1"/>
    </row>
    <row r="1193" spans="1:39" x14ac:dyDescent="0.3">
      <c r="A1193" t="str">
        <f t="shared" si="198"/>
        <v>FRS</v>
      </c>
      <c r="B1193" t="str">
        <f t="shared" si="199"/>
        <v>Z222</v>
      </c>
      <c r="C1193" t="str">
        <f t="shared" si="200"/>
        <v>MAINT-REP-ALT/HWYS-RDS-STS-BRDGS-RA</v>
      </c>
      <c r="D1193" s="1">
        <f t="shared" si="201"/>
        <v>1065346.2965132501</v>
      </c>
      <c r="E1193" s="1">
        <f t="shared" si="202"/>
        <v>0</v>
      </c>
      <c r="F1193" s="1">
        <f t="shared" si="203"/>
        <v>0</v>
      </c>
      <c r="G1193" s="1">
        <f t="shared" si="204"/>
        <v>0</v>
      </c>
      <c r="H1193" s="2" t="e">
        <f t="shared" si="205"/>
        <v>#DIV/0!</v>
      </c>
      <c r="I1193" s="2">
        <f t="shared" si="206"/>
        <v>-1</v>
      </c>
      <c r="J1193" s="2" t="e">
        <f t="shared" si="207"/>
        <v>#DIV/0!</v>
      </c>
      <c r="K1193" s="2">
        <f t="shared" si="208"/>
        <v>0</v>
      </c>
      <c r="L1193" s="2">
        <f>AM1193/SUM(AM1:AM$3009)</f>
        <v>0</v>
      </c>
      <c r="M1193" t="s">
        <v>1515</v>
      </c>
      <c r="N1193" t="s">
        <v>2454</v>
      </c>
      <c r="O1193" t="s">
        <v>2455</v>
      </c>
      <c r="P1193" s="1">
        <v>106003522.905486</v>
      </c>
      <c r="Q1193" s="1">
        <v>143606407.540512</v>
      </c>
      <c r="R1193" s="1">
        <v>167378572.86716101</v>
      </c>
      <c r="S1193" s="1">
        <v>224834030.842902</v>
      </c>
      <c r="T1193" s="1">
        <v>244088711.77968401</v>
      </c>
      <c r="U1193" s="1">
        <v>301543038.92777503</v>
      </c>
      <c r="V1193" s="1">
        <v>280277652.16790402</v>
      </c>
      <c r="W1193" s="1">
        <v>356973954.97995198</v>
      </c>
      <c r="X1193" s="1">
        <v>400759043.05615699</v>
      </c>
      <c r="Y1193" s="1">
        <v>648110190.65491903</v>
      </c>
      <c r="Z1193" s="1">
        <v>393449076.126513</v>
      </c>
      <c r="AA1193" s="1">
        <v>398320341.46481198</v>
      </c>
      <c r="AB1193" s="1">
        <v>7857185.2659593001</v>
      </c>
      <c r="AC1193" s="1">
        <v>208352.242259333</v>
      </c>
      <c r="AD1193" s="1">
        <v>1688662.1326609501</v>
      </c>
      <c r="AE1193" s="1">
        <v>1065346.2965132501</v>
      </c>
      <c r="AF1193" s="1">
        <v>-29022.6055698813</v>
      </c>
      <c r="AG1193" s="1"/>
      <c r="AH1193" s="1"/>
      <c r="AI1193" s="1"/>
      <c r="AJ1193" s="1"/>
      <c r="AK1193" s="1"/>
      <c r="AL1193" s="1"/>
      <c r="AM1193" s="1"/>
    </row>
    <row r="1194" spans="1:39" x14ac:dyDescent="0.3">
      <c r="A1194" t="str">
        <f t="shared" si="198"/>
        <v>FRS</v>
      </c>
      <c r="B1194" t="str">
        <f t="shared" si="199"/>
        <v>Z223</v>
      </c>
      <c r="C1194" t="str">
        <f t="shared" si="200"/>
        <v>MAINT-REP-ALT/TUNNELS-SUBSURF STRUC</v>
      </c>
      <c r="D1194" s="1">
        <f t="shared" si="201"/>
        <v>0</v>
      </c>
      <c r="E1194" s="1">
        <f t="shared" si="202"/>
        <v>0</v>
      </c>
      <c r="F1194" s="1">
        <f t="shared" si="203"/>
        <v>0</v>
      </c>
      <c r="G1194" s="1">
        <f t="shared" si="204"/>
        <v>0</v>
      </c>
      <c r="H1194" s="2" t="e">
        <f t="shared" si="205"/>
        <v>#DIV/0!</v>
      </c>
      <c r="I1194" s="2" t="e">
        <f t="shared" si="206"/>
        <v>#DIV/0!</v>
      </c>
      <c r="J1194" s="2" t="e">
        <f t="shared" si="207"/>
        <v>#DIV/0!</v>
      </c>
      <c r="K1194" s="2">
        <f t="shared" si="208"/>
        <v>0</v>
      </c>
      <c r="L1194" s="2">
        <f>AM1194/SUM(AM1:AM$3009)</f>
        <v>0</v>
      </c>
      <c r="M1194" t="s">
        <v>1515</v>
      </c>
      <c r="N1194" t="s">
        <v>2456</v>
      </c>
      <c r="O1194" t="s">
        <v>2457</v>
      </c>
      <c r="P1194" s="1">
        <v>1798824.57900901</v>
      </c>
      <c r="Q1194" s="1">
        <v>558660.37410614896</v>
      </c>
      <c r="R1194" s="1">
        <v>4930354.3971941201</v>
      </c>
      <c r="S1194" s="1">
        <v>7599491.4963664599</v>
      </c>
      <c r="T1194" s="1">
        <v>8418871.20399924</v>
      </c>
      <c r="U1194" s="1">
        <v>8141603.3202891797</v>
      </c>
      <c r="V1194" s="1">
        <v>4047060.5177397998</v>
      </c>
      <c r="W1194" s="1">
        <v>2318076.0841898001</v>
      </c>
      <c r="X1194" s="1">
        <v>1513523.33089726</v>
      </c>
      <c r="Y1194" s="1">
        <v>1824211.8003620401</v>
      </c>
      <c r="Z1194" s="1">
        <v>8806347.1471177991</v>
      </c>
      <c r="AA1194" s="1">
        <v>3967548.8644082099</v>
      </c>
      <c r="AB1194" s="1">
        <v>421091.07147283602</v>
      </c>
      <c r="AC1194" s="1">
        <v>-3335893.0319639002</v>
      </c>
      <c r="AD1194" s="1">
        <v>-584620.44085326896</v>
      </c>
      <c r="AE1194" s="1"/>
      <c r="AF1194" s="1">
        <v>0</v>
      </c>
      <c r="AG1194" s="1"/>
      <c r="AH1194" s="1"/>
      <c r="AI1194" s="1"/>
      <c r="AJ1194" s="1"/>
      <c r="AK1194" s="1"/>
      <c r="AL1194" s="1"/>
      <c r="AM1194" s="1"/>
    </row>
    <row r="1195" spans="1:39" x14ac:dyDescent="0.3">
      <c r="A1195" t="str">
        <f t="shared" si="198"/>
        <v>FRS</v>
      </c>
      <c r="B1195" t="str">
        <f t="shared" si="199"/>
        <v>Z224</v>
      </c>
      <c r="C1195" t="str">
        <f t="shared" si="200"/>
        <v>MAINT-REP-ALT/PARKING FACILITIES</v>
      </c>
      <c r="D1195" s="1">
        <f t="shared" si="201"/>
        <v>7458.2970312530597</v>
      </c>
      <c r="E1195" s="1">
        <f t="shared" si="202"/>
        <v>0</v>
      </c>
      <c r="F1195" s="1">
        <f t="shared" si="203"/>
        <v>0</v>
      </c>
      <c r="G1195" s="1">
        <f t="shared" si="204"/>
        <v>0</v>
      </c>
      <c r="H1195" s="2" t="e">
        <f t="shared" si="205"/>
        <v>#DIV/0!</v>
      </c>
      <c r="I1195" s="2">
        <f t="shared" si="206"/>
        <v>-1</v>
      </c>
      <c r="J1195" s="2" t="e">
        <f t="shared" si="207"/>
        <v>#DIV/0!</v>
      </c>
      <c r="K1195" s="2">
        <f t="shared" si="208"/>
        <v>0</v>
      </c>
      <c r="L1195" s="2">
        <f>AM1195/SUM(AM1:AM$3009)</f>
        <v>0</v>
      </c>
      <c r="M1195" t="s">
        <v>1515</v>
      </c>
      <c r="N1195" t="s">
        <v>2458</v>
      </c>
      <c r="O1195" t="s">
        <v>2459</v>
      </c>
      <c r="P1195" s="1">
        <v>10421573.537844701</v>
      </c>
      <c r="Q1195" s="1">
        <v>20531568.529310901</v>
      </c>
      <c r="R1195" s="1">
        <v>16001291.0239862</v>
      </c>
      <c r="S1195" s="1">
        <v>30530606.969556201</v>
      </c>
      <c r="T1195" s="1">
        <v>7136710.1345313499</v>
      </c>
      <c r="U1195" s="1">
        <v>10784989.946092701</v>
      </c>
      <c r="V1195" s="1">
        <v>18200395.707097098</v>
      </c>
      <c r="W1195" s="1">
        <v>24844218.5752014</v>
      </c>
      <c r="X1195" s="1">
        <v>17656531.3510493</v>
      </c>
      <c r="Y1195" s="1">
        <v>19920952.3982317</v>
      </c>
      <c r="Z1195" s="1">
        <v>32851911.624267399</v>
      </c>
      <c r="AA1195" s="1">
        <v>13259191.1814129</v>
      </c>
      <c r="AB1195" s="1">
        <v>583505.52791646705</v>
      </c>
      <c r="AC1195" s="1">
        <v>514458.25603466999</v>
      </c>
      <c r="AD1195" s="1">
        <v>590420.75481689803</v>
      </c>
      <c r="AE1195" s="1">
        <v>7458.2970312530597</v>
      </c>
      <c r="AF1195" s="1">
        <v>-4057.4892267396499</v>
      </c>
      <c r="AG1195" s="1"/>
      <c r="AH1195" s="1"/>
      <c r="AI1195" s="1"/>
      <c r="AJ1195" s="1"/>
      <c r="AK1195" s="1"/>
      <c r="AL1195" s="1"/>
      <c r="AM1195" s="1"/>
    </row>
    <row r="1196" spans="1:39" x14ac:dyDescent="0.3">
      <c r="A1196" t="str">
        <f t="shared" si="198"/>
        <v>FRS</v>
      </c>
      <c r="B1196" t="str">
        <f t="shared" si="199"/>
        <v>Z231</v>
      </c>
      <c r="C1196" t="str">
        <f t="shared" si="200"/>
        <v>MAINT-REP-ALT/EPG - COAL</v>
      </c>
      <c r="D1196" s="1">
        <f t="shared" si="201"/>
        <v>0</v>
      </c>
      <c r="E1196" s="1">
        <f t="shared" si="202"/>
        <v>0</v>
      </c>
      <c r="F1196" s="1">
        <f t="shared" si="203"/>
        <v>0</v>
      </c>
      <c r="G1196" s="1">
        <f t="shared" si="204"/>
        <v>0</v>
      </c>
      <c r="H1196" s="2" t="e">
        <f t="shared" si="205"/>
        <v>#DIV/0!</v>
      </c>
      <c r="I1196" s="2" t="e">
        <f t="shared" si="206"/>
        <v>#DIV/0!</v>
      </c>
      <c r="J1196" s="2" t="e">
        <f t="shared" si="207"/>
        <v>#DIV/0!</v>
      </c>
      <c r="K1196" s="2">
        <f t="shared" si="208"/>
        <v>0</v>
      </c>
      <c r="L1196" s="2">
        <f>AM1196/SUM(AM1:AM$3009)</f>
        <v>0</v>
      </c>
      <c r="M1196" t="s">
        <v>1515</v>
      </c>
      <c r="N1196" t="s">
        <v>2460</v>
      </c>
      <c r="O1196" t="s">
        <v>2461</v>
      </c>
      <c r="P1196" s="1"/>
      <c r="Q1196" s="1"/>
      <c r="R1196" s="1"/>
      <c r="S1196" s="1">
        <v>74722.936628110794</v>
      </c>
      <c r="T1196" s="1"/>
      <c r="U1196" s="1"/>
      <c r="V1196" s="1"/>
      <c r="W1196" s="1">
        <v>22438.510588249901</v>
      </c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</row>
    <row r="1197" spans="1:39" x14ac:dyDescent="0.3">
      <c r="A1197" t="str">
        <f t="shared" si="198"/>
        <v>FRS</v>
      </c>
      <c r="B1197" t="str">
        <f t="shared" si="199"/>
        <v>Z232</v>
      </c>
      <c r="C1197" t="str">
        <f t="shared" si="200"/>
        <v>MAINT-REP-ALT/EPG - GAS</v>
      </c>
      <c r="D1197" s="1">
        <f t="shared" si="201"/>
        <v>-1566.46652812504</v>
      </c>
      <c r="E1197" s="1">
        <f t="shared" si="202"/>
        <v>0</v>
      </c>
      <c r="F1197" s="1">
        <f t="shared" si="203"/>
        <v>0</v>
      </c>
      <c r="G1197" s="1">
        <f t="shared" si="204"/>
        <v>0</v>
      </c>
      <c r="H1197" s="2" t="e">
        <f t="shared" si="205"/>
        <v>#DIV/0!</v>
      </c>
      <c r="I1197" s="2">
        <f t="shared" si="206"/>
        <v>-1</v>
      </c>
      <c r="J1197" s="2" t="e">
        <f t="shared" si="207"/>
        <v>#DIV/0!</v>
      </c>
      <c r="K1197" s="2">
        <f t="shared" si="208"/>
        <v>0</v>
      </c>
      <c r="L1197" s="2">
        <f>AM1197/SUM(AM1:AM$3009)</f>
        <v>0</v>
      </c>
      <c r="M1197" t="s">
        <v>1515</v>
      </c>
      <c r="N1197" t="s">
        <v>2462</v>
      </c>
      <c r="O1197" t="s">
        <v>2463</v>
      </c>
      <c r="P1197" s="1">
        <v>35833.661043780703</v>
      </c>
      <c r="Q1197" s="1">
        <v>591781.08413340501</v>
      </c>
      <c r="R1197" s="1">
        <v>657927.954985769</v>
      </c>
      <c r="S1197" s="1">
        <v>878133.17466884805</v>
      </c>
      <c r="T1197" s="1">
        <v>144762.975747021</v>
      </c>
      <c r="U1197" s="1">
        <v>162473.23159202799</v>
      </c>
      <c r="V1197" s="1">
        <v>2244808.8566246</v>
      </c>
      <c r="W1197" s="1">
        <v>663122.014319996</v>
      </c>
      <c r="X1197" s="1">
        <v>520108.98867584602</v>
      </c>
      <c r="Y1197" s="1">
        <v>480997.983123435</v>
      </c>
      <c r="Z1197" s="1">
        <v>147498.096060982</v>
      </c>
      <c r="AA1197" s="1">
        <v>209427.83344176601</v>
      </c>
      <c r="AB1197" s="1">
        <v>129735.948867866</v>
      </c>
      <c r="AC1197" s="1">
        <v>108596.897302208</v>
      </c>
      <c r="AD1197" s="1"/>
      <c r="AE1197" s="1">
        <v>-1566.46652812504</v>
      </c>
      <c r="AF1197" s="1"/>
      <c r="AG1197" s="1"/>
      <c r="AH1197" s="1"/>
      <c r="AI1197" s="1"/>
      <c r="AJ1197" s="1"/>
      <c r="AK1197" s="1"/>
      <c r="AL1197" s="1"/>
      <c r="AM1197" s="1"/>
    </row>
    <row r="1198" spans="1:39" x14ac:dyDescent="0.3">
      <c r="A1198" t="str">
        <f t="shared" si="198"/>
        <v>FRS</v>
      </c>
      <c r="B1198" t="str">
        <f t="shared" si="199"/>
        <v>Z233</v>
      </c>
      <c r="C1198" t="str">
        <f t="shared" si="200"/>
        <v>MAINT-REP-ALT/EPG - GEOTHERMAL</v>
      </c>
      <c r="D1198" s="1">
        <f t="shared" si="201"/>
        <v>0</v>
      </c>
      <c r="E1198" s="1">
        <f t="shared" si="202"/>
        <v>0</v>
      </c>
      <c r="F1198" s="1">
        <f t="shared" si="203"/>
        <v>0</v>
      </c>
      <c r="G1198" s="1">
        <f t="shared" si="204"/>
        <v>0</v>
      </c>
      <c r="H1198" s="2" t="e">
        <f t="shared" si="205"/>
        <v>#DIV/0!</v>
      </c>
      <c r="I1198" s="2" t="e">
        <f t="shared" si="206"/>
        <v>#DIV/0!</v>
      </c>
      <c r="J1198" s="2" t="e">
        <f t="shared" si="207"/>
        <v>#DIV/0!</v>
      </c>
      <c r="K1198" s="2">
        <f t="shared" si="208"/>
        <v>0</v>
      </c>
      <c r="L1198" s="2">
        <f>AM1198/SUM(AM1:AM$3009)</f>
        <v>0</v>
      </c>
      <c r="M1198" t="s">
        <v>1515</v>
      </c>
      <c r="N1198" t="s">
        <v>2464</v>
      </c>
      <c r="O1198" t="s">
        <v>2465</v>
      </c>
      <c r="P1198" s="1">
        <v>76230.143748109505</v>
      </c>
      <c r="Q1198" s="1"/>
      <c r="R1198" s="1"/>
      <c r="S1198" s="1"/>
      <c r="T1198" s="1"/>
      <c r="U1198" s="1"/>
      <c r="V1198" s="1">
        <v>24117.825012596299</v>
      </c>
      <c r="W1198" s="1"/>
      <c r="X1198" s="1"/>
      <c r="Y1198" s="1"/>
      <c r="Z1198" s="1">
        <v>-2579.51108147173</v>
      </c>
      <c r="AA1198" s="1">
        <v>2644365.69348206</v>
      </c>
      <c r="AB1198" s="1">
        <v>12437.262492557</v>
      </c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</row>
    <row r="1199" spans="1:39" x14ac:dyDescent="0.3">
      <c r="A1199" t="str">
        <f t="shared" si="198"/>
        <v>FRS</v>
      </c>
      <c r="B1199" t="str">
        <f t="shared" si="199"/>
        <v>Z234</v>
      </c>
      <c r="C1199" t="str">
        <f t="shared" si="200"/>
        <v>MAINT-REP-ALT/EPG - HYDRO</v>
      </c>
      <c r="D1199" s="1">
        <f t="shared" si="201"/>
        <v>0</v>
      </c>
      <c r="E1199" s="1">
        <f t="shared" si="202"/>
        <v>0</v>
      </c>
      <c r="F1199" s="1">
        <f t="shared" si="203"/>
        <v>0</v>
      </c>
      <c r="G1199" s="1">
        <f t="shared" si="204"/>
        <v>0</v>
      </c>
      <c r="H1199" s="2" t="e">
        <f t="shared" si="205"/>
        <v>#DIV/0!</v>
      </c>
      <c r="I1199" s="2" t="e">
        <f t="shared" si="206"/>
        <v>#DIV/0!</v>
      </c>
      <c r="J1199" s="2" t="e">
        <f t="shared" si="207"/>
        <v>#DIV/0!</v>
      </c>
      <c r="K1199" s="2">
        <f t="shared" si="208"/>
        <v>0</v>
      </c>
      <c r="L1199" s="2">
        <f>AM1199/SUM(AM1:AM$3009)</f>
        <v>0</v>
      </c>
      <c r="M1199" t="s">
        <v>1515</v>
      </c>
      <c r="N1199" t="s">
        <v>2466</v>
      </c>
      <c r="O1199" t="s">
        <v>2467</v>
      </c>
      <c r="P1199" s="1">
        <v>1472576.3673596201</v>
      </c>
      <c r="Q1199" s="1">
        <v>7103825.9865532601</v>
      </c>
      <c r="R1199" s="1">
        <v>2940237.9904931402</v>
      </c>
      <c r="S1199" s="1">
        <v>6343796.8972676601</v>
      </c>
      <c r="T1199" s="1">
        <v>6935790.3516884604</v>
      </c>
      <c r="U1199" s="1">
        <v>8301876.42210906</v>
      </c>
      <c r="V1199" s="1">
        <v>22087049.619279198</v>
      </c>
      <c r="W1199" s="1">
        <v>13993924.3007145</v>
      </c>
      <c r="X1199" s="1">
        <v>18095025.328706</v>
      </c>
      <c r="Y1199" s="1">
        <v>18989179.082519501</v>
      </c>
      <c r="Z1199" s="1">
        <v>42859166.618494503</v>
      </c>
      <c r="AA1199" s="1">
        <v>38974828.771908298</v>
      </c>
      <c r="AB1199" s="1">
        <v>1142156.7740953199</v>
      </c>
      <c r="AC1199" s="1">
        <v>2799515.8203590899</v>
      </c>
      <c r="AD1199" s="1">
        <v>1633335.3694847501</v>
      </c>
      <c r="AE1199" s="1"/>
      <c r="AF1199" s="1">
        <v>-166523.570089474</v>
      </c>
      <c r="AG1199" s="1"/>
      <c r="AH1199" s="1">
        <v>254685.08901980601</v>
      </c>
      <c r="AI1199" s="1">
        <v>531295.22202551505</v>
      </c>
      <c r="AJ1199" s="1"/>
      <c r="AK1199" s="1"/>
      <c r="AL1199" s="1"/>
      <c r="AM1199" s="1"/>
    </row>
    <row r="1200" spans="1:39" x14ac:dyDescent="0.3">
      <c r="A1200" t="str">
        <f t="shared" si="198"/>
        <v>FRS</v>
      </c>
      <c r="B1200" t="str">
        <f t="shared" si="199"/>
        <v>Z235</v>
      </c>
      <c r="C1200" t="str">
        <f t="shared" si="200"/>
        <v>MAINT-REP-ALT/EPG - NUCLEAR</v>
      </c>
      <c r="D1200" s="1">
        <f t="shared" si="201"/>
        <v>0</v>
      </c>
      <c r="E1200" s="1">
        <f t="shared" si="202"/>
        <v>0</v>
      </c>
      <c r="F1200" s="1">
        <f t="shared" si="203"/>
        <v>0</v>
      </c>
      <c r="G1200" s="1">
        <f t="shared" si="204"/>
        <v>0</v>
      </c>
      <c r="H1200" s="2" t="e">
        <f t="shared" si="205"/>
        <v>#DIV/0!</v>
      </c>
      <c r="I1200" s="2" t="e">
        <f t="shared" si="206"/>
        <v>#DIV/0!</v>
      </c>
      <c r="J1200" s="2" t="e">
        <f t="shared" si="207"/>
        <v>#DIV/0!</v>
      </c>
      <c r="K1200" s="2">
        <f t="shared" si="208"/>
        <v>0</v>
      </c>
      <c r="L1200" s="2">
        <f>AM1200/SUM(AM1:AM$3009)</f>
        <v>0</v>
      </c>
      <c r="M1200" t="s">
        <v>1515</v>
      </c>
      <c r="N1200" t="s">
        <v>2468</v>
      </c>
      <c r="O1200" t="s">
        <v>2469</v>
      </c>
      <c r="P1200" s="1"/>
      <c r="Q1200" s="1"/>
      <c r="R1200" s="1"/>
      <c r="S1200" s="1"/>
      <c r="T1200" s="1"/>
      <c r="U1200" s="1"/>
      <c r="V1200" s="1">
        <v>51451.360026872098</v>
      </c>
      <c r="W1200" s="1"/>
      <c r="X1200" s="1"/>
      <c r="Y1200" s="1"/>
      <c r="Z1200" s="1">
        <v>6606.5499662394204</v>
      </c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</row>
    <row r="1201" spans="1:39" x14ac:dyDescent="0.3">
      <c r="A1201" t="str">
        <f t="shared" si="198"/>
        <v>FRS</v>
      </c>
      <c r="B1201" t="str">
        <f t="shared" si="199"/>
        <v>Z236</v>
      </c>
      <c r="C1201" t="str">
        <f t="shared" si="200"/>
        <v>MAINT-REP-ALT/EPG - PETROLEUM</v>
      </c>
      <c r="D1201" s="1">
        <f t="shared" si="201"/>
        <v>-29952.604645011401</v>
      </c>
      <c r="E1201" s="1">
        <f t="shared" si="202"/>
        <v>0</v>
      </c>
      <c r="F1201" s="1">
        <f t="shared" si="203"/>
        <v>0</v>
      </c>
      <c r="G1201" s="1">
        <f t="shared" si="204"/>
        <v>0</v>
      </c>
      <c r="H1201" s="2" t="e">
        <f t="shared" si="205"/>
        <v>#DIV/0!</v>
      </c>
      <c r="I1201" s="2">
        <f t="shared" si="206"/>
        <v>-1</v>
      </c>
      <c r="J1201" s="2" t="e">
        <f t="shared" si="207"/>
        <v>#DIV/0!</v>
      </c>
      <c r="K1201" s="2">
        <f t="shared" si="208"/>
        <v>0</v>
      </c>
      <c r="L1201" s="2">
        <f>AM1201/SUM(AM1:AM$3009)</f>
        <v>0</v>
      </c>
      <c r="M1201" t="s">
        <v>1515</v>
      </c>
      <c r="N1201" t="s">
        <v>2470</v>
      </c>
      <c r="O1201" t="s">
        <v>2471</v>
      </c>
      <c r="P1201" s="1">
        <v>541523.23629048595</v>
      </c>
      <c r="Q1201" s="1">
        <v>23122.659915199099</v>
      </c>
      <c r="R1201" s="1">
        <v>131349.850782578</v>
      </c>
      <c r="S1201" s="1">
        <v>684712.37472174596</v>
      </c>
      <c r="T1201" s="1">
        <v>224552.85441705101</v>
      </c>
      <c r="U1201" s="1">
        <v>388680.93115029798</v>
      </c>
      <c r="V1201" s="1">
        <v>1566896.64236184</v>
      </c>
      <c r="W1201" s="1">
        <v>417295.87666913902</v>
      </c>
      <c r="X1201" s="1">
        <v>632782.28220914002</v>
      </c>
      <c r="Y1201" s="1">
        <v>432401.93298894801</v>
      </c>
      <c r="Z1201" s="1">
        <v>91051.1189365194</v>
      </c>
      <c r="AA1201" s="1">
        <v>4872319.8114534002</v>
      </c>
      <c r="AB1201" s="1">
        <v>128153.431892968</v>
      </c>
      <c r="AC1201" s="1"/>
      <c r="AD1201" s="1">
        <v>155688.54502261401</v>
      </c>
      <c r="AE1201" s="1">
        <v>-29952.604645011401</v>
      </c>
      <c r="AF1201" s="1">
        <v>-89126.392493637497</v>
      </c>
      <c r="AG1201" s="1"/>
      <c r="AH1201" s="1"/>
      <c r="AI1201" s="1"/>
      <c r="AJ1201" s="1"/>
      <c r="AK1201" s="1"/>
      <c r="AL1201" s="1"/>
      <c r="AM1201" s="1"/>
    </row>
    <row r="1202" spans="1:39" x14ac:dyDescent="0.3">
      <c r="A1202" t="str">
        <f t="shared" si="198"/>
        <v>FRS</v>
      </c>
      <c r="B1202" t="str">
        <f t="shared" si="199"/>
        <v>Z237</v>
      </c>
      <c r="C1202" t="str">
        <f t="shared" si="200"/>
        <v>MAINT-REP-ALT/EPG - SOLAR</v>
      </c>
      <c r="D1202" s="1">
        <f t="shared" si="201"/>
        <v>0</v>
      </c>
      <c r="E1202" s="1">
        <f t="shared" si="202"/>
        <v>0</v>
      </c>
      <c r="F1202" s="1">
        <f t="shared" si="203"/>
        <v>0</v>
      </c>
      <c r="G1202" s="1">
        <f t="shared" si="204"/>
        <v>0</v>
      </c>
      <c r="H1202" s="2" t="e">
        <f t="shared" si="205"/>
        <v>#DIV/0!</v>
      </c>
      <c r="I1202" s="2" t="e">
        <f t="shared" si="206"/>
        <v>#DIV/0!</v>
      </c>
      <c r="J1202" s="2" t="e">
        <f t="shared" si="207"/>
        <v>#DIV/0!</v>
      </c>
      <c r="K1202" s="2">
        <f t="shared" si="208"/>
        <v>0</v>
      </c>
      <c r="L1202" s="2">
        <f>AM1202/SUM(AM1:AM$3009)</f>
        <v>0</v>
      </c>
      <c r="M1202" t="s">
        <v>1515</v>
      </c>
      <c r="N1202" t="s">
        <v>2472</v>
      </c>
      <c r="O1202" t="s">
        <v>2473</v>
      </c>
      <c r="P1202" s="1"/>
      <c r="Q1202" s="1"/>
      <c r="R1202" s="1">
        <v>575195.252803326</v>
      </c>
      <c r="S1202" s="1"/>
      <c r="T1202" s="1"/>
      <c r="U1202" s="1"/>
      <c r="V1202" s="1"/>
      <c r="W1202" s="1"/>
      <c r="X1202" s="1"/>
      <c r="Y1202" s="1">
        <v>317330.93197768502</v>
      </c>
      <c r="Z1202" s="1">
        <v>10354.6223728287</v>
      </c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</row>
    <row r="1203" spans="1:39" x14ac:dyDescent="0.3">
      <c r="A1203" t="str">
        <f t="shared" si="198"/>
        <v>FRS</v>
      </c>
      <c r="B1203" t="str">
        <f t="shared" si="199"/>
        <v>Z239</v>
      </c>
      <c r="C1203" t="str">
        <f t="shared" si="200"/>
        <v>MAINT-REP-ALT/EPG - OTHER</v>
      </c>
      <c r="D1203" s="1">
        <f t="shared" si="201"/>
        <v>0</v>
      </c>
      <c r="E1203" s="1">
        <f t="shared" si="202"/>
        <v>286123.18251262797</v>
      </c>
      <c r="F1203" s="1">
        <f t="shared" si="203"/>
        <v>0</v>
      </c>
      <c r="G1203" s="1">
        <f t="shared" si="204"/>
        <v>0</v>
      </c>
      <c r="H1203" s="2">
        <f t="shared" si="205"/>
        <v>-1</v>
      </c>
      <c r="I1203" s="2" t="e">
        <f t="shared" si="206"/>
        <v>#DIV/0!</v>
      </c>
      <c r="J1203" s="2" t="e">
        <f t="shared" si="207"/>
        <v>#DIV/0!</v>
      </c>
      <c r="K1203" s="2">
        <f t="shared" si="208"/>
        <v>0</v>
      </c>
      <c r="L1203" s="2">
        <f>AM1203/SUM(AM1:AM$3009)</f>
        <v>0</v>
      </c>
      <c r="M1203" t="s">
        <v>1515</v>
      </c>
      <c r="N1203" t="s">
        <v>2474</v>
      </c>
      <c r="O1203" t="s">
        <v>2475</v>
      </c>
      <c r="P1203" s="1">
        <v>22243786.294043101</v>
      </c>
      <c r="Q1203" s="1">
        <v>4716112.4183909604</v>
      </c>
      <c r="R1203" s="1">
        <v>33160880.255638398</v>
      </c>
      <c r="S1203" s="1">
        <v>5457483.7584129097</v>
      </c>
      <c r="T1203" s="1">
        <v>13942466.5307854</v>
      </c>
      <c r="U1203" s="1">
        <v>5640958.0535543105</v>
      </c>
      <c r="V1203" s="1">
        <v>803814.25150242704</v>
      </c>
      <c r="W1203" s="1">
        <v>872730.00900849898</v>
      </c>
      <c r="X1203" s="1">
        <v>275118.05944160197</v>
      </c>
      <c r="Y1203" s="1">
        <v>9273021.4844141491</v>
      </c>
      <c r="Z1203" s="1">
        <v>486288.90290986298</v>
      </c>
      <c r="AA1203" s="1">
        <v>14261751.5618311</v>
      </c>
      <c r="AB1203" s="1">
        <v>672663.90997165604</v>
      </c>
      <c r="AC1203" s="1">
        <v>51463.978667094401</v>
      </c>
      <c r="AD1203" s="1">
        <v>-3115.6149621096902</v>
      </c>
      <c r="AE1203" s="1">
        <v>0</v>
      </c>
      <c r="AF1203" s="1"/>
      <c r="AG1203" s="1"/>
      <c r="AH1203" s="1">
        <v>-19195.920301013299</v>
      </c>
      <c r="AI1203" s="1">
        <v>0</v>
      </c>
      <c r="AJ1203" s="1">
        <v>0</v>
      </c>
      <c r="AK1203" s="1">
        <v>286123.18251262797</v>
      </c>
      <c r="AL1203" s="1"/>
      <c r="AM1203" s="1"/>
    </row>
    <row r="1204" spans="1:39" x14ac:dyDescent="0.3">
      <c r="A1204" t="str">
        <f t="shared" si="198"/>
        <v>FRS</v>
      </c>
      <c r="B1204" t="str">
        <f t="shared" si="199"/>
        <v>Z241</v>
      </c>
      <c r="C1204" t="str">
        <f t="shared" si="200"/>
        <v>MAINT-REP-ALT/FUEL SUPPLY</v>
      </c>
      <c r="D1204" s="1">
        <f t="shared" si="201"/>
        <v>-100419.305759172</v>
      </c>
      <c r="E1204" s="1">
        <f t="shared" si="202"/>
        <v>0</v>
      </c>
      <c r="F1204" s="1">
        <f t="shared" si="203"/>
        <v>0</v>
      </c>
      <c r="G1204" s="1">
        <f t="shared" si="204"/>
        <v>0</v>
      </c>
      <c r="H1204" s="2" t="e">
        <f t="shared" si="205"/>
        <v>#DIV/0!</v>
      </c>
      <c r="I1204" s="2">
        <f t="shared" si="206"/>
        <v>-1</v>
      </c>
      <c r="J1204" s="2" t="e">
        <f t="shared" si="207"/>
        <v>#DIV/0!</v>
      </c>
      <c r="K1204" s="2">
        <f t="shared" si="208"/>
        <v>0</v>
      </c>
      <c r="L1204" s="2">
        <f>AM1204/SUM(AM1:AM$3009)</f>
        <v>0</v>
      </c>
      <c r="M1204" t="s">
        <v>1515</v>
      </c>
      <c r="N1204" t="s">
        <v>2476</v>
      </c>
      <c r="O1204" t="s">
        <v>2477</v>
      </c>
      <c r="P1204" s="1">
        <v>17854311.4633446</v>
      </c>
      <c r="Q1204" s="1">
        <v>3544750.45832336</v>
      </c>
      <c r="R1204" s="1">
        <v>2024884.2059362701</v>
      </c>
      <c r="S1204" s="1">
        <v>8873054.6237893701</v>
      </c>
      <c r="T1204" s="1">
        <v>20837004.618251398</v>
      </c>
      <c r="U1204" s="1">
        <v>27410453.913436301</v>
      </c>
      <c r="V1204" s="1">
        <v>9064627.9065256007</v>
      </c>
      <c r="W1204" s="1">
        <v>16281597.747584499</v>
      </c>
      <c r="X1204" s="1">
        <v>1215023.9991293999</v>
      </c>
      <c r="Y1204" s="1">
        <v>715671.98191161198</v>
      </c>
      <c r="Z1204" s="1">
        <v>23942379.778225999</v>
      </c>
      <c r="AA1204" s="1">
        <v>882193.37695120205</v>
      </c>
      <c r="AB1204" s="1">
        <v>1005261.2652331199</v>
      </c>
      <c r="AC1204" s="1">
        <v>408260.31100970297</v>
      </c>
      <c r="AD1204" s="1">
        <v>568463.79169770703</v>
      </c>
      <c r="AE1204" s="1">
        <v>-100419.305759172</v>
      </c>
      <c r="AF1204" s="1">
        <v>0</v>
      </c>
      <c r="AG1204" s="1">
        <v>25609.358791297</v>
      </c>
      <c r="AH1204" s="1"/>
      <c r="AI1204" s="1"/>
      <c r="AJ1204" s="1"/>
      <c r="AK1204" s="1"/>
      <c r="AL1204" s="1"/>
      <c r="AM1204" s="1"/>
    </row>
    <row r="1205" spans="1:39" x14ac:dyDescent="0.3">
      <c r="A1205" t="str">
        <f t="shared" si="198"/>
        <v>FRS</v>
      </c>
      <c r="B1205" t="str">
        <f t="shared" si="199"/>
        <v>Z242</v>
      </c>
      <c r="C1205" t="str">
        <f t="shared" si="200"/>
        <v>MAINT-REP-ALT/HEATING &amp; COOL PLANTS</v>
      </c>
      <c r="D1205" s="1">
        <f t="shared" si="201"/>
        <v>-24861.189852178501</v>
      </c>
      <c r="E1205" s="1">
        <f t="shared" si="202"/>
        <v>0</v>
      </c>
      <c r="F1205" s="1">
        <f t="shared" si="203"/>
        <v>0</v>
      </c>
      <c r="G1205" s="1">
        <f t="shared" si="204"/>
        <v>0</v>
      </c>
      <c r="H1205" s="2" t="e">
        <f t="shared" si="205"/>
        <v>#DIV/0!</v>
      </c>
      <c r="I1205" s="2">
        <f t="shared" si="206"/>
        <v>-1</v>
      </c>
      <c r="J1205" s="2" t="e">
        <f t="shared" si="207"/>
        <v>#DIV/0!</v>
      </c>
      <c r="K1205" s="2">
        <f t="shared" si="208"/>
        <v>0</v>
      </c>
      <c r="L1205" s="2">
        <f>AM1205/SUM(AM1:AM$3009)</f>
        <v>0</v>
      </c>
      <c r="M1205" t="s">
        <v>1515</v>
      </c>
      <c r="N1205" t="s">
        <v>2478</v>
      </c>
      <c r="O1205" t="s">
        <v>2479</v>
      </c>
      <c r="P1205" s="1">
        <v>50285912.3188219</v>
      </c>
      <c r="Q1205" s="1">
        <v>26211107.7585866</v>
      </c>
      <c r="R1205" s="1">
        <v>56713967.733659104</v>
      </c>
      <c r="S1205" s="1">
        <v>8071799.0931552704</v>
      </c>
      <c r="T1205" s="1">
        <v>12451629.9612549</v>
      </c>
      <c r="U1205" s="1">
        <v>11817126.547276501</v>
      </c>
      <c r="V1205" s="1">
        <v>19113541.302386999</v>
      </c>
      <c r="W1205" s="1">
        <v>9314721.2186318208</v>
      </c>
      <c r="X1205" s="1">
        <v>17428851.410919402</v>
      </c>
      <c r="Y1205" s="1">
        <v>38316190.013830699</v>
      </c>
      <c r="Z1205" s="1">
        <v>22000935.271617599</v>
      </c>
      <c r="AA1205" s="1">
        <v>15290820.310981899</v>
      </c>
      <c r="AB1205" s="1">
        <v>5385505.3432879802</v>
      </c>
      <c r="AC1205" s="1">
        <v>2849324.43105972</v>
      </c>
      <c r="AD1205" s="1">
        <v>-246882.29530354499</v>
      </c>
      <c r="AE1205" s="1">
        <v>-24861.189852178501</v>
      </c>
      <c r="AF1205" s="1">
        <v>-186005.74145633099</v>
      </c>
      <c r="AG1205" s="1">
        <v>-35123.985746047001</v>
      </c>
      <c r="AH1205" s="1"/>
      <c r="AI1205" s="1"/>
      <c r="AJ1205" s="1"/>
      <c r="AK1205" s="1"/>
      <c r="AL1205" s="1"/>
      <c r="AM1205" s="1"/>
    </row>
    <row r="1206" spans="1:39" x14ac:dyDescent="0.3">
      <c r="A1206" t="str">
        <f t="shared" si="198"/>
        <v>FRS</v>
      </c>
      <c r="B1206" t="str">
        <f t="shared" si="199"/>
        <v>Z243</v>
      </c>
      <c r="C1206" t="str">
        <f t="shared" si="200"/>
        <v>MAINT-REP-ALT/POLLUTION ABATEMENT</v>
      </c>
      <c r="D1206" s="1">
        <f t="shared" si="201"/>
        <v>-92005.376226256398</v>
      </c>
      <c r="E1206" s="1">
        <f t="shared" si="202"/>
        <v>0</v>
      </c>
      <c r="F1206" s="1">
        <f t="shared" si="203"/>
        <v>0</v>
      </c>
      <c r="G1206" s="1">
        <f t="shared" si="204"/>
        <v>0</v>
      </c>
      <c r="H1206" s="2" t="e">
        <f t="shared" si="205"/>
        <v>#DIV/0!</v>
      </c>
      <c r="I1206" s="2">
        <f t="shared" si="206"/>
        <v>-1</v>
      </c>
      <c r="J1206" s="2" t="e">
        <f t="shared" si="207"/>
        <v>#DIV/0!</v>
      </c>
      <c r="K1206" s="2">
        <f t="shared" si="208"/>
        <v>0</v>
      </c>
      <c r="L1206" s="2">
        <f>AM1206/SUM(AM1:AM$3009)</f>
        <v>0</v>
      </c>
      <c r="M1206" t="s">
        <v>1515</v>
      </c>
      <c r="N1206" t="s">
        <v>2480</v>
      </c>
      <c r="O1206" t="s">
        <v>2481</v>
      </c>
      <c r="P1206" s="1">
        <v>2597223.0415320001</v>
      </c>
      <c r="Q1206" s="1">
        <v>3941361.3382891999</v>
      </c>
      <c r="R1206" s="1">
        <v>1706064.9777959201</v>
      </c>
      <c r="S1206" s="1">
        <v>775680.95184647699</v>
      </c>
      <c r="T1206" s="1">
        <v>519729.73988077103</v>
      </c>
      <c r="U1206" s="1">
        <v>1018159.1363190199</v>
      </c>
      <c r="V1206" s="1">
        <v>685014.73896211898</v>
      </c>
      <c r="W1206" s="1">
        <v>594656.59223763703</v>
      </c>
      <c r="X1206" s="1">
        <v>1502269.7891393399</v>
      </c>
      <c r="Y1206" s="1">
        <v>4194221.0389104099</v>
      </c>
      <c r="Z1206" s="1">
        <v>1322006.3912497</v>
      </c>
      <c r="AA1206" s="1">
        <v>5183987.6197678503</v>
      </c>
      <c r="AB1206" s="1">
        <v>-233485.15873897099</v>
      </c>
      <c r="AC1206" s="1">
        <v>-15452.970092315099</v>
      </c>
      <c r="AD1206" s="1">
        <v>-49976.873404378603</v>
      </c>
      <c r="AE1206" s="1">
        <v>-92005.376226256398</v>
      </c>
      <c r="AF1206" s="1"/>
      <c r="AG1206" s="1"/>
      <c r="AH1206" s="1"/>
      <c r="AI1206" s="1"/>
      <c r="AJ1206" s="1"/>
      <c r="AK1206" s="1"/>
      <c r="AL1206" s="1"/>
      <c r="AM1206" s="1"/>
    </row>
    <row r="1207" spans="1:39" x14ac:dyDescent="0.3">
      <c r="A1207" t="str">
        <f t="shared" si="198"/>
        <v>FRS</v>
      </c>
      <c r="B1207" t="str">
        <f t="shared" si="199"/>
        <v>Z244</v>
      </c>
      <c r="C1207" t="str">
        <f t="shared" si="200"/>
        <v>MAINT-REP-ALT/SEWAGE &amp; WASTE</v>
      </c>
      <c r="D1207" s="1">
        <f t="shared" si="201"/>
        <v>13896530.0684761</v>
      </c>
      <c r="E1207" s="1">
        <f t="shared" si="202"/>
        <v>0</v>
      </c>
      <c r="F1207" s="1">
        <f t="shared" si="203"/>
        <v>0</v>
      </c>
      <c r="G1207" s="1">
        <f t="shared" si="204"/>
        <v>0</v>
      </c>
      <c r="H1207" s="2" t="e">
        <f t="shared" si="205"/>
        <v>#DIV/0!</v>
      </c>
      <c r="I1207" s="2">
        <f t="shared" si="206"/>
        <v>-1</v>
      </c>
      <c r="J1207" s="2" t="e">
        <f t="shared" si="207"/>
        <v>#DIV/0!</v>
      </c>
      <c r="K1207" s="2">
        <f t="shared" si="208"/>
        <v>0</v>
      </c>
      <c r="L1207" s="2">
        <f>AM1207/SUM(AM1:AM$3009)</f>
        <v>0</v>
      </c>
      <c r="M1207" t="s">
        <v>1515</v>
      </c>
      <c r="N1207" t="s">
        <v>2482</v>
      </c>
      <c r="O1207" t="s">
        <v>2483</v>
      </c>
      <c r="P1207" s="1">
        <v>36307399.557293199</v>
      </c>
      <c r="Q1207" s="1">
        <v>40183248.704629399</v>
      </c>
      <c r="R1207" s="1">
        <v>31940250.658035502</v>
      </c>
      <c r="S1207" s="1">
        <v>28858968.506028499</v>
      </c>
      <c r="T1207" s="1">
        <v>87233704.199117005</v>
      </c>
      <c r="U1207" s="1">
        <v>27110753.361925699</v>
      </c>
      <c r="V1207" s="1">
        <v>32287452.317050099</v>
      </c>
      <c r="W1207" s="1">
        <v>47309924.733949699</v>
      </c>
      <c r="X1207" s="1">
        <v>36979296.777420603</v>
      </c>
      <c r="Y1207" s="1">
        <v>34506615.071101598</v>
      </c>
      <c r="Z1207" s="1">
        <v>87592788.811123997</v>
      </c>
      <c r="AA1207" s="1">
        <v>33671082.662694797</v>
      </c>
      <c r="AB1207" s="1">
        <v>19964490.148040202</v>
      </c>
      <c r="AC1207" s="1">
        <v>10812830.105049601</v>
      </c>
      <c r="AD1207" s="1">
        <v>15246778.4091195</v>
      </c>
      <c r="AE1207" s="1">
        <v>13896530.0684761</v>
      </c>
      <c r="AF1207" s="1">
        <v>12577966.4851663</v>
      </c>
      <c r="AG1207" s="1">
        <v>-28475.689330944599</v>
      </c>
      <c r="AH1207" s="1"/>
      <c r="AI1207" s="1"/>
      <c r="AJ1207" s="1"/>
      <c r="AK1207" s="1"/>
      <c r="AL1207" s="1"/>
      <c r="AM1207" s="1"/>
    </row>
    <row r="1208" spans="1:39" x14ac:dyDescent="0.3">
      <c r="A1208" t="str">
        <f t="shared" si="198"/>
        <v>FRS</v>
      </c>
      <c r="B1208" t="str">
        <f t="shared" si="199"/>
        <v>Z245</v>
      </c>
      <c r="C1208" t="str">
        <f t="shared" si="200"/>
        <v>MAINT-REP-ALT/WATER SUPPLY</v>
      </c>
      <c r="D1208" s="1">
        <f t="shared" si="201"/>
        <v>22319448.140675399</v>
      </c>
      <c r="E1208" s="1">
        <f t="shared" si="202"/>
        <v>15618877.326061901</v>
      </c>
      <c r="F1208" s="1">
        <f t="shared" si="203"/>
        <v>9951206.3125</v>
      </c>
      <c r="G1208" s="1">
        <f t="shared" si="204"/>
        <v>7459181.4000228196</v>
      </c>
      <c r="H1208" s="2">
        <f t="shared" si="205"/>
        <v>-0.36287313711752744</v>
      </c>
      <c r="I1208" s="2">
        <f t="shared" si="206"/>
        <v>-0.55414639959826217</v>
      </c>
      <c r="J1208" s="2">
        <f t="shared" si="207"/>
        <v>0.74957559573989785</v>
      </c>
      <c r="K1208" s="2">
        <f t="shared" si="208"/>
        <v>8.8331953646550432E-5</v>
      </c>
      <c r="L1208" s="2">
        <f>AM1208/SUM(AM1:AM$3009)</f>
        <v>1.3534999860488316E-4</v>
      </c>
      <c r="M1208" t="s">
        <v>1515</v>
      </c>
      <c r="N1208" t="s">
        <v>2484</v>
      </c>
      <c r="O1208" t="s">
        <v>2485</v>
      </c>
      <c r="P1208" s="1">
        <v>14899682.471883399</v>
      </c>
      <c r="Q1208" s="1">
        <v>7902750.3263453199</v>
      </c>
      <c r="R1208" s="1">
        <v>38640218.948181301</v>
      </c>
      <c r="S1208" s="1">
        <v>38796622.306269802</v>
      </c>
      <c r="T1208" s="1">
        <v>13430177.1625067</v>
      </c>
      <c r="U1208" s="1">
        <v>53399255.862118401</v>
      </c>
      <c r="V1208" s="1">
        <v>40415620.730773598</v>
      </c>
      <c r="W1208" s="1">
        <v>40854820.4351964</v>
      </c>
      <c r="X1208" s="1">
        <v>49215334.027272001</v>
      </c>
      <c r="Y1208" s="1">
        <v>96027043.238433003</v>
      </c>
      <c r="Z1208" s="1">
        <v>57334254.810605504</v>
      </c>
      <c r="AA1208" s="1">
        <v>57217605.429612197</v>
      </c>
      <c r="AB1208" s="1">
        <v>8140936.5878276201</v>
      </c>
      <c r="AC1208" s="1">
        <v>15401633.8120845</v>
      </c>
      <c r="AD1208" s="1">
        <v>45054193.138404302</v>
      </c>
      <c r="AE1208" s="1">
        <v>22319448.140675399</v>
      </c>
      <c r="AF1208" s="1">
        <v>4096877.2174552898</v>
      </c>
      <c r="AG1208" s="1">
        <v>7792739.7590504102</v>
      </c>
      <c r="AH1208" s="1">
        <v>7973462.07168194</v>
      </c>
      <c r="AI1208" s="1">
        <v>8711202.7083864994</v>
      </c>
      <c r="AJ1208" s="1">
        <v>7857133.0760711096</v>
      </c>
      <c r="AK1208" s="1">
        <v>15618877.326061901</v>
      </c>
      <c r="AL1208" s="1">
        <v>9951206.3125</v>
      </c>
      <c r="AM1208" s="1">
        <v>7459181.4000228196</v>
      </c>
    </row>
    <row r="1209" spans="1:39" x14ac:dyDescent="0.3">
      <c r="A1209" t="str">
        <f t="shared" si="198"/>
        <v>FRS</v>
      </c>
      <c r="B1209" t="str">
        <f t="shared" si="199"/>
        <v>Z249</v>
      </c>
      <c r="C1209" t="str">
        <f t="shared" si="200"/>
        <v>MAINT-REP-ALT/OTHER UTILITIES</v>
      </c>
      <c r="D1209" s="1">
        <f t="shared" si="201"/>
        <v>332127.30179865402</v>
      </c>
      <c r="E1209" s="1">
        <f t="shared" si="202"/>
        <v>0</v>
      </c>
      <c r="F1209" s="1">
        <f t="shared" si="203"/>
        <v>0</v>
      </c>
      <c r="G1209" s="1">
        <f t="shared" si="204"/>
        <v>0</v>
      </c>
      <c r="H1209" s="2" t="e">
        <f t="shared" si="205"/>
        <v>#DIV/0!</v>
      </c>
      <c r="I1209" s="2">
        <f t="shared" si="206"/>
        <v>-1</v>
      </c>
      <c r="J1209" s="2" t="e">
        <f t="shared" si="207"/>
        <v>#DIV/0!</v>
      </c>
      <c r="K1209" s="2">
        <f t="shared" si="208"/>
        <v>0</v>
      </c>
      <c r="L1209" s="2">
        <f>AM1209/SUM(AM1:AM$3009)</f>
        <v>0</v>
      </c>
      <c r="M1209" t="s">
        <v>1515</v>
      </c>
      <c r="N1209" t="s">
        <v>2486</v>
      </c>
      <c r="O1209" t="s">
        <v>2487</v>
      </c>
      <c r="P1209" s="1">
        <v>43521618.072212003</v>
      </c>
      <c r="Q1209" s="1">
        <v>38022551.449133001</v>
      </c>
      <c r="R1209" s="1">
        <v>100892929.423711</v>
      </c>
      <c r="S1209" s="1">
        <v>55288879.275297597</v>
      </c>
      <c r="T1209" s="1">
        <v>43082971.968823902</v>
      </c>
      <c r="U1209" s="1">
        <v>-3034846.5922631002</v>
      </c>
      <c r="V1209" s="1">
        <v>48399005.908692397</v>
      </c>
      <c r="W1209" s="1">
        <v>39842905.590700902</v>
      </c>
      <c r="X1209" s="1">
        <v>24834316.927547</v>
      </c>
      <c r="Y1209" s="1">
        <v>87276075.2973409</v>
      </c>
      <c r="Z1209" s="1">
        <v>113863725.81798799</v>
      </c>
      <c r="AA1209" s="1">
        <v>54680990.802646004</v>
      </c>
      <c r="AB1209" s="1">
        <v>7625189.1989949802</v>
      </c>
      <c r="AC1209" s="1">
        <v>2842187.3100379901</v>
      </c>
      <c r="AD1209" s="1">
        <v>-518555.84009777399</v>
      </c>
      <c r="AE1209" s="1">
        <v>332127.30179865402</v>
      </c>
      <c r="AF1209" s="1">
        <v>-64564.842901123397</v>
      </c>
      <c r="AG1209" s="1"/>
      <c r="AH1209" s="1"/>
      <c r="AI1209" s="1">
        <v>-21839.514411500801</v>
      </c>
      <c r="AJ1209" s="1"/>
      <c r="AK1209" s="1"/>
      <c r="AL1209" s="1"/>
      <c r="AM1209" s="1"/>
    </row>
    <row r="1210" spans="1:39" x14ac:dyDescent="0.3">
      <c r="A1210" t="str">
        <f t="shared" si="198"/>
        <v>FRS</v>
      </c>
      <c r="B1210" t="str">
        <f t="shared" si="199"/>
        <v>Z291</v>
      </c>
      <c r="C1210" t="str">
        <f t="shared" si="200"/>
        <v>MAINT-REP-ALT/RECREA NON-BLDG STRUC</v>
      </c>
      <c r="D1210" s="1">
        <f t="shared" si="201"/>
        <v>144779.17465015</v>
      </c>
      <c r="E1210" s="1">
        <f t="shared" si="202"/>
        <v>0</v>
      </c>
      <c r="F1210" s="1">
        <f t="shared" si="203"/>
        <v>0</v>
      </c>
      <c r="G1210" s="1">
        <f t="shared" si="204"/>
        <v>0</v>
      </c>
      <c r="H1210" s="2" t="e">
        <f t="shared" si="205"/>
        <v>#DIV/0!</v>
      </c>
      <c r="I1210" s="2">
        <f t="shared" si="206"/>
        <v>-1</v>
      </c>
      <c r="J1210" s="2" t="e">
        <f t="shared" si="207"/>
        <v>#DIV/0!</v>
      </c>
      <c r="K1210" s="2">
        <f t="shared" si="208"/>
        <v>0</v>
      </c>
      <c r="L1210" s="2">
        <f>AM1210/SUM(AM1:AM$3009)</f>
        <v>0</v>
      </c>
      <c r="M1210" t="s">
        <v>1515</v>
      </c>
      <c r="N1210" t="s">
        <v>2488</v>
      </c>
      <c r="O1210" t="s">
        <v>2489</v>
      </c>
      <c r="P1210" s="1">
        <v>5293298.06323893</v>
      </c>
      <c r="Q1210" s="1">
        <v>4057591.4314268599</v>
      </c>
      <c r="R1210" s="1">
        <v>16830132.187504999</v>
      </c>
      <c r="S1210" s="1">
        <v>12798136.075081799</v>
      </c>
      <c r="T1210" s="1">
        <v>35238306.460159898</v>
      </c>
      <c r="U1210" s="1">
        <v>9414079.5569495298</v>
      </c>
      <c r="V1210" s="1">
        <v>11497010.679338001</v>
      </c>
      <c r="W1210" s="1">
        <v>18639818.666460998</v>
      </c>
      <c r="X1210" s="1">
        <v>11674837.9750989</v>
      </c>
      <c r="Y1210" s="1">
        <v>15948788.046736499</v>
      </c>
      <c r="Z1210" s="1">
        <v>21746394.5796871</v>
      </c>
      <c r="AA1210" s="1">
        <v>9226156.0532689597</v>
      </c>
      <c r="AB1210" s="1">
        <v>-169977.49993578799</v>
      </c>
      <c r="AC1210" s="1">
        <v>175882.27447744101</v>
      </c>
      <c r="AD1210" s="1">
        <v>259621.194552812</v>
      </c>
      <c r="AE1210" s="1">
        <v>144779.17465015</v>
      </c>
      <c r="AF1210" s="1">
        <v>-46184.798142465603</v>
      </c>
      <c r="AG1210" s="1">
        <v>-201137.310470061</v>
      </c>
      <c r="AH1210" s="1"/>
      <c r="AI1210" s="1"/>
      <c r="AJ1210" s="1"/>
      <c r="AK1210" s="1"/>
      <c r="AL1210" s="1"/>
      <c r="AM1210" s="1"/>
    </row>
    <row r="1211" spans="1:39" x14ac:dyDescent="0.3">
      <c r="A1211" t="str">
        <f t="shared" si="198"/>
        <v>FRS</v>
      </c>
      <c r="B1211" t="str">
        <f t="shared" si="199"/>
        <v>Z292</v>
      </c>
      <c r="C1211" t="str">
        <f t="shared" si="200"/>
        <v>MAINT-REP-ALT/EXHIBIT (NON-BLDG)</v>
      </c>
      <c r="D1211" s="1">
        <f t="shared" si="201"/>
        <v>0</v>
      </c>
      <c r="E1211" s="1">
        <f t="shared" si="202"/>
        <v>0</v>
      </c>
      <c r="F1211" s="1">
        <f t="shared" si="203"/>
        <v>0</v>
      </c>
      <c r="G1211" s="1">
        <f t="shared" si="204"/>
        <v>0</v>
      </c>
      <c r="H1211" s="2" t="e">
        <f t="shared" si="205"/>
        <v>#DIV/0!</v>
      </c>
      <c r="I1211" s="2" t="e">
        <f t="shared" si="206"/>
        <v>#DIV/0!</v>
      </c>
      <c r="J1211" s="2" t="e">
        <f t="shared" si="207"/>
        <v>#DIV/0!</v>
      </c>
      <c r="K1211" s="2">
        <f t="shared" si="208"/>
        <v>0</v>
      </c>
      <c r="L1211" s="2">
        <f>AM1211/SUM(AM1:AM$3009)</f>
        <v>0</v>
      </c>
      <c r="M1211" t="s">
        <v>1515</v>
      </c>
      <c r="N1211" t="s">
        <v>2490</v>
      </c>
      <c r="O1211" t="s">
        <v>2491</v>
      </c>
      <c r="P1211" s="1">
        <v>789676.75171433401</v>
      </c>
      <c r="Q1211" s="1">
        <v>230814.877618503</v>
      </c>
      <c r="R1211" s="1">
        <v>380374.13515701197</v>
      </c>
      <c r="S1211" s="1">
        <v>502720.36229219899</v>
      </c>
      <c r="T1211" s="1">
        <v>391278.462452117</v>
      </c>
      <c r="U1211" s="1">
        <v>622278.69914925005</v>
      </c>
      <c r="V1211" s="1">
        <v>812450.53005911096</v>
      </c>
      <c r="W1211" s="1">
        <v>161915.443255038</v>
      </c>
      <c r="X1211" s="1">
        <v>183956.17648798801</v>
      </c>
      <c r="Y1211" s="1">
        <v>747272.42092499603</v>
      </c>
      <c r="Z1211" s="1">
        <v>4127938.3580421102</v>
      </c>
      <c r="AA1211" s="1">
        <v>530122.92367125803</v>
      </c>
      <c r="AB1211" s="1">
        <v>45047.6795914049</v>
      </c>
      <c r="AC1211" s="1">
        <v>0</v>
      </c>
      <c r="AD1211" s="1">
        <v>-10198.146244886901</v>
      </c>
      <c r="AE1211" s="1"/>
      <c r="AF1211" s="1"/>
      <c r="AG1211" s="1"/>
      <c r="AH1211" s="1"/>
      <c r="AI1211" s="1"/>
      <c r="AJ1211" s="1"/>
      <c r="AK1211" s="1"/>
      <c r="AL1211" s="1"/>
      <c r="AM1211" s="1"/>
    </row>
    <row r="1212" spans="1:39" x14ac:dyDescent="0.3">
      <c r="A1212" t="str">
        <f t="shared" si="198"/>
        <v>FRS</v>
      </c>
      <c r="B1212" t="str">
        <f t="shared" si="199"/>
        <v>Z293</v>
      </c>
      <c r="C1212" t="str">
        <f t="shared" si="200"/>
        <v>MAINT-REP-ALT/UNIMPROVED REAL PROP</v>
      </c>
      <c r="D1212" s="1">
        <f t="shared" si="201"/>
        <v>37422.764092758101</v>
      </c>
      <c r="E1212" s="1">
        <f t="shared" si="202"/>
        <v>0</v>
      </c>
      <c r="F1212" s="1">
        <f t="shared" si="203"/>
        <v>0</v>
      </c>
      <c r="G1212" s="1">
        <f t="shared" si="204"/>
        <v>0</v>
      </c>
      <c r="H1212" s="2" t="e">
        <f t="shared" si="205"/>
        <v>#DIV/0!</v>
      </c>
      <c r="I1212" s="2">
        <f t="shared" si="206"/>
        <v>-1</v>
      </c>
      <c r="J1212" s="2" t="e">
        <f t="shared" si="207"/>
        <v>#DIV/0!</v>
      </c>
      <c r="K1212" s="2">
        <f t="shared" si="208"/>
        <v>0</v>
      </c>
      <c r="L1212" s="2">
        <f>AM1212/SUM(AM1:AM$3009)</f>
        <v>0</v>
      </c>
      <c r="M1212" t="s">
        <v>1515</v>
      </c>
      <c r="N1212" t="s">
        <v>2492</v>
      </c>
      <c r="O1212" t="s">
        <v>2493</v>
      </c>
      <c r="P1212" s="1">
        <v>5290473.7671119301</v>
      </c>
      <c r="Q1212" s="1">
        <v>13921150.5749759</v>
      </c>
      <c r="R1212" s="1">
        <v>12787908.083685201</v>
      </c>
      <c r="S1212" s="1">
        <v>5081350.1705034897</v>
      </c>
      <c r="T1212" s="1">
        <v>4876644.4548815899</v>
      </c>
      <c r="U1212" s="1">
        <v>10669507.6751852</v>
      </c>
      <c r="V1212" s="1">
        <v>7558329.2219432397</v>
      </c>
      <c r="W1212" s="1">
        <v>1258400.4999009999</v>
      </c>
      <c r="X1212" s="1">
        <v>3718314.1553220698</v>
      </c>
      <c r="Y1212" s="1">
        <v>9087756.7032345701</v>
      </c>
      <c r="Z1212" s="1">
        <v>3351210.1143658301</v>
      </c>
      <c r="AA1212" s="1">
        <v>6172693.6700519901</v>
      </c>
      <c r="AB1212" s="1">
        <v>1475127.3610685</v>
      </c>
      <c r="AC1212" s="1">
        <v>-306294.95205866703</v>
      </c>
      <c r="AD1212" s="1">
        <v>37851.791915354697</v>
      </c>
      <c r="AE1212" s="1">
        <v>37422.764092758101</v>
      </c>
      <c r="AF1212" s="1">
        <v>5412.6346147210097</v>
      </c>
      <c r="AG1212" s="1">
        <v>-19231.351749730798</v>
      </c>
      <c r="AH1212" s="1"/>
      <c r="AI1212" s="1"/>
      <c r="AJ1212" s="1"/>
      <c r="AK1212" s="1"/>
      <c r="AL1212" s="1"/>
      <c r="AM1212" s="1"/>
    </row>
    <row r="1213" spans="1:39" x14ac:dyDescent="0.3">
      <c r="A1213" t="str">
        <f t="shared" si="198"/>
        <v>FRS</v>
      </c>
      <c r="B1213" t="str">
        <f t="shared" si="199"/>
        <v>Z294</v>
      </c>
      <c r="C1213" t="str">
        <f t="shared" si="200"/>
        <v>MAINT-REP-ALT/WASTE TRMT-STORE FAC</v>
      </c>
      <c r="D1213" s="1">
        <f t="shared" si="201"/>
        <v>47157.156696300299</v>
      </c>
      <c r="E1213" s="1">
        <f t="shared" si="202"/>
        <v>0</v>
      </c>
      <c r="F1213" s="1">
        <f t="shared" si="203"/>
        <v>0</v>
      </c>
      <c r="G1213" s="1">
        <f t="shared" si="204"/>
        <v>0</v>
      </c>
      <c r="H1213" s="2" t="e">
        <f t="shared" si="205"/>
        <v>#DIV/0!</v>
      </c>
      <c r="I1213" s="2">
        <f t="shared" si="206"/>
        <v>-1</v>
      </c>
      <c r="J1213" s="2" t="e">
        <f t="shared" si="207"/>
        <v>#DIV/0!</v>
      </c>
      <c r="K1213" s="2">
        <f t="shared" si="208"/>
        <v>0</v>
      </c>
      <c r="L1213" s="2">
        <f>AM1213/SUM(AM1:AM$3009)</f>
        <v>0</v>
      </c>
      <c r="M1213" t="s">
        <v>1515</v>
      </c>
      <c r="N1213" t="s">
        <v>2494</v>
      </c>
      <c r="O1213" t="s">
        <v>2495</v>
      </c>
      <c r="P1213" s="1">
        <v>8780998.4071002193</v>
      </c>
      <c r="Q1213" s="1">
        <v>12752001.815335499</v>
      </c>
      <c r="R1213" s="1">
        <v>715996.45369068999</v>
      </c>
      <c r="S1213" s="1">
        <v>2485531.1854795399</v>
      </c>
      <c r="T1213" s="1">
        <v>11902028.365189601</v>
      </c>
      <c r="U1213" s="1">
        <v>2532494.1364195598</v>
      </c>
      <c r="V1213" s="1">
        <v>7813241.2102324599</v>
      </c>
      <c r="W1213" s="1">
        <v>12391639.534789201</v>
      </c>
      <c r="X1213" s="1">
        <v>3082862.0240790602</v>
      </c>
      <c r="Y1213" s="1">
        <v>7349547.5216860501</v>
      </c>
      <c r="Z1213" s="1">
        <v>7309066.8240715796</v>
      </c>
      <c r="AA1213" s="1">
        <v>124868.78847406</v>
      </c>
      <c r="AB1213" s="1">
        <v>199833.53237745201</v>
      </c>
      <c r="AC1213" s="1">
        <v>42925.694650464102</v>
      </c>
      <c r="AD1213" s="1">
        <v>29807.303442590099</v>
      </c>
      <c r="AE1213" s="1">
        <v>47157.156696300299</v>
      </c>
      <c r="AF1213" s="1">
        <v>-53120.548851523199</v>
      </c>
      <c r="AG1213" s="1">
        <v>-3838.8488363183301</v>
      </c>
      <c r="AH1213" s="1">
        <v>-17280.5466975292</v>
      </c>
      <c r="AI1213" s="1">
        <v>-21001.930506676301</v>
      </c>
      <c r="AJ1213" s="1"/>
      <c r="AK1213" s="1"/>
      <c r="AL1213" s="1"/>
      <c r="AM1213" s="1"/>
    </row>
    <row r="1214" spans="1:39" x14ac:dyDescent="0.3">
      <c r="A1214" t="str">
        <f t="shared" si="198"/>
        <v>FRS</v>
      </c>
      <c r="B1214" t="str">
        <f t="shared" si="199"/>
        <v>Z299</v>
      </c>
      <c r="C1214" t="str">
        <f t="shared" si="200"/>
        <v>MAINT, REP/ALTER/ALL OTHER</v>
      </c>
      <c r="D1214" s="1">
        <f t="shared" si="201"/>
        <v>17248312.9100677</v>
      </c>
      <c r="E1214" s="1">
        <f t="shared" si="202"/>
        <v>-5346.43797462148</v>
      </c>
      <c r="F1214" s="1">
        <f t="shared" si="203"/>
        <v>0</v>
      </c>
      <c r="G1214" s="1">
        <f t="shared" si="204"/>
        <v>0</v>
      </c>
      <c r="H1214" s="2">
        <f t="shared" si="205"/>
        <v>-1</v>
      </c>
      <c r="I1214" s="2">
        <f t="shared" si="206"/>
        <v>-1</v>
      </c>
      <c r="J1214" s="2" t="e">
        <f t="shared" si="207"/>
        <v>#DIV/0!</v>
      </c>
      <c r="K1214" s="2">
        <f t="shared" si="208"/>
        <v>0</v>
      </c>
      <c r="L1214" s="2">
        <f>AM1214/SUM(AM1:AM$3009)</f>
        <v>0</v>
      </c>
      <c r="M1214" t="s">
        <v>1515</v>
      </c>
      <c r="N1214" t="s">
        <v>2496</v>
      </c>
      <c r="O1214" t="s">
        <v>2497</v>
      </c>
      <c r="P1214" s="1">
        <v>545346505.99265397</v>
      </c>
      <c r="Q1214" s="1">
        <v>478001306.74420297</v>
      </c>
      <c r="R1214" s="1">
        <v>496285905.93101698</v>
      </c>
      <c r="S1214" s="1">
        <v>483083790.29938298</v>
      </c>
      <c r="T1214" s="1">
        <v>1224992645.5303299</v>
      </c>
      <c r="U1214" s="1">
        <v>437510246.63103902</v>
      </c>
      <c r="V1214" s="1">
        <v>643222678.11543298</v>
      </c>
      <c r="W1214" s="1">
        <v>944239231.78122199</v>
      </c>
      <c r="X1214" s="1">
        <v>1298530077.27528</v>
      </c>
      <c r="Y1214" s="1">
        <v>1343897438.8420501</v>
      </c>
      <c r="Z1214" s="1">
        <v>1612775400.8661201</v>
      </c>
      <c r="AA1214" s="1">
        <v>763313934.94161999</v>
      </c>
      <c r="AB1214" s="1">
        <v>-3866531.52144511</v>
      </c>
      <c r="AC1214" s="1">
        <v>92057894.238881096</v>
      </c>
      <c r="AD1214" s="1">
        <v>74842314.884810805</v>
      </c>
      <c r="AE1214" s="1">
        <v>17248312.9100677</v>
      </c>
      <c r="AF1214" s="1">
        <v>5840603.6721378397</v>
      </c>
      <c r="AG1214" s="1">
        <v>-1202420.23552306</v>
      </c>
      <c r="AH1214" s="1">
        <v>5607570.0193095701</v>
      </c>
      <c r="AI1214" s="1">
        <v>-23665.2856085737</v>
      </c>
      <c r="AJ1214" s="1">
        <v>-43223.8549077555</v>
      </c>
      <c r="AK1214" s="1">
        <v>-5346.43797462148</v>
      </c>
      <c r="AL1214" s="1"/>
      <c r="AM1214" s="1"/>
    </row>
    <row r="1215" spans="1:39" x14ac:dyDescent="0.3">
      <c r="A1215" t="str">
        <f t="shared" si="198"/>
        <v>FRS</v>
      </c>
      <c r="B1215" t="str">
        <f t="shared" si="199"/>
        <v>Z2AA</v>
      </c>
      <c r="C1215" t="str">
        <f t="shared" si="200"/>
        <v>REPAIR OR ALTERATION OF OFFICE BUILDINGS</v>
      </c>
      <c r="D1215" s="1">
        <f t="shared" si="201"/>
        <v>319443162.420443</v>
      </c>
      <c r="E1215" s="1">
        <f t="shared" si="202"/>
        <v>324869937.68585402</v>
      </c>
      <c r="F1215" s="1">
        <f t="shared" si="203"/>
        <v>430896855.73140001</v>
      </c>
      <c r="G1215" s="1">
        <f t="shared" si="204"/>
        <v>158369841.55460301</v>
      </c>
      <c r="H1215" s="2">
        <f t="shared" si="205"/>
        <v>0.32636728039783414</v>
      </c>
      <c r="I1215" s="2">
        <f t="shared" si="206"/>
        <v>0.34889991842825707</v>
      </c>
      <c r="J1215" s="2">
        <f t="shared" si="207"/>
        <v>0.36753538450817336</v>
      </c>
      <c r="K1215" s="2">
        <f t="shared" si="208"/>
        <v>3.824859006199039E-3</v>
      </c>
      <c r="L1215" s="2">
        <f>AM1215/SUM(AM1:AM$3009)</f>
        <v>2.8736876989485078E-3</v>
      </c>
      <c r="M1215" t="s">
        <v>1515</v>
      </c>
      <c r="N1215" t="s">
        <v>2498</v>
      </c>
      <c r="O1215" t="s">
        <v>2499</v>
      </c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>
        <v>233379904.21514899</v>
      </c>
      <c r="AC1215" s="1">
        <v>208520973.45475399</v>
      </c>
      <c r="AD1215" s="1">
        <v>356638474.64861101</v>
      </c>
      <c r="AE1215" s="1">
        <v>319443162.420443</v>
      </c>
      <c r="AF1215" s="1">
        <v>294876673.59506899</v>
      </c>
      <c r="AG1215" s="1">
        <v>302191925.18677598</v>
      </c>
      <c r="AH1215" s="1">
        <v>333149446.79966199</v>
      </c>
      <c r="AI1215" s="1">
        <v>281114419.113464</v>
      </c>
      <c r="AJ1215" s="1">
        <v>291881993.07742202</v>
      </c>
      <c r="AK1215" s="1">
        <v>324869937.68585402</v>
      </c>
      <c r="AL1215" s="1">
        <v>430896855.73140001</v>
      </c>
      <c r="AM1215" s="1">
        <v>158369841.55460301</v>
      </c>
    </row>
    <row r="1216" spans="1:39" x14ac:dyDescent="0.3">
      <c r="A1216" t="str">
        <f t="shared" si="198"/>
        <v>FRS</v>
      </c>
      <c r="B1216" t="str">
        <f t="shared" si="199"/>
        <v>Z2AB</v>
      </c>
      <c r="C1216" t="str">
        <f t="shared" si="200"/>
        <v>REPAIR OR ALTERATION OF CONFERENCE SPACE AND FACILITIES</v>
      </c>
      <c r="D1216" s="1">
        <f t="shared" si="201"/>
        <v>11077739.054506</v>
      </c>
      <c r="E1216" s="1">
        <f t="shared" si="202"/>
        <v>787309.08682651201</v>
      </c>
      <c r="F1216" s="1">
        <f t="shared" si="203"/>
        <v>1823985.6022000001</v>
      </c>
      <c r="G1216" s="1">
        <f t="shared" si="204"/>
        <v>110250.015077406</v>
      </c>
      <c r="H1216" s="2">
        <f t="shared" si="205"/>
        <v>1.3167338377258253</v>
      </c>
      <c r="I1216" s="2">
        <f t="shared" si="206"/>
        <v>-0.83534676225668336</v>
      </c>
      <c r="J1216" s="2">
        <f t="shared" si="207"/>
        <v>6.0444564334514457E-2</v>
      </c>
      <c r="K1216" s="2">
        <f t="shared" si="208"/>
        <v>1.6190621177567489E-5</v>
      </c>
      <c r="L1216" s="2">
        <f>AM1216/SUM(AM1:AM$3009)</f>
        <v>2.0005331130396694E-6</v>
      </c>
      <c r="M1216" t="s">
        <v>1515</v>
      </c>
      <c r="N1216" t="s">
        <v>2500</v>
      </c>
      <c r="O1216" t="s">
        <v>2501</v>
      </c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>
        <v>1613425.1438003499</v>
      </c>
      <c r="AC1216" s="1">
        <v>222496.482693976</v>
      </c>
      <c r="AD1216" s="1">
        <v>525903.188340144</v>
      </c>
      <c r="AE1216" s="1">
        <v>11077739.054506</v>
      </c>
      <c r="AF1216" s="1">
        <v>2530978.2263818001</v>
      </c>
      <c r="AG1216" s="1">
        <v>406041.62189041899</v>
      </c>
      <c r="AH1216" s="1">
        <v>2349907.80006732</v>
      </c>
      <c r="AI1216" s="1">
        <v>4527043.9633176997</v>
      </c>
      <c r="AJ1216" s="1">
        <v>3364658.61894463</v>
      </c>
      <c r="AK1216" s="1">
        <v>787309.08682651201</v>
      </c>
      <c r="AL1216" s="1">
        <v>1823985.6022000001</v>
      </c>
      <c r="AM1216" s="1">
        <v>110250.015077406</v>
      </c>
    </row>
    <row r="1217" spans="1:39" x14ac:dyDescent="0.3">
      <c r="A1217" t="str">
        <f t="shared" ref="A1217:A1280" si="209">M1217</f>
        <v>FRS</v>
      </c>
      <c r="B1217" t="str">
        <f t="shared" ref="B1217:B1280" si="210">N1217</f>
        <v>Z2AZ</v>
      </c>
      <c r="C1217" t="str">
        <f t="shared" ref="C1217:C1280" si="211">O1217</f>
        <v>REPAIR OR ALTERATION OF OTHER ADMINISTRATIVE FACILITIES AND SERVICE BUILDINGS</v>
      </c>
      <c r="D1217" s="1">
        <f t="shared" ref="D1217:D1280" si="212">AE1217</f>
        <v>137949295.444859</v>
      </c>
      <c r="E1217" s="1">
        <f t="shared" ref="E1217:E1280" si="213">AK1217</f>
        <v>131266636.63754199</v>
      </c>
      <c r="F1217" s="1">
        <f t="shared" ref="F1217:F1280" si="214">AL1217</f>
        <v>220647707.62900001</v>
      </c>
      <c r="G1217" s="1">
        <f t="shared" ref="G1217:G1280" si="215">AM1217</f>
        <v>90966337.344757795</v>
      </c>
      <c r="H1217" s="2">
        <f t="shared" si="205"/>
        <v>0.68091232685621517</v>
      </c>
      <c r="I1217" s="2">
        <f t="shared" si="206"/>
        <v>0.59948412144806618</v>
      </c>
      <c r="J1217" s="2">
        <f t="shared" si="207"/>
        <v>0.41226957815355963</v>
      </c>
      <c r="K1217" s="2">
        <f t="shared" si="208"/>
        <v>1.9585809469169759E-3</v>
      </c>
      <c r="L1217" s="2">
        <f>AM1217/SUM(AM1:AM$3009)</f>
        <v>1.6506226316826981E-3</v>
      </c>
      <c r="M1217" t="s">
        <v>1515</v>
      </c>
      <c r="N1217" t="s">
        <v>2502</v>
      </c>
      <c r="O1217" t="s">
        <v>2503</v>
      </c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>
        <v>78567964.025440902</v>
      </c>
      <c r="AC1217" s="1">
        <v>155817672.809297</v>
      </c>
      <c r="AD1217" s="1">
        <v>151725502.20975</v>
      </c>
      <c r="AE1217" s="1">
        <v>137949295.444859</v>
      </c>
      <c r="AF1217" s="1">
        <v>142537102.57117701</v>
      </c>
      <c r="AG1217" s="1">
        <v>102130739.110624</v>
      </c>
      <c r="AH1217" s="1">
        <v>111165366.55429301</v>
      </c>
      <c r="AI1217" s="1">
        <v>136410982.258984</v>
      </c>
      <c r="AJ1217" s="1">
        <v>215773156.26780999</v>
      </c>
      <c r="AK1217" s="1">
        <v>131266636.63754199</v>
      </c>
      <c r="AL1217" s="1">
        <v>220647707.62900001</v>
      </c>
      <c r="AM1217" s="1">
        <v>90966337.344757795</v>
      </c>
    </row>
    <row r="1218" spans="1:39" x14ac:dyDescent="0.3">
      <c r="A1218" t="str">
        <f t="shared" si="209"/>
        <v>FRS</v>
      </c>
      <c r="B1218" t="str">
        <f t="shared" si="210"/>
        <v>Z2BA</v>
      </c>
      <c r="C1218" t="str">
        <f t="shared" si="211"/>
        <v>REPAIR OR ALTERATION OF AIR TRAFFIC CONTROL TOWERS</v>
      </c>
      <c r="D1218" s="1">
        <f t="shared" si="212"/>
        <v>110395.642169978</v>
      </c>
      <c r="E1218" s="1">
        <f t="shared" si="213"/>
        <v>-6168.1750123023703</v>
      </c>
      <c r="F1218" s="1">
        <f t="shared" si="214"/>
        <v>27967.770499999999</v>
      </c>
      <c r="G1218" s="1">
        <f t="shared" si="215"/>
        <v>2578944.2608706299</v>
      </c>
      <c r="H1218" s="2">
        <f t="shared" ref="H1218:H1281" si="216">AL1218/AK1218-1</f>
        <v>-5.5342050840351531</v>
      </c>
      <c r="I1218" s="2">
        <f t="shared" ref="I1218:I1281" si="217">AL1218/AE1218-1</f>
        <v>-0.74665874530683407</v>
      </c>
      <c r="J1218" s="2">
        <f t="shared" ref="J1218:J1281" si="218">AM1218/AL1218</f>
        <v>92.211292311292027</v>
      </c>
      <c r="K1218" s="2">
        <f t="shared" ref="K1218:K1281" si="219">AL1218/SUM(AL$1:AL$3009)</f>
        <v>2.4825611386432206E-7</v>
      </c>
      <c r="L1218" s="2">
        <f>AM1218/SUM(AM1:AM$3009)</f>
        <v>4.679603342396839E-5</v>
      </c>
      <c r="M1218" t="s">
        <v>1515</v>
      </c>
      <c r="N1218" t="s">
        <v>2504</v>
      </c>
      <c r="O1218" t="s">
        <v>2505</v>
      </c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>
        <v>839839.762839759</v>
      </c>
      <c r="AC1218" s="1">
        <v>340862.69375988602</v>
      </c>
      <c r="AD1218" s="1">
        <v>293467.00515712501</v>
      </c>
      <c r="AE1218" s="1">
        <v>110395.642169978</v>
      </c>
      <c r="AF1218" s="1">
        <v>2770597.9103347599</v>
      </c>
      <c r="AG1218" s="1">
        <v>1033642.43957267</v>
      </c>
      <c r="AH1218" s="1">
        <v>38288.555734763002</v>
      </c>
      <c r="AI1218" s="1">
        <v>6936656.8573087696</v>
      </c>
      <c r="AJ1218" s="1">
        <v>20687.865956155601</v>
      </c>
      <c r="AK1218" s="1">
        <v>-6168.1750123023703</v>
      </c>
      <c r="AL1218" s="1">
        <v>27967.770499999999</v>
      </c>
      <c r="AM1218" s="1">
        <v>2578944.2608706299</v>
      </c>
    </row>
    <row r="1219" spans="1:39" x14ac:dyDescent="0.3">
      <c r="A1219" t="str">
        <f t="shared" si="209"/>
        <v>FRS</v>
      </c>
      <c r="B1219" t="str">
        <f t="shared" si="210"/>
        <v>Z2BB</v>
      </c>
      <c r="C1219" t="str">
        <f t="shared" si="211"/>
        <v>REPAIR OR ALTERATION OF AIR TRAFFIC CONTROL TRAINING FACILITIES</v>
      </c>
      <c r="D1219" s="1">
        <f t="shared" si="212"/>
        <v>0</v>
      </c>
      <c r="E1219" s="1">
        <f t="shared" si="213"/>
        <v>-928.43034004491801</v>
      </c>
      <c r="F1219" s="1">
        <f t="shared" si="214"/>
        <v>160719.125</v>
      </c>
      <c r="G1219" s="1">
        <f t="shared" si="215"/>
        <v>0</v>
      </c>
      <c r="H1219" s="2">
        <f t="shared" si="216"/>
        <v>-174.10843696924456</v>
      </c>
      <c r="I1219" s="2" t="e">
        <f t="shared" si="217"/>
        <v>#DIV/0!</v>
      </c>
      <c r="J1219" s="2">
        <f t="shared" si="218"/>
        <v>0</v>
      </c>
      <c r="K1219" s="2">
        <f t="shared" si="219"/>
        <v>1.426624456753684E-6</v>
      </c>
      <c r="L1219" s="2">
        <f>AM1219/SUM(AM1:AM$3009)</f>
        <v>0</v>
      </c>
      <c r="M1219" t="s">
        <v>1515</v>
      </c>
      <c r="N1219" t="s">
        <v>2506</v>
      </c>
      <c r="O1219" t="s">
        <v>2507</v>
      </c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>
        <v>73723.942621073496</v>
      </c>
      <c r="AC1219" s="1">
        <v>0</v>
      </c>
      <c r="AD1219" s="1"/>
      <c r="AE1219" s="1"/>
      <c r="AF1219" s="1">
        <v>898205.59909000399</v>
      </c>
      <c r="AG1219" s="1">
        <v>38822.976315242202</v>
      </c>
      <c r="AH1219" s="1">
        <v>193553.99889190501</v>
      </c>
      <c r="AI1219" s="1">
        <v>0</v>
      </c>
      <c r="AJ1219" s="1">
        <v>0</v>
      </c>
      <c r="AK1219" s="1">
        <v>-928.43034004491801</v>
      </c>
      <c r="AL1219" s="1">
        <v>160719.125</v>
      </c>
      <c r="AM1219" s="1">
        <v>0</v>
      </c>
    </row>
    <row r="1220" spans="1:39" x14ac:dyDescent="0.3">
      <c r="A1220" t="str">
        <f t="shared" si="209"/>
        <v>FRS</v>
      </c>
      <c r="B1220" t="str">
        <f t="shared" si="210"/>
        <v>Z2BC</v>
      </c>
      <c r="C1220" t="str">
        <f t="shared" si="211"/>
        <v>REPAIR OR ALTERATION OF RADAR AND NAVIGATIONAL FACILITIES</v>
      </c>
      <c r="D1220" s="1">
        <f t="shared" si="212"/>
        <v>-59558.366476388597</v>
      </c>
      <c r="E1220" s="1">
        <f t="shared" si="213"/>
        <v>600459.25089543394</v>
      </c>
      <c r="F1220" s="1">
        <f t="shared" si="214"/>
        <v>0</v>
      </c>
      <c r="G1220" s="1">
        <f t="shared" si="215"/>
        <v>210714.658148708</v>
      </c>
      <c r="H1220" s="2">
        <f t="shared" si="216"/>
        <v>-1</v>
      </c>
      <c r="I1220" s="2">
        <f t="shared" si="217"/>
        <v>-1</v>
      </c>
      <c r="J1220" s="2" t="e">
        <f t="shared" si="218"/>
        <v>#DIV/0!</v>
      </c>
      <c r="K1220" s="2">
        <f t="shared" si="219"/>
        <v>0</v>
      </c>
      <c r="L1220" s="2">
        <f>AM1220/SUM(AM1:AM$3009)</f>
        <v>3.8235065159253013E-6</v>
      </c>
      <c r="M1220" t="s">
        <v>1515</v>
      </c>
      <c r="N1220" t="s">
        <v>2508</v>
      </c>
      <c r="O1220" t="s">
        <v>2509</v>
      </c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>
        <v>5666.8499989187603</v>
      </c>
      <c r="AC1220" s="1"/>
      <c r="AD1220" s="1">
        <v>1530706.9932216799</v>
      </c>
      <c r="AE1220" s="1">
        <v>-59558.366476388597</v>
      </c>
      <c r="AF1220" s="1">
        <v>532934.29257622198</v>
      </c>
      <c r="AG1220" s="1">
        <v>73588.129580841094</v>
      </c>
      <c r="AH1220" s="1">
        <v>513016.27918509202</v>
      </c>
      <c r="AI1220" s="1">
        <v>-528673.85031014297</v>
      </c>
      <c r="AJ1220" s="1">
        <v>27630.7705960864</v>
      </c>
      <c r="AK1220" s="1">
        <v>600459.25089543394</v>
      </c>
      <c r="AL1220" s="1">
        <v>0</v>
      </c>
      <c r="AM1220" s="1">
        <v>210714.658148708</v>
      </c>
    </row>
    <row r="1221" spans="1:39" x14ac:dyDescent="0.3">
      <c r="A1221" t="str">
        <f t="shared" si="209"/>
        <v>FRS</v>
      </c>
      <c r="B1221" t="str">
        <f t="shared" si="210"/>
        <v>Z2BD</v>
      </c>
      <c r="C1221" t="str">
        <f t="shared" si="211"/>
        <v>REPAIR OR ALTERATION OF AIRPORT RUNWAYS AND TAXIWAYS</v>
      </c>
      <c r="D1221" s="1">
        <f t="shared" si="212"/>
        <v>103023017.297819</v>
      </c>
      <c r="E1221" s="1">
        <f t="shared" si="213"/>
        <v>46090973.886996098</v>
      </c>
      <c r="F1221" s="1">
        <f t="shared" si="214"/>
        <v>127038822.46170001</v>
      </c>
      <c r="G1221" s="1">
        <f t="shared" si="215"/>
        <v>97575012.249847203</v>
      </c>
      <c r="H1221" s="2">
        <f t="shared" si="216"/>
        <v>1.7562624902040129</v>
      </c>
      <c r="I1221" s="2">
        <f t="shared" si="217"/>
        <v>0.23311106385533331</v>
      </c>
      <c r="J1221" s="2">
        <f t="shared" si="218"/>
        <v>0.76807239203798805</v>
      </c>
      <c r="K1221" s="2">
        <f t="shared" si="219"/>
        <v>1.1276610116005203E-3</v>
      </c>
      <c r="L1221" s="2">
        <f>AM1221/SUM(AM1:AM$3009)</f>
        <v>1.7705398305299122E-3</v>
      </c>
      <c r="M1221" t="s">
        <v>1515</v>
      </c>
      <c r="N1221" t="s">
        <v>2510</v>
      </c>
      <c r="O1221" t="s">
        <v>2511</v>
      </c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>
        <v>33040294.523648299</v>
      </c>
      <c r="AC1221" s="1">
        <v>27303975.3407517</v>
      </c>
      <c r="AD1221" s="1">
        <v>180034606.546698</v>
      </c>
      <c r="AE1221" s="1">
        <v>103023017.297819</v>
      </c>
      <c r="AF1221" s="1">
        <v>81368229.262557507</v>
      </c>
      <c r="AG1221" s="1">
        <v>66459114.130752899</v>
      </c>
      <c r="AH1221" s="1">
        <v>-15619446.5002182</v>
      </c>
      <c r="AI1221" s="1">
        <v>206951532.00021699</v>
      </c>
      <c r="AJ1221" s="1">
        <v>67352573.368609607</v>
      </c>
      <c r="AK1221" s="1">
        <v>46090973.886996098</v>
      </c>
      <c r="AL1221" s="1">
        <v>127038822.46170001</v>
      </c>
      <c r="AM1221" s="1">
        <v>97575012.249847203</v>
      </c>
    </row>
    <row r="1222" spans="1:39" x14ac:dyDescent="0.3">
      <c r="A1222" t="str">
        <f t="shared" si="209"/>
        <v>FRS</v>
      </c>
      <c r="B1222" t="str">
        <f t="shared" si="210"/>
        <v>Z2BE</v>
      </c>
      <c r="C1222" t="str">
        <f t="shared" si="211"/>
        <v>REPAIR OR ALTERATION OF AIRPORT TERMINALS</v>
      </c>
      <c r="D1222" s="1">
        <f t="shared" si="212"/>
        <v>2236464.1214574799</v>
      </c>
      <c r="E1222" s="1">
        <f t="shared" si="213"/>
        <v>71654.031023471995</v>
      </c>
      <c r="F1222" s="1">
        <f t="shared" si="214"/>
        <v>94336.808600000004</v>
      </c>
      <c r="G1222" s="1">
        <f t="shared" si="215"/>
        <v>0</v>
      </c>
      <c r="H1222" s="2">
        <f t="shared" si="216"/>
        <v>0.31655968621078312</v>
      </c>
      <c r="I1222" s="2">
        <f t="shared" si="217"/>
        <v>-0.9578187695054452</v>
      </c>
      <c r="J1222" s="2">
        <f t="shared" si="218"/>
        <v>0</v>
      </c>
      <c r="K1222" s="2">
        <f t="shared" si="219"/>
        <v>8.3738135284678332E-7</v>
      </c>
      <c r="L1222" s="2">
        <f>AM1222/SUM(AM1:AM$3009)</f>
        <v>0</v>
      </c>
      <c r="M1222" t="s">
        <v>1515</v>
      </c>
      <c r="N1222" t="s">
        <v>2512</v>
      </c>
      <c r="O1222" t="s">
        <v>2513</v>
      </c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>
        <v>2308873.6589594702</v>
      </c>
      <c r="AC1222" s="1">
        <v>1099816.09137299</v>
      </c>
      <c r="AD1222" s="1">
        <v>1408441.61685628</v>
      </c>
      <c r="AE1222" s="1">
        <v>2236464.1214574799</v>
      </c>
      <c r="AF1222" s="1">
        <v>0</v>
      </c>
      <c r="AG1222" s="1">
        <v>18260.855579149302</v>
      </c>
      <c r="AH1222" s="1"/>
      <c r="AI1222" s="1"/>
      <c r="AJ1222" s="1">
        <v>3741206.3387100901</v>
      </c>
      <c r="AK1222" s="1">
        <v>71654.031023471995</v>
      </c>
      <c r="AL1222" s="1">
        <v>94336.808600000004</v>
      </c>
      <c r="AM1222" s="1"/>
    </row>
    <row r="1223" spans="1:39" x14ac:dyDescent="0.3">
      <c r="A1223" t="str">
        <f t="shared" si="209"/>
        <v>FRS</v>
      </c>
      <c r="B1223" t="str">
        <f t="shared" si="210"/>
        <v>Z2BF</v>
      </c>
      <c r="C1223" t="str">
        <f t="shared" si="211"/>
        <v>REPAIR OR ALTERATION OF MISSILE SYSTEM FACILITIES</v>
      </c>
      <c r="D1223" s="1">
        <f t="shared" si="212"/>
        <v>0</v>
      </c>
      <c r="E1223" s="1">
        <f t="shared" si="213"/>
        <v>0</v>
      </c>
      <c r="F1223" s="1">
        <f t="shared" si="214"/>
        <v>0</v>
      </c>
      <c r="G1223" s="1">
        <f t="shared" si="215"/>
        <v>0</v>
      </c>
      <c r="H1223" s="2" t="e">
        <f t="shared" si="216"/>
        <v>#DIV/0!</v>
      </c>
      <c r="I1223" s="2" t="e">
        <f t="shared" si="217"/>
        <v>#DIV/0!</v>
      </c>
      <c r="J1223" s="2" t="e">
        <f t="shared" si="218"/>
        <v>#DIV/0!</v>
      </c>
      <c r="K1223" s="2">
        <f t="shared" si="219"/>
        <v>0</v>
      </c>
      <c r="L1223" s="2">
        <f>AM1223/SUM(AM1:AM$3009)</f>
        <v>0</v>
      </c>
      <c r="M1223" t="s">
        <v>1515</v>
      </c>
      <c r="N1223" t="s">
        <v>2514</v>
      </c>
      <c r="O1223" t="s">
        <v>2515</v>
      </c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>
        <v>870245.71874645702</v>
      </c>
      <c r="AC1223" s="1"/>
      <c r="AD1223" s="1"/>
      <c r="AE1223" s="1"/>
      <c r="AF1223" s="1"/>
      <c r="AG1223" s="1"/>
      <c r="AH1223" s="1"/>
      <c r="AI1223" s="1"/>
      <c r="AJ1223" s="1">
        <v>410809.03090826003</v>
      </c>
      <c r="AK1223" s="1"/>
      <c r="AL1223" s="1"/>
      <c r="AM1223" s="1"/>
    </row>
    <row r="1224" spans="1:39" x14ac:dyDescent="0.3">
      <c r="A1224" t="str">
        <f t="shared" si="209"/>
        <v>FRS</v>
      </c>
      <c r="B1224" t="str">
        <f t="shared" si="210"/>
        <v>Z2BG</v>
      </c>
      <c r="C1224" t="str">
        <f t="shared" si="211"/>
        <v>REPAIR OR ALTERATION OF ELECTRONIC AND COMMUNICATIONS FACILITIES</v>
      </c>
      <c r="D1224" s="1">
        <f t="shared" si="212"/>
        <v>1861191.8923188201</v>
      </c>
      <c r="E1224" s="1">
        <f t="shared" si="213"/>
        <v>2914269.0366682</v>
      </c>
      <c r="F1224" s="1">
        <f t="shared" si="214"/>
        <v>9828303.0821000002</v>
      </c>
      <c r="G1224" s="1">
        <f t="shared" si="215"/>
        <v>-722474.27882133704</v>
      </c>
      <c r="H1224" s="2">
        <f t="shared" si="216"/>
        <v>2.3724762396461574</v>
      </c>
      <c r="I1224" s="2">
        <f t="shared" si="217"/>
        <v>4.2806500622862282</v>
      </c>
      <c r="J1224" s="2">
        <f t="shared" si="218"/>
        <v>-7.3509564447311174E-2</v>
      </c>
      <c r="K1224" s="2">
        <f t="shared" si="219"/>
        <v>8.7241002247314816E-5</v>
      </c>
      <c r="L1224" s="2">
        <f>AM1224/SUM(AM1:AM$3009)</f>
        <v>-1.3109601092451349E-5</v>
      </c>
      <c r="M1224" t="s">
        <v>1515</v>
      </c>
      <c r="N1224" t="s">
        <v>2516</v>
      </c>
      <c r="O1224" t="s">
        <v>2517</v>
      </c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>
        <v>63547165.084870897</v>
      </c>
      <c r="AC1224" s="1">
        <v>21643876.751944199</v>
      </c>
      <c r="AD1224" s="1">
        <v>21776169.009221502</v>
      </c>
      <c r="AE1224" s="1">
        <v>1861191.8923188201</v>
      </c>
      <c r="AF1224" s="1">
        <v>2472783.4848465002</v>
      </c>
      <c r="AG1224" s="1">
        <v>4627139.4218492601</v>
      </c>
      <c r="AH1224" s="1">
        <v>3665923.9506423399</v>
      </c>
      <c r="AI1224" s="1">
        <v>5632495.5364092505</v>
      </c>
      <c r="AJ1224" s="1">
        <v>1314011.5617798599</v>
      </c>
      <c r="AK1224" s="1">
        <v>2914269.0366682</v>
      </c>
      <c r="AL1224" s="1">
        <v>9828303.0821000002</v>
      </c>
      <c r="AM1224" s="1">
        <v>-722474.27882133704</v>
      </c>
    </row>
    <row r="1225" spans="1:39" x14ac:dyDescent="0.3">
      <c r="A1225" t="str">
        <f t="shared" si="209"/>
        <v>FRS</v>
      </c>
      <c r="B1225" t="str">
        <f t="shared" si="210"/>
        <v>Z2BZ</v>
      </c>
      <c r="C1225" t="str">
        <f t="shared" si="211"/>
        <v>REPAIR OR ALTERATION OF OTHER AIRFIELD STRUCTURES</v>
      </c>
      <c r="D1225" s="1">
        <f t="shared" si="212"/>
        <v>53144388.004212603</v>
      </c>
      <c r="E1225" s="1">
        <f t="shared" si="213"/>
        <v>144424212.11382699</v>
      </c>
      <c r="F1225" s="1">
        <f t="shared" si="214"/>
        <v>26930376.186299998</v>
      </c>
      <c r="G1225" s="1">
        <f t="shared" si="215"/>
        <v>38553242.593584597</v>
      </c>
      <c r="H1225" s="2">
        <f t="shared" si="216"/>
        <v>-0.81353281563983881</v>
      </c>
      <c r="I1225" s="2">
        <f t="shared" si="217"/>
        <v>-0.49326020681308236</v>
      </c>
      <c r="J1225" s="2">
        <f t="shared" si="218"/>
        <v>1.4315894559689579</v>
      </c>
      <c r="K1225" s="2">
        <f t="shared" si="219"/>
        <v>2.390476758565764E-4</v>
      </c>
      <c r="L1225" s="2">
        <f>AM1225/SUM(AM1:AM$3009)</f>
        <v>6.9956487869291309E-4</v>
      </c>
      <c r="M1225" t="s">
        <v>1515</v>
      </c>
      <c r="N1225" t="s">
        <v>2518</v>
      </c>
      <c r="O1225" t="s">
        <v>2519</v>
      </c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>
        <v>48034749.486871801</v>
      </c>
      <c r="AC1225" s="1">
        <v>11448581.075037999</v>
      </c>
      <c r="AD1225" s="1">
        <v>16522600.1342161</v>
      </c>
      <c r="AE1225" s="1">
        <v>53144388.004212603</v>
      </c>
      <c r="AF1225" s="1">
        <v>38173167.606915496</v>
      </c>
      <c r="AG1225" s="1">
        <v>36438100.0780425</v>
      </c>
      <c r="AH1225" s="1">
        <v>63691100.140021302</v>
      </c>
      <c r="AI1225" s="1">
        <v>5939517.1308003096</v>
      </c>
      <c r="AJ1225" s="1">
        <v>11008245.6590009</v>
      </c>
      <c r="AK1225" s="1">
        <v>144424212.11382699</v>
      </c>
      <c r="AL1225" s="1">
        <v>26930376.186299998</v>
      </c>
      <c r="AM1225" s="1">
        <v>38553242.593584597</v>
      </c>
    </row>
    <row r="1226" spans="1:39" x14ac:dyDescent="0.3">
      <c r="A1226" t="str">
        <f t="shared" si="209"/>
        <v>FRS</v>
      </c>
      <c r="B1226" t="str">
        <f t="shared" si="210"/>
        <v>Z2CA</v>
      </c>
      <c r="C1226" t="str">
        <f t="shared" si="211"/>
        <v>REPAIR OR ALTERATION OF SCHOOLS</v>
      </c>
      <c r="D1226" s="1">
        <f t="shared" si="212"/>
        <v>3150931.56462667</v>
      </c>
      <c r="E1226" s="1">
        <f t="shared" si="213"/>
        <v>6052062.9422327597</v>
      </c>
      <c r="F1226" s="1">
        <f t="shared" si="214"/>
        <v>25369581.688200001</v>
      </c>
      <c r="G1226" s="1">
        <f t="shared" si="215"/>
        <v>3422294.6204047902</v>
      </c>
      <c r="H1226" s="2">
        <f t="shared" si="216"/>
        <v>3.1918899275096626</v>
      </c>
      <c r="I1226" s="2">
        <f t="shared" si="217"/>
        <v>7.0514543613091298</v>
      </c>
      <c r="J1226" s="2">
        <f t="shared" si="218"/>
        <v>0.13489755812554771</v>
      </c>
      <c r="K1226" s="2">
        <f t="shared" si="219"/>
        <v>2.2519327238744322E-4</v>
      </c>
      <c r="L1226" s="2">
        <f>AM1226/SUM(AM1:AM$3009)</f>
        <v>6.2098982080777717E-5</v>
      </c>
      <c r="M1226" t="s">
        <v>1515</v>
      </c>
      <c r="N1226" t="s">
        <v>2520</v>
      </c>
      <c r="O1226" t="s">
        <v>2521</v>
      </c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>
        <v>2489294.2855852302</v>
      </c>
      <c r="AC1226" s="1">
        <v>1164659.49602062</v>
      </c>
      <c r="AD1226" s="1">
        <v>4501082.3732030196</v>
      </c>
      <c r="AE1226" s="1">
        <v>3150931.56462667</v>
      </c>
      <c r="AF1226" s="1">
        <v>372498.47834781499</v>
      </c>
      <c r="AG1226" s="1">
        <v>35833262.5843205</v>
      </c>
      <c r="AH1226" s="1">
        <v>4745691.1102974396</v>
      </c>
      <c r="AI1226" s="1">
        <v>4103444.5073814499</v>
      </c>
      <c r="AJ1226" s="1">
        <v>7258973.61342532</v>
      </c>
      <c r="AK1226" s="1">
        <v>6052062.9422327597</v>
      </c>
      <c r="AL1226" s="1">
        <v>25369581.688200001</v>
      </c>
      <c r="AM1226" s="1">
        <v>3422294.6204047902</v>
      </c>
    </row>
    <row r="1227" spans="1:39" x14ac:dyDescent="0.3">
      <c r="A1227" t="str">
        <f t="shared" si="209"/>
        <v>FRS</v>
      </c>
      <c r="B1227" t="str">
        <f t="shared" si="210"/>
        <v>Z2CZ</v>
      </c>
      <c r="C1227" t="str">
        <f t="shared" si="211"/>
        <v>REPAIR OR ALTERATION OF OTHER EDUCATIONAL BUILDINGS</v>
      </c>
      <c r="D1227" s="1">
        <f t="shared" si="212"/>
        <v>4818427.9246391496</v>
      </c>
      <c r="E1227" s="1">
        <f t="shared" si="213"/>
        <v>5228250.9808446802</v>
      </c>
      <c r="F1227" s="1">
        <f t="shared" si="214"/>
        <v>32971226.898400001</v>
      </c>
      <c r="G1227" s="1">
        <f t="shared" si="215"/>
        <v>10780336.7332529</v>
      </c>
      <c r="H1227" s="2">
        <f t="shared" si="216"/>
        <v>5.3063588605826926</v>
      </c>
      <c r="I1227" s="2">
        <f t="shared" si="217"/>
        <v>5.8427353099546888</v>
      </c>
      <c r="J1227" s="2">
        <f t="shared" si="218"/>
        <v>0.32696195281031654</v>
      </c>
      <c r="K1227" s="2">
        <f t="shared" si="219"/>
        <v>2.9266933018974784E-4</v>
      </c>
      <c r="L1227" s="2">
        <f>AM1227/SUM(AM1:AM$3009)</f>
        <v>1.9561376558042775E-4</v>
      </c>
      <c r="M1227" t="s">
        <v>1515</v>
      </c>
      <c r="N1227" t="s">
        <v>2522</v>
      </c>
      <c r="O1227" t="s">
        <v>2523</v>
      </c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>
        <v>8122018.4075255897</v>
      </c>
      <c r="AC1227" s="1">
        <v>7639749.1541181197</v>
      </c>
      <c r="AD1227" s="1">
        <v>3030693.2173531801</v>
      </c>
      <c r="AE1227" s="1">
        <v>4818427.9246391496</v>
      </c>
      <c r="AF1227" s="1">
        <v>7332555.3088224204</v>
      </c>
      <c r="AG1227" s="1">
        <v>6215986.1786571499</v>
      </c>
      <c r="AH1227" s="1">
        <v>11893782.374910999</v>
      </c>
      <c r="AI1227" s="1">
        <v>2782269.1014678902</v>
      </c>
      <c r="AJ1227" s="1">
        <v>4320445.4702686099</v>
      </c>
      <c r="AK1227" s="1">
        <v>5228250.9808446802</v>
      </c>
      <c r="AL1227" s="1">
        <v>32971226.898400001</v>
      </c>
      <c r="AM1227" s="1">
        <v>10780336.7332529</v>
      </c>
    </row>
    <row r="1228" spans="1:39" x14ac:dyDescent="0.3">
      <c r="A1228" t="str">
        <f t="shared" si="209"/>
        <v>FRS</v>
      </c>
      <c r="B1228" t="str">
        <f t="shared" si="210"/>
        <v>Z2DA</v>
      </c>
      <c r="C1228" t="str">
        <f t="shared" si="211"/>
        <v>REPAIR OR ALTERATION OF HOSPITALS AND INFIRMARIES</v>
      </c>
      <c r="D1228" s="1">
        <f t="shared" si="212"/>
        <v>411467283.67025203</v>
      </c>
      <c r="E1228" s="1">
        <f t="shared" si="213"/>
        <v>79264573.988508299</v>
      </c>
      <c r="F1228" s="1">
        <f t="shared" si="214"/>
        <v>39135509.128899999</v>
      </c>
      <c r="G1228" s="1">
        <f t="shared" si="215"/>
        <v>3013383.0068795099</v>
      </c>
      <c r="H1228" s="2">
        <f t="shared" si="216"/>
        <v>-0.5062673378579714</v>
      </c>
      <c r="I1228" s="2">
        <f t="shared" si="217"/>
        <v>-0.90488792017723818</v>
      </c>
      <c r="J1228" s="2">
        <f t="shared" si="218"/>
        <v>7.6998691826248605E-2</v>
      </c>
      <c r="K1228" s="2">
        <f t="shared" si="219"/>
        <v>3.4738662527434617E-4</v>
      </c>
      <c r="L1228" s="2">
        <f>AM1228/SUM(AM1:AM$3009)</f>
        <v>5.4679108055459352E-5</v>
      </c>
      <c r="M1228" t="s">
        <v>1515</v>
      </c>
      <c r="N1228" t="s">
        <v>2524</v>
      </c>
      <c r="O1228" t="s">
        <v>2525</v>
      </c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>
        <v>443753376.32597798</v>
      </c>
      <c r="AC1228" s="1">
        <v>560048495.43336296</v>
      </c>
      <c r="AD1228" s="1">
        <v>814394028.73897302</v>
      </c>
      <c r="AE1228" s="1">
        <v>411467283.67025203</v>
      </c>
      <c r="AF1228" s="1">
        <v>334974079.26790798</v>
      </c>
      <c r="AG1228" s="1">
        <v>524044093.55879301</v>
      </c>
      <c r="AH1228" s="1">
        <v>343102253.37072802</v>
      </c>
      <c r="AI1228" s="1">
        <v>118393098.867891</v>
      </c>
      <c r="AJ1228" s="1">
        <v>427272305.19542497</v>
      </c>
      <c r="AK1228" s="1">
        <v>79264573.988508299</v>
      </c>
      <c r="AL1228" s="1">
        <v>39135509.128899999</v>
      </c>
      <c r="AM1228" s="1">
        <v>3013383.0068795099</v>
      </c>
    </row>
    <row r="1229" spans="1:39" x14ac:dyDescent="0.3">
      <c r="A1229" t="str">
        <f t="shared" si="209"/>
        <v>FRS</v>
      </c>
      <c r="B1229" t="str">
        <f t="shared" si="210"/>
        <v>Z2DB</v>
      </c>
      <c r="C1229" t="str">
        <f t="shared" si="211"/>
        <v>REPAIR OR ALTERATION OF LABORATORIES AND CLINICS</v>
      </c>
      <c r="D1229" s="1">
        <f t="shared" si="212"/>
        <v>2644040.9407006302</v>
      </c>
      <c r="E1229" s="1">
        <f t="shared" si="213"/>
        <v>10926226.6856596</v>
      </c>
      <c r="F1229" s="1">
        <f t="shared" si="214"/>
        <v>9724441.3506000005</v>
      </c>
      <c r="G1229" s="1">
        <f t="shared" si="215"/>
        <v>2316085.1240789001</v>
      </c>
      <c r="H1229" s="2">
        <f t="shared" si="216"/>
        <v>-0.10999088428550663</v>
      </c>
      <c r="I1229" s="2">
        <f t="shared" si="217"/>
        <v>2.677870944019185</v>
      </c>
      <c r="J1229" s="2">
        <f t="shared" si="218"/>
        <v>0.23817153506057159</v>
      </c>
      <c r="K1229" s="2">
        <f t="shared" si="219"/>
        <v>8.6319072848566018E-5</v>
      </c>
      <c r="L1229" s="2">
        <f>AM1229/SUM(AM1:AM$3009)</f>
        <v>4.202634330784753E-5</v>
      </c>
      <c r="M1229" t="s">
        <v>1515</v>
      </c>
      <c r="N1229" t="s">
        <v>2526</v>
      </c>
      <c r="O1229" t="s">
        <v>2527</v>
      </c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>
        <v>19065990.033023302</v>
      </c>
      <c r="AC1229" s="1">
        <v>1629731.7324081501</v>
      </c>
      <c r="AD1229" s="1">
        <v>5899923.7080149204</v>
      </c>
      <c r="AE1229" s="1">
        <v>2644040.9407006302</v>
      </c>
      <c r="AF1229" s="1">
        <v>4995909.1657321397</v>
      </c>
      <c r="AG1229" s="1">
        <v>3477069.4693996501</v>
      </c>
      <c r="AH1229" s="1">
        <v>15737757.086143499</v>
      </c>
      <c r="AI1229" s="1">
        <v>10603505.172848601</v>
      </c>
      <c r="AJ1229" s="1">
        <v>14194072.099228799</v>
      </c>
      <c r="AK1229" s="1">
        <v>10926226.6856596</v>
      </c>
      <c r="AL1229" s="1">
        <v>9724441.3506000005</v>
      </c>
      <c r="AM1229" s="1">
        <v>2316085.1240789001</v>
      </c>
    </row>
    <row r="1230" spans="1:39" x14ac:dyDescent="0.3">
      <c r="A1230" t="str">
        <f t="shared" si="209"/>
        <v>FRS</v>
      </c>
      <c r="B1230" t="str">
        <f t="shared" si="210"/>
        <v>Z2DZ</v>
      </c>
      <c r="C1230" t="str">
        <f t="shared" si="211"/>
        <v>REPAIR OR ALTERATION OF OTHER HOSPITAL BUILDINGS</v>
      </c>
      <c r="D1230" s="1">
        <f t="shared" si="212"/>
        <v>5275460.7283210699</v>
      </c>
      <c r="E1230" s="1">
        <f t="shared" si="213"/>
        <v>333050.21773603902</v>
      </c>
      <c r="F1230" s="1">
        <f t="shared" si="214"/>
        <v>727996.21880000003</v>
      </c>
      <c r="G1230" s="1">
        <f t="shared" si="215"/>
        <v>0</v>
      </c>
      <c r="H1230" s="2">
        <f t="shared" si="216"/>
        <v>1.1858451970056296</v>
      </c>
      <c r="I1230" s="2">
        <f t="shared" si="217"/>
        <v>-0.86200329103166562</v>
      </c>
      <c r="J1230" s="2">
        <f t="shared" si="218"/>
        <v>0</v>
      </c>
      <c r="K1230" s="2">
        <f t="shared" si="219"/>
        <v>6.4620636166622117E-6</v>
      </c>
      <c r="L1230" s="2">
        <f>AM1230/SUM(AM1:AM$3009)</f>
        <v>0</v>
      </c>
      <c r="M1230" t="s">
        <v>1515</v>
      </c>
      <c r="N1230" t="s">
        <v>2528</v>
      </c>
      <c r="O1230" t="s">
        <v>2529</v>
      </c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>
        <v>46323837.604268603</v>
      </c>
      <c r="AC1230" s="1">
        <v>4836590.4038107404</v>
      </c>
      <c r="AD1230" s="1">
        <v>19160652.176669098</v>
      </c>
      <c r="AE1230" s="1">
        <v>5275460.7283210699</v>
      </c>
      <c r="AF1230" s="1">
        <v>15497367.995073</v>
      </c>
      <c r="AG1230" s="1">
        <v>7861513.3493478596</v>
      </c>
      <c r="AH1230" s="1">
        <v>1386892.62299811</v>
      </c>
      <c r="AI1230" s="1">
        <v>-399779.66035512002</v>
      </c>
      <c r="AJ1230" s="1">
        <v>1454368.9216324999</v>
      </c>
      <c r="AK1230" s="1">
        <v>333050.21773603902</v>
      </c>
      <c r="AL1230" s="1">
        <v>727996.21880000003</v>
      </c>
      <c r="AM1230" s="1"/>
    </row>
    <row r="1231" spans="1:39" x14ac:dyDescent="0.3">
      <c r="A1231" t="str">
        <f t="shared" si="209"/>
        <v>FRS</v>
      </c>
      <c r="B1231" t="str">
        <f t="shared" si="210"/>
        <v>Z2EA</v>
      </c>
      <c r="C1231" t="str">
        <f t="shared" si="211"/>
        <v>REPAIR OR ALTERATION OF AMMUNITION FACILITIES</v>
      </c>
      <c r="D1231" s="1">
        <f t="shared" si="212"/>
        <v>7780166.41696887</v>
      </c>
      <c r="E1231" s="1">
        <f t="shared" si="213"/>
        <v>4224385.3348891502</v>
      </c>
      <c r="F1231" s="1">
        <f t="shared" si="214"/>
        <v>10214921.843699999</v>
      </c>
      <c r="G1231" s="1">
        <f t="shared" si="215"/>
        <v>2624812.9465700099</v>
      </c>
      <c r="H1231" s="2">
        <f t="shared" si="216"/>
        <v>1.4180847706612076</v>
      </c>
      <c r="I1231" s="2">
        <f t="shared" si="217"/>
        <v>0.31294387500771514</v>
      </c>
      <c r="J1231" s="2">
        <f t="shared" si="218"/>
        <v>0.25695869109256569</v>
      </c>
      <c r="K1231" s="2">
        <f t="shared" si="219"/>
        <v>9.0672826435869732E-5</v>
      </c>
      <c r="L1231" s="2">
        <f>AM1231/SUM(AM1:AM$3009)</f>
        <v>4.7628340109176491E-5</v>
      </c>
      <c r="M1231" t="s">
        <v>1515</v>
      </c>
      <c r="N1231" t="s">
        <v>2530</v>
      </c>
      <c r="O1231" t="s">
        <v>2531</v>
      </c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>
        <v>5409756.0469432604</v>
      </c>
      <c r="AC1231" s="1">
        <v>4767067.1257565999</v>
      </c>
      <c r="AD1231" s="1">
        <v>1881674.30364987</v>
      </c>
      <c r="AE1231" s="1">
        <v>7780166.41696887</v>
      </c>
      <c r="AF1231" s="1">
        <v>22567849.527458701</v>
      </c>
      <c r="AG1231" s="1">
        <v>13692933.9659006</v>
      </c>
      <c r="AH1231" s="1">
        <v>15670680.6107352</v>
      </c>
      <c r="AI1231" s="1">
        <v>5920793.3844235698</v>
      </c>
      <c r="AJ1231" s="1">
        <v>6264293.7466612495</v>
      </c>
      <c r="AK1231" s="1">
        <v>4224385.3348891502</v>
      </c>
      <c r="AL1231" s="1">
        <v>10214921.843699999</v>
      </c>
      <c r="AM1231" s="1">
        <v>2624812.9465700099</v>
      </c>
    </row>
    <row r="1232" spans="1:39" x14ac:dyDescent="0.3">
      <c r="A1232" t="str">
        <f t="shared" si="209"/>
        <v>FRS</v>
      </c>
      <c r="B1232" t="str">
        <f t="shared" si="210"/>
        <v>Z2EB</v>
      </c>
      <c r="C1232" t="str">
        <f t="shared" si="211"/>
        <v>REPAIR OR ALTERATION OF MAINTENANCE BUILDINGS</v>
      </c>
      <c r="D1232" s="1">
        <f t="shared" si="212"/>
        <v>81493105.785047904</v>
      </c>
      <c r="E1232" s="1">
        <f t="shared" si="213"/>
        <v>52119086.615477398</v>
      </c>
      <c r="F1232" s="1">
        <f t="shared" si="214"/>
        <v>33177443.3123</v>
      </c>
      <c r="G1232" s="1">
        <f t="shared" si="215"/>
        <v>2367883.4468757701</v>
      </c>
      <c r="H1232" s="2">
        <f t="shared" si="216"/>
        <v>-0.36343007011854356</v>
      </c>
      <c r="I1232" s="2">
        <f t="shared" si="217"/>
        <v>-0.5928803670851468</v>
      </c>
      <c r="J1232" s="2">
        <f t="shared" si="218"/>
        <v>7.1370280843729622E-2</v>
      </c>
      <c r="K1232" s="2">
        <f t="shared" si="219"/>
        <v>2.94499811655185E-4</v>
      </c>
      <c r="L1232" s="2">
        <f>AM1232/SUM(AM1:AM$3009)</f>
        <v>4.29662457639361E-5</v>
      </c>
      <c r="M1232" t="s">
        <v>1515</v>
      </c>
      <c r="N1232" t="s">
        <v>2532</v>
      </c>
      <c r="O1232" t="s">
        <v>2533</v>
      </c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>
        <v>66592673.098932602</v>
      </c>
      <c r="AC1232" s="1">
        <v>19542313.011130501</v>
      </c>
      <c r="AD1232" s="1">
        <v>34430132.7196652</v>
      </c>
      <c r="AE1232" s="1">
        <v>81493105.785047904</v>
      </c>
      <c r="AF1232" s="1">
        <v>26239690.786462501</v>
      </c>
      <c r="AG1232" s="1">
        <v>86508414.071565703</v>
      </c>
      <c r="AH1232" s="1">
        <v>86714507.512030005</v>
      </c>
      <c r="AI1232" s="1">
        <v>42399086.554245897</v>
      </c>
      <c r="AJ1232" s="1">
        <v>28820652.635949999</v>
      </c>
      <c r="AK1232" s="1">
        <v>52119086.615477398</v>
      </c>
      <c r="AL1232" s="1">
        <v>33177443.3123</v>
      </c>
      <c r="AM1232" s="1">
        <v>2367883.4468757701</v>
      </c>
    </row>
    <row r="1233" spans="1:39" x14ac:dyDescent="0.3">
      <c r="A1233" t="str">
        <f t="shared" si="209"/>
        <v>FRS</v>
      </c>
      <c r="B1233" t="str">
        <f t="shared" si="210"/>
        <v>Z2EC</v>
      </c>
      <c r="C1233" t="str">
        <f t="shared" si="211"/>
        <v>REPAIR OR ALTERATION OF PRODUCTION BUILDINGS</v>
      </c>
      <c r="D1233" s="1">
        <f t="shared" si="212"/>
        <v>6461848.3736014003</v>
      </c>
      <c r="E1233" s="1">
        <f t="shared" si="213"/>
        <v>6945596.9307408398</v>
      </c>
      <c r="F1233" s="1">
        <f t="shared" si="214"/>
        <v>3127095.6434999998</v>
      </c>
      <c r="G1233" s="1">
        <f t="shared" si="215"/>
        <v>4985392.6378128696</v>
      </c>
      <c r="H1233" s="2">
        <f t="shared" si="216"/>
        <v>-0.54977294612941874</v>
      </c>
      <c r="I1233" s="2">
        <f t="shared" si="217"/>
        <v>-0.51606793247035498</v>
      </c>
      <c r="J1233" s="2">
        <f t="shared" si="218"/>
        <v>1.5942565262356261</v>
      </c>
      <c r="K1233" s="2">
        <f t="shared" si="219"/>
        <v>2.7757686732210613E-5</v>
      </c>
      <c r="L1233" s="2">
        <f>AM1233/SUM(AM1:AM$3009)</f>
        <v>9.0462056140731795E-5</v>
      </c>
      <c r="M1233" t="s">
        <v>1515</v>
      </c>
      <c r="N1233" t="s">
        <v>2534</v>
      </c>
      <c r="O1233" t="s">
        <v>2535</v>
      </c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>
        <v>3455616.2077531498</v>
      </c>
      <c r="AC1233" s="1">
        <v>939511.17115160904</v>
      </c>
      <c r="AD1233" s="1">
        <v>6955643.40190796</v>
      </c>
      <c r="AE1233" s="1">
        <v>6461848.3736014003</v>
      </c>
      <c r="AF1233" s="1">
        <v>2033325.9443931601</v>
      </c>
      <c r="AG1233" s="1">
        <v>15278118.396293599</v>
      </c>
      <c r="AH1233" s="1">
        <v>7123570.3142150696</v>
      </c>
      <c r="AI1233" s="1">
        <v>6207801.9152010996</v>
      </c>
      <c r="AJ1233" s="1">
        <v>19742459.657975201</v>
      </c>
      <c r="AK1233" s="1">
        <v>6945596.9307408398</v>
      </c>
      <c r="AL1233" s="1">
        <v>3127095.6434999998</v>
      </c>
      <c r="AM1233" s="1">
        <v>4985392.6378128696</v>
      </c>
    </row>
    <row r="1234" spans="1:39" x14ac:dyDescent="0.3">
      <c r="A1234" t="str">
        <f t="shared" si="209"/>
        <v>FRS</v>
      </c>
      <c r="B1234" t="str">
        <f t="shared" si="210"/>
        <v>Z2ED</v>
      </c>
      <c r="C1234" t="str">
        <f t="shared" si="211"/>
        <v>REPAIR OR ALTERATION OF SHIP CONSTRUCTION AND REPAIR FACILITIES</v>
      </c>
      <c r="D1234" s="1">
        <f t="shared" si="212"/>
        <v>12102.4259517926</v>
      </c>
      <c r="E1234" s="1">
        <f t="shared" si="213"/>
        <v>-440.95581240015099</v>
      </c>
      <c r="F1234" s="1">
        <f t="shared" si="214"/>
        <v>-170316</v>
      </c>
      <c r="G1234" s="1">
        <f t="shared" si="215"/>
        <v>0</v>
      </c>
      <c r="H1234" s="2">
        <f t="shared" si="216"/>
        <v>385.24278263384036</v>
      </c>
      <c r="I1234" s="2">
        <f t="shared" si="217"/>
        <v>-15.07288098092209</v>
      </c>
      <c r="J1234" s="2">
        <f t="shared" si="218"/>
        <v>0</v>
      </c>
      <c r="K1234" s="2">
        <f t="shared" si="219"/>
        <v>-1.5118111859833759E-6</v>
      </c>
      <c r="L1234" s="2">
        <f>AM1234/SUM(AM1:AM$3009)</f>
        <v>0</v>
      </c>
      <c r="M1234" t="s">
        <v>1515</v>
      </c>
      <c r="N1234" t="s">
        <v>2536</v>
      </c>
      <c r="O1234" t="s">
        <v>2537</v>
      </c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>
        <v>688456.11980988202</v>
      </c>
      <c r="AC1234" s="1">
        <v>9485.3622043660798</v>
      </c>
      <c r="AD1234" s="1">
        <v>95300.475591993803</v>
      </c>
      <c r="AE1234" s="1">
        <v>12102.4259517926</v>
      </c>
      <c r="AF1234" s="1"/>
      <c r="AG1234" s="1"/>
      <c r="AH1234" s="1"/>
      <c r="AI1234" s="1"/>
      <c r="AJ1234" s="1">
        <v>6714801.5378897898</v>
      </c>
      <c r="AK1234" s="1">
        <v>-440.95581240015099</v>
      </c>
      <c r="AL1234" s="1">
        <v>-170316</v>
      </c>
      <c r="AM1234" s="1"/>
    </row>
    <row r="1235" spans="1:39" x14ac:dyDescent="0.3">
      <c r="A1235" t="str">
        <f t="shared" si="209"/>
        <v>FRS</v>
      </c>
      <c r="B1235" t="str">
        <f t="shared" si="210"/>
        <v>Z2EE</v>
      </c>
      <c r="C1235" t="str">
        <f t="shared" si="211"/>
        <v>REPAIR OR ALTERATION OF TANK AUTOMOTIVE FACILITIES</v>
      </c>
      <c r="D1235" s="1">
        <f t="shared" si="212"/>
        <v>136931.333152482</v>
      </c>
      <c r="E1235" s="1">
        <f t="shared" si="213"/>
        <v>0</v>
      </c>
      <c r="F1235" s="1">
        <f t="shared" si="214"/>
        <v>0</v>
      </c>
      <c r="G1235" s="1">
        <f t="shared" si="215"/>
        <v>0</v>
      </c>
      <c r="H1235" s="2" t="e">
        <f t="shared" si="216"/>
        <v>#DIV/0!</v>
      </c>
      <c r="I1235" s="2">
        <f t="shared" si="217"/>
        <v>-1</v>
      </c>
      <c r="J1235" s="2" t="e">
        <f t="shared" si="218"/>
        <v>#DIV/0!</v>
      </c>
      <c r="K1235" s="2">
        <f t="shared" si="219"/>
        <v>0</v>
      </c>
      <c r="L1235" s="2">
        <f>AM1235/SUM(AM1:AM$3009)</f>
        <v>0</v>
      </c>
      <c r="M1235" t="s">
        <v>1515</v>
      </c>
      <c r="N1235" t="s">
        <v>2538</v>
      </c>
      <c r="O1235" t="s">
        <v>2539</v>
      </c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>
        <v>3277835.2013680399</v>
      </c>
      <c r="AC1235" s="1">
        <v>429858.28915192297</v>
      </c>
      <c r="AD1235" s="1">
        <v>586088.67789210903</v>
      </c>
      <c r="AE1235" s="1">
        <v>136931.333152482</v>
      </c>
      <c r="AF1235" s="1">
        <v>878352.07923396595</v>
      </c>
      <c r="AG1235" s="1">
        <v>423241.67260088201</v>
      </c>
      <c r="AH1235" s="1">
        <v>0</v>
      </c>
      <c r="AI1235" s="1">
        <v>65916.683182099499</v>
      </c>
      <c r="AJ1235" s="1">
        <v>166936.56764426999</v>
      </c>
      <c r="AK1235" s="1"/>
      <c r="AL1235" s="1"/>
      <c r="AM1235" s="1"/>
    </row>
    <row r="1236" spans="1:39" x14ac:dyDescent="0.3">
      <c r="A1236" t="str">
        <f t="shared" si="209"/>
        <v>FRS</v>
      </c>
      <c r="B1236" t="str">
        <f t="shared" si="210"/>
        <v>Z2EZ</v>
      </c>
      <c r="C1236" t="str">
        <f t="shared" si="211"/>
        <v>REPAIR OR ALTERATION OF OTHER INDUSTRIAL BUILDINGS</v>
      </c>
      <c r="D1236" s="1">
        <f t="shared" si="212"/>
        <v>54154279.2337014</v>
      </c>
      <c r="E1236" s="1">
        <f t="shared" si="213"/>
        <v>49697833.361571103</v>
      </c>
      <c r="F1236" s="1">
        <f t="shared" si="214"/>
        <v>56984749.807800002</v>
      </c>
      <c r="G1236" s="1">
        <f t="shared" si="215"/>
        <v>16638246.0824217</v>
      </c>
      <c r="H1236" s="2">
        <f t="shared" si="216"/>
        <v>0.14662442914188523</v>
      </c>
      <c r="I1236" s="2">
        <f t="shared" si="217"/>
        <v>5.2266794317098686E-2</v>
      </c>
      <c r="J1236" s="2">
        <f t="shared" si="218"/>
        <v>0.29197717176156274</v>
      </c>
      <c r="K1236" s="2">
        <f t="shared" si="219"/>
        <v>5.0582553717734135E-4</v>
      </c>
      <c r="L1236" s="2">
        <f>AM1236/SUM(AM1:AM$3009)</f>
        <v>3.0190800615689415E-4</v>
      </c>
      <c r="M1236" t="s">
        <v>1515</v>
      </c>
      <c r="N1236" t="s">
        <v>2540</v>
      </c>
      <c r="O1236" t="s">
        <v>2541</v>
      </c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>
        <v>50042583.613200597</v>
      </c>
      <c r="AC1236" s="1">
        <v>73694264.256040603</v>
      </c>
      <c r="AD1236" s="1">
        <v>50177938.689681403</v>
      </c>
      <c r="AE1236" s="1">
        <v>54154279.2337014</v>
      </c>
      <c r="AF1236" s="1">
        <v>123455746.78391001</v>
      </c>
      <c r="AG1236" s="1">
        <v>70105325.224176899</v>
      </c>
      <c r="AH1236" s="1">
        <v>73061280.174553096</v>
      </c>
      <c r="AI1236" s="1">
        <v>38778272.535177097</v>
      </c>
      <c r="AJ1236" s="1">
        <v>65082373.421168603</v>
      </c>
      <c r="AK1236" s="1">
        <v>49697833.361571103</v>
      </c>
      <c r="AL1236" s="1">
        <v>56984749.807800002</v>
      </c>
      <c r="AM1236" s="1">
        <v>16638246.0824217</v>
      </c>
    </row>
    <row r="1237" spans="1:39" x14ac:dyDescent="0.3">
      <c r="A1237" t="str">
        <f t="shared" si="209"/>
        <v>FRS</v>
      </c>
      <c r="B1237" t="str">
        <f t="shared" si="210"/>
        <v>Z2FA</v>
      </c>
      <c r="C1237" t="str">
        <f t="shared" si="211"/>
        <v>REPAIR OR ALTERATION OF FAMILY HOUSING FACILITIES</v>
      </c>
      <c r="D1237" s="1">
        <f t="shared" si="212"/>
        <v>4674587.7363174399</v>
      </c>
      <c r="E1237" s="1">
        <f t="shared" si="213"/>
        <v>179290.20787823401</v>
      </c>
      <c r="F1237" s="1">
        <f t="shared" si="214"/>
        <v>1855582.6512</v>
      </c>
      <c r="G1237" s="1">
        <f t="shared" si="215"/>
        <v>2264502.87467153</v>
      </c>
      <c r="H1237" s="2">
        <f t="shared" si="216"/>
        <v>9.3496039920943694</v>
      </c>
      <c r="I1237" s="2">
        <f t="shared" si="217"/>
        <v>-0.60304891984725129</v>
      </c>
      <c r="J1237" s="2">
        <f t="shared" si="218"/>
        <v>1.2203729503544789</v>
      </c>
      <c r="K1237" s="2">
        <f t="shared" si="219"/>
        <v>1.6471092607863319E-5</v>
      </c>
      <c r="L1237" s="2">
        <f>AM1237/SUM(AM1:AM$3009)</f>
        <v>4.1090361594719744E-5</v>
      </c>
      <c r="M1237" t="s">
        <v>1515</v>
      </c>
      <c r="N1237" t="s">
        <v>2542</v>
      </c>
      <c r="O1237" t="s">
        <v>2543</v>
      </c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>
        <v>10269465.4423624</v>
      </c>
      <c r="AC1237" s="1">
        <v>20016055.6399327</v>
      </c>
      <c r="AD1237" s="1">
        <v>22721812.513644699</v>
      </c>
      <c r="AE1237" s="1">
        <v>4674587.7363174399</v>
      </c>
      <c r="AF1237" s="1">
        <v>19226883.205946598</v>
      </c>
      <c r="AG1237" s="1">
        <v>63528476.442339703</v>
      </c>
      <c r="AH1237" s="1">
        <v>21189273.116795599</v>
      </c>
      <c r="AI1237" s="1">
        <v>792741.70995972399</v>
      </c>
      <c r="AJ1237" s="1">
        <v>21682858.200165201</v>
      </c>
      <c r="AK1237" s="1">
        <v>179290.20787823401</v>
      </c>
      <c r="AL1237" s="1">
        <v>1855582.6512</v>
      </c>
      <c r="AM1237" s="1">
        <v>2264502.87467153</v>
      </c>
    </row>
    <row r="1238" spans="1:39" x14ac:dyDescent="0.3">
      <c r="A1238" t="str">
        <f t="shared" si="209"/>
        <v>FRS</v>
      </c>
      <c r="B1238" t="str">
        <f t="shared" si="210"/>
        <v>Z2FB</v>
      </c>
      <c r="C1238" t="str">
        <f t="shared" si="211"/>
        <v>REPAIR OR ALTERATION OF RECREATIONAL BUILDINGS</v>
      </c>
      <c r="D1238" s="1">
        <f t="shared" si="212"/>
        <v>8145316.92045906</v>
      </c>
      <c r="E1238" s="1">
        <f t="shared" si="213"/>
        <v>9805636.8376659397</v>
      </c>
      <c r="F1238" s="1">
        <f t="shared" si="214"/>
        <v>18825766.629000001</v>
      </c>
      <c r="G1238" s="1">
        <f t="shared" si="215"/>
        <v>75987650.4748687</v>
      </c>
      <c r="H1238" s="2">
        <f t="shared" si="216"/>
        <v>0.91989229671299411</v>
      </c>
      <c r="I1238" s="2">
        <f t="shared" si="217"/>
        <v>1.3112380786208875</v>
      </c>
      <c r="J1238" s="2">
        <f t="shared" si="218"/>
        <v>4.0363642008508771</v>
      </c>
      <c r="K1238" s="2">
        <f t="shared" si="219"/>
        <v>1.671070514481009E-4</v>
      </c>
      <c r="L1238" s="2">
        <f>AM1238/SUM(AM1:AM$3009)</f>
        <v>1.378828028733872E-3</v>
      </c>
      <c r="M1238" t="s">
        <v>1515</v>
      </c>
      <c r="N1238" t="s">
        <v>2544</v>
      </c>
      <c r="O1238" t="s">
        <v>2545</v>
      </c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>
        <v>3992736.4917168398</v>
      </c>
      <c r="AC1238" s="1">
        <v>8964335.8881978206</v>
      </c>
      <c r="AD1238" s="1">
        <v>8024701.4485407602</v>
      </c>
      <c r="AE1238" s="1">
        <v>8145316.92045906</v>
      </c>
      <c r="AF1238" s="1">
        <v>7932348.08402442</v>
      </c>
      <c r="AG1238" s="1">
        <v>3632376.6295461799</v>
      </c>
      <c r="AH1238" s="1">
        <v>7690289.8911226103</v>
      </c>
      <c r="AI1238" s="1">
        <v>4966392.1850736002</v>
      </c>
      <c r="AJ1238" s="1">
        <v>14462993.7216678</v>
      </c>
      <c r="AK1238" s="1">
        <v>9805636.8376659397</v>
      </c>
      <c r="AL1238" s="1">
        <v>18825766.629000001</v>
      </c>
      <c r="AM1238" s="1">
        <v>75987650.4748687</v>
      </c>
    </row>
    <row r="1239" spans="1:39" x14ac:dyDescent="0.3">
      <c r="A1239" t="str">
        <f t="shared" si="209"/>
        <v>FRS</v>
      </c>
      <c r="B1239" t="str">
        <f t="shared" si="210"/>
        <v>Z2FC</v>
      </c>
      <c r="C1239" t="str">
        <f t="shared" si="211"/>
        <v>REPAIR OR ALTERATION OF TROOP HOUSING FACILITIES</v>
      </c>
      <c r="D1239" s="1">
        <f t="shared" si="212"/>
        <v>20184722.947234999</v>
      </c>
      <c r="E1239" s="1">
        <f t="shared" si="213"/>
        <v>36361143.429152504</v>
      </c>
      <c r="F1239" s="1">
        <f t="shared" si="214"/>
        <v>100723738.7313</v>
      </c>
      <c r="G1239" s="1">
        <f t="shared" si="215"/>
        <v>10516751.402798301</v>
      </c>
      <c r="H1239" s="2">
        <f t="shared" si="216"/>
        <v>1.770092720751594</v>
      </c>
      <c r="I1239" s="2">
        <f t="shared" si="217"/>
        <v>3.9900976592347837</v>
      </c>
      <c r="J1239" s="2">
        <f t="shared" si="218"/>
        <v>0.10441184506518135</v>
      </c>
      <c r="K1239" s="2">
        <f t="shared" si="219"/>
        <v>8.9407498360721458E-4</v>
      </c>
      <c r="L1239" s="2">
        <f>AM1239/SUM(AM1:AM$3009)</f>
        <v>1.9083089837341915E-4</v>
      </c>
      <c r="M1239" t="s">
        <v>1515</v>
      </c>
      <c r="N1239" t="s">
        <v>2546</v>
      </c>
      <c r="O1239" t="s">
        <v>2547</v>
      </c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>
        <v>17610546.750331301</v>
      </c>
      <c r="AC1239" s="1">
        <v>145289249.33166599</v>
      </c>
      <c r="AD1239" s="1">
        <v>17524599.4488803</v>
      </c>
      <c r="AE1239" s="1">
        <v>20184722.947234999</v>
      </c>
      <c r="AF1239" s="1">
        <v>206457123.54545701</v>
      </c>
      <c r="AG1239" s="1">
        <v>49239946.306510001</v>
      </c>
      <c r="AH1239" s="1">
        <v>372266971.615502</v>
      </c>
      <c r="AI1239" s="1">
        <v>26682053.869581401</v>
      </c>
      <c r="AJ1239" s="1">
        <v>201096020.47738099</v>
      </c>
      <c r="AK1239" s="1">
        <v>36361143.429152504</v>
      </c>
      <c r="AL1239" s="1">
        <v>100723738.7313</v>
      </c>
      <c r="AM1239" s="1">
        <v>10516751.402798301</v>
      </c>
    </row>
    <row r="1240" spans="1:39" x14ac:dyDescent="0.3">
      <c r="A1240" t="str">
        <f t="shared" si="209"/>
        <v>FRS</v>
      </c>
      <c r="B1240" t="str">
        <f t="shared" si="210"/>
        <v>Z2FD</v>
      </c>
      <c r="C1240" t="str">
        <f t="shared" si="211"/>
        <v>REPAIR OR ALTERATION OF DINING FACILITIES</v>
      </c>
      <c r="D1240" s="1">
        <f t="shared" si="212"/>
        <v>6534872.5141485203</v>
      </c>
      <c r="E1240" s="1">
        <f t="shared" si="213"/>
        <v>2780606.3981490498</v>
      </c>
      <c r="F1240" s="1">
        <f t="shared" si="214"/>
        <v>5491238.9387999997</v>
      </c>
      <c r="G1240" s="1">
        <f t="shared" si="215"/>
        <v>1693184.2217342199</v>
      </c>
      <c r="H1240" s="2">
        <f t="shared" si="216"/>
        <v>0.97483503686653417</v>
      </c>
      <c r="I1240" s="2">
        <f t="shared" si="217"/>
        <v>-0.15970220889374209</v>
      </c>
      <c r="J1240" s="2">
        <f t="shared" si="218"/>
        <v>0.3083428422264633</v>
      </c>
      <c r="K1240" s="2">
        <f t="shared" si="219"/>
        <v>4.8743021516389077E-5</v>
      </c>
      <c r="L1240" s="2">
        <f>AM1240/SUM(AM1:AM$3009)</f>
        <v>3.0723543209290466E-5</v>
      </c>
      <c r="M1240" t="s">
        <v>1515</v>
      </c>
      <c r="N1240" t="s">
        <v>2548</v>
      </c>
      <c r="O1240" t="s">
        <v>2549</v>
      </c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>
        <v>4983586.6331329504</v>
      </c>
      <c r="AC1240" s="1">
        <v>2362783.8654407999</v>
      </c>
      <c r="AD1240" s="1">
        <v>11940230.127976101</v>
      </c>
      <c r="AE1240" s="1">
        <v>6534872.5141485203</v>
      </c>
      <c r="AF1240" s="1">
        <v>17226252.433330201</v>
      </c>
      <c r="AG1240" s="1">
        <v>3318151.03538618</v>
      </c>
      <c r="AH1240" s="1">
        <v>8191563.3563062297</v>
      </c>
      <c r="AI1240" s="1">
        <v>2375723.67423354</v>
      </c>
      <c r="AJ1240" s="1">
        <v>5640329.8316474603</v>
      </c>
      <c r="AK1240" s="1">
        <v>2780606.3981490498</v>
      </c>
      <c r="AL1240" s="1">
        <v>5491238.9387999997</v>
      </c>
      <c r="AM1240" s="1">
        <v>1693184.2217342199</v>
      </c>
    </row>
    <row r="1241" spans="1:39" x14ac:dyDescent="0.3">
      <c r="A1241" t="str">
        <f t="shared" si="209"/>
        <v>FRS</v>
      </c>
      <c r="B1241" t="str">
        <f t="shared" si="210"/>
        <v>Z2FE</v>
      </c>
      <c r="C1241" t="str">
        <f t="shared" si="211"/>
        <v>REPAIR OR ALTERATION OF RELIGIOUS FACILITIES</v>
      </c>
      <c r="D1241" s="1">
        <f t="shared" si="212"/>
        <v>17838116.0889262</v>
      </c>
      <c r="E1241" s="1">
        <f t="shared" si="213"/>
        <v>1498944.8601492399</v>
      </c>
      <c r="F1241" s="1">
        <f t="shared" si="214"/>
        <v>1230756.375</v>
      </c>
      <c r="G1241" s="1">
        <f t="shared" si="215"/>
        <v>0</v>
      </c>
      <c r="H1241" s="2">
        <f t="shared" si="216"/>
        <v>-0.17891817923344966</v>
      </c>
      <c r="I1241" s="2">
        <f t="shared" si="217"/>
        <v>-0.93100412796595455</v>
      </c>
      <c r="J1241" s="2">
        <f t="shared" si="218"/>
        <v>0</v>
      </c>
      <c r="K1241" s="2">
        <f t="shared" si="219"/>
        <v>1.0924817720856235E-5</v>
      </c>
      <c r="L1241" s="2">
        <f>AM1241/SUM(AM1:AM$3009)</f>
        <v>0</v>
      </c>
      <c r="M1241" t="s">
        <v>1515</v>
      </c>
      <c r="N1241" t="s">
        <v>2550</v>
      </c>
      <c r="O1241" t="s">
        <v>2551</v>
      </c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>
        <v>889877.861198231</v>
      </c>
      <c r="AC1241" s="1">
        <v>1145319.1401645001</v>
      </c>
      <c r="AD1241" s="1">
        <v>402074.29032894602</v>
      </c>
      <c r="AE1241" s="1">
        <v>17838116.0889262</v>
      </c>
      <c r="AF1241" s="1">
        <v>1233172.70045444</v>
      </c>
      <c r="AG1241" s="1">
        <v>469868.88502648502</v>
      </c>
      <c r="AH1241" s="1">
        <v>844334.08973665105</v>
      </c>
      <c r="AI1241" s="1">
        <v>1783049.2106026299</v>
      </c>
      <c r="AJ1241" s="1">
        <v>508716.671242285</v>
      </c>
      <c r="AK1241" s="1">
        <v>1498944.8601492399</v>
      </c>
      <c r="AL1241" s="1">
        <v>1230756.375</v>
      </c>
      <c r="AM1241" s="1">
        <v>0</v>
      </c>
    </row>
    <row r="1242" spans="1:39" x14ac:dyDescent="0.3">
      <c r="A1242" t="str">
        <f t="shared" si="209"/>
        <v>FRS</v>
      </c>
      <c r="B1242" t="str">
        <f t="shared" si="210"/>
        <v>Z2FF</v>
      </c>
      <c r="C1242" t="str">
        <f t="shared" si="211"/>
        <v>REPAIR OR ALTERATION OF PENAL FACILITIES</v>
      </c>
      <c r="D1242" s="1">
        <f t="shared" si="212"/>
        <v>0</v>
      </c>
      <c r="E1242" s="1">
        <f t="shared" si="213"/>
        <v>0</v>
      </c>
      <c r="F1242" s="1">
        <f t="shared" si="214"/>
        <v>0</v>
      </c>
      <c r="G1242" s="1">
        <f t="shared" si="215"/>
        <v>0</v>
      </c>
      <c r="H1242" s="2" t="e">
        <f t="shared" si="216"/>
        <v>#DIV/0!</v>
      </c>
      <c r="I1242" s="2" t="e">
        <f t="shared" si="217"/>
        <v>#DIV/0!</v>
      </c>
      <c r="J1242" s="2" t="e">
        <f t="shared" si="218"/>
        <v>#DIV/0!</v>
      </c>
      <c r="K1242" s="2">
        <f t="shared" si="219"/>
        <v>0</v>
      </c>
      <c r="L1242" s="2">
        <f>AM1242/SUM(AM1:AM$3009)</f>
        <v>0</v>
      </c>
      <c r="M1242" t="s">
        <v>1515</v>
      </c>
      <c r="N1242" t="s">
        <v>2552</v>
      </c>
      <c r="O1242" t="s">
        <v>2553</v>
      </c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>
        <v>260315.982976662</v>
      </c>
      <c r="AC1242" s="1">
        <v>6912.9794725233196</v>
      </c>
      <c r="AD1242" s="1">
        <v>234998.09436852101</v>
      </c>
      <c r="AE1242" s="1">
        <v>0</v>
      </c>
      <c r="AF1242" s="1"/>
      <c r="AG1242" s="1">
        <v>157777.72629678901</v>
      </c>
      <c r="AH1242" s="1"/>
      <c r="AI1242" s="1"/>
      <c r="AJ1242" s="1">
        <v>41190.605859840602</v>
      </c>
      <c r="AK1242" s="1">
        <v>0</v>
      </c>
      <c r="AL1242" s="1"/>
      <c r="AM1242" s="1"/>
    </row>
    <row r="1243" spans="1:39" x14ac:dyDescent="0.3">
      <c r="A1243" t="str">
        <f t="shared" si="209"/>
        <v>FRS</v>
      </c>
      <c r="B1243" t="str">
        <f t="shared" si="210"/>
        <v>Z2FZ</v>
      </c>
      <c r="C1243" t="str">
        <f t="shared" si="211"/>
        <v>REPAIR OR ALTERATION OF OTHER RESIDENTIAL BUILDINGS</v>
      </c>
      <c r="D1243" s="1">
        <f t="shared" si="212"/>
        <v>27880168.333806001</v>
      </c>
      <c r="E1243" s="1">
        <f t="shared" si="213"/>
        <v>1092107.64012231</v>
      </c>
      <c r="F1243" s="1">
        <f t="shared" si="214"/>
        <v>294215.25199999998</v>
      </c>
      <c r="G1243" s="1">
        <f t="shared" si="215"/>
        <v>403607.87227755302</v>
      </c>
      <c r="H1243" s="2">
        <f t="shared" si="216"/>
        <v>-0.7305986688573578</v>
      </c>
      <c r="I1243" s="2">
        <f t="shared" si="217"/>
        <v>-0.98944714936877731</v>
      </c>
      <c r="J1243" s="2">
        <f t="shared" si="218"/>
        <v>1.371811520762197</v>
      </c>
      <c r="K1243" s="2">
        <f t="shared" si="219"/>
        <v>2.6116037780391614E-6</v>
      </c>
      <c r="L1243" s="2">
        <f>AM1243/SUM(AM1:AM$3009)</f>
        <v>7.3236353991229577E-6</v>
      </c>
      <c r="M1243" t="s">
        <v>1515</v>
      </c>
      <c r="N1243" t="s">
        <v>2554</v>
      </c>
      <c r="O1243" t="s">
        <v>2555</v>
      </c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>
        <v>10333555.2685034</v>
      </c>
      <c r="AC1243" s="1">
        <v>21303179.883124899</v>
      </c>
      <c r="AD1243" s="1">
        <v>10674004.3416733</v>
      </c>
      <c r="AE1243" s="1">
        <v>27880168.333806001</v>
      </c>
      <c r="AF1243" s="1">
        <v>9031871.7713456098</v>
      </c>
      <c r="AG1243" s="1">
        <v>8805133.1497802604</v>
      </c>
      <c r="AH1243" s="1">
        <v>3360901.4270603899</v>
      </c>
      <c r="AI1243" s="1">
        <v>5742880.8932410702</v>
      </c>
      <c r="AJ1243" s="1">
        <v>19294083.6586169</v>
      </c>
      <c r="AK1243" s="1">
        <v>1092107.64012231</v>
      </c>
      <c r="AL1243" s="1">
        <v>294215.25199999998</v>
      </c>
      <c r="AM1243" s="1">
        <v>403607.87227755302</v>
      </c>
    </row>
    <row r="1244" spans="1:39" x14ac:dyDescent="0.3">
      <c r="A1244" t="str">
        <f t="shared" si="209"/>
        <v>FRS</v>
      </c>
      <c r="B1244" t="str">
        <f t="shared" si="210"/>
        <v>Z2GA</v>
      </c>
      <c r="C1244" t="str">
        <f t="shared" si="211"/>
        <v>REPAIR OR ALTERATION OF AMMUNITION STORAGE BUILDINGS</v>
      </c>
      <c r="D1244" s="1">
        <f t="shared" si="212"/>
        <v>21677.027910559598</v>
      </c>
      <c r="E1244" s="1">
        <f t="shared" si="213"/>
        <v>1853063.6398402599</v>
      </c>
      <c r="F1244" s="1">
        <f t="shared" si="214"/>
        <v>13397.7695</v>
      </c>
      <c r="G1244" s="1">
        <f t="shared" si="215"/>
        <v>0</v>
      </c>
      <c r="H1244" s="2">
        <f t="shared" si="216"/>
        <v>-0.99276993557482196</v>
      </c>
      <c r="I1244" s="2">
        <f t="shared" si="217"/>
        <v>-0.38193697238939739</v>
      </c>
      <c r="J1244" s="2">
        <f t="shared" si="218"/>
        <v>0</v>
      </c>
      <c r="K1244" s="2">
        <f t="shared" si="219"/>
        <v>1.189253963064357E-7</v>
      </c>
      <c r="L1244" s="2">
        <f>AM1244/SUM(AM1:AM$3009)</f>
        <v>0</v>
      </c>
      <c r="M1244" t="s">
        <v>1515</v>
      </c>
      <c r="N1244" t="s">
        <v>2556</v>
      </c>
      <c r="O1244" t="s">
        <v>2557</v>
      </c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>
        <v>1516247.29630179</v>
      </c>
      <c r="AC1244" s="1">
        <v>1822754.1891700299</v>
      </c>
      <c r="AD1244" s="1">
        <v>164401.73635389801</v>
      </c>
      <c r="AE1244" s="1">
        <v>21677.027910559598</v>
      </c>
      <c r="AF1244" s="1">
        <v>20817.8254412346</v>
      </c>
      <c r="AG1244" s="1">
        <v>515411.91413177003</v>
      </c>
      <c r="AH1244" s="1">
        <v>239830.854519243</v>
      </c>
      <c r="AI1244" s="1">
        <v>213234.880242379</v>
      </c>
      <c r="AJ1244" s="1">
        <v>1088882.5042528701</v>
      </c>
      <c r="AK1244" s="1">
        <v>1853063.6398402599</v>
      </c>
      <c r="AL1244" s="1">
        <v>13397.7695</v>
      </c>
      <c r="AM1244" s="1">
        <v>0</v>
      </c>
    </row>
    <row r="1245" spans="1:39" x14ac:dyDescent="0.3">
      <c r="A1245" t="str">
        <f t="shared" si="209"/>
        <v>FRS</v>
      </c>
      <c r="B1245" t="str">
        <f t="shared" si="210"/>
        <v>Z2GB</v>
      </c>
      <c r="C1245" t="str">
        <f t="shared" si="211"/>
        <v>REPAIR OR ALTERATION OF FOOD OR GRAIN STORAGE BUILDINGS</v>
      </c>
      <c r="D1245" s="1">
        <f t="shared" si="212"/>
        <v>147482.476262957</v>
      </c>
      <c r="E1245" s="1">
        <f t="shared" si="213"/>
        <v>0</v>
      </c>
      <c r="F1245" s="1">
        <f t="shared" si="214"/>
        <v>1118325.0547</v>
      </c>
      <c r="G1245" s="1">
        <f t="shared" si="215"/>
        <v>1811.8066922441101</v>
      </c>
      <c r="H1245" s="2" t="e">
        <f t="shared" si="216"/>
        <v>#DIV/0!</v>
      </c>
      <c r="I1245" s="2">
        <f t="shared" si="217"/>
        <v>6.5827656480764443</v>
      </c>
      <c r="J1245" s="2">
        <f t="shared" si="218"/>
        <v>1.6201073959933253E-3</v>
      </c>
      <c r="K1245" s="2">
        <f t="shared" si="219"/>
        <v>9.9268203061422924E-6</v>
      </c>
      <c r="L1245" s="2">
        <f>AM1245/SUM(AM1:AM$3009)</f>
        <v>3.2875998064185446E-8</v>
      </c>
      <c r="M1245" t="s">
        <v>1515</v>
      </c>
      <c r="N1245" t="s">
        <v>2558</v>
      </c>
      <c r="O1245" t="s">
        <v>2559</v>
      </c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>
        <v>8593766.4929576498</v>
      </c>
      <c r="AC1245" s="1">
        <v>0</v>
      </c>
      <c r="AD1245" s="1">
        <v>288143.16275621502</v>
      </c>
      <c r="AE1245" s="1">
        <v>147482.476262957</v>
      </c>
      <c r="AF1245" s="1"/>
      <c r="AG1245" s="1">
        <v>28049.373563873502</v>
      </c>
      <c r="AH1245" s="1">
        <v>617905.23166627099</v>
      </c>
      <c r="AI1245" s="1">
        <v>0</v>
      </c>
      <c r="AJ1245" s="1">
        <v>-116198.263506865</v>
      </c>
      <c r="AK1245" s="1"/>
      <c r="AL1245" s="1">
        <v>1118325.0547</v>
      </c>
      <c r="AM1245" s="1">
        <v>1811.8066922441101</v>
      </c>
    </row>
    <row r="1246" spans="1:39" x14ac:dyDescent="0.3">
      <c r="A1246" t="str">
        <f t="shared" si="209"/>
        <v>FRS</v>
      </c>
      <c r="B1246" t="str">
        <f t="shared" si="210"/>
        <v>Z2GC</v>
      </c>
      <c r="C1246" t="str">
        <f t="shared" si="211"/>
        <v>REPAIR OR ALTERATION OF FUEL STORAGE BUILDINGS</v>
      </c>
      <c r="D1246" s="1">
        <f t="shared" si="212"/>
        <v>4188695.50078486</v>
      </c>
      <c r="E1246" s="1">
        <f t="shared" si="213"/>
        <v>989090.69542975002</v>
      </c>
      <c r="F1246" s="1">
        <f t="shared" si="214"/>
        <v>41187389.221100003</v>
      </c>
      <c r="G1246" s="1">
        <f t="shared" si="215"/>
        <v>885888.71722033503</v>
      </c>
      <c r="H1246" s="2">
        <f t="shared" si="216"/>
        <v>40.64167089167136</v>
      </c>
      <c r="I1246" s="2">
        <f t="shared" si="217"/>
        <v>8.8329871945531693</v>
      </c>
      <c r="J1246" s="2">
        <f t="shared" si="218"/>
        <v>2.1508736872462426E-2</v>
      </c>
      <c r="K1246" s="2">
        <f t="shared" si="219"/>
        <v>3.6560015351411559E-4</v>
      </c>
      <c r="L1246" s="2">
        <f>AM1246/SUM(AM1:AM$3009)</f>
        <v>1.6074825132887539E-5</v>
      </c>
      <c r="M1246" t="s">
        <v>1515</v>
      </c>
      <c r="N1246" t="s">
        <v>2560</v>
      </c>
      <c r="O1246" t="s">
        <v>2561</v>
      </c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>
        <v>1204291.09975772</v>
      </c>
      <c r="AC1246" s="1">
        <v>475426.78246467101</v>
      </c>
      <c r="AD1246" s="1">
        <v>543.51290955381</v>
      </c>
      <c r="AE1246" s="1">
        <v>4188695.50078486</v>
      </c>
      <c r="AF1246" s="1">
        <v>6920727.1079007098</v>
      </c>
      <c r="AG1246" s="1">
        <v>2456136.6258199099</v>
      </c>
      <c r="AH1246" s="1">
        <v>32563.879108711899</v>
      </c>
      <c r="AI1246" s="1">
        <v>234299.07934855</v>
      </c>
      <c r="AJ1246" s="1">
        <v>24539152.002300199</v>
      </c>
      <c r="AK1246" s="1">
        <v>989090.69542975002</v>
      </c>
      <c r="AL1246" s="1">
        <v>41187389.221100003</v>
      </c>
      <c r="AM1246" s="1">
        <v>885888.71722033503</v>
      </c>
    </row>
    <row r="1247" spans="1:39" x14ac:dyDescent="0.3">
      <c r="A1247" t="str">
        <f t="shared" si="209"/>
        <v>FRS</v>
      </c>
      <c r="B1247" t="str">
        <f t="shared" si="210"/>
        <v>Z2GD</v>
      </c>
      <c r="C1247" t="str">
        <f t="shared" si="211"/>
        <v>REPAIR OR ALTERATION OF OPEN STORAGE FACILITIES</v>
      </c>
      <c r="D1247" s="1">
        <f t="shared" si="212"/>
        <v>-76558.771232368905</v>
      </c>
      <c r="E1247" s="1">
        <f t="shared" si="213"/>
        <v>1162823.2071455901</v>
      </c>
      <c r="F1247" s="1">
        <f t="shared" si="214"/>
        <v>-1487.37</v>
      </c>
      <c r="G1247" s="1">
        <f t="shared" si="215"/>
        <v>0</v>
      </c>
      <c r="H1247" s="2">
        <f t="shared" si="216"/>
        <v>-1.0012791024386682</v>
      </c>
      <c r="I1247" s="2">
        <f t="shared" si="217"/>
        <v>-0.98057218035167282</v>
      </c>
      <c r="J1247" s="2">
        <f t="shared" si="218"/>
        <v>0</v>
      </c>
      <c r="K1247" s="2">
        <f t="shared" si="219"/>
        <v>-1.3202650389253468E-8</v>
      </c>
      <c r="L1247" s="2">
        <f>AM1247/SUM(AM1:AM$3009)</f>
        <v>0</v>
      </c>
      <c r="M1247" t="s">
        <v>1515</v>
      </c>
      <c r="N1247" t="s">
        <v>2562</v>
      </c>
      <c r="O1247" t="s">
        <v>2563</v>
      </c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>
        <v>3687860.77729769</v>
      </c>
      <c r="AC1247" s="1">
        <v>435777.40725004801</v>
      </c>
      <c r="AD1247" s="1">
        <v>286231.47741670499</v>
      </c>
      <c r="AE1247" s="1">
        <v>-76558.771232368905</v>
      </c>
      <c r="AF1247" s="1">
        <v>214019.530670001</v>
      </c>
      <c r="AG1247" s="1">
        <v>1635341.4837442201</v>
      </c>
      <c r="AH1247" s="1">
        <v>88434.854181424496</v>
      </c>
      <c r="AI1247" s="1">
        <v>456826.53991998098</v>
      </c>
      <c r="AJ1247" s="1">
        <v>429339.65827018901</v>
      </c>
      <c r="AK1247" s="1">
        <v>1162823.2071455901</v>
      </c>
      <c r="AL1247" s="1">
        <v>-1487.37</v>
      </c>
      <c r="AM1247" s="1"/>
    </row>
    <row r="1248" spans="1:39" x14ac:dyDescent="0.3">
      <c r="A1248" t="str">
        <f t="shared" si="209"/>
        <v>FRS</v>
      </c>
      <c r="B1248" t="str">
        <f t="shared" si="210"/>
        <v>Z2GZ</v>
      </c>
      <c r="C1248" t="str">
        <f t="shared" si="211"/>
        <v>REPAIR OR ALTERATION OF OTHER WAREHOUSE BUILDINGS</v>
      </c>
      <c r="D1248" s="1">
        <f t="shared" si="212"/>
        <v>9949689.2883853205</v>
      </c>
      <c r="E1248" s="1">
        <f t="shared" si="213"/>
        <v>11647473.194927501</v>
      </c>
      <c r="F1248" s="1">
        <f t="shared" si="214"/>
        <v>8794470.2760000005</v>
      </c>
      <c r="G1248" s="1">
        <f t="shared" si="215"/>
        <v>1968214.8802716599</v>
      </c>
      <c r="H1248" s="2">
        <f t="shared" si="216"/>
        <v>-0.24494608153895459</v>
      </c>
      <c r="I1248" s="2">
        <f t="shared" si="217"/>
        <v>-0.11610603898293126</v>
      </c>
      <c r="J1248" s="2">
        <f t="shared" si="218"/>
        <v>0.22380141367273634</v>
      </c>
      <c r="K1248" s="2">
        <f t="shared" si="219"/>
        <v>7.8064177987124568E-5</v>
      </c>
      <c r="L1248" s="2">
        <f>AM1248/SUM(AM1:AM$3009)</f>
        <v>3.5714090730929867E-5</v>
      </c>
      <c r="M1248" t="s">
        <v>1515</v>
      </c>
      <c r="N1248" t="s">
        <v>2564</v>
      </c>
      <c r="O1248" t="s">
        <v>2565</v>
      </c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>
        <v>28423041.008363999</v>
      </c>
      <c r="AC1248" s="1">
        <v>20682672.700674601</v>
      </c>
      <c r="AD1248" s="1">
        <v>35204366.774400704</v>
      </c>
      <c r="AE1248" s="1">
        <v>9949689.2883853205</v>
      </c>
      <c r="AF1248" s="1">
        <v>19057397.782002699</v>
      </c>
      <c r="AG1248" s="1">
        <v>8898772.2159248907</v>
      </c>
      <c r="AH1248" s="1">
        <v>10929453.0074123</v>
      </c>
      <c r="AI1248" s="1">
        <v>1645911.5841594699</v>
      </c>
      <c r="AJ1248" s="1">
        <v>2151004.2363784802</v>
      </c>
      <c r="AK1248" s="1">
        <v>11647473.194927501</v>
      </c>
      <c r="AL1248" s="1">
        <v>8794470.2760000005</v>
      </c>
      <c r="AM1248" s="1">
        <v>1968214.8802716599</v>
      </c>
    </row>
    <row r="1249" spans="1:39" x14ac:dyDescent="0.3">
      <c r="A1249" t="str">
        <f t="shared" si="209"/>
        <v>FRS</v>
      </c>
      <c r="B1249" t="str">
        <f t="shared" si="210"/>
        <v>Z2JA</v>
      </c>
      <c r="C1249" t="str">
        <f t="shared" si="211"/>
        <v>REPAIR OR ALTERATION OF MUSEUMS AND EXHIBITION BUILDINGS</v>
      </c>
      <c r="D1249" s="1">
        <f t="shared" si="212"/>
        <v>343250.00038622197</v>
      </c>
      <c r="E1249" s="1">
        <f t="shared" si="213"/>
        <v>7165947.7707158597</v>
      </c>
      <c r="F1249" s="1">
        <f t="shared" si="214"/>
        <v>4281946.2675000001</v>
      </c>
      <c r="G1249" s="1">
        <f t="shared" si="215"/>
        <v>116530.344000004</v>
      </c>
      <c r="H1249" s="2">
        <f t="shared" si="216"/>
        <v>-0.40245918551088677</v>
      </c>
      <c r="I1249" s="2">
        <f t="shared" si="217"/>
        <v>11.47471598742022</v>
      </c>
      <c r="J1249" s="2">
        <f t="shared" si="218"/>
        <v>2.721434056388565E-2</v>
      </c>
      <c r="K1249" s="2">
        <f t="shared" si="219"/>
        <v>3.8008726514163465E-5</v>
      </c>
      <c r="L1249" s="2">
        <f>AM1249/SUM(AM1:AM$3009)</f>
        <v>2.1144923352821053E-6</v>
      </c>
      <c r="M1249" t="s">
        <v>1515</v>
      </c>
      <c r="N1249" t="s">
        <v>2566</v>
      </c>
      <c r="O1249" t="s">
        <v>2567</v>
      </c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>
        <v>287630.37954762997</v>
      </c>
      <c r="AC1249" s="1">
        <v>1222187.4403581601</v>
      </c>
      <c r="AD1249" s="1">
        <v>1142308.1428242701</v>
      </c>
      <c r="AE1249" s="1">
        <v>343250.00038622197</v>
      </c>
      <c r="AF1249" s="1">
        <v>1063545.8245019</v>
      </c>
      <c r="AG1249" s="1">
        <v>1628143.95464906</v>
      </c>
      <c r="AH1249" s="1">
        <v>580030.51961738302</v>
      </c>
      <c r="AI1249" s="1">
        <v>0</v>
      </c>
      <c r="AJ1249" s="1"/>
      <c r="AK1249" s="1">
        <v>7165947.7707158597</v>
      </c>
      <c r="AL1249" s="1">
        <v>4281946.2675000001</v>
      </c>
      <c r="AM1249" s="1">
        <v>116530.344000004</v>
      </c>
    </row>
    <row r="1250" spans="1:39" x14ac:dyDescent="0.3">
      <c r="A1250" t="str">
        <f t="shared" si="209"/>
        <v>FRS</v>
      </c>
      <c r="B1250" t="str">
        <f t="shared" si="210"/>
        <v>Z2JB</v>
      </c>
      <c r="C1250" t="str">
        <f t="shared" si="211"/>
        <v>REPAIR OR ALTERATION OF TESTING AND MEASUREMENT BUILDINGS</v>
      </c>
      <c r="D1250" s="1">
        <f t="shared" si="212"/>
        <v>2577476.34526273</v>
      </c>
      <c r="E1250" s="1">
        <f t="shared" si="213"/>
        <v>575748.66620059405</v>
      </c>
      <c r="F1250" s="1">
        <f t="shared" si="214"/>
        <v>2339634.4766000002</v>
      </c>
      <c r="G1250" s="1">
        <f t="shared" si="215"/>
        <v>-44513.170333685899</v>
      </c>
      <c r="H1250" s="2">
        <f t="shared" si="216"/>
        <v>3.0636385526334129</v>
      </c>
      <c r="I1250" s="2">
        <f t="shared" si="217"/>
        <v>-9.2277032570976303E-2</v>
      </c>
      <c r="J1250" s="2">
        <f t="shared" si="218"/>
        <v>-1.902569430348507E-2</v>
      </c>
      <c r="K1250" s="2">
        <f t="shared" si="219"/>
        <v>2.0767782080581045E-5</v>
      </c>
      <c r="L1250" s="2">
        <f>AM1250/SUM(AM1:AM$3009)</f>
        <v>-8.0771028608378951E-7</v>
      </c>
      <c r="M1250" t="s">
        <v>1515</v>
      </c>
      <c r="N1250" t="s">
        <v>2568</v>
      </c>
      <c r="O1250" t="s">
        <v>2569</v>
      </c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>
        <v>124883.079913732</v>
      </c>
      <c r="AC1250" s="1">
        <v>2755354.2111191698</v>
      </c>
      <c r="AD1250" s="1">
        <v>1824690.19005906</v>
      </c>
      <c r="AE1250" s="1">
        <v>2577476.34526273</v>
      </c>
      <c r="AF1250" s="1">
        <v>1237044.27686431</v>
      </c>
      <c r="AG1250" s="1">
        <v>29156.9968106997</v>
      </c>
      <c r="AH1250" s="1">
        <v>5832635.8108545505</v>
      </c>
      <c r="AI1250" s="1">
        <v>3593880.4748799698</v>
      </c>
      <c r="AJ1250" s="1">
        <v>3877290.3706651698</v>
      </c>
      <c r="AK1250" s="1">
        <v>575748.66620059405</v>
      </c>
      <c r="AL1250" s="1">
        <v>2339634.4766000002</v>
      </c>
      <c r="AM1250" s="1">
        <v>-44513.170333685899</v>
      </c>
    </row>
    <row r="1251" spans="1:39" x14ac:dyDescent="0.3">
      <c r="A1251" t="str">
        <f t="shared" si="209"/>
        <v>FRS</v>
      </c>
      <c r="B1251" t="str">
        <f t="shared" si="210"/>
        <v>Z2JZ</v>
      </c>
      <c r="C1251" t="str">
        <f t="shared" si="211"/>
        <v>REPAIR OR ALTERATION OF MISCELLANEOUS BUILDINGS</v>
      </c>
      <c r="D1251" s="1">
        <f t="shared" si="212"/>
        <v>381662201.73385298</v>
      </c>
      <c r="E1251" s="1">
        <f t="shared" si="213"/>
        <v>723551808.60854304</v>
      </c>
      <c r="F1251" s="1">
        <f t="shared" si="214"/>
        <v>1160323292.4282</v>
      </c>
      <c r="G1251" s="1">
        <f t="shared" si="215"/>
        <v>1103070947.42641</v>
      </c>
      <c r="H1251" s="2">
        <f t="shared" si="216"/>
        <v>0.60364921851222908</v>
      </c>
      <c r="I1251" s="2">
        <f t="shared" si="217"/>
        <v>2.0401839300747313</v>
      </c>
      <c r="J1251" s="2">
        <f t="shared" si="218"/>
        <v>0.95065828172596756</v>
      </c>
      <c r="K1251" s="2">
        <f t="shared" si="219"/>
        <v>1.0299617962199749E-2</v>
      </c>
      <c r="L1251" s="2">
        <f>AM1251/SUM(AM1:AM$3009)</f>
        <v>2.0015688476860877E-2</v>
      </c>
      <c r="M1251" t="s">
        <v>1515</v>
      </c>
      <c r="N1251" t="s">
        <v>2570</v>
      </c>
      <c r="O1251" t="s">
        <v>2571</v>
      </c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>
        <v>404653248.38122398</v>
      </c>
      <c r="AC1251" s="1">
        <v>392839459.05223298</v>
      </c>
      <c r="AD1251" s="1">
        <v>609638285.79146194</v>
      </c>
      <c r="AE1251" s="1">
        <v>381662201.73385298</v>
      </c>
      <c r="AF1251" s="1">
        <v>650354236.16303098</v>
      </c>
      <c r="AG1251" s="1">
        <v>648732074.14042699</v>
      </c>
      <c r="AH1251" s="1">
        <v>1379979046.62709</v>
      </c>
      <c r="AI1251" s="1">
        <v>397774285.33143002</v>
      </c>
      <c r="AJ1251" s="1">
        <v>741489447.23553705</v>
      </c>
      <c r="AK1251" s="1">
        <v>723551808.60854304</v>
      </c>
      <c r="AL1251" s="1">
        <v>1160323292.4282</v>
      </c>
      <c r="AM1251" s="1">
        <v>1103070947.42641</v>
      </c>
    </row>
    <row r="1252" spans="1:39" x14ac:dyDescent="0.3">
      <c r="A1252" t="str">
        <f t="shared" si="209"/>
        <v>FRS</v>
      </c>
      <c r="B1252" t="str">
        <f t="shared" si="210"/>
        <v>Z2KA</v>
      </c>
      <c r="C1252" t="str">
        <f t="shared" si="211"/>
        <v>REPAIR OR ALTERATION OF DAMS</v>
      </c>
      <c r="D1252" s="1">
        <f t="shared" si="212"/>
        <v>109310160.01957101</v>
      </c>
      <c r="E1252" s="1">
        <f t="shared" si="213"/>
        <v>222098672.919249</v>
      </c>
      <c r="F1252" s="1">
        <f t="shared" si="214"/>
        <v>608483509.26530004</v>
      </c>
      <c r="G1252" s="1">
        <f t="shared" si="215"/>
        <v>129876980.53174201</v>
      </c>
      <c r="H1252" s="2">
        <f t="shared" si="216"/>
        <v>1.7396989872448878</v>
      </c>
      <c r="I1252" s="2">
        <f t="shared" si="217"/>
        <v>4.5665777925524624</v>
      </c>
      <c r="J1252" s="2">
        <f t="shared" si="218"/>
        <v>0.21344371466789477</v>
      </c>
      <c r="K1252" s="2">
        <f t="shared" si="219"/>
        <v>5.4012082000146778E-3</v>
      </c>
      <c r="L1252" s="2">
        <f>AM1252/SUM(AM1:AM$3009)</f>
        <v>2.3566726951732182E-3</v>
      </c>
      <c r="M1252" t="s">
        <v>1515</v>
      </c>
      <c r="N1252" t="s">
        <v>2572</v>
      </c>
      <c r="O1252" t="s">
        <v>2573</v>
      </c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>
        <v>111240964.525776</v>
      </c>
      <c r="AC1252" s="1">
        <v>33816173.727720097</v>
      </c>
      <c r="AD1252" s="1">
        <v>168643648.92729899</v>
      </c>
      <c r="AE1252" s="1">
        <v>109310160.01957101</v>
      </c>
      <c r="AF1252" s="1">
        <v>244984127.79849401</v>
      </c>
      <c r="AG1252" s="1">
        <v>280301257.29096401</v>
      </c>
      <c r="AH1252" s="1">
        <v>372455241.078192</v>
      </c>
      <c r="AI1252" s="1">
        <v>256175422.27683899</v>
      </c>
      <c r="AJ1252" s="1">
        <v>304269726.81603003</v>
      </c>
      <c r="AK1252" s="1">
        <v>222098672.919249</v>
      </c>
      <c r="AL1252" s="1">
        <v>608483509.26530004</v>
      </c>
      <c r="AM1252" s="1">
        <v>129876980.53174201</v>
      </c>
    </row>
    <row r="1253" spans="1:39" x14ac:dyDescent="0.3">
      <c r="A1253" t="str">
        <f t="shared" si="209"/>
        <v>FRS</v>
      </c>
      <c r="B1253" t="str">
        <f t="shared" si="210"/>
        <v>Z2KB</v>
      </c>
      <c r="C1253" t="str">
        <f t="shared" si="211"/>
        <v>REPAIR OR ALTERATION OF CANALS</v>
      </c>
      <c r="D1253" s="1">
        <f t="shared" si="212"/>
        <v>31278098.017017599</v>
      </c>
      <c r="E1253" s="1">
        <f t="shared" si="213"/>
        <v>2671978.1636374798</v>
      </c>
      <c r="F1253" s="1">
        <f t="shared" si="214"/>
        <v>7879443.0054000001</v>
      </c>
      <c r="G1253" s="1">
        <f t="shared" si="215"/>
        <v>153210.24694327399</v>
      </c>
      <c r="H1253" s="2">
        <f t="shared" si="216"/>
        <v>1.9489174397568325</v>
      </c>
      <c r="I1253" s="2">
        <f t="shared" si="217"/>
        <v>-0.74808433041187472</v>
      </c>
      <c r="J1253" s="2">
        <f t="shared" si="218"/>
        <v>1.9444299151383515E-2</v>
      </c>
      <c r="K1253" s="2">
        <f t="shared" si="219"/>
        <v>6.9941931908230529E-5</v>
      </c>
      <c r="L1253" s="2">
        <f>AM1253/SUM(AM1:AM$3009)</f>
        <v>2.7800646743840416E-6</v>
      </c>
      <c r="M1253" t="s">
        <v>1515</v>
      </c>
      <c r="N1253" t="s">
        <v>2574</v>
      </c>
      <c r="O1253" t="s">
        <v>2575</v>
      </c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>
        <v>12084114.3885104</v>
      </c>
      <c r="AC1253" s="1">
        <v>21914647.8440639</v>
      </c>
      <c r="AD1253" s="1">
        <v>24308742.314160299</v>
      </c>
      <c r="AE1253" s="1">
        <v>31278098.017017599</v>
      </c>
      <c r="AF1253" s="1">
        <v>18479134.358036</v>
      </c>
      <c r="AG1253" s="1">
        <v>23979954.644910902</v>
      </c>
      <c r="AH1253" s="1">
        <v>44237502.520269997</v>
      </c>
      <c r="AI1253" s="1">
        <v>47983274.029139899</v>
      </c>
      <c r="AJ1253" s="1">
        <v>11536547.134391</v>
      </c>
      <c r="AK1253" s="1">
        <v>2671978.1636374798</v>
      </c>
      <c r="AL1253" s="1">
        <v>7879443.0054000001</v>
      </c>
      <c r="AM1253" s="1">
        <v>153210.24694327399</v>
      </c>
    </row>
    <row r="1254" spans="1:39" x14ac:dyDescent="0.3">
      <c r="A1254" t="str">
        <f t="shared" si="209"/>
        <v>FRS</v>
      </c>
      <c r="B1254" t="str">
        <f t="shared" si="210"/>
        <v>Z2KC</v>
      </c>
      <c r="C1254" t="str">
        <f t="shared" si="211"/>
        <v>REPAIR OR ALTERATION OF MINE FIRE CONTROL FACILITIES</v>
      </c>
      <c r="D1254" s="1">
        <f t="shared" si="212"/>
        <v>0</v>
      </c>
      <c r="E1254" s="1">
        <f t="shared" si="213"/>
        <v>0</v>
      </c>
      <c r="F1254" s="1">
        <f t="shared" si="214"/>
        <v>0</v>
      </c>
      <c r="G1254" s="1">
        <f t="shared" si="215"/>
        <v>0</v>
      </c>
      <c r="H1254" s="2" t="e">
        <f t="shared" si="216"/>
        <v>#DIV/0!</v>
      </c>
      <c r="I1254" s="2" t="e">
        <f t="shared" si="217"/>
        <v>#DIV/0!</v>
      </c>
      <c r="J1254" s="2" t="e">
        <f t="shared" si="218"/>
        <v>#DIV/0!</v>
      </c>
      <c r="K1254" s="2">
        <f t="shared" si="219"/>
        <v>0</v>
      </c>
      <c r="L1254" s="2">
        <f>AM1254/SUM(AM1:AM$3009)</f>
        <v>0</v>
      </c>
      <c r="M1254" t="s">
        <v>1515</v>
      </c>
      <c r="N1254" t="s">
        <v>2576</v>
      </c>
      <c r="O1254" t="s">
        <v>2577</v>
      </c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>
        <v>1065908.0754605399</v>
      </c>
      <c r="AD1254" s="1">
        <v>0</v>
      </c>
      <c r="AE1254" s="1"/>
      <c r="AF1254" s="1"/>
      <c r="AG1254" s="1"/>
      <c r="AH1254" s="1"/>
      <c r="AI1254" s="1">
        <v>39856.339450206098</v>
      </c>
      <c r="AJ1254" s="1">
        <v>127036.54335417</v>
      </c>
      <c r="AK1254" s="1">
        <v>0</v>
      </c>
      <c r="AL1254" s="1"/>
      <c r="AM1254" s="1"/>
    </row>
    <row r="1255" spans="1:39" x14ac:dyDescent="0.3">
      <c r="A1255" t="str">
        <f t="shared" si="209"/>
        <v>FRS</v>
      </c>
      <c r="B1255" t="str">
        <f t="shared" si="210"/>
        <v>Z2KE</v>
      </c>
      <c r="C1255" t="str">
        <f t="shared" si="211"/>
        <v>REPAIR OR ALTERATION OF SURFACE MINE RECLAMATION FACILITIES</v>
      </c>
      <c r="D1255" s="1">
        <f t="shared" si="212"/>
        <v>0</v>
      </c>
      <c r="E1255" s="1">
        <f t="shared" si="213"/>
        <v>0</v>
      </c>
      <c r="F1255" s="1">
        <f t="shared" si="214"/>
        <v>0</v>
      </c>
      <c r="G1255" s="1">
        <f t="shared" si="215"/>
        <v>0</v>
      </c>
      <c r="H1255" s="2" t="e">
        <f t="shared" si="216"/>
        <v>#DIV/0!</v>
      </c>
      <c r="I1255" s="2" t="e">
        <f t="shared" si="217"/>
        <v>#DIV/0!</v>
      </c>
      <c r="J1255" s="2" t="e">
        <f t="shared" si="218"/>
        <v>#DIV/0!</v>
      </c>
      <c r="K1255" s="2">
        <f t="shared" si="219"/>
        <v>0</v>
      </c>
      <c r="L1255" s="2">
        <f>AM1255/SUM(AM1:AM$3009)</f>
        <v>0</v>
      </c>
      <c r="M1255" t="s">
        <v>1515</v>
      </c>
      <c r="N1255" t="s">
        <v>2578</v>
      </c>
      <c r="O1255" t="s">
        <v>2579</v>
      </c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>
        <v>6593568.86874195</v>
      </c>
      <c r="AC1255" s="1">
        <v>3224920.4070274802</v>
      </c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</row>
    <row r="1256" spans="1:39" x14ac:dyDescent="0.3">
      <c r="A1256" t="str">
        <f t="shared" si="209"/>
        <v>FRS</v>
      </c>
      <c r="B1256" t="str">
        <f t="shared" si="210"/>
        <v>Z2KF</v>
      </c>
      <c r="C1256" t="str">
        <f t="shared" si="211"/>
        <v>REPAIR OR ALTERATION OF DREDGING FACILITIES</v>
      </c>
      <c r="D1256" s="1">
        <f t="shared" si="212"/>
        <v>104186270.28137501</v>
      </c>
      <c r="E1256" s="1">
        <f t="shared" si="213"/>
        <v>23604303.812851999</v>
      </c>
      <c r="F1256" s="1">
        <f t="shared" si="214"/>
        <v>23056244.473999999</v>
      </c>
      <c r="G1256" s="1">
        <f t="shared" si="215"/>
        <v>15631658.719887201</v>
      </c>
      <c r="H1256" s="2">
        <f t="shared" si="216"/>
        <v>-2.3218619078847591E-2</v>
      </c>
      <c r="I1256" s="2">
        <f t="shared" si="217"/>
        <v>-0.7787017002170038</v>
      </c>
      <c r="J1256" s="2">
        <f t="shared" si="218"/>
        <v>0.67797939675365015</v>
      </c>
      <c r="K1256" s="2">
        <f t="shared" si="219"/>
        <v>2.0465891814368936E-4</v>
      </c>
      <c r="L1256" s="2">
        <f>AM1256/SUM(AM1:AM$3009)</f>
        <v>2.83643053099938E-4</v>
      </c>
      <c r="M1256" t="s">
        <v>1515</v>
      </c>
      <c r="N1256" t="s">
        <v>2580</v>
      </c>
      <c r="O1256" t="s">
        <v>2581</v>
      </c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>
        <v>55449158.079873599</v>
      </c>
      <c r="AC1256" s="1">
        <v>111872854.431144</v>
      </c>
      <c r="AD1256" s="1">
        <v>96505375.664173096</v>
      </c>
      <c r="AE1256" s="1">
        <v>104186270.28137501</v>
      </c>
      <c r="AF1256" s="1">
        <v>220389336.52226999</v>
      </c>
      <c r="AG1256" s="1">
        <v>175062618.92569199</v>
      </c>
      <c r="AH1256" s="1">
        <v>306530013.75926799</v>
      </c>
      <c r="AI1256" s="1">
        <v>155221475.40972301</v>
      </c>
      <c r="AJ1256" s="1">
        <v>83835702.847459495</v>
      </c>
      <c r="AK1256" s="1">
        <v>23604303.812851999</v>
      </c>
      <c r="AL1256" s="1">
        <v>23056244.473999999</v>
      </c>
      <c r="AM1256" s="1">
        <v>15631658.719887201</v>
      </c>
    </row>
    <row r="1257" spans="1:39" x14ac:dyDescent="0.3">
      <c r="A1257" t="str">
        <f t="shared" si="209"/>
        <v>FRS</v>
      </c>
      <c r="B1257" t="str">
        <f t="shared" si="210"/>
        <v>Z2KZ</v>
      </c>
      <c r="C1257" t="str">
        <f t="shared" si="211"/>
        <v>REPAIR OR ALTERATION OF OTHER CONSERVATION AND DEVELOPMENT FACILITIES</v>
      </c>
      <c r="D1257" s="1">
        <f t="shared" si="212"/>
        <v>42119008.997252896</v>
      </c>
      <c r="E1257" s="1">
        <f t="shared" si="213"/>
        <v>131276996.685645</v>
      </c>
      <c r="F1257" s="1">
        <f t="shared" si="214"/>
        <v>170520484.38609999</v>
      </c>
      <c r="G1257" s="1">
        <f t="shared" si="215"/>
        <v>481612.47244523</v>
      </c>
      <c r="H1257" s="2">
        <f t="shared" si="216"/>
        <v>0.2989365135647275</v>
      </c>
      <c r="I1257" s="2">
        <f t="shared" si="217"/>
        <v>3.0485398029479223</v>
      </c>
      <c r="J1257" s="2">
        <f t="shared" si="218"/>
        <v>2.8243672552251365E-3</v>
      </c>
      <c r="K1257" s="2">
        <f t="shared" si="219"/>
        <v>1.5136262930917212E-3</v>
      </c>
      <c r="L1257" s="2">
        <f>AM1257/SUM(AM1:AM$3009)</f>
        <v>8.7390618323555966E-6</v>
      </c>
      <c r="M1257" t="s">
        <v>1515</v>
      </c>
      <c r="N1257" t="s">
        <v>2582</v>
      </c>
      <c r="O1257" t="s">
        <v>2583</v>
      </c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>
        <v>26119170.7287613</v>
      </c>
      <c r="AC1257" s="1">
        <v>5641697.1402199799</v>
      </c>
      <c r="AD1257" s="1">
        <v>53876564.3360053</v>
      </c>
      <c r="AE1257" s="1">
        <v>42119008.997252896</v>
      </c>
      <c r="AF1257" s="1">
        <v>25826040.381294802</v>
      </c>
      <c r="AG1257" s="1">
        <v>39873945.101219103</v>
      </c>
      <c r="AH1257" s="1">
        <v>57761544.283381</v>
      </c>
      <c r="AI1257" s="1">
        <v>55744101.895916797</v>
      </c>
      <c r="AJ1257" s="1">
        <v>82319727.050228402</v>
      </c>
      <c r="AK1257" s="1">
        <v>131276996.685645</v>
      </c>
      <c r="AL1257" s="1">
        <v>170520484.38609999</v>
      </c>
      <c r="AM1257" s="1">
        <v>481612.47244523</v>
      </c>
    </row>
    <row r="1258" spans="1:39" x14ac:dyDescent="0.3">
      <c r="A1258" t="str">
        <f t="shared" si="209"/>
        <v>FRS</v>
      </c>
      <c r="B1258" t="str">
        <f t="shared" si="210"/>
        <v>Z2LA</v>
      </c>
      <c r="C1258" t="str">
        <f t="shared" si="211"/>
        <v>REPAIR OR ALTERATION OF AIRPORT SERVICE ROADS</v>
      </c>
      <c r="D1258" s="1">
        <f t="shared" si="212"/>
        <v>4879707.3604378197</v>
      </c>
      <c r="E1258" s="1">
        <f t="shared" si="213"/>
        <v>19386232.982523199</v>
      </c>
      <c r="F1258" s="1">
        <f t="shared" si="214"/>
        <v>27335250.005899999</v>
      </c>
      <c r="G1258" s="1">
        <f t="shared" si="215"/>
        <v>5887035.3113490604</v>
      </c>
      <c r="H1258" s="2">
        <f t="shared" si="216"/>
        <v>0.41003412218056412</v>
      </c>
      <c r="I1258" s="2">
        <f t="shared" si="217"/>
        <v>4.6018215820727848</v>
      </c>
      <c r="J1258" s="2">
        <f t="shared" si="218"/>
        <v>0.21536423885197362</v>
      </c>
      <c r="K1258" s="2">
        <f t="shared" si="219"/>
        <v>2.426415411973729E-4</v>
      </c>
      <c r="L1258" s="2">
        <f>AM1258/SUM(AM1:AM$3009)</f>
        <v>1.0682274346827866E-4</v>
      </c>
      <c r="M1258" t="s">
        <v>1515</v>
      </c>
      <c r="N1258" t="s">
        <v>2584</v>
      </c>
      <c r="O1258" t="s">
        <v>2585</v>
      </c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>
        <v>1940656.02271382</v>
      </c>
      <c r="AC1258" s="1">
        <v>14555195.979078701</v>
      </c>
      <c r="AD1258" s="1">
        <v>9442197.6143786795</v>
      </c>
      <c r="AE1258" s="1">
        <v>4879707.3604378197</v>
      </c>
      <c r="AF1258" s="1">
        <v>14342455.678825799</v>
      </c>
      <c r="AG1258" s="1">
        <v>780318.60189505597</v>
      </c>
      <c r="AH1258" s="1">
        <v>-89612.243613448605</v>
      </c>
      <c r="AI1258" s="1">
        <v>924981.83358391898</v>
      </c>
      <c r="AJ1258" s="1">
        <v>1126257.4965402901</v>
      </c>
      <c r="AK1258" s="1">
        <v>19386232.982523199</v>
      </c>
      <c r="AL1258" s="1">
        <v>27335250.005899999</v>
      </c>
      <c r="AM1258" s="1">
        <v>5887035.3113490604</v>
      </c>
    </row>
    <row r="1259" spans="1:39" x14ac:dyDescent="0.3">
      <c r="A1259" t="str">
        <f t="shared" si="209"/>
        <v>FRS</v>
      </c>
      <c r="B1259" t="str">
        <f t="shared" si="210"/>
        <v>Z2LB</v>
      </c>
      <c r="C1259" t="str">
        <f t="shared" si="211"/>
        <v>REPAIR OR ALTERATION OF HIGHWAYS/ROADS/STREETS/BRIDGES/RAILWAYS</v>
      </c>
      <c r="D1259" s="1">
        <f t="shared" si="212"/>
        <v>122782974.84104501</v>
      </c>
      <c r="E1259" s="1">
        <f t="shared" si="213"/>
        <v>164206314.38308901</v>
      </c>
      <c r="F1259" s="1">
        <f t="shared" si="214"/>
        <v>180500890.2586</v>
      </c>
      <c r="G1259" s="1">
        <f t="shared" si="215"/>
        <v>30036436.998346899</v>
      </c>
      <c r="H1259" s="2">
        <f t="shared" si="216"/>
        <v>9.9232334254188093E-2</v>
      </c>
      <c r="I1259" s="2">
        <f t="shared" si="217"/>
        <v>0.47008077049995478</v>
      </c>
      <c r="J1259" s="2">
        <f t="shared" si="218"/>
        <v>0.16640603243183066</v>
      </c>
      <c r="K1259" s="2">
        <f t="shared" si="219"/>
        <v>1.6022174368403982E-3</v>
      </c>
      <c r="L1259" s="2">
        <f>AM1259/SUM(AM1:AM$3009)</f>
        <v>5.4502384213493942E-4</v>
      </c>
      <c r="M1259" t="s">
        <v>1515</v>
      </c>
      <c r="N1259" t="s">
        <v>2586</v>
      </c>
      <c r="O1259" t="s">
        <v>2587</v>
      </c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>
        <v>139170981.76247001</v>
      </c>
      <c r="AC1259" s="1">
        <v>111324454.01476701</v>
      </c>
      <c r="AD1259" s="1">
        <v>158928827.68208301</v>
      </c>
      <c r="AE1259" s="1">
        <v>122782974.84104501</v>
      </c>
      <c r="AF1259" s="1">
        <v>156890699.986105</v>
      </c>
      <c r="AG1259" s="1">
        <v>142227438.70247099</v>
      </c>
      <c r="AH1259" s="1">
        <v>201478958.59233499</v>
      </c>
      <c r="AI1259" s="1">
        <v>162712149.39791301</v>
      </c>
      <c r="AJ1259" s="1">
        <v>98162053.386530399</v>
      </c>
      <c r="AK1259" s="1">
        <v>164206314.38308901</v>
      </c>
      <c r="AL1259" s="1">
        <v>180500890.2586</v>
      </c>
      <c r="AM1259" s="1">
        <v>30036436.998346899</v>
      </c>
    </row>
    <row r="1260" spans="1:39" x14ac:dyDescent="0.3">
      <c r="A1260" t="str">
        <f t="shared" si="209"/>
        <v>FRS</v>
      </c>
      <c r="B1260" t="str">
        <f t="shared" si="210"/>
        <v>Z2LC</v>
      </c>
      <c r="C1260" t="str">
        <f t="shared" si="211"/>
        <v>REPAIR OR ALTERATION OF TUNNELS AND SUBSURFACE STRUCTURES</v>
      </c>
      <c r="D1260" s="1">
        <f t="shared" si="212"/>
        <v>5098256.7191877197</v>
      </c>
      <c r="E1260" s="1">
        <f t="shared" si="213"/>
        <v>5342739.6388127897</v>
      </c>
      <c r="F1260" s="1">
        <f t="shared" si="214"/>
        <v>181912.42970000001</v>
      </c>
      <c r="G1260" s="1">
        <f t="shared" si="215"/>
        <v>215508.299725063</v>
      </c>
      <c r="H1260" s="2">
        <f t="shared" si="216"/>
        <v>-0.96595147021979477</v>
      </c>
      <c r="I1260" s="2">
        <f t="shared" si="217"/>
        <v>-0.9643186995634494</v>
      </c>
      <c r="J1260" s="2">
        <f t="shared" si="218"/>
        <v>1.1846815529893557</v>
      </c>
      <c r="K1260" s="2">
        <f t="shared" si="219"/>
        <v>1.6147469767366221E-6</v>
      </c>
      <c r="L1260" s="2">
        <f>AM1260/SUM(AM1:AM$3009)</f>
        <v>3.9104891680257013E-6</v>
      </c>
      <c r="M1260" t="s">
        <v>1515</v>
      </c>
      <c r="N1260" t="s">
        <v>2588</v>
      </c>
      <c r="O1260" t="s">
        <v>2589</v>
      </c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>
        <v>727053.02935973799</v>
      </c>
      <c r="AC1260" s="1">
        <v>224286.684676879</v>
      </c>
      <c r="AD1260" s="1">
        <v>2037425.0129615101</v>
      </c>
      <c r="AE1260" s="1">
        <v>5098256.7191877197</v>
      </c>
      <c r="AF1260" s="1">
        <v>2717227.8402170902</v>
      </c>
      <c r="AG1260" s="1">
        <v>12170604.9682579</v>
      </c>
      <c r="AH1260" s="1">
        <v>2004990.5186574501</v>
      </c>
      <c r="AI1260" s="1">
        <v>1797165.38077006</v>
      </c>
      <c r="AJ1260" s="1">
        <v>699455.07964716596</v>
      </c>
      <c r="AK1260" s="1">
        <v>5342739.6388127897</v>
      </c>
      <c r="AL1260" s="1">
        <v>181912.42970000001</v>
      </c>
      <c r="AM1260" s="1">
        <v>215508.299725063</v>
      </c>
    </row>
    <row r="1261" spans="1:39" x14ac:dyDescent="0.3">
      <c r="A1261" t="str">
        <f t="shared" si="209"/>
        <v>FRS</v>
      </c>
      <c r="B1261" t="str">
        <f t="shared" si="210"/>
        <v>Z2LZ</v>
      </c>
      <c r="C1261" t="str">
        <f t="shared" si="211"/>
        <v>REPAIR OR ALTERATION OF PARKING FACILITIES</v>
      </c>
      <c r="D1261" s="1">
        <f t="shared" si="212"/>
        <v>11065251.508250101</v>
      </c>
      <c r="E1261" s="1">
        <f t="shared" si="213"/>
        <v>12091122.1774037</v>
      </c>
      <c r="F1261" s="1">
        <f t="shared" si="214"/>
        <v>3319552.2741</v>
      </c>
      <c r="G1261" s="1">
        <f t="shared" si="215"/>
        <v>2772871.8684835602</v>
      </c>
      <c r="H1261" s="2">
        <f t="shared" si="216"/>
        <v>-0.72545540228650629</v>
      </c>
      <c r="I1261" s="2">
        <f t="shared" si="217"/>
        <v>-0.70000209469933994</v>
      </c>
      <c r="J1261" s="2">
        <f t="shared" si="218"/>
        <v>0.83531501826864396</v>
      </c>
      <c r="K1261" s="2">
        <f t="shared" si="219"/>
        <v>2.9466029383269532E-5</v>
      </c>
      <c r="L1261" s="2">
        <f>AM1261/SUM(AM1:AM$3009)</f>
        <v>5.0314931814048854E-5</v>
      </c>
      <c r="M1261" t="s">
        <v>1515</v>
      </c>
      <c r="N1261" t="s">
        <v>2590</v>
      </c>
      <c r="O1261" t="s">
        <v>2591</v>
      </c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>
        <v>19329745.246531598</v>
      </c>
      <c r="AC1261" s="1">
        <v>7589056.1396125201</v>
      </c>
      <c r="AD1261" s="1">
        <v>16135968.1860542</v>
      </c>
      <c r="AE1261" s="1">
        <v>11065251.508250101</v>
      </c>
      <c r="AF1261" s="1">
        <v>17630751.1969322</v>
      </c>
      <c r="AG1261" s="1">
        <v>10167148.992202001</v>
      </c>
      <c r="AH1261" s="1">
        <v>10690118.189084699</v>
      </c>
      <c r="AI1261" s="1">
        <v>8746166.6766316406</v>
      </c>
      <c r="AJ1261" s="1">
        <v>8345279.47880108</v>
      </c>
      <c r="AK1261" s="1">
        <v>12091122.1774037</v>
      </c>
      <c r="AL1261" s="1">
        <v>3319552.2741</v>
      </c>
      <c r="AM1261" s="1">
        <v>2772871.8684835602</v>
      </c>
    </row>
    <row r="1262" spans="1:39" x14ac:dyDescent="0.3">
      <c r="A1262" t="str">
        <f t="shared" si="209"/>
        <v>FRS</v>
      </c>
      <c r="B1262" t="str">
        <f t="shared" si="210"/>
        <v>Z2MB</v>
      </c>
      <c r="C1262" t="str">
        <f t="shared" si="211"/>
        <v>REPAIR OR ALTERATION OF EPG FACILITIES - GAS</v>
      </c>
      <c r="D1262" s="1">
        <f t="shared" si="212"/>
        <v>0</v>
      </c>
      <c r="E1262" s="1">
        <f t="shared" si="213"/>
        <v>0</v>
      </c>
      <c r="F1262" s="1">
        <f t="shared" si="214"/>
        <v>0</v>
      </c>
      <c r="G1262" s="1">
        <f t="shared" si="215"/>
        <v>0</v>
      </c>
      <c r="H1262" s="2" t="e">
        <f t="shared" si="216"/>
        <v>#DIV/0!</v>
      </c>
      <c r="I1262" s="2" t="e">
        <f t="shared" si="217"/>
        <v>#DIV/0!</v>
      </c>
      <c r="J1262" s="2" t="e">
        <f t="shared" si="218"/>
        <v>#DIV/0!</v>
      </c>
      <c r="K1262" s="2">
        <f t="shared" si="219"/>
        <v>0</v>
      </c>
      <c r="L1262" s="2">
        <f>AM1262/SUM(AM1:AM$3009)</f>
        <v>0</v>
      </c>
      <c r="M1262" t="s">
        <v>1515</v>
      </c>
      <c r="N1262" t="s">
        <v>2592</v>
      </c>
      <c r="O1262" t="s">
        <v>2593</v>
      </c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>
        <v>564609.18412829295</v>
      </c>
      <c r="AC1262" s="1">
        <v>352381.51073109801</v>
      </c>
      <c r="AD1262" s="1">
        <v>0</v>
      </c>
      <c r="AE1262" s="1"/>
      <c r="AF1262" s="1"/>
      <c r="AG1262" s="1">
        <v>399709.42052773398</v>
      </c>
      <c r="AH1262" s="1">
        <v>14645.0149604052</v>
      </c>
      <c r="AI1262" s="1">
        <v>3266.62005666301</v>
      </c>
      <c r="AJ1262" s="1"/>
      <c r="AK1262" s="1"/>
      <c r="AL1262" s="1"/>
      <c r="AM1262" s="1"/>
    </row>
    <row r="1263" spans="1:39" x14ac:dyDescent="0.3">
      <c r="A1263" t="str">
        <f t="shared" si="209"/>
        <v>FRS</v>
      </c>
      <c r="B1263" t="str">
        <f t="shared" si="210"/>
        <v>Z2MD</v>
      </c>
      <c r="C1263" t="str">
        <f t="shared" si="211"/>
        <v>REPAIR OR ALTERATION OF EPG FACILITIES - HYDRO</v>
      </c>
      <c r="D1263" s="1">
        <f t="shared" si="212"/>
        <v>25014555.0682115</v>
      </c>
      <c r="E1263" s="1">
        <f t="shared" si="213"/>
        <v>6130631.6681950605</v>
      </c>
      <c r="F1263" s="1">
        <f t="shared" si="214"/>
        <v>150625376.24380001</v>
      </c>
      <c r="G1263" s="1">
        <f t="shared" si="215"/>
        <v>11744061.5251498</v>
      </c>
      <c r="H1263" s="2">
        <f t="shared" si="216"/>
        <v>23.56930776403113</v>
      </c>
      <c r="I1263" s="2">
        <f t="shared" si="217"/>
        <v>5.0215093106019211</v>
      </c>
      <c r="J1263" s="2">
        <f t="shared" si="218"/>
        <v>7.7968678439289243E-2</v>
      </c>
      <c r="K1263" s="2">
        <f t="shared" si="219"/>
        <v>1.3370272240912863E-3</v>
      </c>
      <c r="L1263" s="2">
        <f>AM1263/SUM(AM1:AM$3009)</f>
        <v>2.131009591802962E-4</v>
      </c>
      <c r="M1263" t="s">
        <v>1515</v>
      </c>
      <c r="N1263" t="s">
        <v>2594</v>
      </c>
      <c r="O1263" t="s">
        <v>2595</v>
      </c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>
        <v>1126243.4575020401</v>
      </c>
      <c r="AC1263" s="1">
        <v>2176829.2191049298</v>
      </c>
      <c r="AD1263" s="1">
        <v>64834710.287298098</v>
      </c>
      <c r="AE1263" s="1">
        <v>25014555.0682115</v>
      </c>
      <c r="AF1263" s="1">
        <v>4024935.19303877</v>
      </c>
      <c r="AG1263" s="1">
        <v>13414249.798431899</v>
      </c>
      <c r="AH1263" s="1">
        <v>28092212.872483101</v>
      </c>
      <c r="AI1263" s="1">
        <v>10068642.368818101</v>
      </c>
      <c r="AJ1263" s="1">
        <v>859072.59944522695</v>
      </c>
      <c r="AK1263" s="1">
        <v>6130631.6681950605</v>
      </c>
      <c r="AL1263" s="1">
        <v>150625376.24380001</v>
      </c>
      <c r="AM1263" s="1">
        <v>11744061.5251498</v>
      </c>
    </row>
    <row r="1264" spans="1:39" x14ac:dyDescent="0.3">
      <c r="A1264" t="str">
        <f t="shared" si="209"/>
        <v>FRS</v>
      </c>
      <c r="B1264" t="str">
        <f t="shared" si="210"/>
        <v>Z2MF</v>
      </c>
      <c r="C1264" t="str">
        <f t="shared" si="211"/>
        <v>REPAIR OR ALTERATION OF EPG FACILITIES - PETROLEUM</v>
      </c>
      <c r="D1264" s="1">
        <f t="shared" si="212"/>
        <v>0</v>
      </c>
      <c r="E1264" s="1">
        <f t="shared" si="213"/>
        <v>2780503.5021007899</v>
      </c>
      <c r="F1264" s="1">
        <f t="shared" si="214"/>
        <v>513078</v>
      </c>
      <c r="G1264" s="1">
        <f t="shared" si="215"/>
        <v>330958.73812985601</v>
      </c>
      <c r="H1264" s="2">
        <f t="shared" si="216"/>
        <v>-0.8154729891142567</v>
      </c>
      <c r="I1264" s="2" t="e">
        <f t="shared" si="217"/>
        <v>#DIV/0!</v>
      </c>
      <c r="J1264" s="2">
        <f t="shared" si="218"/>
        <v>0.64504566192636603</v>
      </c>
      <c r="K1264" s="2">
        <f t="shared" si="219"/>
        <v>4.5543405181073923E-6</v>
      </c>
      <c r="L1264" s="2">
        <f>AM1264/SUM(AM1:AM$3009)</f>
        <v>6.0053861599361108E-6</v>
      </c>
      <c r="M1264" t="s">
        <v>1515</v>
      </c>
      <c r="N1264" t="s">
        <v>2596</v>
      </c>
      <c r="O1264" t="s">
        <v>2597</v>
      </c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>
        <v>62082.230688154697</v>
      </c>
      <c r="AC1264" s="1"/>
      <c r="AD1264" s="1">
        <v>0</v>
      </c>
      <c r="AE1264" s="1"/>
      <c r="AF1264" s="1">
        <v>12584.9702742389</v>
      </c>
      <c r="AG1264" s="1"/>
      <c r="AH1264" s="1">
        <v>2394.8967271741899</v>
      </c>
      <c r="AI1264" s="1">
        <v>0</v>
      </c>
      <c r="AJ1264" s="1">
        <v>404046.27811895398</v>
      </c>
      <c r="AK1264" s="1">
        <v>2780503.5021007899</v>
      </c>
      <c r="AL1264" s="1">
        <v>513078</v>
      </c>
      <c r="AM1264" s="1">
        <v>330958.73812985601</v>
      </c>
    </row>
    <row r="1265" spans="1:39" x14ac:dyDescent="0.3">
      <c r="A1265" t="str">
        <f t="shared" si="209"/>
        <v>FRS</v>
      </c>
      <c r="B1265" t="str">
        <f t="shared" si="210"/>
        <v>Z2MG</v>
      </c>
      <c r="C1265" t="str">
        <f t="shared" si="211"/>
        <v>REPAIR OR ALTERATION OF EPG FACILITIES - SOLAR</v>
      </c>
      <c r="D1265" s="1">
        <f t="shared" si="212"/>
        <v>0</v>
      </c>
      <c r="E1265" s="1">
        <f t="shared" si="213"/>
        <v>416145.34619263699</v>
      </c>
      <c r="F1265" s="1">
        <f t="shared" si="214"/>
        <v>0</v>
      </c>
      <c r="G1265" s="1">
        <f t="shared" si="215"/>
        <v>-6180.6134987408705</v>
      </c>
      <c r="H1265" s="2">
        <f t="shared" si="216"/>
        <v>-1</v>
      </c>
      <c r="I1265" s="2" t="e">
        <f t="shared" si="217"/>
        <v>#DIV/0!</v>
      </c>
      <c r="J1265" s="2" t="e">
        <f t="shared" si="218"/>
        <v>#DIV/0!</v>
      </c>
      <c r="K1265" s="2">
        <f t="shared" si="219"/>
        <v>0</v>
      </c>
      <c r="L1265" s="2">
        <f>AM1265/SUM(AM1:AM$3009)</f>
        <v>-1.1214984373879681E-7</v>
      </c>
      <c r="M1265" t="s">
        <v>1515</v>
      </c>
      <c r="N1265" t="s">
        <v>2598</v>
      </c>
      <c r="O1265" t="s">
        <v>2599</v>
      </c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>
        <v>2319700.5491661499</v>
      </c>
      <c r="AG1265" s="1"/>
      <c r="AH1265" s="1">
        <v>226430.77282757999</v>
      </c>
      <c r="AI1265" s="1">
        <v>2040.59462860279</v>
      </c>
      <c r="AJ1265" s="1">
        <v>-3029.9903035668299</v>
      </c>
      <c r="AK1265" s="1">
        <v>416145.34619263699</v>
      </c>
      <c r="AL1265" s="1"/>
      <c r="AM1265" s="1">
        <v>-6180.6134987408705</v>
      </c>
    </row>
    <row r="1266" spans="1:39" x14ac:dyDescent="0.3">
      <c r="A1266" t="str">
        <f t="shared" si="209"/>
        <v>FRS</v>
      </c>
      <c r="B1266" t="str">
        <f t="shared" si="210"/>
        <v>Z2MH</v>
      </c>
      <c r="C1266" t="str">
        <f t="shared" si="211"/>
        <v>Repair or Alteration of EPG facilities - wind</v>
      </c>
      <c r="D1266" s="1">
        <f t="shared" si="212"/>
        <v>0</v>
      </c>
      <c r="E1266" s="1">
        <f t="shared" si="213"/>
        <v>0</v>
      </c>
      <c r="F1266" s="1">
        <f t="shared" si="214"/>
        <v>0</v>
      </c>
      <c r="G1266" s="1">
        <f t="shared" si="215"/>
        <v>0</v>
      </c>
      <c r="H1266" s="2" t="e">
        <f t="shared" si="216"/>
        <v>#DIV/0!</v>
      </c>
      <c r="I1266" s="2" t="e">
        <f t="shared" si="217"/>
        <v>#DIV/0!</v>
      </c>
      <c r="J1266" s="2" t="e">
        <f t="shared" si="218"/>
        <v>#DIV/0!</v>
      </c>
      <c r="K1266" s="2">
        <f t="shared" si="219"/>
        <v>0</v>
      </c>
      <c r="L1266" s="2">
        <f>AM1266/SUM(AM1:AM$3009)</f>
        <v>0</v>
      </c>
      <c r="M1266" t="s">
        <v>1515</v>
      </c>
      <c r="N1266" t="s">
        <v>2600</v>
      </c>
      <c r="O1266" t="s">
        <v>2601</v>
      </c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>
        <v>5884.3491650269298</v>
      </c>
      <c r="AJ1266" s="1"/>
      <c r="AK1266" s="1"/>
      <c r="AL1266" s="1"/>
      <c r="AM1266" s="1"/>
    </row>
    <row r="1267" spans="1:39" x14ac:dyDescent="0.3">
      <c r="A1267" t="str">
        <f t="shared" si="209"/>
        <v>FRS</v>
      </c>
      <c r="B1267" t="str">
        <f t="shared" si="210"/>
        <v>Z2MZ</v>
      </c>
      <c r="C1267" t="str">
        <f t="shared" si="211"/>
        <v>REPAIR OR ALTERATION OF EPG FACILITIES - OTHER, INCLUDING TRANSMISSION</v>
      </c>
      <c r="D1267" s="1">
        <f t="shared" si="212"/>
        <v>770598.60388333304</v>
      </c>
      <c r="E1267" s="1">
        <f t="shared" si="213"/>
        <v>17608679.233114101</v>
      </c>
      <c r="F1267" s="1">
        <f t="shared" si="214"/>
        <v>1515553</v>
      </c>
      <c r="G1267" s="1">
        <f t="shared" si="215"/>
        <v>1038119.87896768</v>
      </c>
      <c r="H1267" s="2">
        <f t="shared" si="216"/>
        <v>-0.9139314777709211</v>
      </c>
      <c r="I1267" s="2">
        <f t="shared" si="217"/>
        <v>0.96672170487016795</v>
      </c>
      <c r="J1267" s="2">
        <f t="shared" si="218"/>
        <v>0.68497761475031227</v>
      </c>
      <c r="K1267" s="2">
        <f t="shared" si="219"/>
        <v>1.3452816989306134E-5</v>
      </c>
      <c r="L1267" s="2">
        <f>AM1267/SUM(AM1:AM$3009)</f>
        <v>1.883712389264955E-5</v>
      </c>
      <c r="M1267" t="s">
        <v>1515</v>
      </c>
      <c r="N1267" t="s">
        <v>2602</v>
      </c>
      <c r="O1267" t="s">
        <v>2603</v>
      </c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>
        <v>1227592.8279268499</v>
      </c>
      <c r="AC1267" s="1">
        <v>427254.97732945299</v>
      </c>
      <c r="AD1267" s="1">
        <v>5288306.6048525898</v>
      </c>
      <c r="AE1267" s="1">
        <v>770598.60388333304</v>
      </c>
      <c r="AF1267" s="1">
        <v>31785.988343464302</v>
      </c>
      <c r="AG1267" s="1">
        <v>10102385.437704001</v>
      </c>
      <c r="AH1267" s="1">
        <v>470841.74175582599</v>
      </c>
      <c r="AI1267" s="1">
        <v>2292577.8259075899</v>
      </c>
      <c r="AJ1267" s="1">
        <v>6084628.6015606998</v>
      </c>
      <c r="AK1267" s="1">
        <v>17608679.233114101</v>
      </c>
      <c r="AL1267" s="1">
        <v>1515553</v>
      </c>
      <c r="AM1267" s="1">
        <v>1038119.87896768</v>
      </c>
    </row>
    <row r="1268" spans="1:39" x14ac:dyDescent="0.3">
      <c r="A1268" t="str">
        <f t="shared" si="209"/>
        <v>FRS</v>
      </c>
      <c r="B1268" t="str">
        <f t="shared" si="210"/>
        <v>Z2NA</v>
      </c>
      <c r="C1268" t="str">
        <f t="shared" si="211"/>
        <v>REPAIR OR ALTERATION OF FUEL SUPPLY FACILITIES</v>
      </c>
      <c r="D1268" s="1">
        <f t="shared" si="212"/>
        <v>15073352.0755092</v>
      </c>
      <c r="E1268" s="1">
        <f t="shared" si="213"/>
        <v>35293566.048958004</v>
      </c>
      <c r="F1268" s="1">
        <f t="shared" si="214"/>
        <v>35522160.854500003</v>
      </c>
      <c r="G1268" s="1">
        <f t="shared" si="215"/>
        <v>4141576.0299647399</v>
      </c>
      <c r="H1268" s="2">
        <f t="shared" si="216"/>
        <v>6.4769540494973299E-3</v>
      </c>
      <c r="I1268" s="2">
        <f t="shared" si="217"/>
        <v>1.3566198597732955</v>
      </c>
      <c r="J1268" s="2">
        <f t="shared" si="218"/>
        <v>0.11659133144880399</v>
      </c>
      <c r="K1268" s="2">
        <f t="shared" si="219"/>
        <v>3.1531271360373599E-4</v>
      </c>
      <c r="L1268" s="2">
        <f>AM1268/SUM(AM1:AM$3009)</f>
        <v>7.515064721123824E-5</v>
      </c>
      <c r="M1268" t="s">
        <v>1515</v>
      </c>
      <c r="N1268" t="s">
        <v>2604</v>
      </c>
      <c r="O1268" t="s">
        <v>2605</v>
      </c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>
        <v>2632820.1548990398</v>
      </c>
      <c r="AC1268" s="1">
        <v>8355755.3390408996</v>
      </c>
      <c r="AD1268" s="1">
        <v>29902666.907446101</v>
      </c>
      <c r="AE1268" s="1">
        <v>15073352.0755092</v>
      </c>
      <c r="AF1268" s="1">
        <v>16714635.619463</v>
      </c>
      <c r="AG1268" s="1">
        <v>114758915.784867</v>
      </c>
      <c r="AH1268" s="1">
        <v>6296830.9911912</v>
      </c>
      <c r="AI1268" s="1">
        <v>19980904.803466201</v>
      </c>
      <c r="AJ1268" s="1">
        <v>12435584.418439901</v>
      </c>
      <c r="AK1268" s="1">
        <v>35293566.048958004</v>
      </c>
      <c r="AL1268" s="1">
        <v>35522160.854500003</v>
      </c>
      <c r="AM1268" s="1">
        <v>4141576.0299647399</v>
      </c>
    </row>
    <row r="1269" spans="1:39" x14ac:dyDescent="0.3">
      <c r="A1269" t="str">
        <f t="shared" si="209"/>
        <v>FRS</v>
      </c>
      <c r="B1269" t="str">
        <f t="shared" si="210"/>
        <v>Z2NB</v>
      </c>
      <c r="C1269" t="str">
        <f t="shared" si="211"/>
        <v>REPAIR OR ALTERATION OF HEATING AND COOLING PLANTS</v>
      </c>
      <c r="D1269" s="1">
        <f t="shared" si="212"/>
        <v>4577431.4945597397</v>
      </c>
      <c r="E1269" s="1">
        <f t="shared" si="213"/>
        <v>3826161.2572348202</v>
      </c>
      <c r="F1269" s="1">
        <f t="shared" si="214"/>
        <v>57291653.651000001</v>
      </c>
      <c r="G1269" s="1">
        <f t="shared" si="215"/>
        <v>77161697.626973197</v>
      </c>
      <c r="H1269" s="2">
        <f t="shared" si="216"/>
        <v>13.973664150372187</v>
      </c>
      <c r="I1269" s="2">
        <f t="shared" si="217"/>
        <v>11.516113833509232</v>
      </c>
      <c r="J1269" s="2">
        <f t="shared" si="218"/>
        <v>1.346822664554497</v>
      </c>
      <c r="K1269" s="2">
        <f t="shared" si="219"/>
        <v>5.0854977132546049E-4</v>
      </c>
      <c r="L1269" s="2">
        <f>AM1269/SUM(AM1:AM$3009)</f>
        <v>1.400131610437747E-3</v>
      </c>
      <c r="M1269" t="s">
        <v>1515</v>
      </c>
      <c r="N1269" t="s">
        <v>2606</v>
      </c>
      <c r="O1269" t="s">
        <v>2607</v>
      </c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>
        <v>17368681.373722401</v>
      </c>
      <c r="AC1269" s="1">
        <v>9317928.4564723298</v>
      </c>
      <c r="AD1269" s="1">
        <v>30055369.3100462</v>
      </c>
      <c r="AE1269" s="1">
        <v>4577431.4945597397</v>
      </c>
      <c r="AF1269" s="1">
        <v>6215610.2556859097</v>
      </c>
      <c r="AG1269" s="1">
        <v>7426065.5234161196</v>
      </c>
      <c r="AH1269" s="1">
        <v>21143995.120845102</v>
      </c>
      <c r="AI1269" s="1">
        <v>16061613.1983555</v>
      </c>
      <c r="AJ1269" s="1">
        <v>7040564.4178845296</v>
      </c>
      <c r="AK1269" s="1">
        <v>3826161.2572348202</v>
      </c>
      <c r="AL1269" s="1">
        <v>57291653.651000001</v>
      </c>
      <c r="AM1269" s="1">
        <v>77161697.626973197</v>
      </c>
    </row>
    <row r="1270" spans="1:39" x14ac:dyDescent="0.3">
      <c r="A1270" t="str">
        <f t="shared" si="209"/>
        <v>FRS</v>
      </c>
      <c r="B1270" t="str">
        <f t="shared" si="210"/>
        <v>Z2NC</v>
      </c>
      <c r="C1270" t="str">
        <f t="shared" si="211"/>
        <v>REPAIR OR ALTERATION OF POLLUTION ABATEMENT AND CONTROL FACILITIES</v>
      </c>
      <c r="D1270" s="1">
        <f t="shared" si="212"/>
        <v>0</v>
      </c>
      <c r="E1270" s="1">
        <f t="shared" si="213"/>
        <v>738926.91532205499</v>
      </c>
      <c r="F1270" s="1">
        <f t="shared" si="214"/>
        <v>119705.85159999999</v>
      </c>
      <c r="G1270" s="1">
        <f t="shared" si="215"/>
        <v>0</v>
      </c>
      <c r="H1270" s="2">
        <f t="shared" si="216"/>
        <v>-0.83800041774384793</v>
      </c>
      <c r="I1270" s="2" t="e">
        <f t="shared" si="217"/>
        <v>#DIV/0!</v>
      </c>
      <c r="J1270" s="2">
        <f t="shared" si="218"/>
        <v>0</v>
      </c>
      <c r="K1270" s="2">
        <f t="shared" si="219"/>
        <v>1.0625698435645858E-6</v>
      </c>
      <c r="L1270" s="2">
        <f>AM1270/SUM(AM1:AM$3009)</f>
        <v>0</v>
      </c>
      <c r="M1270" t="s">
        <v>1515</v>
      </c>
      <c r="N1270" t="s">
        <v>2608</v>
      </c>
      <c r="O1270" t="s">
        <v>2609</v>
      </c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>
        <v>829332.48768590903</v>
      </c>
      <c r="AD1270" s="1">
        <v>144103.71293928899</v>
      </c>
      <c r="AE1270" s="1"/>
      <c r="AF1270" s="1">
        <v>62769.740014053197</v>
      </c>
      <c r="AG1270" s="1">
        <v>208230.18571623499</v>
      </c>
      <c r="AH1270" s="1">
        <v>541687.87062143604</v>
      </c>
      <c r="AI1270" s="1">
        <v>587687.74762754398</v>
      </c>
      <c r="AJ1270" s="1">
        <v>2747257.3382115499</v>
      </c>
      <c r="AK1270" s="1">
        <v>738926.91532205499</v>
      </c>
      <c r="AL1270" s="1">
        <v>119705.85159999999</v>
      </c>
      <c r="AM1270" s="1"/>
    </row>
    <row r="1271" spans="1:39" x14ac:dyDescent="0.3">
      <c r="A1271" t="str">
        <f t="shared" si="209"/>
        <v>FRS</v>
      </c>
      <c r="B1271" t="str">
        <f t="shared" si="210"/>
        <v>Z2ND</v>
      </c>
      <c r="C1271" t="str">
        <f t="shared" si="211"/>
        <v>REPAIR OR ALTERATION OF SEWAGE AND WASTE FACILITIES</v>
      </c>
      <c r="D1271" s="1">
        <f t="shared" si="212"/>
        <v>44406935.131946899</v>
      </c>
      <c r="E1271" s="1">
        <f t="shared" si="213"/>
        <v>6038140.5124652302</v>
      </c>
      <c r="F1271" s="1">
        <f t="shared" si="214"/>
        <v>9419677.1434000004</v>
      </c>
      <c r="G1271" s="1">
        <f t="shared" si="215"/>
        <v>3746328.49329904</v>
      </c>
      <c r="H1271" s="2">
        <f t="shared" si="216"/>
        <v>0.56002946999227232</v>
      </c>
      <c r="I1271" s="2">
        <f t="shared" si="217"/>
        <v>-0.78787824209414159</v>
      </c>
      <c r="J1271" s="2">
        <f t="shared" si="218"/>
        <v>0.39771304645233474</v>
      </c>
      <c r="K1271" s="2">
        <f t="shared" si="219"/>
        <v>8.3613831194626772E-5</v>
      </c>
      <c r="L1271" s="2">
        <f>AM1271/SUM(AM1:AM$3009)</f>
        <v>6.797871363470365E-5</v>
      </c>
      <c r="M1271" t="s">
        <v>1515</v>
      </c>
      <c r="N1271" t="s">
        <v>2610</v>
      </c>
      <c r="O1271" t="s">
        <v>2611</v>
      </c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>
        <v>14262094.1483256</v>
      </c>
      <c r="AC1271" s="1">
        <v>9297579.3161101695</v>
      </c>
      <c r="AD1271" s="1">
        <v>18812081.042385001</v>
      </c>
      <c r="AE1271" s="1">
        <v>44406935.131946899</v>
      </c>
      <c r="AF1271" s="1">
        <v>31702342.358789299</v>
      </c>
      <c r="AG1271" s="1">
        <v>13053266.7803431</v>
      </c>
      <c r="AH1271" s="1">
        <v>24208367.875842098</v>
      </c>
      <c r="AI1271" s="1">
        <v>33694490.3949508</v>
      </c>
      <c r="AJ1271" s="1">
        <v>37824087.233353399</v>
      </c>
      <c r="AK1271" s="1">
        <v>6038140.5124652302</v>
      </c>
      <c r="AL1271" s="1">
        <v>9419677.1434000004</v>
      </c>
      <c r="AM1271" s="1">
        <v>3746328.49329904</v>
      </c>
    </row>
    <row r="1272" spans="1:39" x14ac:dyDescent="0.3">
      <c r="A1272" t="str">
        <f t="shared" si="209"/>
        <v>FRS</v>
      </c>
      <c r="B1272" t="str">
        <f t="shared" si="210"/>
        <v>Z2NE</v>
      </c>
      <c r="C1272" t="str">
        <f t="shared" si="211"/>
        <v>REPAIR OR ALTERATION OF WATER SUPPLY FACILITIES</v>
      </c>
      <c r="D1272" s="1">
        <f t="shared" si="212"/>
        <v>28002683.5308787</v>
      </c>
      <c r="E1272" s="1">
        <f t="shared" si="213"/>
        <v>23872456.617761899</v>
      </c>
      <c r="F1272" s="1">
        <f t="shared" si="214"/>
        <v>14359234.548699999</v>
      </c>
      <c r="G1272" s="1">
        <f t="shared" si="215"/>
        <v>7564639.6976213399</v>
      </c>
      <c r="H1272" s="2">
        <f t="shared" si="216"/>
        <v>-0.39850201516268535</v>
      </c>
      <c r="I1272" s="2">
        <f t="shared" si="217"/>
        <v>-0.48721933978698861</v>
      </c>
      <c r="J1272" s="2">
        <f t="shared" si="218"/>
        <v>0.52681357574914733</v>
      </c>
      <c r="K1272" s="2">
        <f t="shared" si="219"/>
        <v>1.2745984765308963E-4</v>
      </c>
      <c r="L1272" s="2">
        <f>AM1272/SUM(AM1:AM$3009)</f>
        <v>1.372635839793841E-4</v>
      </c>
      <c r="M1272" t="s">
        <v>1515</v>
      </c>
      <c r="N1272" t="s">
        <v>2612</v>
      </c>
      <c r="O1272" t="s">
        <v>2613</v>
      </c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>
        <v>13376211.109736999</v>
      </c>
      <c r="AC1272" s="1">
        <v>10401742.0639017</v>
      </c>
      <c r="AD1272" s="1">
        <v>30652548.016302198</v>
      </c>
      <c r="AE1272" s="1">
        <v>28002683.5308787</v>
      </c>
      <c r="AF1272" s="1">
        <v>18193524.424348298</v>
      </c>
      <c r="AG1272" s="1">
        <v>18292862.454607099</v>
      </c>
      <c r="AH1272" s="1">
        <v>40618956.5267772</v>
      </c>
      <c r="AI1272" s="1">
        <v>22630431.8400543</v>
      </c>
      <c r="AJ1272" s="1">
        <v>14817186.2327665</v>
      </c>
      <c r="AK1272" s="1">
        <v>23872456.617761899</v>
      </c>
      <c r="AL1272" s="1">
        <v>14359234.548699999</v>
      </c>
      <c r="AM1272" s="1">
        <v>7564639.6976213399</v>
      </c>
    </row>
    <row r="1273" spans="1:39" x14ac:dyDescent="0.3">
      <c r="A1273" t="str">
        <f t="shared" si="209"/>
        <v>FRS</v>
      </c>
      <c r="B1273" t="str">
        <f t="shared" si="210"/>
        <v>Z2NZ</v>
      </c>
      <c r="C1273" t="str">
        <f t="shared" si="211"/>
        <v>REPAIR OR ALTERATION OF OTHER UTILITIES</v>
      </c>
      <c r="D1273" s="1">
        <f t="shared" si="212"/>
        <v>51317599.684983797</v>
      </c>
      <c r="E1273" s="1">
        <f t="shared" si="213"/>
        <v>36804730.170215502</v>
      </c>
      <c r="F1273" s="1">
        <f t="shared" si="214"/>
        <v>77163034.972900003</v>
      </c>
      <c r="G1273" s="1">
        <f t="shared" si="215"/>
        <v>5215231.3157218797</v>
      </c>
      <c r="H1273" s="2">
        <f t="shared" si="216"/>
        <v>1.0965521175140895</v>
      </c>
      <c r="I1273" s="2">
        <f t="shared" si="217"/>
        <v>0.50363687012974068</v>
      </c>
      <c r="J1273" s="2">
        <f t="shared" si="218"/>
        <v>6.758717198660591E-2</v>
      </c>
      <c r="K1273" s="2">
        <f t="shared" si="219"/>
        <v>6.8493822903577272E-4</v>
      </c>
      <c r="L1273" s="2">
        <f>AM1273/SUM(AM1:AM$3009)</f>
        <v>9.4632576076637563E-5</v>
      </c>
      <c r="M1273" t="s">
        <v>1515</v>
      </c>
      <c r="N1273" t="s">
        <v>2614</v>
      </c>
      <c r="O1273" t="s">
        <v>2615</v>
      </c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>
        <v>31274042.584181499</v>
      </c>
      <c r="AC1273" s="1">
        <v>31454665.894409802</v>
      </c>
      <c r="AD1273" s="1">
        <v>63881937.047981203</v>
      </c>
      <c r="AE1273" s="1">
        <v>51317599.684983797</v>
      </c>
      <c r="AF1273" s="1">
        <v>28043873.774462901</v>
      </c>
      <c r="AG1273" s="1">
        <v>28954581.097904399</v>
      </c>
      <c r="AH1273" s="1">
        <v>42686787.394483298</v>
      </c>
      <c r="AI1273" s="1">
        <v>23032545.109754998</v>
      </c>
      <c r="AJ1273" s="1">
        <v>39921842.293145999</v>
      </c>
      <c r="AK1273" s="1">
        <v>36804730.170215502</v>
      </c>
      <c r="AL1273" s="1">
        <v>77163034.972900003</v>
      </c>
      <c r="AM1273" s="1">
        <v>5215231.3157218797</v>
      </c>
    </row>
    <row r="1274" spans="1:39" x14ac:dyDescent="0.3">
      <c r="A1274" t="str">
        <f t="shared" si="209"/>
        <v>FRS</v>
      </c>
      <c r="B1274" t="str">
        <f t="shared" si="210"/>
        <v>Z2PA</v>
      </c>
      <c r="C1274" t="str">
        <f t="shared" si="211"/>
        <v>REPAIR OR ALTERATION OF RECREATION FACILITIES (NON-BUILDING)</v>
      </c>
      <c r="D1274" s="1">
        <f t="shared" si="212"/>
        <v>8709401.5871646795</v>
      </c>
      <c r="E1274" s="1">
        <f t="shared" si="213"/>
        <v>6893993.2749038702</v>
      </c>
      <c r="F1274" s="1">
        <f t="shared" si="214"/>
        <v>6329450.7852999996</v>
      </c>
      <c r="G1274" s="1">
        <f t="shared" si="215"/>
        <v>8831666.5900591705</v>
      </c>
      <c r="H1274" s="2">
        <f t="shared" si="216"/>
        <v>-8.1889039790475016E-2</v>
      </c>
      <c r="I1274" s="2">
        <f t="shared" si="217"/>
        <v>-0.27326226469704751</v>
      </c>
      <c r="J1274" s="2">
        <f t="shared" si="218"/>
        <v>1.3953290561276672</v>
      </c>
      <c r="K1274" s="2">
        <f t="shared" si="219"/>
        <v>5.6183414936634274E-5</v>
      </c>
      <c r="L1274" s="2">
        <f>AM1274/SUM(AM1:AM$3009)</f>
        <v>1.6025432236299348E-4</v>
      </c>
      <c r="M1274" t="s">
        <v>1515</v>
      </c>
      <c r="N1274" t="s">
        <v>2616</v>
      </c>
      <c r="O1274" t="s">
        <v>2617</v>
      </c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>
        <v>14897631.723019199</v>
      </c>
      <c r="AC1274" s="1">
        <v>3287636.0574375801</v>
      </c>
      <c r="AD1274" s="1">
        <v>8995381.0501676407</v>
      </c>
      <c r="AE1274" s="1">
        <v>8709401.5871646795</v>
      </c>
      <c r="AF1274" s="1">
        <v>12860240.831858199</v>
      </c>
      <c r="AG1274" s="1">
        <v>7378555.5321065402</v>
      </c>
      <c r="AH1274" s="1">
        <v>8368077.6981568197</v>
      </c>
      <c r="AI1274" s="1">
        <v>13153526.8036556</v>
      </c>
      <c r="AJ1274" s="1">
        <v>7663495.7673538802</v>
      </c>
      <c r="AK1274" s="1">
        <v>6893993.2749038702</v>
      </c>
      <c r="AL1274" s="1">
        <v>6329450.7852999996</v>
      </c>
      <c r="AM1274" s="1">
        <v>8831666.5900591705</v>
      </c>
    </row>
    <row r="1275" spans="1:39" x14ac:dyDescent="0.3">
      <c r="A1275" t="str">
        <f t="shared" si="209"/>
        <v>FRS</v>
      </c>
      <c r="B1275" t="str">
        <f t="shared" si="210"/>
        <v>Z2PB</v>
      </c>
      <c r="C1275" t="str">
        <f t="shared" si="211"/>
        <v>REPAIR OR ALTERATION OF EXHIBIT DESIGN (NON-BUILDING)</v>
      </c>
      <c r="D1275" s="1">
        <f t="shared" si="212"/>
        <v>0</v>
      </c>
      <c r="E1275" s="1">
        <f t="shared" si="213"/>
        <v>93215.618071069897</v>
      </c>
      <c r="F1275" s="1">
        <f t="shared" si="214"/>
        <v>229719.78909999999</v>
      </c>
      <c r="G1275" s="1">
        <f t="shared" si="215"/>
        <v>-11404.567222908099</v>
      </c>
      <c r="H1275" s="2">
        <f t="shared" si="216"/>
        <v>1.4643916315059555</v>
      </c>
      <c r="I1275" s="2" t="e">
        <f t="shared" si="217"/>
        <v>#DIV/0!</v>
      </c>
      <c r="J1275" s="2">
        <f t="shared" si="218"/>
        <v>-4.9645558476216184E-2</v>
      </c>
      <c r="K1275" s="2">
        <f t="shared" si="219"/>
        <v>2.0391093426520234E-6</v>
      </c>
      <c r="L1275" s="2">
        <f>AM1275/SUM(AM1:AM$3009)</f>
        <v>-2.069406916025913E-7</v>
      </c>
      <c r="M1275" t="s">
        <v>1515</v>
      </c>
      <c r="N1275" t="s">
        <v>2618</v>
      </c>
      <c r="O1275" t="s">
        <v>2619</v>
      </c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>
        <v>25384.364301506699</v>
      </c>
      <c r="AC1275" s="1">
        <v>28171.318852250701</v>
      </c>
      <c r="AD1275" s="1"/>
      <c r="AE1275" s="1"/>
      <c r="AF1275" s="1">
        <v>679746.015487244</v>
      </c>
      <c r="AG1275" s="1">
        <v>0</v>
      </c>
      <c r="AH1275" s="1">
        <v>348704.37219836097</v>
      </c>
      <c r="AI1275" s="1">
        <v>495937.888174619</v>
      </c>
      <c r="AJ1275" s="1">
        <v>357990.14400244702</v>
      </c>
      <c r="AK1275" s="1">
        <v>93215.618071069897</v>
      </c>
      <c r="AL1275" s="1">
        <v>229719.78909999999</v>
      </c>
      <c r="AM1275" s="1">
        <v>-11404.567222908099</v>
      </c>
    </row>
    <row r="1276" spans="1:39" x14ac:dyDescent="0.3">
      <c r="A1276" t="str">
        <f t="shared" si="209"/>
        <v>FRS</v>
      </c>
      <c r="B1276" t="str">
        <f t="shared" si="210"/>
        <v>Z2PC</v>
      </c>
      <c r="C1276" t="str">
        <f t="shared" si="211"/>
        <v>REPAIR OR ALTERATION OF UNIMPROVED REAL PROPERTY (LAND)</v>
      </c>
      <c r="D1276" s="1">
        <f t="shared" si="212"/>
        <v>5187292.3382033799</v>
      </c>
      <c r="E1276" s="1">
        <f t="shared" si="213"/>
        <v>34184514.614047699</v>
      </c>
      <c r="F1276" s="1">
        <f t="shared" si="214"/>
        <v>21162605.925900001</v>
      </c>
      <c r="G1276" s="1">
        <f t="shared" si="215"/>
        <v>1278799.23201185</v>
      </c>
      <c r="H1276" s="2">
        <f t="shared" si="216"/>
        <v>-0.38093004493901772</v>
      </c>
      <c r="I1276" s="2">
        <f t="shared" si="217"/>
        <v>3.0797018070567574</v>
      </c>
      <c r="J1276" s="2">
        <f t="shared" si="218"/>
        <v>6.0427304486484944E-2</v>
      </c>
      <c r="K1276" s="2">
        <f t="shared" si="219"/>
        <v>1.8785002209618416E-4</v>
      </c>
      <c r="L1276" s="2">
        <f>AM1276/SUM(AM1:AM$3009)</f>
        <v>2.3204352459936159E-5</v>
      </c>
      <c r="M1276" t="s">
        <v>1515</v>
      </c>
      <c r="N1276" t="s">
        <v>2620</v>
      </c>
      <c r="O1276" t="s">
        <v>2621</v>
      </c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>
        <v>25491404.6673708</v>
      </c>
      <c r="AC1276" s="1">
        <v>11493425.820210099</v>
      </c>
      <c r="AD1276" s="1">
        <v>16905777.463370699</v>
      </c>
      <c r="AE1276" s="1">
        <v>5187292.3382033799</v>
      </c>
      <c r="AF1276" s="1">
        <v>7146569.2546051703</v>
      </c>
      <c r="AG1276" s="1">
        <v>6294484.2319873804</v>
      </c>
      <c r="AH1276" s="1">
        <v>12847976.3131791</v>
      </c>
      <c r="AI1276" s="1">
        <v>7054782.2135343496</v>
      </c>
      <c r="AJ1276" s="1">
        <v>20392430.617924798</v>
      </c>
      <c r="AK1276" s="1">
        <v>34184514.614047699</v>
      </c>
      <c r="AL1276" s="1">
        <v>21162605.925900001</v>
      </c>
      <c r="AM1276" s="1">
        <v>1278799.23201185</v>
      </c>
    </row>
    <row r="1277" spans="1:39" x14ac:dyDescent="0.3">
      <c r="A1277" t="str">
        <f t="shared" si="209"/>
        <v>FRS</v>
      </c>
      <c r="B1277" t="str">
        <f t="shared" si="210"/>
        <v>Z2PD</v>
      </c>
      <c r="C1277" t="str">
        <f t="shared" si="211"/>
        <v>REPAIR OR ALTERATION OF WASTE TREATMENT AND STORAGE FACILITIES</v>
      </c>
      <c r="D1277" s="1">
        <f t="shared" si="212"/>
        <v>4412408.5364856096</v>
      </c>
      <c r="E1277" s="1">
        <f t="shared" si="213"/>
        <v>554141.38175755297</v>
      </c>
      <c r="F1277" s="1">
        <f t="shared" si="214"/>
        <v>293840.03999999998</v>
      </c>
      <c r="G1277" s="1">
        <f t="shared" si="215"/>
        <v>570329.46377362602</v>
      </c>
      <c r="H1277" s="2">
        <f t="shared" si="216"/>
        <v>-0.46973813962776667</v>
      </c>
      <c r="I1277" s="2">
        <f t="shared" si="217"/>
        <v>-0.93340597599468034</v>
      </c>
      <c r="J1277" s="2">
        <f t="shared" si="218"/>
        <v>1.9409521717109284</v>
      </c>
      <c r="K1277" s="2">
        <f t="shared" si="219"/>
        <v>2.6082732060511202E-6</v>
      </c>
      <c r="L1277" s="2">
        <f>AM1277/SUM(AM1:AM$3009)</f>
        <v>1.0348869130042592E-5</v>
      </c>
      <c r="M1277" t="s">
        <v>1515</v>
      </c>
      <c r="N1277" t="s">
        <v>2622</v>
      </c>
      <c r="O1277" t="s">
        <v>2623</v>
      </c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>
        <v>5233664.83956677</v>
      </c>
      <c r="AC1277" s="1">
        <v>30149214.102009699</v>
      </c>
      <c r="AD1277" s="1">
        <v>2454412.5817415202</v>
      </c>
      <c r="AE1277" s="1">
        <v>4412408.5364856096</v>
      </c>
      <c r="AF1277" s="1">
        <v>7151496.7188537596</v>
      </c>
      <c r="AG1277" s="1">
        <v>6251769.46305886</v>
      </c>
      <c r="AH1277" s="1">
        <v>4415257.5342324302</v>
      </c>
      <c r="AI1277" s="1">
        <v>875683.653827367</v>
      </c>
      <c r="AJ1277" s="1">
        <v>1408024.4498145999</v>
      </c>
      <c r="AK1277" s="1">
        <v>554141.38175755297</v>
      </c>
      <c r="AL1277" s="1">
        <v>293840.03999999998</v>
      </c>
      <c r="AM1277" s="1">
        <v>570329.46377362602</v>
      </c>
    </row>
    <row r="1278" spans="1:39" x14ac:dyDescent="0.3">
      <c r="A1278" t="str">
        <f t="shared" si="209"/>
        <v>FRS</v>
      </c>
      <c r="B1278" t="str">
        <f t="shared" si="210"/>
        <v>Z2PZ</v>
      </c>
      <c r="C1278" t="str">
        <f t="shared" si="211"/>
        <v>REPAIR OR ALTERATION OF OTHER NON-BUILDING FACILITIES</v>
      </c>
      <c r="D1278" s="1">
        <f t="shared" si="212"/>
        <v>297235916.73928702</v>
      </c>
      <c r="E1278" s="1">
        <f t="shared" si="213"/>
        <v>255708830.936046</v>
      </c>
      <c r="F1278" s="1">
        <f t="shared" si="214"/>
        <v>327457510.5194</v>
      </c>
      <c r="G1278" s="1">
        <f t="shared" si="215"/>
        <v>119031991.114521</v>
      </c>
      <c r="H1278" s="2">
        <f t="shared" si="216"/>
        <v>0.28058741389850028</v>
      </c>
      <c r="I1278" s="2">
        <f t="shared" si="217"/>
        <v>0.10167544390882299</v>
      </c>
      <c r="J1278" s="2">
        <f t="shared" si="218"/>
        <v>0.363503621968289</v>
      </c>
      <c r="K1278" s="2">
        <f t="shared" si="219"/>
        <v>2.9066789223414001E-3</v>
      </c>
      <c r="L1278" s="2">
        <f>AM1278/SUM(AM1:AM$3009)</f>
        <v>2.1598857793212528E-3</v>
      </c>
      <c r="M1278" t="s">
        <v>1515</v>
      </c>
      <c r="N1278" t="s">
        <v>2624</v>
      </c>
      <c r="O1278" t="s">
        <v>2625</v>
      </c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>
        <v>282603252.55013698</v>
      </c>
      <c r="AC1278" s="1">
        <v>93767780.167435795</v>
      </c>
      <c r="AD1278" s="1">
        <v>323565375.43014699</v>
      </c>
      <c r="AE1278" s="1">
        <v>297235916.73928702</v>
      </c>
      <c r="AF1278" s="1">
        <v>184151565.02368501</v>
      </c>
      <c r="AG1278" s="1">
        <v>128023564.360892</v>
      </c>
      <c r="AH1278" s="1">
        <v>197288316.95627299</v>
      </c>
      <c r="AI1278" s="1">
        <v>226173339.78472599</v>
      </c>
      <c r="AJ1278" s="1">
        <v>299423609.6031</v>
      </c>
      <c r="AK1278" s="1">
        <v>255708830.936046</v>
      </c>
      <c r="AL1278" s="1">
        <v>327457510.5194</v>
      </c>
      <c r="AM1278" s="1">
        <v>119031991.114521</v>
      </c>
    </row>
    <row r="1279" spans="1:39" x14ac:dyDescent="0.3">
      <c r="A1279" t="str">
        <f t="shared" si="209"/>
        <v>FRS</v>
      </c>
      <c r="B1279" t="str">
        <f t="shared" si="210"/>
        <v>Z2QA</v>
      </c>
      <c r="C1279" t="str">
        <f t="shared" si="211"/>
        <v>REPAIR OR ALTERATION OF RESTORATION OF REAL PROPERTY (PUBLIC OR PRIVATE)</v>
      </c>
      <c r="D1279" s="1">
        <f t="shared" si="212"/>
        <v>205889811.34877601</v>
      </c>
      <c r="E1279" s="1">
        <f t="shared" si="213"/>
        <v>169608361.85572401</v>
      </c>
      <c r="F1279" s="1">
        <f t="shared" si="214"/>
        <v>324333042.05860001</v>
      </c>
      <c r="G1279" s="1">
        <f t="shared" si="215"/>
        <v>10636791.258904099</v>
      </c>
      <c r="H1279" s="2">
        <f t="shared" si="216"/>
        <v>0.91224676961676754</v>
      </c>
      <c r="I1279" s="2">
        <f t="shared" si="217"/>
        <v>0.57527485179527371</v>
      </c>
      <c r="J1279" s="2">
        <f t="shared" si="218"/>
        <v>3.2795891505196254E-2</v>
      </c>
      <c r="K1279" s="2">
        <f t="shared" si="219"/>
        <v>2.8789445558151214E-3</v>
      </c>
      <c r="L1279" s="2">
        <f>AM1279/SUM(AM1:AM$3009)</f>
        <v>1.9300907228891081E-4</v>
      </c>
      <c r="M1279" t="s">
        <v>1515</v>
      </c>
      <c r="N1279" t="s">
        <v>2626</v>
      </c>
      <c r="O1279" t="s">
        <v>2627</v>
      </c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>
        <v>194236831.46035999</v>
      </c>
      <c r="AC1279" s="1">
        <v>217773683.283656</v>
      </c>
      <c r="AD1279" s="1">
        <v>307400270.97697502</v>
      </c>
      <c r="AE1279" s="1">
        <v>205889811.34877601</v>
      </c>
      <c r="AF1279" s="1">
        <v>209044594.411208</v>
      </c>
      <c r="AG1279" s="1">
        <v>144303490.69521999</v>
      </c>
      <c r="AH1279" s="1">
        <v>300414882.61477</v>
      </c>
      <c r="AI1279" s="1">
        <v>179973439.72895199</v>
      </c>
      <c r="AJ1279" s="1">
        <v>284812961.22633398</v>
      </c>
      <c r="AK1279" s="1">
        <v>169608361.85572401</v>
      </c>
      <c r="AL1279" s="1">
        <v>324333042.05860001</v>
      </c>
      <c r="AM1279" s="1">
        <v>10636791.258904099</v>
      </c>
    </row>
    <row r="1280" spans="1:39" x14ac:dyDescent="0.3">
      <c r="A1280" t="str">
        <f t="shared" si="209"/>
        <v>FRS</v>
      </c>
      <c r="B1280" t="str">
        <f t="shared" si="210"/>
        <v>Z300</v>
      </c>
      <c r="C1280" t="str">
        <f t="shared" si="211"/>
        <v>MAINT, REP-ALT/RESTORATION</v>
      </c>
      <c r="D1280" s="1">
        <f t="shared" si="212"/>
        <v>302136.37000608502</v>
      </c>
      <c r="E1280" s="1">
        <f t="shared" si="213"/>
        <v>-2111359.9157288498</v>
      </c>
      <c r="F1280" s="1">
        <f t="shared" si="214"/>
        <v>-6869.21</v>
      </c>
      <c r="G1280" s="1">
        <f t="shared" si="215"/>
        <v>-43957.676154526103</v>
      </c>
      <c r="H1280" s="2">
        <f t="shared" si="216"/>
        <v>-0.99674654711931066</v>
      </c>
      <c r="I1280" s="2">
        <f t="shared" si="217"/>
        <v>-1.0227354621353981</v>
      </c>
      <c r="J1280" s="2">
        <f t="shared" si="218"/>
        <v>6.399233122080429</v>
      </c>
      <c r="K1280" s="2">
        <f t="shared" si="219"/>
        <v>-6.0974591446892042E-8</v>
      </c>
      <c r="L1280" s="2">
        <f>AM1280/SUM(AM1:AM$3009)</f>
        <v>-7.9763060946216062E-7</v>
      </c>
      <c r="M1280" t="s">
        <v>1515</v>
      </c>
      <c r="N1280" t="s">
        <v>2628</v>
      </c>
      <c r="O1280" t="s">
        <v>2629</v>
      </c>
      <c r="P1280" s="1">
        <v>89846421.142590299</v>
      </c>
      <c r="Q1280" s="1">
        <v>135568562.07191399</v>
      </c>
      <c r="R1280" s="1">
        <v>219788550.12790599</v>
      </c>
      <c r="S1280" s="1">
        <v>188571961.60137099</v>
      </c>
      <c r="T1280" s="1">
        <v>196022539.774268</v>
      </c>
      <c r="U1280" s="1">
        <v>352903645.72258502</v>
      </c>
      <c r="V1280" s="1">
        <v>316108641.49066299</v>
      </c>
      <c r="W1280" s="1">
        <v>366666955.18362802</v>
      </c>
      <c r="X1280" s="1">
        <v>361921319.55081898</v>
      </c>
      <c r="Y1280" s="1">
        <v>524019700.77279502</v>
      </c>
      <c r="Z1280" s="1">
        <v>563833219.95813298</v>
      </c>
      <c r="AA1280" s="1">
        <v>470835417.94854498</v>
      </c>
      <c r="AB1280" s="1">
        <v>234342964.300724</v>
      </c>
      <c r="AC1280" s="1">
        <v>118278134.525787</v>
      </c>
      <c r="AD1280" s="1">
        <v>5474622.5512119904</v>
      </c>
      <c r="AE1280" s="1">
        <v>302136.37000608502</v>
      </c>
      <c r="AF1280" s="1">
        <v>-6204884.9776839605</v>
      </c>
      <c r="AG1280" s="1">
        <v>-353258.58665363397</v>
      </c>
      <c r="AH1280" s="1">
        <v>-100561.397264559</v>
      </c>
      <c r="AI1280" s="1">
        <v>207547.15491353901</v>
      </c>
      <c r="AJ1280" s="1">
        <v>-187289.99384777699</v>
      </c>
      <c r="AK1280" s="1">
        <v>-2111359.9157288498</v>
      </c>
      <c r="AL1280" s="1">
        <v>-6869.21</v>
      </c>
      <c r="AM1280" s="1">
        <v>-43957.676154526103</v>
      </c>
    </row>
    <row r="1281" spans="1:39" x14ac:dyDescent="0.3">
      <c r="A1281" t="str">
        <f t="shared" ref="A1281:A1344" si="220">M1281</f>
        <v>Fuels</v>
      </c>
      <c r="B1281" t="str">
        <f t="shared" ref="B1281:B1344" si="221">N1281</f>
        <v>9110</v>
      </c>
      <c r="C1281" t="str">
        <f t="shared" ref="C1281:C1344" si="222">O1281</f>
        <v>FUELS, SOLID</v>
      </c>
      <c r="D1281" s="1">
        <f t="shared" ref="D1281:D1344" si="223">AE1281</f>
        <v>25753124.166893698</v>
      </c>
      <c r="E1281" s="1">
        <f t="shared" ref="E1281:E1344" si="224">AK1281</f>
        <v>16375969.3175452</v>
      </c>
      <c r="F1281" s="1">
        <f t="shared" ref="F1281:F1344" si="225">AL1281</f>
        <v>17753200</v>
      </c>
      <c r="G1281" s="1">
        <f t="shared" ref="G1281:G1344" si="226">AM1281</f>
        <v>16088159.971357999</v>
      </c>
      <c r="H1281" s="2">
        <f t="shared" si="216"/>
        <v>8.4100712192910487E-2</v>
      </c>
      <c r="I1281" s="2">
        <f t="shared" si="217"/>
        <v>-0.31063897782071059</v>
      </c>
      <c r="J1281" s="2">
        <f t="shared" si="218"/>
        <v>0.90621183625250656</v>
      </c>
      <c r="K1281" s="2">
        <f t="shared" si="219"/>
        <v>1.5758640613330557E-4</v>
      </c>
      <c r="L1281" s="2">
        <f>AM1281/SUM(AM1:AM$3009)</f>
        <v>2.9192646121621075E-4</v>
      </c>
      <c r="M1281" t="s">
        <v>2630</v>
      </c>
      <c r="N1281" t="s">
        <v>2631</v>
      </c>
      <c r="O1281" t="s">
        <v>2632</v>
      </c>
      <c r="P1281" s="1">
        <v>3530961.5159438499</v>
      </c>
      <c r="Q1281" s="1">
        <v>823296.36160198005</v>
      </c>
      <c r="R1281" s="1">
        <v>999600.62843371695</v>
      </c>
      <c r="S1281" s="1">
        <v>4426681.7924078899</v>
      </c>
      <c r="T1281" s="1">
        <v>1646493.8438808599</v>
      </c>
      <c r="U1281" s="1">
        <v>3127760.2091496498</v>
      </c>
      <c r="V1281" s="1">
        <v>7065757.94896424</v>
      </c>
      <c r="W1281" s="1">
        <v>12418846.7289776</v>
      </c>
      <c r="X1281" s="1">
        <v>19791966.940632999</v>
      </c>
      <c r="Y1281" s="1">
        <v>11790744.9173597</v>
      </c>
      <c r="Z1281" s="1">
        <v>24054207.327643301</v>
      </c>
      <c r="AA1281" s="1">
        <v>23521618.8879591</v>
      </c>
      <c r="AB1281" s="1">
        <v>25390621.9469373</v>
      </c>
      <c r="AC1281" s="1">
        <v>24849222.136276901</v>
      </c>
      <c r="AD1281" s="1">
        <v>25166923.611990299</v>
      </c>
      <c r="AE1281" s="1">
        <v>25753124.166893698</v>
      </c>
      <c r="AF1281" s="1">
        <v>25049785.828710001</v>
      </c>
      <c r="AG1281" s="1">
        <v>25004085.7552002</v>
      </c>
      <c r="AH1281" s="1">
        <v>18546341.341196701</v>
      </c>
      <c r="AI1281" s="1">
        <v>42559135.315721698</v>
      </c>
      <c r="AJ1281" s="1">
        <v>19042545.956829499</v>
      </c>
      <c r="AK1281" s="1">
        <v>16375969.3175452</v>
      </c>
      <c r="AL1281" s="1">
        <v>17753200</v>
      </c>
      <c r="AM1281" s="1">
        <v>16088159.971357999</v>
      </c>
    </row>
    <row r="1282" spans="1:39" x14ac:dyDescent="0.3">
      <c r="A1282" t="str">
        <f t="shared" si="220"/>
        <v>Fuels</v>
      </c>
      <c r="B1282" t="str">
        <f t="shared" si="221"/>
        <v>9130</v>
      </c>
      <c r="C1282" t="str">
        <f t="shared" si="222"/>
        <v>LIQUID PROPELLANTS -PETROLEUM BASE</v>
      </c>
      <c r="D1282" s="1">
        <f t="shared" si="223"/>
        <v>26552086.8486543</v>
      </c>
      <c r="E1282" s="1">
        <f t="shared" si="224"/>
        <v>217971480.39678901</v>
      </c>
      <c r="F1282" s="1">
        <f t="shared" si="225"/>
        <v>4081136.4994000001</v>
      </c>
      <c r="G1282" s="1">
        <f t="shared" si="226"/>
        <v>2313007.8177922</v>
      </c>
      <c r="H1282" s="2">
        <f t="shared" ref="H1282:H1345" si="227">AL1282/AK1282-1</f>
        <v>-0.9812767409205515</v>
      </c>
      <c r="I1282" s="2">
        <f t="shared" ref="I1282:I1345" si="228">AL1282/AE1282-1</f>
        <v>-0.84629695877908606</v>
      </c>
      <c r="J1282" s="2">
        <f t="shared" ref="J1282:J1345" si="229">AM1282/AL1282</f>
        <v>0.56675580886163779</v>
      </c>
      <c r="K1282" s="2">
        <f t="shared" ref="K1282:K1345" si="230">AL1282/SUM(AL$1:AL$3009)</f>
        <v>3.6226237178644151E-5</v>
      </c>
      <c r="L1282" s="2">
        <f>AM1282/SUM(AM1:AM$3009)</f>
        <v>4.1970504284867018E-5</v>
      </c>
      <c r="M1282" t="s">
        <v>2630</v>
      </c>
      <c r="N1282" t="s">
        <v>2633</v>
      </c>
      <c r="O1282" t="s">
        <v>2634</v>
      </c>
      <c r="P1282" s="1">
        <v>2155532.5335566499</v>
      </c>
      <c r="Q1282" s="1">
        <v>3527928.2421045299</v>
      </c>
      <c r="R1282" s="1">
        <v>1223165.59082033</v>
      </c>
      <c r="S1282" s="1">
        <v>4086704.3166890098</v>
      </c>
      <c r="T1282" s="1">
        <v>8007412.1094948398</v>
      </c>
      <c r="U1282" s="1">
        <v>45944544.894660696</v>
      </c>
      <c r="V1282" s="1">
        <v>8189393.1553263096</v>
      </c>
      <c r="W1282" s="1">
        <v>12942477.8304141</v>
      </c>
      <c r="X1282" s="1">
        <v>16062576.3892186</v>
      </c>
      <c r="Y1282" s="1">
        <v>264612876.135198</v>
      </c>
      <c r="Z1282" s="1">
        <v>248118636.448066</v>
      </c>
      <c r="AA1282" s="1">
        <v>381000864.39121401</v>
      </c>
      <c r="AB1282" s="1">
        <v>352369334.16663402</v>
      </c>
      <c r="AC1282" s="1">
        <v>14906904.4450964</v>
      </c>
      <c r="AD1282" s="1">
        <v>22882692.989999801</v>
      </c>
      <c r="AE1282" s="1">
        <v>26552086.8486543</v>
      </c>
      <c r="AF1282" s="1">
        <v>81394756.853056803</v>
      </c>
      <c r="AG1282" s="1">
        <v>224579411.836005</v>
      </c>
      <c r="AH1282" s="1">
        <v>270608036.81057698</v>
      </c>
      <c r="AI1282" s="1">
        <v>434437264.10433501</v>
      </c>
      <c r="AJ1282" s="1">
        <v>293982308.41944897</v>
      </c>
      <c r="AK1282" s="1">
        <v>217971480.39678901</v>
      </c>
      <c r="AL1282" s="1">
        <v>4081136.4994000001</v>
      </c>
      <c r="AM1282" s="1">
        <v>2313007.8177922</v>
      </c>
    </row>
    <row r="1283" spans="1:39" x14ac:dyDescent="0.3">
      <c r="A1283" t="str">
        <f t="shared" si="220"/>
        <v>Fuels</v>
      </c>
      <c r="B1283" t="str">
        <f t="shared" si="221"/>
        <v>9135</v>
      </c>
      <c r="C1283" t="str">
        <f t="shared" si="222"/>
        <v>LIQUID PROPELLANT FUELS AND OXIDIZERS, CHEMICAL BASE</v>
      </c>
      <c r="D1283" s="1">
        <f t="shared" si="223"/>
        <v>80438.012199494799</v>
      </c>
      <c r="E1283" s="1">
        <f t="shared" si="224"/>
        <v>181035.89654486801</v>
      </c>
      <c r="F1283" s="1">
        <f t="shared" si="225"/>
        <v>202603.65040000001</v>
      </c>
      <c r="G1283" s="1">
        <f t="shared" si="226"/>
        <v>35214.808447779702</v>
      </c>
      <c r="H1283" s="2">
        <f t="shared" si="227"/>
        <v>0.1191352337672249</v>
      </c>
      <c r="I1283" s="2">
        <f t="shared" si="228"/>
        <v>1.5187550619416288</v>
      </c>
      <c r="J1283" s="2">
        <f t="shared" si="229"/>
        <v>0.1738113226403136</v>
      </c>
      <c r="K1283" s="2">
        <f t="shared" si="230"/>
        <v>1.7984127445206869E-6</v>
      </c>
      <c r="L1283" s="2">
        <f>AM1283/SUM(AM1:AM$3009)</f>
        <v>6.3898758036151651E-7</v>
      </c>
      <c r="M1283" t="s">
        <v>2630</v>
      </c>
      <c r="N1283" t="s">
        <v>2635</v>
      </c>
      <c r="O1283" t="s">
        <v>2636</v>
      </c>
      <c r="P1283" s="1">
        <v>51958.646940477003</v>
      </c>
      <c r="Q1283" s="1">
        <v>7098.6471291032904</v>
      </c>
      <c r="R1283" s="1">
        <v>63117.190652120298</v>
      </c>
      <c r="S1283" s="1">
        <v>15130.1908349072</v>
      </c>
      <c r="T1283" s="1">
        <v>226041.821225066</v>
      </c>
      <c r="U1283" s="1">
        <v>282874.03408329899</v>
      </c>
      <c r="V1283" s="1">
        <v>820681.34952862805</v>
      </c>
      <c r="W1283" s="1">
        <v>691620.24275950901</v>
      </c>
      <c r="X1283" s="1">
        <v>1365424.16906439</v>
      </c>
      <c r="Y1283" s="1">
        <v>3284326.4321858999</v>
      </c>
      <c r="Z1283" s="1">
        <v>822895.94266347704</v>
      </c>
      <c r="AA1283" s="1">
        <v>583238.90359438001</v>
      </c>
      <c r="AB1283" s="1">
        <v>472574.27463476302</v>
      </c>
      <c r="AC1283" s="1">
        <v>75759.539906416205</v>
      </c>
      <c r="AD1283" s="1">
        <v>35130.551376255396</v>
      </c>
      <c r="AE1283" s="1">
        <v>80438.012199494799</v>
      </c>
      <c r="AF1283" s="1">
        <v>292280.16362059</v>
      </c>
      <c r="AG1283" s="1">
        <v>705033.26479227399</v>
      </c>
      <c r="AH1283" s="1">
        <v>1602501.75178074</v>
      </c>
      <c r="AI1283" s="1">
        <v>907423.54706988495</v>
      </c>
      <c r="AJ1283" s="1">
        <v>2669074.9340906101</v>
      </c>
      <c r="AK1283" s="1">
        <v>181035.89654486801</v>
      </c>
      <c r="AL1283" s="1">
        <v>202603.65040000001</v>
      </c>
      <c r="AM1283" s="1">
        <v>35214.808447779702</v>
      </c>
    </row>
    <row r="1284" spans="1:39" x14ac:dyDescent="0.3">
      <c r="A1284" t="str">
        <f t="shared" si="220"/>
        <v>Fuels</v>
      </c>
      <c r="B1284" t="str">
        <f t="shared" si="221"/>
        <v>9140</v>
      </c>
      <c r="C1284" t="str">
        <f t="shared" si="222"/>
        <v>FUEL OILS</v>
      </c>
      <c r="D1284" s="1">
        <f t="shared" si="223"/>
        <v>-16945434.4825132</v>
      </c>
      <c r="E1284" s="1">
        <f t="shared" si="224"/>
        <v>3028908.8099948</v>
      </c>
      <c r="F1284" s="1">
        <f t="shared" si="225"/>
        <v>6972210.7812000001</v>
      </c>
      <c r="G1284" s="1">
        <f t="shared" si="226"/>
        <v>4056660.1391153699</v>
      </c>
      <c r="H1284" s="2">
        <f t="shared" si="227"/>
        <v>1.3018886399594085</v>
      </c>
      <c r="I1284" s="2">
        <f t="shared" si="228"/>
        <v>-1.4114506941911082</v>
      </c>
      <c r="J1284" s="2">
        <f t="shared" si="229"/>
        <v>0.58183268785473674</v>
      </c>
      <c r="K1284" s="2">
        <f t="shared" si="230"/>
        <v>6.1888878614176315E-5</v>
      </c>
      <c r="L1284" s="2">
        <f>AM1284/SUM(AM1:AM$3009)</f>
        <v>7.3609812488012517E-5</v>
      </c>
      <c r="M1284" t="s">
        <v>2630</v>
      </c>
      <c r="N1284" t="s">
        <v>2637</v>
      </c>
      <c r="O1284" t="s">
        <v>2638</v>
      </c>
      <c r="P1284" s="1">
        <v>1532183.8803557099</v>
      </c>
      <c r="Q1284" s="1">
        <v>2562578.48658635</v>
      </c>
      <c r="R1284" s="1">
        <v>30345812.8648488</v>
      </c>
      <c r="S1284" s="1">
        <v>29591268.828134999</v>
      </c>
      <c r="T1284" s="1">
        <v>6921366.2646381902</v>
      </c>
      <c r="U1284" s="1">
        <v>9198303.7062977608</v>
      </c>
      <c r="V1284" s="1">
        <v>12556100.783707</v>
      </c>
      <c r="W1284" s="1">
        <v>17790072.733842202</v>
      </c>
      <c r="X1284" s="1">
        <v>34443016.175009303</v>
      </c>
      <c r="Y1284" s="1">
        <v>24025125.9851266</v>
      </c>
      <c r="Z1284" s="1">
        <v>91213187.076012596</v>
      </c>
      <c r="AA1284" s="1">
        <v>75634388.582105905</v>
      </c>
      <c r="AB1284" s="1">
        <v>221280105.87516901</v>
      </c>
      <c r="AC1284" s="1">
        <v>534834123.397641</v>
      </c>
      <c r="AD1284" s="1">
        <v>463060566.33875299</v>
      </c>
      <c r="AE1284" s="1">
        <v>-16945434.4825132</v>
      </c>
      <c r="AF1284" s="1">
        <v>4056459.6627437999</v>
      </c>
      <c r="AG1284" s="1">
        <v>3805126.8301395201</v>
      </c>
      <c r="AH1284" s="1">
        <v>3616138.1138028498</v>
      </c>
      <c r="AI1284" s="1">
        <v>5315102.6083945604</v>
      </c>
      <c r="AJ1284" s="1">
        <v>4174958.3794939402</v>
      </c>
      <c r="AK1284" s="1">
        <v>3028908.8099948</v>
      </c>
      <c r="AL1284" s="1">
        <v>6972210.7812000001</v>
      </c>
      <c r="AM1284" s="1">
        <v>4056660.1391153699</v>
      </c>
    </row>
    <row r="1285" spans="1:39" x14ac:dyDescent="0.3">
      <c r="A1285" t="str">
        <f t="shared" si="220"/>
        <v>Fuels</v>
      </c>
      <c r="B1285" t="str">
        <f t="shared" si="221"/>
        <v>9150</v>
      </c>
      <c r="C1285" t="str">
        <f t="shared" si="222"/>
        <v>OIL &amp; GREASE-CUT,LUBR &amp; HYDRAULIC</v>
      </c>
      <c r="D1285" s="1">
        <f t="shared" si="223"/>
        <v>2441606.34868749</v>
      </c>
      <c r="E1285" s="1">
        <f t="shared" si="224"/>
        <v>2648574.3199189701</v>
      </c>
      <c r="F1285" s="1">
        <f t="shared" si="225"/>
        <v>3402034.2264</v>
      </c>
      <c r="G1285" s="1">
        <f t="shared" si="226"/>
        <v>1135857.2998170699</v>
      </c>
      <c r="H1285" s="2">
        <f t="shared" si="227"/>
        <v>0.28447753978981449</v>
      </c>
      <c r="I1285" s="2">
        <f t="shared" si="228"/>
        <v>0.3933590188397067</v>
      </c>
      <c r="J1285" s="2">
        <f t="shared" si="229"/>
        <v>0.33387591782667725</v>
      </c>
      <c r="K1285" s="2">
        <f t="shared" si="230"/>
        <v>3.0198181019809183E-5</v>
      </c>
      <c r="L1285" s="2">
        <f>AM1285/SUM(AM1:AM$3009)</f>
        <v>2.0610610695848801E-5</v>
      </c>
      <c r="M1285" t="s">
        <v>2630</v>
      </c>
      <c r="N1285" t="s">
        <v>2639</v>
      </c>
      <c r="O1285" t="s">
        <v>2640</v>
      </c>
      <c r="P1285" s="1">
        <v>718395.58910866699</v>
      </c>
      <c r="Q1285" s="1">
        <v>844593.88046642998</v>
      </c>
      <c r="R1285" s="1">
        <v>957637.93845977494</v>
      </c>
      <c r="S1285" s="1">
        <v>1983859.22396229</v>
      </c>
      <c r="T1285" s="1">
        <v>1740663.1852213</v>
      </c>
      <c r="U1285" s="1">
        <v>2130210.6874153502</v>
      </c>
      <c r="V1285" s="1">
        <v>4050547.1862624902</v>
      </c>
      <c r="W1285" s="1">
        <v>3544096.0536395698</v>
      </c>
      <c r="X1285" s="1">
        <v>3580870.9860000801</v>
      </c>
      <c r="Y1285" s="1">
        <v>3820089.0485168798</v>
      </c>
      <c r="Z1285" s="1">
        <v>2516397.2185262898</v>
      </c>
      <c r="AA1285" s="1">
        <v>3111106.4466143302</v>
      </c>
      <c r="AB1285" s="1">
        <v>8233701.69827032</v>
      </c>
      <c r="AC1285" s="1">
        <v>2714582.6084160302</v>
      </c>
      <c r="AD1285" s="1">
        <v>2963241.6395916198</v>
      </c>
      <c r="AE1285" s="1">
        <v>2441606.34868749</v>
      </c>
      <c r="AF1285" s="1">
        <v>3822728.4356164099</v>
      </c>
      <c r="AG1285" s="1">
        <v>1494666.0112120199</v>
      </c>
      <c r="AH1285" s="1">
        <v>2509626.8654704401</v>
      </c>
      <c r="AI1285" s="1">
        <v>1727271.7643486799</v>
      </c>
      <c r="AJ1285" s="1">
        <v>1148321.8390690801</v>
      </c>
      <c r="AK1285" s="1">
        <v>2648574.3199189701</v>
      </c>
      <c r="AL1285" s="1">
        <v>3402034.2264</v>
      </c>
      <c r="AM1285" s="1">
        <v>1135857.2998170699</v>
      </c>
    </row>
    <row r="1286" spans="1:39" x14ac:dyDescent="0.3">
      <c r="A1286" t="str">
        <f t="shared" si="220"/>
        <v>Fuels</v>
      </c>
      <c r="B1286" t="str">
        <f t="shared" si="221"/>
        <v>9160</v>
      </c>
      <c r="C1286" t="str">
        <f t="shared" si="222"/>
        <v>MISCELLANEOUS WAXES, OILS, AND FATS</v>
      </c>
      <c r="D1286" s="1">
        <f t="shared" si="223"/>
        <v>392163.07635386701</v>
      </c>
      <c r="E1286" s="1">
        <f t="shared" si="224"/>
        <v>1664573.9687264301</v>
      </c>
      <c r="F1286" s="1">
        <f t="shared" si="225"/>
        <v>314349.0625</v>
      </c>
      <c r="G1286" s="1">
        <f t="shared" si="226"/>
        <v>16211.7110552621</v>
      </c>
      <c r="H1286" s="2">
        <f t="shared" si="227"/>
        <v>-0.81115344321976313</v>
      </c>
      <c r="I1286" s="2">
        <f t="shared" si="228"/>
        <v>-0.19842259138045881</v>
      </c>
      <c r="J1286" s="2">
        <f t="shared" si="229"/>
        <v>5.1572321947873152E-2</v>
      </c>
      <c r="K1286" s="2">
        <f t="shared" si="230"/>
        <v>2.7903216902163469E-6</v>
      </c>
      <c r="L1286" s="2">
        <f>AM1286/SUM(AM1:AM$3009)</f>
        <v>2.9416834784387752E-7</v>
      </c>
      <c r="M1286" t="s">
        <v>2630</v>
      </c>
      <c r="N1286" t="s">
        <v>2641</v>
      </c>
      <c r="O1286" t="s">
        <v>2642</v>
      </c>
      <c r="P1286" s="1"/>
      <c r="Q1286" s="1">
        <v>127491.70243869501</v>
      </c>
      <c r="R1286" s="1">
        <v>150628.36872553101</v>
      </c>
      <c r="S1286" s="1">
        <v>203866.71173814699</v>
      </c>
      <c r="T1286" s="1">
        <v>192234.39104269701</v>
      </c>
      <c r="U1286" s="1">
        <v>366133.93194995401</v>
      </c>
      <c r="V1286" s="1">
        <v>383621.61998731497</v>
      </c>
      <c r="W1286" s="1">
        <v>341227.57032111398</v>
      </c>
      <c r="X1286" s="1">
        <v>135396.42424731099</v>
      </c>
      <c r="Y1286" s="1">
        <v>187399.78095569799</v>
      </c>
      <c r="Z1286" s="1">
        <v>321207.97555741901</v>
      </c>
      <c r="AA1286" s="1">
        <v>713812.98110830295</v>
      </c>
      <c r="AB1286" s="1">
        <v>475682.8832554</v>
      </c>
      <c r="AC1286" s="1">
        <v>805284.58177201997</v>
      </c>
      <c r="AD1286" s="1">
        <v>143798.50860300299</v>
      </c>
      <c r="AE1286" s="1">
        <v>392163.07635386701</v>
      </c>
      <c r="AF1286" s="1">
        <v>2131438.2686809599</v>
      </c>
      <c r="AG1286" s="1">
        <v>234770.97479621001</v>
      </c>
      <c r="AH1286" s="1">
        <v>120716.567415773</v>
      </c>
      <c r="AI1286" s="1">
        <v>147073.60737858401</v>
      </c>
      <c r="AJ1286" s="1">
        <v>1628010.0434844899</v>
      </c>
      <c r="AK1286" s="1">
        <v>1664573.9687264301</v>
      </c>
      <c r="AL1286" s="1">
        <v>314349.0625</v>
      </c>
      <c r="AM1286" s="1">
        <v>16211.7110552621</v>
      </c>
    </row>
    <row r="1287" spans="1:39" x14ac:dyDescent="0.3">
      <c r="A1287" t="str">
        <f t="shared" si="220"/>
        <v>Ground Vehicles</v>
      </c>
      <c r="B1287" t="str">
        <f t="shared" si="221"/>
        <v>2210</v>
      </c>
      <c r="C1287" t="str">
        <f t="shared" si="222"/>
        <v>LOCOMOTIVES</v>
      </c>
      <c r="D1287" s="1">
        <f t="shared" si="223"/>
        <v>426272.40264595102</v>
      </c>
      <c r="E1287" s="1">
        <f t="shared" si="224"/>
        <v>213866.591248529</v>
      </c>
      <c r="F1287" s="1">
        <f t="shared" si="225"/>
        <v>10283.9004</v>
      </c>
      <c r="G1287" s="1">
        <f t="shared" si="226"/>
        <v>0</v>
      </c>
      <c r="H1287" s="2">
        <f t="shared" si="227"/>
        <v>-0.95191441384105979</v>
      </c>
      <c r="I1287" s="2">
        <f t="shared" si="228"/>
        <v>-0.97587481540872467</v>
      </c>
      <c r="J1287" s="2">
        <f t="shared" si="229"/>
        <v>0</v>
      </c>
      <c r="K1287" s="2">
        <f t="shared" si="230"/>
        <v>9.1285115081724062E-8</v>
      </c>
      <c r="L1287" s="2">
        <f>AM1287/SUM(AM1:AM$3009)</f>
        <v>0</v>
      </c>
      <c r="M1287" t="s">
        <v>2643</v>
      </c>
      <c r="N1287" t="s">
        <v>2644</v>
      </c>
      <c r="O1287" t="s">
        <v>2645</v>
      </c>
      <c r="P1287" s="1">
        <v>592858.21143175196</v>
      </c>
      <c r="Q1287" s="1"/>
      <c r="R1287" s="1">
        <v>431316.07362025301</v>
      </c>
      <c r="S1287" s="1">
        <v>343284.20490729797</v>
      </c>
      <c r="T1287" s="1">
        <v>188715.014951027</v>
      </c>
      <c r="U1287" s="1">
        <v>164975.08519775199</v>
      </c>
      <c r="V1287" s="1">
        <v>159595.687383354</v>
      </c>
      <c r="W1287" s="1">
        <v>36973.396366228997</v>
      </c>
      <c r="X1287" s="1">
        <v>0</v>
      </c>
      <c r="Y1287" s="1">
        <v>1613889.3826524599</v>
      </c>
      <c r="Z1287" s="1">
        <v>28425.760125142599</v>
      </c>
      <c r="AA1287" s="1">
        <v>13176.484209857201</v>
      </c>
      <c r="AB1287" s="1">
        <v>62097.846511871699</v>
      </c>
      <c r="AC1287" s="1">
        <v>22191.900652090499</v>
      </c>
      <c r="AD1287" s="1">
        <v>229376.32682207701</v>
      </c>
      <c r="AE1287" s="1">
        <v>426272.40264595102</v>
      </c>
      <c r="AF1287" s="1">
        <v>305575.30724398099</v>
      </c>
      <c r="AG1287" s="1">
        <v>504898.78896619298</v>
      </c>
      <c r="AH1287" s="1">
        <v>1466496.3848241</v>
      </c>
      <c r="AI1287" s="1">
        <v>1111691.1186629899</v>
      </c>
      <c r="AJ1287" s="1">
        <v>96127.625861823894</v>
      </c>
      <c r="AK1287" s="1">
        <v>213866.591248529</v>
      </c>
      <c r="AL1287" s="1">
        <v>10283.9004</v>
      </c>
      <c r="AM1287" s="1"/>
    </row>
    <row r="1288" spans="1:39" x14ac:dyDescent="0.3">
      <c r="A1288" t="str">
        <f t="shared" si="220"/>
        <v>Ground Vehicles</v>
      </c>
      <c r="B1288" t="str">
        <f t="shared" si="221"/>
        <v>2220</v>
      </c>
      <c r="C1288" t="str">
        <f t="shared" si="222"/>
        <v>RAIL CARS</v>
      </c>
      <c r="D1288" s="1">
        <f t="shared" si="223"/>
        <v>1782668.45139987</v>
      </c>
      <c r="E1288" s="1">
        <f t="shared" si="224"/>
        <v>0</v>
      </c>
      <c r="F1288" s="1">
        <f t="shared" si="225"/>
        <v>6374861.1172000002</v>
      </c>
      <c r="G1288" s="1">
        <f t="shared" si="226"/>
        <v>0</v>
      </c>
      <c r="H1288" s="2" t="e">
        <f t="shared" si="227"/>
        <v>#DIV/0!</v>
      </c>
      <c r="I1288" s="2">
        <f t="shared" si="228"/>
        <v>2.576021728658537</v>
      </c>
      <c r="J1288" s="2">
        <f t="shared" si="229"/>
        <v>0</v>
      </c>
      <c r="K1288" s="2">
        <f t="shared" si="230"/>
        <v>5.6586500070888476E-5</v>
      </c>
      <c r="L1288" s="2">
        <f>AM1288/SUM(AM1:AM$3009)</f>
        <v>0</v>
      </c>
      <c r="M1288" t="s">
        <v>2643</v>
      </c>
      <c r="N1288" t="s">
        <v>2646</v>
      </c>
      <c r="O1288" t="s">
        <v>2647</v>
      </c>
      <c r="P1288" s="1"/>
      <c r="Q1288" s="1">
        <v>114215.654830132</v>
      </c>
      <c r="R1288" s="1">
        <v>2963776.29373636</v>
      </c>
      <c r="S1288" s="1">
        <v>1106868.9280451899</v>
      </c>
      <c r="T1288" s="1">
        <v>4710991.3194425097</v>
      </c>
      <c r="U1288" s="1">
        <v>2991568.71148272</v>
      </c>
      <c r="V1288" s="1">
        <v>3741902.2217934602</v>
      </c>
      <c r="W1288" s="1">
        <v>-2090210.74340591</v>
      </c>
      <c r="X1288" s="1">
        <v>1133063.40590427</v>
      </c>
      <c r="Y1288" s="1">
        <v>135293.924216107</v>
      </c>
      <c r="Z1288" s="1">
        <v>709913.38136640505</v>
      </c>
      <c r="AA1288" s="1">
        <v>193389.56766975601</v>
      </c>
      <c r="AB1288" s="1">
        <v>723190.65262008505</v>
      </c>
      <c r="AC1288" s="1">
        <v>2209474.02714404</v>
      </c>
      <c r="AD1288" s="1">
        <v>3086985.4195989398</v>
      </c>
      <c r="AE1288" s="1">
        <v>1782668.45139987</v>
      </c>
      <c r="AF1288" s="1">
        <v>1866516.2662446401</v>
      </c>
      <c r="AG1288" s="1">
        <v>24499.4454299916</v>
      </c>
      <c r="AH1288" s="1">
        <v>1455139.53462509</v>
      </c>
      <c r="AI1288" s="1">
        <v>4420108.0015506502</v>
      </c>
      <c r="AJ1288" s="1">
        <v>0</v>
      </c>
      <c r="AK1288" s="1">
        <v>0</v>
      </c>
      <c r="AL1288" s="1">
        <v>6374861.1172000002</v>
      </c>
      <c r="AM1288" s="1">
        <v>0</v>
      </c>
    </row>
    <row r="1289" spans="1:39" x14ac:dyDescent="0.3">
      <c r="A1289" t="str">
        <f t="shared" si="220"/>
        <v>Ground Vehicles</v>
      </c>
      <c r="B1289" t="str">
        <f t="shared" si="221"/>
        <v>2230</v>
      </c>
      <c r="C1289" t="str">
        <f t="shared" si="222"/>
        <v>RAILROAD RIGHT OF WAY CONSTR EQ</v>
      </c>
      <c r="D1289" s="1">
        <f t="shared" si="223"/>
        <v>1209076.23893122</v>
      </c>
      <c r="E1289" s="1">
        <f t="shared" si="224"/>
        <v>0</v>
      </c>
      <c r="F1289" s="1">
        <f t="shared" si="225"/>
        <v>7740328.8866999997</v>
      </c>
      <c r="G1289" s="1">
        <f t="shared" si="226"/>
        <v>325419.22622078302</v>
      </c>
      <c r="H1289" s="2" t="e">
        <f t="shared" si="227"/>
        <v>#DIV/0!</v>
      </c>
      <c r="I1289" s="2">
        <f t="shared" si="228"/>
        <v>5.4018534460177401</v>
      </c>
      <c r="J1289" s="2">
        <f t="shared" si="229"/>
        <v>4.2042041234183494E-2</v>
      </c>
      <c r="K1289" s="2">
        <f t="shared" si="230"/>
        <v>6.8707084443641876E-5</v>
      </c>
      <c r="L1289" s="2">
        <f>AM1289/SUM(AM1:AM$3009)</f>
        <v>5.9048693754585984E-6</v>
      </c>
      <c r="M1289" t="s">
        <v>2643</v>
      </c>
      <c r="N1289" t="s">
        <v>2648</v>
      </c>
      <c r="O1289" t="s">
        <v>2649</v>
      </c>
      <c r="P1289" s="1">
        <v>695878.77513508406</v>
      </c>
      <c r="Q1289" s="1"/>
      <c r="R1289" s="1">
        <v>524692.80367292301</v>
      </c>
      <c r="S1289" s="1">
        <v>402503.610308262</v>
      </c>
      <c r="T1289" s="1">
        <v>54971.2860709089</v>
      </c>
      <c r="U1289" s="1">
        <v>46133.429789101399</v>
      </c>
      <c r="V1289" s="1">
        <v>127856.755219281</v>
      </c>
      <c r="W1289" s="1">
        <v>213086.24279715499</v>
      </c>
      <c r="X1289" s="1">
        <v>23814738.969431501</v>
      </c>
      <c r="Y1289" s="1">
        <v>2538418.3937303699</v>
      </c>
      <c r="Z1289" s="1">
        <v>572106.42834881204</v>
      </c>
      <c r="AA1289" s="1">
        <v>1433353.8869816</v>
      </c>
      <c r="AB1289" s="1">
        <v>1425019.7271863599</v>
      </c>
      <c r="AC1289" s="1">
        <v>129162.652598967</v>
      </c>
      <c r="AD1289" s="1">
        <v>1032617.01041331</v>
      </c>
      <c r="AE1289" s="1">
        <v>1209076.23893122</v>
      </c>
      <c r="AF1289" s="1">
        <v>585372.62725087302</v>
      </c>
      <c r="AG1289" s="1">
        <v>5514017.4707299704</v>
      </c>
      <c r="AH1289" s="1">
        <v>492634.185183667</v>
      </c>
      <c r="AI1289" s="1">
        <v>2703923.9598731101</v>
      </c>
      <c r="AJ1289" s="1">
        <v>997408.79174913</v>
      </c>
      <c r="AK1289" s="1">
        <v>0</v>
      </c>
      <c r="AL1289" s="1">
        <v>7740328.8866999997</v>
      </c>
      <c r="AM1289" s="1">
        <v>325419.22622078302</v>
      </c>
    </row>
    <row r="1290" spans="1:39" x14ac:dyDescent="0.3">
      <c r="A1290" t="str">
        <f t="shared" si="220"/>
        <v>Ground Vehicles</v>
      </c>
      <c r="B1290" t="str">
        <f t="shared" si="221"/>
        <v>2240</v>
      </c>
      <c r="C1290" t="str">
        <f t="shared" si="222"/>
        <v>LOCOMOTIVE &amp; RAIL CAR ACCESSORIES</v>
      </c>
      <c r="D1290" s="1">
        <f t="shared" si="223"/>
        <v>534345.38764864404</v>
      </c>
      <c r="E1290" s="1">
        <f t="shared" si="224"/>
        <v>223011.69339979801</v>
      </c>
      <c r="F1290" s="1">
        <f t="shared" si="225"/>
        <v>790858.19039999996</v>
      </c>
      <c r="G1290" s="1">
        <f t="shared" si="226"/>
        <v>0</v>
      </c>
      <c r="H1290" s="2">
        <f t="shared" si="227"/>
        <v>2.5462633297089536</v>
      </c>
      <c r="I1290" s="2">
        <f t="shared" si="228"/>
        <v>0.48005056033163429</v>
      </c>
      <c r="J1290" s="2">
        <f t="shared" si="229"/>
        <v>0</v>
      </c>
      <c r="K1290" s="2">
        <f t="shared" si="230"/>
        <v>7.0200583549008342E-6</v>
      </c>
      <c r="L1290" s="2">
        <f>AM1290/SUM(AM1:AM$3009)</f>
        <v>0</v>
      </c>
      <c r="M1290" t="s">
        <v>2643</v>
      </c>
      <c r="N1290" t="s">
        <v>2650</v>
      </c>
      <c r="O1290" t="s">
        <v>2651</v>
      </c>
      <c r="P1290" s="1">
        <v>52634.022101280498</v>
      </c>
      <c r="Q1290" s="1">
        <v>126122.452281348</v>
      </c>
      <c r="R1290" s="1">
        <v>709866.89751855901</v>
      </c>
      <c r="S1290" s="1">
        <v>1262306.5336372899</v>
      </c>
      <c r="T1290" s="1">
        <v>1622654.01268002</v>
      </c>
      <c r="U1290" s="1">
        <v>902457.42989620299</v>
      </c>
      <c r="V1290" s="1">
        <v>1037870.40304206</v>
      </c>
      <c r="W1290" s="1">
        <v>345129.03249932401</v>
      </c>
      <c r="X1290" s="1">
        <v>2772332.5267668101</v>
      </c>
      <c r="Y1290" s="1">
        <v>1533125.59858235</v>
      </c>
      <c r="Z1290" s="1">
        <v>425800.92235470098</v>
      </c>
      <c r="AA1290" s="1">
        <v>1100341.7127219399</v>
      </c>
      <c r="AB1290" s="1">
        <v>1381646.34046488</v>
      </c>
      <c r="AC1290" s="1">
        <v>2103482.9749806598</v>
      </c>
      <c r="AD1290" s="1">
        <v>1007013.66285906</v>
      </c>
      <c r="AE1290" s="1">
        <v>534345.38764864404</v>
      </c>
      <c r="AF1290" s="1">
        <v>257037.84394211901</v>
      </c>
      <c r="AG1290" s="1">
        <v>656514.33436004701</v>
      </c>
      <c r="AH1290" s="1">
        <v>2134193.0530354702</v>
      </c>
      <c r="AI1290" s="1">
        <v>329706.99698674597</v>
      </c>
      <c r="AJ1290" s="1">
        <v>552181.35749387997</v>
      </c>
      <c r="AK1290" s="1">
        <v>223011.69339979801</v>
      </c>
      <c r="AL1290" s="1">
        <v>790858.19039999996</v>
      </c>
      <c r="AM1290" s="1"/>
    </row>
    <row r="1291" spans="1:39" x14ac:dyDescent="0.3">
      <c r="A1291" t="str">
        <f t="shared" si="220"/>
        <v>Ground Vehicles</v>
      </c>
      <c r="B1291" t="str">
        <f t="shared" si="221"/>
        <v>2250</v>
      </c>
      <c r="C1291" t="str">
        <f t="shared" si="222"/>
        <v>TRACK MATERIAL, RAILROAD</v>
      </c>
      <c r="D1291" s="1">
        <f t="shared" si="223"/>
        <v>14157818.437880199</v>
      </c>
      <c r="E1291" s="1">
        <f t="shared" si="224"/>
        <v>1421615.65846191</v>
      </c>
      <c r="F1291" s="1">
        <f t="shared" si="225"/>
        <v>1005378.4453</v>
      </c>
      <c r="G1291" s="1">
        <f t="shared" si="226"/>
        <v>997261.84066744801</v>
      </c>
      <c r="H1291" s="2">
        <f t="shared" si="227"/>
        <v>-0.29279166326308614</v>
      </c>
      <c r="I1291" s="2">
        <f t="shared" si="228"/>
        <v>-0.92898775685595447</v>
      </c>
      <c r="J1291" s="2">
        <f t="shared" si="229"/>
        <v>0.99192681654306791</v>
      </c>
      <c r="K1291" s="2">
        <f t="shared" si="230"/>
        <v>8.9242489240653588E-6</v>
      </c>
      <c r="L1291" s="2">
        <f>AM1291/SUM(AM1:AM$3009)</f>
        <v>1.8095737521898766E-5</v>
      </c>
      <c r="M1291" t="s">
        <v>2643</v>
      </c>
      <c r="N1291" t="s">
        <v>2652</v>
      </c>
      <c r="O1291" t="s">
        <v>2653</v>
      </c>
      <c r="P1291" s="1">
        <v>119701.36073714901</v>
      </c>
      <c r="Q1291" s="1">
        <v>153715.68241074201</v>
      </c>
      <c r="R1291" s="1">
        <v>43625.916389030397</v>
      </c>
      <c r="S1291" s="1">
        <v>240703.97966473101</v>
      </c>
      <c r="T1291" s="1">
        <v>284593.470040121</v>
      </c>
      <c r="U1291" s="1">
        <v>1628894.3724380501</v>
      </c>
      <c r="V1291" s="1">
        <v>1504000.15099856</v>
      </c>
      <c r="W1291" s="1">
        <v>3994086.1834982</v>
      </c>
      <c r="X1291" s="1">
        <v>2729906.8356210301</v>
      </c>
      <c r="Y1291" s="1">
        <v>2304134.8960471698</v>
      </c>
      <c r="Z1291" s="1">
        <v>5259771.3076401995</v>
      </c>
      <c r="AA1291" s="1">
        <v>3738212.3697394398</v>
      </c>
      <c r="AB1291" s="1">
        <v>9125732.2384965699</v>
      </c>
      <c r="AC1291" s="1">
        <v>1016061.35062263</v>
      </c>
      <c r="AD1291" s="1">
        <v>4653876.8090381296</v>
      </c>
      <c r="AE1291" s="1">
        <v>14157818.437880199</v>
      </c>
      <c r="AF1291" s="1">
        <v>4273052.5377533501</v>
      </c>
      <c r="AG1291" s="1">
        <v>2967413.8454900901</v>
      </c>
      <c r="AH1291" s="1">
        <v>2541656.4943192098</v>
      </c>
      <c r="AI1291" s="1">
        <v>1926095.8118872801</v>
      </c>
      <c r="AJ1291" s="1">
        <v>1320355.5266946901</v>
      </c>
      <c r="AK1291" s="1">
        <v>1421615.65846191</v>
      </c>
      <c r="AL1291" s="1">
        <v>1005378.4453</v>
      </c>
      <c r="AM1291" s="1">
        <v>997261.84066744801</v>
      </c>
    </row>
    <row r="1292" spans="1:39" x14ac:dyDescent="0.3">
      <c r="A1292" t="str">
        <f t="shared" si="220"/>
        <v>Ground Vehicles</v>
      </c>
      <c r="B1292" t="str">
        <f t="shared" si="221"/>
        <v>2305</v>
      </c>
      <c r="C1292" t="str">
        <f t="shared" si="222"/>
        <v>GROUND EFFECT VEHICLES</v>
      </c>
      <c r="D1292" s="1">
        <f t="shared" si="223"/>
        <v>8856099.9838333596</v>
      </c>
      <c r="E1292" s="1">
        <f t="shared" si="224"/>
        <v>7509189.1854570899</v>
      </c>
      <c r="F1292" s="1">
        <f t="shared" si="225"/>
        <v>4747646.1727999998</v>
      </c>
      <c r="G1292" s="1">
        <f t="shared" si="226"/>
        <v>3969061.6024790001</v>
      </c>
      <c r="H1292" s="2">
        <f t="shared" si="227"/>
        <v>-0.36775515231462275</v>
      </c>
      <c r="I1292" s="2">
        <f t="shared" si="228"/>
        <v>-0.46391231112264575</v>
      </c>
      <c r="J1292" s="2">
        <f t="shared" si="229"/>
        <v>0.83600619296744749</v>
      </c>
      <c r="K1292" s="2">
        <f t="shared" si="230"/>
        <v>4.214251503751969E-5</v>
      </c>
      <c r="L1292" s="2">
        <f>AM1292/SUM(AM1:AM$3009)</f>
        <v>7.2020300023349011E-5</v>
      </c>
      <c r="M1292" t="s">
        <v>2643</v>
      </c>
      <c r="N1292" t="s">
        <v>2654</v>
      </c>
      <c r="O1292" t="s">
        <v>2655</v>
      </c>
      <c r="P1292" s="1">
        <v>3086798.94099236</v>
      </c>
      <c r="Q1292" s="1">
        <v>5550936.9829305997</v>
      </c>
      <c r="R1292" s="1">
        <v>735781.23849761905</v>
      </c>
      <c r="S1292" s="1">
        <v>2859482.6368922801</v>
      </c>
      <c r="T1292" s="1">
        <v>63202040.226647198</v>
      </c>
      <c r="U1292" s="1">
        <v>254939390.58972099</v>
      </c>
      <c r="V1292" s="1">
        <v>88377300.652631804</v>
      </c>
      <c r="W1292" s="1">
        <v>59225395.6010525</v>
      </c>
      <c r="X1292" s="1">
        <v>226970234.22050899</v>
      </c>
      <c r="Y1292" s="1">
        <v>450620334.42634898</v>
      </c>
      <c r="Z1292" s="1">
        <v>1422920541.0745599</v>
      </c>
      <c r="AA1292" s="1">
        <v>3220149832.1911602</v>
      </c>
      <c r="AB1292" s="1">
        <v>824487204.61575902</v>
      </c>
      <c r="AC1292" s="1">
        <v>542976015.52184796</v>
      </c>
      <c r="AD1292" s="1">
        <v>409380177.16240001</v>
      </c>
      <c r="AE1292" s="1">
        <v>8856099.9838333596</v>
      </c>
      <c r="AF1292" s="1">
        <v>488594795.64261401</v>
      </c>
      <c r="AG1292" s="1">
        <v>331681676.75384903</v>
      </c>
      <c r="AH1292" s="1">
        <v>77589049.442026094</v>
      </c>
      <c r="AI1292" s="1">
        <v>61752556.999298699</v>
      </c>
      <c r="AJ1292" s="1">
        <v>5358657.0449235197</v>
      </c>
      <c r="AK1292" s="1">
        <v>7509189.1854570899</v>
      </c>
      <c r="AL1292" s="1">
        <v>4747646.1727999998</v>
      </c>
      <c r="AM1292" s="1">
        <v>3969061.6024790001</v>
      </c>
    </row>
    <row r="1293" spans="1:39" x14ac:dyDescent="0.3">
      <c r="A1293" t="str">
        <f t="shared" si="220"/>
        <v>Ground Vehicles</v>
      </c>
      <c r="B1293" t="str">
        <f t="shared" si="221"/>
        <v>2310</v>
      </c>
      <c r="C1293" t="str">
        <f t="shared" si="222"/>
        <v>PASSENGER MOTOR VEHICLES</v>
      </c>
      <c r="D1293" s="1">
        <f t="shared" si="223"/>
        <v>538637494.19323397</v>
      </c>
      <c r="E1293" s="1">
        <f t="shared" si="224"/>
        <v>32389336.171034399</v>
      </c>
      <c r="F1293" s="1">
        <f t="shared" si="225"/>
        <v>38573448.274800003</v>
      </c>
      <c r="G1293" s="1">
        <f t="shared" si="226"/>
        <v>4569914.6123160198</v>
      </c>
      <c r="H1293" s="2">
        <f t="shared" si="227"/>
        <v>0.19093049857860378</v>
      </c>
      <c r="I1293" s="2">
        <f t="shared" si="228"/>
        <v>-0.92838699739501995</v>
      </c>
      <c r="J1293" s="2">
        <f t="shared" si="229"/>
        <v>0.11847306415956441</v>
      </c>
      <c r="K1293" s="2">
        <f t="shared" si="230"/>
        <v>3.4239748810325398E-4</v>
      </c>
      <c r="L1293" s="2">
        <f>AM1293/SUM(AM1:AM$3009)</f>
        <v>8.2923031795354414E-5</v>
      </c>
      <c r="M1293" t="s">
        <v>2643</v>
      </c>
      <c r="N1293" t="s">
        <v>2656</v>
      </c>
      <c r="O1293" t="s">
        <v>2657</v>
      </c>
      <c r="P1293" s="1">
        <v>31338992.492461801</v>
      </c>
      <c r="Q1293" s="1">
        <v>5869429.61745637</v>
      </c>
      <c r="R1293" s="1">
        <v>15064628.995132901</v>
      </c>
      <c r="S1293" s="1">
        <v>19962960.381733201</v>
      </c>
      <c r="T1293" s="1">
        <v>64367465.2663536</v>
      </c>
      <c r="U1293" s="1">
        <v>153919194.88970801</v>
      </c>
      <c r="V1293" s="1">
        <v>257326311.53553799</v>
      </c>
      <c r="W1293" s="1">
        <v>208431019.47454801</v>
      </c>
      <c r="X1293" s="1">
        <v>266278538.24625701</v>
      </c>
      <c r="Y1293" s="1">
        <v>247076819.531369</v>
      </c>
      <c r="Z1293" s="1">
        <v>184502392.386244</v>
      </c>
      <c r="AA1293" s="1">
        <v>171270756.82587299</v>
      </c>
      <c r="AB1293" s="1">
        <v>48152989.190334998</v>
      </c>
      <c r="AC1293" s="1">
        <v>102614994.21055301</v>
      </c>
      <c r="AD1293" s="1">
        <v>32639640.592383001</v>
      </c>
      <c r="AE1293" s="1">
        <v>538637494.19323397</v>
      </c>
      <c r="AF1293" s="1">
        <v>135732411.87579</v>
      </c>
      <c r="AG1293" s="1">
        <v>53165942.0628362</v>
      </c>
      <c r="AH1293" s="1">
        <v>157868319.37641701</v>
      </c>
      <c r="AI1293" s="1">
        <v>137786483.252601</v>
      </c>
      <c r="AJ1293" s="1">
        <v>83139662.920668796</v>
      </c>
      <c r="AK1293" s="1">
        <v>32389336.171034399</v>
      </c>
      <c r="AL1293" s="1">
        <v>38573448.274800003</v>
      </c>
      <c r="AM1293" s="1">
        <v>4569914.6123160198</v>
      </c>
    </row>
    <row r="1294" spans="1:39" x14ac:dyDescent="0.3">
      <c r="A1294" t="str">
        <f t="shared" si="220"/>
        <v>Ground Vehicles</v>
      </c>
      <c r="B1294" t="str">
        <f t="shared" si="221"/>
        <v>2320</v>
      </c>
      <c r="C1294" t="str">
        <f t="shared" si="222"/>
        <v>TRUCKS AND TRUCK TRACTORS, WHEELED</v>
      </c>
      <c r="D1294" s="1">
        <f t="shared" si="223"/>
        <v>2325801117.0927801</v>
      </c>
      <c r="E1294" s="1">
        <f t="shared" si="224"/>
        <v>643367620.92853606</v>
      </c>
      <c r="F1294" s="1">
        <f t="shared" si="225"/>
        <v>732274082.42229998</v>
      </c>
      <c r="G1294" s="1">
        <f t="shared" si="226"/>
        <v>748852364.44782197</v>
      </c>
      <c r="H1294" s="2">
        <f t="shared" si="227"/>
        <v>0.13818920723030836</v>
      </c>
      <c r="I1294" s="2">
        <f t="shared" si="228"/>
        <v>-0.68515189151786426</v>
      </c>
      <c r="J1294" s="2">
        <f t="shared" si="229"/>
        <v>1.0226394493857853</v>
      </c>
      <c r="K1294" s="2">
        <f t="shared" si="230"/>
        <v>6.5000361035472045E-3</v>
      </c>
      <c r="L1294" s="2">
        <f>AM1294/SUM(AM1:AM$3009)</f>
        <v>1.3588242602997439E-2</v>
      </c>
      <c r="M1294" t="s">
        <v>2643</v>
      </c>
      <c r="N1294" t="s">
        <v>2658</v>
      </c>
      <c r="O1294" t="s">
        <v>2659</v>
      </c>
      <c r="P1294" s="1">
        <v>2117428302.3223801</v>
      </c>
      <c r="Q1294" s="1">
        <v>2778246983.6600599</v>
      </c>
      <c r="R1294" s="1">
        <v>2613474028.06744</v>
      </c>
      <c r="S1294" s="1">
        <v>7995845593.0698996</v>
      </c>
      <c r="T1294" s="1">
        <v>4485423053.3007698</v>
      </c>
      <c r="U1294" s="1">
        <v>6215880895.29916</v>
      </c>
      <c r="V1294" s="1">
        <v>6820299214.0568504</v>
      </c>
      <c r="W1294" s="1">
        <v>10061510769.6535</v>
      </c>
      <c r="X1294" s="1">
        <v>15369740355.451099</v>
      </c>
      <c r="Y1294" s="1">
        <v>9870875086.3072796</v>
      </c>
      <c r="Z1294" s="1">
        <v>6032089256.8605499</v>
      </c>
      <c r="AA1294" s="1">
        <v>3011917396.1308699</v>
      </c>
      <c r="AB1294" s="1">
        <v>569050811.90093303</v>
      </c>
      <c r="AC1294" s="1">
        <v>1302811995.6956899</v>
      </c>
      <c r="AD1294" s="1">
        <v>357743621.517506</v>
      </c>
      <c r="AE1294" s="1">
        <v>2325801117.0927801</v>
      </c>
      <c r="AF1294" s="1">
        <v>1548645198.4621799</v>
      </c>
      <c r="AG1294" s="1">
        <v>1593011363.92998</v>
      </c>
      <c r="AH1294" s="1">
        <v>1029696065.3890899</v>
      </c>
      <c r="AI1294" s="1">
        <v>1258136293.4007499</v>
      </c>
      <c r="AJ1294" s="1">
        <v>875585903.47061598</v>
      </c>
      <c r="AK1294" s="1">
        <v>643367620.92853606</v>
      </c>
      <c r="AL1294" s="1">
        <v>732274082.42229998</v>
      </c>
      <c r="AM1294" s="1">
        <v>748852364.44782197</v>
      </c>
    </row>
    <row r="1295" spans="1:39" x14ac:dyDescent="0.3">
      <c r="A1295" t="str">
        <f t="shared" si="220"/>
        <v>Ground Vehicles</v>
      </c>
      <c r="B1295" t="str">
        <f t="shared" si="221"/>
        <v>2330</v>
      </c>
      <c r="C1295" t="str">
        <f t="shared" si="222"/>
        <v>TRAILERS</v>
      </c>
      <c r="D1295" s="1">
        <f t="shared" si="223"/>
        <v>29308611.6727378</v>
      </c>
      <c r="E1295" s="1">
        <f t="shared" si="224"/>
        <v>55625689.618214898</v>
      </c>
      <c r="F1295" s="1">
        <f t="shared" si="225"/>
        <v>90374944.027999997</v>
      </c>
      <c r="G1295" s="1">
        <f t="shared" si="226"/>
        <v>14692802.0570425</v>
      </c>
      <c r="H1295" s="2">
        <f t="shared" si="227"/>
        <v>0.62469795247996873</v>
      </c>
      <c r="I1295" s="2">
        <f t="shared" si="228"/>
        <v>2.0835627779689307</v>
      </c>
      <c r="J1295" s="2">
        <f t="shared" si="229"/>
        <v>0.16257605705946962</v>
      </c>
      <c r="K1295" s="2">
        <f t="shared" si="230"/>
        <v>8.0221383378045459E-4</v>
      </c>
      <c r="L1295" s="2">
        <f>AM1295/SUM(AM1:AM$3009)</f>
        <v>2.6660710221049764E-4</v>
      </c>
      <c r="M1295" t="s">
        <v>2643</v>
      </c>
      <c r="N1295" t="s">
        <v>2660</v>
      </c>
      <c r="O1295" t="s">
        <v>2661</v>
      </c>
      <c r="P1295" s="1">
        <v>558468088.854877</v>
      </c>
      <c r="Q1295" s="1">
        <v>529742787.24133003</v>
      </c>
      <c r="R1295" s="1">
        <v>164940057.76259601</v>
      </c>
      <c r="S1295" s="1">
        <v>145462866.138275</v>
      </c>
      <c r="T1295" s="1">
        <v>105406495.004115</v>
      </c>
      <c r="U1295" s="1">
        <v>174912251.38264701</v>
      </c>
      <c r="V1295" s="1">
        <v>234068352.27879399</v>
      </c>
      <c r="W1295" s="1">
        <v>1029461288.97539</v>
      </c>
      <c r="X1295" s="1">
        <v>1013086899.39973</v>
      </c>
      <c r="Y1295" s="1">
        <v>1302286604.8906801</v>
      </c>
      <c r="Z1295" s="1">
        <v>552460196.53201497</v>
      </c>
      <c r="AA1295" s="1">
        <v>177007209.53007099</v>
      </c>
      <c r="AB1295" s="1">
        <v>82140690.012605995</v>
      </c>
      <c r="AC1295" s="1">
        <v>39421771.904748403</v>
      </c>
      <c r="AD1295" s="1">
        <v>40596738.644841596</v>
      </c>
      <c r="AE1295" s="1">
        <v>29308611.6727378</v>
      </c>
      <c r="AF1295" s="1">
        <v>-219953.483722957</v>
      </c>
      <c r="AG1295" s="1">
        <v>57587093.200081304</v>
      </c>
      <c r="AH1295" s="1">
        <v>95758904.394566298</v>
      </c>
      <c r="AI1295" s="1">
        <v>127002483.270386</v>
      </c>
      <c r="AJ1295" s="1">
        <v>237901620.21854201</v>
      </c>
      <c r="AK1295" s="1">
        <v>55625689.618214898</v>
      </c>
      <c r="AL1295" s="1">
        <v>90374944.027999997</v>
      </c>
      <c r="AM1295" s="1">
        <v>14692802.0570425</v>
      </c>
    </row>
    <row r="1296" spans="1:39" x14ac:dyDescent="0.3">
      <c r="A1296" t="str">
        <f t="shared" si="220"/>
        <v>Ground Vehicles</v>
      </c>
      <c r="B1296" t="str">
        <f t="shared" si="221"/>
        <v>2340</v>
      </c>
      <c r="C1296" t="str">
        <f t="shared" si="222"/>
        <v>MOTORCYCLE,MOTOR SCOOTERS &amp; BIKES</v>
      </c>
      <c r="D1296" s="1">
        <f t="shared" si="223"/>
        <v>9841546.8774383292</v>
      </c>
      <c r="E1296" s="1">
        <f t="shared" si="224"/>
        <v>1290816.3169899499</v>
      </c>
      <c r="F1296" s="1">
        <f t="shared" si="225"/>
        <v>1650490.6137999999</v>
      </c>
      <c r="G1296" s="1">
        <f t="shared" si="226"/>
        <v>513241.137382477</v>
      </c>
      <c r="H1296" s="2">
        <f t="shared" si="227"/>
        <v>0.27864095927201582</v>
      </c>
      <c r="I1296" s="2">
        <f t="shared" si="228"/>
        <v>-0.8322935779959818</v>
      </c>
      <c r="J1296" s="2">
        <f t="shared" si="229"/>
        <v>0.31096277257876581</v>
      </c>
      <c r="K1296" s="2">
        <f t="shared" si="230"/>
        <v>1.4650591678429555E-5</v>
      </c>
      <c r="L1296" s="2">
        <f>AM1296/SUM(AM1:AM$3009)</f>
        <v>9.3129773232856886E-6</v>
      </c>
      <c r="M1296" t="s">
        <v>2643</v>
      </c>
      <c r="N1296" t="s">
        <v>2662</v>
      </c>
      <c r="O1296" t="s">
        <v>2663</v>
      </c>
      <c r="P1296" s="1">
        <v>8596202.5141179692</v>
      </c>
      <c r="Q1296" s="1">
        <v>6660786.7994088</v>
      </c>
      <c r="R1296" s="1">
        <v>13975832.220689001</v>
      </c>
      <c r="S1296" s="1">
        <v>19306871.709964499</v>
      </c>
      <c r="T1296" s="1">
        <v>25733059.190893099</v>
      </c>
      <c r="U1296" s="1">
        <v>4778820.4559456296</v>
      </c>
      <c r="V1296" s="1">
        <v>7369677.2185646398</v>
      </c>
      <c r="W1296" s="1">
        <v>7024585.5436039697</v>
      </c>
      <c r="X1296" s="1">
        <v>16315211.6589569</v>
      </c>
      <c r="Y1296" s="1">
        <v>20180084.824484501</v>
      </c>
      <c r="Z1296" s="1">
        <v>6821750.0657453099</v>
      </c>
      <c r="AA1296" s="1">
        <v>14054125.853116</v>
      </c>
      <c r="AB1296" s="1">
        <v>8120387.6297671497</v>
      </c>
      <c r="AC1296" s="1">
        <v>2698923.8070187499</v>
      </c>
      <c r="AD1296" s="1">
        <v>1545139.33323462</v>
      </c>
      <c r="AE1296" s="1">
        <v>9841546.8774383292</v>
      </c>
      <c r="AF1296" s="1">
        <v>1729886.8993476799</v>
      </c>
      <c r="AG1296" s="1">
        <v>1041064.07054038</v>
      </c>
      <c r="AH1296" s="1">
        <v>13143817.0129121</v>
      </c>
      <c r="AI1296" s="1">
        <v>11013868.5482652</v>
      </c>
      <c r="AJ1296" s="1">
        <v>1936640.0733615099</v>
      </c>
      <c r="AK1296" s="1">
        <v>1290816.3169899499</v>
      </c>
      <c r="AL1296" s="1">
        <v>1650490.6137999999</v>
      </c>
      <c r="AM1296" s="1">
        <v>513241.137382477</v>
      </c>
    </row>
    <row r="1297" spans="1:39" x14ac:dyDescent="0.3">
      <c r="A1297" t="str">
        <f t="shared" si="220"/>
        <v>Ground Vehicles</v>
      </c>
      <c r="B1297" t="str">
        <f t="shared" si="221"/>
        <v>2350</v>
      </c>
      <c r="C1297" t="str">
        <f t="shared" si="222"/>
        <v>COMBAT ASSAULT &amp; TACTICAL VEH</v>
      </c>
      <c r="D1297" s="1">
        <f t="shared" si="223"/>
        <v>901006704.76076996</v>
      </c>
      <c r="E1297" s="1">
        <f t="shared" si="224"/>
        <v>1082408847.8828599</v>
      </c>
      <c r="F1297" s="1">
        <f t="shared" si="225"/>
        <v>2775638127.9517999</v>
      </c>
      <c r="G1297" s="1">
        <f t="shared" si="226"/>
        <v>1610259601.6649499</v>
      </c>
      <c r="H1297" s="2">
        <f t="shared" si="227"/>
        <v>1.5643158159514452</v>
      </c>
      <c r="I1297" s="2">
        <f t="shared" si="228"/>
        <v>2.080596529732563</v>
      </c>
      <c r="J1297" s="2">
        <f t="shared" si="229"/>
        <v>0.58014032357063539</v>
      </c>
      <c r="K1297" s="2">
        <f t="shared" si="230"/>
        <v>2.463797159444496E-2</v>
      </c>
      <c r="L1297" s="2">
        <f>AM1297/SUM(AM1:AM$3009)</f>
        <v>2.9218840935841019E-2</v>
      </c>
      <c r="M1297" t="s">
        <v>2643</v>
      </c>
      <c r="N1297" t="s">
        <v>2664</v>
      </c>
      <c r="O1297" t="s">
        <v>2665</v>
      </c>
      <c r="P1297" s="1">
        <v>1648964240.29092</v>
      </c>
      <c r="Q1297" s="1">
        <v>1604419745.79372</v>
      </c>
      <c r="R1297" s="1">
        <v>1512744102.99386</v>
      </c>
      <c r="S1297" s="1">
        <v>1373081403.7242801</v>
      </c>
      <c r="T1297" s="1">
        <v>1503068342.6096301</v>
      </c>
      <c r="U1297" s="1">
        <v>3756374746.4467702</v>
      </c>
      <c r="V1297" s="1">
        <v>3106643961.0998402</v>
      </c>
      <c r="W1297" s="1">
        <v>8354295220.2390804</v>
      </c>
      <c r="X1297" s="1">
        <v>9397251021.9643402</v>
      </c>
      <c r="Y1297" s="1">
        <v>5127518513.8299599</v>
      </c>
      <c r="Z1297" s="1">
        <v>3246988224.57443</v>
      </c>
      <c r="AA1297" s="1">
        <v>2190487778.2345901</v>
      </c>
      <c r="AB1297" s="1">
        <v>1915485688.4419799</v>
      </c>
      <c r="AC1297" s="1">
        <v>856621063.07256699</v>
      </c>
      <c r="AD1297" s="1">
        <v>1082943819.0006199</v>
      </c>
      <c r="AE1297" s="1">
        <v>901006704.76076996</v>
      </c>
      <c r="AF1297" s="1">
        <v>1529365399.9653101</v>
      </c>
      <c r="AG1297" s="1">
        <v>1391115705.64203</v>
      </c>
      <c r="AH1297" s="1">
        <v>3860281812.6482501</v>
      </c>
      <c r="AI1297" s="1">
        <v>3204085778.6856699</v>
      </c>
      <c r="AJ1297" s="1">
        <v>2995945290.0130901</v>
      </c>
      <c r="AK1297" s="1">
        <v>1082408847.8828599</v>
      </c>
      <c r="AL1297" s="1">
        <v>2775638127.9517999</v>
      </c>
      <c r="AM1297" s="1">
        <v>1610259601.6649499</v>
      </c>
    </row>
    <row r="1298" spans="1:39" x14ac:dyDescent="0.3">
      <c r="A1298" t="str">
        <f t="shared" si="220"/>
        <v>Ground Vehicles</v>
      </c>
      <c r="B1298" t="str">
        <f t="shared" si="221"/>
        <v>2355</v>
      </c>
      <c r="C1298" t="str">
        <f t="shared" si="222"/>
        <v>COMBAT ASSAULT AND TACTICAL VEHICLES WHEELED</v>
      </c>
      <c r="D1298" s="1">
        <f t="shared" si="223"/>
        <v>902613135.51217997</v>
      </c>
      <c r="E1298" s="1">
        <f t="shared" si="224"/>
        <v>3446827822.2948899</v>
      </c>
      <c r="F1298" s="1">
        <f t="shared" si="225"/>
        <v>2490232711.2887001</v>
      </c>
      <c r="G1298" s="1">
        <f t="shared" si="226"/>
        <v>1347416806.0966499</v>
      </c>
      <c r="H1298" s="2">
        <f t="shared" si="227"/>
        <v>-0.27752912542329744</v>
      </c>
      <c r="I1298" s="2">
        <f t="shared" si="228"/>
        <v>1.7589147701419603</v>
      </c>
      <c r="J1298" s="2">
        <f t="shared" si="229"/>
        <v>0.54108067892151301</v>
      </c>
      <c r="K1298" s="2">
        <f t="shared" si="230"/>
        <v>2.2104568382465346E-2</v>
      </c>
      <c r="L1298" s="2">
        <f>AM1298/SUM(AM1:AM$3009)</f>
        <v>2.4449447338124767E-2</v>
      </c>
      <c r="M1298" t="s">
        <v>2643</v>
      </c>
      <c r="N1298" t="s">
        <v>2666</v>
      </c>
      <c r="O1298" t="s">
        <v>2667</v>
      </c>
      <c r="P1298" s="1"/>
      <c r="Q1298" s="1"/>
      <c r="R1298" s="1"/>
      <c r="S1298" s="1"/>
      <c r="T1298" s="1"/>
      <c r="U1298" s="1"/>
      <c r="V1298" s="1"/>
      <c r="W1298" s="1">
        <v>0</v>
      </c>
      <c r="X1298" s="1">
        <v>12320059.799860699</v>
      </c>
      <c r="Y1298" s="1">
        <v>3313097566.2171502</v>
      </c>
      <c r="Z1298" s="1">
        <v>7306397278.8502398</v>
      </c>
      <c r="AA1298" s="1">
        <v>3995148447.35357</v>
      </c>
      <c r="AB1298" s="1">
        <v>2646552226.9520402</v>
      </c>
      <c r="AC1298" s="1">
        <v>1845998114.78932</v>
      </c>
      <c r="AD1298" s="1">
        <v>1321344134.2504799</v>
      </c>
      <c r="AE1298" s="1">
        <v>902613135.51217997</v>
      </c>
      <c r="AF1298" s="1">
        <v>731523493.48320699</v>
      </c>
      <c r="AG1298" s="1">
        <v>1399607403.0218401</v>
      </c>
      <c r="AH1298" s="1">
        <v>1899071289.8706501</v>
      </c>
      <c r="AI1298" s="1">
        <v>3023899242.61796</v>
      </c>
      <c r="AJ1298" s="1">
        <v>2744830280.5056801</v>
      </c>
      <c r="AK1298" s="1">
        <v>3446827822.2948899</v>
      </c>
      <c r="AL1298" s="1">
        <v>2490232711.2887001</v>
      </c>
      <c r="AM1298" s="1">
        <v>1347416806.0966499</v>
      </c>
    </row>
    <row r="1299" spans="1:39" x14ac:dyDescent="0.3">
      <c r="A1299" t="str">
        <f t="shared" si="220"/>
        <v>Ground Vehicles</v>
      </c>
      <c r="B1299" t="str">
        <f t="shared" si="221"/>
        <v>2410</v>
      </c>
      <c r="C1299" t="str">
        <f t="shared" si="222"/>
        <v>TRACTOR, FULL TRACKED, LOW SPEED</v>
      </c>
      <c r="D1299" s="1">
        <f t="shared" si="223"/>
        <v>25150162.962104101</v>
      </c>
      <c r="E1299" s="1">
        <f t="shared" si="224"/>
        <v>22530589.0019092</v>
      </c>
      <c r="F1299" s="1">
        <f t="shared" si="225"/>
        <v>1147258.33</v>
      </c>
      <c r="G1299" s="1">
        <f t="shared" si="226"/>
        <v>432347.72008694703</v>
      </c>
      <c r="H1299" s="2">
        <f t="shared" si="227"/>
        <v>-0.94907996724352017</v>
      </c>
      <c r="I1299" s="2">
        <f t="shared" si="228"/>
        <v>-0.95438366217631776</v>
      </c>
      <c r="J1299" s="2">
        <f t="shared" si="229"/>
        <v>0.3768529796483997</v>
      </c>
      <c r="K1299" s="2">
        <f t="shared" si="230"/>
        <v>1.0183646730234432E-5</v>
      </c>
      <c r="L1299" s="2">
        <f>AM1299/SUM(AM1:AM$3009)</f>
        <v>7.8451320825115848E-6</v>
      </c>
      <c r="M1299" t="s">
        <v>2643</v>
      </c>
      <c r="N1299" t="s">
        <v>2668</v>
      </c>
      <c r="O1299" t="s">
        <v>2669</v>
      </c>
      <c r="P1299" s="1">
        <v>60703504.697824001</v>
      </c>
      <c r="Q1299" s="1">
        <v>4560388.6075812504</v>
      </c>
      <c r="R1299" s="1">
        <v>2141695.19052085</v>
      </c>
      <c r="S1299" s="1">
        <v>722416.70666132797</v>
      </c>
      <c r="T1299" s="1">
        <v>865199.78892668302</v>
      </c>
      <c r="U1299" s="1">
        <v>1794923.32557128</v>
      </c>
      <c r="V1299" s="1">
        <v>3365420.8761446602</v>
      </c>
      <c r="W1299" s="1">
        <v>3991265.2099734601</v>
      </c>
      <c r="X1299" s="1">
        <v>3454040.2134413701</v>
      </c>
      <c r="Y1299" s="1">
        <v>1254199.6123623101</v>
      </c>
      <c r="Z1299" s="1">
        <v>1418553.8443444299</v>
      </c>
      <c r="AA1299" s="1">
        <v>2824525.2531013102</v>
      </c>
      <c r="AB1299" s="1">
        <v>2033086.7555092101</v>
      </c>
      <c r="AC1299" s="1">
        <v>4836053.6778584896</v>
      </c>
      <c r="AD1299" s="1">
        <v>1761779.2865653001</v>
      </c>
      <c r="AE1299" s="1">
        <v>25150162.962104101</v>
      </c>
      <c r="AF1299" s="1">
        <v>8804828.4587153904</v>
      </c>
      <c r="AG1299" s="1">
        <v>668460.95969328203</v>
      </c>
      <c r="AH1299" s="1">
        <v>3980432.2740004198</v>
      </c>
      <c r="AI1299" s="1">
        <v>3289185.58686799</v>
      </c>
      <c r="AJ1299" s="1">
        <v>8470045.3061966505</v>
      </c>
      <c r="AK1299" s="1">
        <v>22530589.0019092</v>
      </c>
      <c r="AL1299" s="1">
        <v>1147258.33</v>
      </c>
      <c r="AM1299" s="1">
        <v>432347.72008694703</v>
      </c>
    </row>
    <row r="1300" spans="1:39" x14ac:dyDescent="0.3">
      <c r="A1300" t="str">
        <f t="shared" si="220"/>
        <v>Ground Vehicles</v>
      </c>
      <c r="B1300" t="str">
        <f t="shared" si="221"/>
        <v>2420</v>
      </c>
      <c r="C1300" t="str">
        <f t="shared" si="222"/>
        <v>TRACTORS, WHEELED</v>
      </c>
      <c r="D1300" s="1">
        <f t="shared" si="223"/>
        <v>4625680.6006138697</v>
      </c>
      <c r="E1300" s="1">
        <f t="shared" si="224"/>
        <v>9011900.37987254</v>
      </c>
      <c r="F1300" s="1">
        <f t="shared" si="225"/>
        <v>16538234.5678</v>
      </c>
      <c r="G1300" s="1">
        <f t="shared" si="226"/>
        <v>22279846.912956499</v>
      </c>
      <c r="H1300" s="2">
        <f t="shared" si="227"/>
        <v>0.83515505838668735</v>
      </c>
      <c r="I1300" s="2">
        <f t="shared" si="228"/>
        <v>2.5753083698872823</v>
      </c>
      <c r="J1300" s="2">
        <f t="shared" si="229"/>
        <v>1.3471720226012176</v>
      </c>
      <c r="K1300" s="2">
        <f t="shared" si="230"/>
        <v>1.4680175682858324E-4</v>
      </c>
      <c r="L1300" s="2">
        <f>AM1300/SUM(AM1:AM$3009)</f>
        <v>4.0427723725507564E-4</v>
      </c>
      <c r="M1300" t="s">
        <v>2643</v>
      </c>
      <c r="N1300" t="s">
        <v>2670</v>
      </c>
      <c r="O1300" t="s">
        <v>2671</v>
      </c>
      <c r="P1300" s="1">
        <v>17665424.541876301</v>
      </c>
      <c r="Q1300" s="1">
        <v>1589918.70200234</v>
      </c>
      <c r="R1300" s="1">
        <v>2884561.05918246</v>
      </c>
      <c r="S1300" s="1">
        <v>5224732.6910220701</v>
      </c>
      <c r="T1300" s="1">
        <v>7757859.1900005704</v>
      </c>
      <c r="U1300" s="1">
        <v>11990079.268380299</v>
      </c>
      <c r="V1300" s="1">
        <v>20435657.837270699</v>
      </c>
      <c r="W1300" s="1">
        <v>17609696.405060198</v>
      </c>
      <c r="X1300" s="1">
        <v>15912933.3857054</v>
      </c>
      <c r="Y1300" s="1">
        <v>25442023.076839399</v>
      </c>
      <c r="Z1300" s="1">
        <v>23920303.446506198</v>
      </c>
      <c r="AA1300" s="1">
        <v>17371522.891917702</v>
      </c>
      <c r="AB1300" s="1">
        <v>6671448.5051401304</v>
      </c>
      <c r="AC1300" s="1">
        <v>5565488.8007821897</v>
      </c>
      <c r="AD1300" s="1">
        <v>10190296.120634099</v>
      </c>
      <c r="AE1300" s="1">
        <v>4625680.6006138697</v>
      </c>
      <c r="AF1300" s="1">
        <v>7680070.5086424304</v>
      </c>
      <c r="AG1300" s="1">
        <v>4458331.2564914897</v>
      </c>
      <c r="AH1300" s="1">
        <v>5010407.3333172696</v>
      </c>
      <c r="AI1300" s="1">
        <v>7371024.5472278101</v>
      </c>
      <c r="AJ1300" s="1">
        <v>76666254.027928099</v>
      </c>
      <c r="AK1300" s="1">
        <v>9011900.37987254</v>
      </c>
      <c r="AL1300" s="1">
        <v>16538234.5678</v>
      </c>
      <c r="AM1300" s="1">
        <v>22279846.912956499</v>
      </c>
    </row>
    <row r="1301" spans="1:39" x14ac:dyDescent="0.3">
      <c r="A1301" t="str">
        <f t="shared" si="220"/>
        <v>Ground Vehicles</v>
      </c>
      <c r="B1301" t="str">
        <f t="shared" si="221"/>
        <v>2430</v>
      </c>
      <c r="C1301" t="str">
        <f t="shared" si="222"/>
        <v>TRACTORS, FULL TRACKED, HIGH SPEED</v>
      </c>
      <c r="D1301" s="1">
        <f t="shared" si="223"/>
        <v>773360.359253929</v>
      </c>
      <c r="E1301" s="1">
        <f t="shared" si="224"/>
        <v>268752.95636634203</v>
      </c>
      <c r="F1301" s="1">
        <f t="shared" si="225"/>
        <v>989780.90619999997</v>
      </c>
      <c r="G1301" s="1">
        <f t="shared" si="226"/>
        <v>0</v>
      </c>
      <c r="H1301" s="2">
        <f t="shared" si="227"/>
        <v>2.6828651843770293</v>
      </c>
      <c r="I1301" s="2">
        <f t="shared" si="228"/>
        <v>0.27984437572525023</v>
      </c>
      <c r="J1301" s="2">
        <f t="shared" si="229"/>
        <v>0</v>
      </c>
      <c r="K1301" s="2">
        <f t="shared" si="230"/>
        <v>8.7857972572507721E-6</v>
      </c>
      <c r="L1301" s="2">
        <f>AM1301/SUM(AM1:AM$3009)</f>
        <v>0</v>
      </c>
      <c r="M1301" t="s">
        <v>2643</v>
      </c>
      <c r="N1301" t="s">
        <v>2672</v>
      </c>
      <c r="O1301" t="s">
        <v>2673</v>
      </c>
      <c r="P1301" s="1">
        <v>3869120.8895201399</v>
      </c>
      <c r="Q1301" s="1">
        <v>26298107.200323701</v>
      </c>
      <c r="R1301" s="1">
        <v>21686618.2115338</v>
      </c>
      <c r="S1301" s="1">
        <v>118438.810801927</v>
      </c>
      <c r="T1301" s="1">
        <v>225246.01978421901</v>
      </c>
      <c r="U1301" s="1">
        <v>582780.30638952297</v>
      </c>
      <c r="V1301" s="1">
        <v>651185.46974445099</v>
      </c>
      <c r="W1301" s="1">
        <v>2523353.3333869702</v>
      </c>
      <c r="X1301" s="1">
        <v>3387472.5509224702</v>
      </c>
      <c r="Y1301" s="1">
        <v>36118.288811008097</v>
      </c>
      <c r="Z1301" s="1">
        <v>323879.36661113799</v>
      </c>
      <c r="AA1301" s="1">
        <v>624902.09131656005</v>
      </c>
      <c r="AB1301" s="1">
        <v>531095.05380759703</v>
      </c>
      <c r="AC1301" s="1">
        <v>912607.58638108894</v>
      </c>
      <c r="AD1301" s="1">
        <v>218547.40230249299</v>
      </c>
      <c r="AE1301" s="1">
        <v>773360.359253929</v>
      </c>
      <c r="AF1301" s="1">
        <v>0</v>
      </c>
      <c r="AG1301" s="1"/>
      <c r="AH1301" s="1">
        <v>88162.008702898005</v>
      </c>
      <c r="AI1301" s="1">
        <v>1307246.7794962099</v>
      </c>
      <c r="AJ1301" s="1">
        <v>990271.88240595197</v>
      </c>
      <c r="AK1301" s="1">
        <v>268752.95636634203</v>
      </c>
      <c r="AL1301" s="1">
        <v>989780.90619999997</v>
      </c>
      <c r="AM1301" s="1">
        <v>0</v>
      </c>
    </row>
    <row r="1302" spans="1:39" x14ac:dyDescent="0.3">
      <c r="A1302" t="str">
        <f t="shared" si="220"/>
        <v>Ground Vehicles</v>
      </c>
      <c r="B1302" t="str">
        <f t="shared" si="221"/>
        <v>2510</v>
      </c>
      <c r="C1302" t="str">
        <f t="shared" si="222"/>
        <v>VEH CAB BODY FRAME STRUCTURAL COMP</v>
      </c>
      <c r="D1302" s="1">
        <f t="shared" si="223"/>
        <v>2951830.5017606802</v>
      </c>
      <c r="E1302" s="1">
        <f t="shared" si="224"/>
        <v>5920560.8933964605</v>
      </c>
      <c r="F1302" s="1">
        <f t="shared" si="225"/>
        <v>1703626.3936000001</v>
      </c>
      <c r="G1302" s="1">
        <f t="shared" si="226"/>
        <v>1783614.25956008</v>
      </c>
      <c r="H1302" s="2">
        <f t="shared" si="227"/>
        <v>-0.71225253413065104</v>
      </c>
      <c r="I1302" s="2">
        <f t="shared" si="228"/>
        <v>-0.42285764965710704</v>
      </c>
      <c r="J1302" s="2">
        <f t="shared" si="229"/>
        <v>1.0469515301362844</v>
      </c>
      <c r="K1302" s="2">
        <f t="shared" si="230"/>
        <v>1.5122251805943057E-5</v>
      </c>
      <c r="L1302" s="2">
        <f>AM1302/SUM(AM1:AM$3009)</f>
        <v>3.2364434459573275E-5</v>
      </c>
      <c r="M1302" t="s">
        <v>2643</v>
      </c>
      <c r="N1302" t="s">
        <v>2674</v>
      </c>
      <c r="O1302" t="s">
        <v>2675</v>
      </c>
      <c r="P1302" s="1">
        <v>58018641.226932399</v>
      </c>
      <c r="Q1302" s="1">
        <v>17488946.396834601</v>
      </c>
      <c r="R1302" s="1">
        <v>30921129.248987701</v>
      </c>
      <c r="S1302" s="1">
        <v>63505313.484083399</v>
      </c>
      <c r="T1302" s="1">
        <v>230428629.81213501</v>
      </c>
      <c r="U1302" s="1">
        <v>578444428.25097001</v>
      </c>
      <c r="V1302" s="1">
        <v>254429925.43838099</v>
      </c>
      <c r="W1302" s="1">
        <v>256077411.27155101</v>
      </c>
      <c r="X1302" s="1">
        <v>384114966.70864397</v>
      </c>
      <c r="Y1302" s="1">
        <v>255588331.568077</v>
      </c>
      <c r="Z1302" s="1">
        <v>471852415.92629802</v>
      </c>
      <c r="AA1302" s="1">
        <v>143635507.852947</v>
      </c>
      <c r="AB1302" s="1">
        <v>79661555.215275303</v>
      </c>
      <c r="AC1302" s="1">
        <v>34089659.042935997</v>
      </c>
      <c r="AD1302" s="1">
        <v>10670892.780492499</v>
      </c>
      <c r="AE1302" s="1">
        <v>2951830.5017606802</v>
      </c>
      <c r="AF1302" s="1">
        <v>2661589.98254519</v>
      </c>
      <c r="AG1302" s="1">
        <v>7485168.0746863903</v>
      </c>
      <c r="AH1302" s="1">
        <v>3981785.05327352</v>
      </c>
      <c r="AI1302" s="1">
        <v>2458531.4907794199</v>
      </c>
      <c r="AJ1302" s="1">
        <v>3941119.1232879399</v>
      </c>
      <c r="AK1302" s="1">
        <v>5920560.8933964605</v>
      </c>
      <c r="AL1302" s="1">
        <v>1703626.3936000001</v>
      </c>
      <c r="AM1302" s="1">
        <v>1783614.25956008</v>
      </c>
    </row>
    <row r="1303" spans="1:39" x14ac:dyDescent="0.3">
      <c r="A1303" t="str">
        <f t="shared" si="220"/>
        <v>Ground Vehicles</v>
      </c>
      <c r="B1303" t="str">
        <f t="shared" si="221"/>
        <v>2520</v>
      </c>
      <c r="C1303" t="str">
        <f t="shared" si="222"/>
        <v>VEH POWER TRANSMISSION COMPONENTS</v>
      </c>
      <c r="D1303" s="1">
        <f t="shared" si="223"/>
        <v>84593815.452834204</v>
      </c>
      <c r="E1303" s="1">
        <f t="shared" si="224"/>
        <v>138030743.56133601</v>
      </c>
      <c r="F1303" s="1">
        <f t="shared" si="225"/>
        <v>143393204.3752</v>
      </c>
      <c r="G1303" s="1">
        <f t="shared" si="226"/>
        <v>110443934.24695601</v>
      </c>
      <c r="H1303" s="2">
        <f t="shared" si="227"/>
        <v>3.8849756767999288E-2</v>
      </c>
      <c r="I1303" s="2">
        <f t="shared" si="228"/>
        <v>0.69507905049098717</v>
      </c>
      <c r="J1303" s="2">
        <f t="shared" si="229"/>
        <v>0.77021735254601364</v>
      </c>
      <c r="K1303" s="2">
        <f t="shared" si="230"/>
        <v>1.2728307990348983E-3</v>
      </c>
      <c r="L1303" s="2">
        <f>AM1303/SUM(AM1:AM$3009)</f>
        <v>2.0040518583175322E-3</v>
      </c>
      <c r="M1303" t="s">
        <v>2643</v>
      </c>
      <c r="N1303" t="s">
        <v>2676</v>
      </c>
      <c r="O1303" t="s">
        <v>2677</v>
      </c>
      <c r="P1303" s="1">
        <v>103159081.85622901</v>
      </c>
      <c r="Q1303" s="1">
        <v>192492376.77862301</v>
      </c>
      <c r="R1303" s="1">
        <v>166542150.12441</v>
      </c>
      <c r="S1303" s="1">
        <v>-209155338.20866501</v>
      </c>
      <c r="T1303" s="1">
        <v>287708163.99310899</v>
      </c>
      <c r="U1303" s="1">
        <v>535454443.79894298</v>
      </c>
      <c r="V1303" s="1">
        <v>220866318.88287601</v>
      </c>
      <c r="W1303" s="1">
        <v>348827013.51823002</v>
      </c>
      <c r="X1303" s="1">
        <v>388076394.31100303</v>
      </c>
      <c r="Y1303" s="1">
        <v>167566496.739815</v>
      </c>
      <c r="Z1303" s="1">
        <v>58102071.933772303</v>
      </c>
      <c r="AA1303" s="1">
        <v>77504401.995612994</v>
      </c>
      <c r="AB1303" s="1">
        <v>157530085.577142</v>
      </c>
      <c r="AC1303" s="1">
        <v>38985656.498435199</v>
      </c>
      <c r="AD1303" s="1">
        <v>136635986.55387899</v>
      </c>
      <c r="AE1303" s="1">
        <v>84593815.452834204</v>
      </c>
      <c r="AF1303" s="1">
        <v>138425386.16887799</v>
      </c>
      <c r="AG1303" s="1">
        <v>107197032.09741899</v>
      </c>
      <c r="AH1303" s="1">
        <v>177821795.860255</v>
      </c>
      <c r="AI1303" s="1">
        <v>144888928.676788</v>
      </c>
      <c r="AJ1303" s="1">
        <v>327651779.37498599</v>
      </c>
      <c r="AK1303" s="1">
        <v>138030743.56133601</v>
      </c>
      <c r="AL1303" s="1">
        <v>143393204.3752</v>
      </c>
      <c r="AM1303" s="1">
        <v>110443934.24695601</v>
      </c>
    </row>
    <row r="1304" spans="1:39" x14ac:dyDescent="0.3">
      <c r="A1304" t="str">
        <f t="shared" si="220"/>
        <v>Ground Vehicles</v>
      </c>
      <c r="B1304" t="str">
        <f t="shared" si="221"/>
        <v>2530</v>
      </c>
      <c r="C1304" t="str">
        <f t="shared" si="222"/>
        <v>VEH BRAKE STEERING AXLE WHEEL COMP</v>
      </c>
      <c r="D1304" s="1">
        <f t="shared" si="223"/>
        <v>5114929.9941707803</v>
      </c>
      <c r="E1304" s="1">
        <f t="shared" si="224"/>
        <v>27526972.604860399</v>
      </c>
      <c r="F1304" s="1">
        <f t="shared" si="225"/>
        <v>49279387.722199999</v>
      </c>
      <c r="G1304" s="1">
        <f t="shared" si="226"/>
        <v>17140525.5823371</v>
      </c>
      <c r="H1304" s="2">
        <f t="shared" si="227"/>
        <v>0.79022184638999526</v>
      </c>
      <c r="I1304" s="2">
        <f t="shared" si="228"/>
        <v>8.6344207600810083</v>
      </c>
      <c r="J1304" s="2">
        <f t="shared" si="229"/>
        <v>0.34782342830561225</v>
      </c>
      <c r="K1304" s="2">
        <f t="shared" si="230"/>
        <v>4.3742883579249041E-4</v>
      </c>
      <c r="L1304" s="2">
        <f>AM1304/SUM(AM1:AM$3009)</f>
        <v>3.1102207993617009E-4</v>
      </c>
      <c r="M1304" t="s">
        <v>2643</v>
      </c>
      <c r="N1304" t="s">
        <v>2678</v>
      </c>
      <c r="O1304" t="s">
        <v>2679</v>
      </c>
      <c r="P1304" s="1">
        <v>144691320.99455199</v>
      </c>
      <c r="Q1304" s="1">
        <v>108221248.008798</v>
      </c>
      <c r="R1304" s="1">
        <v>158983539.25626701</v>
      </c>
      <c r="S1304" s="1">
        <v>471483901.21485102</v>
      </c>
      <c r="T1304" s="1">
        <v>589727835.16349101</v>
      </c>
      <c r="U1304" s="1">
        <v>528961085.23785901</v>
      </c>
      <c r="V1304" s="1">
        <v>214285794.47873101</v>
      </c>
      <c r="W1304" s="1">
        <v>420279256.35860997</v>
      </c>
      <c r="X1304" s="1">
        <v>659906783.92947805</v>
      </c>
      <c r="Y1304" s="1">
        <v>156201094.90863201</v>
      </c>
      <c r="Z1304" s="1">
        <v>11320921.737687901</v>
      </c>
      <c r="AA1304" s="1">
        <v>7665412.5304384297</v>
      </c>
      <c r="AB1304" s="1">
        <v>6530555.1663339101</v>
      </c>
      <c r="AC1304" s="1">
        <v>1587538.47955749</v>
      </c>
      <c r="AD1304" s="1">
        <v>2182773.4311235999</v>
      </c>
      <c r="AE1304" s="1">
        <v>5114929.9941707803</v>
      </c>
      <c r="AF1304" s="1">
        <v>19452880.265346698</v>
      </c>
      <c r="AG1304" s="1">
        <v>10889029.9415399</v>
      </c>
      <c r="AH1304" s="1">
        <v>29103468.9331198</v>
      </c>
      <c r="AI1304" s="1">
        <v>38140436.619939998</v>
      </c>
      <c r="AJ1304" s="1">
        <v>72147909.970271096</v>
      </c>
      <c r="AK1304" s="1">
        <v>27526972.604860399</v>
      </c>
      <c r="AL1304" s="1">
        <v>49279387.722199999</v>
      </c>
      <c r="AM1304" s="1">
        <v>17140525.5823371</v>
      </c>
    </row>
    <row r="1305" spans="1:39" x14ac:dyDescent="0.3">
      <c r="A1305" t="str">
        <f t="shared" si="220"/>
        <v>Ground Vehicles</v>
      </c>
      <c r="B1305" t="str">
        <f t="shared" si="221"/>
        <v>2540</v>
      </c>
      <c r="C1305" t="str">
        <f t="shared" si="222"/>
        <v>VEHICULAR FURNITURE AND ACCESSORIES</v>
      </c>
      <c r="D1305" s="1">
        <f t="shared" si="223"/>
        <v>40647146.0054323</v>
      </c>
      <c r="E1305" s="1">
        <f t="shared" si="224"/>
        <v>6467945.4731461601</v>
      </c>
      <c r="F1305" s="1">
        <f t="shared" si="225"/>
        <v>177244.39929999999</v>
      </c>
      <c r="G1305" s="1">
        <f t="shared" si="226"/>
        <v>2544677.9102944001</v>
      </c>
      <c r="H1305" s="2">
        <f t="shared" si="227"/>
        <v>-0.97259649141510396</v>
      </c>
      <c r="I1305" s="2">
        <f t="shared" si="228"/>
        <v>-0.99563943802410348</v>
      </c>
      <c r="J1305" s="2">
        <f t="shared" si="229"/>
        <v>14.356887553819593</v>
      </c>
      <c r="K1305" s="2">
        <f t="shared" si="230"/>
        <v>1.5733111716729141E-6</v>
      </c>
      <c r="L1305" s="2">
        <f>AM1305/SUM(AM1:AM$3009)</f>
        <v>4.6174256012485553E-5</v>
      </c>
      <c r="M1305" t="s">
        <v>2643</v>
      </c>
      <c r="N1305" t="s">
        <v>2680</v>
      </c>
      <c r="O1305" t="s">
        <v>2681</v>
      </c>
      <c r="P1305" s="1">
        <v>41702847.305738598</v>
      </c>
      <c r="Q1305" s="1">
        <v>18667561.596790999</v>
      </c>
      <c r="R1305" s="1">
        <v>63342712.351465799</v>
      </c>
      <c r="S1305" s="1">
        <v>441541535.46266198</v>
      </c>
      <c r="T1305" s="1">
        <v>82356598.625643507</v>
      </c>
      <c r="U1305" s="1">
        <v>126829070.631706</v>
      </c>
      <c r="V1305" s="1">
        <v>104646342.83418299</v>
      </c>
      <c r="W1305" s="1">
        <v>124133960.681012</v>
      </c>
      <c r="X1305" s="1">
        <v>125896958.526031</v>
      </c>
      <c r="Y1305" s="1">
        <v>82321110.175338894</v>
      </c>
      <c r="Z1305" s="1">
        <v>56118986.776534997</v>
      </c>
      <c r="AA1305" s="1">
        <v>30601237.0496304</v>
      </c>
      <c r="AB1305" s="1">
        <v>23849226.8604469</v>
      </c>
      <c r="AC1305" s="1">
        <v>42642077.4925979</v>
      </c>
      <c r="AD1305" s="1">
        <v>46344679.460531898</v>
      </c>
      <c r="AE1305" s="1">
        <v>40647146.0054323</v>
      </c>
      <c r="AF1305" s="1">
        <v>27366637.722315598</v>
      </c>
      <c r="AG1305" s="1">
        <v>37426088.696172297</v>
      </c>
      <c r="AH1305" s="1">
        <v>-8277464.7217890397</v>
      </c>
      <c r="AI1305" s="1">
        <v>29175592.850502301</v>
      </c>
      <c r="AJ1305" s="1">
        <v>29825989.459166098</v>
      </c>
      <c r="AK1305" s="1">
        <v>6467945.4731461601</v>
      </c>
      <c r="AL1305" s="1">
        <v>177244.39929999999</v>
      </c>
      <c r="AM1305" s="1">
        <v>2544677.9102944001</v>
      </c>
    </row>
    <row r="1306" spans="1:39" x14ac:dyDescent="0.3">
      <c r="A1306" t="str">
        <f t="shared" si="220"/>
        <v>Ground Vehicles</v>
      </c>
      <c r="B1306" t="str">
        <f t="shared" si="221"/>
        <v>2541</v>
      </c>
      <c r="C1306" t="str">
        <f t="shared" si="222"/>
        <v>VEH ACCESSORY/WEAPONS SYS SPECIFIC</v>
      </c>
      <c r="D1306" s="1">
        <f t="shared" si="223"/>
        <v>96188232.472882897</v>
      </c>
      <c r="E1306" s="1">
        <f t="shared" si="224"/>
        <v>81549583.286969006</v>
      </c>
      <c r="F1306" s="1">
        <f t="shared" si="225"/>
        <v>6281805.9926000005</v>
      </c>
      <c r="G1306" s="1">
        <f t="shared" si="226"/>
        <v>26529535.174304899</v>
      </c>
      <c r="H1306" s="2">
        <f t="shared" si="227"/>
        <v>-0.92296948997894157</v>
      </c>
      <c r="I1306" s="2">
        <f t="shared" si="228"/>
        <v>-0.93469257277005324</v>
      </c>
      <c r="J1306" s="2">
        <f t="shared" si="229"/>
        <v>4.2232337651874046</v>
      </c>
      <c r="K1306" s="2">
        <f t="shared" si="230"/>
        <v>5.5760495595188269E-5</v>
      </c>
      <c r="L1306" s="2">
        <f>AM1306/SUM(AM1:AM$3009)</f>
        <v>4.8138962659084571E-4</v>
      </c>
      <c r="M1306" t="s">
        <v>2643</v>
      </c>
      <c r="N1306" t="s">
        <v>2682</v>
      </c>
      <c r="O1306" t="s">
        <v>2683</v>
      </c>
      <c r="P1306" s="1"/>
      <c r="Q1306" s="1"/>
      <c r="R1306" s="1">
        <v>10189.008878984399</v>
      </c>
      <c r="S1306" s="1">
        <v>3076672.2671992201</v>
      </c>
      <c r="T1306" s="1">
        <v>2345098.9229534101</v>
      </c>
      <c r="U1306" s="1">
        <v>8464563.3145975992</v>
      </c>
      <c r="V1306" s="1">
        <v>15878183.8314451</v>
      </c>
      <c r="W1306" s="1">
        <v>517876198.17332798</v>
      </c>
      <c r="X1306" s="1">
        <v>52831386.0516304</v>
      </c>
      <c r="Y1306" s="1">
        <v>1315506971.6299601</v>
      </c>
      <c r="Z1306" s="1">
        <v>1592499153.57248</v>
      </c>
      <c r="AA1306" s="1">
        <v>1609646888.4767399</v>
      </c>
      <c r="AB1306" s="1">
        <v>793769713.56047797</v>
      </c>
      <c r="AC1306" s="1">
        <v>53483999.818610303</v>
      </c>
      <c r="AD1306" s="1">
        <v>190021307.997908</v>
      </c>
      <c r="AE1306" s="1">
        <v>96188232.472882897</v>
      </c>
      <c r="AF1306" s="1">
        <v>76775415.9842861</v>
      </c>
      <c r="AG1306" s="1">
        <v>79941181.847873107</v>
      </c>
      <c r="AH1306" s="1">
        <v>31442346.438844901</v>
      </c>
      <c r="AI1306" s="1">
        <v>39667853.0259367</v>
      </c>
      <c r="AJ1306" s="1">
        <v>20130998.0962465</v>
      </c>
      <c r="AK1306" s="1">
        <v>81549583.286969006</v>
      </c>
      <c r="AL1306" s="1">
        <v>6281805.9926000005</v>
      </c>
      <c r="AM1306" s="1">
        <v>26529535.174304899</v>
      </c>
    </row>
    <row r="1307" spans="1:39" x14ac:dyDescent="0.3">
      <c r="A1307" t="str">
        <f t="shared" si="220"/>
        <v>Ground Vehicles</v>
      </c>
      <c r="B1307" t="str">
        <f t="shared" si="221"/>
        <v>2590</v>
      </c>
      <c r="C1307" t="str">
        <f t="shared" si="222"/>
        <v>MISCELLANEOUS VEHICULAR COMPONENTS</v>
      </c>
      <c r="D1307" s="1">
        <f t="shared" si="223"/>
        <v>79822252.090332404</v>
      </c>
      <c r="E1307" s="1">
        <f t="shared" si="224"/>
        <v>114597821.61469799</v>
      </c>
      <c r="F1307" s="1">
        <f t="shared" si="225"/>
        <v>58504562.703500003</v>
      </c>
      <c r="G1307" s="1">
        <f t="shared" si="226"/>
        <v>75262122.202786803</v>
      </c>
      <c r="H1307" s="2">
        <f t="shared" si="227"/>
        <v>-0.48947927736179264</v>
      </c>
      <c r="I1307" s="2">
        <f t="shared" si="228"/>
        <v>-0.26706449428046486</v>
      </c>
      <c r="J1307" s="2">
        <f t="shared" si="229"/>
        <v>1.2864316683164319</v>
      </c>
      <c r="K1307" s="2">
        <f t="shared" si="230"/>
        <v>5.1931616716114238E-4</v>
      </c>
      <c r="L1307" s="2">
        <f>AM1307/SUM(AM1:AM$3009)</f>
        <v>1.3656630116431511E-3</v>
      </c>
      <c r="M1307" t="s">
        <v>2643</v>
      </c>
      <c r="N1307" t="s">
        <v>2684</v>
      </c>
      <c r="O1307" t="s">
        <v>2685</v>
      </c>
      <c r="P1307" s="1">
        <v>84793597.029848695</v>
      </c>
      <c r="Q1307" s="1">
        <v>11089927.7314815</v>
      </c>
      <c r="R1307" s="1">
        <v>52432439.358660102</v>
      </c>
      <c r="S1307" s="1">
        <v>97643036.2739719</v>
      </c>
      <c r="T1307" s="1">
        <v>110735925.19169</v>
      </c>
      <c r="U1307" s="1">
        <v>115457115.81078801</v>
      </c>
      <c r="V1307" s="1">
        <v>225795468.53918901</v>
      </c>
      <c r="W1307" s="1">
        <v>506263527.52007902</v>
      </c>
      <c r="X1307" s="1">
        <v>945230006.88378704</v>
      </c>
      <c r="Y1307" s="1">
        <v>167531171.97099599</v>
      </c>
      <c r="Z1307" s="1">
        <v>229834750.38898101</v>
      </c>
      <c r="AA1307" s="1">
        <v>510308892.35112602</v>
      </c>
      <c r="AB1307" s="1">
        <v>252330451.40895501</v>
      </c>
      <c r="AC1307" s="1">
        <v>100412925.755334</v>
      </c>
      <c r="AD1307" s="1">
        <v>177970414.22417</v>
      </c>
      <c r="AE1307" s="1">
        <v>79822252.090332404</v>
      </c>
      <c r="AF1307" s="1">
        <v>137681428.515351</v>
      </c>
      <c r="AG1307" s="1">
        <v>74491892.259149194</v>
      </c>
      <c r="AH1307" s="1">
        <v>66998969.895797499</v>
      </c>
      <c r="AI1307" s="1">
        <v>89444050.804108799</v>
      </c>
      <c r="AJ1307" s="1">
        <v>82867187.733669996</v>
      </c>
      <c r="AK1307" s="1">
        <v>114597821.61469799</v>
      </c>
      <c r="AL1307" s="1">
        <v>58504562.703500003</v>
      </c>
      <c r="AM1307" s="1">
        <v>75262122.202786803</v>
      </c>
    </row>
    <row r="1308" spans="1:39" x14ac:dyDescent="0.3">
      <c r="A1308" t="str">
        <f t="shared" si="220"/>
        <v>Ground Vehicles</v>
      </c>
      <c r="B1308" t="str">
        <f t="shared" si="221"/>
        <v>2610</v>
      </c>
      <c r="C1308" t="str">
        <f t="shared" si="222"/>
        <v>TIRES &amp; TUBES PNEUMATIC EXCEPT AIR</v>
      </c>
      <c r="D1308" s="1">
        <f t="shared" si="223"/>
        <v>13988860.0649911</v>
      </c>
      <c r="E1308" s="1">
        <f t="shared" si="224"/>
        <v>9747227.3521294594</v>
      </c>
      <c r="F1308" s="1">
        <f t="shared" si="225"/>
        <v>19739255.4016</v>
      </c>
      <c r="G1308" s="1">
        <f t="shared" si="226"/>
        <v>121625.00405877001</v>
      </c>
      <c r="H1308" s="2">
        <f t="shared" si="227"/>
        <v>1.0251149058596236</v>
      </c>
      <c r="I1308" s="2">
        <f t="shared" si="228"/>
        <v>0.41106961610117154</v>
      </c>
      <c r="J1308" s="2">
        <f t="shared" si="229"/>
        <v>6.1615801398927882E-3</v>
      </c>
      <c r="K1308" s="2">
        <f t="shared" si="230"/>
        <v>1.7521564103854985E-4</v>
      </c>
      <c r="L1308" s="2">
        <f>AM1308/SUM(AM1:AM$3009)</f>
        <v>2.2069370949502673E-6</v>
      </c>
      <c r="M1308" t="s">
        <v>2643</v>
      </c>
      <c r="N1308" t="s">
        <v>2686</v>
      </c>
      <c r="O1308" t="s">
        <v>2687</v>
      </c>
      <c r="P1308" s="1">
        <v>60750488.511941202</v>
      </c>
      <c r="Q1308" s="1">
        <v>110685096.93363599</v>
      </c>
      <c r="R1308" s="1">
        <v>72642034.865303695</v>
      </c>
      <c r="S1308" s="1">
        <v>318116108.47188401</v>
      </c>
      <c r="T1308" s="1">
        <v>160488863.05633101</v>
      </c>
      <c r="U1308" s="1">
        <v>153565189.100945</v>
      </c>
      <c r="V1308" s="1">
        <v>99826047.565593898</v>
      </c>
      <c r="W1308" s="1">
        <v>80160926.745922998</v>
      </c>
      <c r="X1308" s="1">
        <v>16936407.672406301</v>
      </c>
      <c r="Y1308" s="1">
        <v>8084135.9894199204</v>
      </c>
      <c r="Z1308" s="1">
        <v>12466567.3245635</v>
      </c>
      <c r="AA1308" s="1">
        <v>19599830.851773001</v>
      </c>
      <c r="AB1308" s="1">
        <v>16634213.0632287</v>
      </c>
      <c r="AC1308" s="1">
        <v>10919765.1667304</v>
      </c>
      <c r="AD1308" s="1">
        <v>7758276.5157110104</v>
      </c>
      <c r="AE1308" s="1">
        <v>13988860.0649911</v>
      </c>
      <c r="AF1308" s="1">
        <v>11346110.6875166</v>
      </c>
      <c r="AG1308" s="1">
        <v>15273268.932034001</v>
      </c>
      <c r="AH1308" s="1">
        <v>17221882.689378701</v>
      </c>
      <c r="AI1308" s="1">
        <v>12661499.9371778</v>
      </c>
      <c r="AJ1308" s="1">
        <v>5442745.9648149703</v>
      </c>
      <c r="AK1308" s="1">
        <v>9747227.3521294594</v>
      </c>
      <c r="AL1308" s="1">
        <v>19739255.4016</v>
      </c>
      <c r="AM1308" s="1">
        <v>121625.00405877001</v>
      </c>
    </row>
    <row r="1309" spans="1:39" x14ac:dyDescent="0.3">
      <c r="A1309" t="str">
        <f t="shared" si="220"/>
        <v>Ground Vehicles</v>
      </c>
      <c r="B1309" t="str">
        <f t="shared" si="221"/>
        <v>2630</v>
      </c>
      <c r="C1309" t="str">
        <f t="shared" si="222"/>
        <v>TIRES, SOLID AND CUSHION</v>
      </c>
      <c r="D1309" s="1">
        <f t="shared" si="223"/>
        <v>116846.259790959</v>
      </c>
      <c r="E1309" s="1">
        <f t="shared" si="224"/>
        <v>99443.746327959496</v>
      </c>
      <c r="F1309" s="1">
        <f t="shared" si="225"/>
        <v>33798.5</v>
      </c>
      <c r="G1309" s="1">
        <f t="shared" si="226"/>
        <v>14074.2488869476</v>
      </c>
      <c r="H1309" s="2">
        <f t="shared" si="227"/>
        <v>-0.66012442965961293</v>
      </c>
      <c r="I1309" s="2">
        <f t="shared" si="228"/>
        <v>-0.71074384357303011</v>
      </c>
      <c r="J1309" s="2">
        <f t="shared" si="229"/>
        <v>0.41641637608022841</v>
      </c>
      <c r="K1309" s="2">
        <f t="shared" si="230"/>
        <v>3.0001262576304713E-7</v>
      </c>
      <c r="L1309" s="2">
        <f>AM1309/SUM(AM1:AM$3009)</f>
        <v>2.5538319355087787E-7</v>
      </c>
      <c r="M1309" t="s">
        <v>2643</v>
      </c>
      <c r="N1309" t="s">
        <v>2688</v>
      </c>
      <c r="O1309" t="s">
        <v>2689</v>
      </c>
      <c r="P1309" s="1">
        <v>353024.090034166</v>
      </c>
      <c r="Q1309" s="1">
        <v>114505.910623855</v>
      </c>
      <c r="R1309" s="1">
        <v>138917.45332293701</v>
      </c>
      <c r="S1309" s="1">
        <v>108082.805472686</v>
      </c>
      <c r="T1309" s="1">
        <v>648757.53558887297</v>
      </c>
      <c r="U1309" s="1">
        <v>578055.22453635896</v>
      </c>
      <c r="V1309" s="1">
        <v>116563.97863020901</v>
      </c>
      <c r="W1309" s="1">
        <v>1168733.4004147099</v>
      </c>
      <c r="X1309" s="1">
        <v>240600.76202833001</v>
      </c>
      <c r="Y1309" s="1">
        <v>522576.187264062</v>
      </c>
      <c r="Z1309" s="1">
        <v>280773.46614136698</v>
      </c>
      <c r="AA1309" s="1">
        <v>404839.574791533</v>
      </c>
      <c r="AB1309" s="1">
        <v>409758.79146167799</v>
      </c>
      <c r="AC1309" s="1">
        <v>619843.40038730903</v>
      </c>
      <c r="AD1309" s="1">
        <v>325074.50100085803</v>
      </c>
      <c r="AE1309" s="1">
        <v>116846.259790959</v>
      </c>
      <c r="AF1309" s="1">
        <v>146325.87769046499</v>
      </c>
      <c r="AG1309" s="1">
        <v>189011.72008246399</v>
      </c>
      <c r="AH1309" s="1">
        <v>77909.424262850604</v>
      </c>
      <c r="AI1309" s="1">
        <v>96435.543285556399</v>
      </c>
      <c r="AJ1309" s="1">
        <v>52976.310237160498</v>
      </c>
      <c r="AK1309" s="1">
        <v>99443.746327959496</v>
      </c>
      <c r="AL1309" s="1">
        <v>33798.5</v>
      </c>
      <c r="AM1309" s="1">
        <v>14074.2488869476</v>
      </c>
    </row>
    <row r="1310" spans="1:39" x14ac:dyDescent="0.3">
      <c r="A1310" t="str">
        <f t="shared" si="220"/>
        <v>Ground Vehicles</v>
      </c>
      <c r="B1310" t="str">
        <f t="shared" si="221"/>
        <v>2640</v>
      </c>
      <c r="C1310" t="str">
        <f t="shared" si="222"/>
        <v>TIRE REBUILDING AND TIRE AND TUBE REPAIR MATERIALS</v>
      </c>
      <c r="D1310" s="1">
        <f t="shared" si="223"/>
        <v>1097760.63259172</v>
      </c>
      <c r="E1310" s="1">
        <f t="shared" si="224"/>
        <v>4351561.5229117302</v>
      </c>
      <c r="F1310" s="1">
        <f t="shared" si="225"/>
        <v>829431.625</v>
      </c>
      <c r="G1310" s="1">
        <f t="shared" si="226"/>
        <v>0</v>
      </c>
      <c r="H1310" s="2">
        <f t="shared" si="227"/>
        <v>-0.80939448502959277</v>
      </c>
      <c r="I1310" s="2">
        <f t="shared" si="228"/>
        <v>-0.24443307550409954</v>
      </c>
      <c r="J1310" s="2">
        <f t="shared" si="229"/>
        <v>0</v>
      </c>
      <c r="K1310" s="2">
        <f t="shared" si="230"/>
        <v>7.3624557216196292E-6</v>
      </c>
      <c r="L1310" s="2">
        <f>AM1310/SUM(AM1:AM$3009)</f>
        <v>0</v>
      </c>
      <c r="M1310" t="s">
        <v>2643</v>
      </c>
      <c r="N1310" t="s">
        <v>2690</v>
      </c>
      <c r="O1310" t="s">
        <v>2691</v>
      </c>
      <c r="P1310" s="1">
        <v>22135007.2684424</v>
      </c>
      <c r="Q1310" s="1">
        <v>9318177.9720057398</v>
      </c>
      <c r="R1310" s="1">
        <v>10292624.312822901</v>
      </c>
      <c r="S1310" s="1">
        <v>38154716.074235499</v>
      </c>
      <c r="T1310" s="1">
        <v>25368082.337930799</v>
      </c>
      <c r="U1310" s="1">
        <v>27502449.3659297</v>
      </c>
      <c r="V1310" s="1">
        <v>25529565.045511901</v>
      </c>
      <c r="W1310" s="1">
        <v>6566377.0175512796</v>
      </c>
      <c r="X1310" s="1">
        <v>7862275.1083254898</v>
      </c>
      <c r="Y1310" s="1">
        <v>6550122.6112569803</v>
      </c>
      <c r="Z1310" s="1">
        <v>4947384.2755400604</v>
      </c>
      <c r="AA1310" s="1">
        <v>4805654.7316073198</v>
      </c>
      <c r="AB1310" s="1">
        <v>4505867.3959165504</v>
      </c>
      <c r="AC1310" s="1">
        <v>1975421.3052578601</v>
      </c>
      <c r="AD1310" s="1">
        <v>1673472.8638138</v>
      </c>
      <c r="AE1310" s="1">
        <v>1097760.63259172</v>
      </c>
      <c r="AF1310" s="1">
        <v>420789.26516911399</v>
      </c>
      <c r="AG1310" s="1">
        <v>139690.55524368401</v>
      </c>
      <c r="AH1310" s="1">
        <v>45168.629719300297</v>
      </c>
      <c r="AI1310" s="1">
        <v>1688361.29650759</v>
      </c>
      <c r="AJ1310" s="1">
        <v>4476216.7997308997</v>
      </c>
      <c r="AK1310" s="1">
        <v>4351561.5229117302</v>
      </c>
      <c r="AL1310" s="1">
        <v>829431.625</v>
      </c>
      <c r="AM1310" s="1"/>
    </row>
    <row r="1311" spans="1:39" x14ac:dyDescent="0.3">
      <c r="A1311" t="str">
        <f t="shared" si="220"/>
        <v>Ground Vehicles</v>
      </c>
      <c r="B1311" t="str">
        <f t="shared" si="221"/>
        <v>3010</v>
      </c>
      <c r="C1311" t="str">
        <f t="shared" si="222"/>
        <v>TORQUE CONVERTERS &amp; SPEED CHANGERS</v>
      </c>
      <c r="D1311" s="1">
        <f t="shared" si="223"/>
        <v>1043543.10543001</v>
      </c>
      <c r="E1311" s="1">
        <f t="shared" si="224"/>
        <v>2675454.06570603</v>
      </c>
      <c r="F1311" s="1">
        <f t="shared" si="225"/>
        <v>2356475.4901999999</v>
      </c>
      <c r="G1311" s="1">
        <f t="shared" si="226"/>
        <v>1146257.01984519</v>
      </c>
      <c r="H1311" s="2">
        <f t="shared" si="227"/>
        <v>-0.11922408969553899</v>
      </c>
      <c r="I1311" s="2">
        <f t="shared" si="228"/>
        <v>1.2581486839769531</v>
      </c>
      <c r="J1311" s="2">
        <f t="shared" si="229"/>
        <v>0.48642857717476379</v>
      </c>
      <c r="K1311" s="2">
        <f t="shared" si="230"/>
        <v>2.0917271457643551E-5</v>
      </c>
      <c r="L1311" s="2">
        <f>AM1311/SUM(AM1:AM$3009)</f>
        <v>2.0799318010473557E-5</v>
      </c>
      <c r="M1311" t="s">
        <v>2643</v>
      </c>
      <c r="N1311" t="s">
        <v>2692</v>
      </c>
      <c r="O1311" t="s">
        <v>2693</v>
      </c>
      <c r="P1311" s="1">
        <v>12301019.8148771</v>
      </c>
      <c r="Q1311" s="1">
        <v>7334888.5280827098</v>
      </c>
      <c r="R1311" s="1">
        <v>10591321.762568999</v>
      </c>
      <c r="S1311" s="1">
        <v>9794312.4233577903</v>
      </c>
      <c r="T1311" s="1">
        <v>42529997.065947004</v>
      </c>
      <c r="U1311" s="1">
        <v>116078706.74374001</v>
      </c>
      <c r="V1311" s="1">
        <v>21958001.778777</v>
      </c>
      <c r="W1311" s="1">
        <v>19754137.7466757</v>
      </c>
      <c r="X1311" s="1">
        <v>13087387.0834166</v>
      </c>
      <c r="Y1311" s="1">
        <v>5316273.9377368698</v>
      </c>
      <c r="Z1311" s="1">
        <v>6113615.3141513197</v>
      </c>
      <c r="AA1311" s="1">
        <v>3683114.9619291099</v>
      </c>
      <c r="AB1311" s="1">
        <v>3099368.5198594299</v>
      </c>
      <c r="AC1311" s="1">
        <v>3892681.09371186</v>
      </c>
      <c r="AD1311" s="1">
        <v>1846059.66182457</v>
      </c>
      <c r="AE1311" s="1">
        <v>1043543.10543001</v>
      </c>
      <c r="AF1311" s="1">
        <v>73618.909296691694</v>
      </c>
      <c r="AG1311" s="1">
        <v>55548.159429207997</v>
      </c>
      <c r="AH1311" s="1">
        <v>124428.328929146</v>
      </c>
      <c r="AI1311" s="1">
        <v>4785541.32879188</v>
      </c>
      <c r="AJ1311" s="1">
        <v>3520149.0190677498</v>
      </c>
      <c r="AK1311" s="1">
        <v>2675454.06570603</v>
      </c>
      <c r="AL1311" s="1">
        <v>2356475.4901999999</v>
      </c>
      <c r="AM1311" s="1">
        <v>1146257.01984519</v>
      </c>
    </row>
    <row r="1312" spans="1:39" x14ac:dyDescent="0.3">
      <c r="A1312" t="str">
        <f t="shared" si="220"/>
        <v>Ground Vehicles</v>
      </c>
      <c r="B1312" t="str">
        <f t="shared" si="221"/>
        <v>3020</v>
      </c>
      <c r="C1312" t="str">
        <f t="shared" si="222"/>
        <v>GEAR PULLEY SPROCKET &amp; TRAN CHAIN</v>
      </c>
      <c r="D1312" s="1">
        <f t="shared" si="223"/>
        <v>642336.89309860195</v>
      </c>
      <c r="E1312" s="1">
        <f t="shared" si="224"/>
        <v>1076587.89913576</v>
      </c>
      <c r="F1312" s="1">
        <f t="shared" si="225"/>
        <v>2531191.79</v>
      </c>
      <c r="G1312" s="1">
        <f t="shared" si="226"/>
        <v>33893.665018907202</v>
      </c>
      <c r="H1312" s="2">
        <f t="shared" si="227"/>
        <v>1.3511241321140015</v>
      </c>
      <c r="I1312" s="2">
        <f t="shared" si="228"/>
        <v>2.9405984884188325</v>
      </c>
      <c r="J1312" s="2">
        <f t="shared" si="229"/>
        <v>1.3390397816874716E-2</v>
      </c>
      <c r="K1312" s="2">
        <f t="shared" si="230"/>
        <v>2.2468141936114543E-5</v>
      </c>
      <c r="L1312" s="2">
        <f>AM1312/SUM(AM1:AM$3009)</f>
        <v>6.1501487455572974E-7</v>
      </c>
      <c r="M1312" t="s">
        <v>2643</v>
      </c>
      <c r="N1312" t="s">
        <v>2694</v>
      </c>
      <c r="O1312" t="s">
        <v>2695</v>
      </c>
      <c r="P1312" s="1">
        <v>7859497.4720853101</v>
      </c>
      <c r="Q1312" s="1">
        <v>9905460.0913364291</v>
      </c>
      <c r="R1312" s="1">
        <v>11286935.5396042</v>
      </c>
      <c r="S1312" s="1">
        <v>23166437.2558529</v>
      </c>
      <c r="T1312" s="1">
        <v>9175072.9701578207</v>
      </c>
      <c r="U1312" s="1">
        <v>18430191.152024198</v>
      </c>
      <c r="V1312" s="1">
        <v>6482656.20246669</v>
      </c>
      <c r="W1312" s="1">
        <v>6246666.7896663696</v>
      </c>
      <c r="X1312" s="1">
        <v>6919176.12451021</v>
      </c>
      <c r="Y1312" s="1">
        <v>11518495.207810599</v>
      </c>
      <c r="Z1312" s="1">
        <v>529330.47978517599</v>
      </c>
      <c r="AA1312" s="1">
        <v>2002981.79015909</v>
      </c>
      <c r="AB1312" s="1">
        <v>1039495.99182188</v>
      </c>
      <c r="AC1312" s="1">
        <v>1251732.63658877</v>
      </c>
      <c r="AD1312" s="1">
        <v>1404559.55163582</v>
      </c>
      <c r="AE1312" s="1">
        <v>642336.89309860195</v>
      </c>
      <c r="AF1312" s="1">
        <v>480918.449007196</v>
      </c>
      <c r="AG1312" s="1">
        <v>565655.649046481</v>
      </c>
      <c r="AH1312" s="1">
        <v>260608.24333874599</v>
      </c>
      <c r="AI1312" s="1">
        <v>259939.821834025</v>
      </c>
      <c r="AJ1312" s="1">
        <v>1116056.2170309201</v>
      </c>
      <c r="AK1312" s="1">
        <v>1076587.89913576</v>
      </c>
      <c r="AL1312" s="1">
        <v>2531191.79</v>
      </c>
      <c r="AM1312" s="1">
        <v>33893.665018907202</v>
      </c>
    </row>
    <row r="1313" spans="1:39" x14ac:dyDescent="0.3">
      <c r="A1313" t="str">
        <f t="shared" si="220"/>
        <v>Ground Vehicles</v>
      </c>
      <c r="B1313" t="str">
        <f t="shared" si="221"/>
        <v>3030</v>
      </c>
      <c r="C1313" t="str">
        <f t="shared" si="222"/>
        <v>BELTING DRIVE BELTS FAN BELTS &amp; ACC</v>
      </c>
      <c r="D1313" s="1">
        <f t="shared" si="223"/>
        <v>3918.0069925490202</v>
      </c>
      <c r="E1313" s="1">
        <f t="shared" si="224"/>
        <v>38673.8980319822</v>
      </c>
      <c r="F1313" s="1">
        <f t="shared" si="225"/>
        <v>1605.69</v>
      </c>
      <c r="G1313" s="1">
        <f t="shared" si="226"/>
        <v>15373.226899900499</v>
      </c>
      <c r="H1313" s="2">
        <f t="shared" si="227"/>
        <v>-0.95848129922998349</v>
      </c>
      <c r="I1313" s="2">
        <f t="shared" si="228"/>
        <v>-0.59017684168160389</v>
      </c>
      <c r="J1313" s="2">
        <f t="shared" si="229"/>
        <v>9.5742184979046385</v>
      </c>
      <c r="K1313" s="2">
        <f t="shared" si="230"/>
        <v>1.4252918711228816E-8</v>
      </c>
      <c r="L1313" s="2">
        <f>AM1313/SUM(AM1:AM$3009)</f>
        <v>2.7895369851814023E-7</v>
      </c>
      <c r="M1313" t="s">
        <v>2643</v>
      </c>
      <c r="N1313" t="s">
        <v>2696</v>
      </c>
      <c r="O1313" t="s">
        <v>2697</v>
      </c>
      <c r="P1313" s="1"/>
      <c r="Q1313" s="1"/>
      <c r="R1313" s="1">
        <v>106485.314711641</v>
      </c>
      <c r="S1313" s="1">
        <v>33864.259333683498</v>
      </c>
      <c r="T1313" s="1">
        <v>2094277.18359176</v>
      </c>
      <c r="U1313" s="1">
        <v>189676.017219642</v>
      </c>
      <c r="V1313" s="1">
        <v>1441615.37696597</v>
      </c>
      <c r="W1313" s="1">
        <v>1298964.2080594599</v>
      </c>
      <c r="X1313" s="1">
        <v>10741794.489382399</v>
      </c>
      <c r="Y1313" s="1">
        <v>21096589.774690099</v>
      </c>
      <c r="Z1313" s="1">
        <v>2468148.7731524901</v>
      </c>
      <c r="AA1313" s="1">
        <v>150430.90084906499</v>
      </c>
      <c r="AB1313" s="1">
        <v>3115018.9862897899</v>
      </c>
      <c r="AC1313" s="1">
        <v>1097189.9630082501</v>
      </c>
      <c r="AD1313" s="1">
        <v>40356.003382154697</v>
      </c>
      <c r="AE1313" s="1">
        <v>3918.0069925490202</v>
      </c>
      <c r="AF1313" s="1">
        <v>20393.094218632399</v>
      </c>
      <c r="AG1313" s="1">
        <v>92013.819641186303</v>
      </c>
      <c r="AH1313" s="1">
        <v>9798.3656183858602</v>
      </c>
      <c r="AI1313" s="1">
        <v>63554.634868826499</v>
      </c>
      <c r="AJ1313" s="1">
        <v>205785.433312829</v>
      </c>
      <c r="AK1313" s="1">
        <v>38673.8980319822</v>
      </c>
      <c r="AL1313" s="1">
        <v>1605.69</v>
      </c>
      <c r="AM1313" s="1">
        <v>15373.226899900499</v>
      </c>
    </row>
    <row r="1314" spans="1:39" x14ac:dyDescent="0.3">
      <c r="A1314" t="str">
        <f t="shared" si="220"/>
        <v>Ground Vehicles</v>
      </c>
      <c r="B1314" t="str">
        <f t="shared" si="221"/>
        <v>3040</v>
      </c>
      <c r="C1314" t="str">
        <f t="shared" si="222"/>
        <v>MISC POWER TRANSMISSION EQ</v>
      </c>
      <c r="D1314" s="1">
        <f t="shared" si="223"/>
        <v>3268653.1600218602</v>
      </c>
      <c r="E1314" s="1">
        <f t="shared" si="224"/>
        <v>999396.03086603899</v>
      </c>
      <c r="F1314" s="1">
        <f t="shared" si="225"/>
        <v>1792551.5053999999</v>
      </c>
      <c r="G1314" s="1">
        <f t="shared" si="226"/>
        <v>25424.829690882099</v>
      </c>
      <c r="H1314" s="2">
        <f t="shared" si="227"/>
        <v>0.7936348054600959</v>
      </c>
      <c r="I1314" s="2">
        <f t="shared" si="228"/>
        <v>-0.4515932349983528</v>
      </c>
      <c r="J1314" s="2">
        <f t="shared" si="229"/>
        <v>1.4183597857183278E-2</v>
      </c>
      <c r="K1314" s="2">
        <f t="shared" si="230"/>
        <v>1.5911596193634538E-5</v>
      </c>
      <c r="L1314" s="2">
        <f>AM1314/SUM(AM1:AM$3009)</f>
        <v>4.6134427876760803E-7</v>
      </c>
      <c r="M1314" t="s">
        <v>2643</v>
      </c>
      <c r="N1314" t="s">
        <v>2698</v>
      </c>
      <c r="O1314" t="s">
        <v>2699</v>
      </c>
      <c r="P1314" s="1">
        <v>53300247.382812202</v>
      </c>
      <c r="Q1314" s="1">
        <v>33917347.025195502</v>
      </c>
      <c r="R1314" s="1">
        <v>52686012.279981099</v>
      </c>
      <c r="S1314" s="1">
        <v>74271836.289439499</v>
      </c>
      <c r="T1314" s="1">
        <v>95906949.243114695</v>
      </c>
      <c r="U1314" s="1">
        <v>136419218.31661499</v>
      </c>
      <c r="V1314" s="1">
        <v>54458921.3145473</v>
      </c>
      <c r="W1314" s="1">
        <v>104462931.365227</v>
      </c>
      <c r="X1314" s="1">
        <v>76735995.473803595</v>
      </c>
      <c r="Y1314" s="1">
        <v>44275688.416970901</v>
      </c>
      <c r="Z1314" s="1">
        <v>17956834.157844499</v>
      </c>
      <c r="AA1314" s="1">
        <v>4667451.5001283605</v>
      </c>
      <c r="AB1314" s="1">
        <v>14785844.5228981</v>
      </c>
      <c r="AC1314" s="1">
        <v>10179832.529028401</v>
      </c>
      <c r="AD1314" s="1">
        <v>5636037.1988484999</v>
      </c>
      <c r="AE1314" s="1">
        <v>3268653.1600218602</v>
      </c>
      <c r="AF1314" s="1">
        <v>2237300.64648127</v>
      </c>
      <c r="AG1314" s="1">
        <v>1221065.1218542701</v>
      </c>
      <c r="AH1314" s="1">
        <v>5179392.7653573602</v>
      </c>
      <c r="AI1314" s="1">
        <v>1746235.62229868</v>
      </c>
      <c r="AJ1314" s="1">
        <v>1637797.0457874199</v>
      </c>
      <c r="AK1314" s="1">
        <v>999396.03086603899</v>
      </c>
      <c r="AL1314" s="1">
        <v>1792551.5053999999</v>
      </c>
      <c r="AM1314" s="1">
        <v>25424.829690882099</v>
      </c>
    </row>
    <row r="1315" spans="1:39" x14ac:dyDescent="0.3">
      <c r="A1315" t="str">
        <f t="shared" si="220"/>
        <v>Ground Vehicles</v>
      </c>
      <c r="B1315" t="str">
        <f t="shared" si="221"/>
        <v>4910</v>
      </c>
      <c r="C1315" t="str">
        <f t="shared" si="222"/>
        <v>MOTOR VEHICLE MAINT EQ</v>
      </c>
      <c r="D1315" s="1">
        <f t="shared" si="223"/>
        <v>16197383.940206001</v>
      </c>
      <c r="E1315" s="1">
        <f t="shared" si="224"/>
        <v>7928667.9977671904</v>
      </c>
      <c r="F1315" s="1">
        <f t="shared" si="225"/>
        <v>8390525.5335000008</v>
      </c>
      <c r="G1315" s="1">
        <f t="shared" si="226"/>
        <v>3664040.21015959</v>
      </c>
      <c r="H1315" s="2">
        <f t="shared" si="227"/>
        <v>5.82515923056528E-2</v>
      </c>
      <c r="I1315" s="2">
        <f t="shared" si="228"/>
        <v>-0.48198267297519592</v>
      </c>
      <c r="J1315" s="2">
        <f t="shared" si="229"/>
        <v>0.43668780883039426</v>
      </c>
      <c r="K1315" s="2">
        <f t="shared" si="230"/>
        <v>7.4478559605817632E-5</v>
      </c>
      <c r="L1315" s="2">
        <f>AM1315/SUM(AM1:AM$3009)</f>
        <v>6.6485557963749095E-5</v>
      </c>
      <c r="M1315" t="s">
        <v>2643</v>
      </c>
      <c r="N1315" t="s">
        <v>2700</v>
      </c>
      <c r="O1315" t="s">
        <v>2701</v>
      </c>
      <c r="P1315" s="1">
        <v>18448751.474495001</v>
      </c>
      <c r="Q1315" s="1">
        <v>10583336.7228059</v>
      </c>
      <c r="R1315" s="1">
        <v>21594191.896575499</v>
      </c>
      <c r="S1315" s="1">
        <v>29355403.035186101</v>
      </c>
      <c r="T1315" s="1">
        <v>45475948.388929702</v>
      </c>
      <c r="U1315" s="1">
        <v>95439451.040596604</v>
      </c>
      <c r="V1315" s="1">
        <v>53348989.842236198</v>
      </c>
      <c r="W1315" s="1">
        <v>50988335.352177799</v>
      </c>
      <c r="X1315" s="1">
        <v>75577367.041671097</v>
      </c>
      <c r="Y1315" s="1">
        <v>85526589.504184097</v>
      </c>
      <c r="Z1315" s="1">
        <v>41426500.396392301</v>
      </c>
      <c r="AA1315" s="1">
        <v>31938119.876719199</v>
      </c>
      <c r="AB1315" s="1">
        <v>73309857.7724417</v>
      </c>
      <c r="AC1315" s="1">
        <v>20767791.277669702</v>
      </c>
      <c r="AD1315" s="1">
        <v>31813579.705834601</v>
      </c>
      <c r="AE1315" s="1">
        <v>16197383.940206001</v>
      </c>
      <c r="AF1315" s="1">
        <v>24829866.1057899</v>
      </c>
      <c r="AG1315" s="1">
        <v>21459531.329188</v>
      </c>
      <c r="AH1315" s="1">
        <v>25348967.462327</v>
      </c>
      <c r="AI1315" s="1">
        <v>13709514.5741772</v>
      </c>
      <c r="AJ1315" s="1">
        <v>14777366.3335113</v>
      </c>
      <c r="AK1315" s="1">
        <v>7928667.9977671904</v>
      </c>
      <c r="AL1315" s="1">
        <v>8390525.5335000008</v>
      </c>
      <c r="AM1315" s="1">
        <v>3664040.21015959</v>
      </c>
    </row>
    <row r="1316" spans="1:39" x14ac:dyDescent="0.3">
      <c r="A1316" t="str">
        <f t="shared" si="220"/>
        <v>ICT</v>
      </c>
      <c r="B1316" t="str">
        <f t="shared" si="221"/>
        <v>D301</v>
      </c>
      <c r="C1316" t="str">
        <f t="shared" si="222"/>
        <v>ADP FACILITY MANAGEMENT</v>
      </c>
      <c r="D1316" s="1">
        <f t="shared" si="223"/>
        <v>289859350.47318602</v>
      </c>
      <c r="E1316" s="1">
        <f t="shared" si="224"/>
        <v>207489067.238895</v>
      </c>
      <c r="F1316" s="1">
        <f t="shared" si="225"/>
        <v>132426518.4814</v>
      </c>
      <c r="G1316" s="1">
        <f t="shared" si="226"/>
        <v>55094044.921570703</v>
      </c>
      <c r="H1316" s="2">
        <f t="shared" si="227"/>
        <v>-0.36176628367156738</v>
      </c>
      <c r="I1316" s="2">
        <f t="shared" si="228"/>
        <v>-0.54313525416648456</v>
      </c>
      <c r="J1316" s="2">
        <f t="shared" si="229"/>
        <v>0.41603483617451553</v>
      </c>
      <c r="K1316" s="2">
        <f t="shared" si="230"/>
        <v>1.175484933658698E-3</v>
      </c>
      <c r="L1316" s="2">
        <f>AM1316/SUM(AM1:AM$3009)</f>
        <v>9.9970472674778383E-4</v>
      </c>
      <c r="M1316" t="s">
        <v>2702</v>
      </c>
      <c r="N1316" t="s">
        <v>2703</v>
      </c>
      <c r="O1316" t="s">
        <v>2704</v>
      </c>
      <c r="P1316" s="1">
        <v>220040387.75776201</v>
      </c>
      <c r="Q1316" s="1">
        <v>254481254.46686301</v>
      </c>
      <c r="R1316" s="1">
        <v>322356968.18498099</v>
      </c>
      <c r="S1316" s="1">
        <v>457490808.23367399</v>
      </c>
      <c r="T1316" s="1">
        <v>487683469.11907399</v>
      </c>
      <c r="U1316" s="1">
        <v>404217618.77390802</v>
      </c>
      <c r="V1316" s="1">
        <v>345418598.10982698</v>
      </c>
      <c r="W1316" s="1">
        <v>412225886.33600098</v>
      </c>
      <c r="X1316" s="1">
        <v>648443712.80545199</v>
      </c>
      <c r="Y1316" s="1">
        <v>432676081.521263</v>
      </c>
      <c r="Z1316" s="1">
        <v>547206505.92776203</v>
      </c>
      <c r="AA1316" s="1">
        <v>415864046.16198301</v>
      </c>
      <c r="AB1316" s="1">
        <v>450671330.63289702</v>
      </c>
      <c r="AC1316" s="1">
        <v>531432783.96878898</v>
      </c>
      <c r="AD1316" s="1">
        <v>361780081.98297799</v>
      </c>
      <c r="AE1316" s="1">
        <v>289859350.47318602</v>
      </c>
      <c r="AF1316" s="1">
        <v>283105112.86756402</v>
      </c>
      <c r="AG1316" s="1">
        <v>146176220.22576201</v>
      </c>
      <c r="AH1316" s="1">
        <v>485342685.27241999</v>
      </c>
      <c r="AI1316" s="1">
        <v>427742392.80708498</v>
      </c>
      <c r="AJ1316" s="1">
        <v>446911089.58203697</v>
      </c>
      <c r="AK1316" s="1">
        <v>207489067.238895</v>
      </c>
      <c r="AL1316" s="1">
        <v>132426518.4814</v>
      </c>
      <c r="AM1316" s="1">
        <v>55094044.921570703</v>
      </c>
    </row>
    <row r="1317" spans="1:39" x14ac:dyDescent="0.3">
      <c r="A1317" t="str">
        <f t="shared" si="220"/>
        <v>ICT</v>
      </c>
      <c r="B1317" t="str">
        <f t="shared" si="221"/>
        <v>D302</v>
      </c>
      <c r="C1317" t="str">
        <f t="shared" si="222"/>
        <v>ADP SYSTEMS DEVELOPMENT SERVICES</v>
      </c>
      <c r="D1317" s="1">
        <f t="shared" si="223"/>
        <v>157517223.19854301</v>
      </c>
      <c r="E1317" s="1">
        <f t="shared" si="224"/>
        <v>113763550.838534</v>
      </c>
      <c r="F1317" s="1">
        <f t="shared" si="225"/>
        <v>73195844.051499993</v>
      </c>
      <c r="G1317" s="1">
        <f t="shared" si="226"/>
        <v>11375577.1195783</v>
      </c>
      <c r="H1317" s="2">
        <f t="shared" si="227"/>
        <v>-0.35659669980424791</v>
      </c>
      <c r="I1317" s="2">
        <f t="shared" si="228"/>
        <v>-0.53531529717712145</v>
      </c>
      <c r="J1317" s="2">
        <f t="shared" si="229"/>
        <v>0.15541288261632091</v>
      </c>
      <c r="K1317" s="2">
        <f t="shared" si="230"/>
        <v>6.4972343059109213E-4</v>
      </c>
      <c r="L1317" s="2">
        <f>AM1317/SUM(AM1:AM$3009)</f>
        <v>2.0641465392703191E-4</v>
      </c>
      <c r="M1317" t="s">
        <v>2702</v>
      </c>
      <c r="N1317" t="s">
        <v>2705</v>
      </c>
      <c r="O1317" t="s">
        <v>2706</v>
      </c>
      <c r="P1317" s="1">
        <v>148525595.434089</v>
      </c>
      <c r="Q1317" s="1">
        <v>146052162.80255601</v>
      </c>
      <c r="R1317" s="1">
        <v>280764061.120561</v>
      </c>
      <c r="S1317" s="1">
        <v>259207504.31636399</v>
      </c>
      <c r="T1317" s="1">
        <v>259158731.313113</v>
      </c>
      <c r="U1317" s="1">
        <v>213368380.98194399</v>
      </c>
      <c r="V1317" s="1">
        <v>165642610.883885</v>
      </c>
      <c r="W1317" s="1">
        <v>183878501.67538899</v>
      </c>
      <c r="X1317" s="1">
        <v>188522617.28273001</v>
      </c>
      <c r="Y1317" s="1">
        <v>198473810.87971401</v>
      </c>
      <c r="Z1317" s="1">
        <v>282019403.39656502</v>
      </c>
      <c r="AA1317" s="1">
        <v>208742461.70061901</v>
      </c>
      <c r="AB1317" s="1">
        <v>193842321.457416</v>
      </c>
      <c r="AC1317" s="1">
        <v>123484468.136859</v>
      </c>
      <c r="AD1317" s="1">
        <v>147393244.21715301</v>
      </c>
      <c r="AE1317" s="1">
        <v>157517223.19854301</v>
      </c>
      <c r="AF1317" s="1">
        <v>188296338.99101701</v>
      </c>
      <c r="AG1317" s="1">
        <v>226843502.605358</v>
      </c>
      <c r="AH1317" s="1">
        <v>273681744.80546099</v>
      </c>
      <c r="AI1317" s="1">
        <v>278224758.48904598</v>
      </c>
      <c r="AJ1317" s="1">
        <v>239661109.00072199</v>
      </c>
      <c r="AK1317" s="1">
        <v>113763550.838534</v>
      </c>
      <c r="AL1317" s="1">
        <v>73195844.051499993</v>
      </c>
      <c r="AM1317" s="1">
        <v>11375577.1195783</v>
      </c>
    </row>
    <row r="1318" spans="1:39" x14ac:dyDescent="0.3">
      <c r="A1318" t="str">
        <f t="shared" si="220"/>
        <v>ICT</v>
      </c>
      <c r="B1318" t="str">
        <f t="shared" si="221"/>
        <v>D303</v>
      </c>
      <c r="C1318" t="str">
        <f t="shared" si="222"/>
        <v>ADP DATA ENTRY SERVICES</v>
      </c>
      <c r="D1318" s="1">
        <f t="shared" si="223"/>
        <v>8026819.5704753296</v>
      </c>
      <c r="E1318" s="1">
        <f t="shared" si="224"/>
        <v>-798724.74665625603</v>
      </c>
      <c r="F1318" s="1">
        <f t="shared" si="225"/>
        <v>1071864.2918</v>
      </c>
      <c r="G1318" s="1">
        <f t="shared" si="226"/>
        <v>851118.08304449497</v>
      </c>
      <c r="H1318" s="2">
        <f t="shared" si="227"/>
        <v>-2.3419695537006993</v>
      </c>
      <c r="I1318" s="2">
        <f t="shared" si="228"/>
        <v>-0.86646463367102611</v>
      </c>
      <c r="J1318" s="2">
        <f t="shared" si="229"/>
        <v>0.79405395772182863</v>
      </c>
      <c r="K1318" s="2">
        <f t="shared" si="230"/>
        <v>9.5144110136416384E-6</v>
      </c>
      <c r="L1318" s="2">
        <f>AM1318/SUM(AM1:AM$3009)</f>
        <v>1.5443897282389568E-5</v>
      </c>
      <c r="M1318" t="s">
        <v>2702</v>
      </c>
      <c r="N1318" t="s">
        <v>2707</v>
      </c>
      <c r="O1318" t="s">
        <v>2708</v>
      </c>
      <c r="P1318" s="1">
        <v>4976190.0364810796</v>
      </c>
      <c r="Q1318" s="1">
        <v>538922.98013296304</v>
      </c>
      <c r="R1318" s="1">
        <v>1239111.4440697499</v>
      </c>
      <c r="S1318" s="1">
        <v>607196.24242434395</v>
      </c>
      <c r="T1318" s="1">
        <v>631162.76630993199</v>
      </c>
      <c r="U1318" s="1">
        <v>3646615.4851517198</v>
      </c>
      <c r="V1318" s="1">
        <v>7266012.7667182405</v>
      </c>
      <c r="W1318" s="1">
        <v>9800836.3297887407</v>
      </c>
      <c r="X1318" s="1">
        <v>8269439.9247989301</v>
      </c>
      <c r="Y1318" s="1">
        <v>9466922.6191608906</v>
      </c>
      <c r="Z1318" s="1">
        <v>10303591.794925001</v>
      </c>
      <c r="AA1318" s="1">
        <v>9070223.7629009709</v>
      </c>
      <c r="AB1318" s="1">
        <v>6211355.7033689404</v>
      </c>
      <c r="AC1318" s="1">
        <v>6595026.3927353704</v>
      </c>
      <c r="AD1318" s="1">
        <v>11959689.0426766</v>
      </c>
      <c r="AE1318" s="1">
        <v>8026819.5704753296</v>
      </c>
      <c r="AF1318" s="1">
        <v>5228820.2720091799</v>
      </c>
      <c r="AG1318" s="1">
        <v>3457367.0703781098</v>
      </c>
      <c r="AH1318" s="1">
        <v>5936334.1348101804</v>
      </c>
      <c r="AI1318" s="1">
        <v>14234677.8651185</v>
      </c>
      <c r="AJ1318" s="1">
        <v>11552689.3583847</v>
      </c>
      <c r="AK1318" s="1">
        <v>-798724.74665625603</v>
      </c>
      <c r="AL1318" s="1">
        <v>1071864.2918</v>
      </c>
      <c r="AM1318" s="1">
        <v>851118.08304449497</v>
      </c>
    </row>
    <row r="1319" spans="1:39" x14ac:dyDescent="0.3">
      <c r="A1319" t="str">
        <f t="shared" si="220"/>
        <v>ICT</v>
      </c>
      <c r="B1319" t="str">
        <f t="shared" si="221"/>
        <v>D304</v>
      </c>
      <c r="C1319" t="str">
        <f t="shared" si="222"/>
        <v>ADP SVCS/TELECOMM &amp; TRANSMISSION</v>
      </c>
      <c r="D1319" s="1">
        <f t="shared" si="223"/>
        <v>264260231.71511</v>
      </c>
      <c r="E1319" s="1">
        <f t="shared" si="224"/>
        <v>194056400.46865299</v>
      </c>
      <c r="F1319" s="1">
        <f t="shared" si="225"/>
        <v>73515580.648599997</v>
      </c>
      <c r="G1319" s="1">
        <f t="shared" si="226"/>
        <v>42016770.675820597</v>
      </c>
      <c r="H1319" s="2">
        <f t="shared" si="227"/>
        <v>-0.62116384478400455</v>
      </c>
      <c r="I1319" s="2">
        <f t="shared" si="228"/>
        <v>-0.72180611448242937</v>
      </c>
      <c r="J1319" s="2">
        <f t="shared" si="229"/>
        <v>0.57153558885235778</v>
      </c>
      <c r="K1319" s="2">
        <f t="shared" si="230"/>
        <v>6.5256157477052356E-4</v>
      </c>
      <c r="L1319" s="2">
        <f>AM1319/SUM(AM1:AM$3009)</f>
        <v>7.6241205936305773E-4</v>
      </c>
      <c r="M1319" t="s">
        <v>2702</v>
      </c>
      <c r="N1319" t="s">
        <v>2709</v>
      </c>
      <c r="O1319" t="s">
        <v>2710</v>
      </c>
      <c r="P1319" s="1">
        <v>93189646.136861399</v>
      </c>
      <c r="Q1319" s="1">
        <v>89943753.916796893</v>
      </c>
      <c r="R1319" s="1">
        <v>66877054.8950767</v>
      </c>
      <c r="S1319" s="1">
        <v>96388355.637511194</v>
      </c>
      <c r="T1319" s="1">
        <v>173441436.32551</v>
      </c>
      <c r="U1319" s="1">
        <v>155376786.16081101</v>
      </c>
      <c r="V1319" s="1">
        <v>354285330.32035297</v>
      </c>
      <c r="W1319" s="1">
        <v>504467028.43545097</v>
      </c>
      <c r="X1319" s="1">
        <v>576258455.78432906</v>
      </c>
      <c r="Y1319" s="1">
        <v>594099369.92996895</v>
      </c>
      <c r="Z1319" s="1">
        <v>854488204.88350999</v>
      </c>
      <c r="AA1319" s="1">
        <v>873527308.02064204</v>
      </c>
      <c r="AB1319" s="1">
        <v>450657746.866409</v>
      </c>
      <c r="AC1319" s="1">
        <v>465066652.91647398</v>
      </c>
      <c r="AD1319" s="1">
        <v>267011899.46090901</v>
      </c>
      <c r="AE1319" s="1">
        <v>264260231.71511</v>
      </c>
      <c r="AF1319" s="1">
        <v>437189438.96262598</v>
      </c>
      <c r="AG1319" s="1">
        <v>452507852.43989402</v>
      </c>
      <c r="AH1319" s="1">
        <v>391623051.32811499</v>
      </c>
      <c r="AI1319" s="1">
        <v>593374479.16059303</v>
      </c>
      <c r="AJ1319" s="1">
        <v>571882849.437343</v>
      </c>
      <c r="AK1319" s="1">
        <v>194056400.46865299</v>
      </c>
      <c r="AL1319" s="1">
        <v>73515580.648599997</v>
      </c>
      <c r="AM1319" s="1">
        <v>42016770.675820597</v>
      </c>
    </row>
    <row r="1320" spans="1:39" x14ac:dyDescent="0.3">
      <c r="A1320" t="str">
        <f t="shared" si="220"/>
        <v>ICT</v>
      </c>
      <c r="B1320" t="str">
        <f t="shared" si="221"/>
        <v>D305</v>
      </c>
      <c r="C1320" t="str">
        <f t="shared" si="222"/>
        <v>ADP TELEPROCESSING &amp; TIMESHARE</v>
      </c>
      <c r="D1320" s="1">
        <f t="shared" si="223"/>
        <v>456941.242772381</v>
      </c>
      <c r="E1320" s="1">
        <f t="shared" si="224"/>
        <v>16387396.681369299</v>
      </c>
      <c r="F1320" s="1">
        <f t="shared" si="225"/>
        <v>1192048.9959</v>
      </c>
      <c r="G1320" s="1">
        <f t="shared" si="226"/>
        <v>853591.06954533199</v>
      </c>
      <c r="H1320" s="2">
        <f t="shared" si="227"/>
        <v>-0.92725818389108561</v>
      </c>
      <c r="I1320" s="2">
        <f t="shared" si="228"/>
        <v>1.6087577226943437</v>
      </c>
      <c r="J1320" s="2">
        <f t="shared" si="229"/>
        <v>0.71607045723893969</v>
      </c>
      <c r="K1320" s="2">
        <f t="shared" si="230"/>
        <v>1.058123139483003E-5</v>
      </c>
      <c r="L1320" s="2">
        <f>AM1320/SUM(AM1:AM$3009)</f>
        <v>1.5488770667482086E-5</v>
      </c>
      <c r="M1320" t="s">
        <v>2702</v>
      </c>
      <c r="N1320" t="s">
        <v>2711</v>
      </c>
      <c r="O1320" t="s">
        <v>2712</v>
      </c>
      <c r="P1320" s="1">
        <v>503776.55086777901</v>
      </c>
      <c r="Q1320" s="1">
        <v>3100766.3623721702</v>
      </c>
      <c r="R1320" s="1">
        <v>8869665.0077352393</v>
      </c>
      <c r="S1320" s="1">
        <v>7308651.7116197096</v>
      </c>
      <c r="T1320" s="1">
        <v>1714391.3253180501</v>
      </c>
      <c r="U1320" s="1">
        <v>2016674.4630517201</v>
      </c>
      <c r="V1320" s="1">
        <v>1123440.44618675</v>
      </c>
      <c r="W1320" s="1">
        <v>163608.299533271</v>
      </c>
      <c r="X1320" s="1">
        <v>11138.8529466736</v>
      </c>
      <c r="Y1320" s="1">
        <v>447736.139972709</v>
      </c>
      <c r="Z1320" s="1">
        <v>40101.4567485847</v>
      </c>
      <c r="AA1320" s="1">
        <v>226807.74037747001</v>
      </c>
      <c r="AB1320" s="1">
        <v>597574.12565957301</v>
      </c>
      <c r="AC1320" s="1">
        <v>404858.457307984</v>
      </c>
      <c r="AD1320" s="1">
        <v>716619.34484978102</v>
      </c>
      <c r="AE1320" s="1">
        <v>456941.242772381</v>
      </c>
      <c r="AF1320" s="1">
        <v>18634250.655307099</v>
      </c>
      <c r="AG1320" s="1">
        <v>47718495.726307496</v>
      </c>
      <c r="AH1320" s="1">
        <v>42619285.7221625</v>
      </c>
      <c r="AI1320" s="1">
        <v>15038459.573594499</v>
      </c>
      <c r="AJ1320" s="1">
        <v>67811217.290022299</v>
      </c>
      <c r="AK1320" s="1">
        <v>16387396.681369299</v>
      </c>
      <c r="AL1320" s="1">
        <v>1192048.9959</v>
      </c>
      <c r="AM1320" s="1">
        <v>853591.06954533199</v>
      </c>
    </row>
    <row r="1321" spans="1:39" x14ac:dyDescent="0.3">
      <c r="A1321" t="str">
        <f t="shared" si="220"/>
        <v>ICT</v>
      </c>
      <c r="B1321" t="str">
        <f t="shared" si="221"/>
        <v>D306</v>
      </c>
      <c r="C1321" t="str">
        <f t="shared" si="222"/>
        <v>ADP SYSTEMS ANALYSIS SERVICES</v>
      </c>
      <c r="D1321" s="1">
        <f t="shared" si="223"/>
        <v>41795310.538558401</v>
      </c>
      <c r="E1321" s="1">
        <f t="shared" si="224"/>
        <v>44862892.584663302</v>
      </c>
      <c r="F1321" s="1">
        <f t="shared" si="225"/>
        <v>23496575.710900001</v>
      </c>
      <c r="G1321" s="1">
        <f t="shared" si="226"/>
        <v>5633134.2960546203</v>
      </c>
      <c r="H1321" s="2">
        <f t="shared" si="227"/>
        <v>-0.47625811985800326</v>
      </c>
      <c r="I1321" s="2">
        <f t="shared" si="228"/>
        <v>-0.43781789372702096</v>
      </c>
      <c r="J1321" s="2">
        <f t="shared" si="229"/>
        <v>0.23974277636725694</v>
      </c>
      <c r="K1321" s="2">
        <f t="shared" si="230"/>
        <v>2.0856752150146736E-4</v>
      </c>
      <c r="L1321" s="2">
        <f>AM1321/SUM(AM1:AM$3009)</f>
        <v>1.022156022522498E-4</v>
      </c>
      <c r="M1321" t="s">
        <v>2702</v>
      </c>
      <c r="N1321" t="s">
        <v>2713</v>
      </c>
      <c r="O1321" t="s">
        <v>2714</v>
      </c>
      <c r="P1321" s="1">
        <v>248106111.12874901</v>
      </c>
      <c r="Q1321" s="1">
        <v>339074620.19808501</v>
      </c>
      <c r="R1321" s="1">
        <v>199998620.52715501</v>
      </c>
      <c r="S1321" s="1">
        <v>242617547.273945</v>
      </c>
      <c r="T1321" s="1">
        <v>290689176.69134802</v>
      </c>
      <c r="U1321" s="1">
        <v>148479674.308265</v>
      </c>
      <c r="V1321" s="1">
        <v>100270347.5143</v>
      </c>
      <c r="W1321" s="1">
        <v>62165992.272143699</v>
      </c>
      <c r="X1321" s="1">
        <v>41561007.375934802</v>
      </c>
      <c r="Y1321" s="1">
        <v>26718428.009514499</v>
      </c>
      <c r="Z1321" s="1">
        <v>28454282.2786256</v>
      </c>
      <c r="AA1321" s="1">
        <v>15489245.777159</v>
      </c>
      <c r="AB1321" s="1">
        <v>17583905.598711301</v>
      </c>
      <c r="AC1321" s="1">
        <v>18055770.667057998</v>
      </c>
      <c r="AD1321" s="1">
        <v>17711971.0610919</v>
      </c>
      <c r="AE1321" s="1">
        <v>41795310.538558401</v>
      </c>
      <c r="AF1321" s="1">
        <v>34990415.536334097</v>
      </c>
      <c r="AG1321" s="1">
        <v>23277767.845507599</v>
      </c>
      <c r="AH1321" s="1">
        <v>34255111.255529404</v>
      </c>
      <c r="AI1321" s="1">
        <v>43481136.5623772</v>
      </c>
      <c r="AJ1321" s="1">
        <v>57786553.988258898</v>
      </c>
      <c r="AK1321" s="1">
        <v>44862892.584663302</v>
      </c>
      <c r="AL1321" s="1">
        <v>23496575.710900001</v>
      </c>
      <c r="AM1321" s="1">
        <v>5633134.2960546203</v>
      </c>
    </row>
    <row r="1322" spans="1:39" x14ac:dyDescent="0.3">
      <c r="A1322" t="str">
        <f t="shared" si="220"/>
        <v>ICT</v>
      </c>
      <c r="B1322" t="str">
        <f t="shared" si="221"/>
        <v>D307</v>
      </c>
      <c r="C1322" t="str">
        <f t="shared" si="222"/>
        <v>AUTOMATED INFORMATION SYSTEM SVCS</v>
      </c>
      <c r="D1322" s="1">
        <f t="shared" si="223"/>
        <v>302393012.30778098</v>
      </c>
      <c r="E1322" s="1">
        <f t="shared" si="224"/>
        <v>238067549.173778</v>
      </c>
      <c r="F1322" s="1">
        <f t="shared" si="225"/>
        <v>113110753.3161</v>
      </c>
      <c r="G1322" s="1">
        <f t="shared" si="226"/>
        <v>57320241.135700896</v>
      </c>
      <c r="H1322" s="2">
        <f t="shared" si="227"/>
        <v>-0.52487958267031798</v>
      </c>
      <c r="I1322" s="2">
        <f t="shared" si="228"/>
        <v>-0.62594786019402504</v>
      </c>
      <c r="J1322" s="2">
        <f t="shared" si="229"/>
        <v>0.50676208455188521</v>
      </c>
      <c r="K1322" s="2">
        <f t="shared" si="230"/>
        <v>1.0040284067162582E-3</v>
      </c>
      <c r="L1322" s="2">
        <f>AM1322/SUM(AM1:AM$3009)</f>
        <v>1.0400999977993495E-3</v>
      </c>
      <c r="M1322" t="s">
        <v>2702</v>
      </c>
      <c r="N1322" t="s">
        <v>2715</v>
      </c>
      <c r="O1322" t="s">
        <v>2716</v>
      </c>
      <c r="P1322" s="1">
        <v>424658367.21074897</v>
      </c>
      <c r="Q1322" s="1">
        <v>330969841.40082699</v>
      </c>
      <c r="R1322" s="1">
        <v>381250038.950324</v>
      </c>
      <c r="S1322" s="1">
        <v>217141519.683011</v>
      </c>
      <c r="T1322" s="1">
        <v>192686752.84378201</v>
      </c>
      <c r="U1322" s="1">
        <v>320565249.68607998</v>
      </c>
      <c r="V1322" s="1">
        <v>230663962.75802401</v>
      </c>
      <c r="W1322" s="1">
        <v>375193164.521097</v>
      </c>
      <c r="X1322" s="1">
        <v>512881919.69536799</v>
      </c>
      <c r="Y1322" s="1">
        <v>568931269.50769401</v>
      </c>
      <c r="Z1322" s="1">
        <v>451568361.44309801</v>
      </c>
      <c r="AA1322" s="1">
        <v>468971989.12773699</v>
      </c>
      <c r="AB1322" s="1">
        <v>478704629.48273498</v>
      </c>
      <c r="AC1322" s="1">
        <v>304578669.712457</v>
      </c>
      <c r="AD1322" s="1">
        <v>307185772.18146801</v>
      </c>
      <c r="AE1322" s="1">
        <v>302393012.30778098</v>
      </c>
      <c r="AF1322" s="1">
        <v>355283426.17092198</v>
      </c>
      <c r="AG1322" s="1">
        <v>342041789.31748098</v>
      </c>
      <c r="AH1322" s="1">
        <v>387237754.997702</v>
      </c>
      <c r="AI1322" s="1">
        <v>376575138.582219</v>
      </c>
      <c r="AJ1322" s="1">
        <v>334777719.58771902</v>
      </c>
      <c r="AK1322" s="1">
        <v>238067549.173778</v>
      </c>
      <c r="AL1322" s="1">
        <v>113110753.3161</v>
      </c>
      <c r="AM1322" s="1">
        <v>57320241.135700896</v>
      </c>
    </row>
    <row r="1323" spans="1:39" x14ac:dyDescent="0.3">
      <c r="A1323" t="str">
        <f t="shared" si="220"/>
        <v>ICT</v>
      </c>
      <c r="B1323" t="str">
        <f t="shared" si="221"/>
        <v>D308</v>
      </c>
      <c r="C1323" t="str">
        <f t="shared" si="222"/>
        <v>IT AND TELECOM- PROGRAMMING</v>
      </c>
      <c r="D1323" s="1">
        <f t="shared" si="223"/>
        <v>183047613.574083</v>
      </c>
      <c r="E1323" s="1">
        <f t="shared" si="224"/>
        <v>158927695.306299</v>
      </c>
      <c r="F1323" s="1">
        <f t="shared" si="225"/>
        <v>53363514.401100002</v>
      </c>
      <c r="G1323" s="1">
        <f t="shared" si="226"/>
        <v>4723323.0908009298</v>
      </c>
      <c r="H1323" s="2">
        <f t="shared" si="227"/>
        <v>-0.66422772130273899</v>
      </c>
      <c r="I1323" s="2">
        <f t="shared" si="228"/>
        <v>-0.70847194694782112</v>
      </c>
      <c r="J1323" s="2">
        <f t="shared" si="229"/>
        <v>8.8512219328335057E-2</v>
      </c>
      <c r="K1323" s="2">
        <f t="shared" si="230"/>
        <v>4.7368161532074471E-4</v>
      </c>
      <c r="L1323" s="2">
        <f>AM1323/SUM(AM1:AM$3009)</f>
        <v>8.5706693464830138E-5</v>
      </c>
      <c r="M1323" t="s">
        <v>2702</v>
      </c>
      <c r="N1323" t="s">
        <v>2717</v>
      </c>
      <c r="O1323" t="s">
        <v>2718</v>
      </c>
      <c r="P1323" s="1">
        <v>71747873.286758602</v>
      </c>
      <c r="Q1323" s="1">
        <v>73862842.633240402</v>
      </c>
      <c r="R1323" s="1">
        <v>92063262.604161501</v>
      </c>
      <c r="S1323" s="1">
        <v>105046378.186607</v>
      </c>
      <c r="T1323" s="1">
        <v>93227502.154055998</v>
      </c>
      <c r="U1323" s="1">
        <v>104264006.980024</v>
      </c>
      <c r="V1323" s="1">
        <v>95086424.9109869</v>
      </c>
      <c r="W1323" s="1">
        <v>119519779.080732</v>
      </c>
      <c r="X1323" s="1">
        <v>109406403.630743</v>
      </c>
      <c r="Y1323" s="1">
        <v>156580086.88834801</v>
      </c>
      <c r="Z1323" s="1">
        <v>164322751.08797199</v>
      </c>
      <c r="AA1323" s="1">
        <v>171108577.045874</v>
      </c>
      <c r="AB1323" s="1">
        <v>143818390.25101501</v>
      </c>
      <c r="AC1323" s="1">
        <v>134485332.42636701</v>
      </c>
      <c r="AD1323" s="1">
        <v>98693992.506679699</v>
      </c>
      <c r="AE1323" s="1">
        <v>183047613.574083</v>
      </c>
      <c r="AF1323" s="1">
        <v>229589697.340152</v>
      </c>
      <c r="AG1323" s="1">
        <v>185766370.582349</v>
      </c>
      <c r="AH1323" s="1">
        <v>219855046.154356</v>
      </c>
      <c r="AI1323" s="1">
        <v>294674182.76243103</v>
      </c>
      <c r="AJ1323" s="1">
        <v>217103949.47382501</v>
      </c>
      <c r="AK1323" s="1">
        <v>158927695.306299</v>
      </c>
      <c r="AL1323" s="1">
        <v>53363514.401100002</v>
      </c>
      <c r="AM1323" s="1">
        <v>4723323.0908009298</v>
      </c>
    </row>
    <row r="1324" spans="1:39" x14ac:dyDescent="0.3">
      <c r="A1324" t="str">
        <f t="shared" si="220"/>
        <v>ICT</v>
      </c>
      <c r="B1324" t="str">
        <f t="shared" si="221"/>
        <v>D309</v>
      </c>
      <c r="C1324" t="str">
        <f t="shared" si="222"/>
        <v>ADP INF, BROADCAST &amp; DIST SVCS</v>
      </c>
      <c r="D1324" s="1">
        <f t="shared" si="223"/>
        <v>7511068.4088319503</v>
      </c>
      <c r="E1324" s="1">
        <f t="shared" si="224"/>
        <v>2046049.4916384399</v>
      </c>
      <c r="F1324" s="1">
        <f t="shared" si="225"/>
        <v>4447115.4535999997</v>
      </c>
      <c r="G1324" s="1">
        <f t="shared" si="226"/>
        <v>390671.59174830402</v>
      </c>
      <c r="H1324" s="2">
        <f t="shared" si="227"/>
        <v>1.1735131392343932</v>
      </c>
      <c r="I1324" s="2">
        <f t="shared" si="228"/>
        <v>-0.40792504986762956</v>
      </c>
      <c r="J1324" s="2">
        <f t="shared" si="229"/>
        <v>8.7848313322302016E-2</v>
      </c>
      <c r="K1324" s="2">
        <f t="shared" si="230"/>
        <v>3.9474851969938319E-5</v>
      </c>
      <c r="L1324" s="2">
        <f>AM1324/SUM(AM1:AM$3009)</f>
        <v>7.0889011223052796E-6</v>
      </c>
      <c r="M1324" t="s">
        <v>2702</v>
      </c>
      <c r="N1324" t="s">
        <v>2719</v>
      </c>
      <c r="O1324" t="s">
        <v>2720</v>
      </c>
      <c r="P1324" s="1">
        <v>401411.97356465302</v>
      </c>
      <c r="Q1324" s="1">
        <v>452723.31930569099</v>
      </c>
      <c r="R1324" s="1">
        <v>359867.22123428801</v>
      </c>
      <c r="S1324" s="1">
        <v>812557.83956978796</v>
      </c>
      <c r="T1324" s="1">
        <v>2407757.5021949601</v>
      </c>
      <c r="U1324" s="1">
        <v>4680426.7257946096</v>
      </c>
      <c r="V1324" s="1">
        <v>9581739.6398299895</v>
      </c>
      <c r="W1324" s="1">
        <v>8183956.2501924904</v>
      </c>
      <c r="X1324" s="1">
        <v>18731565.000599701</v>
      </c>
      <c r="Y1324" s="1">
        <v>17950973.5036273</v>
      </c>
      <c r="Z1324" s="1">
        <v>19765232.5956861</v>
      </c>
      <c r="AA1324" s="1">
        <v>13418551.1971255</v>
      </c>
      <c r="AB1324" s="1">
        <v>69073497.098867506</v>
      </c>
      <c r="AC1324" s="1">
        <v>41775893.962606803</v>
      </c>
      <c r="AD1324" s="1">
        <v>6214136.4901646897</v>
      </c>
      <c r="AE1324" s="1">
        <v>7511068.4088319503</v>
      </c>
      <c r="AF1324" s="1">
        <v>7459533.1841276595</v>
      </c>
      <c r="AG1324" s="1">
        <v>8657059.7476503998</v>
      </c>
      <c r="AH1324" s="1">
        <v>15857786.8061259</v>
      </c>
      <c r="AI1324" s="1">
        <v>16990617.739904899</v>
      </c>
      <c r="AJ1324" s="1">
        <v>10720744.3118627</v>
      </c>
      <c r="AK1324" s="1">
        <v>2046049.4916384399</v>
      </c>
      <c r="AL1324" s="1">
        <v>4447115.4535999997</v>
      </c>
      <c r="AM1324" s="1">
        <v>390671.59174830402</v>
      </c>
    </row>
    <row r="1325" spans="1:39" x14ac:dyDescent="0.3">
      <c r="A1325" t="str">
        <f t="shared" si="220"/>
        <v>ICT</v>
      </c>
      <c r="B1325" t="str">
        <f t="shared" si="221"/>
        <v>D310</v>
      </c>
      <c r="C1325" t="str">
        <f t="shared" si="222"/>
        <v>ADP BACKUP AND SECURITY SERVICES</v>
      </c>
      <c r="D1325" s="1">
        <f t="shared" si="223"/>
        <v>79709834.425211295</v>
      </c>
      <c r="E1325" s="1">
        <f t="shared" si="224"/>
        <v>17804182.5261264</v>
      </c>
      <c r="F1325" s="1">
        <f t="shared" si="225"/>
        <v>11795514.613399999</v>
      </c>
      <c r="G1325" s="1">
        <f t="shared" si="226"/>
        <v>4316054.4197829897</v>
      </c>
      <c r="H1325" s="2">
        <f t="shared" si="227"/>
        <v>-0.33748631277561314</v>
      </c>
      <c r="I1325" s="2">
        <f t="shared" si="228"/>
        <v>-0.85201933113451289</v>
      </c>
      <c r="J1325" s="2">
        <f t="shared" si="229"/>
        <v>0.36590641114376171</v>
      </c>
      <c r="K1325" s="2">
        <f t="shared" si="230"/>
        <v>1.0470296940374654E-4</v>
      </c>
      <c r="L1325" s="2">
        <f>AM1325/SUM(AM1:AM$3009)</f>
        <v>7.8316631325582226E-5</v>
      </c>
      <c r="M1325" t="s">
        <v>2702</v>
      </c>
      <c r="N1325" t="s">
        <v>2721</v>
      </c>
      <c r="O1325" t="s">
        <v>2722</v>
      </c>
      <c r="P1325" s="1">
        <v>7930014.3943774402</v>
      </c>
      <c r="Q1325" s="1">
        <v>7559462.9061361598</v>
      </c>
      <c r="R1325" s="1">
        <v>20966694.3072327</v>
      </c>
      <c r="S1325" s="1">
        <v>15319148.312369199</v>
      </c>
      <c r="T1325" s="1">
        <v>21439107.988396201</v>
      </c>
      <c r="U1325" s="1">
        <v>4790889.4092888804</v>
      </c>
      <c r="V1325" s="1">
        <v>9277702.2493716702</v>
      </c>
      <c r="W1325" s="1">
        <v>8512878.0659736507</v>
      </c>
      <c r="X1325" s="1">
        <v>3318971.01070739</v>
      </c>
      <c r="Y1325" s="1">
        <v>78644221.326386601</v>
      </c>
      <c r="Z1325" s="1">
        <v>80616306.577707306</v>
      </c>
      <c r="AA1325" s="1">
        <v>76220662.515652195</v>
      </c>
      <c r="AB1325" s="1">
        <v>63148211.486983001</v>
      </c>
      <c r="AC1325" s="1">
        <v>77976434.888286799</v>
      </c>
      <c r="AD1325" s="1">
        <v>110857376.444502</v>
      </c>
      <c r="AE1325" s="1">
        <v>79709834.425211295</v>
      </c>
      <c r="AF1325" s="1">
        <v>47064958.845823802</v>
      </c>
      <c r="AG1325" s="1">
        <v>35313670.144453198</v>
      </c>
      <c r="AH1325" s="1">
        <v>43225242.504290499</v>
      </c>
      <c r="AI1325" s="1">
        <v>53858358.178328902</v>
      </c>
      <c r="AJ1325" s="1">
        <v>35794924.342385501</v>
      </c>
      <c r="AK1325" s="1">
        <v>17804182.5261264</v>
      </c>
      <c r="AL1325" s="1">
        <v>11795514.613399999</v>
      </c>
      <c r="AM1325" s="1">
        <v>4316054.4197829897</v>
      </c>
    </row>
    <row r="1326" spans="1:39" x14ac:dyDescent="0.3">
      <c r="A1326" t="str">
        <f t="shared" si="220"/>
        <v>ICT</v>
      </c>
      <c r="B1326" t="str">
        <f t="shared" si="221"/>
        <v>D311</v>
      </c>
      <c r="C1326" t="str">
        <f t="shared" si="222"/>
        <v>ADP DATA CONVERSION SERVICES</v>
      </c>
      <c r="D1326" s="1">
        <f t="shared" si="223"/>
        <v>897938.60254359897</v>
      </c>
      <c r="E1326" s="1">
        <f t="shared" si="224"/>
        <v>36725467.0742312</v>
      </c>
      <c r="F1326" s="1">
        <f t="shared" si="225"/>
        <v>29975908.9747</v>
      </c>
      <c r="G1326" s="1">
        <f t="shared" si="226"/>
        <v>10634405.787792001</v>
      </c>
      <c r="H1326" s="2">
        <f t="shared" si="227"/>
        <v>-0.18378413229949353</v>
      </c>
      <c r="I1326" s="2">
        <f t="shared" si="228"/>
        <v>32.383027402749995</v>
      </c>
      <c r="J1326" s="2">
        <f t="shared" si="229"/>
        <v>0.35476508141146135</v>
      </c>
      <c r="K1326" s="2">
        <f t="shared" si="230"/>
        <v>2.6608136932508358E-4</v>
      </c>
      <c r="L1326" s="2">
        <f>AM1326/SUM(AM1:AM$3009)</f>
        <v>1.929657869075292E-4</v>
      </c>
      <c r="M1326" t="s">
        <v>2702</v>
      </c>
      <c r="N1326" t="s">
        <v>2723</v>
      </c>
      <c r="O1326" t="s">
        <v>2724</v>
      </c>
      <c r="P1326" s="1">
        <v>5602841.2419037595</v>
      </c>
      <c r="Q1326" s="1">
        <v>4471751.7445729803</v>
      </c>
      <c r="R1326" s="1">
        <v>14130993.6967027</v>
      </c>
      <c r="S1326" s="1">
        <v>17074367.784770198</v>
      </c>
      <c r="T1326" s="1">
        <v>27090873.459017899</v>
      </c>
      <c r="U1326" s="1">
        <v>16920785.192303199</v>
      </c>
      <c r="V1326" s="1">
        <v>9958719.1311151609</v>
      </c>
      <c r="W1326" s="1">
        <v>13700679.1384215</v>
      </c>
      <c r="X1326" s="1">
        <v>10514129.4974248</v>
      </c>
      <c r="Y1326" s="1">
        <v>12436892.7984275</v>
      </c>
      <c r="Z1326" s="1">
        <v>9207331.5477882698</v>
      </c>
      <c r="AA1326" s="1">
        <v>7577823.47681724</v>
      </c>
      <c r="AB1326" s="1">
        <v>8262970.2571876999</v>
      </c>
      <c r="AC1326" s="1">
        <v>11272072.3659002</v>
      </c>
      <c r="AD1326" s="1">
        <v>6657120.4892295599</v>
      </c>
      <c r="AE1326" s="1">
        <v>897938.60254359897</v>
      </c>
      <c r="AF1326" s="1">
        <v>2281146.61023277</v>
      </c>
      <c r="AG1326" s="1">
        <v>603474.79987362202</v>
      </c>
      <c r="AH1326" s="1">
        <v>8914727.9857930802</v>
      </c>
      <c r="AI1326" s="1">
        <v>33373000.527357101</v>
      </c>
      <c r="AJ1326" s="1">
        <v>39288338.7561078</v>
      </c>
      <c r="AK1326" s="1">
        <v>36725467.0742312</v>
      </c>
      <c r="AL1326" s="1">
        <v>29975908.9747</v>
      </c>
      <c r="AM1326" s="1">
        <v>10634405.787792001</v>
      </c>
    </row>
    <row r="1327" spans="1:39" x14ac:dyDescent="0.3">
      <c r="A1327" t="str">
        <f t="shared" si="220"/>
        <v>ICT</v>
      </c>
      <c r="B1327" t="str">
        <f t="shared" si="221"/>
        <v>D312</v>
      </c>
      <c r="C1327" t="str">
        <f t="shared" si="222"/>
        <v>ADP OPTICAL SCANNING SERVICES</v>
      </c>
      <c r="D1327" s="1">
        <f t="shared" si="223"/>
        <v>1032611.42990242</v>
      </c>
      <c r="E1327" s="1">
        <f t="shared" si="224"/>
        <v>7238.7240458023898</v>
      </c>
      <c r="F1327" s="1">
        <f t="shared" si="225"/>
        <v>7008.3999000000003</v>
      </c>
      <c r="G1327" s="1">
        <f t="shared" si="226"/>
        <v>6921.7814146889996</v>
      </c>
      <c r="H1327" s="2">
        <f t="shared" si="227"/>
        <v>-3.1818334881262733E-2</v>
      </c>
      <c r="I1327" s="2">
        <f t="shared" si="228"/>
        <v>-0.99321293596308313</v>
      </c>
      <c r="J1327" s="2">
        <f t="shared" si="229"/>
        <v>0.98764076157940117</v>
      </c>
      <c r="K1327" s="2">
        <f t="shared" si="230"/>
        <v>6.2210111584729414E-8</v>
      </c>
      <c r="L1327" s="2">
        <f>AM1327/SUM(AM1:AM$3009)</f>
        <v>1.2559864877647246E-7</v>
      </c>
      <c r="M1327" t="s">
        <v>2702</v>
      </c>
      <c r="N1327" t="s">
        <v>2725</v>
      </c>
      <c r="O1327" t="s">
        <v>2726</v>
      </c>
      <c r="P1327" s="1">
        <v>244728.167718337</v>
      </c>
      <c r="Q1327" s="1">
        <v>211618.55830426799</v>
      </c>
      <c r="R1327" s="1">
        <v>422804.26784892002</v>
      </c>
      <c r="S1327" s="1">
        <v>183009.93643777701</v>
      </c>
      <c r="T1327" s="1">
        <v>118458.39129854301</v>
      </c>
      <c r="U1327" s="1">
        <v>1562600.3046778401</v>
      </c>
      <c r="V1327" s="1">
        <v>563905.50775973499</v>
      </c>
      <c r="W1327" s="1">
        <v>1694674.3296700099</v>
      </c>
      <c r="X1327" s="1">
        <v>166277.171988538</v>
      </c>
      <c r="Y1327" s="1">
        <v>1249142.8997412501</v>
      </c>
      <c r="Z1327" s="1">
        <v>599062.15876147395</v>
      </c>
      <c r="AA1327" s="1">
        <v>1061305.6814033799</v>
      </c>
      <c r="AB1327" s="1">
        <v>817246.71027897904</v>
      </c>
      <c r="AC1327" s="1">
        <v>1007327.66054403</v>
      </c>
      <c r="AD1327" s="1">
        <v>742580.49374629604</v>
      </c>
      <c r="AE1327" s="1">
        <v>1032611.42990242</v>
      </c>
      <c r="AF1327" s="1">
        <v>836251.45317938295</v>
      </c>
      <c r="AG1327" s="1">
        <v>727505.13776285003</v>
      </c>
      <c r="AH1327" s="1">
        <v>715072.13473773701</v>
      </c>
      <c r="AI1327" s="1">
        <v>1969514.8490190399</v>
      </c>
      <c r="AJ1327" s="1">
        <v>1624863.29692826</v>
      </c>
      <c r="AK1327" s="1">
        <v>7238.7240458023898</v>
      </c>
      <c r="AL1327" s="1">
        <v>7008.3999000000003</v>
      </c>
      <c r="AM1327" s="1">
        <v>6921.7814146889996</v>
      </c>
    </row>
    <row r="1328" spans="1:39" x14ac:dyDescent="0.3">
      <c r="A1328" t="str">
        <f t="shared" si="220"/>
        <v>ICT</v>
      </c>
      <c r="B1328" t="str">
        <f t="shared" si="221"/>
        <v>D313</v>
      </c>
      <c r="C1328" t="str">
        <f t="shared" si="222"/>
        <v>COMPUTER AIDED DESGN/MFG SVCS</v>
      </c>
      <c r="D1328" s="1">
        <f t="shared" si="223"/>
        <v>8718409.3191683199</v>
      </c>
      <c r="E1328" s="1">
        <f t="shared" si="224"/>
        <v>2499924.2376591102</v>
      </c>
      <c r="F1328" s="1">
        <f t="shared" si="225"/>
        <v>2536321.0079999999</v>
      </c>
      <c r="G1328" s="1">
        <f t="shared" si="226"/>
        <v>2401211.4105467801</v>
      </c>
      <c r="H1328" s="2">
        <f t="shared" si="227"/>
        <v>1.455914935045044E-2</v>
      </c>
      <c r="I1328" s="2">
        <f t="shared" si="228"/>
        <v>-0.70908443098402851</v>
      </c>
      <c r="J1328" s="2">
        <f t="shared" si="229"/>
        <v>0.94673008778184597</v>
      </c>
      <c r="K1328" s="2">
        <f t="shared" si="230"/>
        <v>2.2513671476191499E-5</v>
      </c>
      <c r="L1328" s="2">
        <f>AM1328/SUM(AM1:AM$3009)</f>
        <v>4.3570995748480115E-5</v>
      </c>
      <c r="M1328" t="s">
        <v>2702</v>
      </c>
      <c r="N1328" t="s">
        <v>2727</v>
      </c>
      <c r="O1328" t="s">
        <v>2728</v>
      </c>
      <c r="P1328" s="1">
        <v>24473091.445942201</v>
      </c>
      <c r="Q1328" s="1">
        <v>18557988.506558299</v>
      </c>
      <c r="R1328" s="1">
        <v>56236186.9220936</v>
      </c>
      <c r="S1328" s="1">
        <v>128480300.470199</v>
      </c>
      <c r="T1328" s="1">
        <v>142607703.75674099</v>
      </c>
      <c r="U1328" s="1">
        <v>44668918.603431597</v>
      </c>
      <c r="V1328" s="1">
        <v>52548941.242511898</v>
      </c>
      <c r="W1328" s="1">
        <v>90262690.373799801</v>
      </c>
      <c r="X1328" s="1">
        <v>52455751.6899864</v>
      </c>
      <c r="Y1328" s="1">
        <v>46759601.6890973</v>
      </c>
      <c r="Z1328" s="1">
        <v>44589325.403835498</v>
      </c>
      <c r="AA1328" s="1">
        <v>46359797.8153328</v>
      </c>
      <c r="AB1328" s="1">
        <v>9848052.5399000496</v>
      </c>
      <c r="AC1328" s="1">
        <v>-187957.04290385099</v>
      </c>
      <c r="AD1328" s="1">
        <v>1782301.6055043801</v>
      </c>
      <c r="AE1328" s="1">
        <v>8718409.3191683199</v>
      </c>
      <c r="AF1328" s="1">
        <v>4163149.1750983102</v>
      </c>
      <c r="AG1328" s="1">
        <v>6603147.2557681501</v>
      </c>
      <c r="AH1328" s="1">
        <v>13820446.062969999</v>
      </c>
      <c r="AI1328" s="1">
        <v>2753692.7943809298</v>
      </c>
      <c r="AJ1328" s="1">
        <v>2794401.5665479801</v>
      </c>
      <c r="AK1328" s="1">
        <v>2499924.2376591102</v>
      </c>
      <c r="AL1328" s="1">
        <v>2536321.0079999999</v>
      </c>
      <c r="AM1328" s="1">
        <v>2401211.4105467801</v>
      </c>
    </row>
    <row r="1329" spans="1:39" x14ac:dyDescent="0.3">
      <c r="A1329" t="str">
        <f t="shared" si="220"/>
        <v>ICT</v>
      </c>
      <c r="B1329" t="str">
        <f t="shared" si="221"/>
        <v>D314</v>
      </c>
      <c r="C1329" t="str">
        <f t="shared" si="222"/>
        <v>ADP ACQUISITION SUP SVCS</v>
      </c>
      <c r="D1329" s="1">
        <f t="shared" si="223"/>
        <v>16021971.772958999</v>
      </c>
      <c r="E1329" s="1">
        <f t="shared" si="224"/>
        <v>23657255.717805799</v>
      </c>
      <c r="F1329" s="1">
        <f t="shared" si="225"/>
        <v>13130804.6545</v>
      </c>
      <c r="G1329" s="1">
        <f t="shared" si="226"/>
        <v>4250530.8685833896</v>
      </c>
      <c r="H1329" s="2">
        <f t="shared" si="227"/>
        <v>-0.44495655746676455</v>
      </c>
      <c r="I1329" s="2">
        <f t="shared" si="228"/>
        <v>-0.18045014430362138</v>
      </c>
      <c r="J1329" s="2">
        <f t="shared" si="229"/>
        <v>0.32370680856383838</v>
      </c>
      <c r="K1329" s="2">
        <f t="shared" si="230"/>
        <v>1.1655568095561004E-4</v>
      </c>
      <c r="L1329" s="2">
        <f>AM1329/SUM(AM1:AM$3009)</f>
        <v>7.7127678800118012E-5</v>
      </c>
      <c r="M1329" t="s">
        <v>2702</v>
      </c>
      <c r="N1329" t="s">
        <v>2729</v>
      </c>
      <c r="O1329" t="s">
        <v>2730</v>
      </c>
      <c r="P1329" s="1">
        <v>127043797.12589701</v>
      </c>
      <c r="Q1329" s="1">
        <v>124091398.40710901</v>
      </c>
      <c r="R1329" s="1">
        <v>162918409.937471</v>
      </c>
      <c r="S1329" s="1">
        <v>109143747.437132</v>
      </c>
      <c r="T1329" s="1">
        <v>84447442.7069446</v>
      </c>
      <c r="U1329" s="1">
        <v>73218726.480347499</v>
      </c>
      <c r="V1329" s="1">
        <v>12830549.124776401</v>
      </c>
      <c r="W1329" s="1">
        <v>20280793.489121299</v>
      </c>
      <c r="X1329" s="1">
        <v>35027991.738117501</v>
      </c>
      <c r="Y1329" s="1">
        <v>14838248.464239599</v>
      </c>
      <c r="Z1329" s="1">
        <v>6871858.9825708698</v>
      </c>
      <c r="AA1329" s="1">
        <v>12188206.370046999</v>
      </c>
      <c r="AB1329" s="1">
        <v>15396052.059870001</v>
      </c>
      <c r="AC1329" s="1">
        <v>6444062.4659842597</v>
      </c>
      <c r="AD1329" s="1">
        <v>7881664.3918184601</v>
      </c>
      <c r="AE1329" s="1">
        <v>16021971.772958999</v>
      </c>
      <c r="AF1329" s="1">
        <v>18429408.1183885</v>
      </c>
      <c r="AG1329" s="1">
        <v>21280171.498708501</v>
      </c>
      <c r="AH1329" s="1">
        <v>16240414.6298234</v>
      </c>
      <c r="AI1329" s="1">
        <v>27693787.273352299</v>
      </c>
      <c r="AJ1329" s="1">
        <v>36536310.189922899</v>
      </c>
      <c r="AK1329" s="1">
        <v>23657255.717805799</v>
      </c>
      <c r="AL1329" s="1">
        <v>13130804.6545</v>
      </c>
      <c r="AM1329" s="1">
        <v>4250530.8685833896</v>
      </c>
    </row>
    <row r="1330" spans="1:39" x14ac:dyDescent="0.3">
      <c r="A1330" t="str">
        <f t="shared" si="220"/>
        <v>ICT</v>
      </c>
      <c r="B1330" t="str">
        <f t="shared" si="221"/>
        <v>D315</v>
      </c>
      <c r="C1330" t="str">
        <f t="shared" si="222"/>
        <v>DIGITIZING SVCS</v>
      </c>
      <c r="D1330" s="1">
        <f t="shared" si="223"/>
        <v>1121416.38723457</v>
      </c>
      <c r="E1330" s="1">
        <f t="shared" si="224"/>
        <v>157580.38762992699</v>
      </c>
      <c r="F1330" s="1">
        <f t="shared" si="225"/>
        <v>105922.97139999999</v>
      </c>
      <c r="G1330" s="1">
        <f t="shared" si="226"/>
        <v>62725.492279641599</v>
      </c>
      <c r="H1330" s="2">
        <f t="shared" si="227"/>
        <v>-0.32781627845238559</v>
      </c>
      <c r="I1330" s="2">
        <f t="shared" si="228"/>
        <v>-0.90554536869109992</v>
      </c>
      <c r="J1330" s="2">
        <f t="shared" si="229"/>
        <v>0.59218025561961907</v>
      </c>
      <c r="K1330" s="2">
        <f t="shared" si="230"/>
        <v>9.4022600938911912E-7</v>
      </c>
      <c r="L1330" s="2">
        <f>AM1330/SUM(AM1:AM$3009)</f>
        <v>1.1381805639576117E-6</v>
      </c>
      <c r="M1330" t="s">
        <v>2702</v>
      </c>
      <c r="N1330" t="s">
        <v>2731</v>
      </c>
      <c r="O1330" t="s">
        <v>2732</v>
      </c>
      <c r="P1330" s="1">
        <v>473003.35633987503</v>
      </c>
      <c r="Q1330" s="1">
        <v>119683.190596681</v>
      </c>
      <c r="R1330" s="1">
        <v>56051.196078217101</v>
      </c>
      <c r="S1330" s="1">
        <v>2691656.2256311602</v>
      </c>
      <c r="T1330" s="1">
        <v>-2296409.2620875398</v>
      </c>
      <c r="U1330" s="1">
        <v>211947.27837111501</v>
      </c>
      <c r="V1330" s="1">
        <v>1004800.32101175</v>
      </c>
      <c r="W1330" s="1">
        <v>5582299.7211947404</v>
      </c>
      <c r="X1330" s="1">
        <v>923066.67593859101</v>
      </c>
      <c r="Y1330" s="1">
        <v>16058078.589169299</v>
      </c>
      <c r="Z1330" s="1">
        <v>-1214979.5302198001</v>
      </c>
      <c r="AA1330" s="1">
        <v>904086.21831557399</v>
      </c>
      <c r="AB1330" s="1">
        <v>93515.649338727206</v>
      </c>
      <c r="AC1330" s="1">
        <v>296046.50327406399</v>
      </c>
      <c r="AD1330" s="1">
        <v>271207.68871802499</v>
      </c>
      <c r="AE1330" s="1">
        <v>1121416.38723457</v>
      </c>
      <c r="AF1330" s="1">
        <v>5634037.8598969001</v>
      </c>
      <c r="AG1330" s="1">
        <v>5987066.10052964</v>
      </c>
      <c r="AH1330" s="1">
        <v>6476771.8120617503</v>
      </c>
      <c r="AI1330" s="1">
        <v>1648332.8927071299</v>
      </c>
      <c r="AJ1330" s="1">
        <v>341078.04185821698</v>
      </c>
      <c r="AK1330" s="1">
        <v>157580.38762992699</v>
      </c>
      <c r="AL1330" s="1">
        <v>105922.97139999999</v>
      </c>
      <c r="AM1330" s="1">
        <v>62725.492279641599</v>
      </c>
    </row>
    <row r="1331" spans="1:39" x14ac:dyDescent="0.3">
      <c r="A1331" t="str">
        <f t="shared" si="220"/>
        <v>ICT</v>
      </c>
      <c r="B1331" t="str">
        <f t="shared" si="221"/>
        <v>D316</v>
      </c>
      <c r="C1331" t="str">
        <f t="shared" si="222"/>
        <v>IT AND TELECOM- TELECOMMUNICATIONS NETWORK MANAGEMENT</v>
      </c>
      <c r="D1331" s="1">
        <f t="shared" si="223"/>
        <v>226024856.99430501</v>
      </c>
      <c r="E1331" s="1">
        <f t="shared" si="224"/>
        <v>158755338.74541301</v>
      </c>
      <c r="F1331" s="1">
        <f t="shared" si="225"/>
        <v>194993897.91080001</v>
      </c>
      <c r="G1331" s="1">
        <f t="shared" si="226"/>
        <v>78966933.090563893</v>
      </c>
      <c r="H1331" s="2">
        <f t="shared" si="227"/>
        <v>0.22826671185843228</v>
      </c>
      <c r="I1331" s="2">
        <f t="shared" si="228"/>
        <v>-0.13729002861082162</v>
      </c>
      <c r="J1331" s="2">
        <f t="shared" si="229"/>
        <v>0.40497130390555774</v>
      </c>
      <c r="K1331" s="2">
        <f t="shared" si="230"/>
        <v>1.7308647223986467E-3</v>
      </c>
      <c r="L1331" s="2">
        <f>AM1331/SUM(AM1:AM$3009)</f>
        <v>1.432888370781146E-3</v>
      </c>
      <c r="M1331" t="s">
        <v>2702</v>
      </c>
      <c r="N1331" t="s">
        <v>2733</v>
      </c>
      <c r="O1331" t="s">
        <v>2734</v>
      </c>
      <c r="P1331" s="1">
        <v>11756988.776185799</v>
      </c>
      <c r="Q1331" s="1">
        <v>15155531.1693014</v>
      </c>
      <c r="R1331" s="1">
        <v>38316689.574647002</v>
      </c>
      <c r="S1331" s="1">
        <v>28379821.922789201</v>
      </c>
      <c r="T1331" s="1">
        <v>107761379.338838</v>
      </c>
      <c r="U1331" s="1">
        <v>29965786.264094099</v>
      </c>
      <c r="V1331" s="1">
        <v>99051443.401144594</v>
      </c>
      <c r="W1331" s="1">
        <v>107652392.825269</v>
      </c>
      <c r="X1331" s="1">
        <v>163357654.48988599</v>
      </c>
      <c r="Y1331" s="1">
        <v>146081949.82931101</v>
      </c>
      <c r="Z1331" s="1">
        <v>264592875.47702399</v>
      </c>
      <c r="AA1331" s="1">
        <v>152908678.24819699</v>
      </c>
      <c r="AB1331" s="1">
        <v>303365682.99326801</v>
      </c>
      <c r="AC1331" s="1">
        <v>261984060.55525699</v>
      </c>
      <c r="AD1331" s="1">
        <v>280339997.506271</v>
      </c>
      <c r="AE1331" s="1">
        <v>226024856.99430501</v>
      </c>
      <c r="AF1331" s="1">
        <v>224178677.73473799</v>
      </c>
      <c r="AG1331" s="1">
        <v>173250128.07203701</v>
      </c>
      <c r="AH1331" s="1">
        <v>253623422.90234801</v>
      </c>
      <c r="AI1331" s="1">
        <v>187195757.766164</v>
      </c>
      <c r="AJ1331" s="1">
        <v>265798940.79242399</v>
      </c>
      <c r="AK1331" s="1">
        <v>158755338.74541301</v>
      </c>
      <c r="AL1331" s="1">
        <v>194993897.91080001</v>
      </c>
      <c r="AM1331" s="1">
        <v>78966933.090563893</v>
      </c>
    </row>
    <row r="1332" spans="1:39" x14ac:dyDescent="0.3">
      <c r="A1332" t="str">
        <f t="shared" si="220"/>
        <v>ICT</v>
      </c>
      <c r="B1332" t="str">
        <f t="shared" si="221"/>
        <v>D317</v>
      </c>
      <c r="C1332" t="str">
        <f t="shared" si="222"/>
        <v>AUTO NEWS, DATA &amp; OTHER SVCS</v>
      </c>
      <c r="D1332" s="1">
        <f t="shared" si="223"/>
        <v>12210333.899527</v>
      </c>
      <c r="E1332" s="1">
        <f t="shared" si="224"/>
        <v>13868872.9865721</v>
      </c>
      <c r="F1332" s="1">
        <f t="shared" si="225"/>
        <v>8206618.4605999999</v>
      </c>
      <c r="G1332" s="1">
        <f t="shared" si="226"/>
        <v>959031.86189143697</v>
      </c>
      <c r="H1332" s="2">
        <f t="shared" si="227"/>
        <v>-0.40827070313891534</v>
      </c>
      <c r="I1332" s="2">
        <f t="shared" si="228"/>
        <v>-0.32789565558744427</v>
      </c>
      <c r="J1332" s="2">
        <f t="shared" si="229"/>
        <v>0.11686078334161042</v>
      </c>
      <c r="K1332" s="2">
        <f t="shared" si="230"/>
        <v>7.2846107164522143E-5</v>
      </c>
      <c r="L1332" s="2">
        <f>AM1332/SUM(AM1:AM$3009)</f>
        <v>1.7402038401780576E-5</v>
      </c>
      <c r="M1332" t="s">
        <v>2702</v>
      </c>
      <c r="N1332" t="s">
        <v>2735</v>
      </c>
      <c r="O1332" t="s">
        <v>2736</v>
      </c>
      <c r="P1332" s="1">
        <v>37557143.461495101</v>
      </c>
      <c r="Q1332" s="1">
        <v>14686498.8124878</v>
      </c>
      <c r="R1332" s="1">
        <v>5296817.0643526698</v>
      </c>
      <c r="S1332" s="1">
        <v>13119589.771992199</v>
      </c>
      <c r="T1332" s="1">
        <v>10080263.6408362</v>
      </c>
      <c r="U1332" s="1">
        <v>5802957.7664027298</v>
      </c>
      <c r="V1332" s="1">
        <v>4338223.4845049102</v>
      </c>
      <c r="W1332" s="1">
        <v>2335047.5671385401</v>
      </c>
      <c r="X1332" s="1">
        <v>3422152.78391993</v>
      </c>
      <c r="Y1332" s="1">
        <v>3920566.0311883599</v>
      </c>
      <c r="Z1332" s="1">
        <v>3190505.9748218502</v>
      </c>
      <c r="AA1332" s="1">
        <v>1965858.39368224</v>
      </c>
      <c r="AB1332" s="1">
        <v>10718552.6424096</v>
      </c>
      <c r="AC1332" s="1">
        <v>12293983.3771089</v>
      </c>
      <c r="AD1332" s="1">
        <v>20630340.85757</v>
      </c>
      <c r="AE1332" s="1">
        <v>12210333.899527</v>
      </c>
      <c r="AF1332" s="1">
        <v>6268339.63010298</v>
      </c>
      <c r="AG1332" s="1">
        <v>6955228.4243862098</v>
      </c>
      <c r="AH1332" s="1">
        <v>7253728.1435470097</v>
      </c>
      <c r="AI1332" s="1">
        <v>11905308.395811001</v>
      </c>
      <c r="AJ1332" s="1">
        <v>16419060.7872466</v>
      </c>
      <c r="AK1332" s="1">
        <v>13868872.9865721</v>
      </c>
      <c r="AL1332" s="1">
        <v>8206618.4605999999</v>
      </c>
      <c r="AM1332" s="1">
        <v>959031.86189143697</v>
      </c>
    </row>
    <row r="1333" spans="1:39" x14ac:dyDescent="0.3">
      <c r="A1333" t="str">
        <f t="shared" si="220"/>
        <v>ICT</v>
      </c>
      <c r="B1333" t="str">
        <f t="shared" si="221"/>
        <v>D318</v>
      </c>
      <c r="C1333" t="str">
        <f t="shared" si="222"/>
        <v>IT AND TELECOM- INTEGRATED HARDWARE/SOFTWARE/SERVICES SOLUTIONS, PREDOMINANTLY SERVICES</v>
      </c>
      <c r="D1333" s="1">
        <f t="shared" si="223"/>
        <v>163644311.263917</v>
      </c>
      <c r="E1333" s="1">
        <f t="shared" si="224"/>
        <v>132243892.680711</v>
      </c>
      <c r="F1333" s="1">
        <f t="shared" si="225"/>
        <v>57112552.162900001</v>
      </c>
      <c r="G1333" s="1">
        <f t="shared" si="226"/>
        <v>15406119.662157901</v>
      </c>
      <c r="H1333" s="2">
        <f t="shared" si="227"/>
        <v>-0.5681271096519197</v>
      </c>
      <c r="I1333" s="2">
        <f t="shared" si="228"/>
        <v>-0.65099579862087686</v>
      </c>
      <c r="J1333" s="2">
        <f t="shared" si="229"/>
        <v>0.26975015261471069</v>
      </c>
      <c r="K1333" s="2">
        <f t="shared" si="230"/>
        <v>5.0695997569183914E-4</v>
      </c>
      <c r="L1333" s="2">
        <f>AM1333/SUM(AM1:AM$3009)</f>
        <v>2.795505515891269E-4</v>
      </c>
      <c r="M1333" t="s">
        <v>2702</v>
      </c>
      <c r="N1333" t="s">
        <v>2737</v>
      </c>
      <c r="O1333" t="s">
        <v>2738</v>
      </c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>
        <v>38810015.9111799</v>
      </c>
      <c r="AC1333" s="1">
        <v>80331160.280447796</v>
      </c>
      <c r="AD1333" s="1">
        <v>154080586.75142401</v>
      </c>
      <c r="AE1333" s="1">
        <v>163644311.263917</v>
      </c>
      <c r="AF1333" s="1">
        <v>200021247.75196001</v>
      </c>
      <c r="AG1333" s="1">
        <v>161225978.78774101</v>
      </c>
      <c r="AH1333" s="1">
        <v>305188047.94590402</v>
      </c>
      <c r="AI1333" s="1">
        <v>255289860.85143799</v>
      </c>
      <c r="AJ1333" s="1">
        <v>297152395.62826198</v>
      </c>
      <c r="AK1333" s="1">
        <v>132243892.680711</v>
      </c>
      <c r="AL1333" s="1">
        <v>57112552.162900001</v>
      </c>
      <c r="AM1333" s="1">
        <v>15406119.662157901</v>
      </c>
    </row>
    <row r="1334" spans="1:39" x14ac:dyDescent="0.3">
      <c r="A1334" t="str">
        <f t="shared" si="220"/>
        <v>ICT</v>
      </c>
      <c r="B1334" t="str">
        <f t="shared" si="221"/>
        <v>D319</v>
      </c>
      <c r="C1334" t="str">
        <f t="shared" si="222"/>
        <v>IT AND TELECOM- ANNUAL SOFTWARE MAINTENANCE SERVICE PLANS</v>
      </c>
      <c r="D1334" s="1">
        <f t="shared" si="223"/>
        <v>112088251.245077</v>
      </c>
      <c r="E1334" s="1">
        <f t="shared" si="224"/>
        <v>77059359.683364093</v>
      </c>
      <c r="F1334" s="1">
        <f t="shared" si="225"/>
        <v>85201210.211899996</v>
      </c>
      <c r="G1334" s="1">
        <f t="shared" si="226"/>
        <v>38479059.036770903</v>
      </c>
      <c r="H1334" s="2">
        <f t="shared" si="227"/>
        <v>0.10565686714749067</v>
      </c>
      <c r="I1334" s="2">
        <f t="shared" si="228"/>
        <v>-0.23987385595292621</v>
      </c>
      <c r="J1334" s="2">
        <f t="shared" si="229"/>
        <v>0.45162573326213806</v>
      </c>
      <c r="K1334" s="2">
        <f t="shared" si="230"/>
        <v>7.5628914874510591E-4</v>
      </c>
      <c r="L1334" s="2">
        <f>AM1334/SUM(AM1:AM$3009)</f>
        <v>6.9821878670603529E-4</v>
      </c>
      <c r="M1334" t="s">
        <v>2702</v>
      </c>
      <c r="N1334" t="s">
        <v>2739</v>
      </c>
      <c r="O1334" t="s">
        <v>2740</v>
      </c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>
        <v>25856764.467967998</v>
      </c>
      <c r="AC1334" s="1">
        <v>87263343.020610601</v>
      </c>
      <c r="AD1334" s="1">
        <v>107722247.36825401</v>
      </c>
      <c r="AE1334" s="1">
        <v>112088251.245077</v>
      </c>
      <c r="AF1334" s="1">
        <v>97888505.934455395</v>
      </c>
      <c r="AG1334" s="1">
        <v>70034593.760723993</v>
      </c>
      <c r="AH1334" s="1">
        <v>49127998.293810703</v>
      </c>
      <c r="AI1334" s="1">
        <v>43672969.178582102</v>
      </c>
      <c r="AJ1334" s="1">
        <v>121524141.073126</v>
      </c>
      <c r="AK1334" s="1">
        <v>77059359.683364093</v>
      </c>
      <c r="AL1334" s="1">
        <v>85201210.211899996</v>
      </c>
      <c r="AM1334" s="1">
        <v>38479059.036770903</v>
      </c>
    </row>
    <row r="1335" spans="1:39" x14ac:dyDescent="0.3">
      <c r="A1335" t="str">
        <f t="shared" si="220"/>
        <v>ICT</v>
      </c>
      <c r="B1335" t="str">
        <f t="shared" si="221"/>
        <v>D320</v>
      </c>
      <c r="C1335" t="str">
        <f t="shared" si="222"/>
        <v>IT AND TELECOM- ANNUAL HARDWARE MAINTENANCE SERVICE PLANS</v>
      </c>
      <c r="D1335" s="1">
        <f t="shared" si="223"/>
        <v>6652470.3307528496</v>
      </c>
      <c r="E1335" s="1">
        <f t="shared" si="224"/>
        <v>4640111.3991943002</v>
      </c>
      <c r="F1335" s="1">
        <f t="shared" si="225"/>
        <v>911285.58230000001</v>
      </c>
      <c r="G1335" s="1">
        <f t="shared" si="226"/>
        <v>31494.632229217899</v>
      </c>
      <c r="H1335" s="2">
        <f t="shared" si="227"/>
        <v>-0.80360696028585998</v>
      </c>
      <c r="I1335" s="2">
        <f t="shared" si="228"/>
        <v>-0.86301546087513759</v>
      </c>
      <c r="J1335" s="2">
        <f t="shared" si="229"/>
        <v>3.4560661159291448E-2</v>
      </c>
      <c r="K1335" s="2">
        <f t="shared" si="230"/>
        <v>8.089032956072914E-6</v>
      </c>
      <c r="L1335" s="2">
        <f>AM1335/SUM(AM1:AM$3009)</f>
        <v>5.7148341080335031E-7</v>
      </c>
      <c r="M1335" t="s">
        <v>2702</v>
      </c>
      <c r="N1335" t="s">
        <v>2741</v>
      </c>
      <c r="O1335" t="s">
        <v>2742</v>
      </c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>
        <v>3931695.1991640599</v>
      </c>
      <c r="AC1335" s="1">
        <v>4138138.9938220698</v>
      </c>
      <c r="AD1335" s="1">
        <v>7581141.2282506097</v>
      </c>
      <c r="AE1335" s="1">
        <v>6652470.3307528496</v>
      </c>
      <c r="AF1335" s="1">
        <v>18393188.7623703</v>
      </c>
      <c r="AG1335" s="1">
        <v>5281269.2194745904</v>
      </c>
      <c r="AH1335" s="1">
        <v>10426641.054687999</v>
      </c>
      <c r="AI1335" s="1">
        <v>6150913.4557778602</v>
      </c>
      <c r="AJ1335" s="1">
        <v>5786292.84719346</v>
      </c>
      <c r="AK1335" s="1">
        <v>4640111.3991943002</v>
      </c>
      <c r="AL1335" s="1">
        <v>911285.58230000001</v>
      </c>
      <c r="AM1335" s="1">
        <v>31494.632229217899</v>
      </c>
    </row>
    <row r="1336" spans="1:39" x14ac:dyDescent="0.3">
      <c r="A1336" t="str">
        <f t="shared" si="220"/>
        <v>ICT</v>
      </c>
      <c r="B1336" t="str">
        <f t="shared" si="221"/>
        <v>D321</v>
      </c>
      <c r="C1336" t="str">
        <f t="shared" si="222"/>
        <v>IT AND TELECOM- HELP DESK</v>
      </c>
      <c r="D1336" s="1">
        <f t="shared" si="223"/>
        <v>56796773.4949205</v>
      </c>
      <c r="E1336" s="1">
        <f t="shared" si="224"/>
        <v>18942467.4637384</v>
      </c>
      <c r="F1336" s="1">
        <f t="shared" si="225"/>
        <v>14102667.0737</v>
      </c>
      <c r="G1336" s="1">
        <f t="shared" si="226"/>
        <v>7238738.8072249005</v>
      </c>
      <c r="H1336" s="2">
        <f t="shared" si="227"/>
        <v>-0.25549999752161323</v>
      </c>
      <c r="I1336" s="2">
        <f t="shared" si="228"/>
        <v>-0.75169950323038615</v>
      </c>
      <c r="J1336" s="2">
        <f t="shared" si="229"/>
        <v>0.51328864032565813</v>
      </c>
      <c r="K1336" s="2">
        <f t="shared" si="230"/>
        <v>1.2518242463549579E-4</v>
      </c>
      <c r="L1336" s="2">
        <f>AM1336/SUM(AM1:AM$3009)</f>
        <v>1.3134997460391654E-4</v>
      </c>
      <c r="M1336" t="s">
        <v>2702</v>
      </c>
      <c r="N1336" t="s">
        <v>2743</v>
      </c>
      <c r="O1336" t="s">
        <v>2744</v>
      </c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>
        <v>13597663.114220001</v>
      </c>
      <c r="AC1336" s="1">
        <v>40383152.9484502</v>
      </c>
      <c r="AD1336" s="1">
        <v>28753089.532287098</v>
      </c>
      <c r="AE1336" s="1">
        <v>56796773.4949205</v>
      </c>
      <c r="AF1336" s="1">
        <v>22253904.3302247</v>
      </c>
      <c r="AG1336" s="1">
        <v>46775610.7839332</v>
      </c>
      <c r="AH1336" s="1">
        <v>39408026.019741602</v>
      </c>
      <c r="AI1336" s="1">
        <v>39020516.854956001</v>
      </c>
      <c r="AJ1336" s="1">
        <v>35878898.097998798</v>
      </c>
      <c r="AK1336" s="1">
        <v>18942467.4637384</v>
      </c>
      <c r="AL1336" s="1">
        <v>14102667.0737</v>
      </c>
      <c r="AM1336" s="1">
        <v>7238738.8072249005</v>
      </c>
    </row>
    <row r="1337" spans="1:39" x14ac:dyDescent="0.3">
      <c r="A1337" t="str">
        <f t="shared" si="220"/>
        <v>ICT</v>
      </c>
      <c r="B1337" t="str">
        <f t="shared" si="221"/>
        <v>D322</v>
      </c>
      <c r="C1337" t="str">
        <f t="shared" si="222"/>
        <v>IT AND TELECOM- INTERNET</v>
      </c>
      <c r="D1337" s="1">
        <f t="shared" si="223"/>
        <v>9130899.75285431</v>
      </c>
      <c r="E1337" s="1">
        <f t="shared" si="224"/>
        <v>561110.13164367399</v>
      </c>
      <c r="F1337" s="1">
        <f t="shared" si="225"/>
        <v>-295909.07449999999</v>
      </c>
      <c r="G1337" s="1">
        <f t="shared" si="226"/>
        <v>6725.6034009680398</v>
      </c>
      <c r="H1337" s="2">
        <f t="shared" si="227"/>
        <v>-1.5273636275880211</v>
      </c>
      <c r="I1337" s="2">
        <f t="shared" si="228"/>
        <v>-1.0324074387529552</v>
      </c>
      <c r="J1337" s="2">
        <f t="shared" si="229"/>
        <v>-2.2728614904197676E-2</v>
      </c>
      <c r="K1337" s="2">
        <f t="shared" si="230"/>
        <v>-2.6266390055137987E-6</v>
      </c>
      <c r="L1337" s="2">
        <f>AM1337/SUM(AM1:AM$3009)</f>
        <v>1.2203891581658501E-7</v>
      </c>
      <c r="M1337" t="s">
        <v>2702</v>
      </c>
      <c r="N1337" t="s">
        <v>2745</v>
      </c>
      <c r="O1337" t="s">
        <v>2746</v>
      </c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>
        <v>18213001.836401898</v>
      </c>
      <c r="AC1337" s="1">
        <v>22655187.451256901</v>
      </c>
      <c r="AD1337" s="1">
        <v>25234279.744759999</v>
      </c>
      <c r="AE1337" s="1">
        <v>9130899.75285431</v>
      </c>
      <c r="AF1337" s="1">
        <v>6898400.4443004504</v>
      </c>
      <c r="AG1337" s="1">
        <v>10307518.8830545</v>
      </c>
      <c r="AH1337" s="1">
        <v>10872871.3079936</v>
      </c>
      <c r="AI1337" s="1">
        <v>12076561.298905499</v>
      </c>
      <c r="AJ1337" s="1">
        <v>9263668.6388280205</v>
      </c>
      <c r="AK1337" s="1">
        <v>561110.13164367399</v>
      </c>
      <c r="AL1337" s="1">
        <v>-295909.07449999999</v>
      </c>
      <c r="AM1337" s="1">
        <v>6725.6034009680398</v>
      </c>
    </row>
    <row r="1338" spans="1:39" x14ac:dyDescent="0.3">
      <c r="A1338" t="str">
        <f t="shared" si="220"/>
        <v>ICT</v>
      </c>
      <c r="B1338" t="str">
        <f t="shared" si="221"/>
        <v>D324</v>
      </c>
      <c r="C1338" t="str">
        <f t="shared" si="222"/>
        <v>IT AND TELECOM- BUSINESS CONTINUITY</v>
      </c>
      <c r="D1338" s="1">
        <f t="shared" si="223"/>
        <v>6277230.4886176102</v>
      </c>
      <c r="E1338" s="1">
        <f t="shared" si="224"/>
        <v>0</v>
      </c>
      <c r="F1338" s="1">
        <f t="shared" si="225"/>
        <v>0</v>
      </c>
      <c r="G1338" s="1">
        <f t="shared" si="226"/>
        <v>0</v>
      </c>
      <c r="H1338" s="2" t="e">
        <f t="shared" si="227"/>
        <v>#DIV/0!</v>
      </c>
      <c r="I1338" s="2">
        <f t="shared" si="228"/>
        <v>-1</v>
      </c>
      <c r="J1338" s="2" t="e">
        <f t="shared" si="229"/>
        <v>#DIV/0!</v>
      </c>
      <c r="K1338" s="2">
        <f t="shared" si="230"/>
        <v>0</v>
      </c>
      <c r="L1338" s="2">
        <f>AM1338/SUM(AM1:AM$3009)</f>
        <v>0</v>
      </c>
      <c r="M1338" t="s">
        <v>2702</v>
      </c>
      <c r="N1338" t="s">
        <v>2747</v>
      </c>
      <c r="O1338" t="s">
        <v>2748</v>
      </c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>
        <v>2448160.77862398</v>
      </c>
      <c r="AC1338" s="1">
        <v>41670.191224723501</v>
      </c>
      <c r="AD1338" s="1">
        <v>9562008.0943388008</v>
      </c>
      <c r="AE1338" s="1">
        <v>6277230.4886176102</v>
      </c>
      <c r="AF1338" s="1">
        <v>11828484.331072301</v>
      </c>
      <c r="AG1338" s="1">
        <v>1534244.7909876499</v>
      </c>
      <c r="AH1338" s="1">
        <v>5295865.7783933496</v>
      </c>
      <c r="AI1338" s="1">
        <v>771284.57095033606</v>
      </c>
      <c r="AJ1338" s="1"/>
      <c r="AK1338" s="1"/>
      <c r="AL1338" s="1"/>
      <c r="AM1338" s="1"/>
    </row>
    <row r="1339" spans="1:39" x14ac:dyDescent="0.3">
      <c r="A1339" t="str">
        <f t="shared" si="220"/>
        <v>ICT</v>
      </c>
      <c r="B1339" t="str">
        <f t="shared" si="221"/>
        <v>D325</v>
      </c>
      <c r="C1339" t="str">
        <f t="shared" si="222"/>
        <v>IT AND TELECOM- DATA CENTERS AND STORAGE</v>
      </c>
      <c r="D1339" s="1">
        <f t="shared" si="223"/>
        <v>1114251.72576276</v>
      </c>
      <c r="E1339" s="1">
        <f t="shared" si="224"/>
        <v>34114416.219828501</v>
      </c>
      <c r="F1339" s="1">
        <f t="shared" si="225"/>
        <v>42030084.967799999</v>
      </c>
      <c r="G1339" s="1">
        <f t="shared" si="226"/>
        <v>11017505.648434499</v>
      </c>
      <c r="H1339" s="2">
        <f t="shared" si="227"/>
        <v>0.23203295336974383</v>
      </c>
      <c r="I1339" s="2">
        <f t="shared" si="228"/>
        <v>36.72045759141934</v>
      </c>
      <c r="J1339" s="2">
        <f t="shared" si="229"/>
        <v>0.26213379432554579</v>
      </c>
      <c r="K1339" s="2">
        <f t="shared" si="230"/>
        <v>3.730803483063939E-4</v>
      </c>
      <c r="L1339" s="2">
        <f>AM1339/SUM(AM1:AM$3009)</f>
        <v>1.9991729576925691E-4</v>
      </c>
      <c r="M1339" t="s">
        <v>2702</v>
      </c>
      <c r="N1339" t="s">
        <v>2749</v>
      </c>
      <c r="O1339" t="s">
        <v>2750</v>
      </c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>
        <v>3600609.72006622</v>
      </c>
      <c r="AC1339" s="1">
        <v>4385318.8702491401</v>
      </c>
      <c r="AD1339" s="1">
        <v>4284005.6223256197</v>
      </c>
      <c r="AE1339" s="1">
        <v>1114251.72576276</v>
      </c>
      <c r="AF1339" s="1">
        <v>6986728.4185862402</v>
      </c>
      <c r="AG1339" s="1">
        <v>3060458.1689629299</v>
      </c>
      <c r="AH1339" s="1">
        <v>33086139.928608499</v>
      </c>
      <c r="AI1339" s="1">
        <v>29039499.462297201</v>
      </c>
      <c r="AJ1339" s="1">
        <v>117901981.932849</v>
      </c>
      <c r="AK1339" s="1">
        <v>34114416.219828501</v>
      </c>
      <c r="AL1339" s="1">
        <v>42030084.967799999</v>
      </c>
      <c r="AM1339" s="1">
        <v>11017505.648434499</v>
      </c>
    </row>
    <row r="1340" spans="1:39" x14ac:dyDescent="0.3">
      <c r="A1340" t="str">
        <f t="shared" si="220"/>
        <v>ICT</v>
      </c>
      <c r="B1340" t="str">
        <f t="shared" si="221"/>
        <v>D399</v>
      </c>
      <c r="C1340" t="str">
        <f t="shared" si="222"/>
        <v>IT AND TELECOM- OTHER IT AND TELECOMMUNICATIONS</v>
      </c>
      <c r="D1340" s="1">
        <f t="shared" si="223"/>
        <v>1479399146.2692101</v>
      </c>
      <c r="E1340" s="1">
        <f t="shared" si="224"/>
        <v>636826657.96527505</v>
      </c>
      <c r="F1340" s="1">
        <f t="shared" si="225"/>
        <v>590870243.51040006</v>
      </c>
      <c r="G1340" s="1">
        <f t="shared" si="226"/>
        <v>216251764.565202</v>
      </c>
      <c r="H1340" s="2">
        <f t="shared" si="227"/>
        <v>-7.2164715280152225E-2</v>
      </c>
      <c r="I1340" s="2">
        <f t="shared" si="228"/>
        <v>-0.60060120015583829</v>
      </c>
      <c r="J1340" s="2">
        <f t="shared" si="229"/>
        <v>0.36598858537948303</v>
      </c>
      <c r="K1340" s="2">
        <f t="shared" si="230"/>
        <v>5.2448639212037866E-3</v>
      </c>
      <c r="L1340" s="2">
        <f>AM1340/SUM(AM1:AM$3009)</f>
        <v>3.923979651723454E-3</v>
      </c>
      <c r="M1340" t="s">
        <v>2702</v>
      </c>
      <c r="N1340" t="s">
        <v>2751</v>
      </c>
      <c r="O1340" t="s">
        <v>2752</v>
      </c>
      <c r="P1340" s="1">
        <v>1303311139.38375</v>
      </c>
      <c r="Q1340" s="1">
        <v>834130238.08651102</v>
      </c>
      <c r="R1340" s="1">
        <v>918939466.72305298</v>
      </c>
      <c r="S1340" s="1">
        <v>1264815560.66008</v>
      </c>
      <c r="T1340" s="1">
        <v>1574392113.4128599</v>
      </c>
      <c r="U1340" s="1">
        <v>1148420446.2605801</v>
      </c>
      <c r="V1340" s="1">
        <v>1167696299.17819</v>
      </c>
      <c r="W1340" s="1">
        <v>1449855075.69942</v>
      </c>
      <c r="X1340" s="1">
        <v>1847318716.50107</v>
      </c>
      <c r="Y1340" s="1">
        <v>1893829856.3576</v>
      </c>
      <c r="Z1340" s="1">
        <v>2179449622.5110898</v>
      </c>
      <c r="AA1340" s="1">
        <v>2253034971.1773701</v>
      </c>
      <c r="AB1340" s="1">
        <v>1996284622.05302</v>
      </c>
      <c r="AC1340" s="1">
        <v>1768838593.0381899</v>
      </c>
      <c r="AD1340" s="1">
        <v>1786255434.1508901</v>
      </c>
      <c r="AE1340" s="1">
        <v>1479399146.2692101</v>
      </c>
      <c r="AF1340" s="1">
        <v>1546554152.3599801</v>
      </c>
      <c r="AG1340" s="1">
        <v>1347422558.03457</v>
      </c>
      <c r="AH1340" s="1">
        <v>1269758180.2195301</v>
      </c>
      <c r="AI1340" s="1">
        <v>1079052834.39238</v>
      </c>
      <c r="AJ1340" s="1">
        <v>1026339516.31224</v>
      </c>
      <c r="AK1340" s="1">
        <v>636826657.96527505</v>
      </c>
      <c r="AL1340" s="1">
        <v>590870243.51040006</v>
      </c>
      <c r="AM1340" s="1">
        <v>216251764.565202</v>
      </c>
    </row>
    <row r="1341" spans="1:39" x14ac:dyDescent="0.3">
      <c r="A1341" t="str">
        <f t="shared" si="220"/>
        <v>ICT</v>
      </c>
      <c r="B1341" t="str">
        <f t="shared" si="221"/>
        <v>DA01</v>
      </c>
      <c r="C1341" t="str">
        <f t="shared" si="222"/>
        <v>IT AND TELECOM - BUSINESS APPLICATION/APPLICATION DEVELOPMENT SUPPORT SERVICES (LABOR)</v>
      </c>
      <c r="D1341" s="1">
        <f t="shared" si="223"/>
        <v>0</v>
      </c>
      <c r="E1341" s="1">
        <f t="shared" si="224"/>
        <v>134781009.03935501</v>
      </c>
      <c r="F1341" s="1">
        <f t="shared" si="225"/>
        <v>238147012.7861</v>
      </c>
      <c r="G1341" s="1">
        <f t="shared" si="226"/>
        <v>140776414.56628701</v>
      </c>
      <c r="H1341" s="2">
        <f t="shared" si="227"/>
        <v>0.7669181621615766</v>
      </c>
      <c r="I1341" s="2" t="e">
        <f t="shared" si="228"/>
        <v>#DIV/0!</v>
      </c>
      <c r="J1341" s="2">
        <f t="shared" si="229"/>
        <v>0.59113239725047584</v>
      </c>
      <c r="K1341" s="2">
        <f t="shared" si="230"/>
        <v>2.113913653670542E-3</v>
      </c>
      <c r="L1341" s="2">
        <f>AM1341/SUM(AM1:AM$3009)</f>
        <v>2.5544475316137383E-3</v>
      </c>
      <c r="M1341" t="s">
        <v>2702</v>
      </c>
      <c r="N1341" t="s">
        <v>2753</v>
      </c>
      <c r="O1341" t="s">
        <v>2754</v>
      </c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>
        <v>134781009.03935501</v>
      </c>
      <c r="AL1341" s="1">
        <v>238147012.7861</v>
      </c>
      <c r="AM1341" s="1">
        <v>140776414.56628701</v>
      </c>
    </row>
    <row r="1342" spans="1:39" x14ac:dyDescent="0.3">
      <c r="A1342" t="str">
        <f t="shared" si="220"/>
        <v>ICT</v>
      </c>
      <c r="B1342" t="str">
        <f t="shared" si="221"/>
        <v>DA10</v>
      </c>
      <c r="C1342" t="str">
        <f t="shared" si="222"/>
        <v>IT AND TELECOM - BUSINESS APPLICATION/APPLICATION DEVELOPMENT SOFTWARE AS A SERVICE</v>
      </c>
      <c r="D1342" s="1">
        <f t="shared" si="223"/>
        <v>0</v>
      </c>
      <c r="E1342" s="1">
        <f t="shared" si="224"/>
        <v>90110736.816932902</v>
      </c>
      <c r="F1342" s="1">
        <f t="shared" si="225"/>
        <v>192551582.95809999</v>
      </c>
      <c r="G1342" s="1">
        <f t="shared" si="226"/>
        <v>138838516.433902</v>
      </c>
      <c r="H1342" s="2">
        <f t="shared" si="227"/>
        <v>1.1368328543277122</v>
      </c>
      <c r="I1342" s="2" t="e">
        <f t="shared" si="228"/>
        <v>#DIV/0!</v>
      </c>
      <c r="J1342" s="2">
        <f t="shared" si="229"/>
        <v>0.72104583250356258</v>
      </c>
      <c r="K1342" s="2">
        <f t="shared" si="230"/>
        <v>1.7091854963412806E-3</v>
      </c>
      <c r="L1342" s="2">
        <f>AM1342/SUM(AM1:AM$3009)</f>
        <v>2.5192835510844656E-3</v>
      </c>
      <c r="M1342" t="s">
        <v>2702</v>
      </c>
      <c r="N1342" t="s">
        <v>2755</v>
      </c>
      <c r="O1342" t="s">
        <v>2756</v>
      </c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>
        <v>90110736.816932902</v>
      </c>
      <c r="AL1342" s="1">
        <v>192551582.95809999</v>
      </c>
      <c r="AM1342" s="1">
        <v>138838516.433902</v>
      </c>
    </row>
    <row r="1343" spans="1:39" x14ac:dyDescent="0.3">
      <c r="A1343" t="str">
        <f t="shared" si="220"/>
        <v>ICT</v>
      </c>
      <c r="B1343" t="str">
        <f t="shared" si="221"/>
        <v>DB01</v>
      </c>
      <c r="C1343" t="str">
        <f t="shared" si="222"/>
        <v>IT AND TELECOM - HIGH PERFORMANCE COMPUTING (HPC) SUPPORT SERVICES (LABOR)</v>
      </c>
      <c r="D1343" s="1">
        <f t="shared" si="223"/>
        <v>0</v>
      </c>
      <c r="E1343" s="1">
        <f t="shared" si="224"/>
        <v>54853249.849217601</v>
      </c>
      <c r="F1343" s="1">
        <f t="shared" si="225"/>
        <v>58822678.179799996</v>
      </c>
      <c r="G1343" s="1">
        <f t="shared" si="226"/>
        <v>53009936.307929002</v>
      </c>
      <c r="H1343" s="2">
        <f t="shared" si="227"/>
        <v>7.2364506050119015E-2</v>
      </c>
      <c r="I1343" s="2" t="e">
        <f t="shared" si="228"/>
        <v>#DIV/0!</v>
      </c>
      <c r="J1343" s="2">
        <f t="shared" si="229"/>
        <v>0.90118195818790314</v>
      </c>
      <c r="K1343" s="2">
        <f t="shared" si="230"/>
        <v>5.2213992145025651E-4</v>
      </c>
      <c r="L1343" s="2">
        <f>AM1343/SUM(AM1:AM$3009)</f>
        <v>9.6188769525047159E-4</v>
      </c>
      <c r="M1343" t="s">
        <v>2702</v>
      </c>
      <c r="N1343" t="s">
        <v>2757</v>
      </c>
      <c r="O1343" t="s">
        <v>2758</v>
      </c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>
        <v>54853249.849217601</v>
      </c>
      <c r="AL1343" s="1">
        <v>58822678.179799996</v>
      </c>
      <c r="AM1343" s="1">
        <v>53009936.307929002</v>
      </c>
    </row>
    <row r="1344" spans="1:39" x14ac:dyDescent="0.3">
      <c r="A1344" t="str">
        <f t="shared" si="220"/>
        <v>ICT</v>
      </c>
      <c r="B1344" t="str">
        <f t="shared" si="221"/>
        <v>DB02</v>
      </c>
      <c r="C1344" t="str">
        <f t="shared" si="222"/>
        <v>IT AND TELECOM - COMPUTE SUPPORT SERVICES, NON-HPC (LABOR)</v>
      </c>
      <c r="D1344" s="1">
        <f t="shared" si="223"/>
        <v>0</v>
      </c>
      <c r="E1344" s="1">
        <f t="shared" si="224"/>
        <v>29335075.3593692</v>
      </c>
      <c r="F1344" s="1">
        <f t="shared" si="225"/>
        <v>25135381.300000001</v>
      </c>
      <c r="G1344" s="1">
        <f t="shared" si="226"/>
        <v>24358107.736370299</v>
      </c>
      <c r="H1344" s="2">
        <f t="shared" si="227"/>
        <v>-0.14316288633728969</v>
      </c>
      <c r="I1344" s="2" t="e">
        <f t="shared" si="228"/>
        <v>#DIV/0!</v>
      </c>
      <c r="J1344" s="2">
        <f t="shared" si="229"/>
        <v>0.96907651591385635</v>
      </c>
      <c r="K1344" s="2">
        <f t="shared" si="230"/>
        <v>2.2311439097499571E-4</v>
      </c>
      <c r="L1344" s="2">
        <f>AM1344/SUM(AM1:AM$3009)</f>
        <v>4.4198815812754305E-4</v>
      </c>
      <c r="M1344" t="s">
        <v>2702</v>
      </c>
      <c r="N1344" t="s">
        <v>2759</v>
      </c>
      <c r="O1344" t="s">
        <v>2760</v>
      </c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>
        <v>29335075.3593692</v>
      </c>
      <c r="AL1344" s="1">
        <v>25135381.300000001</v>
      </c>
      <c r="AM1344" s="1">
        <v>24358107.736370299</v>
      </c>
    </row>
    <row r="1345" spans="1:39" x14ac:dyDescent="0.3">
      <c r="A1345" t="str">
        <f t="shared" ref="A1345:A1408" si="231">M1345</f>
        <v>ICT</v>
      </c>
      <c r="B1345" t="str">
        <f t="shared" ref="B1345:B1408" si="232">N1345</f>
        <v>DB10</v>
      </c>
      <c r="C1345" t="str">
        <f t="shared" ref="C1345:C1408" si="233">O1345</f>
        <v>IT AND TELECOM - COMPUTE AS A SERVICE: MAINFRAME/SERVERS</v>
      </c>
      <c r="D1345" s="1">
        <f t="shared" ref="D1345:D1408" si="234">AE1345</f>
        <v>0</v>
      </c>
      <c r="E1345" s="1">
        <f t="shared" ref="E1345:E1408" si="235">AK1345</f>
        <v>906197.37265858299</v>
      </c>
      <c r="F1345" s="1">
        <f t="shared" ref="F1345:F1408" si="236">AL1345</f>
        <v>241278.65839999999</v>
      </c>
      <c r="G1345" s="1">
        <f t="shared" ref="G1345:G1408" si="237">AM1345</f>
        <v>974950.29015066498</v>
      </c>
      <c r="H1345" s="2">
        <f t="shared" si="227"/>
        <v>-0.73374601860503996</v>
      </c>
      <c r="I1345" s="2" t="e">
        <f t="shared" si="228"/>
        <v>#DIV/0!</v>
      </c>
      <c r="J1345" s="2">
        <f t="shared" si="229"/>
        <v>4.0407647183380764</v>
      </c>
      <c r="K1345" s="2">
        <f t="shared" si="230"/>
        <v>2.1417117282473861E-6</v>
      </c>
      <c r="L1345" s="2">
        <f>AM1345/SUM(AM1:AM$3009)</f>
        <v>1.7690885009354946E-5</v>
      </c>
      <c r="M1345" t="s">
        <v>2702</v>
      </c>
      <c r="N1345" t="s">
        <v>2761</v>
      </c>
      <c r="O1345" t="s">
        <v>2762</v>
      </c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>
        <v>906197.37265858299</v>
      </c>
      <c r="AL1345" s="1">
        <v>241278.65839999999</v>
      </c>
      <c r="AM1345" s="1">
        <v>974950.29015066498</v>
      </c>
    </row>
    <row r="1346" spans="1:39" x14ac:dyDescent="0.3">
      <c r="A1346" t="str">
        <f t="shared" si="231"/>
        <v>ICT</v>
      </c>
      <c r="B1346" t="str">
        <f t="shared" si="232"/>
        <v>DC01</v>
      </c>
      <c r="C1346" t="str">
        <f t="shared" si="233"/>
        <v>IT AND TELECOM - DATA CENTER SUPPORT SERVICES (LABOR)</v>
      </c>
      <c r="D1346" s="1">
        <f t="shared" si="234"/>
        <v>0</v>
      </c>
      <c r="E1346" s="1">
        <f t="shared" si="235"/>
        <v>52669813.112245202</v>
      </c>
      <c r="F1346" s="1">
        <f t="shared" si="236"/>
        <v>89870366.014599994</v>
      </c>
      <c r="G1346" s="1">
        <f t="shared" si="237"/>
        <v>42464201.1294901</v>
      </c>
      <c r="H1346" s="2">
        <f t="shared" ref="H1346:H1409" si="238">AL1346/AK1346-1</f>
        <v>0.70629741599948903</v>
      </c>
      <c r="I1346" s="2" t="e">
        <f t="shared" ref="I1346:I1409" si="239">AL1346/AE1346-1</f>
        <v>#DIV/0!</v>
      </c>
      <c r="J1346" s="2">
        <f t="shared" ref="J1346:J1409" si="240">AM1346/AL1346</f>
        <v>0.47250504268104937</v>
      </c>
      <c r="K1346" s="2">
        <f t="shared" ref="K1346:K1409" si="241">AL1346/SUM(AL$1:AL$3009)</f>
        <v>7.9773494345388872E-4</v>
      </c>
      <c r="L1346" s="2">
        <f>AM1346/SUM(AM1:AM$3009)</f>
        <v>7.7053087402008749E-4</v>
      </c>
      <c r="M1346" t="s">
        <v>2702</v>
      </c>
      <c r="N1346" t="s">
        <v>2763</v>
      </c>
      <c r="O1346" t="s">
        <v>2764</v>
      </c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>
        <v>52669813.112245202</v>
      </c>
      <c r="AL1346" s="1">
        <v>89870366.014599994</v>
      </c>
      <c r="AM1346" s="1">
        <v>42464201.1294901</v>
      </c>
    </row>
    <row r="1347" spans="1:39" x14ac:dyDescent="0.3">
      <c r="A1347" t="str">
        <f t="shared" si="231"/>
        <v>ICT</v>
      </c>
      <c r="B1347" t="str">
        <f t="shared" si="232"/>
        <v>DC10</v>
      </c>
      <c r="C1347" t="str">
        <f t="shared" si="233"/>
        <v>IT AND TELECOM - DATA CENTER AS A SERVICE</v>
      </c>
      <c r="D1347" s="1">
        <f t="shared" si="234"/>
        <v>0</v>
      </c>
      <c r="E1347" s="1">
        <f t="shared" si="235"/>
        <v>980460.11500812497</v>
      </c>
      <c r="F1347" s="1">
        <f t="shared" si="236"/>
        <v>2026465.5183999999</v>
      </c>
      <c r="G1347" s="1">
        <f t="shared" si="237"/>
        <v>588520.40346751199</v>
      </c>
      <c r="H1347" s="2">
        <f t="shared" si="238"/>
        <v>1.0668515601812185</v>
      </c>
      <c r="I1347" s="2" t="e">
        <f t="shared" si="239"/>
        <v>#DIV/0!</v>
      </c>
      <c r="J1347" s="2">
        <f t="shared" si="240"/>
        <v>0.2904171811086031</v>
      </c>
      <c r="K1347" s="2">
        <f t="shared" si="241"/>
        <v>1.7987935594581371E-5</v>
      </c>
      <c r="L1347" s="2">
        <f>AM1347/SUM(AM1:AM$3009)</f>
        <v>1.0678951417916896E-5</v>
      </c>
      <c r="M1347" t="s">
        <v>2702</v>
      </c>
      <c r="N1347" t="s">
        <v>2765</v>
      </c>
      <c r="O1347" t="s">
        <v>2766</v>
      </c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>
        <v>980460.11500812497</v>
      </c>
      <c r="AL1347" s="1">
        <v>2026465.5183999999</v>
      </c>
      <c r="AM1347" s="1">
        <v>588520.40346751199</v>
      </c>
    </row>
    <row r="1348" spans="1:39" x14ac:dyDescent="0.3">
      <c r="A1348" t="str">
        <f t="shared" si="231"/>
        <v>ICT</v>
      </c>
      <c r="B1348" t="str">
        <f t="shared" si="232"/>
        <v>DD01</v>
      </c>
      <c r="C1348" t="str">
        <f t="shared" si="233"/>
        <v>IT AND TELECOM - SERVICE DELIVERY SUPPORT SERVICES: ITSM, OPERATIONS CENTER, PROJECT/PM (LABOR)</v>
      </c>
      <c r="D1348" s="1">
        <f t="shared" si="234"/>
        <v>0</v>
      </c>
      <c r="E1348" s="1">
        <f t="shared" si="235"/>
        <v>26745687.367236201</v>
      </c>
      <c r="F1348" s="1">
        <f t="shared" si="236"/>
        <v>79053392.017100006</v>
      </c>
      <c r="G1348" s="1">
        <f t="shared" si="237"/>
        <v>62066075.438113302</v>
      </c>
      <c r="H1348" s="2">
        <f t="shared" si="238"/>
        <v>1.955743516016021</v>
      </c>
      <c r="I1348" s="2" t="e">
        <f t="shared" si="239"/>
        <v>#DIV/0!</v>
      </c>
      <c r="J1348" s="2">
        <f t="shared" si="240"/>
        <v>0.7851159052692871</v>
      </c>
      <c r="K1348" s="2">
        <f t="shared" si="241"/>
        <v>7.0171799679055822E-4</v>
      </c>
      <c r="L1348" s="2">
        <f>AM1348/SUM(AM1:AM$3009)</f>
        <v>1.1262151667116593E-3</v>
      </c>
      <c r="M1348" t="s">
        <v>2702</v>
      </c>
      <c r="N1348" t="s">
        <v>2767</v>
      </c>
      <c r="O1348" t="s">
        <v>2768</v>
      </c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>
        <v>26745687.367236201</v>
      </c>
      <c r="AL1348" s="1">
        <v>79053392.017100006</v>
      </c>
      <c r="AM1348" s="1">
        <v>62066075.438113302</v>
      </c>
    </row>
    <row r="1349" spans="1:39" x14ac:dyDescent="0.3">
      <c r="A1349" t="str">
        <f t="shared" si="231"/>
        <v>ICT</v>
      </c>
      <c r="B1349" t="str">
        <f t="shared" si="232"/>
        <v>DE01</v>
      </c>
      <c r="C1349" t="str">
        <f t="shared" si="233"/>
        <v>IT AND TELECOM - END USER: HELP DESK; TIER1-2, WORKSPACE, PRINT, PRODUCTIVITY TOOLS (LABOR)</v>
      </c>
      <c r="D1349" s="1">
        <f t="shared" si="234"/>
        <v>0</v>
      </c>
      <c r="E1349" s="1">
        <f t="shared" si="235"/>
        <v>57293275.532179698</v>
      </c>
      <c r="F1349" s="1">
        <f t="shared" si="236"/>
        <v>72170812.058899999</v>
      </c>
      <c r="G1349" s="1">
        <f t="shared" si="237"/>
        <v>46290173.013007604</v>
      </c>
      <c r="H1349" s="2">
        <f t="shared" si="238"/>
        <v>0.25967334540620035</v>
      </c>
      <c r="I1349" s="2" t="e">
        <f t="shared" si="239"/>
        <v>#DIV/0!</v>
      </c>
      <c r="J1349" s="2">
        <f t="shared" si="240"/>
        <v>0.6413974249760318</v>
      </c>
      <c r="K1349" s="2">
        <f t="shared" si="241"/>
        <v>6.40624726814562E-4</v>
      </c>
      <c r="L1349" s="2">
        <f>AM1349/SUM(AM1:AM$3009)</f>
        <v>8.399547506260153E-4</v>
      </c>
      <c r="M1349" t="s">
        <v>2702</v>
      </c>
      <c r="N1349" t="s">
        <v>2769</v>
      </c>
      <c r="O1349" t="s">
        <v>2770</v>
      </c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>
        <v>57293275.532179698</v>
      </c>
      <c r="AL1349" s="1">
        <v>72170812.058899999</v>
      </c>
      <c r="AM1349" s="1">
        <v>46290173.013007604</v>
      </c>
    </row>
    <row r="1350" spans="1:39" x14ac:dyDescent="0.3">
      <c r="A1350" t="str">
        <f t="shared" si="231"/>
        <v>ICT</v>
      </c>
      <c r="B1350" t="str">
        <f t="shared" si="232"/>
        <v>DE02</v>
      </c>
      <c r="C1350" t="str">
        <f t="shared" si="233"/>
        <v>IT AND TELECOM - MOBILE DEVICE SUPPORT SERVICES (LABOR)</v>
      </c>
      <c r="D1350" s="1">
        <f t="shared" si="234"/>
        <v>0</v>
      </c>
      <c r="E1350" s="1">
        <f t="shared" si="235"/>
        <v>1857941.1511498599</v>
      </c>
      <c r="F1350" s="1">
        <f t="shared" si="236"/>
        <v>4473925.6741000004</v>
      </c>
      <c r="G1350" s="1">
        <f t="shared" si="237"/>
        <v>3522256.62928002</v>
      </c>
      <c r="H1350" s="2">
        <f t="shared" si="238"/>
        <v>1.4080018203650506</v>
      </c>
      <c r="I1350" s="2" t="e">
        <f t="shared" si="239"/>
        <v>#DIV/0!</v>
      </c>
      <c r="J1350" s="2">
        <f t="shared" si="240"/>
        <v>0.78728545931612437</v>
      </c>
      <c r="K1350" s="2">
        <f t="shared" si="241"/>
        <v>3.9712833082990419E-5</v>
      </c>
      <c r="L1350" s="2">
        <f>AM1350/SUM(AM1:AM$3009)</f>
        <v>6.3912834973772422E-5</v>
      </c>
      <c r="M1350" t="s">
        <v>2702</v>
      </c>
      <c r="N1350" t="s">
        <v>2771</v>
      </c>
      <c r="O1350" t="s">
        <v>2772</v>
      </c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>
        <v>1857941.1511498599</v>
      </c>
      <c r="AL1350" s="1">
        <v>4473925.6741000004</v>
      </c>
      <c r="AM1350" s="1">
        <v>3522256.62928002</v>
      </c>
    </row>
    <row r="1351" spans="1:39" x14ac:dyDescent="0.3">
      <c r="A1351" t="str">
        <f t="shared" si="231"/>
        <v>ICT</v>
      </c>
      <c r="B1351" t="str">
        <f t="shared" si="232"/>
        <v>DE10</v>
      </c>
      <c r="C1351" t="str">
        <f t="shared" si="233"/>
        <v>IT AND TELECOM - END USER AS A SERVICE: HELP DESK; TIER 1-2, WORKSPACE, PRINT, PRODUCTIVITY TOOLS</v>
      </c>
      <c r="D1351" s="1">
        <f t="shared" si="234"/>
        <v>0</v>
      </c>
      <c r="E1351" s="1">
        <f t="shared" si="235"/>
        <v>24615397.882940602</v>
      </c>
      <c r="F1351" s="1">
        <f t="shared" si="236"/>
        <v>40125302.479000002</v>
      </c>
      <c r="G1351" s="1">
        <f t="shared" si="237"/>
        <v>4954208.0528169004</v>
      </c>
      <c r="H1351" s="2">
        <f t="shared" si="238"/>
        <v>0.63008953460014339</v>
      </c>
      <c r="I1351" s="2" t="e">
        <f t="shared" si="239"/>
        <v>#DIV/0!</v>
      </c>
      <c r="J1351" s="2">
        <f t="shared" si="240"/>
        <v>0.12346842881520301</v>
      </c>
      <c r="K1351" s="2">
        <f t="shared" si="241"/>
        <v>3.5617253298996388E-4</v>
      </c>
      <c r="L1351" s="2">
        <f>AM1351/SUM(AM1:AM$3009)</f>
        <v>8.9896198667995528E-5</v>
      </c>
      <c r="M1351" t="s">
        <v>2702</v>
      </c>
      <c r="N1351" t="s">
        <v>2773</v>
      </c>
      <c r="O1351" t="s">
        <v>2774</v>
      </c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>
        <v>24615397.882940602</v>
      </c>
      <c r="AL1351" s="1">
        <v>40125302.479000002</v>
      </c>
      <c r="AM1351" s="1">
        <v>4954208.0528169004</v>
      </c>
    </row>
    <row r="1352" spans="1:39" x14ac:dyDescent="0.3">
      <c r="A1352" t="str">
        <f t="shared" si="231"/>
        <v>ICT</v>
      </c>
      <c r="B1352" t="str">
        <f t="shared" si="232"/>
        <v>DE11</v>
      </c>
      <c r="C1352" t="str">
        <f t="shared" si="233"/>
        <v>IT AND TELECOM - MOBILE DEVICE AS A SERVICE</v>
      </c>
      <c r="D1352" s="1">
        <f t="shared" si="234"/>
        <v>0</v>
      </c>
      <c r="E1352" s="1">
        <f t="shared" si="235"/>
        <v>16091144.714671399</v>
      </c>
      <c r="F1352" s="1">
        <f t="shared" si="236"/>
        <v>16176822.6154</v>
      </c>
      <c r="G1352" s="1">
        <f t="shared" si="237"/>
        <v>10166786.8830011</v>
      </c>
      <c r="H1352" s="2">
        <f t="shared" si="238"/>
        <v>5.3245373308017374E-3</v>
      </c>
      <c r="I1352" s="2" t="e">
        <f t="shared" si="239"/>
        <v>#DIV/0!</v>
      </c>
      <c r="J1352" s="2">
        <f t="shared" si="240"/>
        <v>0.6284786032902735</v>
      </c>
      <c r="K1352" s="2">
        <f t="shared" si="241"/>
        <v>1.4359368106126594E-4</v>
      </c>
      <c r="L1352" s="2">
        <f>AM1352/SUM(AM1:AM$3009)</f>
        <v>1.8448064427366433E-4</v>
      </c>
      <c r="M1352" t="s">
        <v>2702</v>
      </c>
      <c r="N1352" t="s">
        <v>2775</v>
      </c>
      <c r="O1352" t="s">
        <v>2776</v>
      </c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>
        <v>16091144.714671399</v>
      </c>
      <c r="AL1352" s="1">
        <v>16176822.6154</v>
      </c>
      <c r="AM1352" s="1">
        <v>10166786.8830011</v>
      </c>
    </row>
    <row r="1353" spans="1:39" x14ac:dyDescent="0.3">
      <c r="A1353" t="str">
        <f t="shared" si="231"/>
        <v>ICT</v>
      </c>
      <c r="B1353" t="str">
        <f t="shared" si="232"/>
        <v>DF01</v>
      </c>
      <c r="C1353" t="str">
        <f t="shared" si="233"/>
        <v>IT AND TELECOM - IT MANAGEMENT SUPPORT SERVICES (LABOR)</v>
      </c>
      <c r="D1353" s="1">
        <f t="shared" si="234"/>
        <v>0</v>
      </c>
      <c r="E1353" s="1">
        <f t="shared" si="235"/>
        <v>60708782.234166399</v>
      </c>
      <c r="F1353" s="1">
        <f t="shared" si="236"/>
        <v>114117889.146</v>
      </c>
      <c r="G1353" s="1">
        <f t="shared" si="237"/>
        <v>44927263.157033198</v>
      </c>
      <c r="H1353" s="2">
        <f t="shared" si="238"/>
        <v>0.87975915421633011</v>
      </c>
      <c r="I1353" s="2" t="e">
        <f t="shared" si="239"/>
        <v>#DIV/0!</v>
      </c>
      <c r="J1353" s="2">
        <f t="shared" si="240"/>
        <v>0.39369167703018249</v>
      </c>
      <c r="K1353" s="2">
        <f t="shared" si="241"/>
        <v>1.012968255077231E-3</v>
      </c>
      <c r="L1353" s="2">
        <f>AM1353/SUM(AM1:AM$3009)</f>
        <v>8.1522417535080443E-4</v>
      </c>
      <c r="M1353" t="s">
        <v>2702</v>
      </c>
      <c r="N1353" t="s">
        <v>2777</v>
      </c>
      <c r="O1353" t="s">
        <v>2778</v>
      </c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>
        <v>60708782.234166399</v>
      </c>
      <c r="AL1353" s="1">
        <v>114117889.146</v>
      </c>
      <c r="AM1353" s="1">
        <v>44927263.157033198</v>
      </c>
    </row>
    <row r="1354" spans="1:39" x14ac:dyDescent="0.3">
      <c r="A1354" t="str">
        <f t="shared" si="231"/>
        <v>ICT</v>
      </c>
      <c r="B1354" t="str">
        <f t="shared" si="232"/>
        <v>DF10</v>
      </c>
      <c r="C1354" t="str">
        <f t="shared" si="233"/>
        <v>IT AND TELECOM - IT MANAGEMENT AS A SERVICE</v>
      </c>
      <c r="D1354" s="1">
        <f t="shared" si="234"/>
        <v>0</v>
      </c>
      <c r="E1354" s="1">
        <f t="shared" si="235"/>
        <v>8995984.5326308999</v>
      </c>
      <c r="F1354" s="1">
        <f t="shared" si="236"/>
        <v>7336730.9623999996</v>
      </c>
      <c r="G1354" s="1">
        <f t="shared" si="237"/>
        <v>24136133.076120701</v>
      </c>
      <c r="H1354" s="2">
        <f t="shared" si="238"/>
        <v>-0.18444379981005232</v>
      </c>
      <c r="I1354" s="2" t="e">
        <f t="shared" si="239"/>
        <v>#DIV/0!</v>
      </c>
      <c r="J1354" s="2">
        <f t="shared" si="240"/>
        <v>3.2897666821662033</v>
      </c>
      <c r="K1354" s="2">
        <f t="shared" si="241"/>
        <v>6.5124544596555225E-5</v>
      </c>
      <c r="L1354" s="2">
        <f>AM1354/SUM(AM1:AM$3009)</f>
        <v>4.3796033411524447E-4</v>
      </c>
      <c r="M1354" t="s">
        <v>2702</v>
      </c>
      <c r="N1354" t="s">
        <v>2779</v>
      </c>
      <c r="O1354" t="s">
        <v>2780</v>
      </c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>
        <v>8995984.5326308999</v>
      </c>
      <c r="AL1354" s="1">
        <v>7336730.9623999996</v>
      </c>
      <c r="AM1354" s="1">
        <v>24136133.076120701</v>
      </c>
    </row>
    <row r="1355" spans="1:39" x14ac:dyDescent="0.3">
      <c r="A1355" t="str">
        <f t="shared" si="231"/>
        <v>ICT</v>
      </c>
      <c r="B1355" t="str">
        <f t="shared" si="232"/>
        <v>DG01</v>
      </c>
      <c r="C1355" t="str">
        <f t="shared" si="233"/>
        <v>IT AND TELECOM - NETWORK SUPPORT SERVICES (LABOR)</v>
      </c>
      <c r="D1355" s="1">
        <f t="shared" si="234"/>
        <v>0</v>
      </c>
      <c r="E1355" s="1">
        <f t="shared" si="235"/>
        <v>231449734.72354099</v>
      </c>
      <c r="F1355" s="1">
        <f t="shared" si="236"/>
        <v>231155990.6022</v>
      </c>
      <c r="G1355" s="1">
        <f t="shared" si="237"/>
        <v>193365267.62105599</v>
      </c>
      <c r="H1355" s="2">
        <f t="shared" si="238"/>
        <v>-1.2691486628483295E-3</v>
      </c>
      <c r="I1355" s="2" t="e">
        <f t="shared" si="239"/>
        <v>#DIV/0!</v>
      </c>
      <c r="J1355" s="2">
        <f t="shared" si="240"/>
        <v>0.83651419596484233</v>
      </c>
      <c r="K1355" s="2">
        <f t="shared" si="241"/>
        <v>2.0518577955064357E-3</v>
      </c>
      <c r="L1355" s="2">
        <f>AM1355/SUM(AM1:AM$3009)</f>
        <v>3.5086944932942268E-3</v>
      </c>
      <c r="M1355" t="s">
        <v>2702</v>
      </c>
      <c r="N1355" t="s">
        <v>2781</v>
      </c>
      <c r="O1355" t="s">
        <v>2782</v>
      </c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>
        <v>231449734.72354099</v>
      </c>
      <c r="AL1355" s="1">
        <v>231155990.6022</v>
      </c>
      <c r="AM1355" s="1">
        <v>193365267.62105599</v>
      </c>
    </row>
    <row r="1356" spans="1:39" x14ac:dyDescent="0.3">
      <c r="A1356" t="str">
        <f t="shared" si="231"/>
        <v>ICT</v>
      </c>
      <c r="B1356" t="str">
        <f t="shared" si="232"/>
        <v>DG10</v>
      </c>
      <c r="C1356" t="str">
        <f t="shared" si="233"/>
        <v>IT AND TELECOM - NETWORK AS A SERVICE</v>
      </c>
      <c r="D1356" s="1">
        <f t="shared" si="234"/>
        <v>0</v>
      </c>
      <c r="E1356" s="1">
        <f t="shared" si="235"/>
        <v>14201386.0914187</v>
      </c>
      <c r="F1356" s="1">
        <f t="shared" si="236"/>
        <v>23345191.579300001</v>
      </c>
      <c r="G1356" s="1">
        <f t="shared" si="237"/>
        <v>24295490.217500899</v>
      </c>
      <c r="H1356" s="2">
        <f t="shared" si="238"/>
        <v>0.64386711473230895</v>
      </c>
      <c r="I1356" s="2" t="e">
        <f t="shared" si="239"/>
        <v>#DIV/0!</v>
      </c>
      <c r="J1356" s="2">
        <f t="shared" si="240"/>
        <v>1.0407063970742274</v>
      </c>
      <c r="K1356" s="2">
        <f t="shared" si="241"/>
        <v>2.0722375918005739E-4</v>
      </c>
      <c r="L1356" s="2">
        <f>AM1356/SUM(AM1:AM$3009)</f>
        <v>4.4085193678674168E-4</v>
      </c>
      <c r="M1356" t="s">
        <v>2702</v>
      </c>
      <c r="N1356" t="s">
        <v>2783</v>
      </c>
      <c r="O1356" t="s">
        <v>2784</v>
      </c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>
        <v>14201386.0914187</v>
      </c>
      <c r="AL1356" s="1">
        <v>23345191.579300001</v>
      </c>
      <c r="AM1356" s="1">
        <v>24295490.217500899</v>
      </c>
    </row>
    <row r="1357" spans="1:39" x14ac:dyDescent="0.3">
      <c r="A1357" t="str">
        <f t="shared" si="231"/>
        <v>ICT</v>
      </c>
      <c r="B1357" t="str">
        <f t="shared" si="232"/>
        <v>DG11</v>
      </c>
      <c r="C1357" t="str">
        <f t="shared" si="233"/>
        <v>IT AND TELECOM - NETWORK - TELECOM ACCESS SERVICES</v>
      </c>
      <c r="D1357" s="1">
        <f t="shared" si="234"/>
        <v>0</v>
      </c>
      <c r="E1357" s="1">
        <f t="shared" si="235"/>
        <v>10073874.378699001</v>
      </c>
      <c r="F1357" s="1">
        <f t="shared" si="236"/>
        <v>10423053.8112</v>
      </c>
      <c r="G1357" s="1">
        <f t="shared" si="237"/>
        <v>9209430.8608861398</v>
      </c>
      <c r="H1357" s="2">
        <f t="shared" si="238"/>
        <v>3.4661880759534913E-2</v>
      </c>
      <c r="I1357" s="2" t="e">
        <f t="shared" si="239"/>
        <v>#DIV/0!</v>
      </c>
      <c r="J1357" s="2">
        <f t="shared" si="240"/>
        <v>0.88356359160212983</v>
      </c>
      <c r="K1357" s="2">
        <f t="shared" si="241"/>
        <v>9.2520311326468567E-5</v>
      </c>
      <c r="L1357" s="2">
        <f>AM1357/SUM(AM1:AM$3009)</f>
        <v>1.6710901469280446E-4</v>
      </c>
      <c r="M1357" t="s">
        <v>2702</v>
      </c>
      <c r="N1357" t="s">
        <v>2785</v>
      </c>
      <c r="O1357" t="s">
        <v>2786</v>
      </c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>
        <v>10073874.378699001</v>
      </c>
      <c r="AL1357" s="1">
        <v>10423053.8112</v>
      </c>
      <c r="AM1357" s="1">
        <v>9209430.8608861398</v>
      </c>
    </row>
    <row r="1358" spans="1:39" x14ac:dyDescent="0.3">
      <c r="A1358" t="str">
        <f t="shared" si="231"/>
        <v>ICT</v>
      </c>
      <c r="B1358" t="str">
        <f t="shared" si="232"/>
        <v>DH01</v>
      </c>
      <c r="C1358" t="str">
        <f t="shared" si="233"/>
        <v>IT AND TELECOM - PLATFORM SUPPORT SERVICES: DATABASE, MAINFRAME, MIDDLEWARE (LABOR)</v>
      </c>
      <c r="D1358" s="1">
        <f t="shared" si="234"/>
        <v>0</v>
      </c>
      <c r="E1358" s="1">
        <f t="shared" si="235"/>
        <v>38743033.584796399</v>
      </c>
      <c r="F1358" s="1">
        <f t="shared" si="236"/>
        <v>39257744.825199999</v>
      </c>
      <c r="G1358" s="1">
        <f t="shared" si="237"/>
        <v>35322759.9371439</v>
      </c>
      <c r="H1358" s="2">
        <f t="shared" si="238"/>
        <v>1.3285259123477111E-2</v>
      </c>
      <c r="I1358" s="2" t="e">
        <f t="shared" si="239"/>
        <v>#DIV/0!</v>
      </c>
      <c r="J1358" s="2">
        <f t="shared" si="240"/>
        <v>0.89976538628041147</v>
      </c>
      <c r="K1358" s="2">
        <f t="shared" si="241"/>
        <v>3.4847165130239292E-4</v>
      </c>
      <c r="L1358" s="2">
        <f>AM1358/SUM(AM1:AM$3009)</f>
        <v>6.4094640575417883E-4</v>
      </c>
      <c r="M1358" t="s">
        <v>2702</v>
      </c>
      <c r="N1358" t="s">
        <v>2787</v>
      </c>
      <c r="O1358" t="s">
        <v>2788</v>
      </c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>
        <v>38743033.584796399</v>
      </c>
      <c r="AL1358" s="1">
        <v>39257744.825199999</v>
      </c>
      <c r="AM1358" s="1">
        <v>35322759.9371439</v>
      </c>
    </row>
    <row r="1359" spans="1:39" x14ac:dyDescent="0.3">
      <c r="A1359" t="str">
        <f t="shared" si="231"/>
        <v>ICT</v>
      </c>
      <c r="B1359" t="str">
        <f t="shared" si="232"/>
        <v>DH10</v>
      </c>
      <c r="C1359" t="str">
        <f t="shared" si="233"/>
        <v>IT AND TELECOM - PLATFORM AS A SERVICE: DATABASE, MAINFRAME, MIDDLEWARE</v>
      </c>
      <c r="D1359" s="1">
        <f t="shared" si="234"/>
        <v>0</v>
      </c>
      <c r="E1359" s="1">
        <f t="shared" si="235"/>
        <v>2612320.3022633102</v>
      </c>
      <c r="F1359" s="1">
        <f t="shared" si="236"/>
        <v>10210687.0606</v>
      </c>
      <c r="G1359" s="1">
        <f t="shared" si="237"/>
        <v>2537429.7430802202</v>
      </c>
      <c r="H1359" s="2">
        <f t="shared" si="238"/>
        <v>2.9086658139713863</v>
      </c>
      <c r="I1359" s="2" t="e">
        <f t="shared" si="239"/>
        <v>#DIV/0!</v>
      </c>
      <c r="J1359" s="2">
        <f t="shared" si="240"/>
        <v>0.24850724814311526</v>
      </c>
      <c r="K1359" s="2">
        <f t="shared" si="241"/>
        <v>9.0635236353547508E-5</v>
      </c>
      <c r="L1359" s="2">
        <f>AM1359/SUM(AM1:AM$3009)</f>
        <v>4.6042734955453177E-5</v>
      </c>
      <c r="M1359" t="s">
        <v>2702</v>
      </c>
      <c r="N1359" t="s">
        <v>2789</v>
      </c>
      <c r="O1359" t="s">
        <v>2790</v>
      </c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>
        <v>2612320.3022633102</v>
      </c>
      <c r="AL1359" s="1">
        <v>10210687.0606</v>
      </c>
      <c r="AM1359" s="1">
        <v>2537429.7430802202</v>
      </c>
    </row>
    <row r="1360" spans="1:39" x14ac:dyDescent="0.3">
      <c r="A1360" t="str">
        <f t="shared" si="231"/>
        <v>ICT</v>
      </c>
      <c r="B1360" t="str">
        <f t="shared" si="232"/>
        <v>DJ01</v>
      </c>
      <c r="C1360" t="str">
        <f t="shared" si="233"/>
        <v>IT AND TELECOM - SECURITY AND COMPLIANCE SUPPORT SERVICES (LABOR)</v>
      </c>
      <c r="D1360" s="1">
        <f t="shared" si="234"/>
        <v>0</v>
      </c>
      <c r="E1360" s="1">
        <f t="shared" si="235"/>
        <v>29571811.725922398</v>
      </c>
      <c r="F1360" s="1">
        <f t="shared" si="236"/>
        <v>41653925.463</v>
      </c>
      <c r="G1360" s="1">
        <f t="shared" si="237"/>
        <v>36167808.699127503</v>
      </c>
      <c r="H1360" s="2">
        <f t="shared" si="238"/>
        <v>0.40856860070181367</v>
      </c>
      <c r="I1360" s="2" t="e">
        <f t="shared" si="239"/>
        <v>#DIV/0!</v>
      </c>
      <c r="J1360" s="2">
        <f t="shared" si="240"/>
        <v>0.8682929231064751</v>
      </c>
      <c r="K1360" s="2">
        <f t="shared" si="241"/>
        <v>3.6974136578525314E-4</v>
      </c>
      <c r="L1360" s="2">
        <f>AM1360/SUM(AM1:AM$3009)</f>
        <v>6.562801726411443E-4</v>
      </c>
      <c r="M1360" t="s">
        <v>2702</v>
      </c>
      <c r="N1360" t="s">
        <v>2791</v>
      </c>
      <c r="O1360" t="s">
        <v>2792</v>
      </c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>
        <v>29571811.725922398</v>
      </c>
      <c r="AL1360" s="1">
        <v>41653925.463</v>
      </c>
      <c r="AM1360" s="1">
        <v>36167808.699127503</v>
      </c>
    </row>
    <row r="1361" spans="1:39" x14ac:dyDescent="0.3">
      <c r="A1361" t="str">
        <f t="shared" si="231"/>
        <v>ICT</v>
      </c>
      <c r="B1361" t="str">
        <f t="shared" si="232"/>
        <v>DJ10</v>
      </c>
      <c r="C1361" t="str">
        <f t="shared" si="233"/>
        <v>IT AND TELECOM - SECURITY AND COMPLIANCE AS A SERVICE</v>
      </c>
      <c r="D1361" s="1">
        <f t="shared" si="234"/>
        <v>0</v>
      </c>
      <c r="E1361" s="1">
        <f t="shared" si="235"/>
        <v>10432928.4807334</v>
      </c>
      <c r="F1361" s="1">
        <f t="shared" si="236"/>
        <v>12351838.004000001</v>
      </c>
      <c r="G1361" s="1">
        <f t="shared" si="237"/>
        <v>9383416.6288160495</v>
      </c>
      <c r="H1361" s="2">
        <f t="shared" si="238"/>
        <v>0.18392817767420433</v>
      </c>
      <c r="I1361" s="2" t="e">
        <f t="shared" si="239"/>
        <v>#DIV/0!</v>
      </c>
      <c r="J1361" s="2">
        <f t="shared" si="240"/>
        <v>0.75967776016632815</v>
      </c>
      <c r="K1361" s="2">
        <f t="shared" si="241"/>
        <v>1.0964117793925279E-4</v>
      </c>
      <c r="L1361" s="2">
        <f>AM1361/SUM(AM1:AM$3009)</f>
        <v>1.7026605997481231E-4</v>
      </c>
      <c r="M1361" t="s">
        <v>2702</v>
      </c>
      <c r="N1361" t="s">
        <v>2793</v>
      </c>
      <c r="O1361" t="s">
        <v>2794</v>
      </c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>
        <v>10432928.4807334</v>
      </c>
      <c r="AL1361" s="1">
        <v>12351838.004000001</v>
      </c>
      <c r="AM1361" s="1">
        <v>9383416.6288160495</v>
      </c>
    </row>
    <row r="1362" spans="1:39" x14ac:dyDescent="0.3">
      <c r="A1362" t="str">
        <f t="shared" si="231"/>
        <v>ICT</v>
      </c>
      <c r="B1362" t="str">
        <f t="shared" si="232"/>
        <v>DK01</v>
      </c>
      <c r="C1362" t="str">
        <f t="shared" si="233"/>
        <v>IT AND TELECOM - STORAGE SUPPORT SERVICES (LABOR)</v>
      </c>
      <c r="D1362" s="1">
        <f t="shared" si="234"/>
        <v>0</v>
      </c>
      <c r="E1362" s="1">
        <f t="shared" si="235"/>
        <v>6970899.2680658</v>
      </c>
      <c r="F1362" s="1">
        <f t="shared" si="236"/>
        <v>11889585.6998</v>
      </c>
      <c r="G1362" s="1">
        <f t="shared" si="237"/>
        <v>17493409.107648499</v>
      </c>
      <c r="H1362" s="2">
        <f t="shared" si="238"/>
        <v>0.70560285589939054</v>
      </c>
      <c r="I1362" s="2" t="e">
        <f t="shared" si="239"/>
        <v>#DIV/0!</v>
      </c>
      <c r="J1362" s="2">
        <f t="shared" si="240"/>
        <v>1.471322008128741</v>
      </c>
      <c r="K1362" s="2">
        <f t="shared" si="241"/>
        <v>1.0553799207159412E-4</v>
      </c>
      <c r="L1362" s="2">
        <f>AM1362/SUM(AM1:AM$3009)</f>
        <v>3.1742530062449365E-4</v>
      </c>
      <c r="M1362" t="s">
        <v>2702</v>
      </c>
      <c r="N1362" t="s">
        <v>2795</v>
      </c>
      <c r="O1362" t="s">
        <v>2796</v>
      </c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>
        <v>6970899.2680658</v>
      </c>
      <c r="AL1362" s="1">
        <v>11889585.6998</v>
      </c>
      <c r="AM1362" s="1">
        <v>17493409.107648499</v>
      </c>
    </row>
    <row r="1363" spans="1:39" x14ac:dyDescent="0.3">
      <c r="A1363" t="str">
        <f t="shared" si="231"/>
        <v>ICT</v>
      </c>
      <c r="B1363" t="str">
        <f t="shared" si="232"/>
        <v>DK10</v>
      </c>
      <c r="C1363" t="str">
        <f t="shared" si="233"/>
        <v>IT AND TELECOM - STORAGE AS A SERVICE</v>
      </c>
      <c r="D1363" s="1">
        <f t="shared" si="234"/>
        <v>0</v>
      </c>
      <c r="E1363" s="1">
        <f t="shared" si="235"/>
        <v>1926614.2609244101</v>
      </c>
      <c r="F1363" s="1">
        <f t="shared" si="236"/>
        <v>1918183.1846</v>
      </c>
      <c r="G1363" s="1">
        <f t="shared" si="237"/>
        <v>217649.47789186399</v>
      </c>
      <c r="H1363" s="2">
        <f t="shared" si="238"/>
        <v>-4.3761102029654664E-3</v>
      </c>
      <c r="I1363" s="2" t="e">
        <f t="shared" si="239"/>
        <v>#DIV/0!</v>
      </c>
      <c r="J1363" s="2">
        <f t="shared" si="240"/>
        <v>0.11346647162755238</v>
      </c>
      <c r="K1363" s="2">
        <f t="shared" si="241"/>
        <v>1.7026766688059227E-5</v>
      </c>
      <c r="L1363" s="2">
        <f>AM1363/SUM(AM1:AM$3009)</f>
        <v>3.9493417506815452E-6</v>
      </c>
      <c r="M1363" t="s">
        <v>2702</v>
      </c>
      <c r="N1363" t="s">
        <v>2797</v>
      </c>
      <c r="O1363" t="s">
        <v>2798</v>
      </c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>
        <v>1926614.2609244101</v>
      </c>
      <c r="AL1363" s="1">
        <v>1918183.1846</v>
      </c>
      <c r="AM1363" s="1">
        <v>217649.47789186399</v>
      </c>
    </row>
    <row r="1364" spans="1:39" x14ac:dyDescent="0.3">
      <c r="A1364" t="str">
        <f t="shared" si="231"/>
        <v>ICT</v>
      </c>
      <c r="B1364" t="str">
        <f t="shared" si="232"/>
        <v>H158</v>
      </c>
      <c r="C1364" t="str">
        <f t="shared" si="233"/>
        <v>QUALITY CONT SV/COMMUNICATION EQ</v>
      </c>
      <c r="D1364" s="1">
        <f t="shared" si="234"/>
        <v>0</v>
      </c>
      <c r="E1364" s="1">
        <f t="shared" si="235"/>
        <v>90707.666677428002</v>
      </c>
      <c r="F1364" s="1">
        <f t="shared" si="236"/>
        <v>87374.96</v>
      </c>
      <c r="G1364" s="1">
        <f t="shared" si="237"/>
        <v>0</v>
      </c>
      <c r="H1364" s="2">
        <f t="shared" si="238"/>
        <v>-3.6741179654413036E-2</v>
      </c>
      <c r="I1364" s="2" t="e">
        <f t="shared" si="239"/>
        <v>#DIV/0!</v>
      </c>
      <c r="J1364" s="2">
        <f t="shared" si="240"/>
        <v>0</v>
      </c>
      <c r="K1364" s="2">
        <f t="shared" si="241"/>
        <v>7.7558445420776699E-7</v>
      </c>
      <c r="L1364" s="2">
        <f>AM1364/SUM(AM1:AM$3009)</f>
        <v>0</v>
      </c>
      <c r="M1364" t="s">
        <v>2702</v>
      </c>
      <c r="N1364" t="s">
        <v>2799</v>
      </c>
      <c r="O1364" t="s">
        <v>2800</v>
      </c>
      <c r="P1364" s="1"/>
      <c r="Q1364" s="1">
        <v>85682.248325416498</v>
      </c>
      <c r="R1364" s="1">
        <v>310593.16808365699</v>
      </c>
      <c r="S1364" s="1"/>
      <c r="T1364" s="1">
        <v>5250.8020302605401</v>
      </c>
      <c r="U1364" s="1">
        <v>12370.677176831001</v>
      </c>
      <c r="V1364" s="1"/>
      <c r="W1364" s="1">
        <v>47457.130102166797</v>
      </c>
      <c r="X1364" s="1">
        <v>23785.172905829</v>
      </c>
      <c r="Y1364" s="1">
        <v>119722.983215906</v>
      </c>
      <c r="Z1364" s="1">
        <v>5776.0214698588097</v>
      </c>
      <c r="AA1364" s="1">
        <v>56899.955082102701</v>
      </c>
      <c r="AB1364" s="1">
        <v>177196.051208961</v>
      </c>
      <c r="AC1364" s="1">
        <v>264267.49953880598</v>
      </c>
      <c r="AD1364" s="1"/>
      <c r="AE1364" s="1"/>
      <c r="AF1364" s="1"/>
      <c r="AG1364" s="1">
        <v>948423.18377869402</v>
      </c>
      <c r="AH1364" s="1">
        <v>1751.1212820102401</v>
      </c>
      <c r="AI1364" s="1">
        <v>0</v>
      </c>
      <c r="AJ1364" s="1">
        <v>90436.617391814507</v>
      </c>
      <c r="AK1364" s="1">
        <v>90707.666677428002</v>
      </c>
      <c r="AL1364" s="1">
        <v>87374.96</v>
      </c>
      <c r="AM1364" s="1"/>
    </row>
    <row r="1365" spans="1:39" x14ac:dyDescent="0.3">
      <c r="A1365" t="str">
        <f t="shared" si="231"/>
        <v>ICT</v>
      </c>
      <c r="B1365" t="str">
        <f t="shared" si="232"/>
        <v>H160</v>
      </c>
      <c r="C1365" t="str">
        <f t="shared" si="233"/>
        <v>QUALITY CONT SV/FIBER OPTICS MATER</v>
      </c>
      <c r="D1365" s="1">
        <f t="shared" si="234"/>
        <v>7506.1428747589698</v>
      </c>
      <c r="E1365" s="1">
        <f t="shared" si="235"/>
        <v>0</v>
      </c>
      <c r="F1365" s="1">
        <f t="shared" si="236"/>
        <v>0</v>
      </c>
      <c r="G1365" s="1">
        <f t="shared" si="237"/>
        <v>0</v>
      </c>
      <c r="H1365" s="2" t="e">
        <f t="shared" si="238"/>
        <v>#DIV/0!</v>
      </c>
      <c r="I1365" s="2">
        <f t="shared" si="239"/>
        <v>-1</v>
      </c>
      <c r="J1365" s="2" t="e">
        <f t="shared" si="240"/>
        <v>#DIV/0!</v>
      </c>
      <c r="K1365" s="2">
        <f t="shared" si="241"/>
        <v>0</v>
      </c>
      <c r="L1365" s="2">
        <f>AM1365/SUM(AM1:AM$3009)</f>
        <v>0</v>
      </c>
      <c r="M1365" t="s">
        <v>2702</v>
      </c>
      <c r="N1365" t="s">
        <v>2801</v>
      </c>
      <c r="O1365" t="s">
        <v>2802</v>
      </c>
      <c r="P1365" s="1"/>
      <c r="Q1365" s="1"/>
      <c r="R1365" s="1">
        <v>-2113.5865088092801</v>
      </c>
      <c r="S1365" s="1">
        <v>98485.671634611295</v>
      </c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>
        <v>7506.1428747589698</v>
      </c>
      <c r="AF1365" s="1"/>
      <c r="AG1365" s="1"/>
      <c r="AH1365" s="1"/>
      <c r="AI1365" s="1"/>
      <c r="AJ1365" s="1"/>
      <c r="AK1365" s="1"/>
      <c r="AL1365" s="1"/>
      <c r="AM1365" s="1"/>
    </row>
    <row r="1366" spans="1:39" x14ac:dyDescent="0.3">
      <c r="A1366" t="str">
        <f t="shared" si="231"/>
        <v>ICT</v>
      </c>
      <c r="B1366" t="str">
        <f t="shared" si="232"/>
        <v>H170</v>
      </c>
      <c r="C1366" t="str">
        <f t="shared" si="233"/>
        <v>QUALITY CONT SV/ADP EQ &amp; SUPPLIES</v>
      </c>
      <c r="D1366" s="1">
        <f t="shared" si="234"/>
        <v>1457161.7341000701</v>
      </c>
      <c r="E1366" s="1">
        <f t="shared" si="235"/>
        <v>-34167.587665457897</v>
      </c>
      <c r="F1366" s="1">
        <f t="shared" si="236"/>
        <v>0</v>
      </c>
      <c r="G1366" s="1">
        <f t="shared" si="237"/>
        <v>0</v>
      </c>
      <c r="H1366" s="2">
        <f t="shared" si="238"/>
        <v>-1</v>
      </c>
      <c r="I1366" s="2">
        <f t="shared" si="239"/>
        <v>-1</v>
      </c>
      <c r="J1366" s="2" t="e">
        <f t="shared" si="240"/>
        <v>#DIV/0!</v>
      </c>
      <c r="K1366" s="2">
        <f t="shared" si="241"/>
        <v>0</v>
      </c>
      <c r="L1366" s="2">
        <f>AM1366/SUM(AM1:AM$3009)</f>
        <v>0</v>
      </c>
      <c r="M1366" t="s">
        <v>2702</v>
      </c>
      <c r="N1366" t="s">
        <v>2803</v>
      </c>
      <c r="O1366" t="s">
        <v>2804</v>
      </c>
      <c r="P1366" s="1">
        <v>67375.943075374395</v>
      </c>
      <c r="Q1366" s="1"/>
      <c r="R1366" s="1">
        <v>130697.60512960301</v>
      </c>
      <c r="S1366" s="1"/>
      <c r="T1366" s="1">
        <v>1993008.1034155099</v>
      </c>
      <c r="U1366" s="1">
        <v>6078918.1380983703</v>
      </c>
      <c r="V1366" s="1">
        <v>1637755.9483731701</v>
      </c>
      <c r="W1366" s="1"/>
      <c r="X1366" s="1">
        <v>42803.136427748403</v>
      </c>
      <c r="Y1366" s="1">
        <v>0</v>
      </c>
      <c r="Z1366" s="1">
        <v>10032.6808758224</v>
      </c>
      <c r="AA1366" s="1">
        <v>16202.818323401299</v>
      </c>
      <c r="AB1366" s="1">
        <v>357401.39067722799</v>
      </c>
      <c r="AC1366" s="1">
        <v>77279.356588447103</v>
      </c>
      <c r="AD1366" s="1">
        <v>1304764.7263033399</v>
      </c>
      <c r="AE1366" s="1">
        <v>1457161.7341000701</v>
      </c>
      <c r="AF1366" s="1">
        <v>1170651.0421836399</v>
      </c>
      <c r="AG1366" s="1">
        <v>310130.70655126101</v>
      </c>
      <c r="AH1366" s="1">
        <v>0</v>
      </c>
      <c r="AI1366" s="1">
        <v>3398.3180404373602</v>
      </c>
      <c r="AJ1366" s="1">
        <v>-7538.7794494362097</v>
      </c>
      <c r="AK1366" s="1">
        <v>-34167.587665457897</v>
      </c>
      <c r="AL1366" s="1"/>
      <c r="AM1366" s="1"/>
    </row>
    <row r="1367" spans="1:39" x14ac:dyDescent="0.3">
      <c r="A1367" t="str">
        <f t="shared" si="231"/>
        <v>ICT</v>
      </c>
      <c r="B1367" t="str">
        <f t="shared" si="232"/>
        <v>H258</v>
      </c>
      <c r="C1367" t="str">
        <f t="shared" si="233"/>
        <v>EQ TEST SVCS/COMMUNICATION EQUIP</v>
      </c>
      <c r="D1367" s="1">
        <f t="shared" si="234"/>
        <v>9282.0690514671696</v>
      </c>
      <c r="E1367" s="1">
        <f t="shared" si="235"/>
        <v>148114.63713828099</v>
      </c>
      <c r="F1367" s="1">
        <f t="shared" si="236"/>
        <v>4228103.5</v>
      </c>
      <c r="G1367" s="1">
        <f t="shared" si="237"/>
        <v>0</v>
      </c>
      <c r="H1367" s="2">
        <f t="shared" si="238"/>
        <v>27.546155745921379</v>
      </c>
      <c r="I1367" s="2">
        <f t="shared" si="239"/>
        <v>454.51304095628171</v>
      </c>
      <c r="J1367" s="2">
        <f t="shared" si="240"/>
        <v>0</v>
      </c>
      <c r="K1367" s="2">
        <f t="shared" si="241"/>
        <v>3.7530790805299928E-5</v>
      </c>
      <c r="L1367" s="2">
        <f>AM1367/SUM(AM1:AM$3009)</f>
        <v>0</v>
      </c>
      <c r="M1367" t="s">
        <v>2702</v>
      </c>
      <c r="N1367" t="s">
        <v>2805</v>
      </c>
      <c r="O1367" t="s">
        <v>2806</v>
      </c>
      <c r="P1367" s="1">
        <v>0</v>
      </c>
      <c r="Q1367" s="1">
        <v>12619.817118405899</v>
      </c>
      <c r="R1367" s="1">
        <v>30559.261807751001</v>
      </c>
      <c r="S1367" s="1"/>
      <c r="T1367" s="1">
        <v>58324.0644777665</v>
      </c>
      <c r="U1367" s="1">
        <v>252411.47612924199</v>
      </c>
      <c r="V1367" s="1">
        <v>-64481.976207590902</v>
      </c>
      <c r="W1367" s="1">
        <v>86596.947043111897</v>
      </c>
      <c r="X1367" s="1">
        <v>31478.727552359302</v>
      </c>
      <c r="Y1367" s="1">
        <v>19217.2506844938</v>
      </c>
      <c r="Z1367" s="1">
        <v>6322561.7511837799</v>
      </c>
      <c r="AA1367" s="1">
        <v>266774.78847187199</v>
      </c>
      <c r="AB1367" s="1">
        <v>484664.673268646</v>
      </c>
      <c r="AC1367" s="1">
        <v>367592.922275941</v>
      </c>
      <c r="AD1367" s="1">
        <v>202303.24514209601</v>
      </c>
      <c r="AE1367" s="1">
        <v>9282.0690514671696</v>
      </c>
      <c r="AF1367" s="1"/>
      <c r="AG1367" s="1"/>
      <c r="AH1367" s="1">
        <v>70129.651569492402</v>
      </c>
      <c r="AI1367" s="1">
        <v>434907.11136532301</v>
      </c>
      <c r="AJ1367" s="1"/>
      <c r="AK1367" s="1">
        <v>148114.63713828099</v>
      </c>
      <c r="AL1367" s="1">
        <v>4228103.5</v>
      </c>
      <c r="AM1367" s="1">
        <v>0</v>
      </c>
    </row>
    <row r="1368" spans="1:39" x14ac:dyDescent="0.3">
      <c r="A1368" t="str">
        <f t="shared" si="231"/>
        <v>ICT</v>
      </c>
      <c r="B1368" t="str">
        <f t="shared" si="232"/>
        <v>H260</v>
      </c>
      <c r="C1368" t="str">
        <f t="shared" si="233"/>
        <v>EQ TEST SVCS/FIBER OPTICS MATERIAL</v>
      </c>
      <c r="D1368" s="1">
        <f t="shared" si="234"/>
        <v>0</v>
      </c>
      <c r="E1368" s="1">
        <f t="shared" si="235"/>
        <v>0</v>
      </c>
      <c r="F1368" s="1">
        <f t="shared" si="236"/>
        <v>4831154.7030999996</v>
      </c>
      <c r="G1368" s="1">
        <f t="shared" si="237"/>
        <v>4979.1708126891299</v>
      </c>
      <c r="H1368" s="2" t="e">
        <f t="shared" si="238"/>
        <v>#DIV/0!</v>
      </c>
      <c r="I1368" s="2" t="e">
        <f t="shared" si="239"/>
        <v>#DIV/0!</v>
      </c>
      <c r="J1368" s="2">
        <f t="shared" si="240"/>
        <v>1.0306378327098805E-3</v>
      </c>
      <c r="K1368" s="2">
        <f t="shared" si="241"/>
        <v>4.2883779100981561E-5</v>
      </c>
      <c r="L1368" s="2">
        <f>AM1368/SUM(AM1:AM$3009)</f>
        <v>9.0349158494642189E-8</v>
      </c>
      <c r="M1368" t="s">
        <v>2702</v>
      </c>
      <c r="N1368" t="s">
        <v>2807</v>
      </c>
      <c r="O1368" t="s">
        <v>2808</v>
      </c>
      <c r="P1368" s="1"/>
      <c r="Q1368" s="1"/>
      <c r="R1368" s="1">
        <v>23185.779997444999</v>
      </c>
      <c r="S1368" s="1"/>
      <c r="T1368" s="1">
        <v>5228.4898403302504</v>
      </c>
      <c r="U1368" s="1">
        <v>5328.5295203271198</v>
      </c>
      <c r="V1368" s="1">
        <v>23436.9333731103</v>
      </c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>
        <v>28610.735844905299</v>
      </c>
      <c r="AH1368" s="1">
        <v>935756.47444207</v>
      </c>
      <c r="AI1368" s="1">
        <v>519048.23956182197</v>
      </c>
      <c r="AJ1368" s="1">
        <v>169161.686642096</v>
      </c>
      <c r="AK1368" s="1">
        <v>0</v>
      </c>
      <c r="AL1368" s="1">
        <v>4831154.7030999996</v>
      </c>
      <c r="AM1368" s="1">
        <v>4979.1708126891299</v>
      </c>
    </row>
    <row r="1369" spans="1:39" x14ac:dyDescent="0.3">
      <c r="A1369" t="str">
        <f t="shared" si="231"/>
        <v>ICT</v>
      </c>
      <c r="B1369" t="str">
        <f t="shared" si="232"/>
        <v>H270</v>
      </c>
      <c r="C1369" t="str">
        <f t="shared" si="233"/>
        <v>EQ TEST SVCS/ADP EQUIP &amp; SUPPLIES</v>
      </c>
      <c r="D1369" s="1">
        <f t="shared" si="234"/>
        <v>0</v>
      </c>
      <c r="E1369" s="1">
        <f t="shared" si="235"/>
        <v>1983823.5148694499</v>
      </c>
      <c r="F1369" s="1">
        <f t="shared" si="236"/>
        <v>17233605.6862</v>
      </c>
      <c r="G1369" s="1">
        <f t="shared" si="237"/>
        <v>18554844.572073001</v>
      </c>
      <c r="H1369" s="2">
        <f t="shared" si="238"/>
        <v>7.6870659396000249</v>
      </c>
      <c r="I1369" s="2" t="e">
        <f t="shared" si="239"/>
        <v>#DIV/0!</v>
      </c>
      <c r="J1369" s="2">
        <f t="shared" si="240"/>
        <v>1.0766664219856787</v>
      </c>
      <c r="K1369" s="2">
        <f t="shared" si="241"/>
        <v>1.5297422350938182E-4</v>
      </c>
      <c r="L1369" s="2">
        <f>AM1369/SUM(AM1:AM$3009)</f>
        <v>3.3668549566795918E-4</v>
      </c>
      <c r="M1369" t="s">
        <v>2702</v>
      </c>
      <c r="N1369" t="s">
        <v>2809</v>
      </c>
      <c r="O1369" t="s">
        <v>2810</v>
      </c>
      <c r="P1369" s="1"/>
      <c r="Q1369" s="1">
        <v>9076.8034624134107</v>
      </c>
      <c r="R1369" s="1">
        <v>6966.60476011642</v>
      </c>
      <c r="S1369" s="1"/>
      <c r="T1369" s="1">
        <v>135409.70572824599</v>
      </c>
      <c r="U1369" s="1">
        <v>476079.78705942899</v>
      </c>
      <c r="V1369" s="1">
        <v>22184.764420405802</v>
      </c>
      <c r="W1369" s="1">
        <v>87518.927058546207</v>
      </c>
      <c r="X1369" s="1">
        <v>423648.43441410002</v>
      </c>
      <c r="Y1369" s="1">
        <v>43246.957559635601</v>
      </c>
      <c r="Z1369" s="1">
        <v>723820.15543977101</v>
      </c>
      <c r="AA1369" s="1">
        <v>869315.35889560799</v>
      </c>
      <c r="AB1369" s="1">
        <v>1601397.65979445</v>
      </c>
      <c r="AC1369" s="1">
        <v>1569553.0341642599</v>
      </c>
      <c r="AD1369" s="1">
        <v>1582850.8089213001</v>
      </c>
      <c r="AE1369" s="1"/>
      <c r="AF1369" s="1"/>
      <c r="AG1369" s="1">
        <v>20342.9839532736</v>
      </c>
      <c r="AH1369" s="1">
        <v>383407.13398862601</v>
      </c>
      <c r="AI1369" s="1">
        <v>19348507.342604298</v>
      </c>
      <c r="AJ1369" s="1">
        <v>21735770.314727802</v>
      </c>
      <c r="AK1369" s="1">
        <v>1983823.5148694499</v>
      </c>
      <c r="AL1369" s="1">
        <v>17233605.6862</v>
      </c>
      <c r="AM1369" s="1">
        <v>18554844.572073001</v>
      </c>
    </row>
    <row r="1370" spans="1:39" x14ac:dyDescent="0.3">
      <c r="A1370" t="str">
        <f t="shared" si="231"/>
        <v>ICT</v>
      </c>
      <c r="B1370" t="str">
        <f t="shared" si="232"/>
        <v>H358</v>
      </c>
      <c r="C1370" t="str">
        <f t="shared" si="233"/>
        <v>INSPECT SVCS/COMMUNICATION EQ</v>
      </c>
      <c r="D1370" s="1">
        <f t="shared" si="234"/>
        <v>87466.523058568695</v>
      </c>
      <c r="E1370" s="1">
        <f t="shared" si="235"/>
        <v>-5902.4675239821099</v>
      </c>
      <c r="F1370" s="1">
        <f t="shared" si="236"/>
        <v>-1464.9301</v>
      </c>
      <c r="G1370" s="1">
        <f t="shared" si="237"/>
        <v>0</v>
      </c>
      <c r="H1370" s="2">
        <f t="shared" si="238"/>
        <v>-0.75181056159175907</v>
      </c>
      <c r="I1370" s="2">
        <f t="shared" si="239"/>
        <v>-1.0167484661419439</v>
      </c>
      <c r="J1370" s="2">
        <f t="shared" si="240"/>
        <v>0</v>
      </c>
      <c r="K1370" s="2">
        <f t="shared" si="241"/>
        <v>-1.3003462457219202E-8</v>
      </c>
      <c r="L1370" s="2">
        <f>AM1370/SUM(AM1:AM$3009)</f>
        <v>0</v>
      </c>
      <c r="M1370" t="s">
        <v>2702</v>
      </c>
      <c r="N1370" t="s">
        <v>2811</v>
      </c>
      <c r="O1370" t="s">
        <v>2812</v>
      </c>
      <c r="P1370" s="1"/>
      <c r="Q1370" s="1"/>
      <c r="R1370" s="1"/>
      <c r="S1370" s="1">
        <v>6308.6907096903997</v>
      </c>
      <c r="T1370" s="1"/>
      <c r="U1370" s="1">
        <v>40240.431278677301</v>
      </c>
      <c r="V1370" s="1">
        <v>9626622.1640365105</v>
      </c>
      <c r="W1370" s="1">
        <v>1904984.2082909101</v>
      </c>
      <c r="X1370" s="1">
        <v>18598314.485803299</v>
      </c>
      <c r="Y1370" s="1">
        <v>129006.35728501499</v>
      </c>
      <c r="Z1370" s="1">
        <v>7485.6789914498904</v>
      </c>
      <c r="AA1370" s="1">
        <v>1939973.39204257</v>
      </c>
      <c r="AB1370" s="1">
        <v>46155.863591193498</v>
      </c>
      <c r="AC1370" s="1"/>
      <c r="AD1370" s="1">
        <v>47297.755115769804</v>
      </c>
      <c r="AE1370" s="1">
        <v>87466.523058568695</v>
      </c>
      <c r="AF1370" s="1">
        <v>60183.738555596698</v>
      </c>
      <c r="AG1370" s="1">
        <v>64971.243045926298</v>
      </c>
      <c r="AH1370" s="1">
        <v>64851.437788018098</v>
      </c>
      <c r="AI1370" s="1">
        <v>1460.4475278254899</v>
      </c>
      <c r="AJ1370" s="1"/>
      <c r="AK1370" s="1">
        <v>-5902.4675239821099</v>
      </c>
      <c r="AL1370" s="1">
        <v>-1464.9301</v>
      </c>
      <c r="AM1370" s="1"/>
    </row>
    <row r="1371" spans="1:39" x14ac:dyDescent="0.3">
      <c r="A1371" t="str">
        <f t="shared" si="231"/>
        <v>ICT</v>
      </c>
      <c r="B1371" t="str">
        <f t="shared" si="232"/>
        <v>H360</v>
      </c>
      <c r="C1371" t="str">
        <f t="shared" si="233"/>
        <v>INSPECT SVCS/FIBER OPTICS</v>
      </c>
      <c r="D1371" s="1">
        <f t="shared" si="234"/>
        <v>0</v>
      </c>
      <c r="E1371" s="1">
        <f t="shared" si="235"/>
        <v>30715.286164200399</v>
      </c>
      <c r="F1371" s="1">
        <f t="shared" si="236"/>
        <v>0</v>
      </c>
      <c r="G1371" s="1">
        <f t="shared" si="237"/>
        <v>0</v>
      </c>
      <c r="H1371" s="2">
        <f t="shared" si="238"/>
        <v>-1</v>
      </c>
      <c r="I1371" s="2" t="e">
        <f t="shared" si="239"/>
        <v>#DIV/0!</v>
      </c>
      <c r="J1371" s="2" t="e">
        <f t="shared" si="240"/>
        <v>#DIV/0!</v>
      </c>
      <c r="K1371" s="2">
        <f t="shared" si="241"/>
        <v>0</v>
      </c>
      <c r="L1371" s="2">
        <f>AM1371/SUM(AM1:AM$3009)</f>
        <v>0</v>
      </c>
      <c r="M1371" t="s">
        <v>2702</v>
      </c>
      <c r="N1371" t="s">
        <v>2813</v>
      </c>
      <c r="O1371" t="s">
        <v>2814</v>
      </c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>
        <v>3621.1743181288498</v>
      </c>
      <c r="AA1371" s="1"/>
      <c r="AB1371" s="1"/>
      <c r="AC1371" s="1"/>
      <c r="AD1371" s="1"/>
      <c r="AE1371" s="1"/>
      <c r="AF1371" s="1"/>
      <c r="AG1371" s="1"/>
      <c r="AH1371" s="1"/>
      <c r="AI1371" s="1"/>
      <c r="AJ1371" s="1">
        <v>3868.3078834520902</v>
      </c>
      <c r="AK1371" s="1">
        <v>30715.286164200399</v>
      </c>
      <c r="AL1371" s="1"/>
      <c r="AM1371" s="1"/>
    </row>
    <row r="1372" spans="1:39" x14ac:dyDescent="0.3">
      <c r="A1372" t="str">
        <f t="shared" si="231"/>
        <v>ICT</v>
      </c>
      <c r="B1372" t="str">
        <f t="shared" si="232"/>
        <v>H370</v>
      </c>
      <c r="C1372" t="str">
        <f t="shared" si="233"/>
        <v>INSPECT SVCS/ADP EQ &amp; SUPPLIES</v>
      </c>
      <c r="D1372" s="1">
        <f t="shared" si="234"/>
        <v>29986.1891768895</v>
      </c>
      <c r="E1372" s="1">
        <f t="shared" si="235"/>
        <v>324356.24705871101</v>
      </c>
      <c r="F1372" s="1">
        <f t="shared" si="236"/>
        <v>85558.199200000003</v>
      </c>
      <c r="G1372" s="1">
        <f t="shared" si="237"/>
        <v>43078.3038071962</v>
      </c>
      <c r="H1372" s="2">
        <f t="shared" si="238"/>
        <v>-0.73622151576900785</v>
      </c>
      <c r="I1372" s="2">
        <f t="shared" si="239"/>
        <v>1.8532534993122805</v>
      </c>
      <c r="J1372" s="2">
        <f t="shared" si="240"/>
        <v>0.50349708397317694</v>
      </c>
      <c r="K1372" s="2">
        <f t="shared" si="241"/>
        <v>7.5945796403834007E-7</v>
      </c>
      <c r="L1372" s="2">
        <f>AM1372/SUM(AM1:AM$3009)</f>
        <v>7.8167402661462307E-7</v>
      </c>
      <c r="M1372" t="s">
        <v>2702</v>
      </c>
      <c r="N1372" t="s">
        <v>2815</v>
      </c>
      <c r="O1372" t="s">
        <v>2816</v>
      </c>
      <c r="P1372" s="1"/>
      <c r="Q1372" s="1"/>
      <c r="R1372" s="1"/>
      <c r="S1372" s="1"/>
      <c r="T1372" s="1">
        <v>54739.239295633903</v>
      </c>
      <c r="U1372" s="1">
        <v>4847.7925031857103</v>
      </c>
      <c r="V1372" s="1">
        <v>61028.5832927437</v>
      </c>
      <c r="W1372" s="1">
        <v>56607.2632330657</v>
      </c>
      <c r="X1372" s="1">
        <v>278253.71217465599</v>
      </c>
      <c r="Y1372" s="1">
        <v>62773.657169500599</v>
      </c>
      <c r="Z1372" s="1">
        <v>32692.610625014499</v>
      </c>
      <c r="AA1372" s="1">
        <v>32046.748457842601</v>
      </c>
      <c r="AB1372" s="1">
        <v>110532.95205524001</v>
      </c>
      <c r="AC1372" s="1">
        <v>39065745.784919903</v>
      </c>
      <c r="AD1372" s="1">
        <v>-7100317.5728945704</v>
      </c>
      <c r="AE1372" s="1">
        <v>29986.1891768895</v>
      </c>
      <c r="AF1372" s="1">
        <v>4996.2781058963101</v>
      </c>
      <c r="AG1372" s="1">
        <v>22192.898108516401</v>
      </c>
      <c r="AH1372" s="1">
        <v>107858.56584281501</v>
      </c>
      <c r="AI1372" s="1">
        <v>0</v>
      </c>
      <c r="AJ1372" s="1">
        <v>152892.106016384</v>
      </c>
      <c r="AK1372" s="1">
        <v>324356.24705871101</v>
      </c>
      <c r="AL1372" s="1">
        <v>85558.199200000003</v>
      </c>
      <c r="AM1372" s="1">
        <v>43078.3038071962</v>
      </c>
    </row>
    <row r="1373" spans="1:39" x14ac:dyDescent="0.3">
      <c r="A1373" t="str">
        <f t="shared" si="231"/>
        <v>ICT</v>
      </c>
      <c r="B1373" t="str">
        <f t="shared" si="232"/>
        <v>H958</v>
      </c>
      <c r="C1373" t="str">
        <f t="shared" si="233"/>
        <v>OTHER QC SVCS/COMMUNICATION EQ</v>
      </c>
      <c r="D1373" s="1">
        <f t="shared" si="234"/>
        <v>0</v>
      </c>
      <c r="E1373" s="1">
        <f t="shared" si="235"/>
        <v>0</v>
      </c>
      <c r="F1373" s="1">
        <f t="shared" si="236"/>
        <v>0</v>
      </c>
      <c r="G1373" s="1">
        <f t="shared" si="237"/>
        <v>0</v>
      </c>
      <c r="H1373" s="2" t="e">
        <f t="shared" si="238"/>
        <v>#DIV/0!</v>
      </c>
      <c r="I1373" s="2" t="e">
        <f t="shared" si="239"/>
        <v>#DIV/0!</v>
      </c>
      <c r="J1373" s="2" t="e">
        <f t="shared" si="240"/>
        <v>#DIV/0!</v>
      </c>
      <c r="K1373" s="2">
        <f t="shared" si="241"/>
        <v>0</v>
      </c>
      <c r="L1373" s="2">
        <f>AM1373/SUM(AM1:AM$3009)</f>
        <v>0</v>
      </c>
      <c r="M1373" t="s">
        <v>2702</v>
      </c>
      <c r="N1373" t="s">
        <v>2817</v>
      </c>
      <c r="O1373" t="s">
        <v>2818</v>
      </c>
      <c r="P1373" s="1"/>
      <c r="Q1373" s="1"/>
      <c r="R1373" s="1"/>
      <c r="S1373" s="1"/>
      <c r="T1373" s="1">
        <v>26010.063541398202</v>
      </c>
      <c r="U1373" s="1">
        <v>210904.95967328901</v>
      </c>
      <c r="V1373" s="1">
        <v>334524.71893558599</v>
      </c>
      <c r="W1373" s="1">
        <v>2348006.9670997001</v>
      </c>
      <c r="X1373" s="1">
        <v>39640.663950574999</v>
      </c>
      <c r="Y1373" s="1">
        <v>92936.893631890707</v>
      </c>
      <c r="Z1373" s="1">
        <v>13899.919483424501</v>
      </c>
      <c r="AA1373" s="1">
        <v>16350.3568597798</v>
      </c>
      <c r="AB1373" s="1">
        <v>2670104.5722467899</v>
      </c>
      <c r="AC1373" s="1">
        <v>140084.55419776501</v>
      </c>
      <c r="AD1373" s="1">
        <v>12131.9845882547</v>
      </c>
      <c r="AE1373" s="1"/>
      <c r="AF1373" s="1"/>
      <c r="AG1373" s="1"/>
      <c r="AH1373" s="1">
        <v>19246.918296891199</v>
      </c>
      <c r="AI1373" s="1"/>
      <c r="AJ1373" s="1">
        <v>71201.180133643094</v>
      </c>
      <c r="AK1373" s="1"/>
      <c r="AL1373" s="1"/>
      <c r="AM1373" s="1"/>
    </row>
    <row r="1374" spans="1:39" x14ac:dyDescent="0.3">
      <c r="A1374" t="str">
        <f t="shared" si="231"/>
        <v>ICT</v>
      </c>
      <c r="B1374" t="str">
        <f t="shared" si="232"/>
        <v>H960</v>
      </c>
      <c r="C1374" t="str">
        <f t="shared" si="233"/>
        <v>OTHER QC SVCS/FIBER OPTICS</v>
      </c>
      <c r="D1374" s="1">
        <f t="shared" si="234"/>
        <v>0</v>
      </c>
      <c r="E1374" s="1">
        <f t="shared" si="235"/>
        <v>0</v>
      </c>
      <c r="F1374" s="1">
        <f t="shared" si="236"/>
        <v>0</v>
      </c>
      <c r="G1374" s="1">
        <f t="shared" si="237"/>
        <v>70390.320402326601</v>
      </c>
      <c r="H1374" s="2" t="e">
        <f t="shared" si="238"/>
        <v>#DIV/0!</v>
      </c>
      <c r="I1374" s="2" t="e">
        <f t="shared" si="239"/>
        <v>#DIV/0!</v>
      </c>
      <c r="J1374" s="2" t="e">
        <f t="shared" si="240"/>
        <v>#DIV/0!</v>
      </c>
      <c r="K1374" s="2">
        <f t="shared" si="241"/>
        <v>0</v>
      </c>
      <c r="L1374" s="2">
        <f>AM1374/SUM(AM1:AM$3009)</f>
        <v>1.2772621092474085E-6</v>
      </c>
      <c r="M1374" t="s">
        <v>2702</v>
      </c>
      <c r="N1374" t="s">
        <v>2819</v>
      </c>
      <c r="O1374" t="s">
        <v>2820</v>
      </c>
      <c r="P1374" s="1"/>
      <c r="Q1374" s="1">
        <v>90845.331003984305</v>
      </c>
      <c r="R1374" s="1">
        <v>47545.602170246202</v>
      </c>
      <c r="S1374" s="1">
        <v>93178.142711458699</v>
      </c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>
        <v>6737.6932748221197</v>
      </c>
      <c r="AH1374" s="1">
        <v>0</v>
      </c>
      <c r="AI1374" s="1"/>
      <c r="AJ1374" s="1"/>
      <c r="AK1374" s="1"/>
      <c r="AL1374" s="1"/>
      <c r="AM1374" s="1">
        <v>70390.320402326601</v>
      </c>
    </row>
    <row r="1375" spans="1:39" x14ac:dyDescent="0.3">
      <c r="A1375" t="str">
        <f t="shared" si="231"/>
        <v>ICT</v>
      </c>
      <c r="B1375" t="str">
        <f t="shared" si="232"/>
        <v>H970</v>
      </c>
      <c r="C1375" t="str">
        <f t="shared" si="233"/>
        <v>OTHER QC SVCS/ADP EQ &amp; SUPPLIES</v>
      </c>
      <c r="D1375" s="1">
        <f t="shared" si="234"/>
        <v>4935.54682138095</v>
      </c>
      <c r="E1375" s="1">
        <f t="shared" si="235"/>
        <v>15402.6596621315</v>
      </c>
      <c r="F1375" s="1">
        <f t="shared" si="236"/>
        <v>27438.648399999998</v>
      </c>
      <c r="G1375" s="1">
        <f t="shared" si="237"/>
        <v>-12042.1339404013</v>
      </c>
      <c r="H1375" s="2">
        <f t="shared" si="238"/>
        <v>0.78142275437402575</v>
      </c>
      <c r="I1375" s="2">
        <f t="shared" si="239"/>
        <v>4.5593938003251999</v>
      </c>
      <c r="J1375" s="2">
        <f t="shared" si="240"/>
        <v>-0.43887489517892214</v>
      </c>
      <c r="K1375" s="2">
        <f t="shared" si="241"/>
        <v>2.4355935777839346E-7</v>
      </c>
      <c r="L1375" s="2">
        <f>AM1375/SUM(AM1:AM$3009)</f>
        <v>-2.1850960911449958E-7</v>
      </c>
      <c r="M1375" t="s">
        <v>2702</v>
      </c>
      <c r="N1375" t="s">
        <v>2821</v>
      </c>
      <c r="O1375" t="s">
        <v>2822</v>
      </c>
      <c r="P1375" s="1"/>
      <c r="Q1375" s="1"/>
      <c r="R1375" s="1"/>
      <c r="S1375" s="1">
        <v>13357.9668505184</v>
      </c>
      <c r="T1375" s="1">
        <v>28126.746626118002</v>
      </c>
      <c r="U1375" s="1">
        <v>3008723.6603556699</v>
      </c>
      <c r="V1375" s="1">
        <v>130829.064216156</v>
      </c>
      <c r="W1375" s="1">
        <v>2435319.3636510801</v>
      </c>
      <c r="X1375" s="1">
        <v>4176935.4170294702</v>
      </c>
      <c r="Y1375" s="1">
        <v>66020.574111663693</v>
      </c>
      <c r="Z1375" s="1">
        <v>100381.685378699</v>
      </c>
      <c r="AA1375" s="1">
        <v>381906.41877276899</v>
      </c>
      <c r="AB1375" s="1">
        <v>34213.744635891999</v>
      </c>
      <c r="AC1375" s="1">
        <v>24030.209181107301</v>
      </c>
      <c r="AD1375" s="1">
        <v>42389.154151361901</v>
      </c>
      <c r="AE1375" s="1">
        <v>4935.54682138095</v>
      </c>
      <c r="AF1375" s="1">
        <v>41821.559773691602</v>
      </c>
      <c r="AG1375" s="1">
        <v>2476.75968569003</v>
      </c>
      <c r="AH1375" s="1"/>
      <c r="AI1375" s="1">
        <v>75903.9061141899</v>
      </c>
      <c r="AJ1375" s="1">
        <v>19553.445875731399</v>
      </c>
      <c r="AK1375" s="1">
        <v>15402.6596621315</v>
      </c>
      <c r="AL1375" s="1">
        <v>27438.648399999998</v>
      </c>
      <c r="AM1375" s="1">
        <v>-12042.1339404013</v>
      </c>
    </row>
    <row r="1376" spans="1:39" x14ac:dyDescent="0.3">
      <c r="A1376" t="str">
        <f t="shared" si="231"/>
        <v>ICT</v>
      </c>
      <c r="B1376" t="str">
        <f t="shared" si="232"/>
        <v>J058</v>
      </c>
      <c r="C1376" t="str">
        <f t="shared" si="233"/>
        <v>MAINT-REP OF COMMUNICATION EQ</v>
      </c>
      <c r="D1376" s="1">
        <f t="shared" si="234"/>
        <v>257273317.025372</v>
      </c>
      <c r="E1376" s="1">
        <f t="shared" si="235"/>
        <v>203244224.83394399</v>
      </c>
      <c r="F1376" s="1">
        <f t="shared" si="236"/>
        <v>125961796.2899</v>
      </c>
      <c r="G1376" s="1">
        <f t="shared" si="237"/>
        <v>45320278.018893503</v>
      </c>
      <c r="H1376" s="2">
        <f t="shared" si="238"/>
        <v>-0.38024415506608278</v>
      </c>
      <c r="I1376" s="2">
        <f t="shared" si="239"/>
        <v>-0.51039696713873439</v>
      </c>
      <c r="J1376" s="2">
        <f t="shared" si="240"/>
        <v>0.35979383712970614</v>
      </c>
      <c r="K1376" s="2">
        <f t="shared" si="241"/>
        <v>1.1181007811223265E-3</v>
      </c>
      <c r="L1376" s="2">
        <f>AM1376/SUM(AM1:AM$3009)</f>
        <v>8.2235559609951121E-4</v>
      </c>
      <c r="M1376" t="s">
        <v>2702</v>
      </c>
      <c r="N1376" t="s">
        <v>2823</v>
      </c>
      <c r="O1376" t="s">
        <v>2824</v>
      </c>
      <c r="P1376" s="1">
        <v>98607788.4295858</v>
      </c>
      <c r="Q1376" s="1">
        <v>90006318.317774296</v>
      </c>
      <c r="R1376" s="1">
        <v>62925834.225490198</v>
      </c>
      <c r="S1376" s="1">
        <v>86905261.583521098</v>
      </c>
      <c r="T1376" s="1">
        <v>150186535.11399499</v>
      </c>
      <c r="U1376" s="1">
        <v>216473201.676615</v>
      </c>
      <c r="V1376" s="1">
        <v>165262219.91101199</v>
      </c>
      <c r="W1376" s="1">
        <v>146922254.18711701</v>
      </c>
      <c r="X1376" s="1">
        <v>121973078.727268</v>
      </c>
      <c r="Y1376" s="1">
        <v>256208456.84439701</v>
      </c>
      <c r="Z1376" s="1">
        <v>265718552.85152999</v>
      </c>
      <c r="AA1376" s="1">
        <v>235773369.21217501</v>
      </c>
      <c r="AB1376" s="1">
        <v>117866390.912037</v>
      </c>
      <c r="AC1376" s="1">
        <v>101185097.940329</v>
      </c>
      <c r="AD1376" s="1">
        <v>119625430.82454599</v>
      </c>
      <c r="AE1376" s="1">
        <v>257273317.025372</v>
      </c>
      <c r="AF1376" s="1">
        <v>398565264.66051197</v>
      </c>
      <c r="AG1376" s="1">
        <v>383278499.94128698</v>
      </c>
      <c r="AH1376" s="1">
        <v>370370714.92471898</v>
      </c>
      <c r="AI1376" s="1">
        <v>309182434.22779602</v>
      </c>
      <c r="AJ1376" s="1">
        <v>336993769.93475801</v>
      </c>
      <c r="AK1376" s="1">
        <v>203244224.83394399</v>
      </c>
      <c r="AL1376" s="1">
        <v>125961796.2899</v>
      </c>
      <c r="AM1376" s="1">
        <v>45320278.018893503</v>
      </c>
    </row>
    <row r="1377" spans="1:39" x14ac:dyDescent="0.3">
      <c r="A1377" t="str">
        <f t="shared" si="231"/>
        <v>ICT</v>
      </c>
      <c r="B1377" t="str">
        <f t="shared" si="232"/>
        <v>J060</v>
      </c>
      <c r="C1377" t="str">
        <f t="shared" si="233"/>
        <v>MAINT-REP OF FIBER OPTICS MATER</v>
      </c>
      <c r="D1377" s="1">
        <f t="shared" si="234"/>
        <v>498746.58952677099</v>
      </c>
      <c r="E1377" s="1">
        <f t="shared" si="235"/>
        <v>113528.703211974</v>
      </c>
      <c r="F1377" s="1">
        <f t="shared" si="236"/>
        <v>15000</v>
      </c>
      <c r="G1377" s="1">
        <f t="shared" si="237"/>
        <v>0</v>
      </c>
      <c r="H1377" s="2">
        <f t="shared" si="238"/>
        <v>-0.86787482305692421</v>
      </c>
      <c r="I1377" s="2">
        <f t="shared" si="239"/>
        <v>-0.96992460637328359</v>
      </c>
      <c r="J1377" s="2">
        <f t="shared" si="240"/>
        <v>0</v>
      </c>
      <c r="K1377" s="2">
        <f t="shared" si="241"/>
        <v>1.3314760674129642E-7</v>
      </c>
      <c r="L1377" s="2">
        <f>AM1377/SUM(AM1:AM$3009)</f>
        <v>0</v>
      </c>
      <c r="M1377" t="s">
        <v>2702</v>
      </c>
      <c r="N1377" t="s">
        <v>2825</v>
      </c>
      <c r="O1377" t="s">
        <v>2826</v>
      </c>
      <c r="P1377" s="1">
        <v>1261566.8700499199</v>
      </c>
      <c r="Q1377" s="1">
        <v>90791.696781231105</v>
      </c>
      <c r="R1377" s="1">
        <v>262342.51942186098</v>
      </c>
      <c r="S1377" s="1">
        <v>414945.75031903997</v>
      </c>
      <c r="T1377" s="1">
        <v>221155.451630333</v>
      </c>
      <c r="U1377" s="1">
        <v>433520.84632270702</v>
      </c>
      <c r="V1377" s="1">
        <v>233243.83523051499</v>
      </c>
      <c r="W1377" s="1">
        <v>1225972.23212746</v>
      </c>
      <c r="X1377" s="1">
        <v>581491.84476080595</v>
      </c>
      <c r="Y1377" s="1">
        <v>1202842.0137893199</v>
      </c>
      <c r="Z1377" s="1">
        <v>3481866.5237579602</v>
      </c>
      <c r="AA1377" s="1">
        <v>2352004.4925052999</v>
      </c>
      <c r="AB1377" s="1">
        <v>1079182.7728827901</v>
      </c>
      <c r="AC1377" s="1">
        <v>462492.25012026902</v>
      </c>
      <c r="AD1377" s="1">
        <v>768132.97674195399</v>
      </c>
      <c r="AE1377" s="1">
        <v>498746.58952677099</v>
      </c>
      <c r="AF1377" s="1">
        <v>531959.36835358199</v>
      </c>
      <c r="AG1377" s="1">
        <v>78528.918977773996</v>
      </c>
      <c r="AH1377" s="1">
        <v>516105.67392425501</v>
      </c>
      <c r="AI1377" s="1">
        <v>1491779.3934202599</v>
      </c>
      <c r="AJ1377" s="1">
        <v>535716.63355612499</v>
      </c>
      <c r="AK1377" s="1">
        <v>113528.703211974</v>
      </c>
      <c r="AL1377" s="1">
        <v>15000</v>
      </c>
      <c r="AM1377" s="1"/>
    </row>
    <row r="1378" spans="1:39" x14ac:dyDescent="0.3">
      <c r="A1378" t="str">
        <f t="shared" si="231"/>
        <v>ICT</v>
      </c>
      <c r="B1378" t="str">
        <f t="shared" si="232"/>
        <v>J070</v>
      </c>
      <c r="C1378" t="str">
        <f t="shared" si="233"/>
        <v>MAINT-REP OF ADP EQ &amp; SUPPLIES</v>
      </c>
      <c r="D1378" s="1">
        <f t="shared" si="234"/>
        <v>42667818.692954697</v>
      </c>
      <c r="E1378" s="1">
        <f t="shared" si="235"/>
        <v>6112704.2049529403</v>
      </c>
      <c r="F1378" s="1">
        <f t="shared" si="236"/>
        <v>1534519.0495</v>
      </c>
      <c r="G1378" s="1">
        <f t="shared" si="237"/>
        <v>317285.19682434102</v>
      </c>
      <c r="H1378" s="2">
        <f t="shared" si="238"/>
        <v>-0.74896232533931129</v>
      </c>
      <c r="I1378" s="2">
        <f t="shared" si="239"/>
        <v>-0.96403568083611968</v>
      </c>
      <c r="J1378" s="2">
        <f t="shared" si="240"/>
        <v>0.20676523822087686</v>
      </c>
      <c r="K1378" s="2">
        <f t="shared" si="241"/>
        <v>1.3621169262656931E-5</v>
      </c>
      <c r="L1378" s="2">
        <f>AM1378/SUM(AM1:AM$3009)</f>
        <v>5.757273974781369E-6</v>
      </c>
      <c r="M1378" t="s">
        <v>2702</v>
      </c>
      <c r="N1378" t="s">
        <v>2827</v>
      </c>
      <c r="O1378" t="s">
        <v>2828</v>
      </c>
      <c r="P1378" s="1">
        <v>46473797.6169177</v>
      </c>
      <c r="Q1378" s="1">
        <v>34523786.026911899</v>
      </c>
      <c r="R1378" s="1">
        <v>33285314.749533601</v>
      </c>
      <c r="S1378" s="1">
        <v>42346580.082995303</v>
      </c>
      <c r="T1378" s="1">
        <v>51577870.861804597</v>
      </c>
      <c r="U1378" s="1">
        <v>26478105.195489101</v>
      </c>
      <c r="V1378" s="1">
        <v>36312123.314649001</v>
      </c>
      <c r="W1378" s="1">
        <v>47341571.427806303</v>
      </c>
      <c r="X1378" s="1">
        <v>54625247.636506103</v>
      </c>
      <c r="Y1378" s="1">
        <v>65782002.9195676</v>
      </c>
      <c r="Z1378" s="1">
        <v>128072913.105368</v>
      </c>
      <c r="AA1378" s="1">
        <v>101970139.696547</v>
      </c>
      <c r="AB1378" s="1">
        <v>82095805.717618898</v>
      </c>
      <c r="AC1378" s="1">
        <v>64645488.993430503</v>
      </c>
      <c r="AD1378" s="1">
        <v>55982694.012119502</v>
      </c>
      <c r="AE1378" s="1">
        <v>42667818.692954697</v>
      </c>
      <c r="AF1378" s="1">
        <v>39682967.105513699</v>
      </c>
      <c r="AG1378" s="1">
        <v>27718102.5047107</v>
      </c>
      <c r="AH1378" s="1">
        <v>9461518.3293313198</v>
      </c>
      <c r="AI1378" s="1">
        <v>8816508.7607616093</v>
      </c>
      <c r="AJ1378" s="1">
        <v>25956928.0941048</v>
      </c>
      <c r="AK1378" s="1">
        <v>6112704.2049529403</v>
      </c>
      <c r="AL1378" s="1">
        <v>1534519.0495</v>
      </c>
      <c r="AM1378" s="1">
        <v>317285.19682434102</v>
      </c>
    </row>
    <row r="1379" spans="1:39" x14ac:dyDescent="0.3">
      <c r="A1379" t="str">
        <f t="shared" si="231"/>
        <v>ICT</v>
      </c>
      <c r="B1379" t="str">
        <f t="shared" si="232"/>
        <v>K058</v>
      </c>
      <c r="C1379" t="str">
        <f t="shared" si="233"/>
        <v>MOD OF COMMUNICATION EQ</v>
      </c>
      <c r="D1379" s="1">
        <f t="shared" si="234"/>
        <v>720888.90317937406</v>
      </c>
      <c r="E1379" s="1">
        <f t="shared" si="235"/>
        <v>0</v>
      </c>
      <c r="F1379" s="1">
        <f t="shared" si="236"/>
        <v>217291</v>
      </c>
      <c r="G1379" s="1">
        <f t="shared" si="237"/>
        <v>5260530.9382202104</v>
      </c>
      <c r="H1379" s="2" t="e">
        <f t="shared" si="238"/>
        <v>#DIV/0!</v>
      </c>
      <c r="I1379" s="2">
        <f t="shared" si="239"/>
        <v>-0.69857907502574923</v>
      </c>
      <c r="J1379" s="2">
        <f t="shared" si="240"/>
        <v>24.209612631080947</v>
      </c>
      <c r="K1379" s="2">
        <f t="shared" si="241"/>
        <v>1.9287851077615359E-6</v>
      </c>
      <c r="L1379" s="2">
        <f>AM1379/SUM(AM1:AM$3009)</f>
        <v>9.5454556869587861E-5</v>
      </c>
      <c r="M1379" t="s">
        <v>2702</v>
      </c>
      <c r="N1379" t="s">
        <v>2829</v>
      </c>
      <c r="O1379" t="s">
        <v>2830</v>
      </c>
      <c r="P1379" s="1"/>
      <c r="Q1379" s="1">
        <v>258545.34825906</v>
      </c>
      <c r="R1379" s="1">
        <v>101453.70538868599</v>
      </c>
      <c r="S1379" s="1">
        <v>155065.78903818701</v>
      </c>
      <c r="T1379" s="1">
        <v>22199.141501305501</v>
      </c>
      <c r="U1379" s="1">
        <v>1191889.9873094501</v>
      </c>
      <c r="V1379" s="1">
        <v>443366.71554895397</v>
      </c>
      <c r="W1379" s="1">
        <v>531109.16259059403</v>
      </c>
      <c r="X1379" s="1">
        <v>10803286.182872601</v>
      </c>
      <c r="Y1379" s="1">
        <v>-297645.90736017801</v>
      </c>
      <c r="Z1379" s="1">
        <v>221609.09413554901</v>
      </c>
      <c r="AA1379" s="1">
        <v>-2571.42122190902</v>
      </c>
      <c r="AB1379" s="1">
        <v>11711.4899977654</v>
      </c>
      <c r="AC1379" s="1">
        <v>29930524.964401901</v>
      </c>
      <c r="AD1379" s="1">
        <v>20959337.227255501</v>
      </c>
      <c r="AE1379" s="1">
        <v>720888.90317937406</v>
      </c>
      <c r="AF1379" s="1">
        <v>718259.51299916406</v>
      </c>
      <c r="AG1379" s="1"/>
      <c r="AH1379" s="1"/>
      <c r="AI1379" s="1"/>
      <c r="AJ1379" s="1">
        <v>4835.3848543151198</v>
      </c>
      <c r="AK1379" s="1"/>
      <c r="AL1379" s="1">
        <v>217291</v>
      </c>
      <c r="AM1379" s="1">
        <v>5260530.9382202104</v>
      </c>
    </row>
    <row r="1380" spans="1:39" x14ac:dyDescent="0.3">
      <c r="A1380" t="str">
        <f t="shared" si="231"/>
        <v>ICT</v>
      </c>
      <c r="B1380" t="str">
        <f t="shared" si="232"/>
        <v>K060</v>
      </c>
      <c r="C1380" t="str">
        <f t="shared" si="233"/>
        <v>MOD OF FIBER OPTICS MATERIAL</v>
      </c>
      <c r="D1380" s="1">
        <f t="shared" si="234"/>
        <v>0</v>
      </c>
      <c r="E1380" s="1">
        <f t="shared" si="235"/>
        <v>0</v>
      </c>
      <c r="F1380" s="1">
        <f t="shared" si="236"/>
        <v>0</v>
      </c>
      <c r="G1380" s="1">
        <f t="shared" si="237"/>
        <v>0</v>
      </c>
      <c r="H1380" s="2" t="e">
        <f t="shared" si="238"/>
        <v>#DIV/0!</v>
      </c>
      <c r="I1380" s="2" t="e">
        <f t="shared" si="239"/>
        <v>#DIV/0!</v>
      </c>
      <c r="J1380" s="2" t="e">
        <f t="shared" si="240"/>
        <v>#DIV/0!</v>
      </c>
      <c r="K1380" s="2">
        <f t="shared" si="241"/>
        <v>0</v>
      </c>
      <c r="L1380" s="2">
        <f>AM1380/SUM(AM1:AM$3009)</f>
        <v>0</v>
      </c>
      <c r="M1380" t="s">
        <v>2702</v>
      </c>
      <c r="N1380" t="s">
        <v>2831</v>
      </c>
      <c r="O1380" t="s">
        <v>2832</v>
      </c>
      <c r="P1380" s="1"/>
      <c r="Q1380" s="1"/>
      <c r="R1380" s="1"/>
      <c r="S1380" s="1">
        <v>17722.239843888699</v>
      </c>
      <c r="T1380" s="1">
        <v>2136091.7150004501</v>
      </c>
      <c r="U1380" s="1">
        <v>286913.37995105202</v>
      </c>
      <c r="V1380" s="1">
        <v>3321660.6555609298</v>
      </c>
      <c r="W1380" s="1">
        <v>235421.331297667</v>
      </c>
      <c r="X1380" s="1">
        <v>-870553.35661496001</v>
      </c>
      <c r="Y1380" s="1"/>
      <c r="Z1380" s="1"/>
      <c r="AA1380" s="1"/>
      <c r="AB1380" s="1">
        <v>-2.5185999995194499</v>
      </c>
      <c r="AC1380" s="1"/>
      <c r="AD1380" s="1"/>
      <c r="AE1380" s="1"/>
      <c r="AF1380" s="1"/>
      <c r="AG1380" s="1"/>
      <c r="AH1380" s="1">
        <v>6079.44534764125</v>
      </c>
      <c r="AI1380" s="1"/>
      <c r="AJ1380" s="1">
        <v>11051.2030076107</v>
      </c>
      <c r="AK1380" s="1"/>
      <c r="AL1380" s="1"/>
      <c r="AM1380" s="1"/>
    </row>
    <row r="1381" spans="1:39" x14ac:dyDescent="0.3">
      <c r="A1381" t="str">
        <f t="shared" si="231"/>
        <v>ICT</v>
      </c>
      <c r="B1381" t="str">
        <f t="shared" si="232"/>
        <v>K070</v>
      </c>
      <c r="C1381" t="str">
        <f t="shared" si="233"/>
        <v>MOD OF ADP EQ &amp; SUPPLIES</v>
      </c>
      <c r="D1381" s="1">
        <f t="shared" si="234"/>
        <v>13235026.1943276</v>
      </c>
      <c r="E1381" s="1">
        <f t="shared" si="235"/>
        <v>8516225.9008666705</v>
      </c>
      <c r="F1381" s="1">
        <f t="shared" si="236"/>
        <v>7627723.7773000002</v>
      </c>
      <c r="G1381" s="1">
        <f t="shared" si="237"/>
        <v>0</v>
      </c>
      <c r="H1381" s="2">
        <f t="shared" si="238"/>
        <v>-0.104330502021588</v>
      </c>
      <c r="I1381" s="2">
        <f t="shared" si="239"/>
        <v>-0.42367142570755423</v>
      </c>
      <c r="J1381" s="2">
        <f t="shared" si="240"/>
        <v>0</v>
      </c>
      <c r="K1381" s="2">
        <f t="shared" si="241"/>
        <v>6.7707544388745096E-5</v>
      </c>
      <c r="L1381" s="2">
        <f>AM1381/SUM(AM1:AM$3009)</f>
        <v>0</v>
      </c>
      <c r="M1381" t="s">
        <v>2702</v>
      </c>
      <c r="N1381" t="s">
        <v>2833</v>
      </c>
      <c r="O1381" t="s">
        <v>2834</v>
      </c>
      <c r="P1381" s="1">
        <v>137440.46095356499</v>
      </c>
      <c r="Q1381" s="1">
        <v>88811.962970781198</v>
      </c>
      <c r="R1381" s="1">
        <v>167355.36379267601</v>
      </c>
      <c r="S1381" s="1">
        <v>54248.644749994797</v>
      </c>
      <c r="T1381" s="1">
        <v>381327.22574321</v>
      </c>
      <c r="U1381" s="1">
        <v>89233.741040622903</v>
      </c>
      <c r="V1381" s="1">
        <v>70928.076626174894</v>
      </c>
      <c r="W1381" s="1">
        <v>689274.19434819603</v>
      </c>
      <c r="X1381" s="1">
        <v>31553.748613575299</v>
      </c>
      <c r="Y1381" s="1">
        <v>29200.2414514759</v>
      </c>
      <c r="Z1381" s="1">
        <v>11227110.047122501</v>
      </c>
      <c r="AA1381" s="1">
        <v>3883497.6120318598</v>
      </c>
      <c r="AB1381" s="1">
        <v>3612771.8656804999</v>
      </c>
      <c r="AC1381" s="1">
        <v>3250359.4789517499</v>
      </c>
      <c r="AD1381" s="1">
        <v>281149.04937711701</v>
      </c>
      <c r="AE1381" s="1">
        <v>13235026.1943276</v>
      </c>
      <c r="AF1381" s="1">
        <v>38847440.399469897</v>
      </c>
      <c r="AG1381" s="1">
        <v>10478388.813992999</v>
      </c>
      <c r="AH1381" s="1">
        <v>-9091882.1193021908</v>
      </c>
      <c r="AI1381" s="1">
        <v>2475322.5813596002</v>
      </c>
      <c r="AJ1381" s="1">
        <v>34118119.318584397</v>
      </c>
      <c r="AK1381" s="1">
        <v>8516225.9008666705</v>
      </c>
      <c r="AL1381" s="1">
        <v>7627723.7773000002</v>
      </c>
      <c r="AM1381" s="1"/>
    </row>
    <row r="1382" spans="1:39" x14ac:dyDescent="0.3">
      <c r="A1382" t="str">
        <f t="shared" si="231"/>
        <v>ICT</v>
      </c>
      <c r="B1382" t="str">
        <f t="shared" si="232"/>
        <v>L058</v>
      </c>
      <c r="C1382" t="str">
        <f t="shared" si="233"/>
        <v>TECH REP SVCS/COMMUNICATION EQ</v>
      </c>
      <c r="D1382" s="1">
        <f t="shared" si="234"/>
        <v>11738408.667772301</v>
      </c>
      <c r="E1382" s="1">
        <f t="shared" si="235"/>
        <v>3689754.0172963901</v>
      </c>
      <c r="F1382" s="1">
        <f t="shared" si="236"/>
        <v>4570810.9836999997</v>
      </c>
      <c r="G1382" s="1">
        <f t="shared" si="237"/>
        <v>1117235.47626862</v>
      </c>
      <c r="H1382" s="2">
        <f t="shared" si="238"/>
        <v>0.23878474344725831</v>
      </c>
      <c r="I1382" s="2">
        <f t="shared" si="239"/>
        <v>-0.61061067874991259</v>
      </c>
      <c r="J1382" s="2">
        <f t="shared" si="240"/>
        <v>0.24442828203852687</v>
      </c>
      <c r="K1382" s="2">
        <f t="shared" si="241"/>
        <v>4.057283622309905E-5</v>
      </c>
      <c r="L1382" s="2">
        <f>AM1382/SUM(AM1:AM$3009)</f>
        <v>2.0272709838350502E-5</v>
      </c>
      <c r="M1382" t="s">
        <v>2702</v>
      </c>
      <c r="N1382" t="s">
        <v>2835</v>
      </c>
      <c r="O1382" t="s">
        <v>2836</v>
      </c>
      <c r="P1382" s="1">
        <v>608878.174875214</v>
      </c>
      <c r="Q1382" s="1">
        <v>5212161.14734127</v>
      </c>
      <c r="R1382" s="1">
        <v>62503146.405853003</v>
      </c>
      <c r="S1382" s="1">
        <v>3527356.5980048301</v>
      </c>
      <c r="T1382" s="1">
        <v>62846251.533498198</v>
      </c>
      <c r="U1382" s="1">
        <v>100277263.558799</v>
      </c>
      <c r="V1382" s="1">
        <v>56475439.927478701</v>
      </c>
      <c r="W1382" s="1">
        <v>13614453.545666801</v>
      </c>
      <c r="X1382" s="1">
        <v>11577648.215354299</v>
      </c>
      <c r="Y1382" s="1">
        <v>16501345.3837061</v>
      </c>
      <c r="Z1382" s="1">
        <v>25634075.566532198</v>
      </c>
      <c r="AA1382" s="1">
        <v>28033928.280641399</v>
      </c>
      <c r="AB1382" s="1">
        <v>2922175.8022694299</v>
      </c>
      <c r="AC1382" s="1">
        <v>828097.957547353</v>
      </c>
      <c r="AD1382" s="1">
        <v>8756072.3039591108</v>
      </c>
      <c r="AE1382" s="1">
        <v>11738408.667772301</v>
      </c>
      <c r="AF1382" s="1">
        <v>330019.15023435198</v>
      </c>
      <c r="AG1382" s="1">
        <v>32266.330176408301</v>
      </c>
      <c r="AH1382" s="1">
        <v>1112959.9199147299</v>
      </c>
      <c r="AI1382" s="1">
        <v>-1553828.68028759</v>
      </c>
      <c r="AJ1382" s="1">
        <v>2800419.6802378502</v>
      </c>
      <c r="AK1382" s="1">
        <v>3689754.0172963901</v>
      </c>
      <c r="AL1382" s="1">
        <v>4570810.9836999997</v>
      </c>
      <c r="AM1382" s="1">
        <v>1117235.47626862</v>
      </c>
    </row>
    <row r="1383" spans="1:39" x14ac:dyDescent="0.3">
      <c r="A1383" t="str">
        <f t="shared" si="231"/>
        <v>ICT</v>
      </c>
      <c r="B1383" t="str">
        <f t="shared" si="232"/>
        <v>L060</v>
      </c>
      <c r="C1383" t="str">
        <f t="shared" si="233"/>
        <v>TECH REP SVCS/FIBER OPTICS MAT</v>
      </c>
      <c r="D1383" s="1">
        <f t="shared" si="234"/>
        <v>-4750.3400026040499</v>
      </c>
      <c r="E1383" s="1">
        <f t="shared" si="235"/>
        <v>483139.42187742901</v>
      </c>
      <c r="F1383" s="1">
        <f t="shared" si="236"/>
        <v>343062</v>
      </c>
      <c r="G1383" s="1">
        <f t="shared" si="237"/>
        <v>0</v>
      </c>
      <c r="H1383" s="2">
        <f t="shared" si="238"/>
        <v>-0.28993167507032003</v>
      </c>
      <c r="I1383" s="2">
        <f t="shared" si="239"/>
        <v>-73.218409590037695</v>
      </c>
      <c r="J1383" s="2">
        <f t="shared" si="240"/>
        <v>0</v>
      </c>
      <c r="K1383" s="2">
        <f t="shared" si="241"/>
        <v>3.0451922842588419E-6</v>
      </c>
      <c r="L1383" s="2">
        <f>AM1383/SUM(AM1:AM$3009)</f>
        <v>0</v>
      </c>
      <c r="M1383" t="s">
        <v>2702</v>
      </c>
      <c r="N1383" t="s">
        <v>2837</v>
      </c>
      <c r="O1383" t="s">
        <v>2838</v>
      </c>
      <c r="P1383" s="1">
        <v>68804.248439370407</v>
      </c>
      <c r="Q1383" s="1"/>
      <c r="R1383" s="1"/>
      <c r="S1383" s="1"/>
      <c r="T1383" s="1">
        <v>10486.729267234199</v>
      </c>
      <c r="U1383" s="1">
        <v>144813.003571935</v>
      </c>
      <c r="V1383" s="1"/>
      <c r="W1383" s="1">
        <v>20394.5635384864</v>
      </c>
      <c r="X1383" s="1">
        <v>20033.880702001501</v>
      </c>
      <c r="Y1383" s="1"/>
      <c r="Z1383" s="1">
        <v>8031940.33874074</v>
      </c>
      <c r="AA1383" s="1">
        <v>1663333.4040824</v>
      </c>
      <c r="AB1383" s="1">
        <v>954861.139658742</v>
      </c>
      <c r="AC1383" s="1">
        <v>42628.646766868304</v>
      </c>
      <c r="AD1383" s="1"/>
      <c r="AE1383" s="1">
        <v>-4750.3400026040499</v>
      </c>
      <c r="AF1383" s="1"/>
      <c r="AG1383" s="1">
        <v>16571.862316255902</v>
      </c>
      <c r="AH1383" s="1">
        <v>-16191.677217101</v>
      </c>
      <c r="AI1383" s="1"/>
      <c r="AJ1383" s="1"/>
      <c r="AK1383" s="1">
        <v>483139.42187742901</v>
      </c>
      <c r="AL1383" s="1">
        <v>343062</v>
      </c>
      <c r="AM1383" s="1"/>
    </row>
    <row r="1384" spans="1:39" x14ac:dyDescent="0.3">
      <c r="A1384" t="str">
        <f t="shared" si="231"/>
        <v>ICT</v>
      </c>
      <c r="B1384" t="str">
        <f t="shared" si="232"/>
        <v>L070</v>
      </c>
      <c r="C1384" t="str">
        <f t="shared" si="233"/>
        <v>TECH REP SVCS/ADP EQ &amp; SUPPLIES</v>
      </c>
      <c r="D1384" s="1">
        <f t="shared" si="234"/>
        <v>3057362.46536871</v>
      </c>
      <c r="E1384" s="1">
        <f t="shared" si="235"/>
        <v>1544531.7687782401</v>
      </c>
      <c r="F1384" s="1">
        <f t="shared" si="236"/>
        <v>430899</v>
      </c>
      <c r="G1384" s="1">
        <f t="shared" si="237"/>
        <v>0</v>
      </c>
      <c r="H1384" s="2">
        <f t="shared" si="238"/>
        <v>-0.72101642147454759</v>
      </c>
      <c r="I1384" s="2">
        <f t="shared" si="239"/>
        <v>-0.85906185318853434</v>
      </c>
      <c r="J1384" s="2">
        <f t="shared" si="240"/>
        <v>0</v>
      </c>
      <c r="K1384" s="2">
        <f t="shared" si="241"/>
        <v>3.8248780398145256E-6</v>
      </c>
      <c r="L1384" s="2">
        <f>AM1384/SUM(AM1:AM$3009)</f>
        <v>0</v>
      </c>
      <c r="M1384" t="s">
        <v>2702</v>
      </c>
      <c r="N1384" t="s">
        <v>2839</v>
      </c>
      <c r="O1384" t="s">
        <v>2840</v>
      </c>
      <c r="P1384" s="1">
        <v>5596216.7486997098</v>
      </c>
      <c r="Q1384" s="1">
        <v>3825397.8387881699</v>
      </c>
      <c r="R1384" s="1">
        <v>1088099.49278163</v>
      </c>
      <c r="S1384" s="1">
        <v>757640.22979043203</v>
      </c>
      <c r="T1384" s="1">
        <v>2512520.6713143</v>
      </c>
      <c r="U1384" s="1">
        <v>17021807.8176741</v>
      </c>
      <c r="V1384" s="1">
        <v>6408861.09862985</v>
      </c>
      <c r="W1384" s="1">
        <v>4138203.8149316399</v>
      </c>
      <c r="X1384" s="1">
        <v>7467472.0310729798</v>
      </c>
      <c r="Y1384" s="1">
        <v>10990775.0153291</v>
      </c>
      <c r="Z1384" s="1">
        <v>1937063.4045265501</v>
      </c>
      <c r="AA1384" s="1">
        <v>2044823.8324643399</v>
      </c>
      <c r="AB1384" s="1">
        <v>1753804.8837759499</v>
      </c>
      <c r="AC1384" s="1">
        <v>4408492.5529879201</v>
      </c>
      <c r="AD1384" s="1">
        <v>3677879.1542720702</v>
      </c>
      <c r="AE1384" s="1">
        <v>3057362.46536871</v>
      </c>
      <c r="AF1384" s="1">
        <v>794100.05685003102</v>
      </c>
      <c r="AG1384" s="1">
        <v>2546399.5321542099</v>
      </c>
      <c r="AH1384" s="1">
        <v>2743349.6207710202</v>
      </c>
      <c r="AI1384" s="1">
        <v>2282964.6903378898</v>
      </c>
      <c r="AJ1384" s="1">
        <v>1747779.09546835</v>
      </c>
      <c r="AK1384" s="1">
        <v>1544531.7687782401</v>
      </c>
      <c r="AL1384" s="1">
        <v>430899</v>
      </c>
      <c r="AM1384" s="1"/>
    </row>
    <row r="1385" spans="1:39" x14ac:dyDescent="0.3">
      <c r="A1385" t="str">
        <f t="shared" si="231"/>
        <v>ICT</v>
      </c>
      <c r="B1385" t="str">
        <f t="shared" si="232"/>
        <v>N058</v>
      </c>
      <c r="C1385" t="str">
        <f t="shared" si="233"/>
        <v>INSTALL OF COMMUNICATION EQ</v>
      </c>
      <c r="D1385" s="1">
        <f t="shared" si="234"/>
        <v>10218018.377345501</v>
      </c>
      <c r="E1385" s="1">
        <f t="shared" si="235"/>
        <v>-310446.10896594898</v>
      </c>
      <c r="F1385" s="1">
        <f t="shared" si="236"/>
        <v>18923.330300000001</v>
      </c>
      <c r="G1385" s="1">
        <f t="shared" si="237"/>
        <v>0</v>
      </c>
      <c r="H1385" s="2">
        <f t="shared" si="238"/>
        <v>-1.060955282586826</v>
      </c>
      <c r="I1385" s="2">
        <f t="shared" si="239"/>
        <v>-0.99814804303523708</v>
      </c>
      <c r="J1385" s="2">
        <f t="shared" si="240"/>
        <v>0</v>
      </c>
      <c r="K1385" s="2">
        <f t="shared" si="241"/>
        <v>1.6797307606800391E-7</v>
      </c>
      <c r="L1385" s="2">
        <f>AM1385/SUM(AM1:AM$3009)</f>
        <v>0</v>
      </c>
      <c r="M1385" t="s">
        <v>2702</v>
      </c>
      <c r="N1385" t="s">
        <v>2841</v>
      </c>
      <c r="O1385" t="s">
        <v>2842</v>
      </c>
      <c r="P1385" s="1">
        <v>1114221.9838912699</v>
      </c>
      <c r="Q1385" s="1">
        <v>3749841.41622314</v>
      </c>
      <c r="R1385" s="1">
        <v>3697170.62373725</v>
      </c>
      <c r="S1385" s="1">
        <v>5076710.0827713599</v>
      </c>
      <c r="T1385" s="1">
        <v>18035701.7351074</v>
      </c>
      <c r="U1385" s="1">
        <v>58629385.8776756</v>
      </c>
      <c r="V1385" s="1">
        <v>97617850.834468007</v>
      </c>
      <c r="W1385" s="1">
        <v>109199303.591451</v>
      </c>
      <c r="X1385" s="1">
        <v>80972810.409854993</v>
      </c>
      <c r="Y1385" s="1">
        <v>19622821.319780901</v>
      </c>
      <c r="Z1385" s="1">
        <v>22171597.4806711</v>
      </c>
      <c r="AA1385" s="1">
        <v>25897725.594429102</v>
      </c>
      <c r="AB1385" s="1">
        <v>65163652.827255197</v>
      </c>
      <c r="AC1385" s="1">
        <v>1376322.1121162099</v>
      </c>
      <c r="AD1385" s="1">
        <v>10894594.5063098</v>
      </c>
      <c r="AE1385" s="1">
        <v>10218018.377345501</v>
      </c>
      <c r="AF1385" s="1">
        <v>3228479.4815896102</v>
      </c>
      <c r="AG1385" s="1">
        <v>1240698.95967515</v>
      </c>
      <c r="AH1385" s="1">
        <v>189300.40311337201</v>
      </c>
      <c r="AI1385" s="1">
        <v>494551.530471451</v>
      </c>
      <c r="AJ1385" s="1">
        <v>440284.67490012199</v>
      </c>
      <c r="AK1385" s="1">
        <v>-310446.10896594898</v>
      </c>
      <c r="AL1385" s="1">
        <v>18923.330300000001</v>
      </c>
      <c r="AM1385" s="1">
        <v>0</v>
      </c>
    </row>
    <row r="1386" spans="1:39" x14ac:dyDescent="0.3">
      <c r="A1386" t="str">
        <f t="shared" si="231"/>
        <v>ICT</v>
      </c>
      <c r="B1386" t="str">
        <f t="shared" si="232"/>
        <v>N060</v>
      </c>
      <c r="C1386" t="str">
        <f t="shared" si="233"/>
        <v>INSTALL OF FIBER OPTICS MATERIAL</v>
      </c>
      <c r="D1386" s="1">
        <f t="shared" si="234"/>
        <v>69048339.982558906</v>
      </c>
      <c r="E1386" s="1">
        <f t="shared" si="235"/>
        <v>2590.5413496849101</v>
      </c>
      <c r="F1386" s="1">
        <f t="shared" si="236"/>
        <v>0</v>
      </c>
      <c r="G1386" s="1">
        <f t="shared" si="237"/>
        <v>0</v>
      </c>
      <c r="H1386" s="2">
        <f t="shared" si="238"/>
        <v>-1</v>
      </c>
      <c r="I1386" s="2">
        <f t="shared" si="239"/>
        <v>-1</v>
      </c>
      <c r="J1386" s="2" t="e">
        <f t="shared" si="240"/>
        <v>#DIV/0!</v>
      </c>
      <c r="K1386" s="2">
        <f t="shared" si="241"/>
        <v>0</v>
      </c>
      <c r="L1386" s="2">
        <f>AM1386/SUM(AM1:AM$3009)</f>
        <v>0</v>
      </c>
      <c r="M1386" t="s">
        <v>2702</v>
      </c>
      <c r="N1386" t="s">
        <v>2843</v>
      </c>
      <c r="O1386" t="s">
        <v>2844</v>
      </c>
      <c r="P1386" s="1">
        <v>2994608.6158126299</v>
      </c>
      <c r="Q1386" s="1">
        <v>1233938.90072635</v>
      </c>
      <c r="R1386" s="1">
        <v>1323476.31335047</v>
      </c>
      <c r="S1386" s="1">
        <v>8479826.6174303498</v>
      </c>
      <c r="T1386" s="1">
        <v>7777178.5715215402</v>
      </c>
      <c r="U1386" s="1">
        <v>1431266.7050970399</v>
      </c>
      <c r="V1386" s="1">
        <v>4987489.3151918398</v>
      </c>
      <c r="W1386" s="1">
        <v>6133909.5910454402</v>
      </c>
      <c r="X1386" s="1">
        <v>4470770.8614658797</v>
      </c>
      <c r="Y1386" s="1">
        <v>5725438.7136687702</v>
      </c>
      <c r="Z1386" s="1">
        <v>4185974.2318883901</v>
      </c>
      <c r="AA1386" s="1">
        <v>4180872.4679434798</v>
      </c>
      <c r="AB1386" s="1">
        <v>108129956.562613</v>
      </c>
      <c r="AC1386" s="1">
        <v>3178419.9476216501</v>
      </c>
      <c r="AD1386" s="1">
        <v>5719774.8376452299</v>
      </c>
      <c r="AE1386" s="1">
        <v>69048339.982558906</v>
      </c>
      <c r="AF1386" s="1">
        <v>14203731.425099</v>
      </c>
      <c r="AG1386" s="1">
        <v>2581770.3108979198</v>
      </c>
      <c r="AH1386" s="1">
        <v>2163660.9427519199</v>
      </c>
      <c r="AI1386" s="1">
        <v>1574234.7377871501</v>
      </c>
      <c r="AJ1386" s="1">
        <v>1583481.6450680899</v>
      </c>
      <c r="AK1386" s="1">
        <v>2590.5413496849101</v>
      </c>
      <c r="AL1386" s="1">
        <v>0</v>
      </c>
      <c r="AM1386" s="1"/>
    </row>
    <row r="1387" spans="1:39" x14ac:dyDescent="0.3">
      <c r="A1387" t="str">
        <f t="shared" si="231"/>
        <v>ICT</v>
      </c>
      <c r="B1387" t="str">
        <f t="shared" si="232"/>
        <v>N070</v>
      </c>
      <c r="C1387" t="str">
        <f t="shared" si="233"/>
        <v>INSTALL OF ADP EQ &amp; SUPPLIES</v>
      </c>
      <c r="D1387" s="1">
        <f t="shared" si="234"/>
        <v>7522696.2912256001</v>
      </c>
      <c r="E1387" s="1">
        <f t="shared" si="235"/>
        <v>42988.109598933101</v>
      </c>
      <c r="F1387" s="1">
        <f t="shared" si="236"/>
        <v>6000.14</v>
      </c>
      <c r="G1387" s="1">
        <f t="shared" si="237"/>
        <v>-68005.921359653599</v>
      </c>
      <c r="H1387" s="2">
        <f t="shared" si="238"/>
        <v>-0.86042326457293405</v>
      </c>
      <c r="I1387" s="2">
        <f t="shared" si="239"/>
        <v>-0.99920239502331121</v>
      </c>
      <c r="J1387" s="2">
        <f t="shared" si="240"/>
        <v>-11.334055765307742</v>
      </c>
      <c r="K1387" s="2">
        <f t="shared" si="241"/>
        <v>5.326028540751482E-8</v>
      </c>
      <c r="L1387" s="2">
        <f>AM1387/SUM(AM1:AM$3009)</f>
        <v>-1.2339961810185699E-6</v>
      </c>
      <c r="M1387" t="s">
        <v>2702</v>
      </c>
      <c r="N1387" t="s">
        <v>2845</v>
      </c>
      <c r="O1387" t="s">
        <v>2846</v>
      </c>
      <c r="P1387" s="1">
        <v>2670166.7903588801</v>
      </c>
      <c r="Q1387" s="1">
        <v>207490.30062940999</v>
      </c>
      <c r="R1387" s="1">
        <v>804579.17819398898</v>
      </c>
      <c r="S1387" s="1">
        <v>8107440.1479883501</v>
      </c>
      <c r="T1387" s="1">
        <v>1197089.1517016999</v>
      </c>
      <c r="U1387" s="1">
        <v>625151.57201444905</v>
      </c>
      <c r="V1387" s="1">
        <v>5205178.9009576999</v>
      </c>
      <c r="W1387" s="1">
        <v>975643.27341053903</v>
      </c>
      <c r="X1387" s="1">
        <v>4751026.5421822397</v>
      </c>
      <c r="Y1387" s="1">
        <v>7797047.3654875904</v>
      </c>
      <c r="Z1387" s="1">
        <v>7382116.3198978202</v>
      </c>
      <c r="AA1387" s="1">
        <v>5442153.7700939402</v>
      </c>
      <c r="AB1387" s="1">
        <v>4027879.0911212801</v>
      </c>
      <c r="AC1387" s="1">
        <v>7671114.0717433104</v>
      </c>
      <c r="AD1387" s="1">
        <v>6284125.6620044904</v>
      </c>
      <c r="AE1387" s="1">
        <v>7522696.2912256001</v>
      </c>
      <c r="AF1387" s="1">
        <v>5962749.8172361497</v>
      </c>
      <c r="AG1387" s="1">
        <v>4356950.3584828004</v>
      </c>
      <c r="AH1387" s="1">
        <v>2815301.5548064802</v>
      </c>
      <c r="AI1387" s="1">
        <v>712904.68246412801</v>
      </c>
      <c r="AJ1387" s="1">
        <v>2958910.6699772901</v>
      </c>
      <c r="AK1387" s="1">
        <v>42988.109598933101</v>
      </c>
      <c r="AL1387" s="1">
        <v>6000.14</v>
      </c>
      <c r="AM1387" s="1">
        <v>-68005.921359653599</v>
      </c>
    </row>
    <row r="1388" spans="1:39" x14ac:dyDescent="0.3">
      <c r="A1388" t="str">
        <f t="shared" si="231"/>
        <v>ICT</v>
      </c>
      <c r="B1388" t="str">
        <f t="shared" si="232"/>
        <v>R413</v>
      </c>
      <c r="C1388" t="str">
        <f t="shared" si="233"/>
        <v>SPECIFICATIONS DEVELOPMENT SERVICES</v>
      </c>
      <c r="D1388" s="1">
        <f t="shared" si="234"/>
        <v>25478942.454852499</v>
      </c>
      <c r="E1388" s="1">
        <f t="shared" si="235"/>
        <v>2011562.0798394801</v>
      </c>
      <c r="F1388" s="1">
        <f t="shared" si="236"/>
        <v>300036.78739999997</v>
      </c>
      <c r="G1388" s="1">
        <f t="shared" si="237"/>
        <v>83619.712520800007</v>
      </c>
      <c r="H1388" s="2">
        <f t="shared" si="238"/>
        <v>-0.85084388376224385</v>
      </c>
      <c r="I1388" s="2">
        <f t="shared" si="239"/>
        <v>-0.98822412712255814</v>
      </c>
      <c r="J1388" s="2">
        <f t="shared" si="240"/>
        <v>0.27869819979548288</v>
      </c>
      <c r="K1388" s="2">
        <f t="shared" si="241"/>
        <v>2.6632786784438105E-6</v>
      </c>
      <c r="L1388" s="2">
        <f>AM1388/SUM(AM1:AM$3009)</f>
        <v>1.5173150197146817E-6</v>
      </c>
      <c r="M1388" t="s">
        <v>2702</v>
      </c>
      <c r="N1388" t="s">
        <v>2847</v>
      </c>
      <c r="O1388" t="s">
        <v>2848</v>
      </c>
      <c r="P1388" s="1">
        <v>2249522.7820118298</v>
      </c>
      <c r="Q1388" s="1">
        <v>5960468.9781485498</v>
      </c>
      <c r="R1388" s="1">
        <v>8762370.5978207402</v>
      </c>
      <c r="S1388" s="1">
        <v>9426785.47436825</v>
      </c>
      <c r="T1388" s="1">
        <v>19138710.794228401</v>
      </c>
      <c r="U1388" s="1">
        <v>22682760.488908298</v>
      </c>
      <c r="V1388" s="1">
        <v>26914527.357914999</v>
      </c>
      <c r="W1388" s="1">
        <v>26112227.037403401</v>
      </c>
      <c r="X1388" s="1">
        <v>13674541.1930007</v>
      </c>
      <c r="Y1388" s="1">
        <v>6416731.5620523402</v>
      </c>
      <c r="Z1388" s="1">
        <v>8931082.1581043005</v>
      </c>
      <c r="AA1388" s="1">
        <v>8690060.7025046591</v>
      </c>
      <c r="AB1388" s="1">
        <v>5451779.3912774501</v>
      </c>
      <c r="AC1388" s="1">
        <v>9803936.1538041402</v>
      </c>
      <c r="AD1388" s="1">
        <v>19333085.804734901</v>
      </c>
      <c r="AE1388" s="1">
        <v>25478942.454852499</v>
      </c>
      <c r="AF1388" s="1">
        <v>6308339.8204849698</v>
      </c>
      <c r="AG1388" s="1">
        <v>6261978.0358398603</v>
      </c>
      <c r="AH1388" s="1">
        <v>7352685.5580234099</v>
      </c>
      <c r="AI1388" s="1">
        <v>6125111.8311094996</v>
      </c>
      <c r="AJ1388" s="1">
        <v>6038180.3371845698</v>
      </c>
      <c r="AK1388" s="1">
        <v>2011562.0798394801</v>
      </c>
      <c r="AL1388" s="1">
        <v>300036.78739999997</v>
      </c>
      <c r="AM1388" s="1">
        <v>83619.712520800007</v>
      </c>
    </row>
    <row r="1389" spans="1:39" x14ac:dyDescent="0.3">
      <c r="A1389" t="str">
        <f t="shared" si="231"/>
        <v>ICT</v>
      </c>
      <c r="B1389" t="str">
        <f t="shared" si="232"/>
        <v>R415</v>
      </c>
      <c r="C1389" t="str">
        <f t="shared" si="233"/>
        <v>PROF SVCS/TECH SHARING-UTIL</v>
      </c>
      <c r="D1389" s="1">
        <f t="shared" si="234"/>
        <v>74033988.044151306</v>
      </c>
      <c r="E1389" s="1">
        <f t="shared" si="235"/>
        <v>18851854.838122599</v>
      </c>
      <c r="F1389" s="1">
        <f t="shared" si="236"/>
        <v>15801833.5781</v>
      </c>
      <c r="G1389" s="1">
        <f t="shared" si="237"/>
        <v>-909585.856651854</v>
      </c>
      <c r="H1389" s="2">
        <f t="shared" si="238"/>
        <v>-0.16178892136676037</v>
      </c>
      <c r="I1389" s="2">
        <f t="shared" si="239"/>
        <v>-0.786559741065464</v>
      </c>
      <c r="J1389" s="2">
        <f t="shared" si="240"/>
        <v>-5.756204507257074E-2</v>
      </c>
      <c r="K1389" s="2">
        <f t="shared" si="241"/>
        <v>1.402650882032181E-4</v>
      </c>
      <c r="L1389" s="2">
        <f>AM1389/SUM(AM1:AM$3009)</f>
        <v>-1.6504819741811516E-5</v>
      </c>
      <c r="M1389" t="s">
        <v>2702</v>
      </c>
      <c r="N1389" t="s">
        <v>2849</v>
      </c>
      <c r="O1389" t="s">
        <v>2850</v>
      </c>
      <c r="P1389" s="1">
        <v>28896558.0054278</v>
      </c>
      <c r="Q1389" s="1">
        <v>18275014.2979373</v>
      </c>
      <c r="R1389" s="1">
        <v>11429173.233893899</v>
      </c>
      <c r="S1389" s="1">
        <v>12280713.720527001</v>
      </c>
      <c r="T1389" s="1">
        <v>14630842.2145146</v>
      </c>
      <c r="U1389" s="1">
        <v>254707933.76165199</v>
      </c>
      <c r="V1389" s="1">
        <v>179767173.50800201</v>
      </c>
      <c r="W1389" s="1">
        <v>10432603.7609039</v>
      </c>
      <c r="X1389" s="1">
        <v>38036615.891602702</v>
      </c>
      <c r="Y1389" s="1">
        <v>21638960.600963201</v>
      </c>
      <c r="Z1389" s="1">
        <v>23274282.006592698</v>
      </c>
      <c r="AA1389" s="1">
        <v>16767622.219659099</v>
      </c>
      <c r="AB1389" s="1">
        <v>42862889.1216221</v>
      </c>
      <c r="AC1389" s="1">
        <v>47964080.997122303</v>
      </c>
      <c r="AD1389" s="1">
        <v>61164023.1447936</v>
      </c>
      <c r="AE1389" s="1">
        <v>74033988.044151306</v>
      </c>
      <c r="AF1389" s="1">
        <v>76701349.8410061</v>
      </c>
      <c r="AG1389" s="1">
        <v>55891354.157979898</v>
      </c>
      <c r="AH1389" s="1">
        <v>53669097.671663098</v>
      </c>
      <c r="AI1389" s="1">
        <v>31156656.295417301</v>
      </c>
      <c r="AJ1389" s="1">
        <v>33060458.1060853</v>
      </c>
      <c r="AK1389" s="1">
        <v>18851854.838122599</v>
      </c>
      <c r="AL1389" s="1">
        <v>15801833.5781</v>
      </c>
      <c r="AM1389" s="1">
        <v>-909585.856651854</v>
      </c>
    </row>
    <row r="1390" spans="1:39" x14ac:dyDescent="0.3">
      <c r="A1390" t="str">
        <f t="shared" si="231"/>
        <v>ICT</v>
      </c>
      <c r="B1390" t="str">
        <f t="shared" si="232"/>
        <v>R617</v>
      </c>
      <c r="C1390" t="str">
        <f t="shared" si="233"/>
        <v>SUPPORT - ADMINISTRATIVE: ELECTRONIC RECORDS MANAGEMENT SERVICES</v>
      </c>
      <c r="D1390" s="1">
        <f t="shared" si="234"/>
        <v>0</v>
      </c>
      <c r="E1390" s="1">
        <f t="shared" si="235"/>
        <v>1861427.1230204799</v>
      </c>
      <c r="F1390" s="1">
        <f t="shared" si="236"/>
        <v>422340.85930000001</v>
      </c>
      <c r="G1390" s="1">
        <f t="shared" si="237"/>
        <v>331048.30943104898</v>
      </c>
      <c r="H1390" s="2">
        <f t="shared" si="238"/>
        <v>-0.77310910855608428</v>
      </c>
      <c r="I1390" s="2" t="e">
        <f t="shared" si="239"/>
        <v>#DIV/0!</v>
      </c>
      <c r="J1390" s="2">
        <f t="shared" si="240"/>
        <v>0.78384153969790671</v>
      </c>
      <c r="K1390" s="2">
        <f t="shared" si="241"/>
        <v>3.7489116429905067E-6</v>
      </c>
      <c r="L1390" s="2">
        <f>AM1390/SUM(AM1:AM$3009)</f>
        <v>6.0070114690473045E-6</v>
      </c>
      <c r="M1390" t="s">
        <v>2702</v>
      </c>
      <c r="N1390" t="s">
        <v>2851</v>
      </c>
      <c r="O1390" t="s">
        <v>2852</v>
      </c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>
        <v>1861427.1230204799</v>
      </c>
      <c r="AL1390" s="1">
        <v>422340.85930000001</v>
      </c>
      <c r="AM1390" s="1">
        <v>331048.30943104898</v>
      </c>
    </row>
    <row r="1391" spans="1:39" x14ac:dyDescent="0.3">
      <c r="A1391" t="str">
        <f t="shared" si="231"/>
        <v>ICT</v>
      </c>
      <c r="B1391" t="str">
        <f t="shared" si="232"/>
        <v>S113</v>
      </c>
      <c r="C1391" t="str">
        <f t="shared" si="233"/>
        <v>TELEPHONE AND-OR COMMUNICATIONS SER</v>
      </c>
      <c r="D1391" s="1">
        <f t="shared" si="234"/>
        <v>710722.88013307296</v>
      </c>
      <c r="E1391" s="1">
        <f t="shared" si="235"/>
        <v>7348.8716817418199</v>
      </c>
      <c r="F1391" s="1">
        <f t="shared" si="236"/>
        <v>0</v>
      </c>
      <c r="G1391" s="1">
        <f t="shared" si="237"/>
        <v>0</v>
      </c>
      <c r="H1391" s="2">
        <f t="shared" si="238"/>
        <v>-1</v>
      </c>
      <c r="I1391" s="2">
        <f t="shared" si="239"/>
        <v>-1</v>
      </c>
      <c r="J1391" s="2" t="e">
        <f t="shared" si="240"/>
        <v>#DIV/0!</v>
      </c>
      <c r="K1391" s="2">
        <f t="shared" si="241"/>
        <v>0</v>
      </c>
      <c r="L1391" s="2">
        <f>AM1391/SUM(AM1:AM$3009)</f>
        <v>0</v>
      </c>
      <c r="M1391" t="s">
        <v>2702</v>
      </c>
      <c r="N1391" t="s">
        <v>2853</v>
      </c>
      <c r="O1391" t="s">
        <v>2854</v>
      </c>
      <c r="P1391" s="1">
        <v>123548858.311413</v>
      </c>
      <c r="Q1391" s="1">
        <v>123535558.56212901</v>
      </c>
      <c r="R1391" s="1">
        <v>105505005.925753</v>
      </c>
      <c r="S1391" s="1">
        <v>138523804.01289201</v>
      </c>
      <c r="T1391" s="1">
        <v>95797868.308248907</v>
      </c>
      <c r="U1391" s="1">
        <v>89739631.055820897</v>
      </c>
      <c r="V1391" s="1">
        <v>80532201.907999605</v>
      </c>
      <c r="W1391" s="1">
        <v>72013648.804113507</v>
      </c>
      <c r="X1391" s="1">
        <v>69996408.438810393</v>
      </c>
      <c r="Y1391" s="1">
        <v>94113613.643986002</v>
      </c>
      <c r="Z1391" s="1">
        <v>111155198.352917</v>
      </c>
      <c r="AA1391" s="1">
        <v>127718776.90536299</v>
      </c>
      <c r="AB1391" s="1">
        <v>29422749.865508001</v>
      </c>
      <c r="AC1391" s="1">
        <v>17836275.555561502</v>
      </c>
      <c r="AD1391" s="1">
        <v>-1660163.3041557099</v>
      </c>
      <c r="AE1391" s="1">
        <v>710722.88013307296</v>
      </c>
      <c r="AF1391" s="1">
        <v>-1540907.61274615</v>
      </c>
      <c r="AG1391" s="1">
        <v>123853.599253892</v>
      </c>
      <c r="AH1391" s="1">
        <v>-84394.634957666203</v>
      </c>
      <c r="AI1391" s="1">
        <v>-7924.3388950792696</v>
      </c>
      <c r="AJ1391" s="1">
        <v>-31777.8506291903</v>
      </c>
      <c r="AK1391" s="1">
        <v>7348.8716817418199</v>
      </c>
      <c r="AL1391" s="1"/>
      <c r="AM1391" s="1"/>
    </row>
    <row r="1392" spans="1:39" x14ac:dyDescent="0.3">
      <c r="A1392" t="str">
        <f t="shared" si="231"/>
        <v>ICT</v>
      </c>
      <c r="B1392" t="str">
        <f t="shared" si="232"/>
        <v>W058</v>
      </c>
      <c r="C1392" t="str">
        <f t="shared" si="233"/>
        <v>LEASE OR RENTAL OF EQUIPMENT- COMMUNICATION, DETECTION, AND COHERENT RADIATION EQUIPMENT</v>
      </c>
      <c r="D1392" s="1">
        <f t="shared" si="234"/>
        <v>2965936.7479673699</v>
      </c>
      <c r="E1392" s="1">
        <f t="shared" si="235"/>
        <v>462154.16202403401</v>
      </c>
      <c r="F1392" s="1">
        <f t="shared" si="236"/>
        <v>450019.8799</v>
      </c>
      <c r="G1392" s="1">
        <f t="shared" si="237"/>
        <v>0</v>
      </c>
      <c r="H1392" s="2">
        <f t="shared" si="238"/>
        <v>-2.6255918741251105E-2</v>
      </c>
      <c r="I1392" s="2">
        <f t="shared" si="239"/>
        <v>-0.8482705741420784</v>
      </c>
      <c r="J1392" s="2">
        <f t="shared" si="240"/>
        <v>0</v>
      </c>
      <c r="K1392" s="2">
        <f t="shared" si="241"/>
        <v>3.9946046663127098E-6</v>
      </c>
      <c r="L1392" s="2">
        <f>AM1392/SUM(AM1:AM$3009)</f>
        <v>0</v>
      </c>
      <c r="M1392" t="s">
        <v>2702</v>
      </c>
      <c r="N1392" t="s">
        <v>2855</v>
      </c>
      <c r="O1392" t="s">
        <v>2856</v>
      </c>
      <c r="P1392" s="1">
        <v>952558.49803156406</v>
      </c>
      <c r="Q1392" s="1">
        <v>3810952.8806190202</v>
      </c>
      <c r="R1392" s="1">
        <v>2397200.00134735</v>
      </c>
      <c r="S1392" s="1">
        <v>15330589.290593401</v>
      </c>
      <c r="T1392" s="1">
        <v>19301229.810722001</v>
      </c>
      <c r="U1392" s="1">
        <v>3361190.5132026901</v>
      </c>
      <c r="V1392" s="1">
        <v>2464681.0287965098</v>
      </c>
      <c r="W1392" s="1">
        <v>2369654.7612584401</v>
      </c>
      <c r="X1392" s="1">
        <v>2243830.2813330698</v>
      </c>
      <c r="Y1392" s="1">
        <v>1311180.77007648</v>
      </c>
      <c r="Z1392" s="1">
        <v>2048996.6257759</v>
      </c>
      <c r="AA1392" s="1">
        <v>1167012.19858134</v>
      </c>
      <c r="AB1392" s="1">
        <v>822851.24633601005</v>
      </c>
      <c r="AC1392" s="1">
        <v>3648412.7906102999</v>
      </c>
      <c r="AD1392" s="1">
        <v>2683472.7571736602</v>
      </c>
      <c r="AE1392" s="1">
        <v>2965936.7479673699</v>
      </c>
      <c r="AF1392" s="1">
        <v>2791450.3164442698</v>
      </c>
      <c r="AG1392" s="1">
        <v>2546706.9957131501</v>
      </c>
      <c r="AH1392" s="1">
        <v>1519543.1709056799</v>
      </c>
      <c r="AI1392" s="1">
        <v>877081.61268059094</v>
      </c>
      <c r="AJ1392" s="1">
        <v>635277.07419458998</v>
      </c>
      <c r="AK1392" s="1">
        <v>462154.16202403401</v>
      </c>
      <c r="AL1392" s="1">
        <v>450019.8799</v>
      </c>
      <c r="AM1392" s="1"/>
    </row>
    <row r="1393" spans="1:39" x14ac:dyDescent="0.3">
      <c r="A1393" t="str">
        <f t="shared" si="231"/>
        <v>ICT</v>
      </c>
      <c r="B1393" t="str">
        <f t="shared" si="232"/>
        <v>W060</v>
      </c>
      <c r="C1393" t="str">
        <f t="shared" si="233"/>
        <v>LEASE OR RENTAL OF EQUIPMENT- FIBER OPTICS MATERIALS, COMPONENTS, ASSEMBLIES, AND ACCESSORIES</v>
      </c>
      <c r="D1393" s="1">
        <f t="shared" si="234"/>
        <v>0</v>
      </c>
      <c r="E1393" s="1">
        <f t="shared" si="235"/>
        <v>0</v>
      </c>
      <c r="F1393" s="1">
        <f t="shared" si="236"/>
        <v>0</v>
      </c>
      <c r="G1393" s="1">
        <f t="shared" si="237"/>
        <v>0</v>
      </c>
      <c r="H1393" s="2" t="e">
        <f t="shared" si="238"/>
        <v>#DIV/0!</v>
      </c>
      <c r="I1393" s="2" t="e">
        <f t="shared" si="239"/>
        <v>#DIV/0!</v>
      </c>
      <c r="J1393" s="2" t="e">
        <f t="shared" si="240"/>
        <v>#DIV/0!</v>
      </c>
      <c r="K1393" s="2">
        <f t="shared" si="241"/>
        <v>0</v>
      </c>
      <c r="L1393" s="2">
        <f>AM1393/SUM(AM1:AM$3009)</f>
        <v>0</v>
      </c>
      <c r="M1393" t="s">
        <v>2702</v>
      </c>
      <c r="N1393" t="s">
        <v>2857</v>
      </c>
      <c r="O1393" t="s">
        <v>2858</v>
      </c>
      <c r="P1393" s="1"/>
      <c r="Q1393" s="1">
        <v>713873.08232256304</v>
      </c>
      <c r="R1393" s="1"/>
      <c r="S1393" s="1"/>
      <c r="T1393" s="1"/>
      <c r="U1393" s="1"/>
      <c r="V1393" s="1">
        <v>165371.382173327</v>
      </c>
      <c r="W1393" s="1">
        <v>0</v>
      </c>
      <c r="X1393" s="1"/>
      <c r="Y1393" s="1"/>
      <c r="Z1393" s="1"/>
      <c r="AA1393" s="1"/>
      <c r="AB1393" s="1">
        <v>94470.924976854905</v>
      </c>
      <c r="AC1393" s="1">
        <v>109408.102671581</v>
      </c>
      <c r="AD1393" s="1"/>
      <c r="AE1393" s="1"/>
      <c r="AF1393" s="1">
        <v>48896.766716199898</v>
      </c>
      <c r="AG1393" s="1">
        <v>21037.030172905099</v>
      </c>
      <c r="AH1393" s="1"/>
      <c r="AI1393" s="1"/>
      <c r="AJ1393" s="1"/>
      <c r="AK1393" s="1"/>
      <c r="AL1393" s="1"/>
      <c r="AM1393" s="1"/>
    </row>
    <row r="1394" spans="1:39" x14ac:dyDescent="0.3">
      <c r="A1394" t="str">
        <f t="shared" si="231"/>
        <v>ICT</v>
      </c>
      <c r="B1394" t="str">
        <f t="shared" si="232"/>
        <v>W070</v>
      </c>
      <c r="C1394" t="str">
        <f t="shared" si="233"/>
        <v>LEASE OR RENTAL OF EQUIPMENT- ADP EQUIPMENT/SOFTWARE/SUPPLIES/SUPPORT EQUIPMENT</v>
      </c>
      <c r="D1394" s="1">
        <f t="shared" si="234"/>
        <v>1954794.43001594</v>
      </c>
      <c r="E1394" s="1">
        <f t="shared" si="235"/>
        <v>2090252.1196872899</v>
      </c>
      <c r="F1394" s="1">
        <f t="shared" si="236"/>
        <v>1143441.5648000001</v>
      </c>
      <c r="G1394" s="1">
        <f t="shared" si="237"/>
        <v>832018.05684546602</v>
      </c>
      <c r="H1394" s="2">
        <f t="shared" si="238"/>
        <v>-0.45296476246556161</v>
      </c>
      <c r="I1394" s="2">
        <f t="shared" si="239"/>
        <v>-0.41505789701340812</v>
      </c>
      <c r="J1394" s="2">
        <f t="shared" si="240"/>
        <v>0.72764370516038979</v>
      </c>
      <c r="K1394" s="2">
        <f t="shared" si="241"/>
        <v>1.01497671867762E-5</v>
      </c>
      <c r="L1394" s="2">
        <f>AM1394/SUM(AM1:AM$3009)</f>
        <v>1.5097319235717596E-5</v>
      </c>
      <c r="M1394" t="s">
        <v>2702</v>
      </c>
      <c r="N1394" t="s">
        <v>2859</v>
      </c>
      <c r="O1394" t="s">
        <v>2860</v>
      </c>
      <c r="P1394" s="1">
        <v>1364057.47429693</v>
      </c>
      <c r="Q1394" s="1">
        <v>1980312.74456022</v>
      </c>
      <c r="R1394" s="1">
        <v>4946367.0279746801</v>
      </c>
      <c r="S1394" s="1">
        <v>2842010.30653544</v>
      </c>
      <c r="T1394" s="1">
        <v>2323900.85504031</v>
      </c>
      <c r="U1394" s="1">
        <v>21607730.365573101</v>
      </c>
      <c r="V1394" s="1">
        <v>2534538.16731444</v>
      </c>
      <c r="W1394" s="1">
        <v>10354233.802797399</v>
      </c>
      <c r="X1394" s="1">
        <v>5583802.2610216299</v>
      </c>
      <c r="Y1394" s="1">
        <v>5032710.8084135503</v>
      </c>
      <c r="Z1394" s="1">
        <v>10026318.0817778</v>
      </c>
      <c r="AA1394" s="1">
        <v>3803494.1458534901</v>
      </c>
      <c r="AB1394" s="1">
        <v>2399625.3485534601</v>
      </c>
      <c r="AC1394" s="1">
        <v>1429811.5566686899</v>
      </c>
      <c r="AD1394" s="1">
        <v>2252813.70749263</v>
      </c>
      <c r="AE1394" s="1">
        <v>1954794.43001594</v>
      </c>
      <c r="AF1394" s="1">
        <v>5077185.2837759396</v>
      </c>
      <c r="AG1394" s="1">
        <v>11389797.936193001</v>
      </c>
      <c r="AH1394" s="1">
        <v>9066220.0673636608</v>
      </c>
      <c r="AI1394" s="1">
        <v>8661399.8402993903</v>
      </c>
      <c r="AJ1394" s="1">
        <v>8985750.0135164205</v>
      </c>
      <c r="AK1394" s="1">
        <v>2090252.1196872899</v>
      </c>
      <c r="AL1394" s="1">
        <v>1143441.5648000001</v>
      </c>
      <c r="AM1394" s="1">
        <v>832018.05684546602</v>
      </c>
    </row>
    <row r="1395" spans="1:39" x14ac:dyDescent="0.3">
      <c r="A1395" t="str">
        <f t="shared" si="231"/>
        <v>Launchers &amp; Munitions</v>
      </c>
      <c r="B1395" t="str">
        <f t="shared" si="232"/>
        <v>1000</v>
      </c>
      <c r="C1395" t="str">
        <f t="shared" si="233"/>
        <v>NONE</v>
      </c>
      <c r="D1395" s="1">
        <f t="shared" si="234"/>
        <v>0</v>
      </c>
      <c r="E1395" s="1">
        <f t="shared" si="235"/>
        <v>0</v>
      </c>
      <c r="F1395" s="1">
        <f t="shared" si="236"/>
        <v>0</v>
      </c>
      <c r="G1395" s="1">
        <f t="shared" si="237"/>
        <v>0</v>
      </c>
      <c r="H1395" s="2" t="e">
        <f t="shared" si="238"/>
        <v>#DIV/0!</v>
      </c>
      <c r="I1395" s="2" t="e">
        <f t="shared" si="239"/>
        <v>#DIV/0!</v>
      </c>
      <c r="J1395" s="2" t="e">
        <f t="shared" si="240"/>
        <v>#DIV/0!</v>
      </c>
      <c r="K1395" s="2">
        <f t="shared" si="241"/>
        <v>0</v>
      </c>
      <c r="L1395" s="2">
        <f>AM1395/SUM(AM1:AM$3009)</f>
        <v>0</v>
      </c>
      <c r="M1395" t="s">
        <v>2861</v>
      </c>
      <c r="N1395" t="s">
        <v>2862</v>
      </c>
      <c r="O1395" t="s">
        <v>2863</v>
      </c>
      <c r="P1395" s="1"/>
      <c r="Q1395" s="1"/>
      <c r="R1395" s="1"/>
      <c r="S1395" s="1"/>
      <c r="T1395" s="1">
        <v>0</v>
      </c>
      <c r="U1395" s="1"/>
      <c r="V1395" s="1"/>
      <c r="W1395" s="1">
        <v>-18723.480331356099</v>
      </c>
      <c r="X1395" s="1">
        <v>89432.028120138304</v>
      </c>
      <c r="Y1395" s="1">
        <v>38783.114352834098</v>
      </c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</row>
    <row r="1396" spans="1:39" x14ac:dyDescent="0.3">
      <c r="A1396" t="str">
        <f t="shared" si="231"/>
        <v>Launchers &amp; Munitions</v>
      </c>
      <c r="B1396" t="str">
        <f t="shared" si="232"/>
        <v>1005</v>
      </c>
      <c r="C1396" t="str">
        <f t="shared" si="233"/>
        <v>GUNS, THROUGH 30 MM</v>
      </c>
      <c r="D1396" s="1">
        <f t="shared" si="234"/>
        <v>164741042.447965</v>
      </c>
      <c r="E1396" s="1">
        <f t="shared" si="235"/>
        <v>172498839.847767</v>
      </c>
      <c r="F1396" s="1">
        <f t="shared" si="236"/>
        <v>188372655.92390001</v>
      </c>
      <c r="G1396" s="1">
        <f t="shared" si="237"/>
        <v>48879354.317679197</v>
      </c>
      <c r="H1396" s="2">
        <f t="shared" si="238"/>
        <v>9.2022741081284387E-2</v>
      </c>
      <c r="I1396" s="2">
        <f t="shared" si="239"/>
        <v>0.14344703132128878</v>
      </c>
      <c r="J1396" s="2">
        <f t="shared" si="240"/>
        <v>0.25948221666219851</v>
      </c>
      <c r="K1396" s="2">
        <f t="shared" si="241"/>
        <v>1.6720912207845986E-3</v>
      </c>
      <c r="L1396" s="2">
        <f>AM1396/SUM(AM1:AM$3009)</f>
        <v>8.8693653953572302E-4</v>
      </c>
      <c r="M1396" t="s">
        <v>2861</v>
      </c>
      <c r="N1396" t="s">
        <v>2864</v>
      </c>
      <c r="O1396" t="s">
        <v>2865</v>
      </c>
      <c r="P1396" s="1">
        <v>168621711.33699799</v>
      </c>
      <c r="Q1396" s="1">
        <v>223263475.62055099</v>
      </c>
      <c r="R1396" s="1">
        <v>195318512.416444</v>
      </c>
      <c r="S1396" s="1">
        <v>423048038.36961502</v>
      </c>
      <c r="T1396" s="1">
        <v>1225833217.1821699</v>
      </c>
      <c r="U1396" s="1">
        <v>1310968467.0543699</v>
      </c>
      <c r="V1396" s="1">
        <v>801596026.36350906</v>
      </c>
      <c r="W1396" s="1">
        <v>1141822022.49347</v>
      </c>
      <c r="X1396" s="1">
        <v>1363725742.17029</v>
      </c>
      <c r="Y1396" s="1">
        <v>1015144511.25003</v>
      </c>
      <c r="Z1396" s="1">
        <v>608129568.35469997</v>
      </c>
      <c r="AA1396" s="1">
        <v>410579595.28242201</v>
      </c>
      <c r="AB1396" s="1">
        <v>264278950.99985099</v>
      </c>
      <c r="AC1396" s="1">
        <v>273853797.30314898</v>
      </c>
      <c r="AD1396" s="1">
        <v>192846412.17386401</v>
      </c>
      <c r="AE1396" s="1">
        <v>164741042.447965</v>
      </c>
      <c r="AF1396" s="1">
        <v>145690100.12094</v>
      </c>
      <c r="AG1396" s="1">
        <v>178714286.828163</v>
      </c>
      <c r="AH1396" s="1">
        <v>118796097.280624</v>
      </c>
      <c r="AI1396" s="1">
        <v>408645972.06169498</v>
      </c>
      <c r="AJ1396" s="1">
        <v>206013784.36036399</v>
      </c>
      <c r="AK1396" s="1">
        <v>172498839.847767</v>
      </c>
      <c r="AL1396" s="1">
        <v>188372655.92390001</v>
      </c>
      <c r="AM1396" s="1">
        <v>48879354.317679197</v>
      </c>
    </row>
    <row r="1397" spans="1:39" x14ac:dyDescent="0.3">
      <c r="A1397" t="str">
        <f t="shared" si="231"/>
        <v>Launchers &amp; Munitions</v>
      </c>
      <c r="B1397" t="str">
        <f t="shared" si="232"/>
        <v>1010</v>
      </c>
      <c r="C1397" t="str">
        <f t="shared" si="233"/>
        <v>GUNS, OVER 30 MM UP TO 75 MM</v>
      </c>
      <c r="D1397" s="1">
        <f t="shared" si="234"/>
        <v>12870139.923738901</v>
      </c>
      <c r="E1397" s="1">
        <f t="shared" si="235"/>
        <v>3171174.9176832498</v>
      </c>
      <c r="F1397" s="1">
        <f t="shared" si="236"/>
        <v>12581413.9727</v>
      </c>
      <c r="G1397" s="1">
        <f t="shared" si="237"/>
        <v>8704518.0491649993</v>
      </c>
      <c r="H1397" s="2">
        <f t="shared" si="238"/>
        <v>2.9674298325655095</v>
      </c>
      <c r="I1397" s="2">
        <f t="shared" si="239"/>
        <v>-2.2433784927726186E-2</v>
      </c>
      <c r="J1397" s="2">
        <f t="shared" si="240"/>
        <v>0.69185530879539048</v>
      </c>
      <c r="K1397" s="2">
        <f t="shared" si="241"/>
        <v>1.1167901065910076E-4</v>
      </c>
      <c r="L1397" s="2">
        <f>AM1397/SUM(AM1:AM$3009)</f>
        <v>1.5794715835802824E-4</v>
      </c>
      <c r="M1397" t="s">
        <v>2861</v>
      </c>
      <c r="N1397" t="s">
        <v>2866</v>
      </c>
      <c r="O1397" t="s">
        <v>2867</v>
      </c>
      <c r="P1397" s="1">
        <v>35315145.8033989</v>
      </c>
      <c r="Q1397" s="1">
        <v>32885686.4406287</v>
      </c>
      <c r="R1397" s="1">
        <v>53285306.456696004</v>
      </c>
      <c r="S1397" s="1">
        <v>33536224.179001302</v>
      </c>
      <c r="T1397" s="1">
        <v>13364377.026923001</v>
      </c>
      <c r="U1397" s="1">
        <v>55280130.057928503</v>
      </c>
      <c r="V1397" s="1">
        <v>104317478.659657</v>
      </c>
      <c r="W1397" s="1">
        <v>81766052.776106298</v>
      </c>
      <c r="X1397" s="1">
        <v>193934751.08745101</v>
      </c>
      <c r="Y1397" s="1">
        <v>171145814.12222901</v>
      </c>
      <c r="Z1397" s="1">
        <v>135691462.29137501</v>
      </c>
      <c r="AA1397" s="1">
        <v>116540499.520016</v>
      </c>
      <c r="AB1397" s="1">
        <v>35932684.4548719</v>
      </c>
      <c r="AC1397" s="1">
        <v>45224795.357535802</v>
      </c>
      <c r="AD1397" s="1">
        <v>40234979.289792404</v>
      </c>
      <c r="AE1397" s="1">
        <v>12870139.923738901</v>
      </c>
      <c r="AF1397" s="1">
        <v>40053092.386021398</v>
      </c>
      <c r="AG1397" s="1">
        <v>11170253.9093107</v>
      </c>
      <c r="AH1397" s="1">
        <v>10342001.445913499</v>
      </c>
      <c r="AI1397" s="1">
        <v>7328755.0817680098</v>
      </c>
      <c r="AJ1397" s="1">
        <v>7585164.7005137103</v>
      </c>
      <c r="AK1397" s="1">
        <v>3171174.9176832498</v>
      </c>
      <c r="AL1397" s="1">
        <v>12581413.9727</v>
      </c>
      <c r="AM1397" s="1">
        <v>8704518.0491649993</v>
      </c>
    </row>
    <row r="1398" spans="1:39" x14ac:dyDescent="0.3">
      <c r="A1398" t="str">
        <f t="shared" si="231"/>
        <v>Launchers &amp; Munitions</v>
      </c>
      <c r="B1398" t="str">
        <f t="shared" si="232"/>
        <v>1015</v>
      </c>
      <c r="C1398" t="str">
        <f t="shared" si="233"/>
        <v>GUNS, 75 MM THROUGH 125 MM</v>
      </c>
      <c r="D1398" s="1">
        <f t="shared" si="234"/>
        <v>5884487.5853962302</v>
      </c>
      <c r="E1398" s="1">
        <f t="shared" si="235"/>
        <v>12501156.5045722</v>
      </c>
      <c r="F1398" s="1">
        <f t="shared" si="236"/>
        <v>22019665.9712</v>
      </c>
      <c r="G1398" s="1">
        <f t="shared" si="237"/>
        <v>7782367.2528762696</v>
      </c>
      <c r="H1398" s="2">
        <f t="shared" si="238"/>
        <v>0.7614103113697106</v>
      </c>
      <c r="I1398" s="2">
        <f t="shared" si="239"/>
        <v>2.7419852878689204</v>
      </c>
      <c r="J1398" s="2">
        <f t="shared" si="240"/>
        <v>0.35342803396995198</v>
      </c>
      <c r="K1398" s="2">
        <f t="shared" si="241"/>
        <v>1.9545772168720295E-4</v>
      </c>
      <c r="L1398" s="2">
        <f>AM1398/SUM(AM1:AM$3009)</f>
        <v>1.4121434247681242E-4</v>
      </c>
      <c r="M1398" t="s">
        <v>2861</v>
      </c>
      <c r="N1398" t="s">
        <v>2868</v>
      </c>
      <c r="O1398" t="s">
        <v>2869</v>
      </c>
      <c r="P1398" s="1">
        <v>17264578.0738291</v>
      </c>
      <c r="Q1398" s="1">
        <v>8903553.8805805091</v>
      </c>
      <c r="R1398" s="1">
        <v>26718452.714535899</v>
      </c>
      <c r="S1398" s="1">
        <v>27235951.152277201</v>
      </c>
      <c r="T1398" s="1">
        <v>16552310.7433566</v>
      </c>
      <c r="U1398" s="1">
        <v>38986354.421246603</v>
      </c>
      <c r="V1398" s="1">
        <v>30640799.1872642</v>
      </c>
      <c r="W1398" s="1">
        <v>98695083.032123804</v>
      </c>
      <c r="X1398" s="1">
        <v>49326125.562159598</v>
      </c>
      <c r="Y1398" s="1">
        <v>93828810.681621507</v>
      </c>
      <c r="Z1398" s="1">
        <v>60206950.042944998</v>
      </c>
      <c r="AA1398" s="1">
        <v>29938559.569008298</v>
      </c>
      <c r="AB1398" s="1">
        <v>175836013.677993</v>
      </c>
      <c r="AC1398" s="1">
        <v>27756459.539650101</v>
      </c>
      <c r="AD1398" s="1">
        <v>5891553.7911875602</v>
      </c>
      <c r="AE1398" s="1">
        <v>5884487.5853962302</v>
      </c>
      <c r="AF1398" s="1">
        <v>9240672.9035412408</v>
      </c>
      <c r="AG1398" s="1">
        <v>13030964.250439901</v>
      </c>
      <c r="AH1398" s="1">
        <v>15619017.004694</v>
      </c>
      <c r="AI1398" s="1">
        <v>9356204.4830150399</v>
      </c>
      <c r="AJ1398" s="1">
        <v>26596623.120292202</v>
      </c>
      <c r="AK1398" s="1">
        <v>12501156.5045722</v>
      </c>
      <c r="AL1398" s="1">
        <v>22019665.9712</v>
      </c>
      <c r="AM1398" s="1">
        <v>7782367.2528762696</v>
      </c>
    </row>
    <row r="1399" spans="1:39" x14ac:dyDescent="0.3">
      <c r="A1399" t="str">
        <f t="shared" si="231"/>
        <v>Launchers &amp; Munitions</v>
      </c>
      <c r="B1399" t="str">
        <f t="shared" si="232"/>
        <v>1020</v>
      </c>
      <c r="C1399" t="str">
        <f t="shared" si="233"/>
        <v>GUNS OVER 125 MM THROUGH 150 MM</v>
      </c>
      <c r="D1399" s="1">
        <f t="shared" si="234"/>
        <v>442294.783493141</v>
      </c>
      <c r="E1399" s="1">
        <f t="shared" si="235"/>
        <v>321838.45747069397</v>
      </c>
      <c r="F1399" s="1">
        <f t="shared" si="236"/>
        <v>4875</v>
      </c>
      <c r="G1399" s="1">
        <f t="shared" si="237"/>
        <v>8037.9355450314697</v>
      </c>
      <c r="H1399" s="2">
        <f t="shared" si="238"/>
        <v>-0.98485264925045846</v>
      </c>
      <c r="I1399" s="2">
        <f t="shared" si="239"/>
        <v>-0.98897793918911192</v>
      </c>
      <c r="J1399" s="2">
        <f t="shared" si="240"/>
        <v>1.6488072912885066</v>
      </c>
      <c r="K1399" s="2">
        <f t="shared" si="241"/>
        <v>4.3272972190921336E-8</v>
      </c>
      <c r="L1399" s="2">
        <f>AM1399/SUM(AM1:AM$3009)</f>
        <v>1.4585173713603773E-7</v>
      </c>
      <c r="M1399" t="s">
        <v>2861</v>
      </c>
      <c r="N1399" t="s">
        <v>2870</v>
      </c>
      <c r="O1399" t="s">
        <v>2871</v>
      </c>
      <c r="P1399" s="1"/>
      <c r="Q1399" s="1"/>
      <c r="R1399" s="1">
        <v>526067.17844169296</v>
      </c>
      <c r="S1399" s="1">
        <v>138318.80572912999</v>
      </c>
      <c r="T1399" s="1">
        <v>98814.739283920004</v>
      </c>
      <c r="U1399" s="1">
        <v>748441.12757268699</v>
      </c>
      <c r="V1399" s="1">
        <v>32716.353930130699</v>
      </c>
      <c r="W1399" s="1">
        <v>563297.85745250899</v>
      </c>
      <c r="X1399" s="1">
        <v>106878.47082232</v>
      </c>
      <c r="Y1399" s="1">
        <v>83244.099266658901</v>
      </c>
      <c r="Z1399" s="1">
        <v>66089.779583868105</v>
      </c>
      <c r="AA1399" s="1">
        <v>11663.5545221584</v>
      </c>
      <c r="AB1399" s="1">
        <v>1824360.9434069099</v>
      </c>
      <c r="AC1399" s="1">
        <v>38733.423984548099</v>
      </c>
      <c r="AD1399" s="1">
        <v>546901.17873755703</v>
      </c>
      <c r="AE1399" s="1">
        <v>442294.783493141</v>
      </c>
      <c r="AF1399" s="1">
        <v>188099.83590033901</v>
      </c>
      <c r="AG1399" s="1">
        <v>-10972.8210896583</v>
      </c>
      <c r="AH1399" s="1">
        <v>5901.6952896889497</v>
      </c>
      <c r="AI1399" s="1"/>
      <c r="AJ1399" s="1">
        <v>5951.6679863970003</v>
      </c>
      <c r="AK1399" s="1">
        <v>321838.45747069397</v>
      </c>
      <c r="AL1399" s="1">
        <v>4875</v>
      </c>
      <c r="AM1399" s="1">
        <v>8037.9355450314697</v>
      </c>
    </row>
    <row r="1400" spans="1:39" x14ac:dyDescent="0.3">
      <c r="A1400" t="str">
        <f t="shared" si="231"/>
        <v>Launchers &amp; Munitions</v>
      </c>
      <c r="B1400" t="str">
        <f t="shared" si="232"/>
        <v>1025</v>
      </c>
      <c r="C1400" t="str">
        <f t="shared" si="233"/>
        <v>GUNS OVER 150 MM THROUGH 200 MM</v>
      </c>
      <c r="D1400" s="1">
        <f t="shared" si="234"/>
        <v>51464698.047638997</v>
      </c>
      <c r="E1400" s="1">
        <f t="shared" si="235"/>
        <v>66379265.515354402</v>
      </c>
      <c r="F1400" s="1">
        <f t="shared" si="236"/>
        <v>142313063.92699999</v>
      </c>
      <c r="G1400" s="1">
        <f t="shared" si="237"/>
        <v>46117450.636586897</v>
      </c>
      <c r="H1400" s="2">
        <f t="shared" si="238"/>
        <v>1.143938514867735</v>
      </c>
      <c r="I1400" s="2">
        <f t="shared" si="239"/>
        <v>1.7652559778989856</v>
      </c>
      <c r="J1400" s="2">
        <f t="shared" si="240"/>
        <v>0.32405634004368716</v>
      </c>
      <c r="K1400" s="2">
        <f t="shared" si="241"/>
        <v>1.263242924660078E-3</v>
      </c>
      <c r="L1400" s="2">
        <f>AM1400/SUM(AM1:AM$3009)</f>
        <v>8.3682063011682607E-4</v>
      </c>
      <c r="M1400" t="s">
        <v>2861</v>
      </c>
      <c r="N1400" t="s">
        <v>2872</v>
      </c>
      <c r="O1400" t="s">
        <v>2873</v>
      </c>
      <c r="P1400" s="1">
        <v>18755522.060394499</v>
      </c>
      <c r="Q1400" s="1">
        <v>4015960.2322303802</v>
      </c>
      <c r="R1400" s="1">
        <v>35851867.228744403</v>
      </c>
      <c r="S1400" s="1">
        <v>50523205.930574</v>
      </c>
      <c r="T1400" s="1">
        <v>45872253.044033498</v>
      </c>
      <c r="U1400" s="1">
        <v>356573265.13779902</v>
      </c>
      <c r="V1400" s="1">
        <v>292438946.51243103</v>
      </c>
      <c r="W1400" s="1">
        <v>315670505.83073598</v>
      </c>
      <c r="X1400" s="1">
        <v>796675319.64568496</v>
      </c>
      <c r="Y1400" s="1">
        <v>379120915.34065998</v>
      </c>
      <c r="Z1400" s="1">
        <v>267772160.441147</v>
      </c>
      <c r="AA1400" s="1">
        <v>369110883.15990102</v>
      </c>
      <c r="AB1400" s="1">
        <v>117409436.964628</v>
      </c>
      <c r="AC1400" s="1">
        <v>93555138.608769104</v>
      </c>
      <c r="AD1400" s="1">
        <v>67263075.173234105</v>
      </c>
      <c r="AE1400" s="1">
        <v>51464698.047638997</v>
      </c>
      <c r="AF1400" s="1">
        <v>42489118.965526201</v>
      </c>
      <c r="AG1400" s="1">
        <v>704524321.85666502</v>
      </c>
      <c r="AH1400" s="1">
        <v>103554225.18724699</v>
      </c>
      <c r="AI1400" s="1">
        <v>70002305.5174582</v>
      </c>
      <c r="AJ1400" s="1">
        <v>60557594.679261401</v>
      </c>
      <c r="AK1400" s="1">
        <v>66379265.515354402</v>
      </c>
      <c r="AL1400" s="1">
        <v>142313063.92699999</v>
      </c>
      <c r="AM1400" s="1">
        <v>46117450.636586897</v>
      </c>
    </row>
    <row r="1401" spans="1:39" x14ac:dyDescent="0.3">
      <c r="A1401" t="str">
        <f t="shared" si="231"/>
        <v>Launchers &amp; Munitions</v>
      </c>
      <c r="B1401" t="str">
        <f t="shared" si="232"/>
        <v>1030</v>
      </c>
      <c r="C1401" t="str">
        <f t="shared" si="233"/>
        <v>GUNS OVER 200 MM THROUGH 300 MM</v>
      </c>
      <c r="D1401" s="1">
        <f t="shared" si="234"/>
        <v>2159.0056207360399</v>
      </c>
      <c r="E1401" s="1">
        <f t="shared" si="235"/>
        <v>-7572.4169463366998</v>
      </c>
      <c r="F1401" s="1">
        <f t="shared" si="236"/>
        <v>0</v>
      </c>
      <c r="G1401" s="1">
        <f t="shared" si="237"/>
        <v>0</v>
      </c>
      <c r="H1401" s="2">
        <f t="shared" si="238"/>
        <v>-1</v>
      </c>
      <c r="I1401" s="2">
        <f t="shared" si="239"/>
        <v>-1</v>
      </c>
      <c r="J1401" s="2" t="e">
        <f t="shared" si="240"/>
        <v>#DIV/0!</v>
      </c>
      <c r="K1401" s="2">
        <f t="shared" si="241"/>
        <v>0</v>
      </c>
      <c r="L1401" s="2">
        <f>AM1401/SUM(AM1:AM$3009)</f>
        <v>0</v>
      </c>
      <c r="M1401" t="s">
        <v>2861</v>
      </c>
      <c r="N1401" t="s">
        <v>2874</v>
      </c>
      <c r="O1401" t="s">
        <v>2875</v>
      </c>
      <c r="P1401" s="1"/>
      <c r="Q1401" s="1">
        <v>487132.82815616502</v>
      </c>
      <c r="R1401" s="1">
        <v>57149.142927392801</v>
      </c>
      <c r="S1401" s="1"/>
      <c r="T1401" s="1">
        <v>169502.73194172201</v>
      </c>
      <c r="U1401" s="1">
        <v>261008.43990424901</v>
      </c>
      <c r="V1401" s="1">
        <v>221282.79215905</v>
      </c>
      <c r="W1401" s="1">
        <v>276629.58999336697</v>
      </c>
      <c r="X1401" s="1">
        <v>1168166.2432921899</v>
      </c>
      <c r="Y1401" s="1">
        <v>41257.428245239702</v>
      </c>
      <c r="Z1401" s="1">
        <v>178101.336854747</v>
      </c>
      <c r="AA1401" s="1">
        <v>83094.564218600397</v>
      </c>
      <c r="AB1401" s="1">
        <v>0</v>
      </c>
      <c r="AC1401" s="1">
        <v>0</v>
      </c>
      <c r="AD1401" s="1">
        <v>0</v>
      </c>
      <c r="AE1401" s="1">
        <v>2159.0056207360399</v>
      </c>
      <c r="AF1401" s="1">
        <v>0</v>
      </c>
      <c r="AG1401" s="1"/>
      <c r="AH1401" s="1">
        <v>108510.488027178</v>
      </c>
      <c r="AI1401" s="1">
        <v>7931.3726746873999</v>
      </c>
      <c r="AJ1401" s="1"/>
      <c r="AK1401" s="1">
        <v>-7572.4169463366998</v>
      </c>
      <c r="AL1401" s="1"/>
      <c r="AM1401" s="1"/>
    </row>
    <row r="1402" spans="1:39" x14ac:dyDescent="0.3">
      <c r="A1402" t="str">
        <f t="shared" si="231"/>
        <v>Launchers &amp; Munitions</v>
      </c>
      <c r="B1402" t="str">
        <f t="shared" si="232"/>
        <v>1035</v>
      </c>
      <c r="C1402" t="str">
        <f t="shared" si="233"/>
        <v>GUNS, OVER 300 MM</v>
      </c>
      <c r="D1402" s="1">
        <f t="shared" si="234"/>
        <v>42376.434926711801</v>
      </c>
      <c r="E1402" s="1">
        <f t="shared" si="235"/>
        <v>0</v>
      </c>
      <c r="F1402" s="1">
        <f t="shared" si="236"/>
        <v>844641</v>
      </c>
      <c r="G1402" s="1">
        <f t="shared" si="237"/>
        <v>839510.44241786201</v>
      </c>
      <c r="H1402" s="2" t="e">
        <f t="shared" si="238"/>
        <v>#DIV/0!</v>
      </c>
      <c r="I1402" s="2">
        <f t="shared" si="239"/>
        <v>18.931856029436403</v>
      </c>
      <c r="J1402" s="2">
        <f t="shared" si="240"/>
        <v>0.99392575356614465</v>
      </c>
      <c r="K1402" s="2">
        <f t="shared" si="241"/>
        <v>7.4974618470383562E-6</v>
      </c>
      <c r="L1402" s="2">
        <f>AM1402/SUM(AM1:AM$3009)</f>
        <v>1.5233271738061612E-5</v>
      </c>
      <c r="M1402" t="s">
        <v>2861</v>
      </c>
      <c r="N1402" t="s">
        <v>2876</v>
      </c>
      <c r="O1402" t="s">
        <v>2877</v>
      </c>
      <c r="P1402" s="1"/>
      <c r="Q1402" s="1"/>
      <c r="R1402" s="1"/>
      <c r="S1402" s="1">
        <v>9417.3209144653792</v>
      </c>
      <c r="T1402" s="1"/>
      <c r="U1402" s="1">
        <v>93566.148813720094</v>
      </c>
      <c r="V1402" s="1"/>
      <c r="W1402" s="1">
        <v>34008.176245433497</v>
      </c>
      <c r="X1402" s="1">
        <v>127609.466385375</v>
      </c>
      <c r="Y1402" s="1">
        <v>75480.803095792493</v>
      </c>
      <c r="Z1402" s="1">
        <v>454175.04005992803</v>
      </c>
      <c r="AA1402" s="1">
        <v>87027.632546739798</v>
      </c>
      <c r="AB1402" s="1">
        <v>15885.187735109101</v>
      </c>
      <c r="AC1402" s="1">
        <v>28755.335767438301</v>
      </c>
      <c r="AD1402" s="1"/>
      <c r="AE1402" s="1">
        <v>42376.434926711801</v>
      </c>
      <c r="AF1402" s="1">
        <v>84732.164828870606</v>
      </c>
      <c r="AG1402" s="1"/>
      <c r="AH1402" s="1">
        <v>713916.27718891704</v>
      </c>
      <c r="AI1402" s="1">
        <v>0</v>
      </c>
      <c r="AJ1402" s="1">
        <v>136385.483662282</v>
      </c>
      <c r="AK1402" s="1"/>
      <c r="AL1402" s="1">
        <v>844641</v>
      </c>
      <c r="AM1402" s="1">
        <v>839510.44241786201</v>
      </c>
    </row>
    <row r="1403" spans="1:39" x14ac:dyDescent="0.3">
      <c r="A1403" t="str">
        <f t="shared" si="231"/>
        <v>Launchers &amp; Munitions</v>
      </c>
      <c r="B1403" t="str">
        <f t="shared" si="232"/>
        <v>1040</v>
      </c>
      <c r="C1403" t="str">
        <f t="shared" si="233"/>
        <v>CHEMICAL WEAPONS AND EQUIPMENT</v>
      </c>
      <c r="D1403" s="1">
        <f t="shared" si="234"/>
        <v>5922543.0789510095</v>
      </c>
      <c r="E1403" s="1">
        <f t="shared" si="235"/>
        <v>724764.115477346</v>
      </c>
      <c r="F1403" s="1">
        <f t="shared" si="236"/>
        <v>-18215.501</v>
      </c>
      <c r="G1403" s="1">
        <f t="shared" si="237"/>
        <v>0</v>
      </c>
      <c r="H1403" s="2">
        <f t="shared" si="238"/>
        <v>-1.025133006189197</v>
      </c>
      <c r="I1403" s="2">
        <f t="shared" si="239"/>
        <v>-1.0030756215289913</v>
      </c>
      <c r="J1403" s="2">
        <f t="shared" si="240"/>
        <v>0</v>
      </c>
      <c r="K1403" s="2">
        <f t="shared" si="241"/>
        <v>-1.6169002424957944E-7</v>
      </c>
      <c r="L1403" s="2">
        <f>AM1403/SUM(AM1:AM$3009)</f>
        <v>0</v>
      </c>
      <c r="M1403" t="s">
        <v>2861</v>
      </c>
      <c r="N1403" t="s">
        <v>2878</v>
      </c>
      <c r="O1403" t="s">
        <v>2879</v>
      </c>
      <c r="P1403" s="1">
        <v>25617721.469370101</v>
      </c>
      <c r="Q1403" s="1">
        <v>44172506.981314398</v>
      </c>
      <c r="R1403" s="1">
        <v>8890338.0890028793</v>
      </c>
      <c r="S1403" s="1">
        <v>2557380.1630065702</v>
      </c>
      <c r="T1403" s="1">
        <v>16315073.4089642</v>
      </c>
      <c r="U1403" s="1">
        <v>24353395.249864701</v>
      </c>
      <c r="V1403" s="1">
        <v>27307381.330251802</v>
      </c>
      <c r="W1403" s="1">
        <v>32106996.068093602</v>
      </c>
      <c r="X1403" s="1">
        <v>24517825.902437601</v>
      </c>
      <c r="Y1403" s="1">
        <v>30517788.490180898</v>
      </c>
      <c r="Z1403" s="1">
        <v>6386657.1386610596</v>
      </c>
      <c r="AA1403" s="1">
        <v>5547996.1752314698</v>
      </c>
      <c r="AB1403" s="1">
        <v>7462861.83233923</v>
      </c>
      <c r="AC1403" s="1">
        <v>53261.872730912699</v>
      </c>
      <c r="AD1403" s="1">
        <v>2319306.28814713</v>
      </c>
      <c r="AE1403" s="1">
        <v>5922543.0789510095</v>
      </c>
      <c r="AF1403" s="1">
        <v>1901305.6693871601</v>
      </c>
      <c r="AG1403" s="1">
        <v>2415497.3632759098</v>
      </c>
      <c r="AH1403" s="1">
        <v>31004590.736469802</v>
      </c>
      <c r="AI1403" s="1">
        <v>1523326.6014430099</v>
      </c>
      <c r="AJ1403" s="1">
        <v>1768556.15620454</v>
      </c>
      <c r="AK1403" s="1">
        <v>724764.115477346</v>
      </c>
      <c r="AL1403" s="1">
        <v>-18215.501</v>
      </c>
      <c r="AM1403" s="1"/>
    </row>
    <row r="1404" spans="1:39" x14ac:dyDescent="0.3">
      <c r="A1404" t="str">
        <f t="shared" si="231"/>
        <v>Launchers &amp; Munitions</v>
      </c>
      <c r="B1404" t="str">
        <f t="shared" si="232"/>
        <v>1045</v>
      </c>
      <c r="C1404" t="str">
        <f t="shared" si="233"/>
        <v>LAUNCHERS, TORPEDO AND DEPTH CHARGE</v>
      </c>
      <c r="D1404" s="1">
        <f t="shared" si="234"/>
        <v>0</v>
      </c>
      <c r="E1404" s="1">
        <f t="shared" si="235"/>
        <v>2110773.7123805601</v>
      </c>
      <c r="F1404" s="1">
        <f t="shared" si="236"/>
        <v>5341632.1640999997</v>
      </c>
      <c r="G1404" s="1">
        <f t="shared" si="237"/>
        <v>2136508.36993512</v>
      </c>
      <c r="H1404" s="2">
        <f t="shared" si="238"/>
        <v>1.5306512644008778</v>
      </c>
      <c r="I1404" s="2" t="e">
        <f t="shared" si="239"/>
        <v>#DIV/0!</v>
      </c>
      <c r="J1404" s="2">
        <f t="shared" si="240"/>
        <v>0.39997294914729414</v>
      </c>
      <c r="K1404" s="2">
        <f t="shared" si="241"/>
        <v>4.7415035916149794E-5</v>
      </c>
      <c r="L1404" s="2">
        <f>AM1404/SUM(AM1:AM$3009)</f>
        <v>3.8767847218349597E-5</v>
      </c>
      <c r="M1404" t="s">
        <v>2861</v>
      </c>
      <c r="N1404" t="s">
        <v>2880</v>
      </c>
      <c r="O1404" t="s">
        <v>2881</v>
      </c>
      <c r="P1404" s="1"/>
      <c r="Q1404" s="1"/>
      <c r="R1404" s="1"/>
      <c r="S1404" s="1"/>
      <c r="T1404" s="1"/>
      <c r="U1404" s="1"/>
      <c r="V1404" s="1">
        <v>-494180.52611462399</v>
      </c>
      <c r="W1404" s="1"/>
      <c r="X1404" s="1">
        <v>474127.04966121301</v>
      </c>
      <c r="Y1404" s="1">
        <v>0</v>
      </c>
      <c r="Z1404" s="1">
        <v>22763162.259914</v>
      </c>
      <c r="AA1404" s="1">
        <v>8935649.1172965504</v>
      </c>
      <c r="AB1404" s="1">
        <v>95844.211271672903</v>
      </c>
      <c r="AC1404" s="1"/>
      <c r="AD1404" s="1">
        <v>10185.395529084601</v>
      </c>
      <c r="AE1404" s="1"/>
      <c r="AF1404" s="1">
        <v>523.12221358759598</v>
      </c>
      <c r="AG1404" s="1"/>
      <c r="AH1404" s="1"/>
      <c r="AI1404" s="1"/>
      <c r="AJ1404" s="1">
        <v>55261.541192172699</v>
      </c>
      <c r="AK1404" s="1">
        <v>2110773.7123805601</v>
      </c>
      <c r="AL1404" s="1">
        <v>5341632.1640999997</v>
      </c>
      <c r="AM1404" s="1">
        <v>2136508.36993512</v>
      </c>
    </row>
    <row r="1405" spans="1:39" x14ac:dyDescent="0.3">
      <c r="A1405" t="str">
        <f t="shared" si="231"/>
        <v>Launchers &amp; Munitions</v>
      </c>
      <c r="B1405" t="str">
        <f t="shared" si="232"/>
        <v>1055</v>
      </c>
      <c r="C1405" t="str">
        <f t="shared" si="233"/>
        <v>LAUNCHERS, ROCKET AND PYROTECHNIC</v>
      </c>
      <c r="D1405" s="1">
        <f t="shared" si="234"/>
        <v>21522532.444409002</v>
      </c>
      <c r="E1405" s="1">
        <f t="shared" si="235"/>
        <v>45992577.401045501</v>
      </c>
      <c r="F1405" s="1">
        <f t="shared" si="236"/>
        <v>8797846.1719000004</v>
      </c>
      <c r="G1405" s="1">
        <f t="shared" si="237"/>
        <v>16238717.0012956</v>
      </c>
      <c r="H1405" s="2">
        <f t="shared" si="238"/>
        <v>-0.80871160806700071</v>
      </c>
      <c r="I1405" s="2">
        <f t="shared" si="239"/>
        <v>-0.59122625580311516</v>
      </c>
      <c r="J1405" s="2">
        <f t="shared" si="240"/>
        <v>1.8457605059249012</v>
      </c>
      <c r="K1405" s="2">
        <f t="shared" si="241"/>
        <v>7.8094144151104086E-5</v>
      </c>
      <c r="L1405" s="2">
        <f>AM1405/SUM(AM1:AM$3009)</f>
        <v>2.9465838214683024E-4</v>
      </c>
      <c r="M1405" t="s">
        <v>2861</v>
      </c>
      <c r="N1405" t="s">
        <v>2882</v>
      </c>
      <c r="O1405" t="s">
        <v>2883</v>
      </c>
      <c r="P1405" s="1">
        <v>187587140.96680799</v>
      </c>
      <c r="Q1405" s="1">
        <v>285753595.09248602</v>
      </c>
      <c r="R1405" s="1">
        <v>342662990.44658703</v>
      </c>
      <c r="S1405" s="1">
        <v>136723820.905402</v>
      </c>
      <c r="T1405" s="1">
        <v>52790056.795679502</v>
      </c>
      <c r="U1405" s="1">
        <v>19982991.9285569</v>
      </c>
      <c r="V1405" s="1">
        <v>18188201.3502836</v>
      </c>
      <c r="W1405" s="1">
        <v>8430517.4807441905</v>
      </c>
      <c r="X1405" s="1">
        <v>14384910.8386607</v>
      </c>
      <c r="Y1405" s="1">
        <v>130736920.26483899</v>
      </c>
      <c r="Z1405" s="1">
        <v>55021369.981506497</v>
      </c>
      <c r="AA1405" s="1">
        <v>44771258.7354047</v>
      </c>
      <c r="AB1405" s="1">
        <v>47083175.932838701</v>
      </c>
      <c r="AC1405" s="1">
        <v>10523852.908570999</v>
      </c>
      <c r="AD1405" s="1">
        <v>38373617.094791301</v>
      </c>
      <c r="AE1405" s="1">
        <v>21522532.444409002</v>
      </c>
      <c r="AF1405" s="1">
        <v>22995067.998536099</v>
      </c>
      <c r="AG1405" s="1">
        <v>8851958.76898228</v>
      </c>
      <c r="AH1405" s="1">
        <v>3631189.1663421299</v>
      </c>
      <c r="AI1405" s="1">
        <v>5958747.5227760803</v>
      </c>
      <c r="AJ1405" s="1">
        <v>8895599.1896951608</v>
      </c>
      <c r="AK1405" s="1">
        <v>45992577.401045501</v>
      </c>
      <c r="AL1405" s="1">
        <v>8797846.1719000004</v>
      </c>
      <c r="AM1405" s="1">
        <v>16238717.0012956</v>
      </c>
    </row>
    <row r="1406" spans="1:39" x14ac:dyDescent="0.3">
      <c r="A1406" t="str">
        <f t="shared" si="231"/>
        <v>Launchers &amp; Munitions</v>
      </c>
      <c r="B1406" t="str">
        <f t="shared" si="232"/>
        <v>1070</v>
      </c>
      <c r="C1406" t="str">
        <f t="shared" si="233"/>
        <v>NETS AND BOOMS, ORDNANCE</v>
      </c>
      <c r="D1406" s="1">
        <f t="shared" si="234"/>
        <v>4960.9151374245903</v>
      </c>
      <c r="E1406" s="1">
        <f t="shared" si="235"/>
        <v>-7819.7001816813699</v>
      </c>
      <c r="F1406" s="1">
        <f t="shared" si="236"/>
        <v>0</v>
      </c>
      <c r="G1406" s="1">
        <f t="shared" si="237"/>
        <v>0</v>
      </c>
      <c r="H1406" s="2">
        <f t="shared" si="238"/>
        <v>-1</v>
      </c>
      <c r="I1406" s="2">
        <f t="shared" si="239"/>
        <v>-1</v>
      </c>
      <c r="J1406" s="2" t="e">
        <f t="shared" si="240"/>
        <v>#DIV/0!</v>
      </c>
      <c r="K1406" s="2">
        <f t="shared" si="241"/>
        <v>0</v>
      </c>
      <c r="L1406" s="2">
        <f>AM1406/SUM(AM1:AM$3009)</f>
        <v>0</v>
      </c>
      <c r="M1406" t="s">
        <v>2861</v>
      </c>
      <c r="N1406" t="s">
        <v>2884</v>
      </c>
      <c r="O1406" t="s">
        <v>2885</v>
      </c>
      <c r="P1406" s="1"/>
      <c r="Q1406" s="1"/>
      <c r="R1406" s="1"/>
      <c r="S1406" s="1">
        <v>299513.47255339799</v>
      </c>
      <c r="T1406" s="1">
        <v>137382.10331808301</v>
      </c>
      <c r="U1406" s="1">
        <v>845987.43241120898</v>
      </c>
      <c r="V1406" s="1">
        <v>912523.42531137797</v>
      </c>
      <c r="W1406" s="1">
        <v>672918.53549925599</v>
      </c>
      <c r="X1406" s="1">
        <v>-1271982.1918264099</v>
      </c>
      <c r="Y1406" s="1">
        <v>551702.30737053801</v>
      </c>
      <c r="Z1406" s="1">
        <v>210722.78198517099</v>
      </c>
      <c r="AA1406" s="1">
        <v>228089.13442349201</v>
      </c>
      <c r="AB1406" s="1">
        <v>80502.011784640199</v>
      </c>
      <c r="AC1406" s="1">
        <v>202727.14220585799</v>
      </c>
      <c r="AD1406" s="1">
        <v>3579513.9793522102</v>
      </c>
      <c r="AE1406" s="1">
        <v>4960.9151374245903</v>
      </c>
      <c r="AF1406" s="1">
        <v>5189822.9764421796</v>
      </c>
      <c r="AG1406" s="1">
        <v>2407.5712308991501</v>
      </c>
      <c r="AH1406" s="1">
        <v>200137.07300076599</v>
      </c>
      <c r="AI1406" s="1"/>
      <c r="AJ1406" s="1">
        <v>16858.383615791201</v>
      </c>
      <c r="AK1406" s="1">
        <v>-7819.7001816813699</v>
      </c>
      <c r="AL1406" s="1"/>
      <c r="AM1406" s="1"/>
    </row>
    <row r="1407" spans="1:39" x14ac:dyDescent="0.3">
      <c r="A1407" t="str">
        <f t="shared" si="231"/>
        <v>Launchers &amp; Munitions</v>
      </c>
      <c r="B1407" t="str">
        <f t="shared" si="232"/>
        <v>1075</v>
      </c>
      <c r="C1407" t="str">
        <f t="shared" si="233"/>
        <v>DEGAUSSING &amp; MINE SWEEPING EQUIPMEN</v>
      </c>
      <c r="D1407" s="1">
        <f t="shared" si="234"/>
        <v>16583538.4092809</v>
      </c>
      <c r="E1407" s="1">
        <f t="shared" si="235"/>
        <v>5059872.1070445497</v>
      </c>
      <c r="F1407" s="1">
        <f t="shared" si="236"/>
        <v>5102039</v>
      </c>
      <c r="G1407" s="1">
        <f t="shared" si="237"/>
        <v>0</v>
      </c>
      <c r="H1407" s="2">
        <f t="shared" si="238"/>
        <v>8.3335886882880406E-3</v>
      </c>
      <c r="I1407" s="2">
        <f t="shared" si="239"/>
        <v>-0.69234316138800223</v>
      </c>
      <c r="J1407" s="2">
        <f t="shared" si="240"/>
        <v>0</v>
      </c>
      <c r="K1407" s="2">
        <f t="shared" si="241"/>
        <v>4.5288285490050482E-5</v>
      </c>
      <c r="L1407" s="2">
        <f>AM1407/SUM(AM1:AM$3009)</f>
        <v>0</v>
      </c>
      <c r="M1407" t="s">
        <v>2861</v>
      </c>
      <c r="N1407" t="s">
        <v>2886</v>
      </c>
      <c r="O1407" t="s">
        <v>2887</v>
      </c>
      <c r="P1407" s="1"/>
      <c r="Q1407" s="1">
        <v>1577464.5199836099</v>
      </c>
      <c r="R1407" s="1">
        <v>7002.3229744460396</v>
      </c>
      <c r="S1407" s="1">
        <v>150773.136446594</v>
      </c>
      <c r="T1407" s="1">
        <v>5107547.3585527996</v>
      </c>
      <c r="U1407" s="1">
        <v>1584216.14659273</v>
      </c>
      <c r="V1407" s="1">
        <v>564742.99049495498</v>
      </c>
      <c r="W1407" s="1">
        <v>49532389.209605597</v>
      </c>
      <c r="X1407" s="1">
        <v>13683312.293612299</v>
      </c>
      <c r="Y1407" s="1">
        <v>11337339.773654601</v>
      </c>
      <c r="Z1407" s="1">
        <v>673570.73534997203</v>
      </c>
      <c r="AA1407" s="1">
        <v>36851773.109980099</v>
      </c>
      <c r="AB1407" s="1">
        <v>109728769.24596401</v>
      </c>
      <c r="AC1407" s="1">
        <v>27047840.510178201</v>
      </c>
      <c r="AD1407" s="1">
        <v>25252235.218071502</v>
      </c>
      <c r="AE1407" s="1">
        <v>16583538.4092809</v>
      </c>
      <c r="AF1407" s="1">
        <v>7549175.9231680203</v>
      </c>
      <c r="AG1407" s="1">
        <v>6356625.00409842</v>
      </c>
      <c r="AH1407" s="1">
        <v>12611160.807518199</v>
      </c>
      <c r="AI1407" s="1">
        <v>35355124.848076098</v>
      </c>
      <c r="AJ1407" s="1">
        <v>835453.92682068201</v>
      </c>
      <c r="AK1407" s="1">
        <v>5059872.1070445497</v>
      </c>
      <c r="AL1407" s="1">
        <v>5102039</v>
      </c>
      <c r="AM1407" s="1"/>
    </row>
    <row r="1408" spans="1:39" x14ac:dyDescent="0.3">
      <c r="A1408" t="str">
        <f t="shared" si="231"/>
        <v>Launchers &amp; Munitions</v>
      </c>
      <c r="B1408" t="str">
        <f t="shared" si="232"/>
        <v>1080</v>
      </c>
      <c r="C1408" t="str">
        <f t="shared" si="233"/>
        <v>CAMOUFLAGE AND DECEPTION EQUIPMENT</v>
      </c>
      <c r="D1408" s="1">
        <f t="shared" si="234"/>
        <v>8113099.9156951504</v>
      </c>
      <c r="E1408" s="1">
        <f t="shared" si="235"/>
        <v>184942.91313051101</v>
      </c>
      <c r="F1408" s="1">
        <f t="shared" si="236"/>
        <v>3268738</v>
      </c>
      <c r="G1408" s="1">
        <f t="shared" si="237"/>
        <v>16877.939223297701</v>
      </c>
      <c r="H1408" s="2">
        <f t="shared" si="238"/>
        <v>16.674307950871892</v>
      </c>
      <c r="I1408" s="2">
        <f t="shared" si="239"/>
        <v>-0.59710369230428406</v>
      </c>
      <c r="J1408" s="2">
        <f t="shared" si="240"/>
        <v>5.1634420450025979E-3</v>
      </c>
      <c r="K1408" s="2">
        <f t="shared" si="241"/>
        <v>2.9014976117622116E-5</v>
      </c>
      <c r="L1408" s="2">
        <f>AM1408/SUM(AM1:AM$3009)</f>
        <v>3.0625733948763573E-7</v>
      </c>
      <c r="M1408" t="s">
        <v>2861</v>
      </c>
      <c r="N1408" t="s">
        <v>2888</v>
      </c>
      <c r="O1408" t="s">
        <v>2889</v>
      </c>
      <c r="P1408" s="1">
        <v>13396497.714461001</v>
      </c>
      <c r="Q1408" s="1">
        <v>43576701.752997302</v>
      </c>
      <c r="R1408" s="1">
        <v>52176729.556342602</v>
      </c>
      <c r="S1408" s="1">
        <v>80898733.396547005</v>
      </c>
      <c r="T1408" s="1">
        <v>97730409.9902087</v>
      </c>
      <c r="U1408" s="1">
        <v>195123040.47459301</v>
      </c>
      <c r="V1408" s="1">
        <v>139095013.220238</v>
      </c>
      <c r="W1408" s="1">
        <v>34987144.852497101</v>
      </c>
      <c r="X1408" s="1">
        <v>103191669.903129</v>
      </c>
      <c r="Y1408" s="1">
        <v>77318132.455908298</v>
      </c>
      <c r="Z1408" s="1">
        <v>21031240.649499599</v>
      </c>
      <c r="AA1408" s="1">
        <v>9585982.1909255497</v>
      </c>
      <c r="AB1408" s="1">
        <v>2159753.4984978498</v>
      </c>
      <c r="AC1408" s="1">
        <v>6128838.8011523904</v>
      </c>
      <c r="AD1408" s="1">
        <v>975758.63271077897</v>
      </c>
      <c r="AE1408" s="1">
        <v>8113099.9156951504</v>
      </c>
      <c r="AF1408" s="1">
        <v>-129135.25213189299</v>
      </c>
      <c r="AG1408" s="1">
        <v>470100.02296752803</v>
      </c>
      <c r="AH1408" s="1">
        <v>46043.310174922801</v>
      </c>
      <c r="AI1408" s="1">
        <v>269116.80818923999</v>
      </c>
      <c r="AJ1408" s="1">
        <v>210491.61889429801</v>
      </c>
      <c r="AK1408" s="1">
        <v>184942.91313051101</v>
      </c>
      <c r="AL1408" s="1">
        <v>3268738</v>
      </c>
      <c r="AM1408" s="1">
        <v>16877.939223297701</v>
      </c>
    </row>
    <row r="1409" spans="1:39" x14ac:dyDescent="0.3">
      <c r="A1409" t="str">
        <f t="shared" ref="A1409:A1472" si="242">M1409</f>
        <v>Launchers &amp; Munitions</v>
      </c>
      <c r="B1409" t="str">
        <f t="shared" ref="B1409:B1472" si="243">N1409</f>
        <v>1090</v>
      </c>
      <c r="C1409" t="str">
        <f t="shared" ref="C1409:C1472" si="244">O1409</f>
        <v>ASSEMBLIES INTERCHANGEABLE BETWEEN WEAPONS IN TWO OR MORE CLASSES</v>
      </c>
      <c r="D1409" s="1">
        <f t="shared" ref="D1409:D1472" si="245">AE1409</f>
        <v>21497.398882803798</v>
      </c>
      <c r="E1409" s="1">
        <f t="shared" ref="E1409:E1472" si="246">AK1409</f>
        <v>186703880.03600001</v>
      </c>
      <c r="F1409" s="1">
        <f t="shared" ref="F1409:F1472" si="247">AL1409</f>
        <v>271629850.32230002</v>
      </c>
      <c r="G1409" s="1">
        <f t="shared" ref="G1409:G1472" si="248">AM1409</f>
        <v>147211182.36052799</v>
      </c>
      <c r="H1409" s="2">
        <f t="shared" si="238"/>
        <v>0.45486987345910901</v>
      </c>
      <c r="I1409" s="2">
        <f t="shared" si="239"/>
        <v>12634.475194144637</v>
      </c>
      <c r="J1409" s="2">
        <f t="shared" si="240"/>
        <v>0.54195509877083048</v>
      </c>
      <c r="K1409" s="2">
        <f t="shared" si="241"/>
        <v>2.4111242993273873E-3</v>
      </c>
      <c r="L1409" s="2">
        <f>AM1409/SUM(AM1:AM$3009)</f>
        <v>2.671209112444927E-3</v>
      </c>
      <c r="M1409" t="s">
        <v>2861</v>
      </c>
      <c r="N1409" t="s">
        <v>2890</v>
      </c>
      <c r="O1409" t="s">
        <v>2891</v>
      </c>
      <c r="P1409" s="1">
        <v>889717.90920589201</v>
      </c>
      <c r="Q1409" s="1">
        <v>561337.35281239101</v>
      </c>
      <c r="R1409" s="1">
        <v>342995.80034398398</v>
      </c>
      <c r="S1409" s="1">
        <v>514060.767186285</v>
      </c>
      <c r="T1409" s="1">
        <v>2581637.8858010098</v>
      </c>
      <c r="U1409" s="1">
        <v>8308583.6418737397</v>
      </c>
      <c r="V1409" s="1">
        <v>1961700.5443463</v>
      </c>
      <c r="W1409" s="1">
        <v>19773626.636868201</v>
      </c>
      <c r="X1409" s="1">
        <v>48654315.416147001</v>
      </c>
      <c r="Y1409" s="1">
        <v>49841853.347664803</v>
      </c>
      <c r="Z1409" s="1">
        <v>11291923.1361742</v>
      </c>
      <c r="AA1409" s="1">
        <v>2230772.7397831301</v>
      </c>
      <c r="AB1409" s="1">
        <v>288513.44150878198</v>
      </c>
      <c r="AC1409" s="1">
        <v>251643.49625363899</v>
      </c>
      <c r="AD1409" s="1">
        <v>420071.17956677801</v>
      </c>
      <c r="AE1409" s="1">
        <v>21497.398882803798</v>
      </c>
      <c r="AF1409" s="1">
        <v>2000203.3119985</v>
      </c>
      <c r="AG1409" s="1">
        <v>370102.93110320502</v>
      </c>
      <c r="AH1409" s="1">
        <v>134809411.766</v>
      </c>
      <c r="AI1409" s="1">
        <v>492702405.34543103</v>
      </c>
      <c r="AJ1409" s="1">
        <v>280909344.86742198</v>
      </c>
      <c r="AK1409" s="1">
        <v>186703880.03600001</v>
      </c>
      <c r="AL1409" s="1">
        <v>271629850.32230002</v>
      </c>
      <c r="AM1409" s="1">
        <v>147211182.36052799</v>
      </c>
    </row>
    <row r="1410" spans="1:39" x14ac:dyDescent="0.3">
      <c r="A1410" t="str">
        <f t="shared" si="242"/>
        <v>Launchers &amp; Munitions</v>
      </c>
      <c r="B1410" t="str">
        <f t="shared" si="243"/>
        <v>1095</v>
      </c>
      <c r="C1410" t="str">
        <f t="shared" si="244"/>
        <v>MISCELLANEOUS WEAPONS</v>
      </c>
      <c r="D1410" s="1">
        <f t="shared" si="245"/>
        <v>129809393.115586</v>
      </c>
      <c r="E1410" s="1">
        <f t="shared" si="246"/>
        <v>150629213.486707</v>
      </c>
      <c r="F1410" s="1">
        <f t="shared" si="247"/>
        <v>134002794.1181</v>
      </c>
      <c r="G1410" s="1">
        <f t="shared" si="248"/>
        <v>159406964.614402</v>
      </c>
      <c r="H1410" s="2">
        <f t="shared" ref="H1410:H1473" si="249">AL1410/AK1410-1</f>
        <v>-0.11037977948463684</v>
      </c>
      <c r="I1410" s="2">
        <f t="shared" ref="I1410:I1473" si="250">AL1410/AE1410-1</f>
        <v>3.230429556650094E-2</v>
      </c>
      <c r="J1410" s="2">
        <f t="shared" ref="J1410:J1473" si="251">AM1410/AL1410</f>
        <v>1.1895794088734648</v>
      </c>
      <c r="K1410" s="2">
        <f t="shared" ref="K1410:K1473" si="252">AL1410/SUM(AL$1:AL$3009)</f>
        <v>1.1894767555647792E-3</v>
      </c>
      <c r="L1410" s="2">
        <f>AM1410/SUM(AM1:AM$3009)</f>
        <v>2.8925067351361056E-3</v>
      </c>
      <c r="M1410" t="s">
        <v>2861</v>
      </c>
      <c r="N1410" t="s">
        <v>2892</v>
      </c>
      <c r="O1410" t="s">
        <v>2893</v>
      </c>
      <c r="P1410" s="1">
        <v>56271859.312826499</v>
      </c>
      <c r="Q1410" s="1">
        <v>45115663.210952699</v>
      </c>
      <c r="R1410" s="1">
        <v>79217748.805591807</v>
      </c>
      <c r="S1410" s="1">
        <v>106573492.36402801</v>
      </c>
      <c r="T1410" s="1">
        <v>230330839.946109</v>
      </c>
      <c r="U1410" s="1">
        <v>268704642.54363799</v>
      </c>
      <c r="V1410" s="1">
        <v>330801286.82801503</v>
      </c>
      <c r="W1410" s="1">
        <v>411942376.66673797</v>
      </c>
      <c r="X1410" s="1">
        <v>917295737.23297703</v>
      </c>
      <c r="Y1410" s="1">
        <v>439421295.73846602</v>
      </c>
      <c r="Z1410" s="1">
        <v>195316701.17503199</v>
      </c>
      <c r="AA1410" s="1">
        <v>206265870.757007</v>
      </c>
      <c r="AB1410" s="1">
        <v>296876642.80873299</v>
      </c>
      <c r="AC1410" s="1">
        <v>383462339.27169698</v>
      </c>
      <c r="AD1410" s="1">
        <v>204073110.32359701</v>
      </c>
      <c r="AE1410" s="1">
        <v>129809393.115586</v>
      </c>
      <c r="AF1410" s="1">
        <v>270641865.08877599</v>
      </c>
      <c r="AG1410" s="1">
        <v>293079782.68717402</v>
      </c>
      <c r="AH1410" s="1">
        <v>259170414.91602099</v>
      </c>
      <c r="AI1410" s="1">
        <v>104927036.01149499</v>
      </c>
      <c r="AJ1410" s="1">
        <v>105251596.648168</v>
      </c>
      <c r="AK1410" s="1">
        <v>150629213.486707</v>
      </c>
      <c r="AL1410" s="1">
        <v>134002794.1181</v>
      </c>
      <c r="AM1410" s="1">
        <v>159406964.614402</v>
      </c>
    </row>
    <row r="1411" spans="1:39" x14ac:dyDescent="0.3">
      <c r="A1411" t="str">
        <f t="shared" si="242"/>
        <v>Launchers &amp; Munitions</v>
      </c>
      <c r="B1411" t="str">
        <f t="shared" si="243"/>
        <v>1105</v>
      </c>
      <c r="C1411" t="str">
        <f t="shared" si="244"/>
        <v>NUCLEAR BOMBS</v>
      </c>
      <c r="D1411" s="1">
        <f t="shared" si="245"/>
        <v>47308.359056605899</v>
      </c>
      <c r="E1411" s="1">
        <f t="shared" si="246"/>
        <v>0</v>
      </c>
      <c r="F1411" s="1">
        <f t="shared" si="247"/>
        <v>0</v>
      </c>
      <c r="G1411" s="1">
        <f t="shared" si="248"/>
        <v>0</v>
      </c>
      <c r="H1411" s="2" t="e">
        <f t="shared" si="249"/>
        <v>#DIV/0!</v>
      </c>
      <c r="I1411" s="2">
        <f t="shared" si="250"/>
        <v>-1</v>
      </c>
      <c r="J1411" s="2" t="e">
        <f t="shared" si="251"/>
        <v>#DIV/0!</v>
      </c>
      <c r="K1411" s="2">
        <f t="shared" si="252"/>
        <v>0</v>
      </c>
      <c r="L1411" s="2">
        <f>AM1411/SUM(AM1:AM$3009)</f>
        <v>0</v>
      </c>
      <c r="M1411" t="s">
        <v>2861</v>
      </c>
      <c r="N1411" t="s">
        <v>2894</v>
      </c>
      <c r="O1411" t="s">
        <v>2895</v>
      </c>
      <c r="P1411" s="1"/>
      <c r="Q1411" s="1"/>
      <c r="R1411" s="1"/>
      <c r="S1411" s="1">
        <v>0</v>
      </c>
      <c r="T1411" s="1"/>
      <c r="U1411" s="1">
        <v>54858.878832953204</v>
      </c>
      <c r="V1411" s="1"/>
      <c r="W1411" s="1"/>
      <c r="X1411" s="1"/>
      <c r="Y1411" s="1"/>
      <c r="Z1411" s="1">
        <v>16768.902504103098</v>
      </c>
      <c r="AA1411" s="1"/>
      <c r="AB1411" s="1"/>
      <c r="AC1411" s="1">
        <v>5430.2133924597301</v>
      </c>
      <c r="AD1411" s="1"/>
      <c r="AE1411" s="1">
        <v>47308.359056605899</v>
      </c>
      <c r="AF1411" s="1">
        <v>21219.133160404399</v>
      </c>
      <c r="AG1411" s="1"/>
      <c r="AH1411" s="1"/>
      <c r="AI1411" s="1"/>
      <c r="AJ1411" s="1"/>
      <c r="AK1411" s="1"/>
      <c r="AL1411" s="1"/>
      <c r="AM1411" s="1"/>
    </row>
    <row r="1412" spans="1:39" x14ac:dyDescent="0.3">
      <c r="A1412" t="str">
        <f t="shared" si="242"/>
        <v>Launchers &amp; Munitions</v>
      </c>
      <c r="B1412" t="str">
        <f t="shared" si="243"/>
        <v>1110</v>
      </c>
      <c r="C1412" t="str">
        <f t="shared" si="244"/>
        <v>NUCLEAR PROJECTILES</v>
      </c>
      <c r="D1412" s="1">
        <f t="shared" si="245"/>
        <v>0</v>
      </c>
      <c r="E1412" s="1">
        <f t="shared" si="246"/>
        <v>0</v>
      </c>
      <c r="F1412" s="1">
        <f t="shared" si="247"/>
        <v>0</v>
      </c>
      <c r="G1412" s="1">
        <f t="shared" si="248"/>
        <v>0</v>
      </c>
      <c r="H1412" s="2" t="e">
        <f t="shared" si="249"/>
        <v>#DIV/0!</v>
      </c>
      <c r="I1412" s="2" t="e">
        <f t="shared" si="250"/>
        <v>#DIV/0!</v>
      </c>
      <c r="J1412" s="2" t="e">
        <f t="shared" si="251"/>
        <v>#DIV/0!</v>
      </c>
      <c r="K1412" s="2">
        <f t="shared" si="252"/>
        <v>0</v>
      </c>
      <c r="L1412" s="2">
        <f>AM1412/SUM(AM1:AM$3009)</f>
        <v>0</v>
      </c>
      <c r="M1412" t="s">
        <v>2861</v>
      </c>
      <c r="N1412" t="s">
        <v>2896</v>
      </c>
      <c r="O1412" t="s">
        <v>2897</v>
      </c>
      <c r="P1412" s="1"/>
      <c r="Q1412" s="1"/>
      <c r="R1412" s="1"/>
      <c r="S1412" s="1"/>
      <c r="T1412" s="1"/>
      <c r="U1412" s="1">
        <v>25061.8456984228</v>
      </c>
      <c r="V1412" s="1"/>
      <c r="W1412" s="1"/>
      <c r="X1412" s="1">
        <v>169087.71857098001</v>
      </c>
      <c r="Y1412" s="1">
        <v>0</v>
      </c>
      <c r="Z1412" s="1">
        <v>0</v>
      </c>
      <c r="AA1412" s="1"/>
      <c r="AB1412" s="1">
        <v>-18143.7804414682</v>
      </c>
      <c r="AC1412" s="1"/>
      <c r="AD1412" s="1">
        <v>20174.641131346401</v>
      </c>
      <c r="AE1412" s="1"/>
      <c r="AF1412" s="1"/>
      <c r="AG1412" s="1"/>
      <c r="AH1412" s="1"/>
      <c r="AI1412" s="1"/>
      <c r="AJ1412" s="1"/>
      <c r="AK1412" s="1"/>
      <c r="AL1412" s="1"/>
      <c r="AM1412" s="1"/>
    </row>
    <row r="1413" spans="1:39" x14ac:dyDescent="0.3">
      <c r="A1413" t="str">
        <f t="shared" si="242"/>
        <v>Launchers &amp; Munitions</v>
      </c>
      <c r="B1413" t="str">
        <f t="shared" si="243"/>
        <v>1115</v>
      </c>
      <c r="C1413" t="str">
        <f t="shared" si="244"/>
        <v>NUCLEAR WARHEADS &amp; WARHEAD SECTIONS</v>
      </c>
      <c r="D1413" s="1">
        <f t="shared" si="245"/>
        <v>0</v>
      </c>
      <c r="E1413" s="1">
        <f t="shared" si="246"/>
        <v>0</v>
      </c>
      <c r="F1413" s="1">
        <f t="shared" si="247"/>
        <v>0</v>
      </c>
      <c r="G1413" s="1">
        <f t="shared" si="248"/>
        <v>0</v>
      </c>
      <c r="H1413" s="2" t="e">
        <f t="shared" si="249"/>
        <v>#DIV/0!</v>
      </c>
      <c r="I1413" s="2" t="e">
        <f t="shared" si="250"/>
        <v>#DIV/0!</v>
      </c>
      <c r="J1413" s="2" t="e">
        <f t="shared" si="251"/>
        <v>#DIV/0!</v>
      </c>
      <c r="K1413" s="2">
        <f t="shared" si="252"/>
        <v>0</v>
      </c>
      <c r="L1413" s="2">
        <f>AM1413/SUM(AM1:AM$3009)</f>
        <v>0</v>
      </c>
      <c r="M1413" t="s">
        <v>2861</v>
      </c>
      <c r="N1413" t="s">
        <v>2898</v>
      </c>
      <c r="O1413" t="s">
        <v>2899</v>
      </c>
      <c r="P1413" s="1"/>
      <c r="Q1413" s="1"/>
      <c r="R1413" s="1"/>
      <c r="S1413" s="1"/>
      <c r="T1413" s="1"/>
      <c r="U1413" s="1"/>
      <c r="V1413" s="1"/>
      <c r="W1413" s="1">
        <v>175719.57033413401</v>
      </c>
      <c r="X1413" s="1">
        <v>70858.053227695695</v>
      </c>
      <c r="Y1413" s="1">
        <v>1979.40899210113</v>
      </c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</row>
    <row r="1414" spans="1:39" x14ac:dyDescent="0.3">
      <c r="A1414" t="str">
        <f t="shared" si="242"/>
        <v>Launchers &amp; Munitions</v>
      </c>
      <c r="B1414" t="str">
        <f t="shared" si="243"/>
        <v>1120</v>
      </c>
      <c r="C1414" t="str">
        <f t="shared" si="244"/>
        <v>NUCLEAR DEPTH CHARGES</v>
      </c>
      <c r="D1414" s="1">
        <f t="shared" si="245"/>
        <v>0</v>
      </c>
      <c r="E1414" s="1">
        <f t="shared" si="246"/>
        <v>0</v>
      </c>
      <c r="F1414" s="1">
        <f t="shared" si="247"/>
        <v>0</v>
      </c>
      <c r="G1414" s="1">
        <f t="shared" si="248"/>
        <v>0</v>
      </c>
      <c r="H1414" s="2" t="e">
        <f t="shared" si="249"/>
        <v>#DIV/0!</v>
      </c>
      <c r="I1414" s="2" t="e">
        <f t="shared" si="250"/>
        <v>#DIV/0!</v>
      </c>
      <c r="J1414" s="2" t="e">
        <f t="shared" si="251"/>
        <v>#DIV/0!</v>
      </c>
      <c r="K1414" s="2">
        <f t="shared" si="252"/>
        <v>0</v>
      </c>
      <c r="L1414" s="2">
        <f>AM1414/SUM(AM1:AM$3009)</f>
        <v>0</v>
      </c>
      <c r="M1414" t="s">
        <v>2861</v>
      </c>
      <c r="N1414" t="s">
        <v>2900</v>
      </c>
      <c r="O1414" t="s">
        <v>2901</v>
      </c>
      <c r="P1414" s="1"/>
      <c r="Q1414" s="1"/>
      <c r="R1414" s="1"/>
      <c r="S1414" s="1"/>
      <c r="T1414" s="1">
        <v>169.57264347016999</v>
      </c>
      <c r="U1414" s="1"/>
      <c r="V1414" s="1">
        <v>4784.4172285857703</v>
      </c>
      <c r="W1414" s="1">
        <v>133223.978809489</v>
      </c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</row>
    <row r="1415" spans="1:39" x14ac:dyDescent="0.3">
      <c r="A1415" t="str">
        <f t="shared" si="242"/>
        <v>Launchers &amp; Munitions</v>
      </c>
      <c r="B1415" t="str">
        <f t="shared" si="243"/>
        <v>1127</v>
      </c>
      <c r="C1415" t="str">
        <f t="shared" si="244"/>
        <v>NUCLEAR ROCKETS</v>
      </c>
      <c r="D1415" s="1">
        <f t="shared" si="245"/>
        <v>0</v>
      </c>
      <c r="E1415" s="1">
        <f t="shared" si="246"/>
        <v>0</v>
      </c>
      <c r="F1415" s="1">
        <f t="shared" si="247"/>
        <v>0</v>
      </c>
      <c r="G1415" s="1">
        <f t="shared" si="248"/>
        <v>0</v>
      </c>
      <c r="H1415" s="2" t="e">
        <f t="shared" si="249"/>
        <v>#DIV/0!</v>
      </c>
      <c r="I1415" s="2" t="e">
        <f t="shared" si="250"/>
        <v>#DIV/0!</v>
      </c>
      <c r="J1415" s="2" t="e">
        <f t="shared" si="251"/>
        <v>#DIV/0!</v>
      </c>
      <c r="K1415" s="2">
        <f t="shared" si="252"/>
        <v>0</v>
      </c>
      <c r="L1415" s="2">
        <f>AM1415/SUM(AM1:AM$3009)</f>
        <v>0</v>
      </c>
      <c r="M1415" t="s">
        <v>2861</v>
      </c>
      <c r="N1415" t="s">
        <v>2902</v>
      </c>
      <c r="O1415" t="s">
        <v>2903</v>
      </c>
      <c r="P1415" s="1"/>
      <c r="Q1415" s="1"/>
      <c r="R1415" s="1"/>
      <c r="S1415" s="1"/>
      <c r="T1415" s="1">
        <v>3718.6983217142601</v>
      </c>
      <c r="U1415" s="1">
        <v>-1280.5217243376201</v>
      </c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</row>
    <row r="1416" spans="1:39" x14ac:dyDescent="0.3">
      <c r="A1416" t="str">
        <f t="shared" si="242"/>
        <v>Launchers &amp; Munitions</v>
      </c>
      <c r="B1416" t="str">
        <f t="shared" si="243"/>
        <v>1130</v>
      </c>
      <c r="C1416" t="str">
        <f t="shared" si="244"/>
        <v>CONVERSION KITS, NUCLEAR ORDNANCE</v>
      </c>
      <c r="D1416" s="1">
        <f t="shared" si="245"/>
        <v>0</v>
      </c>
      <c r="E1416" s="1">
        <f t="shared" si="246"/>
        <v>0</v>
      </c>
      <c r="F1416" s="1">
        <f t="shared" si="247"/>
        <v>0</v>
      </c>
      <c r="G1416" s="1">
        <f t="shared" si="248"/>
        <v>0</v>
      </c>
      <c r="H1416" s="2" t="e">
        <f t="shared" si="249"/>
        <v>#DIV/0!</v>
      </c>
      <c r="I1416" s="2" t="e">
        <f t="shared" si="250"/>
        <v>#DIV/0!</v>
      </c>
      <c r="J1416" s="2" t="e">
        <f t="shared" si="251"/>
        <v>#DIV/0!</v>
      </c>
      <c r="K1416" s="2">
        <f t="shared" si="252"/>
        <v>0</v>
      </c>
      <c r="L1416" s="2">
        <f>AM1416/SUM(AM1:AM$3009)</f>
        <v>0</v>
      </c>
      <c r="M1416" t="s">
        <v>2861</v>
      </c>
      <c r="N1416" t="s">
        <v>2904</v>
      </c>
      <c r="O1416" t="s">
        <v>2905</v>
      </c>
      <c r="P1416" s="1"/>
      <c r="Q1416" s="1"/>
      <c r="R1416" s="1"/>
      <c r="S1416" s="1"/>
      <c r="T1416" s="1"/>
      <c r="U1416" s="1">
        <v>0</v>
      </c>
      <c r="V1416" s="1">
        <v>3996519.3434568802</v>
      </c>
      <c r="W1416" s="1">
        <v>0</v>
      </c>
      <c r="X1416" s="1"/>
      <c r="Y1416" s="1"/>
      <c r="Z1416" s="1">
        <v>-333074.776515754</v>
      </c>
      <c r="AA1416" s="1">
        <v>28325.067869056598</v>
      </c>
      <c r="AB1416" s="1">
        <v>1624182.1746901099</v>
      </c>
      <c r="AC1416" s="1">
        <v>0</v>
      </c>
      <c r="AD1416" s="1">
        <v>9470227.1695916206</v>
      </c>
      <c r="AE1416" s="1">
        <v>0</v>
      </c>
      <c r="AF1416" s="1">
        <v>8486820.7414785009</v>
      </c>
      <c r="AG1416" s="1">
        <v>1037798.77248976</v>
      </c>
      <c r="AH1416" s="1">
        <v>1548510.78302859</v>
      </c>
      <c r="AI1416" s="1">
        <v>0</v>
      </c>
      <c r="AJ1416" s="1"/>
      <c r="AK1416" s="1"/>
      <c r="AL1416" s="1"/>
      <c r="AM1416" s="1"/>
    </row>
    <row r="1417" spans="1:39" x14ac:dyDescent="0.3">
      <c r="A1417" t="str">
        <f t="shared" si="242"/>
        <v>Launchers &amp; Munitions</v>
      </c>
      <c r="B1417" t="str">
        <f t="shared" si="243"/>
        <v>1135</v>
      </c>
      <c r="C1417" t="str">
        <f t="shared" si="244"/>
        <v>FUZING &amp; FIRING DEVICES, NUCLEAR OR</v>
      </c>
      <c r="D1417" s="1">
        <f t="shared" si="245"/>
        <v>2674.6121463948198</v>
      </c>
      <c r="E1417" s="1">
        <f t="shared" si="246"/>
        <v>13316.266562345299</v>
      </c>
      <c r="F1417" s="1">
        <f t="shared" si="247"/>
        <v>0</v>
      </c>
      <c r="G1417" s="1">
        <f t="shared" si="248"/>
        <v>0</v>
      </c>
      <c r="H1417" s="2">
        <f t="shared" si="249"/>
        <v>-1</v>
      </c>
      <c r="I1417" s="2">
        <f t="shared" si="250"/>
        <v>-1</v>
      </c>
      <c r="J1417" s="2" t="e">
        <f t="shared" si="251"/>
        <v>#DIV/0!</v>
      </c>
      <c r="K1417" s="2">
        <f t="shared" si="252"/>
        <v>0</v>
      </c>
      <c r="L1417" s="2">
        <f>AM1417/SUM(AM1:AM$3009)</f>
        <v>0</v>
      </c>
      <c r="M1417" t="s">
        <v>2861</v>
      </c>
      <c r="N1417" t="s">
        <v>2906</v>
      </c>
      <c r="O1417" t="s">
        <v>2907</v>
      </c>
      <c r="P1417" s="1"/>
      <c r="Q1417" s="1"/>
      <c r="R1417" s="1"/>
      <c r="S1417" s="1">
        <v>136659.34578158101</v>
      </c>
      <c r="T1417" s="1"/>
      <c r="U1417" s="1">
        <v>4308056.2055141702</v>
      </c>
      <c r="V1417" s="1">
        <v>1786961.6591246</v>
      </c>
      <c r="W1417" s="1">
        <v>12424325.0377896</v>
      </c>
      <c r="X1417" s="1">
        <v>211531.753080194</v>
      </c>
      <c r="Y1417" s="1">
        <v>8501705.4581277892</v>
      </c>
      <c r="Z1417" s="1">
        <v>2842336.3190321098</v>
      </c>
      <c r="AA1417" s="1">
        <v>967632.97038781305</v>
      </c>
      <c r="AB1417" s="1">
        <v>1041653.42949274</v>
      </c>
      <c r="AC1417" s="1">
        <v>7260.4834495857604</v>
      </c>
      <c r="AD1417" s="1">
        <v>8374814.2911624098</v>
      </c>
      <c r="AE1417" s="1">
        <v>2674.6121463948198</v>
      </c>
      <c r="AF1417" s="1">
        <v>5273930.9178235196</v>
      </c>
      <c r="AG1417" s="1">
        <v>26311.0017162687</v>
      </c>
      <c r="AH1417" s="1">
        <v>0</v>
      </c>
      <c r="AI1417" s="1"/>
      <c r="AJ1417" s="1">
        <v>0</v>
      </c>
      <c r="AK1417" s="1">
        <v>13316.266562345299</v>
      </c>
      <c r="AL1417" s="1"/>
      <c r="AM1417" s="1"/>
    </row>
    <row r="1418" spans="1:39" x14ac:dyDescent="0.3">
      <c r="A1418" t="str">
        <f t="shared" si="242"/>
        <v>Launchers &amp; Munitions</v>
      </c>
      <c r="B1418" t="str">
        <f t="shared" si="243"/>
        <v>1140</v>
      </c>
      <c r="C1418" t="str">
        <f t="shared" si="244"/>
        <v>NUCLEAR COMPONENTS</v>
      </c>
      <c r="D1418" s="1">
        <f t="shared" si="245"/>
        <v>0</v>
      </c>
      <c r="E1418" s="1">
        <f t="shared" si="246"/>
        <v>0</v>
      </c>
      <c r="F1418" s="1">
        <f t="shared" si="247"/>
        <v>0</v>
      </c>
      <c r="G1418" s="1">
        <f t="shared" si="248"/>
        <v>57824.026753266196</v>
      </c>
      <c r="H1418" s="2" t="e">
        <f t="shared" si="249"/>
        <v>#DIV/0!</v>
      </c>
      <c r="I1418" s="2" t="e">
        <f t="shared" si="250"/>
        <v>#DIV/0!</v>
      </c>
      <c r="J1418" s="2" t="e">
        <f t="shared" si="251"/>
        <v>#DIV/0!</v>
      </c>
      <c r="K1418" s="2">
        <f t="shared" si="252"/>
        <v>0</v>
      </c>
      <c r="L1418" s="2">
        <f>AM1418/SUM(AM1:AM$3009)</f>
        <v>1.0492414007198381E-6</v>
      </c>
      <c r="M1418" t="s">
        <v>2861</v>
      </c>
      <c r="N1418" t="s">
        <v>2908</v>
      </c>
      <c r="O1418" t="s">
        <v>2909</v>
      </c>
      <c r="P1418" s="1"/>
      <c r="Q1418" s="1"/>
      <c r="R1418" s="1">
        <v>590127.01935894799</v>
      </c>
      <c r="S1418" s="1">
        <v>-89917.128673116298</v>
      </c>
      <c r="T1418" s="1"/>
      <c r="U1418" s="1"/>
      <c r="V1418" s="1">
        <v>7130.48739502848</v>
      </c>
      <c r="W1418" s="1">
        <v>733431.34336136398</v>
      </c>
      <c r="X1418" s="1">
        <v>57595.892379083598</v>
      </c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>
        <v>57824.026753266196</v>
      </c>
    </row>
    <row r="1419" spans="1:39" x14ac:dyDescent="0.3">
      <c r="A1419" t="str">
        <f t="shared" si="242"/>
        <v>Launchers &amp; Munitions</v>
      </c>
      <c r="B1419" t="str">
        <f t="shared" si="243"/>
        <v>1145</v>
      </c>
      <c r="C1419" t="str">
        <f t="shared" si="244"/>
        <v>EXPLOSIVE &amp; PYROTECHNIC COMPS, NUCL</v>
      </c>
      <c r="D1419" s="1">
        <f t="shared" si="245"/>
        <v>-5188.3185216112097</v>
      </c>
      <c r="E1419" s="1">
        <f t="shared" si="246"/>
        <v>0</v>
      </c>
      <c r="F1419" s="1">
        <f t="shared" si="247"/>
        <v>0</v>
      </c>
      <c r="G1419" s="1">
        <f t="shared" si="248"/>
        <v>0</v>
      </c>
      <c r="H1419" s="2" t="e">
        <f t="shared" si="249"/>
        <v>#DIV/0!</v>
      </c>
      <c r="I1419" s="2">
        <f t="shared" si="250"/>
        <v>-1</v>
      </c>
      <c r="J1419" s="2" t="e">
        <f t="shared" si="251"/>
        <v>#DIV/0!</v>
      </c>
      <c r="K1419" s="2">
        <f t="shared" si="252"/>
        <v>0</v>
      </c>
      <c r="L1419" s="2">
        <f>AM1419/SUM(AM1:AM$3009)</f>
        <v>0</v>
      </c>
      <c r="M1419" t="s">
        <v>2861</v>
      </c>
      <c r="N1419" t="s">
        <v>2910</v>
      </c>
      <c r="O1419" t="s">
        <v>2911</v>
      </c>
      <c r="P1419" s="1"/>
      <c r="Q1419" s="1"/>
      <c r="R1419" s="1">
        <v>125169.046737714</v>
      </c>
      <c r="S1419" s="1">
        <v>55236.091991511501</v>
      </c>
      <c r="T1419" s="1">
        <v>233418.231216018</v>
      </c>
      <c r="U1419" s="1">
        <v>98291.230666884803</v>
      </c>
      <c r="V1419" s="1">
        <v>457106.18606482598</v>
      </c>
      <c r="W1419" s="1">
        <v>223789.50270599499</v>
      </c>
      <c r="X1419" s="1">
        <v>305524.29889065702</v>
      </c>
      <c r="Y1419" s="1">
        <v>65965129.946293503</v>
      </c>
      <c r="Z1419" s="1">
        <v>106494668.22048</v>
      </c>
      <c r="AA1419" s="1">
        <v>84928179.652702302</v>
      </c>
      <c r="AB1419" s="1">
        <v>7943074.6053294605</v>
      </c>
      <c r="AC1419" s="1">
        <v>108385.327976956</v>
      </c>
      <c r="AD1419" s="1">
        <v>121929.842067644</v>
      </c>
      <c r="AE1419" s="1">
        <v>-5188.3185216112097</v>
      </c>
      <c r="AF1419" s="1">
        <v>122212.552533961</v>
      </c>
      <c r="AG1419" s="1">
        <v>68392.004632653203</v>
      </c>
      <c r="AH1419" s="1">
        <v>22973.398250134102</v>
      </c>
      <c r="AI1419" s="1">
        <v>4908.7387451392497</v>
      </c>
      <c r="AJ1419" s="1"/>
      <c r="AK1419" s="1"/>
      <c r="AL1419" s="1"/>
      <c r="AM1419" s="1"/>
    </row>
    <row r="1420" spans="1:39" x14ac:dyDescent="0.3">
      <c r="A1420" t="str">
        <f t="shared" si="242"/>
        <v>Launchers &amp; Munitions</v>
      </c>
      <c r="B1420" t="str">
        <f t="shared" si="243"/>
        <v>1190</v>
      </c>
      <c r="C1420" t="str">
        <f t="shared" si="244"/>
        <v>SPEC TEST &amp; HANDLING EQ, NUCLEAR EQ</v>
      </c>
      <c r="D1420" s="1">
        <f t="shared" si="245"/>
        <v>75057.111216127305</v>
      </c>
      <c r="E1420" s="1">
        <f t="shared" si="246"/>
        <v>38985.296393091099</v>
      </c>
      <c r="F1420" s="1">
        <f t="shared" si="247"/>
        <v>0</v>
      </c>
      <c r="G1420" s="1">
        <f t="shared" si="248"/>
        <v>0</v>
      </c>
      <c r="H1420" s="2">
        <f t="shared" si="249"/>
        <v>-1</v>
      </c>
      <c r="I1420" s="2">
        <f t="shared" si="250"/>
        <v>-1</v>
      </c>
      <c r="J1420" s="2" t="e">
        <f t="shared" si="251"/>
        <v>#DIV/0!</v>
      </c>
      <c r="K1420" s="2">
        <f t="shared" si="252"/>
        <v>0</v>
      </c>
      <c r="L1420" s="2">
        <f>AM1420/SUM(AM1:AM$3009)</f>
        <v>0</v>
      </c>
      <c r="M1420" t="s">
        <v>2861</v>
      </c>
      <c r="N1420" t="s">
        <v>2912</v>
      </c>
      <c r="O1420" t="s">
        <v>2913</v>
      </c>
      <c r="P1420" s="1">
        <v>334420.57424112398</v>
      </c>
      <c r="Q1420" s="1"/>
      <c r="R1420" s="1">
        <v>177187.19052836401</v>
      </c>
      <c r="S1420" s="1">
        <v>188387.561924371</v>
      </c>
      <c r="T1420" s="1">
        <v>101462.452488981</v>
      </c>
      <c r="U1420" s="1">
        <v>7196.6187100597799</v>
      </c>
      <c r="V1420" s="1">
        <v>159697.75122253801</v>
      </c>
      <c r="W1420" s="1">
        <v>178095.55671821299</v>
      </c>
      <c r="X1420" s="1">
        <v>38666.788488311999</v>
      </c>
      <c r="Y1420" s="1"/>
      <c r="Z1420" s="1">
        <v>275932.34606071102</v>
      </c>
      <c r="AA1420" s="1">
        <v>263071.65434565401</v>
      </c>
      <c r="AB1420" s="1">
        <v>194744.69012251301</v>
      </c>
      <c r="AC1420" s="1">
        <v>161812.74121452199</v>
      </c>
      <c r="AD1420" s="1">
        <v>101617.066159776</v>
      </c>
      <c r="AE1420" s="1">
        <v>75057.111216127305</v>
      </c>
      <c r="AF1420" s="1">
        <v>4598432.4624728598</v>
      </c>
      <c r="AG1420" s="1">
        <v>61703.946944927797</v>
      </c>
      <c r="AH1420" s="1">
        <v>44070.590004397098</v>
      </c>
      <c r="AI1420" s="1">
        <v>28562.164937399899</v>
      </c>
      <c r="AJ1420" s="1">
        <v>890359.18536238803</v>
      </c>
      <c r="AK1420" s="1">
        <v>38985.296393091099</v>
      </c>
      <c r="AL1420" s="1"/>
      <c r="AM1420" s="1"/>
    </row>
    <row r="1421" spans="1:39" x14ac:dyDescent="0.3">
      <c r="A1421" t="str">
        <f t="shared" si="242"/>
        <v>Launchers &amp; Munitions</v>
      </c>
      <c r="B1421" t="str">
        <f t="shared" si="243"/>
        <v>1195</v>
      </c>
      <c r="C1421" t="str">
        <f t="shared" si="244"/>
        <v>MISCELLANEOUS NUCLEAR ORDNANCE</v>
      </c>
      <c r="D1421" s="1">
        <f t="shared" si="245"/>
        <v>0</v>
      </c>
      <c r="E1421" s="1">
        <f t="shared" si="246"/>
        <v>0</v>
      </c>
      <c r="F1421" s="1">
        <f t="shared" si="247"/>
        <v>0</v>
      </c>
      <c r="G1421" s="1">
        <f t="shared" si="248"/>
        <v>0</v>
      </c>
      <c r="H1421" s="2" t="e">
        <f t="shared" si="249"/>
        <v>#DIV/0!</v>
      </c>
      <c r="I1421" s="2" t="e">
        <f t="shared" si="250"/>
        <v>#DIV/0!</v>
      </c>
      <c r="J1421" s="2" t="e">
        <f t="shared" si="251"/>
        <v>#DIV/0!</v>
      </c>
      <c r="K1421" s="2">
        <f t="shared" si="252"/>
        <v>0</v>
      </c>
      <c r="L1421" s="2">
        <f>AM1421/SUM(AM1:AM$3009)</f>
        <v>0</v>
      </c>
      <c r="M1421" t="s">
        <v>2861</v>
      </c>
      <c r="N1421" t="s">
        <v>2914</v>
      </c>
      <c r="O1421" t="s">
        <v>2915</v>
      </c>
      <c r="P1421" s="1">
        <v>101618.11002013199</v>
      </c>
      <c r="Q1421" s="1"/>
      <c r="R1421" s="1"/>
      <c r="S1421" s="1"/>
      <c r="T1421" s="1">
        <v>16891.815256554899</v>
      </c>
      <c r="U1421" s="1">
        <v>10978.994040121301</v>
      </c>
      <c r="V1421" s="1">
        <v>-142102.224974218</v>
      </c>
      <c r="W1421" s="1">
        <v>-2322.9145232665801</v>
      </c>
      <c r="X1421" s="1">
        <v>7220463.0294001</v>
      </c>
      <c r="Y1421" s="1">
        <v>24497.601288182501</v>
      </c>
      <c r="Z1421" s="1">
        <v>-50060.641783785599</v>
      </c>
      <c r="AA1421" s="1">
        <v>50012.932767341299</v>
      </c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</row>
    <row r="1422" spans="1:39" x14ac:dyDescent="0.3">
      <c r="A1422" t="str">
        <f t="shared" si="242"/>
        <v>Launchers &amp; Munitions</v>
      </c>
      <c r="B1422" t="str">
        <f t="shared" si="243"/>
        <v>1305</v>
      </c>
      <c r="C1422" t="str">
        <f t="shared" si="244"/>
        <v>AMMUNITION, THROUGH 30 MM</v>
      </c>
      <c r="D1422" s="1">
        <f t="shared" si="245"/>
        <v>738077213.83272898</v>
      </c>
      <c r="E1422" s="1">
        <f t="shared" si="246"/>
        <v>678657459.09876597</v>
      </c>
      <c r="F1422" s="1">
        <f t="shared" si="247"/>
        <v>706237216.95140004</v>
      </c>
      <c r="G1422" s="1">
        <f t="shared" si="248"/>
        <v>124607239.72552601</v>
      </c>
      <c r="H1422" s="2">
        <f t="shared" si="249"/>
        <v>4.063870142863979E-2</v>
      </c>
      <c r="I1422" s="2">
        <f t="shared" si="250"/>
        <v>-4.313911374663415E-2</v>
      </c>
      <c r="J1422" s="2">
        <f t="shared" si="251"/>
        <v>0.1764382232126134</v>
      </c>
      <c r="K1422" s="2">
        <f t="shared" si="252"/>
        <v>6.2689196819141766E-3</v>
      </c>
      <c r="L1422" s="2">
        <f>AM1422/SUM(AM1:AM$3009)</f>
        <v>2.2610510213569401E-3</v>
      </c>
      <c r="M1422" t="s">
        <v>2861</v>
      </c>
      <c r="N1422" t="s">
        <v>2916</v>
      </c>
      <c r="O1422" t="s">
        <v>2917</v>
      </c>
      <c r="P1422" s="1">
        <v>494956718.38893199</v>
      </c>
      <c r="Q1422" s="1">
        <v>525986852.03091502</v>
      </c>
      <c r="R1422" s="1">
        <v>472514393.80754101</v>
      </c>
      <c r="S1422" s="1">
        <v>657399043.94276202</v>
      </c>
      <c r="T1422" s="1">
        <v>656111922.40712798</v>
      </c>
      <c r="U1422" s="1">
        <v>1391461872.0838101</v>
      </c>
      <c r="V1422" s="1">
        <v>1186264076.5520699</v>
      </c>
      <c r="W1422" s="1">
        <v>1345093821.3345001</v>
      </c>
      <c r="X1422" s="1">
        <v>1707962010.13398</v>
      </c>
      <c r="Y1422" s="1">
        <v>1493446318.3006599</v>
      </c>
      <c r="Z1422" s="1">
        <v>1536919018.8015599</v>
      </c>
      <c r="AA1422" s="1">
        <v>1452564572.59427</v>
      </c>
      <c r="AB1422" s="1">
        <v>1179543892.5573201</v>
      </c>
      <c r="AC1422" s="1">
        <v>881809744.13493598</v>
      </c>
      <c r="AD1422" s="1">
        <v>747426087.50448704</v>
      </c>
      <c r="AE1422" s="1">
        <v>738077213.83272898</v>
      </c>
      <c r="AF1422" s="1">
        <v>687816900.40187502</v>
      </c>
      <c r="AG1422" s="1">
        <v>837551412.71826994</v>
      </c>
      <c r="AH1422" s="1">
        <v>969050991.40362298</v>
      </c>
      <c r="AI1422" s="1">
        <v>829339026.76571906</v>
      </c>
      <c r="AJ1422" s="1">
        <v>825265850.578336</v>
      </c>
      <c r="AK1422" s="1">
        <v>678657459.09876597</v>
      </c>
      <c r="AL1422" s="1">
        <v>706237216.95140004</v>
      </c>
      <c r="AM1422" s="1">
        <v>124607239.72552601</v>
      </c>
    </row>
    <row r="1423" spans="1:39" x14ac:dyDescent="0.3">
      <c r="A1423" t="str">
        <f t="shared" si="242"/>
        <v>Launchers &amp; Munitions</v>
      </c>
      <c r="B1423" t="str">
        <f t="shared" si="243"/>
        <v>1310</v>
      </c>
      <c r="C1423" t="str">
        <f t="shared" si="244"/>
        <v>AMMUNITION, OVER 30 MM UP TO 75 MM</v>
      </c>
      <c r="D1423" s="1">
        <f t="shared" si="245"/>
        <v>110470973.540758</v>
      </c>
      <c r="E1423" s="1">
        <f t="shared" si="246"/>
        <v>292184593.47636002</v>
      </c>
      <c r="F1423" s="1">
        <f t="shared" si="247"/>
        <v>88604535.515200004</v>
      </c>
      <c r="G1423" s="1">
        <f t="shared" si="248"/>
        <v>102427021.27881899</v>
      </c>
      <c r="H1423" s="2">
        <f t="shared" si="249"/>
        <v>-0.69675151430471027</v>
      </c>
      <c r="I1423" s="2">
        <f t="shared" si="250"/>
        <v>-0.19793831198102396</v>
      </c>
      <c r="J1423" s="2">
        <f t="shared" si="251"/>
        <v>1.1560020114461043</v>
      </c>
      <c r="K1423" s="2">
        <f t="shared" si="252"/>
        <v>7.8649879001820543E-4</v>
      </c>
      <c r="L1423" s="2">
        <f>AM1423/SUM(AM1:AM$3009)</f>
        <v>1.8585815847229667E-3</v>
      </c>
      <c r="M1423" t="s">
        <v>2861</v>
      </c>
      <c r="N1423" t="s">
        <v>2918</v>
      </c>
      <c r="O1423" t="s">
        <v>2919</v>
      </c>
      <c r="P1423" s="1">
        <v>109979385.385014</v>
      </c>
      <c r="Q1423" s="1">
        <v>112361770.568418</v>
      </c>
      <c r="R1423" s="1">
        <v>53715577.384305701</v>
      </c>
      <c r="S1423" s="1">
        <v>207049249.931113</v>
      </c>
      <c r="T1423" s="1">
        <v>321794524.81171298</v>
      </c>
      <c r="U1423" s="1">
        <v>445742040.09816498</v>
      </c>
      <c r="V1423" s="1">
        <v>437726316.55791801</v>
      </c>
      <c r="W1423" s="1">
        <v>597092705.840464</v>
      </c>
      <c r="X1423" s="1">
        <v>592886584.89825296</v>
      </c>
      <c r="Y1423" s="1">
        <v>789739403.23231101</v>
      </c>
      <c r="Z1423" s="1">
        <v>524095650.364196</v>
      </c>
      <c r="AA1423" s="1">
        <v>311775802.61975998</v>
      </c>
      <c r="AB1423" s="1">
        <v>344982970.59918803</v>
      </c>
      <c r="AC1423" s="1">
        <v>210413168.03176799</v>
      </c>
      <c r="AD1423" s="1">
        <v>237211014.895711</v>
      </c>
      <c r="AE1423" s="1">
        <v>110470973.540758</v>
      </c>
      <c r="AF1423" s="1">
        <v>240133794.73172501</v>
      </c>
      <c r="AG1423" s="1">
        <v>301324835.52753103</v>
      </c>
      <c r="AH1423" s="1">
        <v>303477219.43234801</v>
      </c>
      <c r="AI1423" s="1">
        <v>216109184.928211</v>
      </c>
      <c r="AJ1423" s="1">
        <v>138909679.75623</v>
      </c>
      <c r="AK1423" s="1">
        <v>292184593.47636002</v>
      </c>
      <c r="AL1423" s="1">
        <v>88604535.515200004</v>
      </c>
      <c r="AM1423" s="1">
        <v>102427021.27881899</v>
      </c>
    </row>
    <row r="1424" spans="1:39" x14ac:dyDescent="0.3">
      <c r="A1424" t="str">
        <f t="shared" si="242"/>
        <v>Launchers &amp; Munitions</v>
      </c>
      <c r="B1424" t="str">
        <f t="shared" si="243"/>
        <v>1315</v>
      </c>
      <c r="C1424" t="str">
        <f t="shared" si="244"/>
        <v>AMMUNITION, 75 MM THROUGH 125 MM.</v>
      </c>
      <c r="D1424" s="1">
        <f t="shared" si="245"/>
        <v>224305305.10561299</v>
      </c>
      <c r="E1424" s="1">
        <f t="shared" si="246"/>
        <v>279438671.93449903</v>
      </c>
      <c r="F1424" s="1">
        <f t="shared" si="247"/>
        <v>398689297.25889999</v>
      </c>
      <c r="G1424" s="1">
        <f t="shared" si="248"/>
        <v>333635872.60065103</v>
      </c>
      <c r="H1424" s="2">
        <f t="shared" si="249"/>
        <v>0.42675061579291196</v>
      </c>
      <c r="I1424" s="2">
        <f t="shared" si="250"/>
        <v>0.77744033771817911</v>
      </c>
      <c r="J1424" s="2">
        <f t="shared" si="251"/>
        <v>0.83683177575743972</v>
      </c>
      <c r="K1424" s="2">
        <f t="shared" si="252"/>
        <v>3.5389683842261227E-3</v>
      </c>
      <c r="L1424" s="2">
        <f>AM1424/SUM(AM1:AM$3009)</f>
        <v>6.0539638962123837E-3</v>
      </c>
      <c r="M1424" t="s">
        <v>2861</v>
      </c>
      <c r="N1424" t="s">
        <v>2920</v>
      </c>
      <c r="O1424" t="s">
        <v>2921</v>
      </c>
      <c r="P1424" s="1">
        <v>322973768.28333902</v>
      </c>
      <c r="Q1424" s="1">
        <v>431835013.78607702</v>
      </c>
      <c r="R1424" s="1">
        <v>529682647.53256601</v>
      </c>
      <c r="S1424" s="1">
        <v>426514569.43661302</v>
      </c>
      <c r="T1424" s="1">
        <v>428206036.711734</v>
      </c>
      <c r="U1424" s="1">
        <v>507397789.77013099</v>
      </c>
      <c r="V1424" s="1">
        <v>373084679.686028</v>
      </c>
      <c r="W1424" s="1">
        <v>385964715.48646301</v>
      </c>
      <c r="X1424" s="1">
        <v>718572358.91114795</v>
      </c>
      <c r="Y1424" s="1">
        <v>433505219.60663301</v>
      </c>
      <c r="Z1424" s="1">
        <v>342023779.47465998</v>
      </c>
      <c r="AA1424" s="1">
        <v>335490867.511136</v>
      </c>
      <c r="AB1424" s="1">
        <v>397579642.45919102</v>
      </c>
      <c r="AC1424" s="1">
        <v>274159502.31464797</v>
      </c>
      <c r="AD1424" s="1">
        <v>246044145.33171201</v>
      </c>
      <c r="AE1424" s="1">
        <v>224305305.10561299</v>
      </c>
      <c r="AF1424" s="1">
        <v>263473831.39434299</v>
      </c>
      <c r="AG1424" s="1">
        <v>284422524.32740301</v>
      </c>
      <c r="AH1424" s="1">
        <v>312587367.642537</v>
      </c>
      <c r="AI1424" s="1">
        <v>257935965.08755401</v>
      </c>
      <c r="AJ1424" s="1">
        <v>390965039.09211397</v>
      </c>
      <c r="AK1424" s="1">
        <v>279438671.93449903</v>
      </c>
      <c r="AL1424" s="1">
        <v>398689297.25889999</v>
      </c>
      <c r="AM1424" s="1">
        <v>333635872.60065103</v>
      </c>
    </row>
    <row r="1425" spans="1:39" x14ac:dyDescent="0.3">
      <c r="A1425" t="str">
        <f t="shared" si="242"/>
        <v>Launchers &amp; Munitions</v>
      </c>
      <c r="B1425" t="str">
        <f t="shared" si="243"/>
        <v>1320</v>
      </c>
      <c r="C1425" t="str">
        <f t="shared" si="244"/>
        <v>AMMUNITION, OVER 125 MM</v>
      </c>
      <c r="D1425" s="1">
        <f t="shared" si="245"/>
        <v>154168140.28511801</v>
      </c>
      <c r="E1425" s="1">
        <f t="shared" si="246"/>
        <v>487591658.52628702</v>
      </c>
      <c r="F1425" s="1">
        <f t="shared" si="247"/>
        <v>260623361.74110001</v>
      </c>
      <c r="G1425" s="1">
        <f t="shared" si="248"/>
        <v>674883127.89640105</v>
      </c>
      <c r="H1425" s="2">
        <f t="shared" si="249"/>
        <v>-0.46548847343119737</v>
      </c>
      <c r="I1425" s="2">
        <f t="shared" si="250"/>
        <v>0.69051375504111356</v>
      </c>
      <c r="J1425" s="2">
        <f t="shared" si="251"/>
        <v>2.5894959046949193</v>
      </c>
      <c r="K1425" s="2">
        <f t="shared" si="252"/>
        <v>2.3134251251132414E-3</v>
      </c>
      <c r="L1425" s="2">
        <f>AM1425/SUM(AM1:AM$3009)</f>
        <v>1.2246039547846043E-2</v>
      </c>
      <c r="M1425" t="s">
        <v>2861</v>
      </c>
      <c r="N1425" t="s">
        <v>2922</v>
      </c>
      <c r="O1425" t="s">
        <v>2923</v>
      </c>
      <c r="P1425" s="1">
        <v>139177920.10528401</v>
      </c>
      <c r="Q1425" s="1">
        <v>155952712.20755699</v>
      </c>
      <c r="R1425" s="1">
        <v>70542280.623235106</v>
      </c>
      <c r="S1425" s="1">
        <v>118831104.69538601</v>
      </c>
      <c r="T1425" s="1">
        <v>134494028.51423499</v>
      </c>
      <c r="U1425" s="1">
        <v>201143741.702784</v>
      </c>
      <c r="V1425" s="1">
        <v>243623645.18554899</v>
      </c>
      <c r="W1425" s="1">
        <v>139277912.53228301</v>
      </c>
      <c r="X1425" s="1">
        <v>461738810.71939999</v>
      </c>
      <c r="Y1425" s="1">
        <v>530823820.364712</v>
      </c>
      <c r="Z1425" s="1">
        <v>352764834.32132602</v>
      </c>
      <c r="AA1425" s="1">
        <v>530739800.71521097</v>
      </c>
      <c r="AB1425" s="1">
        <v>337092324.22271299</v>
      </c>
      <c r="AC1425" s="1">
        <v>397141427.91380203</v>
      </c>
      <c r="AD1425" s="1">
        <v>155373035.74525499</v>
      </c>
      <c r="AE1425" s="1">
        <v>154168140.28511801</v>
      </c>
      <c r="AF1425" s="1">
        <v>252746064.13993001</v>
      </c>
      <c r="AG1425" s="1">
        <v>369024224.102377</v>
      </c>
      <c r="AH1425" s="1">
        <v>592478503.13157105</v>
      </c>
      <c r="AI1425" s="1">
        <v>650126710.33550406</v>
      </c>
      <c r="AJ1425" s="1">
        <v>442505819.25934398</v>
      </c>
      <c r="AK1425" s="1">
        <v>487591658.52628702</v>
      </c>
      <c r="AL1425" s="1">
        <v>260623361.74110001</v>
      </c>
      <c r="AM1425" s="1">
        <v>674883127.89640105</v>
      </c>
    </row>
    <row r="1426" spans="1:39" x14ac:dyDescent="0.3">
      <c r="A1426" t="str">
        <f t="shared" si="242"/>
        <v>Launchers &amp; Munitions</v>
      </c>
      <c r="B1426" t="str">
        <f t="shared" si="243"/>
        <v>1325</v>
      </c>
      <c r="C1426" t="str">
        <f t="shared" si="244"/>
        <v>BOMBS</v>
      </c>
      <c r="D1426" s="1">
        <f t="shared" si="245"/>
        <v>86952584.484696701</v>
      </c>
      <c r="E1426" s="1">
        <f t="shared" si="246"/>
        <v>229445244.08091101</v>
      </c>
      <c r="F1426" s="1">
        <f t="shared" si="247"/>
        <v>362350930.03939998</v>
      </c>
      <c r="G1426" s="1">
        <f t="shared" si="248"/>
        <v>29463668.269327998</v>
      </c>
      <c r="H1426" s="2">
        <f t="shared" si="249"/>
        <v>0.57924794427912141</v>
      </c>
      <c r="I1426" s="2">
        <f t="shared" si="250"/>
        <v>3.1672243808138019</v>
      </c>
      <c r="J1426" s="2">
        <f t="shared" si="251"/>
        <v>8.1312522824556532E-2</v>
      </c>
      <c r="K1426" s="2">
        <f t="shared" si="252"/>
        <v>3.216410609015269E-3</v>
      </c>
      <c r="L1426" s="2">
        <f>AM1426/SUM(AM1:AM$3009)</f>
        <v>5.3463071150623644E-4</v>
      </c>
      <c r="M1426" t="s">
        <v>2861</v>
      </c>
      <c r="N1426" t="s">
        <v>2924</v>
      </c>
      <c r="O1426" t="s">
        <v>2925</v>
      </c>
      <c r="P1426" s="1">
        <v>143751308.64035699</v>
      </c>
      <c r="Q1426" s="1">
        <v>126227275.637288</v>
      </c>
      <c r="R1426" s="1">
        <v>235897793.33989999</v>
      </c>
      <c r="S1426" s="1">
        <v>190886553.17386901</v>
      </c>
      <c r="T1426" s="1">
        <v>277060318.40238798</v>
      </c>
      <c r="U1426" s="1">
        <v>311205353.039168</v>
      </c>
      <c r="V1426" s="1">
        <v>160635148.339479</v>
      </c>
      <c r="W1426" s="1">
        <v>265330813.17401901</v>
      </c>
      <c r="X1426" s="1">
        <v>181315309.66680899</v>
      </c>
      <c r="Y1426" s="1">
        <v>134067403.13455001</v>
      </c>
      <c r="Z1426" s="1">
        <v>179198575.37220001</v>
      </c>
      <c r="AA1426" s="1">
        <v>22779781.6399705</v>
      </c>
      <c r="AB1426" s="1">
        <v>316765416.536973</v>
      </c>
      <c r="AC1426" s="1">
        <v>172885861.15997499</v>
      </c>
      <c r="AD1426" s="1">
        <v>159311692.32753301</v>
      </c>
      <c r="AE1426" s="1">
        <v>86952584.484696701</v>
      </c>
      <c r="AF1426" s="1">
        <v>465013522.34044802</v>
      </c>
      <c r="AG1426" s="1">
        <v>495038589.44143802</v>
      </c>
      <c r="AH1426" s="1">
        <v>220521955.40812999</v>
      </c>
      <c r="AI1426" s="1">
        <v>580098144.05510604</v>
      </c>
      <c r="AJ1426" s="1">
        <v>71706921.322576597</v>
      </c>
      <c r="AK1426" s="1">
        <v>229445244.08091101</v>
      </c>
      <c r="AL1426" s="1">
        <v>362350930.03939998</v>
      </c>
      <c r="AM1426" s="1">
        <v>29463668.269327998</v>
      </c>
    </row>
    <row r="1427" spans="1:39" x14ac:dyDescent="0.3">
      <c r="A1427" t="str">
        <f t="shared" si="242"/>
        <v>Launchers &amp; Munitions</v>
      </c>
      <c r="B1427" t="str">
        <f t="shared" si="243"/>
        <v>1330</v>
      </c>
      <c r="C1427" t="str">
        <f t="shared" si="244"/>
        <v>GRENADES</v>
      </c>
      <c r="D1427" s="1">
        <f t="shared" si="245"/>
        <v>15690978.998388</v>
      </c>
      <c r="E1427" s="1">
        <f t="shared" si="246"/>
        <v>25620581.627203699</v>
      </c>
      <c r="F1427" s="1">
        <f t="shared" si="247"/>
        <v>5667076.7998000002</v>
      </c>
      <c r="G1427" s="1">
        <f t="shared" si="248"/>
        <v>3474107.2042996399</v>
      </c>
      <c r="H1427" s="2">
        <f t="shared" si="249"/>
        <v>-0.77880764448443474</v>
      </c>
      <c r="I1427" s="2">
        <f t="shared" si="250"/>
        <v>-0.63883217227030875</v>
      </c>
      <c r="J1427" s="2">
        <f t="shared" si="251"/>
        <v>0.61303337276499348</v>
      </c>
      <c r="K1427" s="2">
        <f t="shared" si="252"/>
        <v>5.0303847540833003E-5</v>
      </c>
      <c r="L1427" s="2">
        <f>AM1427/SUM(AM1:AM$3009)</f>
        <v>6.3039143310515585E-5</v>
      </c>
      <c r="M1427" t="s">
        <v>2861</v>
      </c>
      <c r="N1427" t="s">
        <v>2926</v>
      </c>
      <c r="O1427" t="s">
        <v>2927</v>
      </c>
      <c r="P1427" s="1">
        <v>22928975.399168901</v>
      </c>
      <c r="Q1427" s="1">
        <v>4950768.4528448703</v>
      </c>
      <c r="R1427" s="1">
        <v>45269552.1400415</v>
      </c>
      <c r="S1427" s="1">
        <v>44283741.6726349</v>
      </c>
      <c r="T1427" s="1">
        <v>28708523.5912362</v>
      </c>
      <c r="U1427" s="1">
        <v>81590182.713746995</v>
      </c>
      <c r="V1427" s="1">
        <v>57214594.639656097</v>
      </c>
      <c r="W1427" s="1">
        <v>71119497.151439995</v>
      </c>
      <c r="X1427" s="1">
        <v>93510277.374841496</v>
      </c>
      <c r="Y1427" s="1">
        <v>59847867.349452503</v>
      </c>
      <c r="Z1427" s="1">
        <v>44270893.026210502</v>
      </c>
      <c r="AA1427" s="1">
        <v>25902560.633047599</v>
      </c>
      <c r="AB1427" s="1">
        <v>31020323.336079702</v>
      </c>
      <c r="AC1427" s="1">
        <v>22988231.231209099</v>
      </c>
      <c r="AD1427" s="1">
        <v>38678069.539201103</v>
      </c>
      <c r="AE1427" s="1">
        <v>15690978.998388</v>
      </c>
      <c r="AF1427" s="1">
        <v>31781255.9982698</v>
      </c>
      <c r="AG1427" s="1">
        <v>16405899.0423666</v>
      </c>
      <c r="AH1427" s="1">
        <v>32416066.5494099</v>
      </c>
      <c r="AI1427" s="1">
        <v>10842861.201838899</v>
      </c>
      <c r="AJ1427" s="1">
        <v>4178193.0434044199</v>
      </c>
      <c r="AK1427" s="1">
        <v>25620581.627203699</v>
      </c>
      <c r="AL1427" s="1">
        <v>5667076.7998000002</v>
      </c>
      <c r="AM1427" s="1">
        <v>3474107.2042996399</v>
      </c>
    </row>
    <row r="1428" spans="1:39" x14ac:dyDescent="0.3">
      <c r="A1428" t="str">
        <f t="shared" si="242"/>
        <v>Launchers &amp; Munitions</v>
      </c>
      <c r="B1428" t="str">
        <f t="shared" si="243"/>
        <v>1345</v>
      </c>
      <c r="C1428" t="str">
        <f t="shared" si="244"/>
        <v>LAND MINES</v>
      </c>
      <c r="D1428" s="1">
        <f t="shared" si="245"/>
        <v>1022464.22103082</v>
      </c>
      <c r="E1428" s="1">
        <f t="shared" si="246"/>
        <v>0</v>
      </c>
      <c r="F1428" s="1">
        <f t="shared" si="247"/>
        <v>12667036.625</v>
      </c>
      <c r="G1428" s="1">
        <f t="shared" si="248"/>
        <v>1045649.16337494</v>
      </c>
      <c r="H1428" s="2" t="e">
        <f t="shared" si="249"/>
        <v>#DIV/0!</v>
      </c>
      <c r="I1428" s="2">
        <f t="shared" si="250"/>
        <v>11.388733380058468</v>
      </c>
      <c r="J1428" s="2">
        <f t="shared" si="251"/>
        <v>8.2548838716643411E-2</v>
      </c>
      <c r="K1428" s="2">
        <f t="shared" si="252"/>
        <v>1.124390407415399E-4</v>
      </c>
      <c r="L1428" s="2">
        <f>AM1428/SUM(AM1:AM$3009)</f>
        <v>1.8973745939944886E-5</v>
      </c>
      <c r="M1428" t="s">
        <v>2861</v>
      </c>
      <c r="N1428" t="s">
        <v>2928</v>
      </c>
      <c r="O1428" t="s">
        <v>2929</v>
      </c>
      <c r="P1428" s="1">
        <v>39992469.405383997</v>
      </c>
      <c r="Q1428" s="1">
        <v>37942803.669807501</v>
      </c>
      <c r="R1428" s="1">
        <v>4487658.18989529</v>
      </c>
      <c r="S1428" s="1">
        <v>15616408.0280241</v>
      </c>
      <c r="T1428" s="1">
        <v>13822132.4280534</v>
      </c>
      <c r="U1428" s="1">
        <v>22183364.2346901</v>
      </c>
      <c r="V1428" s="1">
        <v>50922943.374317899</v>
      </c>
      <c r="W1428" s="1">
        <v>130073575.194722</v>
      </c>
      <c r="X1428" s="1">
        <v>608654167.61015904</v>
      </c>
      <c r="Y1428" s="1">
        <v>485149529.32471502</v>
      </c>
      <c r="Z1428" s="1">
        <v>243343945.180879</v>
      </c>
      <c r="AA1428" s="1">
        <v>732343961.91778803</v>
      </c>
      <c r="AB1428" s="1">
        <v>601216717.40243602</v>
      </c>
      <c r="AC1428" s="1">
        <v>26122786.506174199</v>
      </c>
      <c r="AD1428" s="1">
        <v>6452964.89628457</v>
      </c>
      <c r="AE1428" s="1">
        <v>1022464.22103082</v>
      </c>
      <c r="AF1428" s="1">
        <v>2320787.3357730499</v>
      </c>
      <c r="AG1428" s="1">
        <v>11995.489913175301</v>
      </c>
      <c r="AH1428" s="1"/>
      <c r="AI1428" s="1"/>
      <c r="AJ1428" s="1"/>
      <c r="AK1428" s="1"/>
      <c r="AL1428" s="1">
        <v>12667036.625</v>
      </c>
      <c r="AM1428" s="1">
        <v>1045649.16337494</v>
      </c>
    </row>
    <row r="1429" spans="1:39" x14ac:dyDescent="0.3">
      <c r="A1429" t="str">
        <f t="shared" si="242"/>
        <v>Launchers &amp; Munitions</v>
      </c>
      <c r="B1429" t="str">
        <f t="shared" si="243"/>
        <v>1346</v>
      </c>
      <c r="C1429" t="str">
        <f t="shared" si="244"/>
        <v>REMOTE MUNITIONS</v>
      </c>
      <c r="D1429" s="1">
        <f t="shared" si="245"/>
        <v>0</v>
      </c>
      <c r="E1429" s="1">
        <f t="shared" si="246"/>
        <v>14915345.634554701</v>
      </c>
      <c r="F1429" s="1">
        <f t="shared" si="247"/>
        <v>54134.738299999997</v>
      </c>
      <c r="G1429" s="1">
        <f t="shared" si="248"/>
        <v>0</v>
      </c>
      <c r="H1429" s="2">
        <f t="shared" si="249"/>
        <v>-0.99637053410451415</v>
      </c>
      <c r="I1429" s="2" t="e">
        <f t="shared" si="250"/>
        <v>#DIV/0!</v>
      </c>
      <c r="J1429" s="2">
        <f t="shared" si="251"/>
        <v>0</v>
      </c>
      <c r="K1429" s="2">
        <f t="shared" si="252"/>
        <v>4.8052738974742646E-7</v>
      </c>
      <c r="L1429" s="2">
        <f>AM1429/SUM(AM1:AM$3009)</f>
        <v>0</v>
      </c>
      <c r="M1429" t="s">
        <v>2861</v>
      </c>
      <c r="N1429" t="s">
        <v>2930</v>
      </c>
      <c r="O1429" t="s">
        <v>2931</v>
      </c>
      <c r="P1429" s="1"/>
      <c r="Q1429" s="1"/>
      <c r="R1429" s="1"/>
      <c r="S1429" s="1"/>
      <c r="T1429" s="1"/>
      <c r="U1429" s="1"/>
      <c r="V1429" s="1"/>
      <c r="W1429" s="1"/>
      <c r="X1429" s="1"/>
      <c r="Y1429" s="1">
        <v>10424.887358399301</v>
      </c>
      <c r="Z1429" s="1"/>
      <c r="AA1429" s="1">
        <v>24789820.297389999</v>
      </c>
      <c r="AB1429" s="1">
        <v>87586251.707982302</v>
      </c>
      <c r="AC1429" s="1">
        <v>21070755.125239398</v>
      </c>
      <c r="AD1429" s="1">
        <v>179018.351385827</v>
      </c>
      <c r="AE1429" s="1">
        <v>0</v>
      </c>
      <c r="AF1429" s="1"/>
      <c r="AG1429" s="1"/>
      <c r="AH1429" s="1"/>
      <c r="AI1429" s="1"/>
      <c r="AJ1429" s="1">
        <v>29939.597787095401</v>
      </c>
      <c r="AK1429" s="1">
        <v>14915345.634554701</v>
      </c>
      <c r="AL1429" s="1">
        <v>54134.738299999997</v>
      </c>
      <c r="AM1429" s="1">
        <v>0</v>
      </c>
    </row>
    <row r="1430" spans="1:39" x14ac:dyDescent="0.3">
      <c r="A1430" t="str">
        <f t="shared" si="242"/>
        <v>Launchers &amp; Munitions</v>
      </c>
      <c r="B1430" t="str">
        <f t="shared" si="243"/>
        <v>1350</v>
      </c>
      <c r="C1430" t="str">
        <f t="shared" si="244"/>
        <v>UNDERWATER MINE AND COMPONENTS, INERT</v>
      </c>
      <c r="D1430" s="1">
        <f t="shared" si="245"/>
        <v>0</v>
      </c>
      <c r="E1430" s="1">
        <f t="shared" si="246"/>
        <v>0</v>
      </c>
      <c r="F1430" s="1">
        <f t="shared" si="247"/>
        <v>0</v>
      </c>
      <c r="G1430" s="1">
        <f t="shared" si="248"/>
        <v>0</v>
      </c>
      <c r="H1430" s="2" t="e">
        <f t="shared" si="249"/>
        <v>#DIV/0!</v>
      </c>
      <c r="I1430" s="2" t="e">
        <f t="shared" si="250"/>
        <v>#DIV/0!</v>
      </c>
      <c r="J1430" s="2" t="e">
        <f t="shared" si="251"/>
        <v>#DIV/0!</v>
      </c>
      <c r="K1430" s="2">
        <f t="shared" si="252"/>
        <v>0</v>
      </c>
      <c r="L1430" s="2">
        <f>AM1430/SUM(AM1:AM$3009)</f>
        <v>0</v>
      </c>
      <c r="M1430" t="s">
        <v>2861</v>
      </c>
      <c r="N1430" t="s">
        <v>2932</v>
      </c>
      <c r="O1430" t="s">
        <v>2933</v>
      </c>
      <c r="P1430" s="1"/>
      <c r="Q1430" s="1"/>
      <c r="R1430" s="1"/>
      <c r="S1430" s="1"/>
      <c r="T1430" s="1"/>
      <c r="U1430" s="1"/>
      <c r="V1430" s="1"/>
      <c r="W1430" s="1">
        <v>9327.0393336081597</v>
      </c>
      <c r="X1430" s="1">
        <v>214.61553923598601</v>
      </c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</row>
    <row r="1431" spans="1:39" x14ac:dyDescent="0.3">
      <c r="A1431" t="str">
        <f t="shared" si="242"/>
        <v>Launchers &amp; Munitions</v>
      </c>
      <c r="B1431" t="str">
        <f t="shared" si="243"/>
        <v>1351</v>
      </c>
      <c r="C1431" t="str">
        <f t="shared" si="244"/>
        <v>UNDERWATER MINE EXPLOSIVE COMPS</v>
      </c>
      <c r="D1431" s="1">
        <f t="shared" si="245"/>
        <v>528473.89929647394</v>
      </c>
      <c r="E1431" s="1">
        <f t="shared" si="246"/>
        <v>0</v>
      </c>
      <c r="F1431" s="1">
        <f t="shared" si="247"/>
        <v>0</v>
      </c>
      <c r="G1431" s="1">
        <f t="shared" si="248"/>
        <v>0</v>
      </c>
      <c r="H1431" s="2" t="e">
        <f t="shared" si="249"/>
        <v>#DIV/0!</v>
      </c>
      <c r="I1431" s="2">
        <f t="shared" si="250"/>
        <v>-1</v>
      </c>
      <c r="J1431" s="2" t="e">
        <f t="shared" si="251"/>
        <v>#DIV/0!</v>
      </c>
      <c r="K1431" s="2">
        <f t="shared" si="252"/>
        <v>0</v>
      </c>
      <c r="L1431" s="2">
        <f>AM1431/SUM(AM1:AM$3009)</f>
        <v>0</v>
      </c>
      <c r="M1431" t="s">
        <v>2861</v>
      </c>
      <c r="N1431" t="s">
        <v>2934</v>
      </c>
      <c r="O1431" t="s">
        <v>2935</v>
      </c>
      <c r="P1431" s="1"/>
      <c r="Q1431" s="1"/>
      <c r="R1431" s="1"/>
      <c r="S1431" s="1">
        <v>12983.1026199426</v>
      </c>
      <c r="T1431" s="1"/>
      <c r="U1431" s="1"/>
      <c r="V1431" s="1"/>
      <c r="W1431" s="1"/>
      <c r="X1431" s="1"/>
      <c r="Y1431" s="1"/>
      <c r="Z1431" s="1"/>
      <c r="AA1431" s="1">
        <v>1528933.8261843701</v>
      </c>
      <c r="AB1431" s="1">
        <v>0</v>
      </c>
      <c r="AC1431" s="1"/>
      <c r="AD1431" s="1">
        <v>0</v>
      </c>
      <c r="AE1431" s="1">
        <v>528473.89929647394</v>
      </c>
      <c r="AF1431" s="1">
        <v>24188.528777676798</v>
      </c>
      <c r="AG1431" s="1"/>
      <c r="AH1431" s="1"/>
      <c r="AI1431" s="1"/>
      <c r="AJ1431" s="1"/>
      <c r="AK1431" s="1"/>
      <c r="AL1431" s="1"/>
      <c r="AM1431" s="1"/>
    </row>
    <row r="1432" spans="1:39" x14ac:dyDescent="0.3">
      <c r="A1432" t="str">
        <f t="shared" si="242"/>
        <v>Launchers &amp; Munitions</v>
      </c>
      <c r="B1432" t="str">
        <f t="shared" si="243"/>
        <v>1355</v>
      </c>
      <c r="C1432" t="str">
        <f t="shared" si="244"/>
        <v>TORPEDO INERT COMPONENTS</v>
      </c>
      <c r="D1432" s="1">
        <f t="shared" si="245"/>
        <v>0</v>
      </c>
      <c r="E1432" s="1">
        <f t="shared" si="246"/>
        <v>0</v>
      </c>
      <c r="F1432" s="1">
        <f t="shared" si="247"/>
        <v>0</v>
      </c>
      <c r="G1432" s="1">
        <f t="shared" si="248"/>
        <v>0</v>
      </c>
      <c r="H1432" s="2" t="e">
        <f t="shared" si="249"/>
        <v>#DIV/0!</v>
      </c>
      <c r="I1432" s="2" t="e">
        <f t="shared" si="250"/>
        <v>#DIV/0!</v>
      </c>
      <c r="J1432" s="2" t="e">
        <f t="shared" si="251"/>
        <v>#DIV/0!</v>
      </c>
      <c r="K1432" s="2">
        <f t="shared" si="252"/>
        <v>0</v>
      </c>
      <c r="L1432" s="2">
        <f>AM1432/SUM(AM1:AM$3009)</f>
        <v>0</v>
      </c>
      <c r="M1432" t="s">
        <v>2861</v>
      </c>
      <c r="N1432" t="s">
        <v>2936</v>
      </c>
      <c r="O1432" t="s">
        <v>2937</v>
      </c>
      <c r="P1432" s="1">
        <v>116461.821987362</v>
      </c>
      <c r="Q1432" s="1"/>
      <c r="R1432" s="1"/>
      <c r="S1432" s="1">
        <v>215815.12812816701</v>
      </c>
      <c r="T1432" s="1"/>
      <c r="U1432" s="1"/>
      <c r="V1432" s="1"/>
      <c r="W1432" s="1">
        <v>218577.13916586101</v>
      </c>
      <c r="X1432" s="1"/>
      <c r="Y1432" s="1">
        <v>4403.2480871687603</v>
      </c>
      <c r="Z1432" s="1">
        <v>10275.0300602275</v>
      </c>
      <c r="AA1432" s="1">
        <v>4197023.7634564899</v>
      </c>
      <c r="AB1432" s="1">
        <v>20069.8539754507</v>
      </c>
      <c r="AC1432" s="1">
        <v>0</v>
      </c>
      <c r="AD1432" s="1">
        <v>0</v>
      </c>
      <c r="AE1432" s="1">
        <v>0</v>
      </c>
      <c r="AF1432" s="1"/>
      <c r="AG1432" s="1"/>
      <c r="AH1432" s="1"/>
      <c r="AI1432" s="1"/>
      <c r="AJ1432" s="1"/>
      <c r="AK1432" s="1"/>
      <c r="AL1432" s="1"/>
      <c r="AM1432" s="1"/>
    </row>
    <row r="1433" spans="1:39" x14ac:dyDescent="0.3">
      <c r="A1433" t="str">
        <f t="shared" si="242"/>
        <v>Launchers &amp; Munitions</v>
      </c>
      <c r="B1433" t="str">
        <f t="shared" si="243"/>
        <v>1360</v>
      </c>
      <c r="C1433" t="str">
        <f t="shared" si="244"/>
        <v>DEPTH CHARGE INERT COMPONENTS</v>
      </c>
      <c r="D1433" s="1">
        <f t="shared" si="245"/>
        <v>0</v>
      </c>
      <c r="E1433" s="1">
        <f t="shared" si="246"/>
        <v>0</v>
      </c>
      <c r="F1433" s="1">
        <f t="shared" si="247"/>
        <v>0</v>
      </c>
      <c r="G1433" s="1">
        <f t="shared" si="248"/>
        <v>47285.288608358896</v>
      </c>
      <c r="H1433" s="2" t="e">
        <f t="shared" si="249"/>
        <v>#DIV/0!</v>
      </c>
      <c r="I1433" s="2" t="e">
        <f t="shared" si="250"/>
        <v>#DIV/0!</v>
      </c>
      <c r="J1433" s="2" t="e">
        <f t="shared" si="251"/>
        <v>#DIV/0!</v>
      </c>
      <c r="K1433" s="2">
        <f t="shared" si="252"/>
        <v>0</v>
      </c>
      <c r="L1433" s="2">
        <f>AM1433/SUM(AM1:AM$3009)</f>
        <v>8.5801154361969198E-7</v>
      </c>
      <c r="M1433" t="s">
        <v>2861</v>
      </c>
      <c r="N1433" t="s">
        <v>2938</v>
      </c>
      <c r="O1433" t="s">
        <v>2939</v>
      </c>
      <c r="P1433" s="1"/>
      <c r="Q1433" s="1">
        <v>45431.341626261099</v>
      </c>
      <c r="R1433" s="1"/>
      <c r="S1433" s="1"/>
      <c r="T1433" s="1">
        <v>13461.6879246056</v>
      </c>
      <c r="U1433" s="1"/>
      <c r="V1433" s="1"/>
      <c r="W1433" s="1"/>
      <c r="X1433" s="1"/>
      <c r="Y1433" s="1"/>
      <c r="Z1433" s="1">
        <v>1277727833.69472</v>
      </c>
      <c r="AA1433" s="1">
        <v>6834162.1072600903</v>
      </c>
      <c r="AB1433" s="1">
        <v>24071.7703479671</v>
      </c>
      <c r="AC1433" s="1">
        <v>-282351.06237079401</v>
      </c>
      <c r="AD1433" s="1">
        <v>-5318750.2066228604</v>
      </c>
      <c r="AE1433" s="1">
        <v>0</v>
      </c>
      <c r="AF1433" s="1">
        <v>-52999.302505301297</v>
      </c>
      <c r="AG1433" s="1">
        <v>16511.730653571602</v>
      </c>
      <c r="AH1433" s="1"/>
      <c r="AI1433" s="1"/>
      <c r="AJ1433" s="1">
        <v>-220590.052033538</v>
      </c>
      <c r="AK1433" s="1"/>
      <c r="AL1433" s="1"/>
      <c r="AM1433" s="1">
        <v>47285.288608358896</v>
      </c>
    </row>
    <row r="1434" spans="1:39" x14ac:dyDescent="0.3">
      <c r="A1434" t="str">
        <f t="shared" si="242"/>
        <v>Launchers &amp; Munitions</v>
      </c>
      <c r="B1434" t="str">
        <f t="shared" si="243"/>
        <v>1361</v>
      </c>
      <c r="C1434" t="str">
        <f t="shared" si="244"/>
        <v>DEPTH CHARGE EXPLOSIVE COMPONENTS</v>
      </c>
      <c r="D1434" s="1">
        <f t="shared" si="245"/>
        <v>0</v>
      </c>
      <c r="E1434" s="1">
        <f t="shared" si="246"/>
        <v>0</v>
      </c>
      <c r="F1434" s="1">
        <f t="shared" si="247"/>
        <v>0</v>
      </c>
      <c r="G1434" s="1">
        <f t="shared" si="248"/>
        <v>0</v>
      </c>
      <c r="H1434" s="2" t="e">
        <f t="shared" si="249"/>
        <v>#DIV/0!</v>
      </c>
      <c r="I1434" s="2" t="e">
        <f t="shared" si="250"/>
        <v>#DIV/0!</v>
      </c>
      <c r="J1434" s="2" t="e">
        <f t="shared" si="251"/>
        <v>#DIV/0!</v>
      </c>
      <c r="K1434" s="2">
        <f t="shared" si="252"/>
        <v>0</v>
      </c>
      <c r="L1434" s="2">
        <f>AM1434/SUM(AM1:AM$3009)</f>
        <v>0</v>
      </c>
      <c r="M1434" t="s">
        <v>2861</v>
      </c>
      <c r="N1434" t="s">
        <v>2940</v>
      </c>
      <c r="O1434" t="s">
        <v>2941</v>
      </c>
      <c r="P1434" s="1"/>
      <c r="Q1434" s="1"/>
      <c r="R1434" s="1"/>
      <c r="S1434" s="1"/>
      <c r="T1434" s="1"/>
      <c r="U1434" s="1">
        <v>150332.09551347201</v>
      </c>
      <c r="V1434" s="1"/>
      <c r="W1434" s="1"/>
      <c r="X1434" s="1">
        <v>6317.1617418592296</v>
      </c>
      <c r="Y1434" s="1">
        <v>290023.005522658</v>
      </c>
      <c r="Z1434" s="1">
        <v>-183.151880252182</v>
      </c>
      <c r="AA1434" s="1"/>
      <c r="AB1434" s="1">
        <v>2944.8730494381198</v>
      </c>
      <c r="AC1434" s="1"/>
      <c r="AD1434" s="1"/>
      <c r="AE1434" s="1"/>
      <c r="AF1434" s="1"/>
      <c r="AG1434" s="1"/>
      <c r="AH1434" s="1"/>
      <c r="AI1434" s="1"/>
      <c r="AJ1434" s="1">
        <v>34530.726629341101</v>
      </c>
      <c r="AK1434" s="1"/>
      <c r="AL1434" s="1"/>
      <c r="AM1434" s="1"/>
    </row>
    <row r="1435" spans="1:39" x14ac:dyDescent="0.3">
      <c r="A1435" t="str">
        <f t="shared" si="242"/>
        <v>Launchers &amp; Munitions</v>
      </c>
      <c r="B1435" t="str">
        <f t="shared" si="243"/>
        <v>1365</v>
      </c>
      <c r="C1435" t="str">
        <f t="shared" si="244"/>
        <v>MILITARY CHEMICAL AGENTS</v>
      </c>
      <c r="D1435" s="1">
        <f t="shared" si="245"/>
        <v>0</v>
      </c>
      <c r="E1435" s="1">
        <f t="shared" si="246"/>
        <v>0</v>
      </c>
      <c r="F1435" s="1">
        <f t="shared" si="247"/>
        <v>18382.5</v>
      </c>
      <c r="G1435" s="1">
        <f t="shared" si="248"/>
        <v>26217.331798650099</v>
      </c>
      <c r="H1435" s="2" t="e">
        <f t="shared" si="249"/>
        <v>#DIV/0!</v>
      </c>
      <c r="I1435" s="2" t="e">
        <f t="shared" si="250"/>
        <v>#DIV/0!</v>
      </c>
      <c r="J1435" s="2">
        <f t="shared" si="251"/>
        <v>1.4262114401550441</v>
      </c>
      <c r="K1435" s="2">
        <f t="shared" si="252"/>
        <v>1.6317239206145874E-7</v>
      </c>
      <c r="L1435" s="2">
        <f>AM1435/SUM(AM1:AM$3009)</f>
        <v>4.7572456440866207E-7</v>
      </c>
      <c r="M1435" t="s">
        <v>2861</v>
      </c>
      <c r="N1435" t="s">
        <v>2942</v>
      </c>
      <c r="O1435" t="s">
        <v>2943</v>
      </c>
      <c r="P1435" s="1">
        <v>869451.807191637</v>
      </c>
      <c r="Q1435" s="1"/>
      <c r="R1435" s="1">
        <v>934495.64150586096</v>
      </c>
      <c r="S1435" s="1">
        <v>287723.53535028797</v>
      </c>
      <c r="T1435" s="1">
        <v>534860.37961216201</v>
      </c>
      <c r="U1435" s="1">
        <v>13810.000918842899</v>
      </c>
      <c r="V1435" s="1">
        <v>622659.325759987</v>
      </c>
      <c r="W1435" s="1">
        <v>386846.23673204798</v>
      </c>
      <c r="X1435" s="1">
        <v>2633915.1943177502</v>
      </c>
      <c r="Y1435" s="1">
        <v>420439.66598222801</v>
      </c>
      <c r="Z1435" s="1">
        <v>3958429.7740163398</v>
      </c>
      <c r="AA1435" s="1">
        <v>3655963.33865313</v>
      </c>
      <c r="AB1435" s="1">
        <v>0</v>
      </c>
      <c r="AC1435" s="1">
        <v>881497.63291853701</v>
      </c>
      <c r="AD1435" s="1">
        <v>19547.660167825401</v>
      </c>
      <c r="AE1435" s="1"/>
      <c r="AF1435" s="1">
        <v>1817344.86577894</v>
      </c>
      <c r="AG1435" s="1">
        <v>38754.884474085302</v>
      </c>
      <c r="AH1435" s="1"/>
      <c r="AI1435" s="1"/>
      <c r="AJ1435" s="1"/>
      <c r="AK1435" s="1">
        <v>0</v>
      </c>
      <c r="AL1435" s="1">
        <v>18382.5</v>
      </c>
      <c r="AM1435" s="1">
        <v>26217.331798650099</v>
      </c>
    </row>
    <row r="1436" spans="1:39" x14ac:dyDescent="0.3">
      <c r="A1436" t="str">
        <f t="shared" si="242"/>
        <v>Launchers &amp; Munitions</v>
      </c>
      <c r="B1436" t="str">
        <f t="shared" si="243"/>
        <v>1367</v>
      </c>
      <c r="C1436" t="str">
        <f t="shared" si="244"/>
        <v>TACTICAL SETS, KITS, AND OUTFITS</v>
      </c>
      <c r="D1436" s="1">
        <f t="shared" si="245"/>
        <v>593581.92579040898</v>
      </c>
      <c r="E1436" s="1">
        <f t="shared" si="246"/>
        <v>798148.40855532</v>
      </c>
      <c r="F1436" s="1">
        <f t="shared" si="247"/>
        <v>219012.41990000001</v>
      </c>
      <c r="G1436" s="1">
        <f t="shared" si="248"/>
        <v>0</v>
      </c>
      <c r="H1436" s="2">
        <f t="shared" si="249"/>
        <v>-0.7255993778194445</v>
      </c>
      <c r="I1436" s="2">
        <f t="shared" si="250"/>
        <v>-0.6310325325213284</v>
      </c>
      <c r="J1436" s="2">
        <f t="shared" si="251"/>
        <v>0</v>
      </c>
      <c r="K1436" s="2">
        <f t="shared" si="252"/>
        <v>1.9440653037536588E-6</v>
      </c>
      <c r="L1436" s="2">
        <f>AM1436/SUM(AM1:AM$3009)</f>
        <v>0</v>
      </c>
      <c r="M1436" t="s">
        <v>2861</v>
      </c>
      <c r="N1436" t="s">
        <v>2944</v>
      </c>
      <c r="O1436" t="s">
        <v>2945</v>
      </c>
      <c r="P1436" s="1"/>
      <c r="Q1436" s="1"/>
      <c r="R1436" s="1"/>
      <c r="S1436" s="1"/>
      <c r="T1436" s="1"/>
      <c r="U1436" s="1"/>
      <c r="V1436" s="1"/>
      <c r="W1436" s="1"/>
      <c r="X1436" s="1">
        <v>832717.96966352302</v>
      </c>
      <c r="Y1436" s="1">
        <v>122400458.21457499</v>
      </c>
      <c r="Z1436" s="1">
        <v>71733308.448487401</v>
      </c>
      <c r="AA1436" s="1">
        <v>163741183.32504499</v>
      </c>
      <c r="AB1436" s="1">
        <v>10583387.4402072</v>
      </c>
      <c r="AC1436" s="1">
        <v>943657.89529981895</v>
      </c>
      <c r="AD1436" s="1">
        <v>4785112.68399595</v>
      </c>
      <c r="AE1436" s="1">
        <v>593581.92579040898</v>
      </c>
      <c r="AF1436" s="1">
        <v>7847449.1854248997</v>
      </c>
      <c r="AG1436" s="1">
        <v>1761628.7110452</v>
      </c>
      <c r="AH1436" s="1">
        <v>3341286.20370882</v>
      </c>
      <c r="AI1436" s="1">
        <v>850388.83704244206</v>
      </c>
      <c r="AJ1436" s="1">
        <v>877291.56442498695</v>
      </c>
      <c r="AK1436" s="1">
        <v>798148.40855532</v>
      </c>
      <c r="AL1436" s="1">
        <v>219012.41990000001</v>
      </c>
      <c r="AM1436" s="1">
        <v>0</v>
      </c>
    </row>
    <row r="1437" spans="1:39" x14ac:dyDescent="0.3">
      <c r="A1437" t="str">
        <f t="shared" si="242"/>
        <v>Launchers &amp; Munitions</v>
      </c>
      <c r="B1437" t="str">
        <f t="shared" si="243"/>
        <v>1370</v>
      </c>
      <c r="C1437" t="str">
        <f t="shared" si="244"/>
        <v>PYROTECHNICS</v>
      </c>
      <c r="D1437" s="1">
        <f t="shared" si="245"/>
        <v>139567126.93340001</v>
      </c>
      <c r="E1437" s="1">
        <f t="shared" si="246"/>
        <v>88442298.306076497</v>
      </c>
      <c r="F1437" s="1">
        <f t="shared" si="247"/>
        <v>32481181.3829</v>
      </c>
      <c r="G1437" s="1">
        <f t="shared" si="248"/>
        <v>8181526.4336317098</v>
      </c>
      <c r="H1437" s="2">
        <f t="shared" si="249"/>
        <v>-0.63274155008397881</v>
      </c>
      <c r="I1437" s="2">
        <f t="shared" si="250"/>
        <v>-0.76727197803247982</v>
      </c>
      <c r="J1437" s="2">
        <f t="shared" si="251"/>
        <v>0.25188512502623889</v>
      </c>
      <c r="K1437" s="2">
        <f t="shared" si="252"/>
        <v>2.8831943768420582E-4</v>
      </c>
      <c r="L1437" s="2">
        <f>AM1437/SUM(AM1:AM$3009)</f>
        <v>1.484572544883382E-4</v>
      </c>
      <c r="M1437" t="s">
        <v>2861</v>
      </c>
      <c r="N1437" t="s">
        <v>2946</v>
      </c>
      <c r="O1437" t="s">
        <v>2947</v>
      </c>
      <c r="P1437" s="1">
        <v>59438139.246427096</v>
      </c>
      <c r="Q1437" s="1">
        <v>47928035.202626497</v>
      </c>
      <c r="R1437" s="1">
        <v>117707032.771354</v>
      </c>
      <c r="S1437" s="1">
        <v>157427185.30516601</v>
      </c>
      <c r="T1437" s="1">
        <v>119964806.581947</v>
      </c>
      <c r="U1437" s="1">
        <v>243872085.30391699</v>
      </c>
      <c r="V1437" s="1">
        <v>513289470.86715299</v>
      </c>
      <c r="W1437" s="1">
        <v>298635873.23234099</v>
      </c>
      <c r="X1437" s="1">
        <v>254777726.417391</v>
      </c>
      <c r="Y1437" s="1">
        <v>219152290.27114999</v>
      </c>
      <c r="Z1437" s="1">
        <v>165453790.22762501</v>
      </c>
      <c r="AA1437" s="1">
        <v>105313535.79276399</v>
      </c>
      <c r="AB1437" s="1">
        <v>169083645.81683299</v>
      </c>
      <c r="AC1437" s="1">
        <v>90278726.2619894</v>
      </c>
      <c r="AD1437" s="1">
        <v>39137306.101314597</v>
      </c>
      <c r="AE1437" s="1">
        <v>139567126.93340001</v>
      </c>
      <c r="AF1437" s="1">
        <v>90995237.468839601</v>
      </c>
      <c r="AG1437" s="1">
        <v>81870533.946659699</v>
      </c>
      <c r="AH1437" s="1">
        <v>89734934.969036594</v>
      </c>
      <c r="AI1437" s="1">
        <v>24908490.689806599</v>
      </c>
      <c r="AJ1437" s="1">
        <v>26899585.017545801</v>
      </c>
      <c r="AK1437" s="1">
        <v>88442298.306076497</v>
      </c>
      <c r="AL1437" s="1">
        <v>32481181.3829</v>
      </c>
      <c r="AM1437" s="1">
        <v>8181526.4336317098</v>
      </c>
    </row>
    <row r="1438" spans="1:39" x14ac:dyDescent="0.3">
      <c r="A1438" t="str">
        <f t="shared" si="242"/>
        <v>Launchers &amp; Munitions</v>
      </c>
      <c r="B1438" t="str">
        <f t="shared" si="243"/>
        <v>1375</v>
      </c>
      <c r="C1438" t="str">
        <f t="shared" si="244"/>
        <v>DEMOLITION MATERIALS</v>
      </c>
      <c r="D1438" s="1">
        <f t="shared" si="245"/>
        <v>25727063.5453072</v>
      </c>
      <c r="E1438" s="1">
        <f t="shared" si="246"/>
        <v>64818313.608762503</v>
      </c>
      <c r="F1438" s="1">
        <f t="shared" si="247"/>
        <v>12679056.1972</v>
      </c>
      <c r="G1438" s="1">
        <f t="shared" si="248"/>
        <v>22305405.287678301</v>
      </c>
      <c r="H1438" s="2">
        <f t="shared" si="249"/>
        <v>-0.8043908350697051</v>
      </c>
      <c r="I1438" s="2">
        <f t="shared" si="250"/>
        <v>-0.5071704870292999</v>
      </c>
      <c r="J1438" s="2">
        <f t="shared" si="251"/>
        <v>1.7592323072599167</v>
      </c>
      <c r="K1438" s="2">
        <f t="shared" si="252"/>
        <v>1.1254573255970552E-4</v>
      </c>
      <c r="L1438" s="2">
        <f>AM1438/SUM(AM1:AM$3009)</f>
        <v>4.0474100476486273E-4</v>
      </c>
      <c r="M1438" t="s">
        <v>2861</v>
      </c>
      <c r="N1438" t="s">
        <v>2948</v>
      </c>
      <c r="O1438" t="s">
        <v>2949</v>
      </c>
      <c r="P1438" s="1">
        <v>10309238.2904044</v>
      </c>
      <c r="Q1438" s="1">
        <v>64418821.896912202</v>
      </c>
      <c r="R1438" s="1">
        <v>9044963.7918016501</v>
      </c>
      <c r="S1438" s="1">
        <v>36544386.198467001</v>
      </c>
      <c r="T1438" s="1">
        <v>57442773.137462102</v>
      </c>
      <c r="U1438" s="1">
        <v>39615105.024443403</v>
      </c>
      <c r="V1438" s="1">
        <v>41287733.866442099</v>
      </c>
      <c r="W1438" s="1">
        <v>51907106.394966498</v>
      </c>
      <c r="X1438" s="1">
        <v>37069614.138496302</v>
      </c>
      <c r="Y1438" s="1">
        <v>19359128.155480001</v>
      </c>
      <c r="Z1438" s="1">
        <v>23357763.5437457</v>
      </c>
      <c r="AA1438" s="1">
        <v>142615698.20052701</v>
      </c>
      <c r="AB1438" s="1">
        <v>115073200.64340299</v>
      </c>
      <c r="AC1438" s="1">
        <v>44257070.882620901</v>
      </c>
      <c r="AD1438" s="1">
        <v>23941920.671257898</v>
      </c>
      <c r="AE1438" s="1">
        <v>25727063.5453072</v>
      </c>
      <c r="AF1438" s="1">
        <v>13419596.5272508</v>
      </c>
      <c r="AG1438" s="1">
        <v>56719551.742096201</v>
      </c>
      <c r="AH1438" s="1">
        <v>54227421.575862102</v>
      </c>
      <c r="AI1438" s="1">
        <v>65307035.614911303</v>
      </c>
      <c r="AJ1438" s="1">
        <v>77553937.920625895</v>
      </c>
      <c r="AK1438" s="1">
        <v>64818313.608762503</v>
      </c>
      <c r="AL1438" s="1">
        <v>12679056.1972</v>
      </c>
      <c r="AM1438" s="1">
        <v>22305405.287678301</v>
      </c>
    </row>
    <row r="1439" spans="1:39" x14ac:dyDescent="0.3">
      <c r="A1439" t="str">
        <f t="shared" si="242"/>
        <v>Launchers &amp; Munitions</v>
      </c>
      <c r="B1439" t="str">
        <f t="shared" si="243"/>
        <v>1376</v>
      </c>
      <c r="C1439" t="str">
        <f t="shared" si="244"/>
        <v>BULK EXPLOSIVES</v>
      </c>
      <c r="D1439" s="1">
        <f t="shared" si="245"/>
        <v>179271919.31583899</v>
      </c>
      <c r="E1439" s="1">
        <f t="shared" si="246"/>
        <v>119773220.895134</v>
      </c>
      <c r="F1439" s="1">
        <f t="shared" si="247"/>
        <v>299128220.02170002</v>
      </c>
      <c r="G1439" s="1">
        <f t="shared" si="248"/>
        <v>179529809.08087799</v>
      </c>
      <c r="H1439" s="2">
        <f t="shared" si="249"/>
        <v>1.4974549217775328</v>
      </c>
      <c r="I1439" s="2">
        <f t="shared" si="250"/>
        <v>0.6685726418463771</v>
      </c>
      <c r="J1439" s="2">
        <f t="shared" si="251"/>
        <v>0.60017677057635732</v>
      </c>
      <c r="K1439" s="2">
        <f t="shared" si="252"/>
        <v>2.6552137736448869E-3</v>
      </c>
      <c r="L1439" s="2">
        <f>AM1439/SUM(AM1:AM$3009)</f>
        <v>3.257644251493527E-3</v>
      </c>
      <c r="M1439" t="s">
        <v>2861</v>
      </c>
      <c r="N1439" t="s">
        <v>2950</v>
      </c>
      <c r="O1439" t="s">
        <v>2951</v>
      </c>
      <c r="P1439" s="1">
        <v>50178558.367125101</v>
      </c>
      <c r="Q1439" s="1">
        <v>44989163.741634898</v>
      </c>
      <c r="R1439" s="1">
        <v>88738796.017295495</v>
      </c>
      <c r="S1439" s="1">
        <v>92375267.721633404</v>
      </c>
      <c r="T1439" s="1">
        <v>147900343.34741601</v>
      </c>
      <c r="U1439" s="1">
        <v>110782932.30504</v>
      </c>
      <c r="V1439" s="1">
        <v>92483200.274593696</v>
      </c>
      <c r="W1439" s="1">
        <v>133056954.087163</v>
      </c>
      <c r="X1439" s="1">
        <v>102967107.30396099</v>
      </c>
      <c r="Y1439" s="1">
        <v>84624431.4312291</v>
      </c>
      <c r="Z1439" s="1">
        <v>149007824.89642</v>
      </c>
      <c r="AA1439" s="1">
        <v>160010762.15078899</v>
      </c>
      <c r="AB1439" s="1">
        <v>128942810.65453801</v>
      </c>
      <c r="AC1439" s="1">
        <v>157535817.07105699</v>
      </c>
      <c r="AD1439" s="1">
        <v>210049511.53900301</v>
      </c>
      <c r="AE1439" s="1">
        <v>179271919.31583899</v>
      </c>
      <c r="AF1439" s="1">
        <v>294165378.25339299</v>
      </c>
      <c r="AG1439" s="1">
        <v>200253313.36123699</v>
      </c>
      <c r="AH1439" s="1">
        <v>256075856.35451701</v>
      </c>
      <c r="AI1439" s="1">
        <v>217392951.75591299</v>
      </c>
      <c r="AJ1439" s="1">
        <v>224059259.49441999</v>
      </c>
      <c r="AK1439" s="1">
        <v>119773220.895134</v>
      </c>
      <c r="AL1439" s="1">
        <v>299128220.02170002</v>
      </c>
      <c r="AM1439" s="1">
        <v>179529809.08087799</v>
      </c>
    </row>
    <row r="1440" spans="1:39" x14ac:dyDescent="0.3">
      <c r="A1440" t="str">
        <f t="shared" si="242"/>
        <v>Launchers &amp; Munitions</v>
      </c>
      <c r="B1440" t="str">
        <f t="shared" si="243"/>
        <v>1377</v>
      </c>
      <c r="C1440" t="str">
        <f t="shared" si="244"/>
        <v>CARTRIDGE &amp; PROPELLANT DEVICES</v>
      </c>
      <c r="D1440" s="1">
        <f t="shared" si="245"/>
        <v>1423090.2275892301</v>
      </c>
      <c r="E1440" s="1">
        <f t="shared" si="246"/>
        <v>729080.15499144001</v>
      </c>
      <c r="F1440" s="1">
        <f t="shared" si="247"/>
        <v>0</v>
      </c>
      <c r="G1440" s="1">
        <f t="shared" si="248"/>
        <v>0</v>
      </c>
      <c r="H1440" s="2">
        <f t="shared" si="249"/>
        <v>-1</v>
      </c>
      <c r="I1440" s="2">
        <f t="shared" si="250"/>
        <v>-1</v>
      </c>
      <c r="J1440" s="2" t="e">
        <f t="shared" si="251"/>
        <v>#DIV/0!</v>
      </c>
      <c r="K1440" s="2">
        <f t="shared" si="252"/>
        <v>0</v>
      </c>
      <c r="L1440" s="2">
        <f>AM1440/SUM(AM1:AM$3009)</f>
        <v>0</v>
      </c>
      <c r="M1440" t="s">
        <v>2861</v>
      </c>
      <c r="N1440" t="s">
        <v>2952</v>
      </c>
      <c r="O1440" t="s">
        <v>2953</v>
      </c>
      <c r="P1440" s="1">
        <v>2184903.2744013602</v>
      </c>
      <c r="Q1440" s="1">
        <v>13670918.5312436</v>
      </c>
      <c r="R1440" s="1">
        <v>6584245.9346153503</v>
      </c>
      <c r="S1440" s="1">
        <v>2061550.5976682899</v>
      </c>
      <c r="T1440" s="1">
        <v>13139650.137424501</v>
      </c>
      <c r="U1440" s="1">
        <v>1670229.0939839799</v>
      </c>
      <c r="V1440" s="1">
        <v>5766836.2079858296</v>
      </c>
      <c r="W1440" s="1">
        <v>43986697.335325599</v>
      </c>
      <c r="X1440" s="1">
        <v>2369805.9409369701</v>
      </c>
      <c r="Y1440" s="1">
        <v>2857993.1396666602</v>
      </c>
      <c r="Z1440" s="1">
        <v>39282.533016982401</v>
      </c>
      <c r="AA1440" s="1">
        <v>2202894.4630901399</v>
      </c>
      <c r="AB1440" s="1">
        <v>656836.939045885</v>
      </c>
      <c r="AC1440" s="1">
        <v>731876.49368818605</v>
      </c>
      <c r="AD1440" s="1">
        <v>1003067.47524726</v>
      </c>
      <c r="AE1440" s="1">
        <v>1423090.2275892301</v>
      </c>
      <c r="AF1440" s="1">
        <v>411513.63679863699</v>
      </c>
      <c r="AG1440" s="1">
        <v>3065688.09270503</v>
      </c>
      <c r="AH1440" s="1">
        <v>157103.906280656</v>
      </c>
      <c r="AI1440" s="1">
        <v>0</v>
      </c>
      <c r="AJ1440" s="1">
        <v>37254.028310492002</v>
      </c>
      <c r="AK1440" s="1">
        <v>729080.15499144001</v>
      </c>
      <c r="AL1440" s="1">
        <v>0</v>
      </c>
      <c r="AM1440" s="1"/>
    </row>
    <row r="1441" spans="1:39" x14ac:dyDescent="0.3">
      <c r="A1441" t="str">
        <f t="shared" si="242"/>
        <v>Launchers &amp; Munitions</v>
      </c>
      <c r="B1441" t="str">
        <f t="shared" si="243"/>
        <v>1385</v>
      </c>
      <c r="C1441" t="str">
        <f t="shared" si="244"/>
        <v>SURFACE EXPLOSIVE ORD DISPOSAL TOOL</v>
      </c>
      <c r="D1441" s="1">
        <f t="shared" si="245"/>
        <v>47185081.850853696</v>
      </c>
      <c r="E1441" s="1">
        <f t="shared" si="246"/>
        <v>21617673.429701101</v>
      </c>
      <c r="F1441" s="1">
        <f t="shared" si="247"/>
        <v>15773103.916099999</v>
      </c>
      <c r="G1441" s="1">
        <f t="shared" si="248"/>
        <v>5605457.8151673004</v>
      </c>
      <c r="H1441" s="2">
        <f t="shared" si="249"/>
        <v>-0.27036070891750508</v>
      </c>
      <c r="I1441" s="2">
        <f t="shared" si="250"/>
        <v>-0.66571841570696311</v>
      </c>
      <c r="J1441" s="2">
        <f t="shared" si="251"/>
        <v>0.35538077001101037</v>
      </c>
      <c r="K1441" s="2">
        <f t="shared" si="252"/>
        <v>1.4001006915403234E-4</v>
      </c>
      <c r="L1441" s="2">
        <f>AM1441/SUM(AM1:AM$3009)</f>
        <v>1.0171340081101989E-4</v>
      </c>
      <c r="M1441" t="s">
        <v>2861</v>
      </c>
      <c r="N1441" t="s">
        <v>2954</v>
      </c>
      <c r="O1441" t="s">
        <v>2955</v>
      </c>
      <c r="P1441" s="1">
        <v>239047.26086334899</v>
      </c>
      <c r="Q1441" s="1">
        <v>12025567.2825487</v>
      </c>
      <c r="R1441" s="1">
        <v>9599543.4230734296</v>
      </c>
      <c r="S1441" s="1">
        <v>19578238.364619602</v>
      </c>
      <c r="T1441" s="1">
        <v>12790208.518571001</v>
      </c>
      <c r="U1441" s="1">
        <v>47796167.758815303</v>
      </c>
      <c r="V1441" s="1">
        <v>42824825.071492702</v>
      </c>
      <c r="W1441" s="1">
        <v>213211507.26076901</v>
      </c>
      <c r="X1441" s="1">
        <v>266335231.28772101</v>
      </c>
      <c r="Y1441" s="1">
        <v>248433685.56903201</v>
      </c>
      <c r="Z1441" s="1">
        <v>176932187.85895699</v>
      </c>
      <c r="AA1441" s="1">
        <v>75701209.521999195</v>
      </c>
      <c r="AB1441" s="1">
        <v>47517214.148307003</v>
      </c>
      <c r="AC1441" s="1">
        <v>99346642.240162805</v>
      </c>
      <c r="AD1441" s="1">
        <v>36459489.768763803</v>
      </c>
      <c r="AE1441" s="1">
        <v>47185081.850853696</v>
      </c>
      <c r="AF1441" s="1">
        <v>47781293.956303097</v>
      </c>
      <c r="AG1441" s="1">
        <v>23068514.6394157</v>
      </c>
      <c r="AH1441" s="1">
        <v>25077846.3060183</v>
      </c>
      <c r="AI1441" s="1">
        <v>20150678.941952098</v>
      </c>
      <c r="AJ1441" s="1">
        <v>14234179.698577801</v>
      </c>
      <c r="AK1441" s="1">
        <v>21617673.429701101</v>
      </c>
      <c r="AL1441" s="1">
        <v>15773103.916099999</v>
      </c>
      <c r="AM1441" s="1">
        <v>5605457.8151673004</v>
      </c>
    </row>
    <row r="1442" spans="1:39" x14ac:dyDescent="0.3">
      <c r="A1442" t="str">
        <f t="shared" si="242"/>
        <v>Launchers &amp; Munitions</v>
      </c>
      <c r="B1442" t="str">
        <f t="shared" si="243"/>
        <v>1386</v>
      </c>
      <c r="C1442" t="str">
        <f t="shared" si="244"/>
        <v>UNDERWATER EXPLOSIVE ORD DISPOSAL</v>
      </c>
      <c r="D1442" s="1">
        <f t="shared" si="245"/>
        <v>0</v>
      </c>
      <c r="E1442" s="1">
        <f t="shared" si="246"/>
        <v>0</v>
      </c>
      <c r="F1442" s="1">
        <f t="shared" si="247"/>
        <v>0</v>
      </c>
      <c r="G1442" s="1">
        <f t="shared" si="248"/>
        <v>0</v>
      </c>
      <c r="H1442" s="2" t="e">
        <f t="shared" si="249"/>
        <v>#DIV/0!</v>
      </c>
      <c r="I1442" s="2" t="e">
        <f t="shared" si="250"/>
        <v>#DIV/0!</v>
      </c>
      <c r="J1442" s="2" t="e">
        <f t="shared" si="251"/>
        <v>#DIV/0!</v>
      </c>
      <c r="K1442" s="2">
        <f t="shared" si="252"/>
        <v>0</v>
      </c>
      <c r="L1442" s="2">
        <f>AM1442/SUM(AM1:AM$3009)</f>
        <v>0</v>
      </c>
      <c r="M1442" t="s">
        <v>2861</v>
      </c>
      <c r="N1442" t="s">
        <v>2956</v>
      </c>
      <c r="O1442" t="s">
        <v>2957</v>
      </c>
      <c r="P1442" s="1"/>
      <c r="Q1442" s="1"/>
      <c r="R1442" s="1"/>
      <c r="S1442" s="1"/>
      <c r="T1442" s="1">
        <v>8198.9860597156003</v>
      </c>
      <c r="U1442" s="1"/>
      <c r="V1442" s="1">
        <v>289413.90015115601</v>
      </c>
      <c r="W1442" s="1">
        <v>242822.814655633</v>
      </c>
      <c r="X1442" s="1"/>
      <c r="Y1442" s="1">
        <v>16658.5218605263</v>
      </c>
      <c r="Z1442" s="1"/>
      <c r="AA1442" s="1">
        <v>60295.589692494097</v>
      </c>
      <c r="AB1442" s="1"/>
      <c r="AC1442" s="1"/>
      <c r="AD1442" s="1">
        <v>33406.754082063999</v>
      </c>
      <c r="AE1442" s="1"/>
      <c r="AF1442" s="1"/>
      <c r="AG1442" s="1"/>
      <c r="AH1442" s="1"/>
      <c r="AI1442" s="1"/>
      <c r="AJ1442" s="1"/>
      <c r="AK1442" s="1"/>
      <c r="AL1442" s="1"/>
      <c r="AM1442" s="1"/>
    </row>
    <row r="1443" spans="1:39" x14ac:dyDescent="0.3">
      <c r="A1443" t="str">
        <f t="shared" si="242"/>
        <v>Launchers &amp; Munitions</v>
      </c>
      <c r="B1443" t="str">
        <f t="shared" si="243"/>
        <v>1390</v>
      </c>
      <c r="C1443" t="str">
        <f t="shared" si="244"/>
        <v>FUZES AND PRIMERS</v>
      </c>
      <c r="D1443" s="1">
        <f t="shared" si="245"/>
        <v>230702438.286432</v>
      </c>
      <c r="E1443" s="1">
        <f t="shared" si="246"/>
        <v>373998914.61438698</v>
      </c>
      <c r="F1443" s="1">
        <f t="shared" si="247"/>
        <v>316808248.63679999</v>
      </c>
      <c r="G1443" s="1">
        <f t="shared" si="248"/>
        <v>21832001.746702399</v>
      </c>
      <c r="H1443" s="2">
        <f t="shared" si="249"/>
        <v>-0.15291666297094375</v>
      </c>
      <c r="I1443" s="2">
        <f t="shared" si="250"/>
        <v>0.37323320459865306</v>
      </c>
      <c r="J1443" s="2">
        <f t="shared" si="251"/>
        <v>6.8912352631737714E-2</v>
      </c>
      <c r="K1443" s="2">
        <f t="shared" si="252"/>
        <v>2.8121506734594334E-3</v>
      </c>
      <c r="L1443" s="2">
        <f>AM1443/SUM(AM1:AM$3009)</f>
        <v>3.9615089746294902E-4</v>
      </c>
      <c r="M1443" t="s">
        <v>2861</v>
      </c>
      <c r="N1443" t="s">
        <v>2958</v>
      </c>
      <c r="O1443" t="s">
        <v>2959</v>
      </c>
      <c r="P1443" s="1">
        <v>96764494.112416998</v>
      </c>
      <c r="Q1443" s="1">
        <v>106858074.293393</v>
      </c>
      <c r="R1443" s="1">
        <v>122753501.55089299</v>
      </c>
      <c r="S1443" s="1">
        <v>246604018.07642901</v>
      </c>
      <c r="T1443" s="1">
        <v>107715452.641819</v>
      </c>
      <c r="U1443" s="1">
        <v>179638075.274331</v>
      </c>
      <c r="V1443" s="1">
        <v>95151013.411782697</v>
      </c>
      <c r="W1443" s="1">
        <v>143583349.46599999</v>
      </c>
      <c r="X1443" s="1">
        <v>219946800.51614001</v>
      </c>
      <c r="Y1443" s="1">
        <v>76899887.265136197</v>
      </c>
      <c r="Z1443" s="1">
        <v>146292221.08595201</v>
      </c>
      <c r="AA1443" s="1">
        <v>58511730.343587898</v>
      </c>
      <c r="AB1443" s="1">
        <v>132518479.354927</v>
      </c>
      <c r="AC1443" s="1">
        <v>123018008.23101901</v>
      </c>
      <c r="AD1443" s="1">
        <v>96267318.298569202</v>
      </c>
      <c r="AE1443" s="1">
        <v>230702438.286432</v>
      </c>
      <c r="AF1443" s="1">
        <v>188769586.38932699</v>
      </c>
      <c r="AG1443" s="1">
        <v>317989446.85316998</v>
      </c>
      <c r="AH1443" s="1">
        <v>357000380.01946801</v>
      </c>
      <c r="AI1443" s="1">
        <v>321523936.61592799</v>
      </c>
      <c r="AJ1443" s="1">
        <v>334810488.61410302</v>
      </c>
      <c r="AK1443" s="1">
        <v>373998914.61438698</v>
      </c>
      <c r="AL1443" s="1">
        <v>316808248.63679999</v>
      </c>
      <c r="AM1443" s="1">
        <v>21832001.746702399</v>
      </c>
    </row>
    <row r="1444" spans="1:39" x14ac:dyDescent="0.3">
      <c r="A1444" t="str">
        <f t="shared" si="242"/>
        <v>Launchers &amp; Munitions</v>
      </c>
      <c r="B1444" t="str">
        <f t="shared" si="243"/>
        <v>1395</v>
      </c>
      <c r="C1444" t="str">
        <f t="shared" si="244"/>
        <v>MISCELLANEOUS AMMUNITION</v>
      </c>
      <c r="D1444" s="1">
        <f t="shared" si="245"/>
        <v>117526220.16538499</v>
      </c>
      <c r="E1444" s="1">
        <f t="shared" si="246"/>
        <v>49386597.549071401</v>
      </c>
      <c r="F1444" s="1">
        <f t="shared" si="247"/>
        <v>527692489.90490001</v>
      </c>
      <c r="G1444" s="1">
        <f t="shared" si="248"/>
        <v>874821084.78982496</v>
      </c>
      <c r="H1444" s="2">
        <f t="shared" si="249"/>
        <v>9.6849330808945755</v>
      </c>
      <c r="I1444" s="2">
        <f t="shared" si="250"/>
        <v>3.4899979694941416</v>
      </c>
      <c r="J1444" s="2">
        <f t="shared" si="251"/>
        <v>1.6578236407106797</v>
      </c>
      <c r="K1444" s="2">
        <f t="shared" si="252"/>
        <v>4.68406614174621E-3</v>
      </c>
      <c r="L1444" s="2">
        <f>AM1444/SUM(AM1:AM$3009)</f>
        <v>1.5873998265474941E-2</v>
      </c>
      <c r="M1444" t="s">
        <v>2861</v>
      </c>
      <c r="N1444" t="s">
        <v>2960</v>
      </c>
      <c r="O1444" t="s">
        <v>2961</v>
      </c>
      <c r="P1444" s="1">
        <v>85018627.670957297</v>
      </c>
      <c r="Q1444" s="1">
        <v>55397162.681469299</v>
      </c>
      <c r="R1444" s="1">
        <v>71003165.166456893</v>
      </c>
      <c r="S1444" s="1">
        <v>63975614.185784101</v>
      </c>
      <c r="T1444" s="1">
        <v>53038806.476336204</v>
      </c>
      <c r="U1444" s="1">
        <v>215224871.17124999</v>
      </c>
      <c r="V1444" s="1">
        <v>250561228.93167299</v>
      </c>
      <c r="W1444" s="1">
        <v>442026102.85204703</v>
      </c>
      <c r="X1444" s="1">
        <v>171017885.247767</v>
      </c>
      <c r="Y1444" s="1">
        <v>471936096.01188201</v>
      </c>
      <c r="Z1444" s="1">
        <v>368947213.47424501</v>
      </c>
      <c r="AA1444" s="1">
        <v>242127732.868579</v>
      </c>
      <c r="AB1444" s="1">
        <v>20233500.4888275</v>
      </c>
      <c r="AC1444" s="1">
        <v>141425056.18116</v>
      </c>
      <c r="AD1444" s="1">
        <v>334411959.18873203</v>
      </c>
      <c r="AE1444" s="1">
        <v>117526220.16538499</v>
      </c>
      <c r="AF1444" s="1">
        <v>390142632.79462397</v>
      </c>
      <c r="AG1444" s="1">
        <v>285551016.97982597</v>
      </c>
      <c r="AH1444" s="1">
        <v>77332742.882757097</v>
      </c>
      <c r="AI1444" s="1">
        <v>169981895.81186399</v>
      </c>
      <c r="AJ1444" s="1">
        <v>125227682.51042999</v>
      </c>
      <c r="AK1444" s="1">
        <v>49386597.549071401</v>
      </c>
      <c r="AL1444" s="1">
        <v>527692489.90490001</v>
      </c>
      <c r="AM1444" s="1">
        <v>874821084.78982496</v>
      </c>
    </row>
    <row r="1445" spans="1:39" x14ac:dyDescent="0.3">
      <c r="A1445" t="str">
        <f t="shared" si="242"/>
        <v>Launchers &amp; Munitions</v>
      </c>
      <c r="B1445" t="str">
        <f t="shared" si="243"/>
        <v>1398</v>
      </c>
      <c r="C1445" t="str">
        <f t="shared" si="244"/>
        <v>AMMUNITION HANDLING &amp; SERVICING EQ</v>
      </c>
      <c r="D1445" s="1">
        <f t="shared" si="245"/>
        <v>161878.68975859799</v>
      </c>
      <c r="E1445" s="1">
        <f t="shared" si="246"/>
        <v>450592.32117033203</v>
      </c>
      <c r="F1445" s="1">
        <f t="shared" si="247"/>
        <v>420995.25</v>
      </c>
      <c r="G1445" s="1">
        <f t="shared" si="248"/>
        <v>-7573318.1785962097</v>
      </c>
      <c r="H1445" s="2">
        <f t="shared" si="249"/>
        <v>-6.5684810370178925E-2</v>
      </c>
      <c r="I1445" s="2">
        <f t="shared" si="250"/>
        <v>1.600683577485154</v>
      </c>
      <c r="J1445" s="2">
        <f t="shared" si="251"/>
        <v>-17.989082248781216</v>
      </c>
      <c r="K1445" s="2">
        <f t="shared" si="252"/>
        <v>3.7369673324635846E-6</v>
      </c>
      <c r="L1445" s="2">
        <f>AM1445/SUM(AM1:AM$3009)</f>
        <v>-1.3742105868402629E-4</v>
      </c>
      <c r="M1445" t="s">
        <v>2861</v>
      </c>
      <c r="N1445" t="s">
        <v>2962</v>
      </c>
      <c r="O1445" t="s">
        <v>2963</v>
      </c>
      <c r="P1445" s="1">
        <v>675838.87532779702</v>
      </c>
      <c r="Q1445" s="1">
        <v>13082727.785080399</v>
      </c>
      <c r="R1445" s="1">
        <v>852848.46244587004</v>
      </c>
      <c r="S1445" s="1">
        <v>2190238.74511596</v>
      </c>
      <c r="T1445" s="1">
        <v>17576674.539151002</v>
      </c>
      <c r="U1445" s="1">
        <v>5519949.4724317603</v>
      </c>
      <c r="V1445" s="1">
        <v>86819078.038465798</v>
      </c>
      <c r="W1445" s="1">
        <v>117263718.567755</v>
      </c>
      <c r="X1445" s="1">
        <v>53825073.916157797</v>
      </c>
      <c r="Y1445" s="1">
        <v>10674868.4545816</v>
      </c>
      <c r="Z1445" s="1">
        <v>6966820.2942021796</v>
      </c>
      <c r="AA1445" s="1">
        <v>-420068.63990333298</v>
      </c>
      <c r="AB1445" s="1">
        <v>2948989.7216639202</v>
      </c>
      <c r="AC1445" s="1">
        <v>493651.46159140102</v>
      </c>
      <c r="AD1445" s="1">
        <v>434991.251929213</v>
      </c>
      <c r="AE1445" s="1">
        <v>161878.68975859799</v>
      </c>
      <c r="AF1445" s="1">
        <v>54091.885865441698</v>
      </c>
      <c r="AG1445" s="1">
        <v>1301.3968510899001</v>
      </c>
      <c r="AH1445" s="1">
        <v>1030450.32482352</v>
      </c>
      <c r="AI1445" s="1">
        <v>731985.12612591195</v>
      </c>
      <c r="AJ1445" s="1">
        <v>13930635.5929149</v>
      </c>
      <c r="AK1445" s="1">
        <v>450592.32117033203</v>
      </c>
      <c r="AL1445" s="1">
        <v>420995.25</v>
      </c>
      <c r="AM1445" s="1">
        <v>-7573318.1785962097</v>
      </c>
    </row>
    <row r="1446" spans="1:39" x14ac:dyDescent="0.3">
      <c r="A1446" t="str">
        <f t="shared" si="242"/>
        <v>Launchers &amp; Munitions</v>
      </c>
      <c r="B1446" t="str">
        <f t="shared" si="243"/>
        <v>3690</v>
      </c>
      <c r="C1446" t="str">
        <f t="shared" si="244"/>
        <v>SPECIAL AMMUNITION &amp; ORDNANCE MACH</v>
      </c>
      <c r="D1446" s="1">
        <f t="shared" si="245"/>
        <v>49430050.770072699</v>
      </c>
      <c r="E1446" s="1">
        <f t="shared" si="246"/>
        <v>26064054.9383456</v>
      </c>
      <c r="F1446" s="1">
        <f t="shared" si="247"/>
        <v>14983224.690400001</v>
      </c>
      <c r="G1446" s="1">
        <f t="shared" si="248"/>
        <v>9338509.3818980306</v>
      </c>
      <c r="H1446" s="2">
        <f t="shared" si="249"/>
        <v>-0.42513838595557185</v>
      </c>
      <c r="I1446" s="2">
        <f t="shared" si="250"/>
        <v>-0.69688024881674693</v>
      </c>
      <c r="J1446" s="2">
        <f t="shared" si="251"/>
        <v>0.62326432225776918</v>
      </c>
      <c r="K1446" s="2">
        <f t="shared" si="252"/>
        <v>1.3299870058625747E-4</v>
      </c>
      <c r="L1446" s="2">
        <f>AM1446/SUM(AM1:AM$3009)</f>
        <v>1.6945119900257688E-4</v>
      </c>
      <c r="M1446" t="s">
        <v>2861</v>
      </c>
      <c r="N1446" t="s">
        <v>2964</v>
      </c>
      <c r="O1446" t="s">
        <v>2965</v>
      </c>
      <c r="P1446" s="1">
        <v>848002.99078095099</v>
      </c>
      <c r="Q1446" s="1">
        <v>392927.470844405</v>
      </c>
      <c r="R1446" s="1">
        <v>2164804.8751921202</v>
      </c>
      <c r="S1446" s="1">
        <v>3529582.9258132498</v>
      </c>
      <c r="T1446" s="1">
        <v>10042133.5957247</v>
      </c>
      <c r="U1446" s="1">
        <v>167613325.19452801</v>
      </c>
      <c r="V1446" s="1">
        <v>72248174.197108001</v>
      </c>
      <c r="W1446" s="1">
        <v>99327522.849694997</v>
      </c>
      <c r="X1446" s="1">
        <v>121659128.179612</v>
      </c>
      <c r="Y1446" s="1">
        <v>36158753.939236701</v>
      </c>
      <c r="Z1446" s="1">
        <v>237595389.00646299</v>
      </c>
      <c r="AA1446" s="1">
        <v>154584120.95296401</v>
      </c>
      <c r="AB1446" s="1">
        <v>58513236.515142299</v>
      </c>
      <c r="AC1446" s="1">
        <v>45528880.382167399</v>
      </c>
      <c r="AD1446" s="1">
        <v>64901272.444035001</v>
      </c>
      <c r="AE1446" s="1">
        <v>49430050.770072699</v>
      </c>
      <c r="AF1446" s="1">
        <v>21899097.739385899</v>
      </c>
      <c r="AG1446" s="1">
        <v>8750139.0339661594</v>
      </c>
      <c r="AH1446" s="1">
        <v>32896646.293629501</v>
      </c>
      <c r="AI1446" s="1">
        <v>13900901.321799699</v>
      </c>
      <c r="AJ1446" s="1">
        <v>27823515.745904099</v>
      </c>
      <c r="AK1446" s="1">
        <v>26064054.9383456</v>
      </c>
      <c r="AL1446" s="1">
        <v>14983224.690400001</v>
      </c>
      <c r="AM1446" s="1">
        <v>9338509.3818980306</v>
      </c>
    </row>
    <row r="1447" spans="1:39" x14ac:dyDescent="0.3">
      <c r="A1447" t="str">
        <f t="shared" si="242"/>
        <v>Launchers &amp; Munitions</v>
      </c>
      <c r="B1447" t="str">
        <f t="shared" si="243"/>
        <v>4921</v>
      </c>
      <c r="C1447" t="str">
        <f t="shared" si="244"/>
        <v>TORPEDO MAINT REP &amp; CHECKOUT EQ</v>
      </c>
      <c r="D1447" s="1">
        <f t="shared" si="245"/>
        <v>38267.115207600902</v>
      </c>
      <c r="E1447" s="1">
        <f t="shared" si="246"/>
        <v>0</v>
      </c>
      <c r="F1447" s="1">
        <f t="shared" si="247"/>
        <v>0</v>
      </c>
      <c r="G1447" s="1">
        <f t="shared" si="248"/>
        <v>0</v>
      </c>
      <c r="H1447" s="2" t="e">
        <f t="shared" si="249"/>
        <v>#DIV/0!</v>
      </c>
      <c r="I1447" s="2">
        <f t="shared" si="250"/>
        <v>-1</v>
      </c>
      <c r="J1447" s="2" t="e">
        <f t="shared" si="251"/>
        <v>#DIV/0!</v>
      </c>
      <c r="K1447" s="2">
        <f t="shared" si="252"/>
        <v>0</v>
      </c>
      <c r="L1447" s="2">
        <f>AM1447/SUM(AM1:AM$3009)</f>
        <v>0</v>
      </c>
      <c r="M1447" t="s">
        <v>2861</v>
      </c>
      <c r="N1447" t="s">
        <v>2966</v>
      </c>
      <c r="O1447" t="s">
        <v>2967</v>
      </c>
      <c r="P1447" s="1"/>
      <c r="Q1447" s="1"/>
      <c r="R1447" s="1"/>
      <c r="S1447" s="1"/>
      <c r="T1447" s="1"/>
      <c r="U1447" s="1"/>
      <c r="V1447" s="1"/>
      <c r="W1447" s="1"/>
      <c r="X1447" s="1">
        <v>6565102.6753865099</v>
      </c>
      <c r="Y1447" s="1">
        <v>13685.8179883841</v>
      </c>
      <c r="Z1447" s="1"/>
      <c r="AA1447" s="1">
        <v>52617.259549530601</v>
      </c>
      <c r="AB1447" s="1"/>
      <c r="AC1447" s="1"/>
      <c r="AD1447" s="1"/>
      <c r="AE1447" s="1">
        <v>38267.115207600902</v>
      </c>
      <c r="AF1447" s="1"/>
      <c r="AG1447" s="1">
        <v>15367.737770875799</v>
      </c>
      <c r="AH1447" s="1"/>
      <c r="AI1447" s="1"/>
      <c r="AJ1447" s="1"/>
      <c r="AK1447" s="1"/>
      <c r="AL1447" s="1"/>
      <c r="AM1447" s="1"/>
    </row>
    <row r="1448" spans="1:39" x14ac:dyDescent="0.3">
      <c r="A1448" t="str">
        <f t="shared" si="242"/>
        <v>Launchers &amp; Munitions</v>
      </c>
      <c r="B1448" t="str">
        <f t="shared" si="243"/>
        <v>4923</v>
      </c>
      <c r="C1448" t="str">
        <f t="shared" si="244"/>
        <v>DEPTH CHARGES AND UNDERWATER MINES MAINTENANCE, REPAIR, AND CHECKOUT SPECIALIZED EQUIPMENT</v>
      </c>
      <c r="D1448" s="1">
        <f t="shared" si="245"/>
        <v>0</v>
      </c>
      <c r="E1448" s="1">
        <f t="shared" si="246"/>
        <v>0</v>
      </c>
      <c r="F1448" s="1">
        <f t="shared" si="247"/>
        <v>0</v>
      </c>
      <c r="G1448" s="1">
        <f t="shared" si="248"/>
        <v>0</v>
      </c>
      <c r="H1448" s="2" t="e">
        <f t="shared" si="249"/>
        <v>#DIV/0!</v>
      </c>
      <c r="I1448" s="2" t="e">
        <f t="shared" si="250"/>
        <v>#DIV/0!</v>
      </c>
      <c r="J1448" s="2" t="e">
        <f t="shared" si="251"/>
        <v>#DIV/0!</v>
      </c>
      <c r="K1448" s="2">
        <f t="shared" si="252"/>
        <v>0</v>
      </c>
      <c r="L1448" s="2">
        <f>AM1448/SUM(AM1:AM$3009)</f>
        <v>0</v>
      </c>
      <c r="M1448" t="s">
        <v>2861</v>
      </c>
      <c r="N1448" t="s">
        <v>2968</v>
      </c>
      <c r="O1448" t="s">
        <v>2969</v>
      </c>
      <c r="P1448" s="1"/>
      <c r="Q1448" s="1"/>
      <c r="R1448" s="1"/>
      <c r="S1448" s="1">
        <v>36572.120056176202</v>
      </c>
      <c r="T1448" s="1">
        <v>6321.7871469142401</v>
      </c>
      <c r="U1448" s="1"/>
      <c r="V1448" s="1">
        <v>1398.13478333892</v>
      </c>
      <c r="W1448" s="1">
        <v>-20708.912252531201</v>
      </c>
      <c r="X1448" s="1"/>
      <c r="Y1448" s="1"/>
      <c r="Z1448" s="1">
        <v>19754.2385129139</v>
      </c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</row>
    <row r="1449" spans="1:39" x14ac:dyDescent="0.3">
      <c r="A1449" t="str">
        <f t="shared" si="242"/>
        <v>Launchers &amp; Munitions</v>
      </c>
      <c r="B1449" t="str">
        <f t="shared" si="243"/>
        <v>4925</v>
      </c>
      <c r="C1449" t="str">
        <f t="shared" si="244"/>
        <v>AMMUNITION MAINT - CHECKOUT EQ</v>
      </c>
      <c r="D1449" s="1">
        <f t="shared" si="245"/>
        <v>109804.683229592</v>
      </c>
      <c r="E1449" s="1">
        <f t="shared" si="246"/>
        <v>405597.85999453103</v>
      </c>
      <c r="F1449" s="1">
        <f t="shared" si="247"/>
        <v>113402</v>
      </c>
      <c r="G1449" s="1">
        <f t="shared" si="248"/>
        <v>0</v>
      </c>
      <c r="H1449" s="2">
        <f t="shared" si="249"/>
        <v>-0.72040779504721975</v>
      </c>
      <c r="I1449" s="2">
        <f t="shared" si="250"/>
        <v>3.2761050481665999E-2</v>
      </c>
      <c r="J1449" s="2">
        <f t="shared" si="251"/>
        <v>0</v>
      </c>
      <c r="K1449" s="2">
        <f t="shared" si="252"/>
        <v>1.0066136599784331E-6</v>
      </c>
      <c r="L1449" s="2">
        <f>AM1449/SUM(AM1:AM$3009)</f>
        <v>0</v>
      </c>
      <c r="M1449" t="s">
        <v>2861</v>
      </c>
      <c r="N1449" t="s">
        <v>2970</v>
      </c>
      <c r="O1449" t="s">
        <v>2971</v>
      </c>
      <c r="P1449" s="1">
        <v>1868485.1643747599</v>
      </c>
      <c r="Q1449" s="1"/>
      <c r="R1449" s="1">
        <v>23558.491799145399</v>
      </c>
      <c r="S1449" s="1">
        <v>1561440.5704451001</v>
      </c>
      <c r="T1449" s="1">
        <v>173880.38360604399</v>
      </c>
      <c r="U1449" s="1">
        <v>1332193.0135794401</v>
      </c>
      <c r="V1449" s="1">
        <v>1645545.91832901</v>
      </c>
      <c r="W1449" s="1">
        <v>153472.66277158799</v>
      </c>
      <c r="X1449" s="1">
        <v>2473913.4634767598</v>
      </c>
      <c r="Y1449" s="1">
        <v>2378319.1285863598</v>
      </c>
      <c r="Z1449" s="1">
        <v>4904520.4708509902</v>
      </c>
      <c r="AA1449" s="1">
        <v>95074.815634921499</v>
      </c>
      <c r="AB1449" s="1">
        <v>246487.2092219</v>
      </c>
      <c r="AC1449" s="1">
        <v>212679.804509201</v>
      </c>
      <c r="AD1449" s="1">
        <v>220226.566025384</v>
      </c>
      <c r="AE1449" s="1">
        <v>109804.683229592</v>
      </c>
      <c r="AF1449" s="1">
        <v>378843.994932423</v>
      </c>
      <c r="AG1449" s="1">
        <v>60602.261516740298</v>
      </c>
      <c r="AH1449" s="1">
        <v>343278.93211003701</v>
      </c>
      <c r="AI1449" s="1">
        <v>1093498.3179850001</v>
      </c>
      <c r="AJ1449" s="1">
        <v>-9306.0543680239698</v>
      </c>
      <c r="AK1449" s="1">
        <v>405597.85999453103</v>
      </c>
      <c r="AL1449" s="1">
        <v>113402</v>
      </c>
      <c r="AM1449" s="1"/>
    </row>
    <row r="1450" spans="1:39" x14ac:dyDescent="0.3">
      <c r="A1450" t="str">
        <f t="shared" si="242"/>
        <v>Launchers &amp; Munitions</v>
      </c>
      <c r="B1450" t="str">
        <f t="shared" si="243"/>
        <v>4931</v>
      </c>
      <c r="C1450" t="str">
        <f t="shared" si="244"/>
        <v>FIRE CONT MAINT EQ</v>
      </c>
      <c r="D1450" s="1">
        <f t="shared" si="245"/>
        <v>22219.238423145602</v>
      </c>
      <c r="E1450" s="1">
        <f t="shared" si="246"/>
        <v>380465.17594631203</v>
      </c>
      <c r="F1450" s="1">
        <f t="shared" si="247"/>
        <v>2119381.4219</v>
      </c>
      <c r="G1450" s="1">
        <f t="shared" si="248"/>
        <v>0</v>
      </c>
      <c r="H1450" s="2">
        <f t="shared" si="249"/>
        <v>4.570500418674504</v>
      </c>
      <c r="I1450" s="2">
        <f t="shared" si="250"/>
        <v>94.384971417033697</v>
      </c>
      <c r="J1450" s="2">
        <f t="shared" si="251"/>
        <v>0</v>
      </c>
      <c r="K1450" s="2">
        <f t="shared" si="252"/>
        <v>1.8812704273196719E-5</v>
      </c>
      <c r="L1450" s="2">
        <f>AM1450/SUM(AM1:AM$3009)</f>
        <v>0</v>
      </c>
      <c r="M1450" t="s">
        <v>2861</v>
      </c>
      <c r="N1450" t="s">
        <v>2972</v>
      </c>
      <c r="O1450" t="s">
        <v>2973</v>
      </c>
      <c r="P1450" s="1">
        <v>1361204.09502903</v>
      </c>
      <c r="Q1450" s="1">
        <v>1373096.04661387</v>
      </c>
      <c r="R1450" s="1">
        <v>1868913.6347197001</v>
      </c>
      <c r="S1450" s="1">
        <v>8214154.5466355998</v>
      </c>
      <c r="T1450" s="1">
        <v>6456149.6671950901</v>
      </c>
      <c r="U1450" s="1">
        <v>9648155.1746562105</v>
      </c>
      <c r="V1450" s="1">
        <v>15781405.8210293</v>
      </c>
      <c r="W1450" s="1">
        <v>3418214.9516125601</v>
      </c>
      <c r="X1450" s="1">
        <v>13685839.4587707</v>
      </c>
      <c r="Y1450" s="1">
        <v>1813321.3963886399</v>
      </c>
      <c r="Z1450" s="1">
        <v>5971266.5799073596</v>
      </c>
      <c r="AA1450" s="1">
        <v>2030509.0150484999</v>
      </c>
      <c r="AB1450" s="1">
        <v>322155.01991560298</v>
      </c>
      <c r="AC1450" s="1">
        <v>550629.36377268995</v>
      </c>
      <c r="AD1450" s="1">
        <v>889755.45498005499</v>
      </c>
      <c r="AE1450" s="1">
        <v>22219.238423145602</v>
      </c>
      <c r="AF1450" s="1">
        <v>810462.41346137004</v>
      </c>
      <c r="AG1450" s="1">
        <v>2143851.1855585501</v>
      </c>
      <c r="AH1450" s="1">
        <v>240336.05672031501</v>
      </c>
      <c r="AI1450" s="1">
        <v>107229.036514711</v>
      </c>
      <c r="AJ1450" s="1">
        <v>381631.21910317597</v>
      </c>
      <c r="AK1450" s="1">
        <v>380465.17594631203</v>
      </c>
      <c r="AL1450" s="1">
        <v>2119381.4219</v>
      </c>
      <c r="AM1450" s="1"/>
    </row>
    <row r="1451" spans="1:39" x14ac:dyDescent="0.3">
      <c r="A1451" t="str">
        <f t="shared" si="242"/>
        <v>Launchers &amp; Munitions</v>
      </c>
      <c r="B1451" t="str">
        <f t="shared" si="243"/>
        <v>4933</v>
      </c>
      <c r="C1451" t="str">
        <f t="shared" si="244"/>
        <v>WEAPONS MAINT EQ</v>
      </c>
      <c r="D1451" s="1">
        <f t="shared" si="245"/>
        <v>5585233.7398977596</v>
      </c>
      <c r="E1451" s="1">
        <f t="shared" si="246"/>
        <v>406424.94550183299</v>
      </c>
      <c r="F1451" s="1">
        <f t="shared" si="247"/>
        <v>23476.75</v>
      </c>
      <c r="G1451" s="1">
        <f t="shared" si="248"/>
        <v>499786.74804148899</v>
      </c>
      <c r="H1451" s="2">
        <f t="shared" si="249"/>
        <v>-0.94223595214852751</v>
      </c>
      <c r="I1451" s="2">
        <f t="shared" si="250"/>
        <v>-0.99579663965855258</v>
      </c>
      <c r="J1451" s="2">
        <f t="shared" si="251"/>
        <v>21.288583302266666</v>
      </c>
      <c r="K1451" s="2">
        <f t="shared" si="252"/>
        <v>2.0839153843758203E-7</v>
      </c>
      <c r="L1451" s="2">
        <f>AM1451/SUM(AM1:AM$3009)</f>
        <v>9.0688417431365424E-6</v>
      </c>
      <c r="M1451" t="s">
        <v>2861</v>
      </c>
      <c r="N1451" t="s">
        <v>2974</v>
      </c>
      <c r="O1451" t="s">
        <v>2975</v>
      </c>
      <c r="P1451" s="1">
        <v>12555193.5404664</v>
      </c>
      <c r="Q1451" s="1">
        <v>20672732.2261202</v>
      </c>
      <c r="R1451" s="1">
        <v>22803421.171943899</v>
      </c>
      <c r="S1451" s="1">
        <v>23321708.7630664</v>
      </c>
      <c r="T1451" s="1">
        <v>18634134.006269</v>
      </c>
      <c r="U1451" s="1">
        <v>7851278.5842675399</v>
      </c>
      <c r="V1451" s="1">
        <v>17426298.810414501</v>
      </c>
      <c r="W1451" s="1">
        <v>22003190.845339201</v>
      </c>
      <c r="X1451" s="1">
        <v>20886201.928953499</v>
      </c>
      <c r="Y1451" s="1">
        <v>43937380.662834004</v>
      </c>
      <c r="Z1451" s="1">
        <v>25476212.076151401</v>
      </c>
      <c r="AA1451" s="1">
        <v>2668052.8749959399</v>
      </c>
      <c r="AB1451" s="1">
        <v>23708812.083597001</v>
      </c>
      <c r="AC1451" s="1">
        <v>13087567.9513574</v>
      </c>
      <c r="AD1451" s="1">
        <v>-1335887.78751363</v>
      </c>
      <c r="AE1451" s="1">
        <v>5585233.7398977596</v>
      </c>
      <c r="AF1451" s="1">
        <v>229278.51862219401</v>
      </c>
      <c r="AG1451" s="1">
        <v>443441.111430622</v>
      </c>
      <c r="AH1451" s="1">
        <v>289904.28804998897</v>
      </c>
      <c r="AI1451" s="1">
        <v>775312.39294613001</v>
      </c>
      <c r="AJ1451" s="1">
        <v>158119.64920318499</v>
      </c>
      <c r="AK1451" s="1">
        <v>406424.94550183299</v>
      </c>
      <c r="AL1451" s="1">
        <v>23476.75</v>
      </c>
      <c r="AM1451" s="1">
        <v>499786.74804148899</v>
      </c>
    </row>
    <row r="1452" spans="1:39" x14ac:dyDescent="0.3">
      <c r="A1452" t="str">
        <f t="shared" si="242"/>
        <v>Launchers &amp; Munitions</v>
      </c>
      <c r="B1452" t="str">
        <f t="shared" si="243"/>
        <v>8140</v>
      </c>
      <c r="C1452" t="str">
        <f t="shared" si="244"/>
        <v>AMMUNITION &amp; NUCLEAR ORDNANCE BOXES</v>
      </c>
      <c r="D1452" s="1">
        <f t="shared" si="245"/>
        <v>26619966.602246098</v>
      </c>
      <c r="E1452" s="1">
        <f t="shared" si="246"/>
        <v>13627378.799737001</v>
      </c>
      <c r="F1452" s="1">
        <f t="shared" si="247"/>
        <v>29418148.098299999</v>
      </c>
      <c r="G1452" s="1">
        <f t="shared" si="248"/>
        <v>8598236.8324468695</v>
      </c>
      <c r="H1452" s="2">
        <f t="shared" si="249"/>
        <v>1.1587532371865783</v>
      </c>
      <c r="I1452" s="2">
        <f t="shared" si="250"/>
        <v>0.10511589055929926</v>
      </c>
      <c r="J1452" s="2">
        <f t="shared" si="251"/>
        <v>0.29227661794740029</v>
      </c>
      <c r="K1452" s="2">
        <f t="shared" si="252"/>
        <v>2.6113040093664433E-4</v>
      </c>
      <c r="L1452" s="2">
        <f>AM1452/SUM(AM1:AM$3009)</f>
        <v>1.5601864076835275E-4</v>
      </c>
      <c r="M1452" t="s">
        <v>2861</v>
      </c>
      <c r="N1452" t="s">
        <v>2976</v>
      </c>
      <c r="O1452" t="s">
        <v>2977</v>
      </c>
      <c r="P1452" s="1">
        <v>18395915.486137498</v>
      </c>
      <c r="Q1452" s="1">
        <v>35240937.106730998</v>
      </c>
      <c r="R1452" s="1">
        <v>22429519.798409801</v>
      </c>
      <c r="S1452" s="1">
        <v>31994303.977636199</v>
      </c>
      <c r="T1452" s="1">
        <v>22451953.488008901</v>
      </c>
      <c r="U1452" s="1">
        <v>48531572.684391603</v>
      </c>
      <c r="V1452" s="1">
        <v>35051293.545563199</v>
      </c>
      <c r="W1452" s="1">
        <v>31901522.706939898</v>
      </c>
      <c r="X1452" s="1">
        <v>47302437.3197622</v>
      </c>
      <c r="Y1452" s="1">
        <v>48545825.565720104</v>
      </c>
      <c r="Z1452" s="1">
        <v>67859776.535056502</v>
      </c>
      <c r="AA1452" s="1">
        <v>58559601.999184102</v>
      </c>
      <c r="AB1452" s="1">
        <v>33956407.867201701</v>
      </c>
      <c r="AC1452" s="1">
        <v>40110765.878620103</v>
      </c>
      <c r="AD1452" s="1">
        <v>32916741.8414982</v>
      </c>
      <c r="AE1452" s="1">
        <v>26619966.602246098</v>
      </c>
      <c r="AF1452" s="1">
        <v>40232394.326243699</v>
      </c>
      <c r="AG1452" s="1">
        <v>28516343.003737401</v>
      </c>
      <c r="AH1452" s="1">
        <v>41286993.080606699</v>
      </c>
      <c r="AI1452" s="1">
        <v>22238992.497729201</v>
      </c>
      <c r="AJ1452" s="1">
        <v>15130846.395026701</v>
      </c>
      <c r="AK1452" s="1">
        <v>13627378.799737001</v>
      </c>
      <c r="AL1452" s="1">
        <v>29418148.098299999</v>
      </c>
      <c r="AM1452" s="1">
        <v>8598236.8324468695</v>
      </c>
    </row>
    <row r="1453" spans="1:39" x14ac:dyDescent="0.3">
      <c r="A1453" t="str">
        <f t="shared" si="242"/>
        <v>MED</v>
      </c>
      <c r="B1453" t="str">
        <f t="shared" si="243"/>
        <v>G001</v>
      </c>
      <c r="C1453" t="str">
        <f t="shared" si="244"/>
        <v>CARE OF REMAINS AND/OR FUNERAL SVCS</v>
      </c>
      <c r="D1453" s="1">
        <f t="shared" si="245"/>
        <v>2389172.3490815</v>
      </c>
      <c r="E1453" s="1">
        <f t="shared" si="246"/>
        <v>3666873.3518321798</v>
      </c>
      <c r="F1453" s="1">
        <f t="shared" si="247"/>
        <v>3232444.8284</v>
      </c>
      <c r="G1453" s="1">
        <f t="shared" si="248"/>
        <v>1753020.22760569</v>
      </c>
      <c r="H1453" s="2">
        <f t="shared" si="249"/>
        <v>-0.1184738281771075</v>
      </c>
      <c r="I1453" s="2">
        <f t="shared" si="250"/>
        <v>0.35295590108544905</v>
      </c>
      <c r="J1453" s="2">
        <f t="shared" si="251"/>
        <v>0.54232023148664299</v>
      </c>
      <c r="K1453" s="2">
        <f t="shared" si="252"/>
        <v>2.869281952164937E-5</v>
      </c>
      <c r="L1453" s="2">
        <f>AM1453/SUM(AM1:AM$3009)</f>
        <v>3.1809292821332408E-5</v>
      </c>
      <c r="M1453" t="s">
        <v>2978</v>
      </c>
      <c r="N1453" t="s">
        <v>2979</v>
      </c>
      <c r="O1453" t="s">
        <v>2980</v>
      </c>
      <c r="P1453" s="1">
        <v>0</v>
      </c>
      <c r="Q1453" s="1">
        <v>79820.343273916995</v>
      </c>
      <c r="R1453" s="1">
        <v>502438.80317972897</v>
      </c>
      <c r="S1453" s="1">
        <v>708171.865899447</v>
      </c>
      <c r="T1453" s="1">
        <v>712588.87224151602</v>
      </c>
      <c r="U1453" s="1">
        <v>1139495.42705986</v>
      </c>
      <c r="V1453" s="1">
        <v>762847.50421581301</v>
      </c>
      <c r="W1453" s="1">
        <v>552351.97776290099</v>
      </c>
      <c r="X1453" s="1">
        <v>1744190.7246653801</v>
      </c>
      <c r="Y1453" s="1">
        <v>598480.20053862303</v>
      </c>
      <c r="Z1453" s="1">
        <v>1411682.90548145</v>
      </c>
      <c r="AA1453" s="1">
        <v>2308952.2738008602</v>
      </c>
      <c r="AB1453" s="1">
        <v>1869129.8435719199</v>
      </c>
      <c r="AC1453" s="1">
        <v>1715430.2075924799</v>
      </c>
      <c r="AD1453" s="1">
        <v>2295762.3038493101</v>
      </c>
      <c r="AE1453" s="1">
        <v>2389172.3490815</v>
      </c>
      <c r="AF1453" s="1">
        <v>2666274.0873660399</v>
      </c>
      <c r="AG1453" s="1">
        <v>2618542.6624929602</v>
      </c>
      <c r="AH1453" s="1">
        <v>3161578.8386506299</v>
      </c>
      <c r="AI1453" s="1">
        <v>3221670.7572357198</v>
      </c>
      <c r="AJ1453" s="1">
        <v>3459777.4186254102</v>
      </c>
      <c r="AK1453" s="1">
        <v>3666873.3518321798</v>
      </c>
      <c r="AL1453" s="1">
        <v>3232444.8284</v>
      </c>
      <c r="AM1453" s="1">
        <v>1753020.22760569</v>
      </c>
    </row>
    <row r="1454" spans="1:39" x14ac:dyDescent="0.3">
      <c r="A1454" t="str">
        <f t="shared" si="242"/>
        <v>MED</v>
      </c>
      <c r="B1454" t="str">
        <f t="shared" si="243"/>
        <v>G002</v>
      </c>
      <c r="C1454" t="str">
        <f t="shared" si="244"/>
        <v>CHAPLAIN SERVICES</v>
      </c>
      <c r="D1454" s="1">
        <f t="shared" si="245"/>
        <v>4048583.2019786299</v>
      </c>
      <c r="E1454" s="1">
        <f t="shared" si="246"/>
        <v>2608306.10734645</v>
      </c>
      <c r="F1454" s="1">
        <f t="shared" si="247"/>
        <v>3138205.6880999999</v>
      </c>
      <c r="G1454" s="1">
        <f t="shared" si="248"/>
        <v>1596682.31649192</v>
      </c>
      <c r="H1454" s="2">
        <f t="shared" si="249"/>
        <v>0.20315850937167856</v>
      </c>
      <c r="I1454" s="2">
        <f t="shared" si="250"/>
        <v>-0.2248632344850191</v>
      </c>
      <c r="J1454" s="2">
        <f t="shared" si="251"/>
        <v>0.50878829343356957</v>
      </c>
      <c r="K1454" s="2">
        <f t="shared" si="252"/>
        <v>2.7856305122162554E-5</v>
      </c>
      <c r="L1454" s="2">
        <f>AM1454/SUM(AM1:AM$3009)</f>
        <v>2.8972475358886144E-5</v>
      </c>
      <c r="M1454" t="s">
        <v>2978</v>
      </c>
      <c r="N1454" t="s">
        <v>2981</v>
      </c>
      <c r="O1454" t="s">
        <v>2982</v>
      </c>
      <c r="P1454" s="1">
        <v>805554.53091341595</v>
      </c>
      <c r="Q1454" s="1">
        <v>1341814.67493162</v>
      </c>
      <c r="R1454" s="1">
        <v>1783132.46059252</v>
      </c>
      <c r="S1454" s="1">
        <v>2849594.44993209</v>
      </c>
      <c r="T1454" s="1">
        <v>5161438.7346310802</v>
      </c>
      <c r="U1454" s="1">
        <v>8124329.9917303296</v>
      </c>
      <c r="V1454" s="1">
        <v>7573286.9310574504</v>
      </c>
      <c r="W1454" s="1">
        <v>8322185.3357669404</v>
      </c>
      <c r="X1454" s="1">
        <v>11390279.7003142</v>
      </c>
      <c r="Y1454" s="1">
        <v>10688545.094974199</v>
      </c>
      <c r="Z1454" s="1">
        <v>9587931.4552832302</v>
      </c>
      <c r="AA1454" s="1">
        <v>8465293.3859110791</v>
      </c>
      <c r="AB1454" s="1">
        <v>6679258.1228464199</v>
      </c>
      <c r="AC1454" s="1">
        <v>4813122.8417815696</v>
      </c>
      <c r="AD1454" s="1">
        <v>4101287.3916105698</v>
      </c>
      <c r="AE1454" s="1">
        <v>4048583.2019786299</v>
      </c>
      <c r="AF1454" s="1">
        <v>4547811.1933721602</v>
      </c>
      <c r="AG1454" s="1">
        <v>4361010.1086412799</v>
      </c>
      <c r="AH1454" s="1">
        <v>3637591.9028215902</v>
      </c>
      <c r="AI1454" s="1">
        <v>3008755.6677389801</v>
      </c>
      <c r="AJ1454" s="1">
        <v>3938335.4096899601</v>
      </c>
      <c r="AK1454" s="1">
        <v>2608306.10734645</v>
      </c>
      <c r="AL1454" s="1">
        <v>3138205.6880999999</v>
      </c>
      <c r="AM1454" s="1">
        <v>1596682.31649192</v>
      </c>
    </row>
    <row r="1455" spans="1:39" x14ac:dyDescent="0.3">
      <c r="A1455" t="str">
        <f t="shared" si="242"/>
        <v>MED</v>
      </c>
      <c r="B1455" t="str">
        <f t="shared" si="243"/>
        <v>G003</v>
      </c>
      <c r="C1455" t="str">
        <f t="shared" si="244"/>
        <v>RECREATIONAL SERVICES</v>
      </c>
      <c r="D1455" s="1">
        <f t="shared" si="245"/>
        <v>2751970.9729034901</v>
      </c>
      <c r="E1455" s="1">
        <f t="shared" si="246"/>
        <v>1562639.9942328599</v>
      </c>
      <c r="F1455" s="1">
        <f t="shared" si="247"/>
        <v>4813163.1211999999</v>
      </c>
      <c r="G1455" s="1">
        <f t="shared" si="248"/>
        <v>2211477.7010489702</v>
      </c>
      <c r="H1455" s="2">
        <f t="shared" si="249"/>
        <v>2.0801484276376181</v>
      </c>
      <c r="I1455" s="2">
        <f t="shared" si="250"/>
        <v>0.74898760509883999</v>
      </c>
      <c r="J1455" s="2">
        <f t="shared" si="251"/>
        <v>0.45946452371587454</v>
      </c>
      <c r="K1455" s="2">
        <f t="shared" si="252"/>
        <v>4.2724076696216557E-5</v>
      </c>
      <c r="L1455" s="2">
        <f>AM1455/SUM(AM1:AM$3009)</f>
        <v>4.0128197411956308E-5</v>
      </c>
      <c r="M1455" t="s">
        <v>2978</v>
      </c>
      <c r="N1455" t="s">
        <v>2983</v>
      </c>
      <c r="O1455" t="s">
        <v>2984</v>
      </c>
      <c r="P1455" s="1">
        <v>2535414.9042081302</v>
      </c>
      <c r="Q1455" s="1">
        <v>3459304.8315689201</v>
      </c>
      <c r="R1455" s="1">
        <v>4673055.9108219398</v>
      </c>
      <c r="S1455" s="1">
        <v>3022164.5699321702</v>
      </c>
      <c r="T1455" s="1">
        <v>9815777.9163612705</v>
      </c>
      <c r="U1455" s="1">
        <v>5065752.6034078598</v>
      </c>
      <c r="V1455" s="1">
        <v>3774181.8634305401</v>
      </c>
      <c r="W1455" s="1">
        <v>3863564.1068669399</v>
      </c>
      <c r="X1455" s="1">
        <v>4200173.9734879797</v>
      </c>
      <c r="Y1455" s="1">
        <v>8715330.3657426704</v>
      </c>
      <c r="Z1455" s="1">
        <v>9804615.6267562602</v>
      </c>
      <c r="AA1455" s="1">
        <v>2378804.9557445799</v>
      </c>
      <c r="AB1455" s="1">
        <v>2359545.02125696</v>
      </c>
      <c r="AC1455" s="1">
        <v>2430046.87127459</v>
      </c>
      <c r="AD1455" s="1">
        <v>2045023.1050613499</v>
      </c>
      <c r="AE1455" s="1">
        <v>2751970.9729034901</v>
      </c>
      <c r="AF1455" s="1">
        <v>3334313.6976304599</v>
      </c>
      <c r="AG1455" s="1">
        <v>3405821.7006601202</v>
      </c>
      <c r="AH1455" s="1">
        <v>3825008.7955447598</v>
      </c>
      <c r="AI1455" s="1">
        <v>5130217.9646816896</v>
      </c>
      <c r="AJ1455" s="1">
        <v>1514858.88312265</v>
      </c>
      <c r="AK1455" s="1">
        <v>1562639.9942328599</v>
      </c>
      <c r="AL1455" s="1">
        <v>4813163.1211999999</v>
      </c>
      <c r="AM1455" s="1">
        <v>2211477.7010489702</v>
      </c>
    </row>
    <row r="1456" spans="1:39" x14ac:dyDescent="0.3">
      <c r="A1456" t="str">
        <f t="shared" si="242"/>
        <v>MED</v>
      </c>
      <c r="B1456" t="str">
        <f t="shared" si="243"/>
        <v>G004</v>
      </c>
      <c r="C1456" t="str">
        <f t="shared" si="244"/>
        <v>SOCIAL REHABILITATION SERVICES</v>
      </c>
      <c r="D1456" s="1">
        <f t="shared" si="245"/>
        <v>771562.15573755803</v>
      </c>
      <c r="E1456" s="1">
        <f t="shared" si="246"/>
        <v>183108.93638116901</v>
      </c>
      <c r="F1456" s="1">
        <f t="shared" si="247"/>
        <v>34685.820800000001</v>
      </c>
      <c r="G1456" s="1">
        <f t="shared" si="248"/>
        <v>54572.528077771203</v>
      </c>
      <c r="H1456" s="2">
        <f t="shared" si="249"/>
        <v>-0.81057275802314632</v>
      </c>
      <c r="I1456" s="2">
        <f t="shared" si="250"/>
        <v>-0.95504468364335104</v>
      </c>
      <c r="J1456" s="2">
        <f t="shared" si="251"/>
        <v>1.5733382350222833</v>
      </c>
      <c r="K1456" s="2">
        <f t="shared" si="252"/>
        <v>3.0788893515849865E-7</v>
      </c>
      <c r="L1456" s="2">
        <f>AM1456/SUM(AM1:AM$3009)</f>
        <v>9.9024158323441259E-7</v>
      </c>
      <c r="M1456" t="s">
        <v>2978</v>
      </c>
      <c r="N1456" t="s">
        <v>2985</v>
      </c>
      <c r="O1456" t="s">
        <v>2986</v>
      </c>
      <c r="P1456" s="1">
        <v>360798.98303365498</v>
      </c>
      <c r="Q1456" s="1">
        <v>147533.549499863</v>
      </c>
      <c r="R1456" s="1">
        <v>219522.592304007</v>
      </c>
      <c r="S1456" s="1">
        <v>173889.763998768</v>
      </c>
      <c r="T1456" s="1">
        <v>852151.620255452</v>
      </c>
      <c r="U1456" s="1">
        <v>1720713.6990573499</v>
      </c>
      <c r="V1456" s="1">
        <v>497870.20380785502</v>
      </c>
      <c r="W1456" s="1">
        <v>497358.18074755999</v>
      </c>
      <c r="X1456" s="1">
        <v>592038.88949276705</v>
      </c>
      <c r="Y1456" s="1">
        <v>633490.98692544503</v>
      </c>
      <c r="Z1456" s="1">
        <v>1587313.0259525899</v>
      </c>
      <c r="AA1456" s="1">
        <v>560883.89002529997</v>
      </c>
      <c r="AB1456" s="1">
        <v>387318.43104075</v>
      </c>
      <c r="AC1456" s="1">
        <v>468186.75351964199</v>
      </c>
      <c r="AD1456" s="1">
        <v>722179.84587405506</v>
      </c>
      <c r="AE1456" s="1">
        <v>771562.15573755803</v>
      </c>
      <c r="AF1456" s="1">
        <v>588911.55086965801</v>
      </c>
      <c r="AG1456" s="1">
        <v>386617.58099533</v>
      </c>
      <c r="AH1456" s="1">
        <v>273489.26778875099</v>
      </c>
      <c r="AI1456" s="1">
        <v>306279.58143327502</v>
      </c>
      <c r="AJ1456" s="1">
        <v>257601.118999347</v>
      </c>
      <c r="AK1456" s="1">
        <v>183108.93638116901</v>
      </c>
      <c r="AL1456" s="1">
        <v>34685.820800000001</v>
      </c>
      <c r="AM1456" s="1">
        <v>54572.528077771203</v>
      </c>
    </row>
    <row r="1457" spans="1:39" x14ac:dyDescent="0.3">
      <c r="A1457" t="str">
        <f t="shared" si="242"/>
        <v>MED</v>
      </c>
      <c r="B1457" t="str">
        <f t="shared" si="243"/>
        <v>G005</v>
      </c>
      <c r="C1457" t="str">
        <f t="shared" si="244"/>
        <v>GERIATRIC SERVICES</v>
      </c>
      <c r="D1457" s="1">
        <f t="shared" si="245"/>
        <v>0</v>
      </c>
      <c r="E1457" s="1">
        <f t="shared" si="246"/>
        <v>0</v>
      </c>
      <c r="F1457" s="1">
        <f t="shared" si="247"/>
        <v>0</v>
      </c>
      <c r="G1457" s="1">
        <f t="shared" si="248"/>
        <v>0</v>
      </c>
      <c r="H1457" s="2" t="e">
        <f t="shared" si="249"/>
        <v>#DIV/0!</v>
      </c>
      <c r="I1457" s="2" t="e">
        <f t="shared" si="250"/>
        <v>#DIV/0!</v>
      </c>
      <c r="J1457" s="2" t="e">
        <f t="shared" si="251"/>
        <v>#DIV/0!</v>
      </c>
      <c r="K1457" s="2">
        <f t="shared" si="252"/>
        <v>0</v>
      </c>
      <c r="L1457" s="2">
        <f>AM1457/SUM(AM1:AM$3009)</f>
        <v>0</v>
      </c>
      <c r="M1457" t="s">
        <v>2978</v>
      </c>
      <c r="N1457" t="s">
        <v>2987</v>
      </c>
      <c r="O1457" t="s">
        <v>2988</v>
      </c>
      <c r="P1457" s="1"/>
      <c r="Q1457" s="1"/>
      <c r="R1457" s="1"/>
      <c r="S1457" s="1"/>
      <c r="T1457" s="1"/>
      <c r="U1457" s="1"/>
      <c r="V1457" s="1"/>
      <c r="W1457" s="1"/>
      <c r="X1457" s="1">
        <v>14063.8501304445</v>
      </c>
      <c r="Y1457" s="1">
        <v>0</v>
      </c>
      <c r="Z1457" s="1"/>
      <c r="AA1457" s="1">
        <v>0</v>
      </c>
      <c r="AB1457" s="1"/>
      <c r="AC1457" s="1"/>
      <c r="AD1457" s="1"/>
      <c r="AE1457" s="1"/>
      <c r="AF1457" s="1"/>
      <c r="AG1457" s="1"/>
      <c r="AH1457" s="1">
        <v>0</v>
      </c>
      <c r="AI1457" s="1">
        <v>0</v>
      </c>
      <c r="AJ1457" s="1"/>
      <c r="AK1457" s="1"/>
      <c r="AL1457" s="1"/>
      <c r="AM1457" s="1"/>
    </row>
    <row r="1458" spans="1:39" x14ac:dyDescent="0.3">
      <c r="A1458" t="str">
        <f t="shared" si="242"/>
        <v>MED</v>
      </c>
      <c r="B1458" t="str">
        <f t="shared" si="243"/>
        <v>G006</v>
      </c>
      <c r="C1458" t="str">
        <f t="shared" si="244"/>
        <v>GOVERNMENT LIFE INSURANCE PROGRAMS</v>
      </c>
      <c r="D1458" s="1">
        <f t="shared" si="245"/>
        <v>0</v>
      </c>
      <c r="E1458" s="1">
        <f t="shared" si="246"/>
        <v>0</v>
      </c>
      <c r="F1458" s="1">
        <f t="shared" si="247"/>
        <v>0</v>
      </c>
      <c r="G1458" s="1">
        <f t="shared" si="248"/>
        <v>0</v>
      </c>
      <c r="H1458" s="2" t="e">
        <f t="shared" si="249"/>
        <v>#DIV/0!</v>
      </c>
      <c r="I1458" s="2" t="e">
        <f t="shared" si="250"/>
        <v>#DIV/0!</v>
      </c>
      <c r="J1458" s="2" t="e">
        <f t="shared" si="251"/>
        <v>#DIV/0!</v>
      </c>
      <c r="K1458" s="2">
        <f t="shared" si="252"/>
        <v>0</v>
      </c>
      <c r="L1458" s="2">
        <f>AM1458/SUM(AM1:AM$3009)</f>
        <v>0</v>
      </c>
      <c r="M1458" t="s">
        <v>2978</v>
      </c>
      <c r="N1458" t="s">
        <v>2989</v>
      </c>
      <c r="O1458" t="s">
        <v>2990</v>
      </c>
      <c r="P1458" s="1"/>
      <c r="Q1458" s="1">
        <v>14078.9834727215</v>
      </c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</row>
    <row r="1459" spans="1:39" x14ac:dyDescent="0.3">
      <c r="A1459" t="str">
        <f t="shared" si="242"/>
        <v>MED</v>
      </c>
      <c r="B1459" t="str">
        <f t="shared" si="243"/>
        <v>G007</v>
      </c>
      <c r="C1459" t="str">
        <f t="shared" si="244"/>
        <v>GOVT HEALTH INS PROGRAMS</v>
      </c>
      <c r="D1459" s="1">
        <f t="shared" si="245"/>
        <v>0</v>
      </c>
      <c r="E1459" s="1">
        <f t="shared" si="246"/>
        <v>0</v>
      </c>
      <c r="F1459" s="1">
        <f t="shared" si="247"/>
        <v>0</v>
      </c>
      <c r="G1459" s="1">
        <f t="shared" si="248"/>
        <v>0</v>
      </c>
      <c r="H1459" s="2" t="e">
        <f t="shared" si="249"/>
        <v>#DIV/0!</v>
      </c>
      <c r="I1459" s="2" t="e">
        <f t="shared" si="250"/>
        <v>#DIV/0!</v>
      </c>
      <c r="J1459" s="2" t="e">
        <f t="shared" si="251"/>
        <v>#DIV/0!</v>
      </c>
      <c r="K1459" s="2">
        <f t="shared" si="252"/>
        <v>0</v>
      </c>
      <c r="L1459" s="2">
        <f>AM1459/SUM(AM1:AM$3009)</f>
        <v>0</v>
      </c>
      <c r="M1459" t="s">
        <v>2978</v>
      </c>
      <c r="N1459" t="s">
        <v>2991</v>
      </c>
      <c r="O1459" t="s">
        <v>2992</v>
      </c>
      <c r="P1459" s="1">
        <v>1319734.76757166</v>
      </c>
      <c r="Q1459" s="1">
        <v>3444736.8301828601</v>
      </c>
      <c r="R1459" s="1">
        <v>4897566.62940537</v>
      </c>
      <c r="S1459" s="1">
        <v>5753251.6363372197</v>
      </c>
      <c r="T1459" s="1">
        <v>-72871.612312312704</v>
      </c>
      <c r="U1459" s="1"/>
      <c r="V1459" s="1"/>
      <c r="W1459" s="1">
        <v>171462.93493356099</v>
      </c>
      <c r="X1459" s="1">
        <v>23994.2838897375</v>
      </c>
      <c r="Y1459" s="1">
        <v>64918.016910943501</v>
      </c>
      <c r="Z1459" s="1">
        <v>20115.427103048401</v>
      </c>
      <c r="AA1459" s="1">
        <v>6604.5283676502904</v>
      </c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</row>
    <row r="1460" spans="1:39" x14ac:dyDescent="0.3">
      <c r="A1460" t="str">
        <f t="shared" si="242"/>
        <v>MED</v>
      </c>
      <c r="B1460" t="str">
        <f t="shared" si="243"/>
        <v>G008</v>
      </c>
      <c r="C1460" t="str">
        <f t="shared" si="244"/>
        <v>OTHER GOVERNMENT INSURANCE PROGRAMS</v>
      </c>
      <c r="D1460" s="1">
        <f t="shared" si="245"/>
        <v>0</v>
      </c>
      <c r="E1460" s="1">
        <f t="shared" si="246"/>
        <v>0</v>
      </c>
      <c r="F1460" s="1">
        <f t="shared" si="247"/>
        <v>27903.429700000001</v>
      </c>
      <c r="G1460" s="1">
        <f t="shared" si="248"/>
        <v>0</v>
      </c>
      <c r="H1460" s="2" t="e">
        <f t="shared" si="249"/>
        <v>#DIV/0!</v>
      </c>
      <c r="I1460" s="2" t="e">
        <f t="shared" si="250"/>
        <v>#DIV/0!</v>
      </c>
      <c r="J1460" s="2">
        <f t="shared" si="251"/>
        <v>0</v>
      </c>
      <c r="K1460" s="2">
        <f t="shared" si="252"/>
        <v>2.4768499229526738E-7</v>
      </c>
      <c r="L1460" s="2">
        <f>AM1460/SUM(AM1:AM$3009)</f>
        <v>0</v>
      </c>
      <c r="M1460" t="s">
        <v>2978</v>
      </c>
      <c r="N1460" t="s">
        <v>2993</v>
      </c>
      <c r="O1460" t="s">
        <v>2994</v>
      </c>
      <c r="P1460" s="1">
        <v>44746.0279983074</v>
      </c>
      <c r="Q1460" s="1"/>
      <c r="R1460" s="1"/>
      <c r="S1460" s="1"/>
      <c r="T1460" s="1"/>
      <c r="U1460" s="1"/>
      <c r="V1460" s="1">
        <v>12560.842893516799</v>
      </c>
      <c r="W1460" s="1">
        <v>0</v>
      </c>
      <c r="X1460" s="1">
        <v>6758.38996227607</v>
      </c>
      <c r="Y1460" s="1">
        <v>19030.368611361999</v>
      </c>
      <c r="Z1460" s="1">
        <v>298077.06865499401</v>
      </c>
      <c r="AA1460" s="1">
        <v>38663.754411026901</v>
      </c>
      <c r="AB1460" s="1">
        <v>546328.81597909005</v>
      </c>
      <c r="AC1460" s="1">
        <v>142897.530875292</v>
      </c>
      <c r="AD1460" s="1">
        <v>29698.649388617701</v>
      </c>
      <c r="AE1460" s="1"/>
      <c r="AF1460" s="1"/>
      <c r="AG1460" s="1"/>
      <c r="AH1460" s="1"/>
      <c r="AI1460" s="1"/>
      <c r="AJ1460" s="1"/>
      <c r="AK1460" s="1"/>
      <c r="AL1460" s="1">
        <v>27903.429700000001</v>
      </c>
      <c r="AM1460" s="1"/>
    </row>
    <row r="1461" spans="1:39" x14ac:dyDescent="0.3">
      <c r="A1461" t="str">
        <f t="shared" si="242"/>
        <v>MED</v>
      </c>
      <c r="B1461" t="str">
        <f t="shared" si="243"/>
        <v>G009</v>
      </c>
      <c r="C1461" t="str">
        <f t="shared" si="244"/>
        <v>NON-GOVERNMENT INSURANCE PROGRAMS</v>
      </c>
      <c r="D1461" s="1">
        <f t="shared" si="245"/>
        <v>-975948.81376218901</v>
      </c>
      <c r="E1461" s="1">
        <f t="shared" si="246"/>
        <v>149430.08436114501</v>
      </c>
      <c r="F1461" s="1">
        <f t="shared" si="247"/>
        <v>61483.199200000003</v>
      </c>
      <c r="G1461" s="1">
        <f t="shared" si="248"/>
        <v>6014.1472583376999</v>
      </c>
      <c r="H1461" s="2">
        <f t="shared" si="249"/>
        <v>-0.58854872187981622</v>
      </c>
      <c r="I1461" s="2">
        <f t="shared" si="250"/>
        <v>-1.062998385092542</v>
      </c>
      <c r="J1461" s="2">
        <f t="shared" si="251"/>
        <v>9.7817734545239787E-2</v>
      </c>
      <c r="K1461" s="2">
        <f t="shared" si="252"/>
        <v>5.4575605521855935E-7</v>
      </c>
      <c r="L1461" s="2">
        <f>AM1461/SUM(AM1:AM$3009)</f>
        <v>1.0912924346136417E-7</v>
      </c>
      <c r="M1461" t="s">
        <v>2978</v>
      </c>
      <c r="N1461" t="s">
        <v>2995</v>
      </c>
      <c r="O1461" t="s">
        <v>2996</v>
      </c>
      <c r="P1461" s="1">
        <v>-96189.257052908099</v>
      </c>
      <c r="Q1461" s="1"/>
      <c r="R1461" s="1">
        <v>68023.009742001595</v>
      </c>
      <c r="S1461" s="1">
        <v>14948.854072962</v>
      </c>
      <c r="T1461" s="1">
        <v>228360.80149848701</v>
      </c>
      <c r="U1461" s="1">
        <v>98206.055039223094</v>
      </c>
      <c r="V1461" s="1">
        <v>303237.25875402801</v>
      </c>
      <c r="W1461" s="1">
        <v>710935.67846146901</v>
      </c>
      <c r="X1461" s="1">
        <v>506474.47959767398</v>
      </c>
      <c r="Y1461" s="1">
        <v>3686916.7218944901</v>
      </c>
      <c r="Z1461" s="1">
        <v>7938225.3951471401</v>
      </c>
      <c r="AA1461" s="1">
        <v>16050236.347334599</v>
      </c>
      <c r="AB1461" s="1">
        <v>8802153.6095247902</v>
      </c>
      <c r="AC1461" s="1">
        <v>1276944.80659505</v>
      </c>
      <c r="AD1461" s="1">
        <v>1284883.90509658</v>
      </c>
      <c r="AE1461" s="1">
        <v>-975948.81376218901</v>
      </c>
      <c r="AF1461" s="1">
        <v>976815.55182064499</v>
      </c>
      <c r="AG1461" s="1">
        <v>2330866.3588274401</v>
      </c>
      <c r="AH1461" s="1">
        <v>212475.17311689499</v>
      </c>
      <c r="AI1461" s="1">
        <v>-230575.79045364499</v>
      </c>
      <c r="AJ1461" s="1">
        <v>150574.589390115</v>
      </c>
      <c r="AK1461" s="1">
        <v>149430.08436114501</v>
      </c>
      <c r="AL1461" s="1">
        <v>61483.199200000003</v>
      </c>
      <c r="AM1461" s="1">
        <v>6014.1472583376999</v>
      </c>
    </row>
    <row r="1462" spans="1:39" x14ac:dyDescent="0.3">
      <c r="A1462" t="str">
        <f t="shared" si="242"/>
        <v>MED</v>
      </c>
      <c r="B1462" t="str">
        <f t="shared" si="243"/>
        <v>G010</v>
      </c>
      <c r="C1462" t="str">
        <f t="shared" si="244"/>
        <v>DIR AID TRIBAL GOVT-DI (PL93-638)</v>
      </c>
      <c r="D1462" s="1">
        <f t="shared" si="245"/>
        <v>0</v>
      </c>
      <c r="E1462" s="1">
        <f t="shared" si="246"/>
        <v>0</v>
      </c>
      <c r="F1462" s="1">
        <f t="shared" si="247"/>
        <v>0</v>
      </c>
      <c r="G1462" s="1">
        <f t="shared" si="248"/>
        <v>445038.50865100202</v>
      </c>
      <c r="H1462" s="2" t="e">
        <f t="shared" si="249"/>
        <v>#DIV/0!</v>
      </c>
      <c r="I1462" s="2" t="e">
        <f t="shared" si="250"/>
        <v>#DIV/0!</v>
      </c>
      <c r="J1462" s="2" t="e">
        <f t="shared" si="251"/>
        <v>#DIV/0!</v>
      </c>
      <c r="K1462" s="2">
        <f t="shared" si="252"/>
        <v>0</v>
      </c>
      <c r="L1462" s="2">
        <f>AM1462/SUM(AM1:AM$3009)</f>
        <v>8.075411803880802E-6</v>
      </c>
      <c r="M1462" t="s">
        <v>2978</v>
      </c>
      <c r="N1462" t="s">
        <v>2997</v>
      </c>
      <c r="O1462" t="s">
        <v>2998</v>
      </c>
      <c r="P1462" s="1"/>
      <c r="Q1462" s="1"/>
      <c r="R1462" s="1"/>
      <c r="S1462" s="1">
        <v>-22848.4320050961</v>
      </c>
      <c r="T1462" s="1"/>
      <c r="U1462" s="1"/>
      <c r="V1462" s="1"/>
      <c r="W1462" s="1"/>
      <c r="X1462" s="1"/>
      <c r="Y1462" s="1">
        <v>66250.040662009196</v>
      </c>
      <c r="Z1462" s="1"/>
      <c r="AA1462" s="1"/>
      <c r="AB1462" s="1">
        <v>21609.5879958769</v>
      </c>
      <c r="AC1462" s="1">
        <v>21221.239311001798</v>
      </c>
      <c r="AD1462" s="1"/>
      <c r="AE1462" s="1"/>
      <c r="AF1462" s="1"/>
      <c r="AG1462" s="1"/>
      <c r="AH1462" s="1"/>
      <c r="AI1462" s="1"/>
      <c r="AJ1462" s="1"/>
      <c r="AK1462" s="1"/>
      <c r="AL1462" s="1"/>
      <c r="AM1462" s="1">
        <v>445038.50865100202</v>
      </c>
    </row>
    <row r="1463" spans="1:39" x14ac:dyDescent="0.3">
      <c r="A1463" t="str">
        <f t="shared" si="242"/>
        <v>MED</v>
      </c>
      <c r="B1463" t="str">
        <f t="shared" si="243"/>
        <v>G099</v>
      </c>
      <c r="C1463" t="str">
        <f t="shared" si="244"/>
        <v>OTHER SOCIAL SERVICES</v>
      </c>
      <c r="D1463" s="1">
        <f t="shared" si="245"/>
        <v>-4107610.9598389198</v>
      </c>
      <c r="E1463" s="1">
        <f t="shared" si="246"/>
        <v>4369993.2378038596</v>
      </c>
      <c r="F1463" s="1">
        <f t="shared" si="247"/>
        <v>3154508.9964000001</v>
      </c>
      <c r="G1463" s="1">
        <f t="shared" si="248"/>
        <v>362957.86942173803</v>
      </c>
      <c r="H1463" s="2">
        <f t="shared" si="249"/>
        <v>-0.27814327740577949</v>
      </c>
      <c r="I1463" s="2">
        <f t="shared" si="250"/>
        <v>-1.7679668369868464</v>
      </c>
      <c r="J1463" s="2">
        <f t="shared" si="251"/>
        <v>0.11506002038223828</v>
      </c>
      <c r="K1463" s="2">
        <f t="shared" si="252"/>
        <v>2.8001021554303256E-5</v>
      </c>
      <c r="L1463" s="2">
        <f>AM1463/SUM(AM1:AM$3009)</f>
        <v>6.5860239194227552E-6</v>
      </c>
      <c r="M1463" t="s">
        <v>2978</v>
      </c>
      <c r="N1463" t="s">
        <v>2999</v>
      </c>
      <c r="O1463" t="s">
        <v>3000</v>
      </c>
      <c r="P1463" s="1">
        <v>4997532.2147084801</v>
      </c>
      <c r="Q1463" s="1">
        <v>7988405.75755936</v>
      </c>
      <c r="R1463" s="1">
        <v>6723081.0807487499</v>
      </c>
      <c r="S1463" s="1">
        <v>6930627.0403357204</v>
      </c>
      <c r="T1463" s="1">
        <v>8547994.8220844604</v>
      </c>
      <c r="U1463" s="1">
        <v>7330107.3110553399</v>
      </c>
      <c r="V1463" s="1">
        <v>13603392.460523199</v>
      </c>
      <c r="W1463" s="1">
        <v>17005646.5026564</v>
      </c>
      <c r="X1463" s="1">
        <v>9910155.8840507194</v>
      </c>
      <c r="Y1463" s="1">
        <v>22946006.582144599</v>
      </c>
      <c r="Z1463" s="1">
        <v>81753939.521394104</v>
      </c>
      <c r="AA1463" s="1">
        <v>60023017.098751001</v>
      </c>
      <c r="AB1463" s="1">
        <v>22835710.792164199</v>
      </c>
      <c r="AC1463" s="1">
        <v>34629004.945771798</v>
      </c>
      <c r="AD1463" s="1">
        <v>27169454.198391601</v>
      </c>
      <c r="AE1463" s="1">
        <v>-4107610.9598389198</v>
      </c>
      <c r="AF1463" s="1">
        <v>15656101.237009</v>
      </c>
      <c r="AG1463" s="1">
        <v>13054231.6243312</v>
      </c>
      <c r="AH1463" s="1">
        <v>9886305.4065436199</v>
      </c>
      <c r="AI1463" s="1">
        <v>5191937.4592017597</v>
      </c>
      <c r="AJ1463" s="1">
        <v>3561682.2480302998</v>
      </c>
      <c r="AK1463" s="1">
        <v>4369993.2378038596</v>
      </c>
      <c r="AL1463" s="1">
        <v>3154508.9964000001</v>
      </c>
      <c r="AM1463" s="1">
        <v>362957.86942173803</v>
      </c>
    </row>
    <row r="1464" spans="1:39" x14ac:dyDescent="0.3">
      <c r="A1464" t="str">
        <f t="shared" si="242"/>
        <v>MED</v>
      </c>
      <c r="B1464" t="str">
        <f t="shared" si="243"/>
        <v>Q101</v>
      </c>
      <c r="C1464" t="str">
        <f t="shared" si="244"/>
        <v>DEPENDENT MEDICARE SERVICES</v>
      </c>
      <c r="D1464" s="1">
        <f t="shared" si="245"/>
        <v>0</v>
      </c>
      <c r="E1464" s="1">
        <f t="shared" si="246"/>
        <v>416044.05525198899</v>
      </c>
      <c r="F1464" s="1">
        <f t="shared" si="247"/>
        <v>345097.90620000003</v>
      </c>
      <c r="G1464" s="1">
        <f t="shared" si="248"/>
        <v>836032.24150986795</v>
      </c>
      <c r="H1464" s="2">
        <f t="shared" si="249"/>
        <v>-0.17052556852186818</v>
      </c>
      <c r="I1464" s="2" t="e">
        <f t="shared" si="250"/>
        <v>#DIV/0!</v>
      </c>
      <c r="J1464" s="2">
        <f t="shared" si="251"/>
        <v>2.4225943608749367</v>
      </c>
      <c r="K1464" s="2">
        <f t="shared" si="252"/>
        <v>3.0632640201308267E-6</v>
      </c>
      <c r="L1464" s="2">
        <f>AM1464/SUM(AM1:AM$3009)</f>
        <v>1.5170158312767644E-5</v>
      </c>
      <c r="M1464" t="s">
        <v>2978</v>
      </c>
      <c r="N1464" t="s">
        <v>3001</v>
      </c>
      <c r="O1464" t="s">
        <v>3002</v>
      </c>
      <c r="P1464" s="1">
        <v>1224128.7890667201</v>
      </c>
      <c r="Q1464" s="1">
        <v>8234140.4139660904</v>
      </c>
      <c r="R1464" s="1">
        <v>24117231.825903598</v>
      </c>
      <c r="S1464" s="1">
        <v>12709637.6398992</v>
      </c>
      <c r="T1464" s="1">
        <v>13947241.3394305</v>
      </c>
      <c r="U1464" s="1">
        <v>-517014.61625175498</v>
      </c>
      <c r="V1464" s="1">
        <v>776616.33556213498</v>
      </c>
      <c r="W1464" s="1">
        <v>-435734.946259216</v>
      </c>
      <c r="X1464" s="1">
        <v>421793.51697403798</v>
      </c>
      <c r="Y1464" s="1">
        <v>582718.01286846201</v>
      </c>
      <c r="Z1464" s="1">
        <v>436347.87447932397</v>
      </c>
      <c r="AA1464" s="1">
        <v>547778.92777173396</v>
      </c>
      <c r="AB1464" s="1">
        <v>912201.51687319204</v>
      </c>
      <c r="AC1464" s="1">
        <v>113786.29414857</v>
      </c>
      <c r="AD1464" s="1">
        <v>-2044.2394031209201</v>
      </c>
      <c r="AE1464" s="1"/>
      <c r="AF1464" s="1">
        <v>9031.9146828317898</v>
      </c>
      <c r="AG1464" s="1">
        <v>-83587.535027619393</v>
      </c>
      <c r="AH1464" s="1">
        <v>18276.008045812501</v>
      </c>
      <c r="AI1464" s="1">
        <v>0</v>
      </c>
      <c r="AJ1464" s="1">
        <v>1633334.7848698201</v>
      </c>
      <c r="AK1464" s="1">
        <v>416044.05525198899</v>
      </c>
      <c r="AL1464" s="1">
        <v>345097.90620000003</v>
      </c>
      <c r="AM1464" s="1">
        <v>836032.24150986795</v>
      </c>
    </row>
    <row r="1465" spans="1:39" x14ac:dyDescent="0.3">
      <c r="A1465" t="str">
        <f t="shared" si="242"/>
        <v>MED</v>
      </c>
      <c r="B1465" t="str">
        <f t="shared" si="243"/>
        <v>Q201</v>
      </c>
      <c r="C1465" t="str">
        <f t="shared" si="244"/>
        <v>GENERAL HEALTH CARE SERVICES</v>
      </c>
      <c r="D1465" s="1">
        <f t="shared" si="245"/>
        <v>120447593.964195</v>
      </c>
      <c r="E1465" s="1">
        <f t="shared" si="246"/>
        <v>119072668.190641</v>
      </c>
      <c r="F1465" s="1">
        <f t="shared" si="247"/>
        <v>136182777.39480001</v>
      </c>
      <c r="G1465" s="1">
        <f t="shared" si="248"/>
        <v>174587365.53895301</v>
      </c>
      <c r="H1465" s="2">
        <f t="shared" si="249"/>
        <v>0.1436946821143279</v>
      </c>
      <c r="I1465" s="2">
        <f t="shared" si="250"/>
        <v>0.13063925075400462</v>
      </c>
      <c r="J1465" s="2">
        <f t="shared" si="251"/>
        <v>1.2820076729145886</v>
      </c>
      <c r="K1465" s="2">
        <f t="shared" si="252"/>
        <v>1.2088273926333562E-3</v>
      </c>
      <c r="L1465" s="2">
        <f>AM1465/SUM(AM1:AM$3009)</f>
        <v>3.1679615248471132E-3</v>
      </c>
      <c r="M1465" t="s">
        <v>2978</v>
      </c>
      <c r="N1465" t="s">
        <v>3003</v>
      </c>
      <c r="O1465" t="s">
        <v>3004</v>
      </c>
      <c r="P1465" s="1">
        <v>746133531.331357</v>
      </c>
      <c r="Q1465" s="1">
        <v>709927485.45815301</v>
      </c>
      <c r="R1465" s="1">
        <v>773951764.48033094</v>
      </c>
      <c r="S1465" s="1">
        <v>856858361.750175</v>
      </c>
      <c r="T1465" s="1">
        <v>953943797.80157995</v>
      </c>
      <c r="U1465" s="1">
        <v>942307872.06215894</v>
      </c>
      <c r="V1465" s="1">
        <v>363885084.51539499</v>
      </c>
      <c r="W1465" s="1">
        <v>233056149.78855601</v>
      </c>
      <c r="X1465" s="1">
        <v>158071796.39728799</v>
      </c>
      <c r="Y1465" s="1">
        <v>205376081.73767799</v>
      </c>
      <c r="Z1465" s="1">
        <v>169898618.788614</v>
      </c>
      <c r="AA1465" s="1">
        <v>225543523.079566</v>
      </c>
      <c r="AB1465" s="1">
        <v>201862614.33682099</v>
      </c>
      <c r="AC1465" s="1">
        <v>143531028.127406</v>
      </c>
      <c r="AD1465" s="1">
        <v>185454289.349774</v>
      </c>
      <c r="AE1465" s="1">
        <v>120447593.964195</v>
      </c>
      <c r="AF1465" s="1">
        <v>108686145.88753299</v>
      </c>
      <c r="AG1465" s="1">
        <v>79252833.335944697</v>
      </c>
      <c r="AH1465" s="1">
        <v>107544412.906638</v>
      </c>
      <c r="AI1465" s="1">
        <v>72277997.983473599</v>
      </c>
      <c r="AJ1465" s="1">
        <v>103486610.438807</v>
      </c>
      <c r="AK1465" s="1">
        <v>119072668.190641</v>
      </c>
      <c r="AL1465" s="1">
        <v>136182777.39480001</v>
      </c>
      <c r="AM1465" s="1">
        <v>174587365.53895301</v>
      </c>
    </row>
    <row r="1466" spans="1:39" x14ac:dyDescent="0.3">
      <c r="A1466" t="str">
        <f t="shared" si="242"/>
        <v>MED</v>
      </c>
      <c r="B1466" t="str">
        <f t="shared" si="243"/>
        <v>Q301</v>
      </c>
      <c r="C1466" t="str">
        <f t="shared" si="244"/>
        <v>LABORATORY TESTING SERVICES</v>
      </c>
      <c r="D1466" s="1">
        <f t="shared" si="245"/>
        <v>78918537.784560695</v>
      </c>
      <c r="E1466" s="1">
        <f t="shared" si="246"/>
        <v>140760000.520037</v>
      </c>
      <c r="F1466" s="1">
        <f t="shared" si="247"/>
        <v>109317189.9163</v>
      </c>
      <c r="G1466" s="1">
        <f t="shared" si="248"/>
        <v>69969270.657629296</v>
      </c>
      <c r="H1466" s="2">
        <f t="shared" si="249"/>
        <v>-0.22337887530244183</v>
      </c>
      <c r="I1466" s="2">
        <f t="shared" si="250"/>
        <v>0.38519026055353978</v>
      </c>
      <c r="J1466" s="2">
        <f t="shared" si="251"/>
        <v>0.6400573478992837</v>
      </c>
      <c r="K1466" s="2">
        <f t="shared" si="252"/>
        <v>9.7035481420260842E-4</v>
      </c>
      <c r="L1466" s="2">
        <f>AM1466/SUM(AM1:AM$3009)</f>
        <v>1.2696219837026413E-3</v>
      </c>
      <c r="M1466" t="s">
        <v>2978</v>
      </c>
      <c r="N1466" t="s">
        <v>3005</v>
      </c>
      <c r="O1466" t="s">
        <v>3006</v>
      </c>
      <c r="P1466" s="1">
        <v>15848856.0154607</v>
      </c>
      <c r="Q1466" s="1">
        <v>26309558.106881499</v>
      </c>
      <c r="R1466" s="1">
        <v>24535706.424989399</v>
      </c>
      <c r="S1466" s="1">
        <v>25944238.5865332</v>
      </c>
      <c r="T1466" s="1">
        <v>41572340.024387203</v>
      </c>
      <c r="U1466" s="1">
        <v>32673137.665831499</v>
      </c>
      <c r="V1466" s="1">
        <v>57039437.9769409</v>
      </c>
      <c r="W1466" s="1">
        <v>46503090.684177101</v>
      </c>
      <c r="X1466" s="1">
        <v>55662495.020069703</v>
      </c>
      <c r="Y1466" s="1">
        <v>72473993.244248107</v>
      </c>
      <c r="Z1466" s="1">
        <v>107454233.92430501</v>
      </c>
      <c r="AA1466" s="1">
        <v>96218924.598298103</v>
      </c>
      <c r="AB1466" s="1">
        <v>92600734.481561705</v>
      </c>
      <c r="AC1466" s="1">
        <v>82165047.251964599</v>
      </c>
      <c r="AD1466" s="1">
        <v>77685532.728727803</v>
      </c>
      <c r="AE1466" s="1">
        <v>78918537.784560695</v>
      </c>
      <c r="AF1466" s="1">
        <v>86373257.570969701</v>
      </c>
      <c r="AG1466" s="1">
        <v>93065554.424700901</v>
      </c>
      <c r="AH1466" s="1">
        <v>93467835.040022299</v>
      </c>
      <c r="AI1466" s="1">
        <v>102326021.75274999</v>
      </c>
      <c r="AJ1466" s="1">
        <v>135460198.780361</v>
      </c>
      <c r="AK1466" s="1">
        <v>140760000.520037</v>
      </c>
      <c r="AL1466" s="1">
        <v>109317189.9163</v>
      </c>
      <c r="AM1466" s="1">
        <v>69969270.657629296</v>
      </c>
    </row>
    <row r="1467" spans="1:39" x14ac:dyDescent="0.3">
      <c r="A1467" t="str">
        <f t="shared" si="242"/>
        <v>MED</v>
      </c>
      <c r="B1467" t="str">
        <f t="shared" si="243"/>
        <v>Q401</v>
      </c>
      <c r="C1467" t="str">
        <f t="shared" si="244"/>
        <v>MEDICAL- NURSING</v>
      </c>
      <c r="D1467" s="1">
        <f t="shared" si="245"/>
        <v>95540876.6033483</v>
      </c>
      <c r="E1467" s="1">
        <f t="shared" si="246"/>
        <v>88036081.658225894</v>
      </c>
      <c r="F1467" s="1">
        <f t="shared" si="247"/>
        <v>124699649.9918</v>
      </c>
      <c r="G1467" s="1">
        <f t="shared" si="248"/>
        <v>123354007.25889599</v>
      </c>
      <c r="H1467" s="2">
        <f t="shared" si="249"/>
        <v>0.4164607016008457</v>
      </c>
      <c r="I1467" s="2">
        <f t="shared" si="250"/>
        <v>0.30519683746998205</v>
      </c>
      <c r="J1467" s="2">
        <f t="shared" si="251"/>
        <v>0.98920892935150584</v>
      </c>
      <c r="K1467" s="2">
        <f t="shared" si="252"/>
        <v>1.1068973305256994E-3</v>
      </c>
      <c r="L1467" s="2">
        <f>AM1467/SUM(AM1:AM$3009)</f>
        <v>2.2383105886588633E-3</v>
      </c>
      <c r="M1467" t="s">
        <v>2978</v>
      </c>
      <c r="N1467" t="s">
        <v>3007</v>
      </c>
      <c r="O1467" t="s">
        <v>3008</v>
      </c>
      <c r="P1467" s="1">
        <v>43013916.913053401</v>
      </c>
      <c r="Q1467" s="1">
        <v>62488685.545214802</v>
      </c>
      <c r="R1467" s="1">
        <v>54251019.817525998</v>
      </c>
      <c r="S1467" s="1">
        <v>60693763.027217701</v>
      </c>
      <c r="T1467" s="1">
        <v>91596882.213131204</v>
      </c>
      <c r="U1467" s="1">
        <v>90073123.7527536</v>
      </c>
      <c r="V1467" s="1">
        <v>76698466.668659002</v>
      </c>
      <c r="W1467" s="1">
        <v>121669357.000903</v>
      </c>
      <c r="X1467" s="1">
        <v>173552475.53845701</v>
      </c>
      <c r="Y1467" s="1">
        <v>138648926.14218399</v>
      </c>
      <c r="Z1467" s="1">
        <v>107661838.25614899</v>
      </c>
      <c r="AA1467" s="1">
        <v>111968617.332368</v>
      </c>
      <c r="AB1467" s="1">
        <v>132424914.476026</v>
      </c>
      <c r="AC1467" s="1">
        <v>145465228.72558999</v>
      </c>
      <c r="AD1467" s="1">
        <v>114957753.75807901</v>
      </c>
      <c r="AE1467" s="1">
        <v>95540876.6033483</v>
      </c>
      <c r="AF1467" s="1">
        <v>83629816.839513794</v>
      </c>
      <c r="AG1467" s="1">
        <v>89505133.882687002</v>
      </c>
      <c r="AH1467" s="1">
        <v>89712491.933865502</v>
      </c>
      <c r="AI1467" s="1">
        <v>90699116.603401795</v>
      </c>
      <c r="AJ1467" s="1">
        <v>128038287.428857</v>
      </c>
      <c r="AK1467" s="1">
        <v>88036081.658225894</v>
      </c>
      <c r="AL1467" s="1">
        <v>124699649.9918</v>
      </c>
      <c r="AM1467" s="1">
        <v>123354007.25889599</v>
      </c>
    </row>
    <row r="1468" spans="1:39" x14ac:dyDescent="0.3">
      <c r="A1468" t="str">
        <f t="shared" si="242"/>
        <v>MED</v>
      </c>
      <c r="B1468" t="str">
        <f t="shared" si="243"/>
        <v>Q402</v>
      </c>
      <c r="C1468" t="str">
        <f t="shared" si="244"/>
        <v>MEDICAL- NURSING HOME CARE CONTRACTS</v>
      </c>
      <c r="D1468" s="1">
        <f t="shared" si="245"/>
        <v>0</v>
      </c>
      <c r="E1468" s="1">
        <f t="shared" si="246"/>
        <v>0</v>
      </c>
      <c r="F1468" s="1">
        <f t="shared" si="247"/>
        <v>0</v>
      </c>
      <c r="G1468" s="1">
        <f t="shared" si="248"/>
        <v>0</v>
      </c>
      <c r="H1468" s="2" t="e">
        <f t="shared" si="249"/>
        <v>#DIV/0!</v>
      </c>
      <c r="I1468" s="2" t="e">
        <f t="shared" si="250"/>
        <v>#DIV/0!</v>
      </c>
      <c r="J1468" s="2" t="e">
        <f t="shared" si="251"/>
        <v>#DIV/0!</v>
      </c>
      <c r="K1468" s="2">
        <f t="shared" si="252"/>
        <v>0</v>
      </c>
      <c r="L1468" s="2">
        <f>AM1468/SUM(AM1:AM$3009)</f>
        <v>0</v>
      </c>
      <c r="M1468" t="s">
        <v>2978</v>
      </c>
      <c r="N1468" t="s">
        <v>3009</v>
      </c>
      <c r="O1468" t="s">
        <v>3010</v>
      </c>
      <c r="P1468" s="1">
        <v>171396.643679514</v>
      </c>
      <c r="Q1468" s="1">
        <v>90790.119304091306</v>
      </c>
      <c r="R1468" s="1">
        <v>156844.890984725</v>
      </c>
      <c r="S1468" s="1">
        <v>-458530.57439598802</v>
      </c>
      <c r="T1468" s="1">
        <v>-6396440.7594623202</v>
      </c>
      <c r="U1468" s="1">
        <v>4.3309641183910399</v>
      </c>
      <c r="V1468" s="1"/>
      <c r="W1468" s="1">
        <v>631800.09072185506</v>
      </c>
      <c r="X1468" s="1">
        <v>816999.85015969595</v>
      </c>
      <c r="Y1468" s="1">
        <v>1128498.0372701699</v>
      </c>
      <c r="Z1468" s="1">
        <v>1080550.36805109</v>
      </c>
      <c r="AA1468" s="1">
        <v>885634.83828364999</v>
      </c>
      <c r="AB1468" s="1">
        <v>73910.995642927694</v>
      </c>
      <c r="AC1468" s="1">
        <v>49448.331933236499</v>
      </c>
      <c r="AD1468" s="1"/>
      <c r="AE1468" s="1"/>
      <c r="AF1468" s="1"/>
      <c r="AG1468" s="1"/>
      <c r="AH1468" s="1">
        <v>-1423.96363786552</v>
      </c>
      <c r="AI1468" s="1"/>
      <c r="AJ1468" s="1"/>
      <c r="AK1468" s="1"/>
      <c r="AL1468" s="1"/>
      <c r="AM1468" s="1"/>
    </row>
    <row r="1469" spans="1:39" x14ac:dyDescent="0.3">
      <c r="A1469" t="str">
        <f t="shared" si="242"/>
        <v>MED</v>
      </c>
      <c r="B1469" t="str">
        <f t="shared" si="243"/>
        <v>Q403</v>
      </c>
      <c r="C1469" t="str">
        <f t="shared" si="244"/>
        <v>EVALUATION AND SCREENING</v>
      </c>
      <c r="D1469" s="1">
        <f t="shared" si="245"/>
        <v>30627556.032241099</v>
      </c>
      <c r="E1469" s="1">
        <f t="shared" si="246"/>
        <v>54162460.108622298</v>
      </c>
      <c r="F1469" s="1">
        <f t="shared" si="247"/>
        <v>49365600.907399997</v>
      </c>
      <c r="G1469" s="1">
        <f t="shared" si="248"/>
        <v>29821593.0624956</v>
      </c>
      <c r="H1469" s="2">
        <f t="shared" si="249"/>
        <v>-8.8564278498470039E-2</v>
      </c>
      <c r="I1469" s="2">
        <f t="shared" si="250"/>
        <v>0.61180346402545749</v>
      </c>
      <c r="J1469" s="2">
        <f t="shared" si="251"/>
        <v>0.60409662830672217</v>
      </c>
      <c r="K1469" s="2">
        <f t="shared" si="252"/>
        <v>4.3819410774441868E-4</v>
      </c>
      <c r="L1469" s="2">
        <f>AM1469/SUM(AM1:AM$3009)</f>
        <v>5.4112540813015017E-4</v>
      </c>
      <c r="M1469" t="s">
        <v>2978</v>
      </c>
      <c r="N1469" t="s">
        <v>3011</v>
      </c>
      <c r="O1469" t="s">
        <v>3012</v>
      </c>
      <c r="P1469" s="1">
        <v>168297.67344405601</v>
      </c>
      <c r="Q1469" s="1">
        <v>1033003.01761281</v>
      </c>
      <c r="R1469" s="1">
        <v>1840697.7983651401</v>
      </c>
      <c r="S1469" s="1">
        <v>2078382.91592415</v>
      </c>
      <c r="T1469" s="1">
        <v>4840598.36830955</v>
      </c>
      <c r="U1469" s="1">
        <v>2808062.8744770801</v>
      </c>
      <c r="V1469" s="1">
        <v>27672802.206396502</v>
      </c>
      <c r="W1469" s="1">
        <v>117263348.24537399</v>
      </c>
      <c r="X1469" s="1">
        <v>121984334.18936799</v>
      </c>
      <c r="Y1469" s="1">
        <v>172770222.12622899</v>
      </c>
      <c r="Z1469" s="1">
        <v>255426353.23974401</v>
      </c>
      <c r="AA1469" s="1">
        <v>291237159.74202901</v>
      </c>
      <c r="AB1469" s="1">
        <v>347810474.84732401</v>
      </c>
      <c r="AC1469" s="1">
        <v>64507591.409260899</v>
      </c>
      <c r="AD1469" s="1">
        <v>37311874.780449003</v>
      </c>
      <c r="AE1469" s="1">
        <v>30627556.032241099</v>
      </c>
      <c r="AF1469" s="1">
        <v>49666543.563529</v>
      </c>
      <c r="AG1469" s="1">
        <v>47833971.682652101</v>
      </c>
      <c r="AH1469" s="1">
        <v>28027617.494759701</v>
      </c>
      <c r="AI1469" s="1">
        <v>38072483.762335002</v>
      </c>
      <c r="AJ1469" s="1">
        <v>44759033.246264897</v>
      </c>
      <c r="AK1469" s="1">
        <v>54162460.108622298</v>
      </c>
      <c r="AL1469" s="1">
        <v>49365600.907399997</v>
      </c>
      <c r="AM1469" s="1">
        <v>29821593.0624956</v>
      </c>
    </row>
    <row r="1470" spans="1:39" x14ac:dyDescent="0.3">
      <c r="A1470" t="str">
        <f t="shared" si="242"/>
        <v>MED</v>
      </c>
      <c r="B1470" t="str">
        <f t="shared" si="243"/>
        <v>Q501</v>
      </c>
      <c r="C1470" t="str">
        <f t="shared" si="244"/>
        <v>ANESTHESIOLOGY SERVICES</v>
      </c>
      <c r="D1470" s="1">
        <f t="shared" si="245"/>
        <v>14338461.470812701</v>
      </c>
      <c r="E1470" s="1">
        <f t="shared" si="246"/>
        <v>15448989.910091</v>
      </c>
      <c r="F1470" s="1">
        <f t="shared" si="247"/>
        <v>13991017.4882</v>
      </c>
      <c r="G1470" s="1">
        <f t="shared" si="248"/>
        <v>16061658.730503</v>
      </c>
      <c r="H1470" s="2">
        <f t="shared" si="249"/>
        <v>-9.4373316985512323E-2</v>
      </c>
      <c r="I1470" s="2">
        <f t="shared" si="250"/>
        <v>-2.4231608343751265E-2</v>
      </c>
      <c r="J1470" s="2">
        <f t="shared" si="251"/>
        <v>1.1479979025149083</v>
      </c>
      <c r="K1470" s="2">
        <f t="shared" si="252"/>
        <v>1.2419136629529694E-4</v>
      </c>
      <c r="L1470" s="2">
        <f>AM1470/SUM(AM1:AM$3009)</f>
        <v>2.9144558500200033E-4</v>
      </c>
      <c r="M1470" t="s">
        <v>2978</v>
      </c>
      <c r="N1470" t="s">
        <v>3013</v>
      </c>
      <c r="O1470" t="s">
        <v>3014</v>
      </c>
      <c r="P1470" s="1">
        <v>2633098.71155708</v>
      </c>
      <c r="Q1470" s="1">
        <v>8313127.8493101997</v>
      </c>
      <c r="R1470" s="1">
        <v>10120382.634570099</v>
      </c>
      <c r="S1470" s="1">
        <v>9115971.2167175002</v>
      </c>
      <c r="T1470" s="1">
        <v>16595429.050396901</v>
      </c>
      <c r="U1470" s="1">
        <v>34180840.789784603</v>
      </c>
      <c r="V1470" s="1">
        <v>31272497.343107</v>
      </c>
      <c r="W1470" s="1">
        <v>22643201.95132</v>
      </c>
      <c r="X1470" s="1">
        <v>34531243.579571202</v>
      </c>
      <c r="Y1470" s="1">
        <v>36772846.6531149</v>
      </c>
      <c r="Z1470" s="1">
        <v>27082020.841383599</v>
      </c>
      <c r="AA1470" s="1">
        <v>26668298.0178742</v>
      </c>
      <c r="AB1470" s="1">
        <v>28448957.921694402</v>
      </c>
      <c r="AC1470" s="1">
        <v>21464422.408649798</v>
      </c>
      <c r="AD1470" s="1">
        <v>13039972.0382019</v>
      </c>
      <c r="AE1470" s="1">
        <v>14338461.470812701</v>
      </c>
      <c r="AF1470" s="1">
        <v>12649820.9834744</v>
      </c>
      <c r="AG1470" s="1">
        <v>10312342.283368699</v>
      </c>
      <c r="AH1470" s="1">
        <v>18057955.881653201</v>
      </c>
      <c r="AI1470" s="1">
        <v>15232509.1594503</v>
      </c>
      <c r="AJ1470" s="1">
        <v>9847923.0721193999</v>
      </c>
      <c r="AK1470" s="1">
        <v>15448989.910091</v>
      </c>
      <c r="AL1470" s="1">
        <v>13991017.4882</v>
      </c>
      <c r="AM1470" s="1">
        <v>16061658.730503</v>
      </c>
    </row>
    <row r="1471" spans="1:39" x14ac:dyDescent="0.3">
      <c r="A1471" t="str">
        <f t="shared" si="242"/>
        <v>MED</v>
      </c>
      <c r="B1471" t="str">
        <f t="shared" si="243"/>
        <v>Q502</v>
      </c>
      <c r="C1471" t="str">
        <f t="shared" si="244"/>
        <v>CARDIO-VASCULAR SERVICES</v>
      </c>
      <c r="D1471" s="1">
        <f t="shared" si="245"/>
        <v>2456183.4602264101</v>
      </c>
      <c r="E1471" s="1">
        <f t="shared" si="246"/>
        <v>1482452.6379162399</v>
      </c>
      <c r="F1471" s="1">
        <f t="shared" si="247"/>
        <v>1816623.3769</v>
      </c>
      <c r="G1471" s="1">
        <f t="shared" si="248"/>
        <v>4914490.1014513299</v>
      </c>
      <c r="H1471" s="2">
        <f t="shared" si="249"/>
        <v>0.2254174807590994</v>
      </c>
      <c r="I1471" s="2">
        <f t="shared" si="250"/>
        <v>-0.26038774940185272</v>
      </c>
      <c r="J1471" s="2">
        <f t="shared" si="251"/>
        <v>2.7052883739929205</v>
      </c>
      <c r="K1471" s="2">
        <f t="shared" si="252"/>
        <v>1.6125270332301807E-5</v>
      </c>
      <c r="L1471" s="2">
        <f>AM1471/SUM(AM1:AM$3009)</f>
        <v>8.9175499656452199E-5</v>
      </c>
      <c r="M1471" t="s">
        <v>2978</v>
      </c>
      <c r="N1471" t="s">
        <v>3015</v>
      </c>
      <c r="O1471" t="s">
        <v>3016</v>
      </c>
      <c r="P1471" s="1">
        <v>1097138.8700750601</v>
      </c>
      <c r="Q1471" s="1">
        <v>3435171.0088071101</v>
      </c>
      <c r="R1471" s="1">
        <v>1767809.3466451101</v>
      </c>
      <c r="S1471" s="1">
        <v>4264674.91975071</v>
      </c>
      <c r="T1471" s="1">
        <v>6062921.1193430703</v>
      </c>
      <c r="U1471" s="1">
        <v>1149538.93285041</v>
      </c>
      <c r="V1471" s="1">
        <v>2019224.0037372101</v>
      </c>
      <c r="W1471" s="1">
        <v>3059849.2898500599</v>
      </c>
      <c r="X1471" s="1">
        <v>4454531.1163612101</v>
      </c>
      <c r="Y1471" s="1">
        <v>5736715.39943894</v>
      </c>
      <c r="Z1471" s="1">
        <v>5819149.2586789597</v>
      </c>
      <c r="AA1471" s="1">
        <v>5673251.1174065797</v>
      </c>
      <c r="AB1471" s="1">
        <v>6326919.08706351</v>
      </c>
      <c r="AC1471" s="1">
        <v>5010210.5263310196</v>
      </c>
      <c r="AD1471" s="1">
        <v>3688302.38292195</v>
      </c>
      <c r="AE1471" s="1">
        <v>2456183.4602264101</v>
      </c>
      <c r="AF1471" s="1">
        <v>2168284.0708956402</v>
      </c>
      <c r="AG1471" s="1">
        <v>1667864.74898741</v>
      </c>
      <c r="AH1471" s="1">
        <v>1554860.6262816601</v>
      </c>
      <c r="AI1471" s="1">
        <v>365618.46853272303</v>
      </c>
      <c r="AJ1471" s="1">
        <v>2332560.7352465801</v>
      </c>
      <c r="AK1471" s="1">
        <v>1482452.6379162399</v>
      </c>
      <c r="AL1471" s="1">
        <v>1816623.3769</v>
      </c>
      <c r="AM1471" s="1">
        <v>4914490.1014513299</v>
      </c>
    </row>
    <row r="1472" spans="1:39" x14ac:dyDescent="0.3">
      <c r="A1472" t="str">
        <f t="shared" si="242"/>
        <v>MED</v>
      </c>
      <c r="B1472" t="str">
        <f t="shared" si="243"/>
        <v>Q503</v>
      </c>
      <c r="C1472" t="str">
        <f t="shared" si="244"/>
        <v>DENTISTRY SERVICES</v>
      </c>
      <c r="D1472" s="1">
        <f t="shared" si="245"/>
        <v>70570827.095166504</v>
      </c>
      <c r="E1472" s="1">
        <f t="shared" si="246"/>
        <v>29886778.991885401</v>
      </c>
      <c r="F1472" s="1">
        <f t="shared" si="247"/>
        <v>47989282.703199998</v>
      </c>
      <c r="G1472" s="1">
        <f t="shared" si="248"/>
        <v>26240560.4159123</v>
      </c>
      <c r="H1472" s="2">
        <f t="shared" si="249"/>
        <v>0.60570273284483522</v>
      </c>
      <c r="I1472" s="2">
        <f t="shared" si="250"/>
        <v>-0.31998412547318933</v>
      </c>
      <c r="J1472" s="2">
        <f t="shared" si="251"/>
        <v>0.54680042996688805</v>
      </c>
      <c r="K1472" s="2">
        <f t="shared" si="252"/>
        <v>4.2597720941083808E-4</v>
      </c>
      <c r="L1472" s="2">
        <f>AM1472/SUM(AM1:AM$3009)</f>
        <v>4.7614605748483562E-4</v>
      </c>
      <c r="M1472" t="s">
        <v>2978</v>
      </c>
      <c r="N1472" t="s">
        <v>3017</v>
      </c>
      <c r="O1472" t="s">
        <v>3018</v>
      </c>
      <c r="P1472" s="1">
        <v>43543611.067796104</v>
      </c>
      <c r="Q1472" s="1">
        <v>32146977.558217101</v>
      </c>
      <c r="R1472" s="1">
        <v>50199495.0012879</v>
      </c>
      <c r="S1472" s="1">
        <v>60547739.849685401</v>
      </c>
      <c r="T1472" s="1">
        <v>71719879.165211707</v>
      </c>
      <c r="U1472" s="1">
        <v>93334487.674872294</v>
      </c>
      <c r="V1472" s="1">
        <v>124067021.691816</v>
      </c>
      <c r="W1472" s="1">
        <v>116590405.91218001</v>
      </c>
      <c r="X1472" s="1">
        <v>124597829.16315401</v>
      </c>
      <c r="Y1472" s="1">
        <v>126814618.12002</v>
      </c>
      <c r="Z1472" s="1">
        <v>129770686.82793701</v>
      </c>
      <c r="AA1472" s="1">
        <v>101276957.066107</v>
      </c>
      <c r="AB1472" s="1">
        <v>84695333.732608706</v>
      </c>
      <c r="AC1472" s="1">
        <v>69670671.511206806</v>
      </c>
      <c r="AD1472" s="1">
        <v>65434795.353255801</v>
      </c>
      <c r="AE1472" s="1">
        <v>70570827.095166504</v>
      </c>
      <c r="AF1472" s="1">
        <v>40028978.692924701</v>
      </c>
      <c r="AG1472" s="1">
        <v>41174387.207965396</v>
      </c>
      <c r="AH1472" s="1">
        <v>24889306.4285236</v>
      </c>
      <c r="AI1472" s="1">
        <v>47481252.804928601</v>
      </c>
      <c r="AJ1472" s="1">
        <v>28026060.218143299</v>
      </c>
      <c r="AK1472" s="1">
        <v>29886778.991885401</v>
      </c>
      <c r="AL1472" s="1">
        <v>47989282.703199998</v>
      </c>
      <c r="AM1472" s="1">
        <v>26240560.4159123</v>
      </c>
    </row>
    <row r="1473" spans="1:39" x14ac:dyDescent="0.3">
      <c r="A1473" t="str">
        <f t="shared" ref="A1473:A1536" si="253">M1473</f>
        <v>MED</v>
      </c>
      <c r="B1473" t="str">
        <f t="shared" ref="B1473:B1536" si="254">N1473</f>
        <v>Q504</v>
      </c>
      <c r="C1473" t="str">
        <f t="shared" ref="C1473:C1536" si="255">O1473</f>
        <v>DERMATOLOGY SERVICES</v>
      </c>
      <c r="D1473" s="1">
        <f t="shared" ref="D1473:D1536" si="256">AE1473</f>
        <v>2081871.5512703899</v>
      </c>
      <c r="E1473" s="1">
        <f t="shared" ref="E1473:E1536" si="257">AK1473</f>
        <v>-210539.682537238</v>
      </c>
      <c r="F1473" s="1">
        <f t="shared" ref="F1473:F1536" si="258">AL1473</f>
        <v>0</v>
      </c>
      <c r="G1473" s="1">
        <f t="shared" ref="G1473:G1536" si="259">AM1473</f>
        <v>0</v>
      </c>
      <c r="H1473" s="2">
        <f t="shared" si="249"/>
        <v>-1</v>
      </c>
      <c r="I1473" s="2">
        <f t="shared" si="250"/>
        <v>-1</v>
      </c>
      <c r="J1473" s="2" t="e">
        <f t="shared" si="251"/>
        <v>#DIV/0!</v>
      </c>
      <c r="K1473" s="2">
        <f t="shared" si="252"/>
        <v>0</v>
      </c>
      <c r="L1473" s="2">
        <f>AM1473/SUM(AM1:AM$3009)</f>
        <v>0</v>
      </c>
      <c r="M1473" t="s">
        <v>2978</v>
      </c>
      <c r="N1473" t="s">
        <v>3019</v>
      </c>
      <c r="O1473" t="s">
        <v>3020</v>
      </c>
      <c r="P1473" s="1"/>
      <c r="Q1473" s="1">
        <v>1787007.1183718999</v>
      </c>
      <c r="R1473" s="1">
        <v>488625.17202920897</v>
      </c>
      <c r="S1473" s="1">
        <v>170642.46450544699</v>
      </c>
      <c r="T1473" s="1">
        <v>168714.367897519</v>
      </c>
      <c r="U1473" s="1">
        <v>283670.93148108298</v>
      </c>
      <c r="V1473" s="1">
        <v>603288.16833682603</v>
      </c>
      <c r="W1473" s="1">
        <v>1830422.6239104699</v>
      </c>
      <c r="X1473" s="1">
        <v>1243495.08785221</v>
      </c>
      <c r="Y1473" s="1">
        <v>2699587.1761760898</v>
      </c>
      <c r="Z1473" s="1">
        <v>1204814.7744676201</v>
      </c>
      <c r="AA1473" s="1">
        <v>2713373.42603418</v>
      </c>
      <c r="AB1473" s="1">
        <v>1752745.2669474001</v>
      </c>
      <c r="AC1473" s="1">
        <v>280862.37264642399</v>
      </c>
      <c r="AD1473" s="1">
        <v>685586.73158815096</v>
      </c>
      <c r="AE1473" s="1">
        <v>2081871.5512703899</v>
      </c>
      <c r="AF1473" s="1">
        <v>1329404.74364059</v>
      </c>
      <c r="AG1473" s="1">
        <v>369868.14312055398</v>
      </c>
      <c r="AH1473" s="1">
        <v>572245.40757424303</v>
      </c>
      <c r="AI1473" s="1">
        <v>298215.42607892997</v>
      </c>
      <c r="AJ1473" s="1">
        <v>417686.93979704002</v>
      </c>
      <c r="AK1473" s="1">
        <v>-210539.682537238</v>
      </c>
      <c r="AL1473" s="1"/>
      <c r="AM1473" s="1"/>
    </row>
    <row r="1474" spans="1:39" x14ac:dyDescent="0.3">
      <c r="A1474" t="str">
        <f t="shared" si="253"/>
        <v>MED</v>
      </c>
      <c r="B1474" t="str">
        <f t="shared" si="254"/>
        <v>Q505</v>
      </c>
      <c r="C1474" t="str">
        <f t="shared" si="255"/>
        <v>GASTROENTEROLOGY SERVICES</v>
      </c>
      <c r="D1474" s="1">
        <f t="shared" si="256"/>
        <v>1706153.2032019701</v>
      </c>
      <c r="E1474" s="1">
        <f t="shared" si="257"/>
        <v>-68245.676814650797</v>
      </c>
      <c r="F1474" s="1">
        <f t="shared" si="258"/>
        <v>-252100.8125</v>
      </c>
      <c r="G1474" s="1">
        <f t="shared" si="259"/>
        <v>0</v>
      </c>
      <c r="H1474" s="2">
        <f t="shared" ref="H1474:H1537" si="260">AL1474/AK1474-1</f>
        <v>2.6940187901525752</v>
      </c>
      <c r="I1474" s="2">
        <f t="shared" ref="I1474:I1537" si="261">AL1474/AE1474-1</f>
        <v>-1.1477597744603929</v>
      </c>
      <c r="J1474" s="2">
        <f t="shared" ref="J1474:J1537" si="262">AM1474/AL1474</f>
        <v>0</v>
      </c>
      <c r="K1474" s="2">
        <f t="shared" ref="K1474:K1537" si="263">AL1474/SUM(AL$1:AL$3009)</f>
        <v>-2.23777465612742E-6</v>
      </c>
      <c r="L1474" s="2">
        <f>AM1474/SUM(AM1:AM$3009)</f>
        <v>0</v>
      </c>
      <c r="M1474" t="s">
        <v>2978</v>
      </c>
      <c r="N1474" t="s">
        <v>3021</v>
      </c>
      <c r="O1474" t="s">
        <v>3022</v>
      </c>
      <c r="P1474" s="1">
        <v>356249.087213505</v>
      </c>
      <c r="Q1474" s="1">
        <v>436139.30213496601</v>
      </c>
      <c r="R1474" s="1">
        <v>131225.613515345</v>
      </c>
      <c r="S1474" s="1">
        <v>570488.50075629295</v>
      </c>
      <c r="T1474" s="1">
        <v>887520.90373294102</v>
      </c>
      <c r="U1474" s="1">
        <v>1746494.48479943</v>
      </c>
      <c r="V1474" s="1">
        <v>2529558.5791385402</v>
      </c>
      <c r="W1474" s="1">
        <v>3698367.0534155602</v>
      </c>
      <c r="X1474" s="1">
        <v>3812243.47326185</v>
      </c>
      <c r="Y1474" s="1">
        <v>3335523.81581154</v>
      </c>
      <c r="Z1474" s="1">
        <v>3254579.8194516799</v>
      </c>
      <c r="AA1474" s="1">
        <v>4261250.9291681601</v>
      </c>
      <c r="AB1474" s="1">
        <v>3677035.1212322302</v>
      </c>
      <c r="AC1474" s="1">
        <v>2441533.7450866299</v>
      </c>
      <c r="AD1474" s="1">
        <v>1767211.4049875401</v>
      </c>
      <c r="AE1474" s="1">
        <v>1706153.2032019701</v>
      </c>
      <c r="AF1474" s="1">
        <v>1522860.3575814399</v>
      </c>
      <c r="AG1474" s="1">
        <v>1984121.2309259099</v>
      </c>
      <c r="AH1474" s="1">
        <v>1303165.1428674201</v>
      </c>
      <c r="AI1474" s="1">
        <v>787892.12617130997</v>
      </c>
      <c r="AJ1474" s="1">
        <v>266049.00871549</v>
      </c>
      <c r="AK1474" s="1">
        <v>-68245.676814650797</v>
      </c>
      <c r="AL1474" s="1">
        <v>-252100.8125</v>
      </c>
      <c r="AM1474" s="1"/>
    </row>
    <row r="1475" spans="1:39" x14ac:dyDescent="0.3">
      <c r="A1475" t="str">
        <f t="shared" si="253"/>
        <v>MED</v>
      </c>
      <c r="B1475" t="str">
        <f t="shared" si="254"/>
        <v>Q506</v>
      </c>
      <c r="C1475" t="str">
        <f t="shared" si="255"/>
        <v>MEDICAL- GERIATRIC</v>
      </c>
      <c r="D1475" s="1">
        <f t="shared" si="256"/>
        <v>-3298.4808094578402</v>
      </c>
      <c r="E1475" s="1">
        <f t="shared" si="257"/>
        <v>0</v>
      </c>
      <c r="F1475" s="1">
        <f t="shared" si="258"/>
        <v>0</v>
      </c>
      <c r="G1475" s="1">
        <f t="shared" si="259"/>
        <v>0</v>
      </c>
      <c r="H1475" s="2" t="e">
        <f t="shared" si="260"/>
        <v>#DIV/0!</v>
      </c>
      <c r="I1475" s="2">
        <f t="shared" si="261"/>
        <v>-1</v>
      </c>
      <c r="J1475" s="2" t="e">
        <f t="shared" si="262"/>
        <v>#DIV/0!</v>
      </c>
      <c r="K1475" s="2">
        <f t="shared" si="263"/>
        <v>0</v>
      </c>
      <c r="L1475" s="2">
        <f>AM1475/SUM(AM1:AM$3009)</f>
        <v>0</v>
      </c>
      <c r="M1475" t="s">
        <v>2978</v>
      </c>
      <c r="N1475" t="s">
        <v>3023</v>
      </c>
      <c r="O1475" t="s">
        <v>3024</v>
      </c>
      <c r="P1475" s="1"/>
      <c r="Q1475" s="1"/>
      <c r="R1475" s="1"/>
      <c r="S1475" s="1"/>
      <c r="T1475" s="1"/>
      <c r="U1475" s="1"/>
      <c r="V1475" s="1"/>
      <c r="W1475" s="1">
        <v>0</v>
      </c>
      <c r="X1475" s="1">
        <v>0</v>
      </c>
      <c r="Y1475" s="1">
        <v>311657.88391680201</v>
      </c>
      <c r="Z1475" s="1">
        <v>356574.08256701601</v>
      </c>
      <c r="AA1475" s="1">
        <v>322164.41274344298</v>
      </c>
      <c r="AB1475" s="1">
        <v>294169.96134387201</v>
      </c>
      <c r="AC1475" s="1">
        <v>308689.786228279</v>
      </c>
      <c r="AD1475" s="1"/>
      <c r="AE1475" s="1">
        <v>-3298.4808094578402</v>
      </c>
      <c r="AF1475" s="1"/>
      <c r="AG1475" s="1"/>
      <c r="AH1475" s="1"/>
      <c r="AI1475" s="1"/>
      <c r="AJ1475" s="1"/>
      <c r="AK1475" s="1"/>
      <c r="AL1475" s="1"/>
      <c r="AM1475" s="1"/>
    </row>
    <row r="1476" spans="1:39" x14ac:dyDescent="0.3">
      <c r="A1476" t="str">
        <f t="shared" si="253"/>
        <v>MED</v>
      </c>
      <c r="B1476" t="str">
        <f t="shared" si="254"/>
        <v>Q507</v>
      </c>
      <c r="C1476" t="str">
        <f t="shared" si="255"/>
        <v>GYNECOLOGY SERVICES</v>
      </c>
      <c r="D1476" s="1">
        <f t="shared" si="256"/>
        <v>6069190.3744754903</v>
      </c>
      <c r="E1476" s="1">
        <f t="shared" si="257"/>
        <v>1607940.0277563101</v>
      </c>
      <c r="F1476" s="1">
        <f t="shared" si="258"/>
        <v>1273321.453</v>
      </c>
      <c r="G1476" s="1">
        <f t="shared" si="259"/>
        <v>1806001.8813157999</v>
      </c>
      <c r="H1476" s="2">
        <f t="shared" si="260"/>
        <v>-0.20810389005815766</v>
      </c>
      <c r="I1476" s="2">
        <f t="shared" si="261"/>
        <v>-0.79019912468802023</v>
      </c>
      <c r="J1476" s="2">
        <f t="shared" si="262"/>
        <v>1.4183393180573389</v>
      </c>
      <c r="K1476" s="2">
        <f t="shared" si="263"/>
        <v>1.1302646938620009E-5</v>
      </c>
      <c r="L1476" s="2">
        <f>AM1476/SUM(AM1:AM$3009)</f>
        <v>3.2770667316893793E-5</v>
      </c>
      <c r="M1476" t="s">
        <v>2978</v>
      </c>
      <c r="N1476" t="s">
        <v>3025</v>
      </c>
      <c r="O1476" t="s">
        <v>3026</v>
      </c>
      <c r="P1476" s="1">
        <v>3194049.48596599</v>
      </c>
      <c r="Q1476" s="1">
        <v>4188040.9035026799</v>
      </c>
      <c r="R1476" s="1">
        <v>6011592.88689279</v>
      </c>
      <c r="S1476" s="1">
        <v>9441303.0821922198</v>
      </c>
      <c r="T1476" s="1">
        <v>7768323.6070778696</v>
      </c>
      <c r="U1476" s="1">
        <v>8156792.0114523703</v>
      </c>
      <c r="V1476" s="1">
        <v>7763801.9059722899</v>
      </c>
      <c r="W1476" s="1">
        <v>9025063.0100430399</v>
      </c>
      <c r="X1476" s="1">
        <v>18149444.7164841</v>
      </c>
      <c r="Y1476" s="1">
        <v>17151862.170510899</v>
      </c>
      <c r="Z1476" s="1">
        <v>19482479.167451501</v>
      </c>
      <c r="AA1476" s="1">
        <v>21536899.3202</v>
      </c>
      <c r="AB1476" s="1">
        <v>19472834.640954401</v>
      </c>
      <c r="AC1476" s="1">
        <v>14903073.6033</v>
      </c>
      <c r="AD1476" s="1">
        <v>8544921.6367818508</v>
      </c>
      <c r="AE1476" s="1">
        <v>6069190.3744754903</v>
      </c>
      <c r="AF1476" s="1">
        <v>2959470.1197968498</v>
      </c>
      <c r="AG1476" s="1">
        <v>3373996.5812862501</v>
      </c>
      <c r="AH1476" s="1">
        <v>1124845.1399862401</v>
      </c>
      <c r="AI1476" s="1">
        <v>405906.21555884101</v>
      </c>
      <c r="AJ1476" s="1">
        <v>2002681.25162713</v>
      </c>
      <c r="AK1476" s="1">
        <v>1607940.0277563101</v>
      </c>
      <c r="AL1476" s="1">
        <v>1273321.453</v>
      </c>
      <c r="AM1476" s="1">
        <v>1806001.8813157999</v>
      </c>
    </row>
    <row r="1477" spans="1:39" x14ac:dyDescent="0.3">
      <c r="A1477" t="str">
        <f t="shared" si="253"/>
        <v>MED</v>
      </c>
      <c r="B1477" t="str">
        <f t="shared" si="254"/>
        <v>Q508</v>
      </c>
      <c r="C1477" t="str">
        <f t="shared" si="255"/>
        <v>HEMATOLOGY SERVICES</v>
      </c>
      <c r="D1477" s="1">
        <f t="shared" si="256"/>
        <v>1154891.10956797</v>
      </c>
      <c r="E1477" s="1">
        <f t="shared" si="257"/>
        <v>218803.67588483301</v>
      </c>
      <c r="F1477" s="1">
        <f t="shared" si="258"/>
        <v>330190.84759999998</v>
      </c>
      <c r="G1477" s="1">
        <f t="shared" si="259"/>
        <v>41406.563551530198</v>
      </c>
      <c r="H1477" s="2">
        <f t="shared" si="260"/>
        <v>0.5090735850973338</v>
      </c>
      <c r="I1477" s="2">
        <f t="shared" si="261"/>
        <v>-0.71409352374050217</v>
      </c>
      <c r="J1477" s="2">
        <f t="shared" si="262"/>
        <v>0.12540191181098687</v>
      </c>
      <c r="K1477" s="2">
        <f t="shared" si="263"/>
        <v>2.9309414083880089E-6</v>
      </c>
      <c r="L1477" s="2">
        <f>AM1477/SUM(AM1:AM$3009)</f>
        <v>7.5133959323143329E-7</v>
      </c>
      <c r="M1477" t="s">
        <v>2978</v>
      </c>
      <c r="N1477" t="s">
        <v>3027</v>
      </c>
      <c r="O1477" t="s">
        <v>3028</v>
      </c>
      <c r="P1477" s="1">
        <v>46048.306418421402</v>
      </c>
      <c r="Q1477" s="1">
        <v>15656.4606125223</v>
      </c>
      <c r="R1477" s="1">
        <v>312195.82883096801</v>
      </c>
      <c r="S1477" s="1">
        <v>173717.57026683699</v>
      </c>
      <c r="T1477" s="1">
        <v>628708.42541760101</v>
      </c>
      <c r="U1477" s="1">
        <v>1072410.2365206899</v>
      </c>
      <c r="V1477" s="1">
        <v>466912.70343516499</v>
      </c>
      <c r="W1477" s="1">
        <v>2402324.9960288601</v>
      </c>
      <c r="X1477" s="1">
        <v>1534717.39427793</v>
      </c>
      <c r="Y1477" s="1">
        <v>364937.78592835099</v>
      </c>
      <c r="Z1477" s="1">
        <v>-14511.855818255801</v>
      </c>
      <c r="AA1477" s="1">
        <v>-69145.043571978706</v>
      </c>
      <c r="AB1477" s="1">
        <v>288273.72997592698</v>
      </c>
      <c r="AC1477" s="1">
        <v>-6726.0196121920198</v>
      </c>
      <c r="AD1477" s="1">
        <v>561802.30094006495</v>
      </c>
      <c r="AE1477" s="1">
        <v>1154891.10956797</v>
      </c>
      <c r="AF1477" s="1">
        <v>1148576.9619732201</v>
      </c>
      <c r="AG1477" s="1">
        <v>1081310.03341683</v>
      </c>
      <c r="AH1477" s="1">
        <v>1711843.7072493001</v>
      </c>
      <c r="AI1477" s="1">
        <v>978713.67791259999</v>
      </c>
      <c r="AJ1477" s="1">
        <v>-1389727.54329401</v>
      </c>
      <c r="AK1477" s="1">
        <v>218803.67588483301</v>
      </c>
      <c r="AL1477" s="1">
        <v>330190.84759999998</v>
      </c>
      <c r="AM1477" s="1">
        <v>41406.563551530198</v>
      </c>
    </row>
    <row r="1478" spans="1:39" x14ac:dyDescent="0.3">
      <c r="A1478" t="str">
        <f t="shared" si="253"/>
        <v>MED</v>
      </c>
      <c r="B1478" t="str">
        <f t="shared" si="254"/>
        <v>Q509</v>
      </c>
      <c r="C1478" t="str">
        <f t="shared" si="255"/>
        <v>INTERNAL MEDICINE SERVICES</v>
      </c>
      <c r="D1478" s="1">
        <f t="shared" si="256"/>
        <v>36201316.189558901</v>
      </c>
      <c r="E1478" s="1">
        <f t="shared" si="257"/>
        <v>611676.77184076805</v>
      </c>
      <c r="F1478" s="1">
        <f t="shared" si="258"/>
        <v>16614803.6175</v>
      </c>
      <c r="G1478" s="1">
        <f t="shared" si="259"/>
        <v>7870165.2314244099</v>
      </c>
      <c r="H1478" s="2">
        <f t="shared" si="260"/>
        <v>26.162717929438021</v>
      </c>
      <c r="I1478" s="2">
        <f t="shared" si="261"/>
        <v>-0.54104421147284132</v>
      </c>
      <c r="J1478" s="2">
        <f t="shared" si="262"/>
        <v>0.47368391541714894</v>
      </c>
      <c r="K1478" s="2">
        <f t="shared" si="263"/>
        <v>1.4748142254311726E-4</v>
      </c>
      <c r="L1478" s="2">
        <f>AM1478/SUM(AM1:AM$3009)</f>
        <v>1.4280747389924518E-4</v>
      </c>
      <c r="M1478" t="s">
        <v>2978</v>
      </c>
      <c r="N1478" t="s">
        <v>3029</v>
      </c>
      <c r="O1478" t="s">
        <v>3030</v>
      </c>
      <c r="P1478" s="1">
        <v>2562374.97581858</v>
      </c>
      <c r="Q1478" s="1">
        <v>12688013.0326366</v>
      </c>
      <c r="R1478" s="1">
        <v>16058023.9720683</v>
      </c>
      <c r="S1478" s="1">
        <v>6556969.6897217697</v>
      </c>
      <c r="T1478" s="1">
        <v>7050707.0547054</v>
      </c>
      <c r="U1478" s="1">
        <v>6814728.0088197701</v>
      </c>
      <c r="V1478" s="1">
        <v>18455212.762034498</v>
      </c>
      <c r="W1478" s="1">
        <v>47013611.266114198</v>
      </c>
      <c r="X1478" s="1">
        <v>86045180.267461896</v>
      </c>
      <c r="Y1478" s="1">
        <v>99061930.922207594</v>
      </c>
      <c r="Z1478" s="1">
        <v>98697810.106605202</v>
      </c>
      <c r="AA1478" s="1">
        <v>163837694.12611201</v>
      </c>
      <c r="AB1478" s="1">
        <v>118610932.422794</v>
      </c>
      <c r="AC1478" s="1">
        <v>52725251.1782552</v>
      </c>
      <c r="AD1478" s="1">
        <v>39095168.192314297</v>
      </c>
      <c r="AE1478" s="1">
        <v>36201316.189558901</v>
      </c>
      <c r="AF1478" s="1">
        <v>42191977.391308598</v>
      </c>
      <c r="AG1478" s="1">
        <v>28396934.710695598</v>
      </c>
      <c r="AH1478" s="1">
        <v>27932040.4712984</v>
      </c>
      <c r="AI1478" s="1">
        <v>21358832.371529501</v>
      </c>
      <c r="AJ1478" s="1">
        <v>30046354.126782801</v>
      </c>
      <c r="AK1478" s="1">
        <v>611676.77184076805</v>
      </c>
      <c r="AL1478" s="1">
        <v>16614803.6175</v>
      </c>
      <c r="AM1478" s="1">
        <v>7870165.2314244099</v>
      </c>
    </row>
    <row r="1479" spans="1:39" x14ac:dyDescent="0.3">
      <c r="A1479" t="str">
        <f t="shared" si="253"/>
        <v>MED</v>
      </c>
      <c r="B1479" t="str">
        <f t="shared" si="254"/>
        <v>Q510</v>
      </c>
      <c r="C1479" t="str">
        <f t="shared" si="255"/>
        <v>MEDICAL- NEUROLOGY</v>
      </c>
      <c r="D1479" s="1">
        <f t="shared" si="256"/>
        <v>5007372.1344753802</v>
      </c>
      <c r="E1479" s="1">
        <f t="shared" si="257"/>
        <v>3399875.7496369001</v>
      </c>
      <c r="F1479" s="1">
        <f t="shared" si="258"/>
        <v>2901217.4796000002</v>
      </c>
      <c r="G1479" s="1">
        <f t="shared" si="259"/>
        <v>2735518.27332765</v>
      </c>
      <c r="H1479" s="2">
        <f t="shared" si="260"/>
        <v>-0.14666955699488593</v>
      </c>
      <c r="I1479" s="2">
        <f t="shared" si="261"/>
        <v>-0.42061077114174594</v>
      </c>
      <c r="J1479" s="2">
        <f t="shared" si="262"/>
        <v>0.94288632016128771</v>
      </c>
      <c r="K1479" s="2">
        <f t="shared" si="263"/>
        <v>2.5752677602983733E-5</v>
      </c>
      <c r="L1479" s="2">
        <f>AM1479/SUM(AM1:AM$3009)</f>
        <v>4.9637135045059654E-5</v>
      </c>
      <c r="M1479" t="s">
        <v>2978</v>
      </c>
      <c r="N1479" t="s">
        <v>3031</v>
      </c>
      <c r="O1479" t="s">
        <v>3032</v>
      </c>
      <c r="P1479" s="1">
        <v>72591.519676029304</v>
      </c>
      <c r="Q1479" s="1">
        <v>325717.479826055</v>
      </c>
      <c r="R1479" s="1">
        <v>243815.63694567</v>
      </c>
      <c r="S1479" s="1">
        <v>648434.35546435404</v>
      </c>
      <c r="T1479" s="1">
        <v>1694664.3744610201</v>
      </c>
      <c r="U1479" s="1">
        <v>2363982.5962632201</v>
      </c>
      <c r="V1479" s="1">
        <v>2775443.0928559001</v>
      </c>
      <c r="W1479" s="1">
        <v>3609796.3943511201</v>
      </c>
      <c r="X1479" s="1">
        <v>6140315.6294215703</v>
      </c>
      <c r="Y1479" s="1">
        <v>5402497.7087912001</v>
      </c>
      <c r="Z1479" s="1">
        <v>4494311.78206483</v>
      </c>
      <c r="AA1479" s="1">
        <v>4945114.2098602802</v>
      </c>
      <c r="AB1479" s="1">
        <v>5335463.6761992304</v>
      </c>
      <c r="AC1479" s="1">
        <v>3933622.2314860499</v>
      </c>
      <c r="AD1479" s="1">
        <v>4485577.3935996098</v>
      </c>
      <c r="AE1479" s="1">
        <v>5007372.1344753802</v>
      </c>
      <c r="AF1479" s="1">
        <v>3974691.5236038701</v>
      </c>
      <c r="AG1479" s="1">
        <v>3687271.1524363998</v>
      </c>
      <c r="AH1479" s="1">
        <v>3509207.4207086698</v>
      </c>
      <c r="AI1479" s="1">
        <v>2913471.1321574599</v>
      </c>
      <c r="AJ1479" s="1">
        <v>3422521.0962978201</v>
      </c>
      <c r="AK1479" s="1">
        <v>3399875.7496369001</v>
      </c>
      <c r="AL1479" s="1">
        <v>2901217.4796000002</v>
      </c>
      <c r="AM1479" s="1">
        <v>2735518.27332765</v>
      </c>
    </row>
    <row r="1480" spans="1:39" x14ac:dyDescent="0.3">
      <c r="A1480" t="str">
        <f t="shared" si="253"/>
        <v>MED</v>
      </c>
      <c r="B1480" t="str">
        <f t="shared" si="254"/>
        <v>Q511</v>
      </c>
      <c r="C1480" t="str">
        <f t="shared" si="255"/>
        <v>MEDICAL- OPHTHALMOLOGY</v>
      </c>
      <c r="D1480" s="1">
        <f t="shared" si="256"/>
        <v>930494.53016885498</v>
      </c>
      <c r="E1480" s="1">
        <f t="shared" si="257"/>
        <v>39330.214674796902</v>
      </c>
      <c r="F1480" s="1">
        <f t="shared" si="258"/>
        <v>39994.860399999998</v>
      </c>
      <c r="G1480" s="1">
        <f t="shared" si="259"/>
        <v>0</v>
      </c>
      <c r="H1480" s="2">
        <f t="shared" si="260"/>
        <v>1.6899112570290864E-2</v>
      </c>
      <c r="I1480" s="2">
        <f t="shared" si="261"/>
        <v>-0.95701762976216287</v>
      </c>
      <c r="J1480" s="2">
        <f t="shared" si="262"/>
        <v>0</v>
      </c>
      <c r="K1480" s="2">
        <f t="shared" si="263"/>
        <v>3.5501466294748324E-7</v>
      </c>
      <c r="L1480" s="2">
        <f>AM1480/SUM(AM1:AM$3009)</f>
        <v>0</v>
      </c>
      <c r="M1480" t="s">
        <v>2978</v>
      </c>
      <c r="N1480" t="s">
        <v>3033</v>
      </c>
      <c r="O1480" t="s">
        <v>3034</v>
      </c>
      <c r="P1480" s="1">
        <v>59329.607427524003</v>
      </c>
      <c r="Q1480" s="1">
        <v>847920.77975426998</v>
      </c>
      <c r="R1480" s="1">
        <v>2656012.62941394</v>
      </c>
      <c r="S1480" s="1">
        <v>487104.06702821102</v>
      </c>
      <c r="T1480" s="1">
        <v>3735991.7563895602</v>
      </c>
      <c r="U1480" s="1">
        <v>3272765.2187974998</v>
      </c>
      <c r="V1480" s="1">
        <v>2908391.3777727</v>
      </c>
      <c r="W1480" s="1">
        <v>5927181.76541874</v>
      </c>
      <c r="X1480" s="1">
        <v>3422446.4209007099</v>
      </c>
      <c r="Y1480" s="1">
        <v>3448355.2117475201</v>
      </c>
      <c r="Z1480" s="1">
        <v>4634676.2891315501</v>
      </c>
      <c r="AA1480" s="1">
        <v>2516761.1306452402</v>
      </c>
      <c r="AB1480" s="1">
        <v>2071573.7373619699</v>
      </c>
      <c r="AC1480" s="1">
        <v>1096921.1977437099</v>
      </c>
      <c r="AD1480" s="1">
        <v>1177778.42616495</v>
      </c>
      <c r="AE1480" s="1">
        <v>930494.53016885498</v>
      </c>
      <c r="AF1480" s="1">
        <v>586276.36224283895</v>
      </c>
      <c r="AG1480" s="1">
        <v>394707.04464060802</v>
      </c>
      <c r="AH1480" s="1">
        <v>238339.76783904701</v>
      </c>
      <c r="AI1480" s="1">
        <v>-23827.8913211332</v>
      </c>
      <c r="AJ1480" s="1">
        <v>-54371.277763566803</v>
      </c>
      <c r="AK1480" s="1">
        <v>39330.214674796902</v>
      </c>
      <c r="AL1480" s="1">
        <v>39994.860399999998</v>
      </c>
      <c r="AM1480" s="1">
        <v>0</v>
      </c>
    </row>
    <row r="1481" spans="1:39" x14ac:dyDescent="0.3">
      <c r="A1481" t="str">
        <f t="shared" si="253"/>
        <v>MED</v>
      </c>
      <c r="B1481" t="str">
        <f t="shared" si="254"/>
        <v>Q512</v>
      </c>
      <c r="C1481" t="str">
        <f t="shared" si="255"/>
        <v>MEDICAL- OPTOMETRY</v>
      </c>
      <c r="D1481" s="1">
        <f t="shared" si="256"/>
        <v>2909681.6137920301</v>
      </c>
      <c r="E1481" s="1">
        <f t="shared" si="257"/>
        <v>3286770.55681021</v>
      </c>
      <c r="F1481" s="1">
        <f t="shared" si="258"/>
        <v>3227608.3328</v>
      </c>
      <c r="G1481" s="1">
        <f t="shared" si="259"/>
        <v>2600105.5242467499</v>
      </c>
      <c r="H1481" s="2">
        <f t="shared" si="260"/>
        <v>-1.8000107700741563E-2</v>
      </c>
      <c r="I1481" s="2">
        <f t="shared" si="261"/>
        <v>0.10926512285776635</v>
      </c>
      <c r="J1481" s="2">
        <f t="shared" si="262"/>
        <v>0.80558272756444349</v>
      </c>
      <c r="K1481" s="2">
        <f t="shared" si="263"/>
        <v>2.8649888334039049E-5</v>
      </c>
      <c r="L1481" s="2">
        <f>AM1481/SUM(AM1:AM$3009)</f>
        <v>4.718001349025645E-5</v>
      </c>
      <c r="M1481" t="s">
        <v>2978</v>
      </c>
      <c r="N1481" t="s">
        <v>3035</v>
      </c>
      <c r="O1481" t="s">
        <v>3036</v>
      </c>
      <c r="P1481" s="1">
        <v>94045.183276864394</v>
      </c>
      <c r="Q1481" s="1">
        <v>760268.26248124195</v>
      </c>
      <c r="R1481" s="1">
        <v>4161428.2087644599</v>
      </c>
      <c r="S1481" s="1">
        <v>4495420.6158918096</v>
      </c>
      <c r="T1481" s="1">
        <v>2087361.8921926999</v>
      </c>
      <c r="U1481" s="1">
        <v>2853164.0911512999</v>
      </c>
      <c r="V1481" s="1">
        <v>2730000.7742171399</v>
      </c>
      <c r="W1481" s="1">
        <v>5370513.7749130595</v>
      </c>
      <c r="X1481" s="1">
        <v>3891391.5362437698</v>
      </c>
      <c r="Y1481" s="1">
        <v>5260834.6248218203</v>
      </c>
      <c r="Z1481" s="1">
        <v>5924003.5986623401</v>
      </c>
      <c r="AA1481" s="1">
        <v>5469411.5378689403</v>
      </c>
      <c r="AB1481" s="1">
        <v>6745181.78622628</v>
      </c>
      <c r="AC1481" s="1">
        <v>6782920.14452965</v>
      </c>
      <c r="AD1481" s="1">
        <v>6341774.5660100998</v>
      </c>
      <c r="AE1481" s="1">
        <v>2909681.6137920301</v>
      </c>
      <c r="AF1481" s="1">
        <v>2730516.54375696</v>
      </c>
      <c r="AG1481" s="1">
        <v>3000718.2375187301</v>
      </c>
      <c r="AH1481" s="1">
        <v>3836164.7019788199</v>
      </c>
      <c r="AI1481" s="1">
        <v>3034403.3339105099</v>
      </c>
      <c r="AJ1481" s="1">
        <v>3207546.84807654</v>
      </c>
      <c r="AK1481" s="1">
        <v>3286770.55681021</v>
      </c>
      <c r="AL1481" s="1">
        <v>3227608.3328</v>
      </c>
      <c r="AM1481" s="1">
        <v>2600105.5242467499</v>
      </c>
    </row>
    <row r="1482" spans="1:39" x14ac:dyDescent="0.3">
      <c r="A1482" t="str">
        <f t="shared" si="253"/>
        <v>MED</v>
      </c>
      <c r="B1482" t="str">
        <f t="shared" si="254"/>
        <v>Q513</v>
      </c>
      <c r="C1482" t="str">
        <f t="shared" si="255"/>
        <v>MEDICAL- ORTHOPEDIC</v>
      </c>
      <c r="D1482" s="1">
        <f t="shared" si="256"/>
        <v>1857905.4951039799</v>
      </c>
      <c r="E1482" s="1">
        <f t="shared" si="257"/>
        <v>-480538.94481434103</v>
      </c>
      <c r="F1482" s="1">
        <f t="shared" si="258"/>
        <v>450644.60159999999</v>
      </c>
      <c r="G1482" s="1">
        <f t="shared" si="259"/>
        <v>-276757.14825077698</v>
      </c>
      <c r="H1482" s="2">
        <f t="shared" si="260"/>
        <v>-1.9377899678331152</v>
      </c>
      <c r="I1482" s="2">
        <f t="shared" si="261"/>
        <v>-0.75744482010115421</v>
      </c>
      <c r="J1482" s="2">
        <f t="shared" si="262"/>
        <v>-0.61413616687775496</v>
      </c>
      <c r="K1482" s="2">
        <f t="shared" si="263"/>
        <v>4.0001500129283326E-6</v>
      </c>
      <c r="L1482" s="2">
        <f>AM1482/SUM(AM1:AM$3009)</f>
        <v>-5.0218754070680612E-6</v>
      </c>
      <c r="M1482" t="s">
        <v>2978</v>
      </c>
      <c r="N1482" t="s">
        <v>3037</v>
      </c>
      <c r="O1482" t="s">
        <v>3038</v>
      </c>
      <c r="P1482" s="1">
        <v>152040.197683279</v>
      </c>
      <c r="Q1482" s="1">
        <v>1099501.5664411101</v>
      </c>
      <c r="R1482" s="1">
        <v>1096167.15032261</v>
      </c>
      <c r="S1482" s="1">
        <v>1273994.37367191</v>
      </c>
      <c r="T1482" s="1">
        <v>3860153.1434342898</v>
      </c>
      <c r="U1482" s="1">
        <v>7115050.7755087102</v>
      </c>
      <c r="V1482" s="1">
        <v>9597864.2136391904</v>
      </c>
      <c r="W1482" s="1">
        <v>6109222.1391265104</v>
      </c>
      <c r="X1482" s="1">
        <v>4684977.44879233</v>
      </c>
      <c r="Y1482" s="1">
        <v>6050485.4980229903</v>
      </c>
      <c r="Z1482" s="1">
        <v>4542933.5944514005</v>
      </c>
      <c r="AA1482" s="1">
        <v>6197620.8545240201</v>
      </c>
      <c r="AB1482" s="1">
        <v>14410319.4628004</v>
      </c>
      <c r="AC1482" s="1">
        <v>6184275.6739453496</v>
      </c>
      <c r="AD1482" s="1">
        <v>2055986.4398381901</v>
      </c>
      <c r="AE1482" s="1">
        <v>1857905.4951039799</v>
      </c>
      <c r="AF1482" s="1">
        <v>4022688.3032504399</v>
      </c>
      <c r="AG1482" s="1">
        <v>4168826.9438290098</v>
      </c>
      <c r="AH1482" s="1">
        <v>3521227.1425388302</v>
      </c>
      <c r="AI1482" s="1">
        <v>-846066.119779467</v>
      </c>
      <c r="AJ1482" s="1">
        <v>156338.329674426</v>
      </c>
      <c r="AK1482" s="1">
        <v>-480538.94481434103</v>
      </c>
      <c r="AL1482" s="1">
        <v>450644.60159999999</v>
      </c>
      <c r="AM1482" s="1">
        <v>-276757.14825077698</v>
      </c>
    </row>
    <row r="1483" spans="1:39" x14ac:dyDescent="0.3">
      <c r="A1483" t="str">
        <f t="shared" si="253"/>
        <v>MED</v>
      </c>
      <c r="B1483" t="str">
        <f t="shared" si="254"/>
        <v>Q514</v>
      </c>
      <c r="C1483" t="str">
        <f t="shared" si="255"/>
        <v>MEDICAL- OTOLARYNGOLOGY</v>
      </c>
      <c r="D1483" s="1">
        <f t="shared" si="256"/>
        <v>1334169.3598422599</v>
      </c>
      <c r="E1483" s="1">
        <f t="shared" si="257"/>
        <v>319519.132579019</v>
      </c>
      <c r="F1483" s="1">
        <f t="shared" si="258"/>
        <v>1031976.3596</v>
      </c>
      <c r="G1483" s="1">
        <f t="shared" si="259"/>
        <v>285454.72951508802</v>
      </c>
      <c r="H1483" s="2">
        <f t="shared" si="260"/>
        <v>2.2297795480049571</v>
      </c>
      <c r="I1483" s="2">
        <f t="shared" si="261"/>
        <v>-0.2265027284676876</v>
      </c>
      <c r="J1483" s="2">
        <f t="shared" si="262"/>
        <v>0.27660975647323155</v>
      </c>
      <c r="K1483" s="2">
        <f t="shared" si="263"/>
        <v>9.1603454996223661E-6</v>
      </c>
      <c r="L1483" s="2">
        <f>AM1483/SUM(AM1:AM$3009)</f>
        <v>5.179696694533567E-6</v>
      </c>
      <c r="M1483" t="s">
        <v>2978</v>
      </c>
      <c r="N1483" t="s">
        <v>3039</v>
      </c>
      <c r="O1483" t="s">
        <v>3040</v>
      </c>
      <c r="P1483" s="1">
        <v>146869.86152401799</v>
      </c>
      <c r="Q1483" s="1">
        <v>875261.61354129598</v>
      </c>
      <c r="R1483" s="1">
        <v>550726.72302169504</v>
      </c>
      <c r="S1483" s="1">
        <v>520503.555669514</v>
      </c>
      <c r="T1483" s="1">
        <v>314805.66268505598</v>
      </c>
      <c r="U1483" s="1">
        <v>693248.764502618</v>
      </c>
      <c r="V1483" s="1">
        <v>797658.26405138604</v>
      </c>
      <c r="W1483" s="1">
        <v>1901835.2459034901</v>
      </c>
      <c r="X1483" s="1">
        <v>1785991.7167652999</v>
      </c>
      <c r="Y1483" s="1">
        <v>3110818.95073976</v>
      </c>
      <c r="Z1483" s="1">
        <v>3555754.9861493502</v>
      </c>
      <c r="AA1483" s="1">
        <v>3052429.7526008599</v>
      </c>
      <c r="AB1483" s="1">
        <v>3565883.0357173402</v>
      </c>
      <c r="AC1483" s="1">
        <v>2988891.7731993799</v>
      </c>
      <c r="AD1483" s="1">
        <v>1858881.27694476</v>
      </c>
      <c r="AE1483" s="1">
        <v>1334169.3598422599</v>
      </c>
      <c r="AF1483" s="1">
        <v>757628.97251930903</v>
      </c>
      <c r="AG1483" s="1">
        <v>1348635.7307118101</v>
      </c>
      <c r="AH1483" s="1">
        <v>1432061.99039223</v>
      </c>
      <c r="AI1483" s="1">
        <v>624992.81337178999</v>
      </c>
      <c r="AJ1483" s="1">
        <v>365731.09768981201</v>
      </c>
      <c r="AK1483" s="1">
        <v>319519.132579019</v>
      </c>
      <c r="AL1483" s="1">
        <v>1031976.3596</v>
      </c>
      <c r="AM1483" s="1">
        <v>285454.72951508802</v>
      </c>
    </row>
    <row r="1484" spans="1:39" x14ac:dyDescent="0.3">
      <c r="A1484" t="str">
        <f t="shared" si="253"/>
        <v>MED</v>
      </c>
      <c r="B1484" t="str">
        <f t="shared" si="254"/>
        <v>Q515</v>
      </c>
      <c r="C1484" t="str">
        <f t="shared" si="255"/>
        <v>MEDICAL- PATHOLOGY</v>
      </c>
      <c r="D1484" s="1">
        <f t="shared" si="256"/>
        <v>1625423.89784418</v>
      </c>
      <c r="E1484" s="1">
        <f t="shared" si="257"/>
        <v>9163484.9495675191</v>
      </c>
      <c r="F1484" s="1">
        <f t="shared" si="258"/>
        <v>6371353.5362</v>
      </c>
      <c r="G1484" s="1">
        <f t="shared" si="259"/>
        <v>3352772.8301420901</v>
      </c>
      <c r="H1484" s="2">
        <f t="shared" si="260"/>
        <v>-0.30470191512665679</v>
      </c>
      <c r="I1484" s="2">
        <f t="shared" si="261"/>
        <v>2.9198104227767328</v>
      </c>
      <c r="J1484" s="2">
        <f t="shared" si="262"/>
        <v>0.52622614819483859</v>
      </c>
      <c r="K1484" s="2">
        <f t="shared" si="263"/>
        <v>5.6555365003181722E-5</v>
      </c>
      <c r="L1484" s="2">
        <f>AM1484/SUM(AM1:AM$3009)</f>
        <v>6.0837479817937363E-5</v>
      </c>
      <c r="M1484" t="s">
        <v>2978</v>
      </c>
      <c r="N1484" t="s">
        <v>3041</v>
      </c>
      <c r="O1484" t="s">
        <v>3042</v>
      </c>
      <c r="P1484" s="1">
        <v>1198782.8317759901</v>
      </c>
      <c r="Q1484" s="1">
        <v>588755.48297926795</v>
      </c>
      <c r="R1484" s="1">
        <v>640169.79060058598</v>
      </c>
      <c r="S1484" s="1">
        <v>6703521.7939785402</v>
      </c>
      <c r="T1484" s="1">
        <v>1436494.4872156701</v>
      </c>
      <c r="U1484" s="1">
        <v>9020927.6271743495</v>
      </c>
      <c r="V1484" s="1">
        <v>2142068.8445062698</v>
      </c>
      <c r="W1484" s="1">
        <v>1775092.3930746501</v>
      </c>
      <c r="X1484" s="1">
        <v>2041781.3141210999</v>
      </c>
      <c r="Y1484" s="1">
        <v>6665016.6268441901</v>
      </c>
      <c r="Z1484" s="1">
        <v>2740986.6287392601</v>
      </c>
      <c r="AA1484" s="1">
        <v>3567452.6140061398</v>
      </c>
      <c r="AB1484" s="1">
        <v>5342615.8094718195</v>
      </c>
      <c r="AC1484" s="1">
        <v>2657172.8860444799</v>
      </c>
      <c r="AD1484" s="1">
        <v>1356777.5483552101</v>
      </c>
      <c r="AE1484" s="1">
        <v>1625423.89784418</v>
      </c>
      <c r="AF1484" s="1">
        <v>1514587.8044867499</v>
      </c>
      <c r="AG1484" s="1">
        <v>3043620.35370629</v>
      </c>
      <c r="AH1484" s="1">
        <v>2173680.2365000099</v>
      </c>
      <c r="AI1484" s="1">
        <v>2392981.0300465901</v>
      </c>
      <c r="AJ1484" s="1">
        <v>7075145.9466697397</v>
      </c>
      <c r="AK1484" s="1">
        <v>9163484.9495675191</v>
      </c>
      <c r="AL1484" s="1">
        <v>6371353.5362</v>
      </c>
      <c r="AM1484" s="1">
        <v>3352772.8301420901</v>
      </c>
    </row>
    <row r="1485" spans="1:39" x14ac:dyDescent="0.3">
      <c r="A1485" t="str">
        <f t="shared" si="253"/>
        <v>MED</v>
      </c>
      <c r="B1485" t="str">
        <f t="shared" si="254"/>
        <v>Q516</v>
      </c>
      <c r="C1485" t="str">
        <f t="shared" si="255"/>
        <v>MEDICAL- PEDIATRIC</v>
      </c>
      <c r="D1485" s="1">
        <f t="shared" si="256"/>
        <v>5587802.1758660199</v>
      </c>
      <c r="E1485" s="1">
        <f t="shared" si="257"/>
        <v>3975550.4163241298</v>
      </c>
      <c r="F1485" s="1">
        <f t="shared" si="258"/>
        <v>3647293.0841000001</v>
      </c>
      <c r="G1485" s="1">
        <f t="shared" si="259"/>
        <v>3843813.9575285702</v>
      </c>
      <c r="H1485" s="2">
        <f t="shared" si="260"/>
        <v>-8.2569027643634496E-2</v>
      </c>
      <c r="I1485" s="2">
        <f t="shared" si="261"/>
        <v>-0.3472759111171061</v>
      </c>
      <c r="J1485" s="2">
        <f t="shared" si="262"/>
        <v>1.053881294674476</v>
      </c>
      <c r="K1485" s="2">
        <f t="shared" si="263"/>
        <v>3.2375223015466467E-5</v>
      </c>
      <c r="L1485" s="2">
        <f>AM1485/SUM(AM1:AM$3009)</f>
        <v>6.9747628578563706E-5</v>
      </c>
      <c r="M1485" t="s">
        <v>2978</v>
      </c>
      <c r="N1485" t="s">
        <v>3043</v>
      </c>
      <c r="O1485" t="s">
        <v>3044</v>
      </c>
      <c r="P1485" s="1">
        <v>16658907.1231027</v>
      </c>
      <c r="Q1485" s="1">
        <v>22315772.470805299</v>
      </c>
      <c r="R1485" s="1">
        <v>21299558.558433801</v>
      </c>
      <c r="S1485" s="1">
        <v>20827459.698468499</v>
      </c>
      <c r="T1485" s="1">
        <v>22391123.0208623</v>
      </c>
      <c r="U1485" s="1">
        <v>29479689.404850502</v>
      </c>
      <c r="V1485" s="1">
        <v>19127318.387342401</v>
      </c>
      <c r="W1485" s="1">
        <v>10986918.524280701</v>
      </c>
      <c r="X1485" s="1">
        <v>13067139.1561065</v>
      </c>
      <c r="Y1485" s="1">
        <v>32545943.710308701</v>
      </c>
      <c r="Z1485" s="1">
        <v>28116863.3174292</v>
      </c>
      <c r="AA1485" s="1">
        <v>17128655.023191702</v>
      </c>
      <c r="AB1485" s="1">
        <v>8194081.5584838903</v>
      </c>
      <c r="AC1485" s="1">
        <v>5133546.5884032603</v>
      </c>
      <c r="AD1485" s="1">
        <v>5573333.8129511196</v>
      </c>
      <c r="AE1485" s="1">
        <v>5587802.1758660199</v>
      </c>
      <c r="AF1485" s="1">
        <v>3708837.7266019098</v>
      </c>
      <c r="AG1485" s="1">
        <v>6859539.4334701104</v>
      </c>
      <c r="AH1485" s="1">
        <v>5709811.9973010803</v>
      </c>
      <c r="AI1485" s="1">
        <v>6274630.7149508297</v>
      </c>
      <c r="AJ1485" s="1">
        <v>3903152.8860029299</v>
      </c>
      <c r="AK1485" s="1">
        <v>3975550.4163241298</v>
      </c>
      <c r="AL1485" s="1">
        <v>3647293.0841000001</v>
      </c>
      <c r="AM1485" s="1">
        <v>3843813.9575285702</v>
      </c>
    </row>
    <row r="1486" spans="1:39" x14ac:dyDescent="0.3">
      <c r="A1486" t="str">
        <f t="shared" si="253"/>
        <v>MED</v>
      </c>
      <c r="B1486" t="str">
        <f t="shared" si="254"/>
        <v>Q517</v>
      </c>
      <c r="C1486" t="str">
        <f t="shared" si="255"/>
        <v>MEDICAL- PHARMACOLOGY</v>
      </c>
      <c r="D1486" s="1">
        <f t="shared" si="256"/>
        <v>16446673.9798744</v>
      </c>
      <c r="E1486" s="1">
        <f t="shared" si="257"/>
        <v>9400972.0675390791</v>
      </c>
      <c r="F1486" s="1">
        <f t="shared" si="258"/>
        <v>10610167.7206</v>
      </c>
      <c r="G1486" s="1">
        <f t="shared" si="259"/>
        <v>7510498.8534442103</v>
      </c>
      <c r="H1486" s="2">
        <f t="shared" si="260"/>
        <v>0.12862453418367137</v>
      </c>
      <c r="I1486" s="2">
        <f t="shared" si="261"/>
        <v>-0.3548745640861164</v>
      </c>
      <c r="J1486" s="2">
        <f t="shared" si="262"/>
        <v>0.70785863628360202</v>
      </c>
      <c r="K1486" s="2">
        <f t="shared" si="263"/>
        <v>9.4181229274776409E-5</v>
      </c>
      <c r="L1486" s="2">
        <f>AM1486/SUM(AM1:AM$3009)</f>
        <v>1.3628117548294784E-4</v>
      </c>
      <c r="M1486" t="s">
        <v>2978</v>
      </c>
      <c r="N1486" t="s">
        <v>3045</v>
      </c>
      <c r="O1486" t="s">
        <v>3046</v>
      </c>
      <c r="P1486" s="1">
        <v>7778245.6393425204</v>
      </c>
      <c r="Q1486" s="1">
        <v>9510647.5353099592</v>
      </c>
      <c r="R1486" s="1">
        <v>10850118.8609771</v>
      </c>
      <c r="S1486" s="1">
        <v>7642507.9287441997</v>
      </c>
      <c r="T1486" s="1">
        <v>8225235.6074289205</v>
      </c>
      <c r="U1486" s="1">
        <v>13704641.5547348</v>
      </c>
      <c r="V1486" s="1">
        <v>12442873.8730378</v>
      </c>
      <c r="W1486" s="1">
        <v>16746302.4453543</v>
      </c>
      <c r="X1486" s="1">
        <v>17647478.6192635</v>
      </c>
      <c r="Y1486" s="1">
        <v>18504758.069025502</v>
      </c>
      <c r="Z1486" s="1">
        <v>13425996.6712905</v>
      </c>
      <c r="AA1486" s="1">
        <v>12077463.4947557</v>
      </c>
      <c r="AB1486" s="1">
        <v>12323049.563922299</v>
      </c>
      <c r="AC1486" s="1">
        <v>21656207.973482698</v>
      </c>
      <c r="AD1486" s="1">
        <v>22265432.305982701</v>
      </c>
      <c r="AE1486" s="1">
        <v>16446673.9798744</v>
      </c>
      <c r="AF1486" s="1">
        <v>15824265.7334082</v>
      </c>
      <c r="AG1486" s="1">
        <v>17461828.1814772</v>
      </c>
      <c r="AH1486" s="1">
        <v>19964572.171797901</v>
      </c>
      <c r="AI1486" s="1">
        <v>12065410.4731414</v>
      </c>
      <c r="AJ1486" s="1">
        <v>15554207.999471899</v>
      </c>
      <c r="AK1486" s="1">
        <v>9400972.0675390791</v>
      </c>
      <c r="AL1486" s="1">
        <v>10610167.7206</v>
      </c>
      <c r="AM1486" s="1">
        <v>7510498.8534442103</v>
      </c>
    </row>
    <row r="1487" spans="1:39" x14ac:dyDescent="0.3">
      <c r="A1487" t="str">
        <f t="shared" si="253"/>
        <v>MED</v>
      </c>
      <c r="B1487" t="str">
        <f t="shared" si="254"/>
        <v>Q518</v>
      </c>
      <c r="C1487" t="str">
        <f t="shared" si="255"/>
        <v>MEDICAL- PHYSICAL MEDICINE/REHABILITATION</v>
      </c>
      <c r="D1487" s="1">
        <f t="shared" si="256"/>
        <v>5655327.04350866</v>
      </c>
      <c r="E1487" s="1">
        <f t="shared" si="257"/>
        <v>18034309.385572601</v>
      </c>
      <c r="F1487" s="1">
        <f t="shared" si="258"/>
        <v>24110861.953699999</v>
      </c>
      <c r="G1487" s="1">
        <f t="shared" si="259"/>
        <v>18174843.4951583</v>
      </c>
      <c r="H1487" s="2">
        <f t="shared" si="260"/>
        <v>0.33694401256022721</v>
      </c>
      <c r="I1487" s="2">
        <f t="shared" si="261"/>
        <v>3.2633895030659827</v>
      </c>
      <c r="J1487" s="2">
        <f t="shared" si="262"/>
        <v>0.75380314192248232</v>
      </c>
      <c r="K1487" s="2">
        <f t="shared" si="263"/>
        <v>2.1402023770699554E-4</v>
      </c>
      <c r="L1487" s="2">
        <f>AM1487/SUM(AM1:AM$3009)</f>
        <v>3.297902155464566E-4</v>
      </c>
      <c r="M1487" t="s">
        <v>2978</v>
      </c>
      <c r="N1487" t="s">
        <v>3047</v>
      </c>
      <c r="O1487" t="s">
        <v>3048</v>
      </c>
      <c r="P1487" s="1">
        <v>1331427.8059418399</v>
      </c>
      <c r="Q1487" s="1">
        <v>2850453.86730573</v>
      </c>
      <c r="R1487" s="1">
        <v>4920696.5026325602</v>
      </c>
      <c r="S1487" s="1">
        <v>2562094.9188171499</v>
      </c>
      <c r="T1487" s="1">
        <v>4575733.3366057901</v>
      </c>
      <c r="U1487" s="1">
        <v>17617127.235177901</v>
      </c>
      <c r="V1487" s="1">
        <v>19943728.679501899</v>
      </c>
      <c r="W1487" s="1">
        <v>27645511.4932313</v>
      </c>
      <c r="X1487" s="1">
        <v>47714066.535490699</v>
      </c>
      <c r="Y1487" s="1">
        <v>26662805.424836401</v>
      </c>
      <c r="Z1487" s="1">
        <v>20291464.6808534</v>
      </c>
      <c r="AA1487" s="1">
        <v>24836888.5248443</v>
      </c>
      <c r="AB1487" s="1">
        <v>18245731.7950719</v>
      </c>
      <c r="AC1487" s="1">
        <v>17281599.915211</v>
      </c>
      <c r="AD1487" s="1">
        <v>10258010.2579569</v>
      </c>
      <c r="AE1487" s="1">
        <v>5655327.04350866</v>
      </c>
      <c r="AF1487" s="1">
        <v>8009546.1969339801</v>
      </c>
      <c r="AG1487" s="1">
        <v>10246898.8831139</v>
      </c>
      <c r="AH1487" s="1">
        <v>11014780.6491527</v>
      </c>
      <c r="AI1487" s="1">
        <v>12342668.7575258</v>
      </c>
      <c r="AJ1487" s="1">
        <v>17071561.3675646</v>
      </c>
      <c r="AK1487" s="1">
        <v>18034309.385572601</v>
      </c>
      <c r="AL1487" s="1">
        <v>24110861.953699999</v>
      </c>
      <c r="AM1487" s="1">
        <v>18174843.4951583</v>
      </c>
    </row>
    <row r="1488" spans="1:39" x14ac:dyDescent="0.3">
      <c r="A1488" t="str">
        <f t="shared" si="253"/>
        <v>MED</v>
      </c>
      <c r="B1488" t="str">
        <f t="shared" si="254"/>
        <v>Q519</v>
      </c>
      <c r="C1488" t="str">
        <f t="shared" si="255"/>
        <v>MEDICAL- PSYCHIATRY</v>
      </c>
      <c r="D1488" s="1">
        <f t="shared" si="256"/>
        <v>34170793.506796397</v>
      </c>
      <c r="E1488" s="1">
        <f t="shared" si="257"/>
        <v>15964507.910705101</v>
      </c>
      <c r="F1488" s="1">
        <f t="shared" si="258"/>
        <v>6718074.3095000004</v>
      </c>
      <c r="G1488" s="1">
        <f t="shared" si="259"/>
        <v>6637912.8566479003</v>
      </c>
      <c r="H1488" s="2">
        <f t="shared" si="260"/>
        <v>-0.57918688461451706</v>
      </c>
      <c r="I1488" s="2">
        <f t="shared" si="261"/>
        <v>-0.80339718162635554</v>
      </c>
      <c r="J1488" s="2">
        <f t="shared" si="262"/>
        <v>0.98806779306701864</v>
      </c>
      <c r="K1488" s="2">
        <f t="shared" si="263"/>
        <v>5.9633034414674164E-5</v>
      </c>
      <c r="L1488" s="2">
        <f>AM1488/SUM(AM1:AM$3009)</f>
        <v>1.2044773383361889E-4</v>
      </c>
      <c r="M1488" t="s">
        <v>2978</v>
      </c>
      <c r="N1488" t="s">
        <v>3049</v>
      </c>
      <c r="O1488" t="s">
        <v>3050</v>
      </c>
      <c r="P1488" s="1">
        <v>2065620.3877471001</v>
      </c>
      <c r="Q1488" s="1">
        <v>1867095.6327595899</v>
      </c>
      <c r="R1488" s="1">
        <v>6898230.7800944801</v>
      </c>
      <c r="S1488" s="1">
        <v>4932355.3533946304</v>
      </c>
      <c r="T1488" s="1">
        <v>6776160.0200512204</v>
      </c>
      <c r="U1488" s="1">
        <v>11114365.5419151</v>
      </c>
      <c r="V1488" s="1">
        <v>14880317.601136301</v>
      </c>
      <c r="W1488" s="1">
        <v>83569403.993858397</v>
      </c>
      <c r="X1488" s="1">
        <v>73694742.367315307</v>
      </c>
      <c r="Y1488" s="1">
        <v>119324267.020726</v>
      </c>
      <c r="Z1488" s="1">
        <v>95378723.4430902</v>
      </c>
      <c r="AA1488" s="1">
        <v>104406650.249165</v>
      </c>
      <c r="AB1488" s="1">
        <v>98880641.274371505</v>
      </c>
      <c r="AC1488" s="1">
        <v>97107815.7193681</v>
      </c>
      <c r="AD1488" s="1">
        <v>82321433.210179493</v>
      </c>
      <c r="AE1488" s="1">
        <v>34170793.506796397</v>
      </c>
      <c r="AF1488" s="1">
        <v>23603766.305187099</v>
      </c>
      <c r="AG1488" s="1">
        <v>14958553.602940699</v>
      </c>
      <c r="AH1488" s="1">
        <v>20545163.394055098</v>
      </c>
      <c r="AI1488" s="1">
        <v>18742394.545846701</v>
      </c>
      <c r="AJ1488" s="1">
        <v>19199644.362472799</v>
      </c>
      <c r="AK1488" s="1">
        <v>15964507.910705101</v>
      </c>
      <c r="AL1488" s="1">
        <v>6718074.3095000004</v>
      </c>
      <c r="AM1488" s="1">
        <v>6637912.8566479003</v>
      </c>
    </row>
    <row r="1489" spans="1:39" x14ac:dyDescent="0.3">
      <c r="A1489" t="str">
        <f t="shared" si="253"/>
        <v>MED</v>
      </c>
      <c r="B1489" t="str">
        <f t="shared" si="254"/>
        <v>Q520</v>
      </c>
      <c r="C1489" t="str">
        <f t="shared" si="255"/>
        <v>MEDICAL- PODIATRY</v>
      </c>
      <c r="D1489" s="1">
        <f t="shared" si="256"/>
        <v>1097569.59969627</v>
      </c>
      <c r="E1489" s="1">
        <f t="shared" si="257"/>
        <v>657785.06959206006</v>
      </c>
      <c r="F1489" s="1">
        <f t="shared" si="258"/>
        <v>866501.85649999999</v>
      </c>
      <c r="G1489" s="1">
        <f t="shared" si="259"/>
        <v>929322.39295053203</v>
      </c>
      <c r="H1489" s="2">
        <f t="shared" si="260"/>
        <v>0.3173024085775924</v>
      </c>
      <c r="I1489" s="2">
        <f t="shared" si="261"/>
        <v>-0.21052673403145761</v>
      </c>
      <c r="J1489" s="2">
        <f t="shared" si="262"/>
        <v>1.0724990211841883</v>
      </c>
      <c r="K1489" s="2">
        <f t="shared" si="263"/>
        <v>7.6915098953243509E-6</v>
      </c>
      <c r="L1489" s="2">
        <f>AM1489/SUM(AM1:AM$3009)</f>
        <v>1.6862947533218109E-5</v>
      </c>
      <c r="M1489" t="s">
        <v>2978</v>
      </c>
      <c r="N1489" t="s">
        <v>3051</v>
      </c>
      <c r="O1489" t="s">
        <v>3052</v>
      </c>
      <c r="P1489" s="1"/>
      <c r="Q1489" s="1">
        <v>128509.17519386701</v>
      </c>
      <c r="R1489" s="1">
        <v>110215.538660326</v>
      </c>
      <c r="S1489" s="1">
        <v>162171.44719743499</v>
      </c>
      <c r="T1489" s="1">
        <v>2231.2189930285599</v>
      </c>
      <c r="U1489" s="1">
        <v>291990.713552512</v>
      </c>
      <c r="V1489" s="1">
        <v>381418.159568773</v>
      </c>
      <c r="W1489" s="1">
        <v>307179.93038430699</v>
      </c>
      <c r="X1489" s="1">
        <v>-35048.983684048202</v>
      </c>
      <c r="Y1489" s="1">
        <v>469055.78837957903</v>
      </c>
      <c r="Z1489" s="1">
        <v>787471.279642954</v>
      </c>
      <c r="AA1489" s="1">
        <v>912389.72755853704</v>
      </c>
      <c r="AB1489" s="1">
        <v>979784.78540336702</v>
      </c>
      <c r="AC1489" s="1">
        <v>1198710.19533472</v>
      </c>
      <c r="AD1489" s="1">
        <v>1212194.46430888</v>
      </c>
      <c r="AE1489" s="1">
        <v>1097569.59969627</v>
      </c>
      <c r="AF1489" s="1">
        <v>1275779.87928002</v>
      </c>
      <c r="AG1489" s="1">
        <v>2290613.7251087199</v>
      </c>
      <c r="AH1489" s="1">
        <v>-350558.62236252398</v>
      </c>
      <c r="AI1489" s="1">
        <v>537028.05950331397</v>
      </c>
      <c r="AJ1489" s="1">
        <v>24941.9010549753</v>
      </c>
      <c r="AK1489" s="1">
        <v>657785.06959206006</v>
      </c>
      <c r="AL1489" s="1">
        <v>866501.85649999999</v>
      </c>
      <c r="AM1489" s="1">
        <v>929322.39295053203</v>
      </c>
    </row>
    <row r="1490" spans="1:39" x14ac:dyDescent="0.3">
      <c r="A1490" t="str">
        <f t="shared" si="253"/>
        <v>MED</v>
      </c>
      <c r="B1490" t="str">
        <f t="shared" si="254"/>
        <v>Q521</v>
      </c>
      <c r="C1490" t="str">
        <f t="shared" si="255"/>
        <v>MEDICAL- PULMONARY</v>
      </c>
      <c r="D1490" s="1">
        <f t="shared" si="256"/>
        <v>1973095.07407707</v>
      </c>
      <c r="E1490" s="1">
        <f t="shared" si="257"/>
        <v>3391805.8714445001</v>
      </c>
      <c r="F1490" s="1">
        <f t="shared" si="258"/>
        <v>4721990.9468</v>
      </c>
      <c r="G1490" s="1">
        <f t="shared" si="259"/>
        <v>4152441.6619975301</v>
      </c>
      <c r="H1490" s="2">
        <f t="shared" si="260"/>
        <v>0.39217606365808955</v>
      </c>
      <c r="I1490" s="2">
        <f t="shared" si="261"/>
        <v>1.3931897701426004</v>
      </c>
      <c r="J1490" s="2">
        <f t="shared" si="262"/>
        <v>0.87938365591563827</v>
      </c>
      <c r="K1490" s="2">
        <f t="shared" si="263"/>
        <v>4.191478624136589E-5</v>
      </c>
      <c r="L1490" s="2">
        <f>AM1490/SUM(AM1:AM$3009)</f>
        <v>7.5347808696072871E-5</v>
      </c>
      <c r="M1490" t="s">
        <v>2978</v>
      </c>
      <c r="N1490" t="s">
        <v>3053</v>
      </c>
      <c r="O1490" t="s">
        <v>3054</v>
      </c>
      <c r="P1490" s="1">
        <v>419120.37491012301</v>
      </c>
      <c r="Q1490" s="1">
        <v>245778.825766653</v>
      </c>
      <c r="R1490" s="1">
        <v>699097.07941525802</v>
      </c>
      <c r="S1490" s="1">
        <v>635643.25647470704</v>
      </c>
      <c r="T1490" s="1">
        <v>436808.717223858</v>
      </c>
      <c r="U1490" s="1">
        <v>715205.30892815394</v>
      </c>
      <c r="V1490" s="1">
        <v>738795.39153803396</v>
      </c>
      <c r="W1490" s="1">
        <v>1145157.1411258699</v>
      </c>
      <c r="X1490" s="1">
        <v>1177825.0157688099</v>
      </c>
      <c r="Y1490" s="1">
        <v>2346235.1415977399</v>
      </c>
      <c r="Z1490" s="1">
        <v>2273088.7161007002</v>
      </c>
      <c r="AA1490" s="1">
        <v>2973379.4191736798</v>
      </c>
      <c r="AB1490" s="1">
        <v>2731107.2225494199</v>
      </c>
      <c r="AC1490" s="1">
        <v>3032090.0791548402</v>
      </c>
      <c r="AD1490" s="1">
        <v>2241406.43913574</v>
      </c>
      <c r="AE1490" s="1">
        <v>1973095.07407707</v>
      </c>
      <c r="AF1490" s="1">
        <v>2025216.7241501899</v>
      </c>
      <c r="AG1490" s="1">
        <v>2230860.2978253001</v>
      </c>
      <c r="AH1490" s="1">
        <v>1719525.0548223399</v>
      </c>
      <c r="AI1490" s="1">
        <v>1688939.0046385999</v>
      </c>
      <c r="AJ1490" s="1">
        <v>4209252.3551811203</v>
      </c>
      <c r="AK1490" s="1">
        <v>3391805.8714445001</v>
      </c>
      <c r="AL1490" s="1">
        <v>4721990.9468</v>
      </c>
      <c r="AM1490" s="1">
        <v>4152441.6619975301</v>
      </c>
    </row>
    <row r="1491" spans="1:39" x14ac:dyDescent="0.3">
      <c r="A1491" t="str">
        <f t="shared" si="253"/>
        <v>MED</v>
      </c>
      <c r="B1491" t="str">
        <f t="shared" si="254"/>
        <v>Q522</v>
      </c>
      <c r="C1491" t="str">
        <f t="shared" si="255"/>
        <v>MEDICAL- RADIOLOGY</v>
      </c>
      <c r="D1491" s="1">
        <f t="shared" si="256"/>
        <v>22638340.692919701</v>
      </c>
      <c r="E1491" s="1">
        <f t="shared" si="257"/>
        <v>16449565.8531971</v>
      </c>
      <c r="F1491" s="1">
        <f t="shared" si="258"/>
        <v>19550724.138700001</v>
      </c>
      <c r="G1491" s="1">
        <f t="shared" si="259"/>
        <v>19263031.305888001</v>
      </c>
      <c r="H1491" s="2">
        <f t="shared" si="260"/>
        <v>0.18852523605662008</v>
      </c>
      <c r="I1491" s="2">
        <f t="shared" si="261"/>
        <v>-0.13638881913219791</v>
      </c>
      <c r="J1491" s="2">
        <f t="shared" si="262"/>
        <v>0.98528479913219569</v>
      </c>
      <c r="K1491" s="2">
        <f t="shared" si="263"/>
        <v>1.7354214194181326E-4</v>
      </c>
      <c r="L1491" s="2">
        <f>AM1491/SUM(AM1:AM$3009)</f>
        <v>3.4953584321863862E-4</v>
      </c>
      <c r="M1491" t="s">
        <v>2978</v>
      </c>
      <c r="N1491" t="s">
        <v>3055</v>
      </c>
      <c r="O1491" t="s">
        <v>3056</v>
      </c>
      <c r="P1491" s="1">
        <v>9744928.4132220596</v>
      </c>
      <c r="Q1491" s="1">
        <v>18451603.398875199</v>
      </c>
      <c r="R1491" s="1">
        <v>27746519.2068245</v>
      </c>
      <c r="S1491" s="1">
        <v>28270471.283821199</v>
      </c>
      <c r="T1491" s="1">
        <v>32882708.908104599</v>
      </c>
      <c r="U1491" s="1">
        <v>42345320.262547098</v>
      </c>
      <c r="V1491" s="1">
        <v>50975185.389211901</v>
      </c>
      <c r="W1491" s="1">
        <v>50957882.849081904</v>
      </c>
      <c r="X1491" s="1">
        <v>58589095.210226297</v>
      </c>
      <c r="Y1491" s="1">
        <v>53705481.076795302</v>
      </c>
      <c r="Z1491" s="1">
        <v>50160611.779452197</v>
      </c>
      <c r="AA1491" s="1">
        <v>44058704.639829703</v>
      </c>
      <c r="AB1491" s="1">
        <v>46851572.499872997</v>
      </c>
      <c r="AC1491" s="1">
        <v>48415471.430220798</v>
      </c>
      <c r="AD1491" s="1">
        <v>27409602.708441298</v>
      </c>
      <c r="AE1491" s="1">
        <v>22638340.692919701</v>
      </c>
      <c r="AF1491" s="1">
        <v>20556964.504765399</v>
      </c>
      <c r="AG1491" s="1">
        <v>24402387.5802086</v>
      </c>
      <c r="AH1491" s="1">
        <v>23340184.1327038</v>
      </c>
      <c r="AI1491" s="1">
        <v>22325245.644054301</v>
      </c>
      <c r="AJ1491" s="1">
        <v>23454872.061607599</v>
      </c>
      <c r="AK1491" s="1">
        <v>16449565.8531971</v>
      </c>
      <c r="AL1491" s="1">
        <v>19550724.138700001</v>
      </c>
      <c r="AM1491" s="1">
        <v>19263031.305888001</v>
      </c>
    </row>
    <row r="1492" spans="1:39" x14ac:dyDescent="0.3">
      <c r="A1492" t="str">
        <f t="shared" si="253"/>
        <v>MED</v>
      </c>
      <c r="B1492" t="str">
        <f t="shared" si="254"/>
        <v>Q523</v>
      </c>
      <c r="C1492" t="str">
        <f t="shared" si="255"/>
        <v>MEDICAL- SURGERY</v>
      </c>
      <c r="D1492" s="1">
        <f t="shared" si="256"/>
        <v>8514526.7145903893</v>
      </c>
      <c r="E1492" s="1">
        <f t="shared" si="257"/>
        <v>10839279.1772571</v>
      </c>
      <c r="F1492" s="1">
        <f t="shared" si="258"/>
        <v>10078600.4166</v>
      </c>
      <c r="G1492" s="1">
        <f t="shared" si="259"/>
        <v>8391445.6668529008</v>
      </c>
      <c r="H1492" s="2">
        <f t="shared" si="260"/>
        <v>-7.0177983998525595E-2</v>
      </c>
      <c r="I1492" s="2">
        <f t="shared" si="261"/>
        <v>0.18369473189031549</v>
      </c>
      <c r="J1492" s="2">
        <f t="shared" si="262"/>
        <v>0.8326002936907525</v>
      </c>
      <c r="K1492" s="2">
        <f t="shared" si="263"/>
        <v>8.9462768318141535E-5</v>
      </c>
      <c r="L1492" s="2">
        <f>AM1492/SUM(AM1:AM$3009)</f>
        <v>1.5226632768282298E-4</v>
      </c>
      <c r="M1492" t="s">
        <v>2978</v>
      </c>
      <c r="N1492" t="s">
        <v>3057</v>
      </c>
      <c r="O1492" t="s">
        <v>3058</v>
      </c>
      <c r="P1492" s="1">
        <v>728047.960425989</v>
      </c>
      <c r="Q1492" s="1">
        <v>3057101.7951424802</v>
      </c>
      <c r="R1492" s="1">
        <v>4887832.6395176305</v>
      </c>
      <c r="S1492" s="1">
        <v>5376264.69895982</v>
      </c>
      <c r="T1492" s="1">
        <v>6419273.5671576504</v>
      </c>
      <c r="U1492" s="1">
        <v>7837019.6067350898</v>
      </c>
      <c r="V1492" s="1">
        <v>10648724.4029921</v>
      </c>
      <c r="W1492" s="1">
        <v>15432881.2565178</v>
      </c>
      <c r="X1492" s="1">
        <v>23370662.3037274</v>
      </c>
      <c r="Y1492" s="1">
        <v>16866231.511150502</v>
      </c>
      <c r="Z1492" s="1">
        <v>19104654.4314068</v>
      </c>
      <c r="AA1492" s="1">
        <v>16484192.9803076</v>
      </c>
      <c r="AB1492" s="1">
        <v>16271849.5710338</v>
      </c>
      <c r="AC1492" s="1">
        <v>12322678.666415101</v>
      </c>
      <c r="AD1492" s="1">
        <v>9987213.3007314596</v>
      </c>
      <c r="AE1492" s="1">
        <v>8514526.7145903893</v>
      </c>
      <c r="AF1492" s="1">
        <v>4429459.5277110599</v>
      </c>
      <c r="AG1492" s="1">
        <v>5629357.5132506201</v>
      </c>
      <c r="AH1492" s="1">
        <v>8059337.7572880303</v>
      </c>
      <c r="AI1492" s="1">
        <v>8894204.5538982693</v>
      </c>
      <c r="AJ1492" s="1">
        <v>10737726.693977199</v>
      </c>
      <c r="AK1492" s="1">
        <v>10839279.1772571</v>
      </c>
      <c r="AL1492" s="1">
        <v>10078600.4166</v>
      </c>
      <c r="AM1492" s="1">
        <v>8391445.6668529008</v>
      </c>
    </row>
    <row r="1493" spans="1:39" x14ac:dyDescent="0.3">
      <c r="A1493" t="str">
        <f t="shared" si="253"/>
        <v>MED</v>
      </c>
      <c r="B1493" t="str">
        <f t="shared" si="254"/>
        <v>Q524</v>
      </c>
      <c r="C1493" t="str">
        <f t="shared" si="255"/>
        <v>MEDICAL- THORACIC</v>
      </c>
      <c r="D1493" s="1">
        <f t="shared" si="256"/>
        <v>93652.266313477696</v>
      </c>
      <c r="E1493" s="1">
        <f t="shared" si="257"/>
        <v>-72080.626624258497</v>
      </c>
      <c r="F1493" s="1">
        <f t="shared" si="258"/>
        <v>835</v>
      </c>
      <c r="G1493" s="1">
        <f t="shared" si="259"/>
        <v>-1735.9130505722801</v>
      </c>
      <c r="H1493" s="2">
        <f t="shared" si="260"/>
        <v>-1.0115842500142609</v>
      </c>
      <c r="I1493" s="2">
        <f t="shared" si="261"/>
        <v>-0.99108403850895566</v>
      </c>
      <c r="J1493" s="2">
        <f t="shared" si="262"/>
        <v>-2.0789377851165032</v>
      </c>
      <c r="K1493" s="2">
        <f t="shared" si="263"/>
        <v>7.4118834419321672E-9</v>
      </c>
      <c r="L1493" s="2">
        <f>AM1493/SUM(AM1:AM$3009)</f>
        <v>-3.1498875864908955E-8</v>
      </c>
      <c r="M1493" t="s">
        <v>2978</v>
      </c>
      <c r="N1493" t="s">
        <v>3059</v>
      </c>
      <c r="O1493" t="s">
        <v>3060</v>
      </c>
      <c r="P1493" s="1"/>
      <c r="Q1493" s="1">
        <v>500801.66757253802</v>
      </c>
      <c r="R1493" s="1"/>
      <c r="S1493" s="1"/>
      <c r="T1493" s="1"/>
      <c r="U1493" s="1"/>
      <c r="V1493" s="1"/>
      <c r="W1493" s="1"/>
      <c r="X1493" s="1">
        <v>13330.1577165208</v>
      </c>
      <c r="Y1493" s="1"/>
      <c r="Z1493" s="1"/>
      <c r="AA1493" s="1">
        <v>-12823.828914702901</v>
      </c>
      <c r="AB1493" s="1"/>
      <c r="AC1493" s="1"/>
      <c r="AD1493" s="1"/>
      <c r="AE1493" s="1">
        <v>93652.266313477696</v>
      </c>
      <c r="AF1493" s="1">
        <v>189151.95154908299</v>
      </c>
      <c r="AG1493" s="1">
        <v>165860.11296824401</v>
      </c>
      <c r="AH1493" s="1">
        <v>279976.82294206298</v>
      </c>
      <c r="AI1493" s="1">
        <v>167818.53865548401</v>
      </c>
      <c r="AJ1493" s="1">
        <v>-177993.50403677899</v>
      </c>
      <c r="AK1493" s="1">
        <v>-72080.626624258497</v>
      </c>
      <c r="AL1493" s="1">
        <v>835</v>
      </c>
      <c r="AM1493" s="1">
        <v>-1735.9130505722801</v>
      </c>
    </row>
    <row r="1494" spans="1:39" x14ac:dyDescent="0.3">
      <c r="A1494" t="str">
        <f t="shared" si="253"/>
        <v>MED</v>
      </c>
      <c r="B1494" t="str">
        <f t="shared" si="254"/>
        <v>Q525</v>
      </c>
      <c r="C1494" t="str">
        <f t="shared" si="255"/>
        <v>MEDICAL- UROLOGY</v>
      </c>
      <c r="D1494" s="1">
        <f t="shared" si="256"/>
        <v>708099.62857139006</v>
      </c>
      <c r="E1494" s="1">
        <f t="shared" si="257"/>
        <v>-35508.9029868898</v>
      </c>
      <c r="F1494" s="1">
        <f t="shared" si="258"/>
        <v>0</v>
      </c>
      <c r="G1494" s="1">
        <f t="shared" si="259"/>
        <v>0</v>
      </c>
      <c r="H1494" s="2">
        <f t="shared" si="260"/>
        <v>-1</v>
      </c>
      <c r="I1494" s="2">
        <f t="shared" si="261"/>
        <v>-1</v>
      </c>
      <c r="J1494" s="2" t="e">
        <f t="shared" si="262"/>
        <v>#DIV/0!</v>
      </c>
      <c r="K1494" s="2">
        <f t="shared" si="263"/>
        <v>0</v>
      </c>
      <c r="L1494" s="2">
        <f>AM1494/SUM(AM1:AM$3009)</f>
        <v>0</v>
      </c>
      <c r="M1494" t="s">
        <v>2978</v>
      </c>
      <c r="N1494" t="s">
        <v>3061</v>
      </c>
      <c r="O1494" t="s">
        <v>3062</v>
      </c>
      <c r="P1494" s="1"/>
      <c r="Q1494" s="1">
        <v>1128501.9061792099</v>
      </c>
      <c r="R1494" s="1">
        <v>280440.78332609503</v>
      </c>
      <c r="S1494" s="1">
        <v>1026907.03521904</v>
      </c>
      <c r="T1494" s="1">
        <v>2036850.0691492001</v>
      </c>
      <c r="U1494" s="1">
        <v>1911938.7577766699</v>
      </c>
      <c r="V1494" s="1">
        <v>2319614.6600723602</v>
      </c>
      <c r="W1494" s="1">
        <v>4102331.00648514</v>
      </c>
      <c r="X1494" s="1">
        <v>2202990.0290247002</v>
      </c>
      <c r="Y1494" s="1">
        <v>3091396.0894740499</v>
      </c>
      <c r="Z1494" s="1">
        <v>1376002.5430743201</v>
      </c>
      <c r="AA1494" s="1">
        <v>2382878.7325095702</v>
      </c>
      <c r="AB1494" s="1">
        <v>1600457.4742222901</v>
      </c>
      <c r="AC1494" s="1">
        <v>735355.93600029906</v>
      </c>
      <c r="AD1494" s="1">
        <v>766959.36494884</v>
      </c>
      <c r="AE1494" s="1">
        <v>708099.62857139006</v>
      </c>
      <c r="AF1494" s="1">
        <v>-308393.29588744999</v>
      </c>
      <c r="AG1494" s="1">
        <v>821858.40161518997</v>
      </c>
      <c r="AH1494" s="1">
        <v>572640.91136212402</v>
      </c>
      <c r="AI1494" s="1">
        <v>-175822.27448922</v>
      </c>
      <c r="AJ1494" s="1">
        <v>37434.168003577797</v>
      </c>
      <c r="AK1494" s="1">
        <v>-35508.9029868898</v>
      </c>
      <c r="AL1494" s="1">
        <v>0</v>
      </c>
      <c r="AM1494" s="1"/>
    </row>
    <row r="1495" spans="1:39" x14ac:dyDescent="0.3">
      <c r="A1495" t="str">
        <f t="shared" si="253"/>
        <v>MED</v>
      </c>
      <c r="B1495" t="str">
        <f t="shared" si="254"/>
        <v>Q526</v>
      </c>
      <c r="C1495" t="str">
        <f t="shared" si="255"/>
        <v>MEDICAL- MEDICAL/PSYCHIATRIC CONSULTATION</v>
      </c>
      <c r="D1495" s="1">
        <f t="shared" si="256"/>
        <v>3472201.7780649099</v>
      </c>
      <c r="E1495" s="1">
        <f t="shared" si="257"/>
        <v>7663422.54765434</v>
      </c>
      <c r="F1495" s="1">
        <f t="shared" si="258"/>
        <v>8582094.6774000004</v>
      </c>
      <c r="G1495" s="1">
        <f t="shared" si="259"/>
        <v>1211670.2693173401</v>
      </c>
      <c r="H1495" s="2">
        <f t="shared" si="260"/>
        <v>0.11987752522231099</v>
      </c>
      <c r="I1495" s="2">
        <f t="shared" si="261"/>
        <v>1.471657820008053</v>
      </c>
      <c r="J1495" s="2">
        <f t="shared" si="262"/>
        <v>0.14118584271834475</v>
      </c>
      <c r="K1495" s="2">
        <f t="shared" si="263"/>
        <v>7.617902447486856E-5</v>
      </c>
      <c r="L1495" s="2">
        <f>AM1495/SUM(AM1:AM$3009)</f>
        <v>2.1986269064481886E-5</v>
      </c>
      <c r="M1495" t="s">
        <v>2978</v>
      </c>
      <c r="N1495" t="s">
        <v>3063</v>
      </c>
      <c r="O1495" t="s">
        <v>3064</v>
      </c>
      <c r="P1495" s="1">
        <v>1303803.66928093</v>
      </c>
      <c r="Q1495" s="1">
        <v>5366296.4386711996</v>
      </c>
      <c r="R1495" s="1">
        <v>859108.46774859598</v>
      </c>
      <c r="S1495" s="1">
        <v>3873386.7595930099</v>
      </c>
      <c r="T1495" s="1">
        <v>3732972.17335233</v>
      </c>
      <c r="U1495" s="1">
        <v>3272701.6979904301</v>
      </c>
      <c r="V1495" s="1">
        <v>2089806.16783664</v>
      </c>
      <c r="W1495" s="1">
        <v>7543174.3397999303</v>
      </c>
      <c r="X1495" s="1">
        <v>5703589.3574478896</v>
      </c>
      <c r="Y1495" s="1">
        <v>8203215.7962781098</v>
      </c>
      <c r="Z1495" s="1">
        <v>19469949.586018998</v>
      </c>
      <c r="AA1495" s="1">
        <v>27622027.545812801</v>
      </c>
      <c r="AB1495" s="1">
        <v>8565607.8862231895</v>
      </c>
      <c r="AC1495" s="1">
        <v>20914908.136909399</v>
      </c>
      <c r="AD1495" s="1">
        <v>8419472.1628277302</v>
      </c>
      <c r="AE1495" s="1">
        <v>3472201.7780649099</v>
      </c>
      <c r="AF1495" s="1">
        <v>2659977.9052210399</v>
      </c>
      <c r="AG1495" s="1">
        <v>3305664.8684314601</v>
      </c>
      <c r="AH1495" s="1">
        <v>6332462.3398815598</v>
      </c>
      <c r="AI1495" s="1">
        <v>6531869.5844549099</v>
      </c>
      <c r="AJ1495" s="1">
        <v>6885030.5533435196</v>
      </c>
      <c r="AK1495" s="1">
        <v>7663422.54765434</v>
      </c>
      <c r="AL1495" s="1">
        <v>8582094.6774000004</v>
      </c>
      <c r="AM1495" s="1">
        <v>1211670.2693173401</v>
      </c>
    </row>
    <row r="1496" spans="1:39" x14ac:dyDescent="0.3">
      <c r="A1496" t="str">
        <f t="shared" si="253"/>
        <v>MED</v>
      </c>
      <c r="B1496" t="str">
        <f t="shared" si="254"/>
        <v>Q527</v>
      </c>
      <c r="C1496" t="str">
        <f t="shared" si="255"/>
        <v>MEDICAL- NUCLEAR MEDICINE</v>
      </c>
      <c r="D1496" s="1">
        <f t="shared" si="256"/>
        <v>0</v>
      </c>
      <c r="E1496" s="1">
        <f t="shared" si="257"/>
        <v>0</v>
      </c>
      <c r="F1496" s="1">
        <f t="shared" si="258"/>
        <v>0</v>
      </c>
      <c r="G1496" s="1">
        <f t="shared" si="259"/>
        <v>0</v>
      </c>
      <c r="H1496" s="2" t="e">
        <f t="shared" si="260"/>
        <v>#DIV/0!</v>
      </c>
      <c r="I1496" s="2" t="e">
        <f t="shared" si="261"/>
        <v>#DIV/0!</v>
      </c>
      <c r="J1496" s="2" t="e">
        <f t="shared" si="262"/>
        <v>#DIV/0!</v>
      </c>
      <c r="K1496" s="2">
        <f t="shared" si="263"/>
        <v>0</v>
      </c>
      <c r="L1496" s="2">
        <f>AM1496/SUM(AM1:AM$3009)</f>
        <v>0</v>
      </c>
      <c r="M1496" t="s">
        <v>2978</v>
      </c>
      <c r="N1496" t="s">
        <v>3065</v>
      </c>
      <c r="O1496" t="s">
        <v>3066</v>
      </c>
      <c r="P1496" s="1"/>
      <c r="Q1496" s="1"/>
      <c r="R1496" s="1">
        <v>24847.4534466925</v>
      </c>
      <c r="S1496" s="1"/>
      <c r="T1496" s="1"/>
      <c r="U1496" s="1">
        <v>661081.25034062099</v>
      </c>
      <c r="V1496" s="1">
        <v>-14723.757403342101</v>
      </c>
      <c r="W1496" s="1">
        <v>1625793.8584197599</v>
      </c>
      <c r="X1496" s="1">
        <v>764666.59287358006</v>
      </c>
      <c r="Y1496" s="1">
        <v>724.95207728766604</v>
      </c>
      <c r="Z1496" s="1">
        <v>11564.0788963512</v>
      </c>
      <c r="AA1496" s="1"/>
      <c r="AB1496" s="1">
        <v>37367.800386080198</v>
      </c>
      <c r="AC1496" s="1">
        <v>40274.820539887602</v>
      </c>
      <c r="AD1496" s="1">
        <v>0</v>
      </c>
      <c r="AE1496" s="1"/>
      <c r="AF1496" s="1"/>
      <c r="AG1496" s="1"/>
      <c r="AH1496" s="1"/>
      <c r="AI1496" s="1">
        <v>15567.653862556999</v>
      </c>
      <c r="AJ1496" s="1"/>
      <c r="AK1496" s="1"/>
      <c r="AL1496" s="1"/>
      <c r="AM1496" s="1"/>
    </row>
    <row r="1497" spans="1:39" x14ac:dyDescent="0.3">
      <c r="A1497" t="str">
        <f t="shared" si="253"/>
        <v>MED</v>
      </c>
      <c r="B1497" t="str">
        <f t="shared" si="254"/>
        <v>Q601</v>
      </c>
      <c r="C1497" t="str">
        <f t="shared" si="255"/>
        <v>Medical Coding and Auditing</v>
      </c>
      <c r="D1497" s="1">
        <f t="shared" si="256"/>
        <v>0</v>
      </c>
      <c r="E1497" s="1">
        <f t="shared" si="257"/>
        <v>1669032.5288791901</v>
      </c>
      <c r="F1497" s="1">
        <f t="shared" si="258"/>
        <v>2916803.7390999999</v>
      </c>
      <c r="G1497" s="1">
        <f t="shared" si="259"/>
        <v>2760326.97034436</v>
      </c>
      <c r="H1497" s="2">
        <f t="shared" si="260"/>
        <v>0.74760149285929667</v>
      </c>
      <c r="I1497" s="2" t="e">
        <f t="shared" si="261"/>
        <v>#DIV/0!</v>
      </c>
      <c r="J1497" s="2">
        <f t="shared" si="262"/>
        <v>0.94635334333330157</v>
      </c>
      <c r="K1497" s="2">
        <f t="shared" si="263"/>
        <v>2.5891029146348648E-5</v>
      </c>
      <c r="L1497" s="2">
        <f>AM1497/SUM(AM1:AM$3009)</f>
        <v>5.0087299336089014E-5</v>
      </c>
      <c r="M1497" t="s">
        <v>2978</v>
      </c>
      <c r="N1497" t="s">
        <v>3067</v>
      </c>
      <c r="O1497" t="s">
        <v>3068</v>
      </c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>
        <v>217032.54950517</v>
      </c>
      <c r="AG1497" s="1">
        <v>181075.30246790699</v>
      </c>
      <c r="AH1497" s="1">
        <v>1092337.3696125101</v>
      </c>
      <c r="AI1497" s="1">
        <v>4495545.8898344701</v>
      </c>
      <c r="AJ1497" s="1">
        <v>2016514.02286918</v>
      </c>
      <c r="AK1497" s="1">
        <v>1669032.5288791901</v>
      </c>
      <c r="AL1497" s="1">
        <v>2916803.7390999999</v>
      </c>
      <c r="AM1497" s="1">
        <v>2760326.97034436</v>
      </c>
    </row>
    <row r="1498" spans="1:39" x14ac:dyDescent="0.3">
      <c r="A1498" t="str">
        <f t="shared" si="253"/>
        <v>MED</v>
      </c>
      <c r="B1498" t="str">
        <f t="shared" si="254"/>
        <v>Q602</v>
      </c>
      <c r="C1498" t="str">
        <f t="shared" si="255"/>
        <v>Medical Records</v>
      </c>
      <c r="D1498" s="1">
        <f t="shared" si="256"/>
        <v>0</v>
      </c>
      <c r="E1498" s="1">
        <f t="shared" si="257"/>
        <v>12919495.029767299</v>
      </c>
      <c r="F1498" s="1">
        <f t="shared" si="258"/>
        <v>10875126.4846</v>
      </c>
      <c r="G1498" s="1">
        <f t="shared" si="259"/>
        <v>19750552.039855301</v>
      </c>
      <c r="H1498" s="2">
        <f t="shared" si="260"/>
        <v>-0.1582390442085353</v>
      </c>
      <c r="I1498" s="2" t="e">
        <f t="shared" si="261"/>
        <v>#DIV/0!</v>
      </c>
      <c r="J1498" s="2">
        <f t="shared" si="262"/>
        <v>1.8161215934199546</v>
      </c>
      <c r="K1498" s="2">
        <f t="shared" si="263"/>
        <v>9.6533137628891877E-5</v>
      </c>
      <c r="L1498" s="2">
        <f>AM1498/SUM(AM1:AM$3009)</f>
        <v>3.5838211295302581E-4</v>
      </c>
      <c r="M1498" t="s">
        <v>2978</v>
      </c>
      <c r="N1498" t="s">
        <v>3069</v>
      </c>
      <c r="O1498" t="s">
        <v>3070</v>
      </c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>
        <v>1075771.0739346601</v>
      </c>
      <c r="AG1498" s="1">
        <v>477407.82162999402</v>
      </c>
      <c r="AH1498" s="1">
        <v>3122919.9717510701</v>
      </c>
      <c r="AI1498" s="1">
        <v>5284266.4336984102</v>
      </c>
      <c r="AJ1498" s="1">
        <v>8863271.8313420806</v>
      </c>
      <c r="AK1498" s="1">
        <v>12919495.029767299</v>
      </c>
      <c r="AL1498" s="1">
        <v>10875126.4846</v>
      </c>
      <c r="AM1498" s="1">
        <v>19750552.039855301</v>
      </c>
    </row>
    <row r="1499" spans="1:39" x14ac:dyDescent="0.3">
      <c r="A1499" t="str">
        <f t="shared" si="253"/>
        <v>MED</v>
      </c>
      <c r="B1499" t="str">
        <f t="shared" si="254"/>
        <v>Q603</v>
      </c>
      <c r="C1499" t="str">
        <f t="shared" si="255"/>
        <v>Medical Transcription</v>
      </c>
      <c r="D1499" s="1">
        <f t="shared" si="256"/>
        <v>0</v>
      </c>
      <c r="E1499" s="1">
        <f t="shared" si="257"/>
        <v>157899.153275636</v>
      </c>
      <c r="F1499" s="1">
        <f t="shared" si="258"/>
        <v>179922.89989999999</v>
      </c>
      <c r="G1499" s="1">
        <f t="shared" si="259"/>
        <v>171683.708298357</v>
      </c>
      <c r="H1499" s="2">
        <f t="shared" si="260"/>
        <v>0.1394798272661939</v>
      </c>
      <c r="I1499" s="2" t="e">
        <f t="shared" si="261"/>
        <v>#DIV/0!</v>
      </c>
      <c r="J1499" s="2">
        <f t="shared" si="262"/>
        <v>0.9542070986726966</v>
      </c>
      <c r="K1499" s="2">
        <f t="shared" si="263"/>
        <v>1.5970869013092559E-6</v>
      </c>
      <c r="L1499" s="2">
        <f>AM1499/SUM(AM1:AM$3009)</f>
        <v>3.1152734371887911E-6</v>
      </c>
      <c r="M1499" t="s">
        <v>2978</v>
      </c>
      <c r="N1499" t="s">
        <v>3071</v>
      </c>
      <c r="O1499" t="s">
        <v>3072</v>
      </c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>
        <v>9517.9097917324798</v>
      </c>
      <c r="AG1499" s="1">
        <v>357559.38950547797</v>
      </c>
      <c r="AH1499" s="1">
        <v>628541.07894551603</v>
      </c>
      <c r="AI1499" s="1">
        <v>502971.609544045</v>
      </c>
      <c r="AJ1499" s="1">
        <v>405222.69056034501</v>
      </c>
      <c r="AK1499" s="1">
        <v>157899.153275636</v>
      </c>
      <c r="AL1499" s="1">
        <v>179922.89989999999</v>
      </c>
      <c r="AM1499" s="1">
        <v>171683.708298357</v>
      </c>
    </row>
    <row r="1500" spans="1:39" x14ac:dyDescent="0.3">
      <c r="A1500" t="str">
        <f t="shared" si="253"/>
        <v>MED</v>
      </c>
      <c r="B1500" t="str">
        <f t="shared" si="254"/>
        <v>Q701</v>
      </c>
      <c r="C1500" t="str">
        <f t="shared" si="255"/>
        <v>Specialized Medical Support</v>
      </c>
      <c r="D1500" s="1">
        <f t="shared" si="256"/>
        <v>0</v>
      </c>
      <c r="E1500" s="1">
        <f t="shared" si="257"/>
        <v>39850284.880349502</v>
      </c>
      <c r="F1500" s="1">
        <f t="shared" si="258"/>
        <v>54008668.909000002</v>
      </c>
      <c r="G1500" s="1">
        <f t="shared" si="259"/>
        <v>-6061766.0383527102</v>
      </c>
      <c r="H1500" s="2">
        <f t="shared" si="260"/>
        <v>0.35528940561306044</v>
      </c>
      <c r="I1500" s="2" t="e">
        <f t="shared" si="261"/>
        <v>#DIV/0!</v>
      </c>
      <c r="J1500" s="2">
        <f t="shared" si="262"/>
        <v>-0.11223690864454128</v>
      </c>
      <c r="K1500" s="2">
        <f t="shared" si="263"/>
        <v>4.7940833390109429E-4</v>
      </c>
      <c r="L1500" s="2">
        <f>AM1500/SUM(AM1:AM$3009)</f>
        <v>-1.0999330634748438E-4</v>
      </c>
      <c r="M1500" t="s">
        <v>2978</v>
      </c>
      <c r="N1500" t="s">
        <v>3073</v>
      </c>
      <c r="O1500" t="s">
        <v>3074</v>
      </c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>
        <v>694983.35504224105</v>
      </c>
      <c r="AG1500" s="1">
        <v>382664.78894186899</v>
      </c>
      <c r="AH1500" s="1">
        <v>3665198.4020012799</v>
      </c>
      <c r="AI1500" s="1">
        <v>4134907.8048538999</v>
      </c>
      <c r="AJ1500" s="1">
        <v>15213947.1652849</v>
      </c>
      <c r="AK1500" s="1">
        <v>39850284.880349502</v>
      </c>
      <c r="AL1500" s="1">
        <v>54008668.909000002</v>
      </c>
      <c r="AM1500" s="1">
        <v>-6061766.0383527102</v>
      </c>
    </row>
    <row r="1501" spans="1:39" x14ac:dyDescent="0.3">
      <c r="A1501" t="str">
        <f t="shared" si="253"/>
        <v>MED</v>
      </c>
      <c r="B1501" t="str">
        <f t="shared" si="254"/>
        <v>Q702</v>
      </c>
      <c r="C1501" t="str">
        <f t="shared" si="255"/>
        <v>Technical Medical Support</v>
      </c>
      <c r="D1501" s="1">
        <f t="shared" si="256"/>
        <v>0</v>
      </c>
      <c r="E1501" s="1">
        <f t="shared" si="257"/>
        <v>11193447.2765553</v>
      </c>
      <c r="F1501" s="1">
        <f t="shared" si="258"/>
        <v>12807160.335000001</v>
      </c>
      <c r="G1501" s="1">
        <f t="shared" si="259"/>
        <v>2393719.9583614701</v>
      </c>
      <c r="H1501" s="2">
        <f t="shared" si="260"/>
        <v>0.14416586942117715</v>
      </c>
      <c r="I1501" s="2" t="e">
        <f t="shared" si="261"/>
        <v>#DIV/0!</v>
      </c>
      <c r="J1501" s="2">
        <f t="shared" si="262"/>
        <v>0.18690481697334588</v>
      </c>
      <c r="K1501" s="2">
        <f t="shared" si="263"/>
        <v>1.1368284985048735E-4</v>
      </c>
      <c r="L1501" s="2">
        <f>AM1501/SUM(AM1:AM$3009)</f>
        <v>4.3435060182839208E-5</v>
      </c>
      <c r="M1501" t="s">
        <v>2978</v>
      </c>
      <c r="N1501" t="s">
        <v>3075</v>
      </c>
      <c r="O1501" t="s">
        <v>3076</v>
      </c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>
        <v>3470294.95839471</v>
      </c>
      <c r="AG1501" s="1">
        <v>5848524.834241</v>
      </c>
      <c r="AH1501" s="1">
        <v>6525845.6914050197</v>
      </c>
      <c r="AI1501" s="1">
        <v>11354387.630403699</v>
      </c>
      <c r="AJ1501" s="1">
        <v>6747361.1040232005</v>
      </c>
      <c r="AK1501" s="1">
        <v>11193447.2765553</v>
      </c>
      <c r="AL1501" s="1">
        <v>12807160.335000001</v>
      </c>
      <c r="AM1501" s="1">
        <v>2393719.9583614701</v>
      </c>
    </row>
    <row r="1502" spans="1:39" x14ac:dyDescent="0.3">
      <c r="A1502" t="str">
        <f t="shared" si="253"/>
        <v>MED</v>
      </c>
      <c r="B1502" t="str">
        <f t="shared" si="254"/>
        <v>Q801</v>
      </c>
      <c r="C1502" t="str">
        <f t="shared" si="255"/>
        <v>Medical Appointing Services</v>
      </c>
      <c r="D1502" s="1">
        <f t="shared" si="256"/>
        <v>0</v>
      </c>
      <c r="E1502" s="1">
        <f t="shared" si="257"/>
        <v>9615700.2218694799</v>
      </c>
      <c r="F1502" s="1">
        <f t="shared" si="258"/>
        <v>22341706.843800001</v>
      </c>
      <c r="G1502" s="1">
        <f t="shared" si="259"/>
        <v>15423445.0589133</v>
      </c>
      <c r="H1502" s="2">
        <f t="shared" si="260"/>
        <v>1.3234612486137109</v>
      </c>
      <c r="I1502" s="2" t="e">
        <f t="shared" si="261"/>
        <v>#DIV/0!</v>
      </c>
      <c r="J1502" s="2">
        <f t="shared" si="262"/>
        <v>0.69034318491173952</v>
      </c>
      <c r="K1502" s="2">
        <f t="shared" si="263"/>
        <v>1.9831631978450755E-4</v>
      </c>
      <c r="L1502" s="2">
        <f>AM1502/SUM(AM1:AM$3009)</f>
        <v>2.7986492823462117E-4</v>
      </c>
      <c r="M1502" t="s">
        <v>2978</v>
      </c>
      <c r="N1502" t="s">
        <v>3077</v>
      </c>
      <c r="O1502" t="s">
        <v>3078</v>
      </c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>
        <v>1376242.0756399899</v>
      </c>
      <c r="AH1502" s="1">
        <v>10353090.012456199</v>
      </c>
      <c r="AI1502" s="1">
        <v>10722198.819894601</v>
      </c>
      <c r="AJ1502" s="1">
        <v>10810282.0848138</v>
      </c>
      <c r="AK1502" s="1">
        <v>9615700.2218694799</v>
      </c>
      <c r="AL1502" s="1">
        <v>22341706.843800001</v>
      </c>
      <c r="AM1502" s="1">
        <v>15423445.0589133</v>
      </c>
    </row>
    <row r="1503" spans="1:39" x14ac:dyDescent="0.3">
      <c r="A1503" t="str">
        <f t="shared" si="253"/>
        <v>MED</v>
      </c>
      <c r="B1503" t="str">
        <f t="shared" si="254"/>
        <v>Q802</v>
      </c>
      <c r="C1503" t="str">
        <f t="shared" si="255"/>
        <v>Clerical Medical Support</v>
      </c>
      <c r="D1503" s="1">
        <f t="shared" si="256"/>
        <v>0</v>
      </c>
      <c r="E1503" s="1">
        <f t="shared" si="257"/>
        <v>10996562.094745301</v>
      </c>
      <c r="F1503" s="1">
        <f t="shared" si="258"/>
        <v>12411086.1799</v>
      </c>
      <c r="G1503" s="1">
        <f t="shared" si="259"/>
        <v>7639577.6733765099</v>
      </c>
      <c r="H1503" s="2">
        <f t="shared" si="260"/>
        <v>0.12863330129610495</v>
      </c>
      <c r="I1503" s="2" t="e">
        <f t="shared" si="261"/>
        <v>#DIV/0!</v>
      </c>
      <c r="J1503" s="2">
        <f t="shared" si="262"/>
        <v>0.61554464795748154</v>
      </c>
      <c r="K1503" s="2">
        <f t="shared" si="263"/>
        <v>1.1016709479424426E-4</v>
      </c>
      <c r="L1503" s="2">
        <f>AM1503/SUM(AM1:AM$3009)</f>
        <v>1.3862336521675741E-4</v>
      </c>
      <c r="M1503" t="s">
        <v>2978</v>
      </c>
      <c r="N1503" t="s">
        <v>3079</v>
      </c>
      <c r="O1503" t="s">
        <v>3080</v>
      </c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>
        <v>839750.04672233795</v>
      </c>
      <c r="AG1503" s="1">
        <v>1771486.3181431801</v>
      </c>
      <c r="AH1503" s="1">
        <v>2442182.2295734999</v>
      </c>
      <c r="AI1503" s="1">
        <v>5757543.8236036096</v>
      </c>
      <c r="AJ1503" s="1">
        <v>10920958.9500097</v>
      </c>
      <c r="AK1503" s="1">
        <v>10996562.094745301</v>
      </c>
      <c r="AL1503" s="1">
        <v>12411086.1799</v>
      </c>
      <c r="AM1503" s="1">
        <v>7639577.6733765099</v>
      </c>
    </row>
    <row r="1504" spans="1:39" x14ac:dyDescent="0.3">
      <c r="A1504" t="str">
        <f t="shared" si="253"/>
        <v>MED</v>
      </c>
      <c r="B1504" t="str">
        <f t="shared" si="254"/>
        <v>Q901</v>
      </c>
      <c r="C1504" t="str">
        <f t="shared" si="255"/>
        <v>HEALTHCARE ENVIRONMENTAL CLEANING</v>
      </c>
      <c r="D1504" s="1">
        <f t="shared" si="256"/>
        <v>0</v>
      </c>
      <c r="E1504" s="1">
        <f t="shared" si="257"/>
        <v>16208073.473885801</v>
      </c>
      <c r="F1504" s="1">
        <f t="shared" si="258"/>
        <v>39265896.653700002</v>
      </c>
      <c r="G1504" s="1">
        <f t="shared" si="259"/>
        <v>56770088.918874502</v>
      </c>
      <c r="H1504" s="2">
        <f t="shared" si="260"/>
        <v>1.4226134411942675</v>
      </c>
      <c r="I1504" s="2" t="e">
        <f t="shared" si="261"/>
        <v>#DIV/0!</v>
      </c>
      <c r="J1504" s="2">
        <f t="shared" si="262"/>
        <v>1.4457861339459592</v>
      </c>
      <c r="K1504" s="2">
        <f t="shared" si="263"/>
        <v>3.485440110660823E-4</v>
      </c>
      <c r="L1504" s="2">
        <f>AM1504/SUM(AM1:AM$3009)</f>
        <v>1.030117253341667E-3</v>
      </c>
      <c r="M1504" t="s">
        <v>2978</v>
      </c>
      <c r="N1504" t="s">
        <v>3081</v>
      </c>
      <c r="O1504" t="s">
        <v>3082</v>
      </c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>
        <v>16208073.473885801</v>
      </c>
      <c r="AL1504" s="1">
        <v>39265896.653700002</v>
      </c>
      <c r="AM1504" s="1">
        <v>56770088.918874502</v>
      </c>
    </row>
    <row r="1505" spans="1:39" x14ac:dyDescent="0.3">
      <c r="A1505" t="str">
        <f t="shared" si="253"/>
        <v>MED</v>
      </c>
      <c r="B1505" t="str">
        <f t="shared" si="254"/>
        <v>Q999</v>
      </c>
      <c r="C1505" t="str">
        <f t="shared" si="255"/>
        <v>MEDICAL- OTHER</v>
      </c>
      <c r="D1505" s="1">
        <f t="shared" si="256"/>
        <v>103038287.19324</v>
      </c>
      <c r="E1505" s="1">
        <f t="shared" si="257"/>
        <v>46769145.885447197</v>
      </c>
      <c r="F1505" s="1">
        <f t="shared" si="258"/>
        <v>26359265.270399999</v>
      </c>
      <c r="G1505" s="1">
        <f t="shared" si="259"/>
        <v>11588375.642435299</v>
      </c>
      <c r="H1505" s="2">
        <f t="shared" si="260"/>
        <v>-0.43639626571410162</v>
      </c>
      <c r="I1505" s="2">
        <f t="shared" si="261"/>
        <v>-0.74417989673134488</v>
      </c>
      <c r="J1505" s="2">
        <f t="shared" si="262"/>
        <v>0.4396319671113294</v>
      </c>
      <c r="K1505" s="2">
        <f t="shared" si="263"/>
        <v>2.3397820574751541E-4</v>
      </c>
      <c r="L1505" s="2">
        <f>AM1505/SUM(AM1:AM$3009)</f>
        <v>2.1027597304868888E-4</v>
      </c>
      <c r="M1505" t="s">
        <v>2978</v>
      </c>
      <c r="N1505" t="s">
        <v>3083</v>
      </c>
      <c r="O1505" t="s">
        <v>3084</v>
      </c>
      <c r="P1505" s="1">
        <v>190216043.627426</v>
      </c>
      <c r="Q1505" s="1">
        <v>326434972.01369399</v>
      </c>
      <c r="R1505" s="1">
        <v>365750461.54898</v>
      </c>
      <c r="S1505" s="1">
        <v>250749174.07124099</v>
      </c>
      <c r="T1505" s="1">
        <v>180777942.263639</v>
      </c>
      <c r="U1505" s="1">
        <v>209814767.96023101</v>
      </c>
      <c r="V1505" s="1">
        <v>182045211.31461501</v>
      </c>
      <c r="W1505" s="1">
        <v>248017570.58519399</v>
      </c>
      <c r="X1505" s="1">
        <v>162777155.060038</v>
      </c>
      <c r="Y1505" s="1">
        <v>151198156.185011</v>
      </c>
      <c r="Z1505" s="1">
        <v>132349255.42474601</v>
      </c>
      <c r="AA1505" s="1">
        <v>155579666.64023301</v>
      </c>
      <c r="AB1505" s="1">
        <v>189886381.21603099</v>
      </c>
      <c r="AC1505" s="1">
        <v>222937088.712271</v>
      </c>
      <c r="AD1505" s="1">
        <v>231398220.32508999</v>
      </c>
      <c r="AE1505" s="1">
        <v>103038287.19324</v>
      </c>
      <c r="AF1505" s="1">
        <v>98080587.931292295</v>
      </c>
      <c r="AG1505" s="1">
        <v>97252895.344460994</v>
      </c>
      <c r="AH1505" s="1">
        <v>93758888.870964706</v>
      </c>
      <c r="AI1505" s="1">
        <v>76068839.183386102</v>
      </c>
      <c r="AJ1505" s="1">
        <v>252500309.81719899</v>
      </c>
      <c r="AK1505" s="1">
        <v>46769145.885447197</v>
      </c>
      <c r="AL1505" s="1">
        <v>26359265.270399999</v>
      </c>
      <c r="AM1505" s="1">
        <v>11588375.642435299</v>
      </c>
    </row>
    <row r="1506" spans="1:39" x14ac:dyDescent="0.3">
      <c r="A1506" t="str">
        <f t="shared" si="253"/>
        <v>Missiles &amp; Space</v>
      </c>
      <c r="B1506" t="str">
        <f t="shared" si="254"/>
        <v>1336</v>
      </c>
      <c r="C1506" t="str">
        <f t="shared" si="255"/>
        <v>GUIDED MISSILE WARHEADS AND EXPLOSIVE COMPONENTS</v>
      </c>
      <c r="D1506" s="1">
        <f t="shared" si="256"/>
        <v>-4258349.1984662898</v>
      </c>
      <c r="E1506" s="1">
        <f t="shared" si="257"/>
        <v>661534.41875947197</v>
      </c>
      <c r="F1506" s="1">
        <f t="shared" si="258"/>
        <v>4442575.75</v>
      </c>
      <c r="G1506" s="1">
        <f t="shared" si="259"/>
        <v>2248666.1174968998</v>
      </c>
      <c r="H1506" s="2">
        <f t="shared" si="260"/>
        <v>5.7155625225530118</v>
      </c>
      <c r="I1506" s="2">
        <f t="shared" si="261"/>
        <v>-2.0432624340906713</v>
      </c>
      <c r="J1506" s="2">
        <f t="shared" si="262"/>
        <v>0.5061626957057288</v>
      </c>
      <c r="K1506" s="2">
        <f t="shared" si="263"/>
        <v>3.9434555258627999E-5</v>
      </c>
      <c r="L1506" s="2">
        <f>AM1506/SUM(AM1:AM$3009)</f>
        <v>4.0802996943487968E-5</v>
      </c>
      <c r="M1506" t="s">
        <v>3085</v>
      </c>
      <c r="N1506" t="s">
        <v>3086</v>
      </c>
      <c r="O1506" t="s">
        <v>3087</v>
      </c>
      <c r="P1506" s="1">
        <v>3222581.6629148601</v>
      </c>
      <c r="Q1506" s="1">
        <v>7831052.4128642296</v>
      </c>
      <c r="R1506" s="1">
        <v>8337892.2327958504</v>
      </c>
      <c r="S1506" s="1">
        <v>37651002.169348396</v>
      </c>
      <c r="T1506" s="1">
        <v>33580849.893626601</v>
      </c>
      <c r="U1506" s="1">
        <v>6577090.1731257103</v>
      </c>
      <c r="V1506" s="1">
        <v>1354073.96377677</v>
      </c>
      <c r="W1506" s="1">
        <v>440560469.28254002</v>
      </c>
      <c r="X1506" s="1">
        <v>1097779628.0073099</v>
      </c>
      <c r="Y1506" s="1">
        <v>981694103.49038804</v>
      </c>
      <c r="Z1506" s="1">
        <v>787430014.77053201</v>
      </c>
      <c r="AA1506" s="1">
        <v>151287964.861314</v>
      </c>
      <c r="AB1506" s="1">
        <v>205244356.848138</v>
      </c>
      <c r="AC1506" s="1">
        <v>181204291.863574</v>
      </c>
      <c r="AD1506" s="1">
        <v>14144454.582065601</v>
      </c>
      <c r="AE1506" s="1">
        <v>-4258349.1984662898</v>
      </c>
      <c r="AF1506" s="1">
        <v>2133297.7744255201</v>
      </c>
      <c r="AG1506" s="1">
        <v>38912597.594493702</v>
      </c>
      <c r="AH1506" s="1">
        <v>2654174.2987606302</v>
      </c>
      <c r="AI1506" s="1">
        <v>-3219904.6576398802</v>
      </c>
      <c r="AJ1506" s="1">
        <v>1967430.136431</v>
      </c>
      <c r="AK1506" s="1">
        <v>661534.41875947197</v>
      </c>
      <c r="AL1506" s="1">
        <v>4442575.75</v>
      </c>
      <c r="AM1506" s="1">
        <v>2248666.1174968998</v>
      </c>
    </row>
    <row r="1507" spans="1:39" x14ac:dyDescent="0.3">
      <c r="A1507" t="str">
        <f t="shared" si="253"/>
        <v>Missiles &amp; Space</v>
      </c>
      <c r="B1507" t="str">
        <f t="shared" si="254"/>
        <v>1337</v>
      </c>
      <c r="C1507" t="str">
        <f t="shared" si="255"/>
        <v>GUIDED MISSILE AND SPACE VEHICLE EXPLOSIVE PROPULSION UNITS, SOLID FUEL; AND COMPONENTS</v>
      </c>
      <c r="D1507" s="1">
        <f t="shared" si="256"/>
        <v>-1765505.5201791599</v>
      </c>
      <c r="E1507" s="1">
        <f t="shared" si="257"/>
        <v>167435.08303685399</v>
      </c>
      <c r="F1507" s="1">
        <f t="shared" si="258"/>
        <v>0</v>
      </c>
      <c r="G1507" s="1">
        <f t="shared" si="259"/>
        <v>-2883745.2000537701</v>
      </c>
      <c r="H1507" s="2">
        <f t="shared" si="260"/>
        <v>-1</v>
      </c>
      <c r="I1507" s="2">
        <f t="shared" si="261"/>
        <v>-1</v>
      </c>
      <c r="J1507" s="2" t="e">
        <f t="shared" si="262"/>
        <v>#DIV/0!</v>
      </c>
      <c r="K1507" s="2">
        <f t="shared" si="263"/>
        <v>0</v>
      </c>
      <c r="L1507" s="2">
        <f>AM1507/SUM(AM1:AM$3009)</f>
        <v>-5.2326775268251587E-5</v>
      </c>
      <c r="M1507" t="s">
        <v>3085</v>
      </c>
      <c r="N1507" t="s">
        <v>3088</v>
      </c>
      <c r="O1507" t="s">
        <v>3089</v>
      </c>
      <c r="P1507" s="1">
        <v>15800056.1207675</v>
      </c>
      <c r="Q1507" s="1">
        <v>22260300.487184301</v>
      </c>
      <c r="R1507" s="1">
        <v>34425405.9856866</v>
      </c>
      <c r="S1507" s="1">
        <v>7268599.1448048605</v>
      </c>
      <c r="T1507" s="1">
        <v>1850329.0862079801</v>
      </c>
      <c r="U1507" s="1">
        <v>1564692.16034702</v>
      </c>
      <c r="V1507" s="1">
        <v>4164344.4521749602</v>
      </c>
      <c r="W1507" s="1">
        <v>5261145.5616133399</v>
      </c>
      <c r="X1507" s="1">
        <v>595562.12042717496</v>
      </c>
      <c r="Y1507" s="1">
        <v>52164575.255323999</v>
      </c>
      <c r="Z1507" s="1">
        <v>-130052.09256799</v>
      </c>
      <c r="AA1507" s="1">
        <v>1507430244.773</v>
      </c>
      <c r="AB1507" s="1">
        <v>186193136.396662</v>
      </c>
      <c r="AC1507" s="1">
        <v>-18367360.438405301</v>
      </c>
      <c r="AD1507" s="1">
        <v>17162585.857296702</v>
      </c>
      <c r="AE1507" s="1">
        <v>-1765505.5201791599</v>
      </c>
      <c r="AF1507" s="1">
        <v>-675315.15047200397</v>
      </c>
      <c r="AG1507" s="1">
        <v>3159044.3127065599</v>
      </c>
      <c r="AH1507" s="1">
        <v>-2021825.73894072</v>
      </c>
      <c r="AI1507" s="1">
        <v>-7304698.2244178001</v>
      </c>
      <c r="AJ1507" s="1">
        <v>1454329.0318626501</v>
      </c>
      <c r="AK1507" s="1">
        <v>167435.08303685399</v>
      </c>
      <c r="AL1507" s="1">
        <v>0</v>
      </c>
      <c r="AM1507" s="1">
        <v>-2883745.2000537701</v>
      </c>
    </row>
    <row r="1508" spans="1:39" x14ac:dyDescent="0.3">
      <c r="A1508" t="str">
        <f t="shared" si="253"/>
        <v>Missiles &amp; Space</v>
      </c>
      <c r="B1508" t="str">
        <f t="shared" si="254"/>
        <v>1338</v>
      </c>
      <c r="C1508" t="str">
        <f t="shared" si="255"/>
        <v>GUIDED MISSILE AND SPACE VEHICLE INERT PROPULSION UNITS, SOLID FUEL; AND COMPONENTS</v>
      </c>
      <c r="D1508" s="1">
        <f t="shared" si="256"/>
        <v>38390850.218620397</v>
      </c>
      <c r="E1508" s="1">
        <f t="shared" si="257"/>
        <v>373963352.07475799</v>
      </c>
      <c r="F1508" s="1">
        <f t="shared" si="258"/>
        <v>56530744.5</v>
      </c>
      <c r="G1508" s="1">
        <f t="shared" si="259"/>
        <v>41753567.276758596</v>
      </c>
      <c r="H1508" s="2">
        <f t="shared" si="260"/>
        <v>-0.84883346406441695</v>
      </c>
      <c r="I1508" s="2">
        <f t="shared" si="261"/>
        <v>0.47250566679508865</v>
      </c>
      <c r="J1508" s="2">
        <f t="shared" si="262"/>
        <v>0.73859928161318655</v>
      </c>
      <c r="K1508" s="2">
        <f t="shared" si="263"/>
        <v>5.0179555583191367E-4</v>
      </c>
      <c r="L1508" s="2">
        <f>AM1508/SUM(AM1:AM$3009)</f>
        <v>7.576361224625644E-4</v>
      </c>
      <c r="M1508" t="s">
        <v>3085</v>
      </c>
      <c r="N1508" t="s">
        <v>3090</v>
      </c>
      <c r="O1508" t="s">
        <v>3091</v>
      </c>
      <c r="P1508" s="1"/>
      <c r="Q1508" s="1"/>
      <c r="R1508" s="1">
        <v>58541671.866837502</v>
      </c>
      <c r="S1508" s="1">
        <v>2557183.5878612702</v>
      </c>
      <c r="T1508" s="1">
        <v>-3019066.8819049299</v>
      </c>
      <c r="U1508" s="1">
        <v>1787139.13939582</v>
      </c>
      <c r="V1508" s="1">
        <v>246268.85887210001</v>
      </c>
      <c r="W1508" s="1">
        <v>6371926.4095888902</v>
      </c>
      <c r="X1508" s="1">
        <v>15996049.157734601</v>
      </c>
      <c r="Y1508" s="1">
        <v>3247583.6466998402</v>
      </c>
      <c r="Z1508" s="1">
        <v>50753.897684271702</v>
      </c>
      <c r="AA1508" s="1">
        <v>270139.08561978303</v>
      </c>
      <c r="AB1508" s="1">
        <v>0</v>
      </c>
      <c r="AC1508" s="1">
        <v>24733.3791503518</v>
      </c>
      <c r="AD1508" s="1">
        <v>-1697.67713137283</v>
      </c>
      <c r="AE1508" s="1">
        <v>38390850.218620397</v>
      </c>
      <c r="AF1508" s="1">
        <v>31685189.5033089</v>
      </c>
      <c r="AG1508" s="1">
        <v>86886963.789738297</v>
      </c>
      <c r="AH1508" s="1">
        <v>0</v>
      </c>
      <c r="AI1508" s="1">
        <v>254395462.38953099</v>
      </c>
      <c r="AJ1508" s="1">
        <v>73411776.982116699</v>
      </c>
      <c r="AK1508" s="1">
        <v>373963352.07475799</v>
      </c>
      <c r="AL1508" s="1">
        <v>56530744.5</v>
      </c>
      <c r="AM1508" s="1">
        <v>41753567.276758596</v>
      </c>
    </row>
    <row r="1509" spans="1:39" x14ac:dyDescent="0.3">
      <c r="A1509" t="str">
        <f t="shared" si="253"/>
        <v>Missiles &amp; Space</v>
      </c>
      <c r="B1509" t="str">
        <f t="shared" si="254"/>
        <v>1340</v>
      </c>
      <c r="C1509" t="str">
        <f t="shared" si="255"/>
        <v>ROCKETS &amp; ROCKET AMMUNITION</v>
      </c>
      <c r="D1509" s="1">
        <f t="shared" si="256"/>
        <v>272201746.51152402</v>
      </c>
      <c r="E1509" s="1">
        <f t="shared" si="257"/>
        <v>279546734.00379097</v>
      </c>
      <c r="F1509" s="1">
        <f t="shared" si="258"/>
        <v>367439844.05440003</v>
      </c>
      <c r="G1509" s="1">
        <f t="shared" si="259"/>
        <v>9505537.4810815603</v>
      </c>
      <c r="H1509" s="2">
        <f t="shared" si="260"/>
        <v>0.31441293837264839</v>
      </c>
      <c r="I1509" s="2">
        <f t="shared" si="261"/>
        <v>0.34988055280109664</v>
      </c>
      <c r="J1509" s="2">
        <f t="shared" si="262"/>
        <v>2.5869642704491925E-2</v>
      </c>
      <c r="K1509" s="2">
        <f t="shared" si="263"/>
        <v>3.2615823904825689E-3</v>
      </c>
      <c r="L1509" s="2">
        <f>AM1509/SUM(AM1:AM$3009)</f>
        <v>1.7248199444500946E-4</v>
      </c>
      <c r="M1509" t="s">
        <v>3085</v>
      </c>
      <c r="N1509" t="s">
        <v>3092</v>
      </c>
      <c r="O1509" t="s">
        <v>3093</v>
      </c>
      <c r="P1509" s="1">
        <v>409318152.70933598</v>
      </c>
      <c r="Q1509" s="1">
        <v>295986268.11197698</v>
      </c>
      <c r="R1509" s="1">
        <v>399799240.651573</v>
      </c>
      <c r="S1509" s="1">
        <v>467070603.84221298</v>
      </c>
      <c r="T1509" s="1">
        <v>413294879.01772797</v>
      </c>
      <c r="U1509" s="1">
        <v>496864753.14133197</v>
      </c>
      <c r="V1509" s="1">
        <v>480087616.912467</v>
      </c>
      <c r="W1509" s="1">
        <v>105809124.75879399</v>
      </c>
      <c r="X1509" s="1">
        <v>63312497.535403803</v>
      </c>
      <c r="Y1509" s="1">
        <v>21768619.381349102</v>
      </c>
      <c r="Z1509" s="1">
        <v>387637350.65470302</v>
      </c>
      <c r="AA1509" s="1">
        <v>1035147071.58948</v>
      </c>
      <c r="AB1509" s="1">
        <v>386811072.83247697</v>
      </c>
      <c r="AC1509" s="1">
        <v>238113712.202838</v>
      </c>
      <c r="AD1509" s="1">
        <v>128304358.32447299</v>
      </c>
      <c r="AE1509" s="1">
        <v>272201746.51152402</v>
      </c>
      <c r="AF1509" s="1">
        <v>233510964.87023601</v>
      </c>
      <c r="AG1509" s="1">
        <v>304106708.19187897</v>
      </c>
      <c r="AH1509" s="1">
        <v>394917867.72375602</v>
      </c>
      <c r="AI1509" s="1">
        <v>76422734.035386398</v>
      </c>
      <c r="AJ1509" s="1">
        <v>404633234.851888</v>
      </c>
      <c r="AK1509" s="1">
        <v>279546734.00379097</v>
      </c>
      <c r="AL1509" s="1">
        <v>367439844.05440003</v>
      </c>
      <c r="AM1509" s="1">
        <v>9505537.4810815603</v>
      </c>
    </row>
    <row r="1510" spans="1:39" x14ac:dyDescent="0.3">
      <c r="A1510" t="str">
        <f t="shared" si="253"/>
        <v>Missiles &amp; Space</v>
      </c>
      <c r="B1510" t="str">
        <f t="shared" si="254"/>
        <v>1410</v>
      </c>
      <c r="C1510" t="str">
        <f t="shared" si="255"/>
        <v>GUIDED MISSILES</v>
      </c>
      <c r="D1510" s="1">
        <f t="shared" si="256"/>
        <v>1121085313.92009</v>
      </c>
      <c r="E1510" s="1">
        <f t="shared" si="257"/>
        <v>4321539061.2692804</v>
      </c>
      <c r="F1510" s="1">
        <f t="shared" si="258"/>
        <v>3854495026.2918</v>
      </c>
      <c r="G1510" s="1">
        <f t="shared" si="259"/>
        <v>5562343857.3512497</v>
      </c>
      <c r="H1510" s="2">
        <f t="shared" si="260"/>
        <v>-0.10807354240142042</v>
      </c>
      <c r="I1510" s="2">
        <f t="shared" si="261"/>
        <v>2.4381817141229138</v>
      </c>
      <c r="J1510" s="2">
        <f t="shared" si="262"/>
        <v>1.4430797859149083</v>
      </c>
      <c r="K1510" s="2">
        <f t="shared" si="263"/>
        <v>3.4214452529798906E-2</v>
      </c>
      <c r="L1510" s="2">
        <f>AM1510/SUM(AM1:AM$3009)</f>
        <v>0.10093107982734793</v>
      </c>
      <c r="M1510" t="s">
        <v>3085</v>
      </c>
      <c r="N1510" t="s">
        <v>3094</v>
      </c>
      <c r="O1510" t="s">
        <v>3095</v>
      </c>
      <c r="P1510" s="1">
        <v>763360264.16023004</v>
      </c>
      <c r="Q1510" s="1">
        <v>721306769.82138801</v>
      </c>
      <c r="R1510" s="1">
        <v>1345368674.68841</v>
      </c>
      <c r="S1510" s="1">
        <v>1039485535.90328</v>
      </c>
      <c r="T1510" s="1">
        <v>1556006464.58516</v>
      </c>
      <c r="U1510" s="1">
        <v>889205853.385203</v>
      </c>
      <c r="V1510" s="1">
        <v>915565765.20178795</v>
      </c>
      <c r="W1510" s="1">
        <v>1082574951.9040999</v>
      </c>
      <c r="X1510" s="1">
        <v>1702427786.80387</v>
      </c>
      <c r="Y1510" s="1">
        <v>3310529842.2270002</v>
      </c>
      <c r="Z1510" s="1">
        <v>2835531891.4374499</v>
      </c>
      <c r="AA1510" s="1">
        <v>2663184454.4420199</v>
      </c>
      <c r="AB1510" s="1">
        <v>2100141438.81354</v>
      </c>
      <c r="AC1510" s="1">
        <v>1185264023.7953701</v>
      </c>
      <c r="AD1510" s="1">
        <v>826195987.00640202</v>
      </c>
      <c r="AE1510" s="1">
        <v>1121085313.92009</v>
      </c>
      <c r="AF1510" s="1">
        <v>1346803249.02303</v>
      </c>
      <c r="AG1510" s="1">
        <v>3392123718.46766</v>
      </c>
      <c r="AH1510" s="1">
        <v>5375963821.2289896</v>
      </c>
      <c r="AI1510" s="1">
        <v>7210542478.8345003</v>
      </c>
      <c r="AJ1510" s="1">
        <v>8482440219.5755901</v>
      </c>
      <c r="AK1510" s="1">
        <v>4321539061.2692804</v>
      </c>
      <c r="AL1510" s="1">
        <v>3854495026.2918</v>
      </c>
      <c r="AM1510" s="1">
        <v>5562343857.3512497</v>
      </c>
    </row>
    <row r="1511" spans="1:39" x14ac:dyDescent="0.3">
      <c r="A1511" t="str">
        <f t="shared" si="253"/>
        <v>Missiles &amp; Space</v>
      </c>
      <c r="B1511" t="str">
        <f t="shared" si="254"/>
        <v>1420</v>
      </c>
      <c r="C1511" t="str">
        <f t="shared" si="255"/>
        <v>GUIDED MISSILE COMPONENTS</v>
      </c>
      <c r="D1511" s="1">
        <f t="shared" si="256"/>
        <v>2220065573.2417102</v>
      </c>
      <c r="E1511" s="1">
        <f t="shared" si="257"/>
        <v>65440201.739774503</v>
      </c>
      <c r="F1511" s="1">
        <f t="shared" si="258"/>
        <v>86861572.627399996</v>
      </c>
      <c r="G1511" s="1">
        <f t="shared" si="259"/>
        <v>10762677.891827</v>
      </c>
      <c r="H1511" s="2">
        <f t="shared" si="260"/>
        <v>0.32734267801936801</v>
      </c>
      <c r="I1511" s="2">
        <f t="shared" si="261"/>
        <v>-0.96087432115774585</v>
      </c>
      <c r="J1511" s="2">
        <f t="shared" si="262"/>
        <v>0.12390609064832858</v>
      </c>
      <c r="K1511" s="2">
        <f t="shared" si="263"/>
        <v>7.7102736754157408E-4</v>
      </c>
      <c r="L1511" s="2">
        <f>AM1511/SUM(AM1:AM$3009)</f>
        <v>1.9529333844048018E-4</v>
      </c>
      <c r="M1511" t="s">
        <v>3085</v>
      </c>
      <c r="N1511" t="s">
        <v>3096</v>
      </c>
      <c r="O1511" t="s">
        <v>3097</v>
      </c>
      <c r="P1511" s="1">
        <v>594071296.70592904</v>
      </c>
      <c r="Q1511" s="1">
        <v>483130580.93271101</v>
      </c>
      <c r="R1511" s="1">
        <v>456251348.83818698</v>
      </c>
      <c r="S1511" s="1">
        <v>260008993.81576401</v>
      </c>
      <c r="T1511" s="1">
        <v>303881269.399984</v>
      </c>
      <c r="U1511" s="1">
        <v>753548271.20017397</v>
      </c>
      <c r="V1511" s="1">
        <v>312643083.27867502</v>
      </c>
      <c r="W1511" s="1">
        <v>355711951.168374</v>
      </c>
      <c r="X1511" s="1">
        <v>705440672.29218805</v>
      </c>
      <c r="Y1511" s="1">
        <v>99278791.800764903</v>
      </c>
      <c r="Z1511" s="1">
        <v>192078880.20880201</v>
      </c>
      <c r="AA1511" s="1">
        <v>131739273.47733501</v>
      </c>
      <c r="AB1511" s="1">
        <v>1167255724.49509</v>
      </c>
      <c r="AC1511" s="1">
        <v>1015462307.2697999</v>
      </c>
      <c r="AD1511" s="1">
        <v>733251604.77063596</v>
      </c>
      <c r="AE1511" s="1">
        <v>2220065573.2417102</v>
      </c>
      <c r="AF1511" s="1">
        <v>2353573375.5275002</v>
      </c>
      <c r="AG1511" s="1">
        <v>320087746.76743197</v>
      </c>
      <c r="AH1511" s="1">
        <v>348749218.42569798</v>
      </c>
      <c r="AI1511" s="1">
        <v>201640549.30029899</v>
      </c>
      <c r="AJ1511" s="1">
        <v>202661545.79965901</v>
      </c>
      <c r="AK1511" s="1">
        <v>65440201.739774503</v>
      </c>
      <c r="AL1511" s="1">
        <v>86861572.627399996</v>
      </c>
      <c r="AM1511" s="1">
        <v>10762677.891827</v>
      </c>
    </row>
    <row r="1512" spans="1:39" x14ac:dyDescent="0.3">
      <c r="A1512" t="str">
        <f t="shared" si="253"/>
        <v>Missiles &amp; Space</v>
      </c>
      <c r="B1512" t="str">
        <f t="shared" si="254"/>
        <v>1425</v>
      </c>
      <c r="C1512" t="str">
        <f t="shared" si="255"/>
        <v>GUIDED MISSILE SYSTEMS, COMPLETE</v>
      </c>
      <c r="D1512" s="1">
        <f t="shared" si="256"/>
        <v>1514891469.1983399</v>
      </c>
      <c r="E1512" s="1">
        <f t="shared" si="257"/>
        <v>1097317790.2353599</v>
      </c>
      <c r="F1512" s="1">
        <f t="shared" si="258"/>
        <v>648326960.45120001</v>
      </c>
      <c r="G1512" s="1">
        <f t="shared" si="259"/>
        <v>1439782376.1242499</v>
      </c>
      <c r="H1512" s="2">
        <f t="shared" si="260"/>
        <v>-0.40917119341322028</v>
      </c>
      <c r="I1512" s="2">
        <f t="shared" si="261"/>
        <v>-0.57203075359960542</v>
      </c>
      <c r="J1512" s="2">
        <f t="shared" si="262"/>
        <v>2.2207658541952973</v>
      </c>
      <c r="K1512" s="2">
        <f t="shared" si="263"/>
        <v>5.7548788779957609E-3</v>
      </c>
      <c r="L1512" s="2">
        <f>AM1512/SUM(AM1:AM$3009)</f>
        <v>2.6125459638125494E-2</v>
      </c>
      <c r="M1512" t="s">
        <v>3085</v>
      </c>
      <c r="N1512" t="s">
        <v>3098</v>
      </c>
      <c r="O1512" t="s">
        <v>3099</v>
      </c>
      <c r="P1512" s="1">
        <v>390747996.89463198</v>
      </c>
      <c r="Q1512" s="1">
        <v>127384757.376002</v>
      </c>
      <c r="R1512" s="1">
        <v>155722301.673594</v>
      </c>
      <c r="S1512" s="1">
        <v>32720184.368834499</v>
      </c>
      <c r="T1512" s="1">
        <v>98262520.0205421</v>
      </c>
      <c r="U1512" s="1">
        <v>149558504.477263</v>
      </c>
      <c r="V1512" s="1">
        <v>660990471.53668499</v>
      </c>
      <c r="W1512" s="1">
        <v>638595837.03561699</v>
      </c>
      <c r="X1512" s="1">
        <v>676021142.50193095</v>
      </c>
      <c r="Y1512" s="1">
        <v>447465775.57170802</v>
      </c>
      <c r="Z1512" s="1">
        <v>203755967.74021399</v>
      </c>
      <c r="AA1512" s="1">
        <v>-10728542.1658029</v>
      </c>
      <c r="AB1512" s="1">
        <v>33913158.125858203</v>
      </c>
      <c r="AC1512" s="1">
        <v>12182965.9662062</v>
      </c>
      <c r="AD1512" s="1">
        <v>12043147.488112001</v>
      </c>
      <c r="AE1512" s="1">
        <v>1514891469.1983399</v>
      </c>
      <c r="AF1512" s="1">
        <v>172192712.797409</v>
      </c>
      <c r="AG1512" s="1">
        <v>822067654.03251004</v>
      </c>
      <c r="AH1512" s="1">
        <v>2028070686.52161</v>
      </c>
      <c r="AI1512" s="1">
        <v>1732836524.6526501</v>
      </c>
      <c r="AJ1512" s="1">
        <v>1576981339.7499499</v>
      </c>
      <c r="AK1512" s="1">
        <v>1097317790.2353599</v>
      </c>
      <c r="AL1512" s="1">
        <v>648326960.45120001</v>
      </c>
      <c r="AM1512" s="1">
        <v>1439782376.1242499</v>
      </c>
    </row>
    <row r="1513" spans="1:39" x14ac:dyDescent="0.3">
      <c r="A1513" t="str">
        <f t="shared" si="253"/>
        <v>Missiles &amp; Space</v>
      </c>
      <c r="B1513" t="str">
        <f t="shared" si="254"/>
        <v>1427</v>
      </c>
      <c r="C1513" t="str">
        <f t="shared" si="255"/>
        <v>GUIDED MISSILE SUBSYSTEMS</v>
      </c>
      <c r="D1513" s="1">
        <f t="shared" si="256"/>
        <v>400486903.87239999</v>
      </c>
      <c r="E1513" s="1">
        <f t="shared" si="257"/>
        <v>191742462.28496501</v>
      </c>
      <c r="F1513" s="1">
        <f t="shared" si="258"/>
        <v>687028619.23599994</v>
      </c>
      <c r="G1513" s="1">
        <f t="shared" si="259"/>
        <v>7315189.9785770103</v>
      </c>
      <c r="H1513" s="2">
        <f t="shared" si="260"/>
        <v>2.5830801954287383</v>
      </c>
      <c r="I1513" s="2">
        <f t="shared" si="261"/>
        <v>0.71548335936322061</v>
      </c>
      <c r="J1513" s="2">
        <f t="shared" si="262"/>
        <v>1.0647576787575108E-2</v>
      </c>
      <c r="K1513" s="2">
        <f t="shared" si="263"/>
        <v>6.0984144276033858E-3</v>
      </c>
      <c r="L1513" s="2">
        <f>AM1513/SUM(AM1:AM$3009)</f>
        <v>1.3273721341484264E-4</v>
      </c>
      <c r="M1513" t="s">
        <v>3085</v>
      </c>
      <c r="N1513" t="s">
        <v>3100</v>
      </c>
      <c r="O1513" t="s">
        <v>3101</v>
      </c>
      <c r="P1513" s="1">
        <v>751829047.61745501</v>
      </c>
      <c r="Q1513" s="1">
        <v>752375052.73663795</v>
      </c>
      <c r="R1513" s="1">
        <v>765600291.56126106</v>
      </c>
      <c r="S1513" s="1">
        <v>488553936.72723299</v>
      </c>
      <c r="T1513" s="1">
        <v>310640232.67151701</v>
      </c>
      <c r="U1513" s="1">
        <v>95818883.919699505</v>
      </c>
      <c r="V1513" s="1">
        <v>46198041.947189301</v>
      </c>
      <c r="W1513" s="1">
        <v>35229284.6732646</v>
      </c>
      <c r="X1513" s="1">
        <v>381058770.93844998</v>
      </c>
      <c r="Y1513" s="1">
        <v>227487321.43317699</v>
      </c>
      <c r="Z1513" s="1">
        <v>596529482.68344605</v>
      </c>
      <c r="AA1513" s="1">
        <v>451679069.69381797</v>
      </c>
      <c r="AB1513" s="1">
        <v>385339331.65292001</v>
      </c>
      <c r="AC1513" s="1">
        <v>274143466.62614298</v>
      </c>
      <c r="AD1513" s="1">
        <v>838039016.00142002</v>
      </c>
      <c r="AE1513" s="1">
        <v>400486903.87239999</v>
      </c>
      <c r="AF1513" s="1">
        <v>495173043.10751599</v>
      </c>
      <c r="AG1513" s="1">
        <v>738893260.19694495</v>
      </c>
      <c r="AH1513" s="1">
        <v>506047668.38429701</v>
      </c>
      <c r="AI1513" s="1">
        <v>351203532.649198</v>
      </c>
      <c r="AJ1513" s="1">
        <v>358921485.62377501</v>
      </c>
      <c r="AK1513" s="1">
        <v>191742462.28496501</v>
      </c>
      <c r="AL1513" s="1">
        <v>687028619.23599994</v>
      </c>
      <c r="AM1513" s="1">
        <v>7315189.9785770103</v>
      </c>
    </row>
    <row r="1514" spans="1:39" x14ac:dyDescent="0.3">
      <c r="A1514" t="str">
        <f t="shared" si="253"/>
        <v>Missiles &amp; Space</v>
      </c>
      <c r="B1514" t="str">
        <f t="shared" si="254"/>
        <v>1430</v>
      </c>
      <c r="C1514" t="str">
        <f t="shared" si="255"/>
        <v>GUIDED MISSILE REMOTE CONT SYSTEMS</v>
      </c>
      <c r="D1514" s="1">
        <f t="shared" si="256"/>
        <v>9108884.63773752</v>
      </c>
      <c r="E1514" s="1">
        <f t="shared" si="257"/>
        <v>281112.50084281299</v>
      </c>
      <c r="F1514" s="1">
        <f t="shared" si="258"/>
        <v>-2299420.1875</v>
      </c>
      <c r="G1514" s="1">
        <f t="shared" si="259"/>
        <v>-2509.44353629433</v>
      </c>
      <c r="H1514" s="2">
        <f t="shared" si="260"/>
        <v>-9.1797151695710077</v>
      </c>
      <c r="I1514" s="2">
        <f t="shared" si="261"/>
        <v>-1.252437074235593</v>
      </c>
      <c r="J1514" s="2">
        <f t="shared" si="262"/>
        <v>1.0913375249708814E-3</v>
      </c>
      <c r="K1514" s="2">
        <f t="shared" si="263"/>
        <v>-2.0410819657216536E-5</v>
      </c>
      <c r="L1514" s="2">
        <f>AM1514/SUM(AM1:AM$3009)</f>
        <v>-4.553491340690971E-8</v>
      </c>
      <c r="M1514" t="s">
        <v>3085</v>
      </c>
      <c r="N1514" t="s">
        <v>3102</v>
      </c>
      <c r="O1514" t="s">
        <v>3103</v>
      </c>
      <c r="P1514" s="1">
        <v>131001613.5165</v>
      </c>
      <c r="Q1514" s="1">
        <v>122582120.336493</v>
      </c>
      <c r="R1514" s="1">
        <v>90173138.561993405</v>
      </c>
      <c r="S1514" s="1">
        <v>199912332.97101301</v>
      </c>
      <c r="T1514" s="1">
        <v>178381664.13981101</v>
      </c>
      <c r="U1514" s="1">
        <v>39164413.349045999</v>
      </c>
      <c r="V1514" s="1">
        <v>50670827.515781902</v>
      </c>
      <c r="W1514" s="1">
        <v>50068705.806176998</v>
      </c>
      <c r="X1514" s="1">
        <v>59772681.863278396</v>
      </c>
      <c r="Y1514" s="1">
        <v>97571435.7842253</v>
      </c>
      <c r="Z1514" s="1">
        <v>80851519.653994903</v>
      </c>
      <c r="AA1514" s="1">
        <v>82049703.144454494</v>
      </c>
      <c r="AB1514" s="1">
        <v>217006203.37224501</v>
      </c>
      <c r="AC1514" s="1">
        <v>12279259.20695</v>
      </c>
      <c r="AD1514" s="1">
        <v>13019079.3776947</v>
      </c>
      <c r="AE1514" s="1">
        <v>9108884.63773752</v>
      </c>
      <c r="AF1514" s="1">
        <v>8081528.60947832</v>
      </c>
      <c r="AG1514" s="1">
        <v>1955848.8963977499</v>
      </c>
      <c r="AH1514" s="1">
        <v>2327895.6409914</v>
      </c>
      <c r="AI1514" s="1">
        <v>12234223.8544291</v>
      </c>
      <c r="AJ1514" s="1">
        <v>7867827.3887723498</v>
      </c>
      <c r="AK1514" s="1">
        <v>281112.50084281299</v>
      </c>
      <c r="AL1514" s="1">
        <v>-2299420.1875</v>
      </c>
      <c r="AM1514" s="1">
        <v>-2509.44353629433</v>
      </c>
    </row>
    <row r="1515" spans="1:39" x14ac:dyDescent="0.3">
      <c r="A1515" t="str">
        <f t="shared" si="253"/>
        <v>Missiles &amp; Space</v>
      </c>
      <c r="B1515" t="str">
        <f t="shared" si="254"/>
        <v>1440</v>
      </c>
      <c r="C1515" t="str">
        <f t="shared" si="255"/>
        <v>LAUNCHERS, GUIDED MISSILE</v>
      </c>
      <c r="D1515" s="1">
        <f t="shared" si="256"/>
        <v>422994368.678114</v>
      </c>
      <c r="E1515" s="1">
        <f t="shared" si="257"/>
        <v>38358158.256309099</v>
      </c>
      <c r="F1515" s="1">
        <f t="shared" si="258"/>
        <v>116530599.77689999</v>
      </c>
      <c r="G1515" s="1">
        <f t="shared" si="259"/>
        <v>933217096.912637</v>
      </c>
      <c r="H1515" s="2">
        <f t="shared" si="260"/>
        <v>2.037961285790701</v>
      </c>
      <c r="I1515" s="2">
        <f t="shared" si="261"/>
        <v>-0.72451028097355996</v>
      </c>
      <c r="J1515" s="2">
        <f t="shared" si="262"/>
        <v>8.0083437200125847</v>
      </c>
      <c r="K1515" s="2">
        <f t="shared" si="263"/>
        <v>1.0343846981614722E-3</v>
      </c>
      <c r="L1515" s="2">
        <f>AM1515/SUM(AM1:AM$3009)</f>
        <v>1.6933618582434813E-2</v>
      </c>
      <c r="M1515" t="s">
        <v>3085</v>
      </c>
      <c r="N1515" t="s">
        <v>3104</v>
      </c>
      <c r="O1515" t="s">
        <v>3105</v>
      </c>
      <c r="P1515" s="1">
        <v>186063408.97034299</v>
      </c>
      <c r="Q1515" s="1">
        <v>168011723.582946</v>
      </c>
      <c r="R1515" s="1">
        <v>147043572.262972</v>
      </c>
      <c r="S1515" s="1">
        <v>211269425.418713</v>
      </c>
      <c r="T1515" s="1">
        <v>160371868.34469199</v>
      </c>
      <c r="U1515" s="1">
        <v>216648860.41297299</v>
      </c>
      <c r="V1515" s="1">
        <v>810464618.01472199</v>
      </c>
      <c r="W1515" s="1">
        <v>853144851.62969303</v>
      </c>
      <c r="X1515" s="1">
        <v>1176107407.68835</v>
      </c>
      <c r="Y1515" s="1">
        <v>1537645550.1886301</v>
      </c>
      <c r="Z1515" s="1">
        <v>669182054.03543794</v>
      </c>
      <c r="AA1515" s="1">
        <v>233057078.66539699</v>
      </c>
      <c r="AB1515" s="1">
        <v>55682489.087447703</v>
      </c>
      <c r="AC1515" s="1">
        <v>42317223.348766498</v>
      </c>
      <c r="AD1515" s="1">
        <v>545657309.75583196</v>
      </c>
      <c r="AE1515" s="1">
        <v>422994368.678114</v>
      </c>
      <c r="AF1515" s="1">
        <v>85739970.0203567</v>
      </c>
      <c r="AG1515" s="1">
        <v>24776636.919776201</v>
      </c>
      <c r="AH1515" s="1">
        <v>22404074.280616701</v>
      </c>
      <c r="AI1515" s="1">
        <v>30699121.667929199</v>
      </c>
      <c r="AJ1515" s="1">
        <v>-2820197.5769419</v>
      </c>
      <c r="AK1515" s="1">
        <v>38358158.256309099</v>
      </c>
      <c r="AL1515" s="1">
        <v>116530599.77689999</v>
      </c>
      <c r="AM1515" s="1">
        <v>933217096.912637</v>
      </c>
    </row>
    <row r="1516" spans="1:39" x14ac:dyDescent="0.3">
      <c r="A1516" t="str">
        <f t="shared" si="253"/>
        <v>Missiles &amp; Space</v>
      </c>
      <c r="B1516" t="str">
        <f t="shared" si="254"/>
        <v>1450</v>
      </c>
      <c r="C1516" t="str">
        <f t="shared" si="255"/>
        <v>GUIDED MISSILE HANDLING AND SERVICING EQUIPMENT</v>
      </c>
      <c r="D1516" s="1">
        <f t="shared" si="256"/>
        <v>22211625.1216252</v>
      </c>
      <c r="E1516" s="1">
        <f t="shared" si="257"/>
        <v>-60460.4179586869</v>
      </c>
      <c r="F1516" s="1">
        <f t="shared" si="258"/>
        <v>0</v>
      </c>
      <c r="G1516" s="1">
        <f t="shared" si="259"/>
        <v>1402969.0426356299</v>
      </c>
      <c r="H1516" s="2">
        <f t="shared" si="260"/>
        <v>-1</v>
      </c>
      <c r="I1516" s="2">
        <f t="shared" si="261"/>
        <v>-1</v>
      </c>
      <c r="J1516" s="2" t="e">
        <f t="shared" si="262"/>
        <v>#DIV/0!</v>
      </c>
      <c r="K1516" s="2">
        <f t="shared" si="263"/>
        <v>0</v>
      </c>
      <c r="L1516" s="2">
        <f>AM1516/SUM(AM1:AM$3009)</f>
        <v>2.5457466145393092E-5</v>
      </c>
      <c r="M1516" t="s">
        <v>3085</v>
      </c>
      <c r="N1516" t="s">
        <v>3106</v>
      </c>
      <c r="O1516" t="s">
        <v>3107</v>
      </c>
      <c r="P1516" s="1">
        <v>151007686.39946499</v>
      </c>
      <c r="Q1516" s="1">
        <v>121342125.501027</v>
      </c>
      <c r="R1516" s="1">
        <v>88699956.341626599</v>
      </c>
      <c r="S1516" s="1">
        <v>124734407.168799</v>
      </c>
      <c r="T1516" s="1">
        <v>136278450.18041301</v>
      </c>
      <c r="U1516" s="1">
        <v>23008845.995655499</v>
      </c>
      <c r="V1516" s="1">
        <v>6305442.4668410504</v>
      </c>
      <c r="W1516" s="1">
        <v>-1550005.19995371</v>
      </c>
      <c r="X1516" s="1">
        <v>-367450.64390133799</v>
      </c>
      <c r="Y1516" s="1">
        <v>9019550.4551569801</v>
      </c>
      <c r="Z1516" s="1">
        <v>3292711.2814939902</v>
      </c>
      <c r="AA1516" s="1">
        <v>7152625.5020655701</v>
      </c>
      <c r="AB1516" s="1">
        <v>173377063.25462401</v>
      </c>
      <c r="AC1516" s="1">
        <v>663839957.691378</v>
      </c>
      <c r="AD1516" s="1">
        <v>22129439.443471901</v>
      </c>
      <c r="AE1516" s="1">
        <v>22211625.1216252</v>
      </c>
      <c r="AF1516" s="1">
        <v>22055075.835626598</v>
      </c>
      <c r="AG1516" s="1">
        <v>18985249.641329698</v>
      </c>
      <c r="AH1516" s="1">
        <v>371552.13414814498</v>
      </c>
      <c r="AI1516" s="1">
        <v>774910.93115239195</v>
      </c>
      <c r="AJ1516" s="1">
        <v>0</v>
      </c>
      <c r="AK1516" s="1">
        <v>-60460.4179586869</v>
      </c>
      <c r="AL1516" s="1"/>
      <c r="AM1516" s="1">
        <v>1402969.0426356299</v>
      </c>
    </row>
    <row r="1517" spans="1:39" x14ac:dyDescent="0.3">
      <c r="A1517" t="str">
        <f t="shared" si="253"/>
        <v>Missiles &amp; Space</v>
      </c>
      <c r="B1517" t="str">
        <f t="shared" si="254"/>
        <v>1555</v>
      </c>
      <c r="C1517" t="str">
        <f t="shared" si="255"/>
        <v>Space Vehicles</v>
      </c>
      <c r="D1517" s="1">
        <f t="shared" si="256"/>
        <v>0</v>
      </c>
      <c r="E1517" s="1">
        <f t="shared" si="257"/>
        <v>106928.75949243001</v>
      </c>
      <c r="F1517" s="1">
        <f t="shared" si="258"/>
        <v>0</v>
      </c>
      <c r="G1517" s="1">
        <f t="shared" si="259"/>
        <v>0</v>
      </c>
      <c r="H1517" s="2">
        <f t="shared" si="260"/>
        <v>-1</v>
      </c>
      <c r="I1517" s="2" t="e">
        <f t="shared" si="261"/>
        <v>#DIV/0!</v>
      </c>
      <c r="J1517" s="2" t="e">
        <f t="shared" si="262"/>
        <v>#DIV/0!</v>
      </c>
      <c r="K1517" s="2">
        <f t="shared" si="263"/>
        <v>0</v>
      </c>
      <c r="L1517" s="2">
        <f>AM1517/SUM(AM1:AM$3009)</f>
        <v>0</v>
      </c>
      <c r="M1517" t="s">
        <v>3085</v>
      </c>
      <c r="N1517" t="s">
        <v>3108</v>
      </c>
      <c r="O1517" t="s">
        <v>3109</v>
      </c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>
        <v>48415.556219042701</v>
      </c>
      <c r="AH1517" s="1">
        <v>1762043.0488553301</v>
      </c>
      <c r="AI1517" s="1">
        <v>2007728.9593512299</v>
      </c>
      <c r="AJ1517" s="1">
        <v>1700415.30617634</v>
      </c>
      <c r="AK1517" s="1">
        <v>106928.75949243001</v>
      </c>
      <c r="AL1517" s="1"/>
      <c r="AM1517" s="1"/>
    </row>
    <row r="1518" spans="1:39" x14ac:dyDescent="0.3">
      <c r="A1518" t="str">
        <f t="shared" si="253"/>
        <v>Missiles &amp; Space</v>
      </c>
      <c r="B1518" t="str">
        <f t="shared" si="254"/>
        <v>1675</v>
      </c>
      <c r="C1518" t="str">
        <f t="shared" si="255"/>
        <v>Space Vehicle Component</v>
      </c>
      <c r="D1518" s="1">
        <f t="shared" si="256"/>
        <v>0</v>
      </c>
      <c r="E1518" s="1">
        <f t="shared" si="257"/>
        <v>0</v>
      </c>
      <c r="F1518" s="1">
        <f t="shared" si="258"/>
        <v>0</v>
      </c>
      <c r="G1518" s="1">
        <f t="shared" si="259"/>
        <v>0</v>
      </c>
      <c r="H1518" s="2" t="e">
        <f t="shared" si="260"/>
        <v>#DIV/0!</v>
      </c>
      <c r="I1518" s="2" t="e">
        <f t="shared" si="261"/>
        <v>#DIV/0!</v>
      </c>
      <c r="J1518" s="2" t="e">
        <f t="shared" si="262"/>
        <v>#DIV/0!</v>
      </c>
      <c r="K1518" s="2">
        <f t="shared" si="263"/>
        <v>0</v>
      </c>
      <c r="L1518" s="2">
        <f>AM1518/SUM(AM1:AM$3009)</f>
        <v>0</v>
      </c>
      <c r="M1518" t="s">
        <v>3085</v>
      </c>
      <c r="N1518" t="s">
        <v>3110</v>
      </c>
      <c r="O1518" t="s">
        <v>3111</v>
      </c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>
        <v>7426.9923822593</v>
      </c>
      <c r="AI1518" s="1"/>
      <c r="AJ1518" s="1"/>
      <c r="AK1518" s="1"/>
      <c r="AL1518" s="1"/>
      <c r="AM1518" s="1"/>
    </row>
    <row r="1519" spans="1:39" x14ac:dyDescent="0.3">
      <c r="A1519" t="str">
        <f t="shared" si="253"/>
        <v>Missiles &amp; Space</v>
      </c>
      <c r="B1519" t="str">
        <f t="shared" si="254"/>
        <v>1735</v>
      </c>
      <c r="C1519" t="str">
        <f t="shared" si="255"/>
        <v>Space Vehicle Handling and Servicing Equipment</v>
      </c>
      <c r="D1519" s="1">
        <f t="shared" si="256"/>
        <v>0</v>
      </c>
      <c r="E1519" s="1">
        <f t="shared" si="257"/>
        <v>0</v>
      </c>
      <c r="F1519" s="1">
        <f t="shared" si="258"/>
        <v>12147.820299999999</v>
      </c>
      <c r="G1519" s="1">
        <f t="shared" si="259"/>
        <v>0</v>
      </c>
      <c r="H1519" s="2" t="e">
        <f t="shared" si="260"/>
        <v>#DIV/0!</v>
      </c>
      <c r="I1519" s="2" t="e">
        <f t="shared" si="261"/>
        <v>#DIV/0!</v>
      </c>
      <c r="J1519" s="2">
        <f t="shared" si="262"/>
        <v>0</v>
      </c>
      <c r="K1519" s="2">
        <f t="shared" si="263"/>
        <v>1.0783021333788916E-7</v>
      </c>
      <c r="L1519" s="2">
        <f>AM1519/SUM(AM1:AM$3009)</f>
        <v>0</v>
      </c>
      <c r="M1519" t="s">
        <v>3085</v>
      </c>
      <c r="N1519" t="s">
        <v>3112</v>
      </c>
      <c r="O1519" t="s">
        <v>3113</v>
      </c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>
        <v>27339.712117904899</v>
      </c>
      <c r="AJ1519" s="1"/>
      <c r="AK1519" s="1"/>
      <c r="AL1519" s="1">
        <v>12147.820299999999</v>
      </c>
      <c r="AM1519" s="1"/>
    </row>
    <row r="1520" spans="1:39" x14ac:dyDescent="0.3">
      <c r="A1520" t="str">
        <f t="shared" si="253"/>
        <v>Missiles &amp; Space</v>
      </c>
      <c r="B1520" t="str">
        <f t="shared" si="254"/>
        <v>1810</v>
      </c>
      <c r="C1520" t="str">
        <f t="shared" si="255"/>
        <v>SPACE VEHICLES</v>
      </c>
      <c r="D1520" s="1">
        <f t="shared" si="256"/>
        <v>0</v>
      </c>
      <c r="E1520" s="1">
        <f t="shared" si="257"/>
        <v>0</v>
      </c>
      <c r="F1520" s="1">
        <f t="shared" si="258"/>
        <v>0</v>
      </c>
      <c r="G1520" s="1">
        <f t="shared" si="259"/>
        <v>0</v>
      </c>
      <c r="H1520" s="2" t="e">
        <f t="shared" si="260"/>
        <v>#DIV/0!</v>
      </c>
      <c r="I1520" s="2" t="e">
        <f t="shared" si="261"/>
        <v>#DIV/0!</v>
      </c>
      <c r="J1520" s="2" t="e">
        <f t="shared" si="262"/>
        <v>#DIV/0!</v>
      </c>
      <c r="K1520" s="2">
        <f t="shared" si="263"/>
        <v>0</v>
      </c>
      <c r="L1520" s="2">
        <f>AM1520/SUM(AM1:AM$3009)</f>
        <v>0</v>
      </c>
      <c r="M1520" t="s">
        <v>3085</v>
      </c>
      <c r="N1520" t="s">
        <v>3114</v>
      </c>
      <c r="O1520" t="s">
        <v>3115</v>
      </c>
      <c r="P1520" s="1"/>
      <c r="Q1520" s="1">
        <v>126198.171184059</v>
      </c>
      <c r="R1520" s="1">
        <v>389483.83277690498</v>
      </c>
      <c r="S1520" s="1">
        <v>148726.62156178299</v>
      </c>
      <c r="T1520" s="1">
        <v>127030.734669759</v>
      </c>
      <c r="U1520" s="1"/>
      <c r="V1520" s="1"/>
      <c r="W1520" s="1">
        <v>297088.111928217</v>
      </c>
      <c r="X1520" s="1">
        <v>649921.00395240402</v>
      </c>
      <c r="Y1520" s="1">
        <v>696538.18904845195</v>
      </c>
      <c r="Z1520" s="1">
        <v>0</v>
      </c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</row>
    <row r="1521" spans="1:39" x14ac:dyDescent="0.3">
      <c r="A1521" t="str">
        <f t="shared" si="253"/>
        <v>Missiles &amp; Space</v>
      </c>
      <c r="B1521" t="str">
        <f t="shared" si="254"/>
        <v>1820</v>
      </c>
      <c r="C1521" t="str">
        <f t="shared" si="255"/>
        <v>SPACE VEHICLE COMPONENTS</v>
      </c>
      <c r="D1521" s="1">
        <f t="shared" si="256"/>
        <v>0</v>
      </c>
      <c r="E1521" s="1">
        <f t="shared" si="257"/>
        <v>0</v>
      </c>
      <c r="F1521" s="1">
        <f t="shared" si="258"/>
        <v>0</v>
      </c>
      <c r="G1521" s="1">
        <f t="shared" si="259"/>
        <v>0</v>
      </c>
      <c r="H1521" s="2" t="e">
        <f t="shared" si="260"/>
        <v>#DIV/0!</v>
      </c>
      <c r="I1521" s="2" t="e">
        <f t="shared" si="261"/>
        <v>#DIV/0!</v>
      </c>
      <c r="J1521" s="2" t="e">
        <f t="shared" si="262"/>
        <v>#DIV/0!</v>
      </c>
      <c r="K1521" s="2">
        <f t="shared" si="263"/>
        <v>0</v>
      </c>
      <c r="L1521" s="2">
        <f>AM1521/SUM(AM1:AM$3009)</f>
        <v>0</v>
      </c>
      <c r="M1521" t="s">
        <v>3085</v>
      </c>
      <c r="N1521" t="s">
        <v>3116</v>
      </c>
      <c r="O1521" t="s">
        <v>3117</v>
      </c>
      <c r="P1521" s="1"/>
      <c r="Q1521" s="1"/>
      <c r="R1521" s="1"/>
      <c r="S1521" s="1"/>
      <c r="T1521" s="1"/>
      <c r="U1521" s="1">
        <v>28643.553024332199</v>
      </c>
      <c r="V1521" s="1"/>
      <c r="W1521" s="1"/>
      <c r="X1521" s="1">
        <v>235934.460472017</v>
      </c>
      <c r="Y1521" s="1">
        <v>0</v>
      </c>
      <c r="Z1521" s="1">
        <v>1243703.3086741699</v>
      </c>
      <c r="AA1521" s="1">
        <v>2336541.7828731602</v>
      </c>
      <c r="AB1521" s="1">
        <v>703201.54143457895</v>
      </c>
      <c r="AC1521" s="1"/>
      <c r="AD1521" s="1"/>
      <c r="AE1521" s="1"/>
      <c r="AF1521" s="1">
        <v>-55802.515726903599</v>
      </c>
      <c r="AG1521" s="1"/>
      <c r="AH1521" s="1"/>
      <c r="AI1521" s="1"/>
      <c r="AJ1521" s="1"/>
      <c r="AK1521" s="1"/>
      <c r="AL1521" s="1"/>
      <c r="AM1521" s="1"/>
    </row>
    <row r="1522" spans="1:39" x14ac:dyDescent="0.3">
      <c r="A1522" t="str">
        <f t="shared" si="253"/>
        <v>Missiles &amp; Space</v>
      </c>
      <c r="B1522" t="str">
        <f t="shared" si="254"/>
        <v>1830</v>
      </c>
      <c r="C1522" t="str">
        <f t="shared" si="255"/>
        <v>SPACE VEHICLE REMOTE CONT SYSTEMS</v>
      </c>
      <c r="D1522" s="1">
        <f t="shared" si="256"/>
        <v>0</v>
      </c>
      <c r="E1522" s="1">
        <f t="shared" si="257"/>
        <v>0</v>
      </c>
      <c r="F1522" s="1">
        <f t="shared" si="258"/>
        <v>0</v>
      </c>
      <c r="G1522" s="1">
        <f t="shared" si="259"/>
        <v>0</v>
      </c>
      <c r="H1522" s="2" t="e">
        <f t="shared" si="260"/>
        <v>#DIV/0!</v>
      </c>
      <c r="I1522" s="2" t="e">
        <f t="shared" si="261"/>
        <v>#DIV/0!</v>
      </c>
      <c r="J1522" s="2" t="e">
        <f t="shared" si="262"/>
        <v>#DIV/0!</v>
      </c>
      <c r="K1522" s="2">
        <f t="shared" si="263"/>
        <v>0</v>
      </c>
      <c r="L1522" s="2">
        <f>AM1522/SUM(AM1:AM$3009)</f>
        <v>0</v>
      </c>
      <c r="M1522" t="s">
        <v>3085</v>
      </c>
      <c r="N1522" t="s">
        <v>3118</v>
      </c>
      <c r="O1522" t="s">
        <v>3119</v>
      </c>
      <c r="P1522" s="1"/>
      <c r="Q1522" s="1"/>
      <c r="R1522" s="1"/>
      <c r="S1522" s="1"/>
      <c r="T1522" s="1">
        <v>4526.3995971905997</v>
      </c>
      <c r="U1522" s="1">
        <v>6920496.6490370603</v>
      </c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</row>
    <row r="1523" spans="1:39" x14ac:dyDescent="0.3">
      <c r="A1523" t="str">
        <f t="shared" si="253"/>
        <v>Missiles &amp; Space</v>
      </c>
      <c r="B1523" t="str">
        <f t="shared" si="254"/>
        <v>1840</v>
      </c>
      <c r="C1523" t="str">
        <f t="shared" si="255"/>
        <v>SPACE VEHICLE LAUNCHERS</v>
      </c>
      <c r="D1523" s="1">
        <f t="shared" si="256"/>
        <v>5770.0865750698804</v>
      </c>
      <c r="E1523" s="1">
        <f t="shared" si="257"/>
        <v>0</v>
      </c>
      <c r="F1523" s="1">
        <f t="shared" si="258"/>
        <v>0</v>
      </c>
      <c r="G1523" s="1">
        <f t="shared" si="259"/>
        <v>0</v>
      </c>
      <c r="H1523" s="2" t="e">
        <f t="shared" si="260"/>
        <v>#DIV/0!</v>
      </c>
      <c r="I1523" s="2">
        <f t="shared" si="261"/>
        <v>-1</v>
      </c>
      <c r="J1523" s="2" t="e">
        <f t="shared" si="262"/>
        <v>#DIV/0!</v>
      </c>
      <c r="K1523" s="2">
        <f t="shared" si="263"/>
        <v>0</v>
      </c>
      <c r="L1523" s="2">
        <f>AM1523/SUM(AM1:AM$3009)</f>
        <v>0</v>
      </c>
      <c r="M1523" t="s">
        <v>3085</v>
      </c>
      <c r="N1523" t="s">
        <v>3120</v>
      </c>
      <c r="O1523" t="s">
        <v>3121</v>
      </c>
      <c r="P1523" s="1"/>
      <c r="Q1523" s="1"/>
      <c r="R1523" s="1"/>
      <c r="S1523" s="1"/>
      <c r="T1523" s="1"/>
      <c r="U1523" s="1"/>
      <c r="V1523" s="1">
        <v>635144.66937520297</v>
      </c>
      <c r="W1523" s="1"/>
      <c r="X1523" s="1"/>
      <c r="Y1523" s="1"/>
      <c r="Z1523" s="1">
        <v>20954.562952864198</v>
      </c>
      <c r="AA1523" s="1"/>
      <c r="AB1523" s="1"/>
      <c r="AC1523" s="1"/>
      <c r="AD1523" s="1"/>
      <c r="AE1523" s="1">
        <v>5770.0865750698804</v>
      </c>
      <c r="AF1523" s="1"/>
      <c r="AG1523" s="1"/>
      <c r="AH1523" s="1"/>
      <c r="AI1523" s="1"/>
      <c r="AJ1523" s="1"/>
      <c r="AK1523" s="1"/>
      <c r="AL1523" s="1"/>
      <c r="AM1523" s="1"/>
    </row>
    <row r="1524" spans="1:39" x14ac:dyDescent="0.3">
      <c r="A1524" t="str">
        <f t="shared" si="253"/>
        <v>Missiles &amp; Space</v>
      </c>
      <c r="B1524" t="str">
        <f t="shared" si="254"/>
        <v>1850</v>
      </c>
      <c r="C1524" t="str">
        <f t="shared" si="255"/>
        <v>SPACE VEHICLE HANDLING &amp; SERVICE EQ</v>
      </c>
      <c r="D1524" s="1">
        <f t="shared" si="256"/>
        <v>448923.09423350397</v>
      </c>
      <c r="E1524" s="1">
        <f t="shared" si="257"/>
        <v>0</v>
      </c>
      <c r="F1524" s="1">
        <f t="shared" si="258"/>
        <v>0</v>
      </c>
      <c r="G1524" s="1">
        <f t="shared" si="259"/>
        <v>0</v>
      </c>
      <c r="H1524" s="2" t="e">
        <f t="shared" si="260"/>
        <v>#DIV/0!</v>
      </c>
      <c r="I1524" s="2">
        <f t="shared" si="261"/>
        <v>-1</v>
      </c>
      <c r="J1524" s="2" t="e">
        <f t="shared" si="262"/>
        <v>#DIV/0!</v>
      </c>
      <c r="K1524" s="2">
        <f t="shared" si="263"/>
        <v>0</v>
      </c>
      <c r="L1524" s="2">
        <f>AM1524/SUM(AM1:AM$3009)</f>
        <v>0</v>
      </c>
      <c r="M1524" t="s">
        <v>3085</v>
      </c>
      <c r="N1524" t="s">
        <v>3122</v>
      </c>
      <c r="O1524" t="s">
        <v>3123</v>
      </c>
      <c r="P1524" s="1">
        <v>5468667.7871108297</v>
      </c>
      <c r="Q1524" s="1"/>
      <c r="R1524" s="1"/>
      <c r="S1524" s="1"/>
      <c r="T1524" s="1"/>
      <c r="U1524" s="1">
        <v>29205.134705016899</v>
      </c>
      <c r="V1524" s="1"/>
      <c r="W1524" s="1">
        <v>104411.401655931</v>
      </c>
      <c r="X1524" s="1"/>
      <c r="Y1524" s="1">
        <v>50725.6544375784</v>
      </c>
      <c r="Z1524" s="1">
        <v>152140.34224233899</v>
      </c>
      <c r="AA1524" s="1"/>
      <c r="AB1524" s="1">
        <v>25599.3652201156</v>
      </c>
      <c r="AC1524" s="1"/>
      <c r="AD1524" s="1">
        <v>433438.97663312999</v>
      </c>
      <c r="AE1524" s="1">
        <v>448923.09423350397</v>
      </c>
      <c r="AF1524" s="1"/>
      <c r="AG1524" s="1"/>
      <c r="AH1524" s="1"/>
      <c r="AI1524" s="1"/>
      <c r="AJ1524" s="1"/>
      <c r="AK1524" s="1"/>
      <c r="AL1524" s="1"/>
      <c r="AM1524" s="1"/>
    </row>
    <row r="1525" spans="1:39" x14ac:dyDescent="0.3">
      <c r="A1525" t="str">
        <f t="shared" si="253"/>
        <v>Missiles &amp; Space</v>
      </c>
      <c r="B1525" t="str">
        <f t="shared" si="254"/>
        <v>1860</v>
      </c>
      <c r="C1525" t="str">
        <f t="shared" si="255"/>
        <v>SPACE SURVIVAL EQUIPMENT</v>
      </c>
      <c r="D1525" s="1">
        <f t="shared" si="256"/>
        <v>0</v>
      </c>
      <c r="E1525" s="1">
        <f t="shared" si="257"/>
        <v>0</v>
      </c>
      <c r="F1525" s="1">
        <f t="shared" si="258"/>
        <v>0</v>
      </c>
      <c r="G1525" s="1">
        <f t="shared" si="259"/>
        <v>0</v>
      </c>
      <c r="H1525" s="2" t="e">
        <f t="shared" si="260"/>
        <v>#DIV/0!</v>
      </c>
      <c r="I1525" s="2" t="e">
        <f t="shared" si="261"/>
        <v>#DIV/0!</v>
      </c>
      <c r="J1525" s="2" t="e">
        <f t="shared" si="262"/>
        <v>#DIV/0!</v>
      </c>
      <c r="K1525" s="2">
        <f t="shared" si="263"/>
        <v>0</v>
      </c>
      <c r="L1525" s="2">
        <f>AM1525/SUM(AM1:AM$3009)</f>
        <v>0</v>
      </c>
      <c r="M1525" t="s">
        <v>3085</v>
      </c>
      <c r="N1525" t="s">
        <v>3124</v>
      </c>
      <c r="O1525" t="s">
        <v>3125</v>
      </c>
      <c r="P1525" s="1"/>
      <c r="Q1525" s="1"/>
      <c r="R1525" s="1"/>
      <c r="S1525" s="1"/>
      <c r="T1525" s="1"/>
      <c r="U1525" s="1">
        <v>0</v>
      </c>
      <c r="V1525" s="1">
        <v>39795.110338175597</v>
      </c>
      <c r="W1525" s="1">
        <v>1469970.79262263</v>
      </c>
      <c r="X1525" s="1">
        <v>996986.26075707201</v>
      </c>
      <c r="Y1525" s="1">
        <v>521995.47115709301</v>
      </c>
      <c r="Z1525" s="1">
        <v>19533.148028895201</v>
      </c>
      <c r="AA1525" s="1"/>
      <c r="AB1525" s="1"/>
      <c r="AC1525" s="1"/>
      <c r="AD1525" s="1">
        <v>22755.296233036999</v>
      </c>
      <c r="AE1525" s="1"/>
      <c r="AF1525" s="1"/>
      <c r="AG1525" s="1"/>
      <c r="AH1525" s="1"/>
      <c r="AI1525" s="1"/>
      <c r="AJ1525" s="1"/>
      <c r="AK1525" s="1"/>
      <c r="AL1525" s="1"/>
      <c r="AM1525" s="1"/>
    </row>
    <row r="1526" spans="1:39" x14ac:dyDescent="0.3">
      <c r="A1526" t="str">
        <f t="shared" si="253"/>
        <v>Missiles &amp; Space</v>
      </c>
      <c r="B1526" t="str">
        <f t="shared" si="254"/>
        <v>4927</v>
      </c>
      <c r="C1526" t="str">
        <f t="shared" si="255"/>
        <v>ROCKET MAINT &amp; REP EQ</v>
      </c>
      <c r="D1526" s="1">
        <f t="shared" si="256"/>
        <v>5373.5730784012803</v>
      </c>
      <c r="E1526" s="1">
        <f t="shared" si="257"/>
        <v>98293.318196327004</v>
      </c>
      <c r="F1526" s="1">
        <f t="shared" si="258"/>
        <v>0</v>
      </c>
      <c r="G1526" s="1">
        <f t="shared" si="259"/>
        <v>0</v>
      </c>
      <c r="H1526" s="2">
        <f t="shared" si="260"/>
        <v>-1</v>
      </c>
      <c r="I1526" s="2">
        <f t="shared" si="261"/>
        <v>-1</v>
      </c>
      <c r="J1526" s="2" t="e">
        <f t="shared" si="262"/>
        <v>#DIV/0!</v>
      </c>
      <c r="K1526" s="2">
        <f t="shared" si="263"/>
        <v>0</v>
      </c>
      <c r="L1526" s="2">
        <f>AM1526/SUM(AM1:AM$3009)</f>
        <v>0</v>
      </c>
      <c r="M1526" t="s">
        <v>3085</v>
      </c>
      <c r="N1526" t="s">
        <v>3126</v>
      </c>
      <c r="O1526" t="s">
        <v>3127</v>
      </c>
      <c r="P1526" s="1"/>
      <c r="Q1526" s="1"/>
      <c r="R1526" s="1">
        <v>233721.35898295199</v>
      </c>
      <c r="S1526" s="1">
        <v>59457.124181328501</v>
      </c>
      <c r="T1526" s="1">
        <v>36718.427228606597</v>
      </c>
      <c r="U1526" s="1">
        <v>282325.44529496902</v>
      </c>
      <c r="V1526" s="1">
        <v>42280.993982952197</v>
      </c>
      <c r="W1526" s="1">
        <v>704591.54986892804</v>
      </c>
      <c r="X1526" s="1">
        <v>0</v>
      </c>
      <c r="Y1526" s="1">
        <v>592303.831130401</v>
      </c>
      <c r="Z1526" s="1">
        <v>3519.1325562740699</v>
      </c>
      <c r="AA1526" s="1"/>
      <c r="AB1526" s="1">
        <v>350487.706992967</v>
      </c>
      <c r="AC1526" s="1">
        <v>239602.112447739</v>
      </c>
      <c r="AD1526" s="1">
        <v>187566.01391939001</v>
      </c>
      <c r="AE1526" s="1">
        <v>5373.5730784012803</v>
      </c>
      <c r="AF1526" s="1">
        <v>421987.98149108299</v>
      </c>
      <c r="AG1526" s="1">
        <v>511054.55649673397</v>
      </c>
      <c r="AH1526" s="1">
        <v>3293.5582377815799</v>
      </c>
      <c r="AI1526" s="1"/>
      <c r="AJ1526" s="1">
        <v>-272130.45157894603</v>
      </c>
      <c r="AK1526" s="1">
        <v>98293.318196327004</v>
      </c>
      <c r="AL1526" s="1"/>
      <c r="AM1526" s="1"/>
    </row>
    <row r="1527" spans="1:39" x14ac:dyDescent="0.3">
      <c r="A1527" t="str">
        <f t="shared" si="253"/>
        <v>Missiles &amp; Space</v>
      </c>
      <c r="B1527" t="str">
        <f t="shared" si="254"/>
        <v>4935</v>
      </c>
      <c r="C1527" t="str">
        <f t="shared" si="255"/>
        <v>GUIDED MISSILE MAINT EQ</v>
      </c>
      <c r="D1527" s="1">
        <f t="shared" si="256"/>
        <v>433084.53772182501</v>
      </c>
      <c r="E1527" s="1">
        <f t="shared" si="257"/>
        <v>219170.294930562</v>
      </c>
      <c r="F1527" s="1">
        <f t="shared" si="258"/>
        <v>442549</v>
      </c>
      <c r="G1527" s="1">
        <f t="shared" si="259"/>
        <v>0</v>
      </c>
      <c r="H1527" s="2">
        <f t="shared" si="260"/>
        <v>1.0192015534778984</v>
      </c>
      <c r="I1527" s="2">
        <f t="shared" si="261"/>
        <v>2.1853613910949976E-2</v>
      </c>
      <c r="J1527" s="2">
        <f t="shared" si="262"/>
        <v>0</v>
      </c>
      <c r="K1527" s="2">
        <f t="shared" si="263"/>
        <v>3.9282893477169327E-6</v>
      </c>
      <c r="L1527" s="2">
        <f>AM1527/SUM(AM1:AM$3009)</f>
        <v>0</v>
      </c>
      <c r="M1527" t="s">
        <v>3085</v>
      </c>
      <c r="N1527" t="s">
        <v>3128</v>
      </c>
      <c r="O1527" t="s">
        <v>3129</v>
      </c>
      <c r="P1527" s="1">
        <v>13076045.1265001</v>
      </c>
      <c r="Q1527" s="1">
        <v>35060546.285886198</v>
      </c>
      <c r="R1527" s="1">
        <v>6306047.6339628203</v>
      </c>
      <c r="S1527" s="1">
        <v>15028518.817312701</v>
      </c>
      <c r="T1527" s="1">
        <v>13574691.729205901</v>
      </c>
      <c r="U1527" s="1">
        <v>14303706.286209499</v>
      </c>
      <c r="V1527" s="1">
        <v>8908398.9277005307</v>
      </c>
      <c r="W1527" s="1">
        <v>8601282.5839860607</v>
      </c>
      <c r="X1527" s="1">
        <v>1159038.6819995299</v>
      </c>
      <c r="Y1527" s="1">
        <v>727986.64323315595</v>
      </c>
      <c r="Z1527" s="1">
        <v>3965613.6690759002</v>
      </c>
      <c r="AA1527" s="1">
        <v>103374.923870218</v>
      </c>
      <c r="AB1527" s="1">
        <v>1524098.1324082301</v>
      </c>
      <c r="AC1527" s="1">
        <v>548537.19196374097</v>
      </c>
      <c r="AD1527" s="1">
        <v>260992.95805020601</v>
      </c>
      <c r="AE1527" s="1">
        <v>433084.53772182501</v>
      </c>
      <c r="AF1527" s="1">
        <v>170739.21221713099</v>
      </c>
      <c r="AG1527" s="1">
        <v>0</v>
      </c>
      <c r="AH1527" s="1">
        <v>-1367.0050923509</v>
      </c>
      <c r="AI1527" s="1">
        <v>-30546.614206361101</v>
      </c>
      <c r="AJ1527" s="1">
        <v>89840.589286793795</v>
      </c>
      <c r="AK1527" s="1">
        <v>219170.294930562</v>
      </c>
      <c r="AL1527" s="1">
        <v>442549</v>
      </c>
      <c r="AM1527" s="1"/>
    </row>
    <row r="1528" spans="1:39" x14ac:dyDescent="0.3">
      <c r="A1528" t="str">
        <f t="shared" si="253"/>
        <v>Missiles &amp; Space</v>
      </c>
      <c r="B1528" t="str">
        <f t="shared" si="254"/>
        <v>4960</v>
      </c>
      <c r="C1528" t="str">
        <f t="shared" si="255"/>
        <v>SPACE VEHICLE MAINT EQ</v>
      </c>
      <c r="D1528" s="1">
        <f t="shared" si="256"/>
        <v>28893.096025862698</v>
      </c>
      <c r="E1528" s="1">
        <f t="shared" si="257"/>
        <v>0</v>
      </c>
      <c r="F1528" s="1">
        <f t="shared" si="258"/>
        <v>0</v>
      </c>
      <c r="G1528" s="1">
        <f t="shared" si="259"/>
        <v>0</v>
      </c>
      <c r="H1528" s="2" t="e">
        <f t="shared" si="260"/>
        <v>#DIV/0!</v>
      </c>
      <c r="I1528" s="2">
        <f t="shared" si="261"/>
        <v>-1</v>
      </c>
      <c r="J1528" s="2" t="e">
        <f t="shared" si="262"/>
        <v>#DIV/0!</v>
      </c>
      <c r="K1528" s="2">
        <f t="shared" si="263"/>
        <v>0</v>
      </c>
      <c r="L1528" s="2">
        <f>AM1528/SUM(AM1:AM$3009)</f>
        <v>0</v>
      </c>
      <c r="M1528" t="s">
        <v>3085</v>
      </c>
      <c r="N1528" t="s">
        <v>3130</v>
      </c>
      <c r="O1528" t="s">
        <v>3131</v>
      </c>
      <c r="P1528" s="1"/>
      <c r="Q1528" s="1"/>
      <c r="R1528" s="1"/>
      <c r="S1528" s="1">
        <v>67719.375637353005</v>
      </c>
      <c r="T1528" s="1">
        <v>26477.132050605502</v>
      </c>
      <c r="U1528" s="1">
        <v>-9064.70789979246</v>
      </c>
      <c r="V1528" s="1">
        <v>16749.6547044002</v>
      </c>
      <c r="W1528" s="1">
        <v>27269.410739155799</v>
      </c>
      <c r="X1528" s="1">
        <v>137837.683204406</v>
      </c>
      <c r="Y1528" s="1">
        <v>11210.0529252661</v>
      </c>
      <c r="Z1528" s="1">
        <v>273787.60836947901</v>
      </c>
      <c r="AA1528" s="1">
        <v>23387.330257853399</v>
      </c>
      <c r="AB1528" s="1"/>
      <c r="AC1528" s="1"/>
      <c r="AD1528" s="1">
        <v>264824.89391034399</v>
      </c>
      <c r="AE1528" s="1">
        <v>28893.096025862698</v>
      </c>
      <c r="AF1528" s="1">
        <v>24839.032410123302</v>
      </c>
      <c r="AG1528" s="1">
        <v>0</v>
      </c>
      <c r="AH1528" s="1"/>
      <c r="AI1528" s="1"/>
      <c r="AJ1528" s="1"/>
      <c r="AK1528" s="1"/>
      <c r="AL1528" s="1"/>
      <c r="AM1528" s="1"/>
    </row>
    <row r="1529" spans="1:39" x14ac:dyDescent="0.3">
      <c r="A1529" t="str">
        <f t="shared" si="253"/>
        <v>Missiles &amp; Space</v>
      </c>
      <c r="B1529" t="str">
        <f t="shared" si="254"/>
        <v>4970</v>
      </c>
      <c r="C1529" t="str">
        <f t="shared" si="255"/>
        <v>MULTI GUIDED WEAPON/SPEC MAINT EQ</v>
      </c>
      <c r="D1529" s="1">
        <f t="shared" si="256"/>
        <v>15262730.776350699</v>
      </c>
      <c r="E1529" s="1">
        <f t="shared" si="257"/>
        <v>17621.859564352399</v>
      </c>
      <c r="F1529" s="1">
        <f t="shared" si="258"/>
        <v>0</v>
      </c>
      <c r="G1529" s="1">
        <f t="shared" si="259"/>
        <v>0</v>
      </c>
      <c r="H1529" s="2">
        <f t="shared" si="260"/>
        <v>-1</v>
      </c>
      <c r="I1529" s="2">
        <f t="shared" si="261"/>
        <v>-1</v>
      </c>
      <c r="J1529" s="2" t="e">
        <f t="shared" si="262"/>
        <v>#DIV/0!</v>
      </c>
      <c r="K1529" s="2">
        <f t="shared" si="263"/>
        <v>0</v>
      </c>
      <c r="L1529" s="2">
        <f>AM1529/SUM(AM1:AM$3009)</f>
        <v>0</v>
      </c>
      <c r="M1529" t="s">
        <v>3085</v>
      </c>
      <c r="N1529" t="s">
        <v>3132</v>
      </c>
      <c r="O1529" t="s">
        <v>3133</v>
      </c>
      <c r="P1529" s="1"/>
      <c r="Q1529" s="1"/>
      <c r="R1529" s="1">
        <v>35516.328770366097</v>
      </c>
      <c r="S1529" s="1">
        <v>98322.620932694103</v>
      </c>
      <c r="T1529" s="1">
        <v>314688.15181809</v>
      </c>
      <c r="U1529" s="1">
        <v>148406.260135494</v>
      </c>
      <c r="V1529" s="1">
        <v>103804.516988998</v>
      </c>
      <c r="W1529" s="1">
        <v>12864194.486128701</v>
      </c>
      <c r="X1529" s="1">
        <v>10748897.5505677</v>
      </c>
      <c r="Y1529" s="1">
        <v>12041982.6893743</v>
      </c>
      <c r="Z1529" s="1">
        <v>9827699.6462540496</v>
      </c>
      <c r="AA1529" s="1">
        <v>9988572.6732302792</v>
      </c>
      <c r="AB1529" s="1">
        <v>11285581.672609201</v>
      </c>
      <c r="AC1529" s="1">
        <v>4845632.8035612097</v>
      </c>
      <c r="AD1529" s="1">
        <v>13484562.1042054</v>
      </c>
      <c r="AE1529" s="1">
        <v>15262730.776350699</v>
      </c>
      <c r="AF1529" s="1">
        <v>19071223.7618552</v>
      </c>
      <c r="AG1529" s="1">
        <v>13819822.4388869</v>
      </c>
      <c r="AH1529" s="1">
        <v>-170067.09183389001</v>
      </c>
      <c r="AI1529" s="1">
        <v>421379.409041668</v>
      </c>
      <c r="AJ1529" s="1">
        <v>0</v>
      </c>
      <c r="AK1529" s="1">
        <v>17621.859564352399</v>
      </c>
      <c r="AL1529" s="1">
        <v>0</v>
      </c>
      <c r="AM1529" s="1">
        <v>0</v>
      </c>
    </row>
    <row r="1530" spans="1:39" x14ac:dyDescent="0.3">
      <c r="A1530" t="str">
        <f t="shared" si="253"/>
        <v>Other</v>
      </c>
      <c r="B1530" t="str">
        <f t="shared" si="254"/>
        <v>3110</v>
      </c>
      <c r="C1530" t="str">
        <f t="shared" si="255"/>
        <v>BEARINGS, ANTIFRICTION, UNMOUNTED</v>
      </c>
      <c r="D1530" s="1">
        <f t="shared" si="256"/>
        <v>12782712.2867705</v>
      </c>
      <c r="E1530" s="1">
        <f t="shared" si="257"/>
        <v>960962.591448255</v>
      </c>
      <c r="F1530" s="1">
        <f t="shared" si="258"/>
        <v>4135072.2</v>
      </c>
      <c r="G1530" s="1">
        <f t="shared" si="259"/>
        <v>3600614.8584949202</v>
      </c>
      <c r="H1530" s="2">
        <f t="shared" si="260"/>
        <v>3.3030522070251278</v>
      </c>
      <c r="I1530" s="2">
        <f t="shared" si="261"/>
        <v>-0.67651057872282683</v>
      </c>
      <c r="J1530" s="2">
        <f t="shared" si="262"/>
        <v>0.87075017904038532</v>
      </c>
      <c r="K1530" s="2">
        <f t="shared" si="263"/>
        <v>3.6704997808831158E-5</v>
      </c>
      <c r="L1530" s="2">
        <f>AM1530/SUM(AM1:AM$3009)</f>
        <v>6.5334678155503509E-5</v>
      </c>
      <c r="M1530" t="s">
        <v>3134</v>
      </c>
      <c r="N1530" t="s">
        <v>3135</v>
      </c>
      <c r="O1530" t="s">
        <v>3136</v>
      </c>
      <c r="P1530" s="1">
        <v>27942314.300954301</v>
      </c>
      <c r="Q1530" s="1">
        <v>22335082.368473601</v>
      </c>
      <c r="R1530" s="1">
        <v>20404596.768327501</v>
      </c>
      <c r="S1530" s="1">
        <v>36564651.724493101</v>
      </c>
      <c r="T1530" s="1">
        <v>25144961.926107202</v>
      </c>
      <c r="U1530" s="1">
        <v>58222400.848506302</v>
      </c>
      <c r="V1530" s="1">
        <v>31277870.375079401</v>
      </c>
      <c r="W1530" s="1">
        <v>23922382.138065901</v>
      </c>
      <c r="X1530" s="1">
        <v>16773717.046535401</v>
      </c>
      <c r="Y1530" s="1">
        <v>7565446.0150223402</v>
      </c>
      <c r="Z1530" s="1">
        <v>2564891.00395471</v>
      </c>
      <c r="AA1530" s="1">
        <v>12521680.6597018</v>
      </c>
      <c r="AB1530" s="1">
        <v>5382445.4718440697</v>
      </c>
      <c r="AC1530" s="1">
        <v>2121115.3533651899</v>
      </c>
      <c r="AD1530" s="1">
        <v>1329928.8234662199</v>
      </c>
      <c r="AE1530" s="1">
        <v>12782712.2867705</v>
      </c>
      <c r="AF1530" s="1">
        <v>2392875.3366849101</v>
      </c>
      <c r="AG1530" s="1">
        <v>1933991.30085143</v>
      </c>
      <c r="AH1530" s="1">
        <v>2784367.0270775701</v>
      </c>
      <c r="AI1530" s="1">
        <v>4222230.09105526</v>
      </c>
      <c r="AJ1530" s="1">
        <v>2716080.9183872198</v>
      </c>
      <c r="AK1530" s="1">
        <v>960962.591448255</v>
      </c>
      <c r="AL1530" s="1">
        <v>4135072.2</v>
      </c>
      <c r="AM1530" s="1">
        <v>3600614.8584949202</v>
      </c>
    </row>
    <row r="1531" spans="1:39" x14ac:dyDescent="0.3">
      <c r="A1531" t="str">
        <f t="shared" si="253"/>
        <v>Other</v>
      </c>
      <c r="B1531" t="str">
        <f t="shared" si="254"/>
        <v>3120</v>
      </c>
      <c r="C1531" t="str">
        <f t="shared" si="255"/>
        <v>BEARINGS, PLAIN, UNMOUNTED</v>
      </c>
      <c r="D1531" s="1">
        <f t="shared" si="256"/>
        <v>4079595.8912175102</v>
      </c>
      <c r="E1531" s="1">
        <f t="shared" si="257"/>
        <v>26326.395230833601</v>
      </c>
      <c r="F1531" s="1">
        <f t="shared" si="258"/>
        <v>32092</v>
      </c>
      <c r="G1531" s="1">
        <f t="shared" si="259"/>
        <v>0</v>
      </c>
      <c r="H1531" s="2">
        <f t="shared" si="260"/>
        <v>0.21900471821579637</v>
      </c>
      <c r="I1531" s="2">
        <f t="shared" si="261"/>
        <v>-0.99213353458143072</v>
      </c>
      <c r="J1531" s="2">
        <f t="shared" si="262"/>
        <v>0</v>
      </c>
      <c r="K1531" s="2">
        <f t="shared" si="263"/>
        <v>2.8486486636944564E-7</v>
      </c>
      <c r="L1531" s="2">
        <f>AM1531/SUM(AM1:AM$3009)</f>
        <v>0</v>
      </c>
      <c r="M1531" t="s">
        <v>3134</v>
      </c>
      <c r="N1531" t="s">
        <v>3137</v>
      </c>
      <c r="O1531" t="s">
        <v>3138</v>
      </c>
      <c r="P1531" s="1">
        <v>2628035.0135810999</v>
      </c>
      <c r="Q1531" s="1">
        <v>13258004.4250379</v>
      </c>
      <c r="R1531" s="1">
        <v>10952650.3246591</v>
      </c>
      <c r="S1531" s="1">
        <v>15322884.763968199</v>
      </c>
      <c r="T1531" s="1">
        <v>26383675.211863499</v>
      </c>
      <c r="U1531" s="1">
        <v>28467721.6557444</v>
      </c>
      <c r="V1531" s="1">
        <v>44128985.623504303</v>
      </c>
      <c r="W1531" s="1">
        <v>17920708.3793566</v>
      </c>
      <c r="X1531" s="1">
        <v>20906940.0674816</v>
      </c>
      <c r="Y1531" s="1">
        <v>5357880.6952480897</v>
      </c>
      <c r="Z1531" s="1">
        <v>29515322.421152201</v>
      </c>
      <c r="AA1531" s="1">
        <v>1827531.09922459</v>
      </c>
      <c r="AB1531" s="1">
        <v>2250658.7898240802</v>
      </c>
      <c r="AC1531" s="1">
        <v>2882262.9479762302</v>
      </c>
      <c r="AD1531" s="1">
        <v>843494.40221132105</v>
      </c>
      <c r="AE1531" s="1">
        <v>4079595.8912175102</v>
      </c>
      <c r="AF1531" s="1">
        <v>6418028.7238502698</v>
      </c>
      <c r="AG1531" s="1">
        <v>5432349.9630067302</v>
      </c>
      <c r="AH1531" s="1">
        <v>274427.23286539502</v>
      </c>
      <c r="AI1531" s="1">
        <v>-1944473.05152038</v>
      </c>
      <c r="AJ1531" s="1">
        <v>41265.340573441099</v>
      </c>
      <c r="AK1531" s="1">
        <v>26326.395230833601</v>
      </c>
      <c r="AL1531" s="1">
        <v>32092</v>
      </c>
      <c r="AM1531" s="1"/>
    </row>
    <row r="1532" spans="1:39" x14ac:dyDescent="0.3">
      <c r="A1532" t="str">
        <f t="shared" si="253"/>
        <v>Other</v>
      </c>
      <c r="B1532" t="str">
        <f t="shared" si="254"/>
        <v>3130</v>
      </c>
      <c r="C1532" t="str">
        <f t="shared" si="255"/>
        <v>BEARINGS, MOUNTED</v>
      </c>
      <c r="D1532" s="1">
        <f t="shared" si="256"/>
        <v>509714.93492521998</v>
      </c>
      <c r="E1532" s="1">
        <f t="shared" si="257"/>
        <v>1694.8208379550099</v>
      </c>
      <c r="F1532" s="1">
        <f t="shared" si="258"/>
        <v>84630</v>
      </c>
      <c r="G1532" s="1">
        <f t="shared" si="259"/>
        <v>182174.536673767</v>
      </c>
      <c r="H1532" s="2">
        <f t="shared" si="260"/>
        <v>48.934481630586703</v>
      </c>
      <c r="I1532" s="2">
        <f t="shared" si="261"/>
        <v>-0.83396601864841169</v>
      </c>
      <c r="J1532" s="2">
        <f t="shared" si="262"/>
        <v>2.152599984329044</v>
      </c>
      <c r="K1532" s="2">
        <f t="shared" si="263"/>
        <v>7.5121879723439435E-7</v>
      </c>
      <c r="L1532" s="2">
        <f>AM1532/SUM(AM1:AM$3009)</f>
        <v>3.3056339512756946E-6</v>
      </c>
      <c r="M1532" t="s">
        <v>3134</v>
      </c>
      <c r="N1532" t="s">
        <v>3139</v>
      </c>
      <c r="O1532" t="s">
        <v>3140</v>
      </c>
      <c r="P1532" s="1">
        <v>6560400.4244393604</v>
      </c>
      <c r="Q1532" s="1">
        <v>3496115.2606261699</v>
      </c>
      <c r="R1532" s="1">
        <v>1207668.5446988</v>
      </c>
      <c r="S1532" s="1">
        <v>1735401.9548456499</v>
      </c>
      <c r="T1532" s="1">
        <v>3254497.6726526599</v>
      </c>
      <c r="U1532" s="1">
        <v>6371831.3470080998</v>
      </c>
      <c r="V1532" s="1">
        <v>3983369.2566589201</v>
      </c>
      <c r="W1532" s="1">
        <v>4223299.6030268399</v>
      </c>
      <c r="X1532" s="1">
        <v>4861285.2921274304</v>
      </c>
      <c r="Y1532" s="1">
        <v>1001233.20795928</v>
      </c>
      <c r="Z1532" s="1">
        <v>800260.25398139597</v>
      </c>
      <c r="AA1532" s="1">
        <v>143713.98303418499</v>
      </c>
      <c r="AB1532" s="1">
        <v>497385.91005195898</v>
      </c>
      <c r="AC1532" s="1">
        <v>18765.214761371899</v>
      </c>
      <c r="AD1532" s="1">
        <v>708109.52197614999</v>
      </c>
      <c r="AE1532" s="1">
        <v>509714.93492521998</v>
      </c>
      <c r="AF1532" s="1">
        <v>200769.86935579701</v>
      </c>
      <c r="AG1532" s="1">
        <v>241359.01589763901</v>
      </c>
      <c r="AH1532" s="1">
        <v>1363274.9812332799</v>
      </c>
      <c r="AI1532" s="1">
        <v>120706.906442359</v>
      </c>
      <c r="AJ1532" s="1">
        <v>1221235.0826470701</v>
      </c>
      <c r="AK1532" s="1">
        <v>1694.8208379550099</v>
      </c>
      <c r="AL1532" s="1">
        <v>84630</v>
      </c>
      <c r="AM1532" s="1">
        <v>182174.536673767</v>
      </c>
    </row>
    <row r="1533" spans="1:39" x14ac:dyDescent="0.3">
      <c r="A1533" t="str">
        <f t="shared" si="253"/>
        <v>Other</v>
      </c>
      <c r="B1533" t="str">
        <f t="shared" si="254"/>
        <v>3210</v>
      </c>
      <c r="C1533" t="str">
        <f t="shared" si="255"/>
        <v>SAWMILL AND PLANING MILL MACHINERY</v>
      </c>
      <c r="D1533" s="1">
        <f t="shared" si="256"/>
        <v>176711.91130021901</v>
      </c>
      <c r="E1533" s="1">
        <f t="shared" si="257"/>
        <v>899416.614117597</v>
      </c>
      <c r="F1533" s="1">
        <f t="shared" si="258"/>
        <v>962528.06449999998</v>
      </c>
      <c r="G1533" s="1">
        <f t="shared" si="259"/>
        <v>479977.186554385</v>
      </c>
      <c r="H1533" s="2">
        <f t="shared" si="260"/>
        <v>7.0169317968759692E-2</v>
      </c>
      <c r="I1533" s="2">
        <f t="shared" si="261"/>
        <v>4.4468771087238368</v>
      </c>
      <c r="J1533" s="2">
        <f t="shared" si="262"/>
        <v>0.49866305644159742</v>
      </c>
      <c r="K1533" s="2">
        <f t="shared" si="263"/>
        <v>8.5438872139671453E-6</v>
      </c>
      <c r="L1533" s="2">
        <f>AM1533/SUM(AM1:AM$3009)</f>
        <v>8.7093888788269732E-6</v>
      </c>
      <c r="M1533" t="s">
        <v>3134</v>
      </c>
      <c r="N1533" t="s">
        <v>3141</v>
      </c>
      <c r="O1533" t="s">
        <v>3142</v>
      </c>
      <c r="P1533" s="1"/>
      <c r="Q1533" s="1"/>
      <c r="R1533" s="1">
        <v>323211.01553705498</v>
      </c>
      <c r="S1533" s="1">
        <v>35996.109165291498</v>
      </c>
      <c r="T1533" s="1">
        <v>40005.756545001997</v>
      </c>
      <c r="U1533" s="1">
        <v>854093.55358613003</v>
      </c>
      <c r="V1533" s="1">
        <v>533375.83663074696</v>
      </c>
      <c r="W1533" s="1">
        <v>197353.83810852899</v>
      </c>
      <c r="X1533" s="1">
        <v>152925.275850718</v>
      </c>
      <c r="Y1533" s="1">
        <v>382368.76898098999</v>
      </c>
      <c r="Z1533" s="1">
        <v>84257.2312846274</v>
      </c>
      <c r="AA1533" s="1">
        <v>82296.269583690693</v>
      </c>
      <c r="AB1533" s="1">
        <v>61604.301781895898</v>
      </c>
      <c r="AC1533" s="1">
        <v>403626.32692554098</v>
      </c>
      <c r="AD1533" s="1">
        <v>375972.762238761</v>
      </c>
      <c r="AE1533" s="1">
        <v>176711.91130021901</v>
      </c>
      <c r="AF1533" s="1">
        <v>101022.56861169801</v>
      </c>
      <c r="AG1533" s="1">
        <v>54389.534707664898</v>
      </c>
      <c r="AH1533" s="1">
        <v>92165.960817483399</v>
      </c>
      <c r="AI1533" s="1">
        <v>140206.389347057</v>
      </c>
      <c r="AJ1533" s="1">
        <v>211827.82947650901</v>
      </c>
      <c r="AK1533" s="1">
        <v>899416.614117597</v>
      </c>
      <c r="AL1533" s="1">
        <v>962528.06449999998</v>
      </c>
      <c r="AM1533" s="1">
        <v>479977.186554385</v>
      </c>
    </row>
    <row r="1534" spans="1:39" x14ac:dyDescent="0.3">
      <c r="A1534" t="str">
        <f t="shared" si="253"/>
        <v>Other</v>
      </c>
      <c r="B1534" t="str">
        <f t="shared" si="254"/>
        <v>3220</v>
      </c>
      <c r="C1534" t="str">
        <f t="shared" si="255"/>
        <v>WOODWORKING MACHINES</v>
      </c>
      <c r="D1534" s="1">
        <f t="shared" si="256"/>
        <v>125675.237883797</v>
      </c>
      <c r="E1534" s="1">
        <f t="shared" si="257"/>
        <v>219852.36183645201</v>
      </c>
      <c r="F1534" s="1">
        <f t="shared" si="258"/>
        <v>90205.468800000002</v>
      </c>
      <c r="G1534" s="1">
        <f t="shared" si="259"/>
        <v>19638.421730020698</v>
      </c>
      <c r="H1534" s="2">
        <f t="shared" si="260"/>
        <v>-0.58969979650660398</v>
      </c>
      <c r="I1534" s="2">
        <f t="shared" si="261"/>
        <v>-0.28223355436648057</v>
      </c>
      <c r="J1534" s="2">
        <f t="shared" si="262"/>
        <v>0.21770766219908719</v>
      </c>
      <c r="K1534" s="2">
        <f t="shared" si="263"/>
        <v>8.0070948571311218E-7</v>
      </c>
      <c r="L1534" s="2">
        <f>AM1534/SUM(AM1:AM$3009)</f>
        <v>3.5634746109704169E-7</v>
      </c>
      <c r="M1534" t="s">
        <v>3134</v>
      </c>
      <c r="N1534" t="s">
        <v>3143</v>
      </c>
      <c r="O1534" t="s">
        <v>3144</v>
      </c>
      <c r="P1534" s="1">
        <v>139015.79775209</v>
      </c>
      <c r="Q1534" s="1">
        <v>723292.19832431304</v>
      </c>
      <c r="R1534" s="1">
        <v>155667.742877688</v>
      </c>
      <c r="S1534" s="1">
        <v>164673.58974461199</v>
      </c>
      <c r="T1534" s="1">
        <v>173089.04460318299</v>
      </c>
      <c r="U1534" s="1">
        <v>177751.429347005</v>
      </c>
      <c r="V1534" s="1">
        <v>337028.778332546</v>
      </c>
      <c r="W1534" s="1">
        <v>215175.096806068</v>
      </c>
      <c r="X1534" s="1">
        <v>1224585.03528955</v>
      </c>
      <c r="Y1534" s="1">
        <v>1176717.5630385301</v>
      </c>
      <c r="Z1534" s="1">
        <v>486321.39169860998</v>
      </c>
      <c r="AA1534" s="1">
        <v>382001.16057960002</v>
      </c>
      <c r="AB1534" s="1">
        <v>558606.32354774803</v>
      </c>
      <c r="AC1534" s="1">
        <v>1029533.28834521</v>
      </c>
      <c r="AD1534" s="1">
        <v>281043.41618730698</v>
      </c>
      <c r="AE1534" s="1">
        <v>125675.237883797</v>
      </c>
      <c r="AF1534" s="1">
        <v>87852.661933227704</v>
      </c>
      <c r="AG1534" s="1">
        <v>1443075.5100519699</v>
      </c>
      <c r="AH1534" s="1">
        <v>187327.61203014199</v>
      </c>
      <c r="AI1534" s="1">
        <v>234573.21778124699</v>
      </c>
      <c r="AJ1534" s="1">
        <v>562047.32223935495</v>
      </c>
      <c r="AK1534" s="1">
        <v>219852.36183645201</v>
      </c>
      <c r="AL1534" s="1">
        <v>90205.468800000002</v>
      </c>
      <c r="AM1534" s="1">
        <v>19638.421730020698</v>
      </c>
    </row>
    <row r="1535" spans="1:39" x14ac:dyDescent="0.3">
      <c r="A1535" t="str">
        <f t="shared" si="253"/>
        <v>Other</v>
      </c>
      <c r="B1535" t="str">
        <f t="shared" si="254"/>
        <v>3230</v>
      </c>
      <c r="C1535" t="str">
        <f t="shared" si="255"/>
        <v>TOOLS - ATTACHS FOR WOODWORK MACH</v>
      </c>
      <c r="D1535" s="1">
        <f t="shared" si="256"/>
        <v>208801.151389062</v>
      </c>
      <c r="E1535" s="1">
        <f t="shared" si="257"/>
        <v>436473.90681211703</v>
      </c>
      <c r="F1535" s="1">
        <f t="shared" si="258"/>
        <v>168706.5</v>
      </c>
      <c r="G1535" s="1">
        <f t="shared" si="259"/>
        <v>2301.9923887671398</v>
      </c>
      <c r="H1535" s="2">
        <f t="shared" si="260"/>
        <v>-0.61347861265708881</v>
      </c>
      <c r="I1535" s="2">
        <f t="shared" si="261"/>
        <v>-0.19202313360022183</v>
      </c>
      <c r="J1535" s="2">
        <f t="shared" si="262"/>
        <v>1.3644953743733286E-2</v>
      </c>
      <c r="K1535" s="2">
        <f t="shared" si="263"/>
        <v>1.4975244477800349E-6</v>
      </c>
      <c r="L1535" s="2">
        <f>AM1535/SUM(AM1:AM$3009)</f>
        <v>4.1770624670306428E-8</v>
      </c>
      <c r="M1535" t="s">
        <v>3134</v>
      </c>
      <c r="N1535" t="s">
        <v>3145</v>
      </c>
      <c r="O1535" t="s">
        <v>3146</v>
      </c>
      <c r="P1535" s="1"/>
      <c r="Q1535" s="1"/>
      <c r="R1535" s="1">
        <v>39977.999629887898</v>
      </c>
      <c r="S1535" s="1">
        <v>41996.984531175702</v>
      </c>
      <c r="T1535" s="1">
        <v>123236.174902282</v>
      </c>
      <c r="U1535" s="1">
        <v>86685.488950105893</v>
      </c>
      <c r="V1535" s="1">
        <v>277503.18993189197</v>
      </c>
      <c r="W1535" s="1">
        <v>983137.17011933005</v>
      </c>
      <c r="X1535" s="1">
        <v>205864.758716927</v>
      </c>
      <c r="Y1535" s="1">
        <v>52387.975569126</v>
      </c>
      <c r="Z1535" s="1">
        <v>162073.361153345</v>
      </c>
      <c r="AA1535" s="1">
        <v>503202.46235058201</v>
      </c>
      <c r="AB1535" s="1">
        <v>293519.06783450698</v>
      </c>
      <c r="AC1535" s="1">
        <v>98536.632432870902</v>
      </c>
      <c r="AD1535" s="1">
        <v>483958.501576157</v>
      </c>
      <c r="AE1535" s="1">
        <v>208801.151389062</v>
      </c>
      <c r="AF1535" s="1">
        <v>116128.408625087</v>
      </c>
      <c r="AG1535" s="1">
        <v>184083.52730858099</v>
      </c>
      <c r="AH1535" s="1">
        <v>262594.13751383999</v>
      </c>
      <c r="AI1535" s="1">
        <v>154568.95101211601</v>
      </c>
      <c r="AJ1535" s="1">
        <v>90525.392515708896</v>
      </c>
      <c r="AK1535" s="1">
        <v>436473.90681211703</v>
      </c>
      <c r="AL1535" s="1">
        <v>168706.5</v>
      </c>
      <c r="AM1535" s="1">
        <v>2301.9923887671398</v>
      </c>
    </row>
    <row r="1536" spans="1:39" x14ac:dyDescent="0.3">
      <c r="A1536" t="str">
        <f t="shared" si="253"/>
        <v>Other</v>
      </c>
      <c r="B1536" t="str">
        <f t="shared" si="254"/>
        <v>3405</v>
      </c>
      <c r="C1536" t="str">
        <f t="shared" si="255"/>
        <v>SAWS AND FILING MACHINES</v>
      </c>
      <c r="D1536" s="1">
        <f t="shared" si="256"/>
        <v>979646.33038660395</v>
      </c>
      <c r="E1536" s="1">
        <f t="shared" si="257"/>
        <v>475217.13435081998</v>
      </c>
      <c r="F1536" s="1">
        <f t="shared" si="258"/>
        <v>164229.00349999999</v>
      </c>
      <c r="G1536" s="1">
        <f t="shared" si="259"/>
        <v>163069.29691741499</v>
      </c>
      <c r="H1536" s="2">
        <f t="shared" si="260"/>
        <v>-0.65441270604783996</v>
      </c>
      <c r="I1536" s="2">
        <f t="shared" si="261"/>
        <v>-0.83235888462401597</v>
      </c>
      <c r="J1536" s="2">
        <f t="shared" si="262"/>
        <v>0.9929384788443596</v>
      </c>
      <c r="K1536" s="2">
        <f t="shared" si="263"/>
        <v>1.4577799182355328E-6</v>
      </c>
      <c r="L1536" s="2">
        <f>AM1536/SUM(AM1:AM$3009)</f>
        <v>2.9589613024029522E-6</v>
      </c>
      <c r="M1536" t="s">
        <v>3134</v>
      </c>
      <c r="N1536" t="s">
        <v>3147</v>
      </c>
      <c r="O1536" t="s">
        <v>3148</v>
      </c>
      <c r="P1536" s="1">
        <v>303140.04047759197</v>
      </c>
      <c r="Q1536" s="1">
        <v>853882.06586557697</v>
      </c>
      <c r="R1536" s="1">
        <v>614281.85004081402</v>
      </c>
      <c r="S1536" s="1">
        <v>924063.18594439805</v>
      </c>
      <c r="T1536" s="1">
        <v>1347214.49042863</v>
      </c>
      <c r="U1536" s="1">
        <v>1390305.8901200099</v>
      </c>
      <c r="V1536" s="1">
        <v>1025447.9754921</v>
      </c>
      <c r="W1536" s="1">
        <v>992216.54076914501</v>
      </c>
      <c r="X1536" s="1">
        <v>1635134.65380836</v>
      </c>
      <c r="Y1536" s="1">
        <v>1994623.5384009399</v>
      </c>
      <c r="Z1536" s="1">
        <v>612238.445427667</v>
      </c>
      <c r="AA1536" s="1">
        <v>701424.12480070302</v>
      </c>
      <c r="AB1536" s="1">
        <v>565300.288345951</v>
      </c>
      <c r="AC1536" s="1">
        <v>574559.35330147995</v>
      </c>
      <c r="AD1536" s="1">
        <v>274403.84792581602</v>
      </c>
      <c r="AE1536" s="1">
        <v>979646.33038660395</v>
      </c>
      <c r="AF1536" s="1">
        <v>300382.65125984501</v>
      </c>
      <c r="AG1536" s="1">
        <v>534485.59100290702</v>
      </c>
      <c r="AH1536" s="1">
        <v>609602.21240054199</v>
      </c>
      <c r="AI1536" s="1">
        <v>1923896.94103385</v>
      </c>
      <c r="AJ1536" s="1">
        <v>738797.758468988</v>
      </c>
      <c r="AK1536" s="1">
        <v>475217.13435081998</v>
      </c>
      <c r="AL1536" s="1">
        <v>164229.00349999999</v>
      </c>
      <c r="AM1536" s="1">
        <v>163069.29691741499</v>
      </c>
    </row>
    <row r="1537" spans="1:39" x14ac:dyDescent="0.3">
      <c r="A1537" t="str">
        <f t="shared" ref="A1537:A1600" si="264">M1537</f>
        <v>Other</v>
      </c>
      <c r="B1537" t="str">
        <f t="shared" ref="B1537:B1600" si="265">N1537</f>
        <v>3408</v>
      </c>
      <c r="C1537" t="str">
        <f t="shared" ref="C1537:C1600" si="266">O1537</f>
        <v>MACHING CENTERS &amp; WAY-TYPE MACHINES</v>
      </c>
      <c r="D1537" s="1">
        <f t="shared" ref="D1537:D1600" si="267">AE1537</f>
        <v>971348.03575539798</v>
      </c>
      <c r="E1537" s="1">
        <f t="shared" ref="E1537:E1600" si="268">AK1537</f>
        <v>27013.8406533255</v>
      </c>
      <c r="F1537" s="1">
        <f t="shared" ref="F1537:F1600" si="269">AL1537</f>
        <v>53140</v>
      </c>
      <c r="G1537" s="1">
        <f t="shared" ref="G1537:G1600" si="270">AM1537</f>
        <v>8913896.5372682698</v>
      </c>
      <c r="H1537" s="2">
        <f t="shared" si="260"/>
        <v>0.96713975927959273</v>
      </c>
      <c r="I1537" s="2">
        <f t="shared" si="261"/>
        <v>-0.94529252333467262</v>
      </c>
      <c r="J1537" s="2">
        <f t="shared" si="262"/>
        <v>167.74363073519515</v>
      </c>
      <c r="K1537" s="2">
        <f t="shared" si="263"/>
        <v>4.7169758814883275E-7</v>
      </c>
      <c r="L1537" s="2">
        <f>AM1537/SUM(AM1:AM$3009)</f>
        <v>1.6174641950384021E-4</v>
      </c>
      <c r="M1537" t="s">
        <v>3134</v>
      </c>
      <c r="N1537" t="s">
        <v>3149</v>
      </c>
      <c r="O1537" t="s">
        <v>3150</v>
      </c>
      <c r="P1537" s="1"/>
      <c r="Q1537" s="1">
        <v>541071.50399737095</v>
      </c>
      <c r="R1537" s="1">
        <v>1051721.26796984</v>
      </c>
      <c r="S1537" s="1">
        <v>2682913.9650993999</v>
      </c>
      <c r="T1537" s="1">
        <v>1900845.37168948</v>
      </c>
      <c r="U1537" s="1">
        <v>5379035.7802210897</v>
      </c>
      <c r="V1537" s="1">
        <v>5320442.5306309499</v>
      </c>
      <c r="W1537" s="1">
        <v>9209547.7594872992</v>
      </c>
      <c r="X1537" s="1">
        <v>31335299.749278001</v>
      </c>
      <c r="Y1537" s="1">
        <v>17865718.407695901</v>
      </c>
      <c r="Z1537" s="1">
        <v>6557479.0320826601</v>
      </c>
      <c r="AA1537" s="1">
        <v>13083372.847974399</v>
      </c>
      <c r="AB1537" s="1">
        <v>3524301.9231641698</v>
      </c>
      <c r="AC1537" s="1">
        <v>1547017.5001852701</v>
      </c>
      <c r="AD1537" s="1">
        <v>2908136.4185859798</v>
      </c>
      <c r="AE1537" s="1">
        <v>971348.03575539798</v>
      </c>
      <c r="AF1537" s="1">
        <v>1027070.56316372</v>
      </c>
      <c r="AG1537" s="1">
        <v>5002650.23582826</v>
      </c>
      <c r="AH1537" s="1">
        <v>3539115.4991511698</v>
      </c>
      <c r="AI1537" s="1">
        <v>1635412.6811162799</v>
      </c>
      <c r="AJ1537" s="1">
        <v>3715665.94764844</v>
      </c>
      <c r="AK1537" s="1">
        <v>27013.8406533255</v>
      </c>
      <c r="AL1537" s="1">
        <v>53140</v>
      </c>
      <c r="AM1537" s="1">
        <v>8913896.5372682698</v>
      </c>
    </row>
    <row r="1538" spans="1:39" x14ac:dyDescent="0.3">
      <c r="A1538" t="str">
        <f t="shared" si="264"/>
        <v>Other</v>
      </c>
      <c r="B1538" t="str">
        <f t="shared" si="265"/>
        <v>3410</v>
      </c>
      <c r="C1538" t="str">
        <f t="shared" si="266"/>
        <v>ELECT &amp; ULTRASONIC EROSION MACHINES</v>
      </c>
      <c r="D1538" s="1">
        <f t="shared" si="267"/>
        <v>176241.39248838599</v>
      </c>
      <c r="E1538" s="1">
        <f t="shared" si="268"/>
        <v>501864.13044566102</v>
      </c>
      <c r="F1538" s="1">
        <f t="shared" si="269"/>
        <v>51049.789499999999</v>
      </c>
      <c r="G1538" s="1">
        <f t="shared" si="270"/>
        <v>0</v>
      </c>
      <c r="H1538" s="2">
        <f t="shared" ref="H1538:H1601" si="271">AL1538/AK1538-1</f>
        <v>-0.89827966096188783</v>
      </c>
      <c r="I1538" s="2">
        <f t="shared" ref="I1538:I1601" si="272">AL1538/AE1538-1</f>
        <v>-0.71034165822671824</v>
      </c>
      <c r="J1538" s="2">
        <f t="shared" ref="J1538:J1601" si="273">AM1538/AL1538</f>
        <v>0</v>
      </c>
      <c r="K1538" s="2">
        <f t="shared" ref="K1538:K1601" si="274">AL1538/SUM(AL$1:AL$3009)</f>
        <v>4.5314381977146419E-7</v>
      </c>
      <c r="L1538" s="2">
        <f>AM1538/SUM(AM1:AM$3009)</f>
        <v>0</v>
      </c>
      <c r="M1538" t="s">
        <v>3134</v>
      </c>
      <c r="N1538" t="s">
        <v>3151</v>
      </c>
      <c r="O1538" t="s">
        <v>3152</v>
      </c>
      <c r="P1538" s="1"/>
      <c r="Q1538" s="1">
        <v>422604.54827547597</v>
      </c>
      <c r="R1538" s="1">
        <v>1064509.9416656799</v>
      </c>
      <c r="S1538" s="1">
        <v>732259.17847144604</v>
      </c>
      <c r="T1538" s="1">
        <v>1008109.36543016</v>
      </c>
      <c r="U1538" s="1">
        <v>233993.32938843101</v>
      </c>
      <c r="V1538" s="1">
        <v>140918.00481272899</v>
      </c>
      <c r="W1538" s="1">
        <v>1891157.2449344301</v>
      </c>
      <c r="X1538" s="1">
        <v>2792624.2083200999</v>
      </c>
      <c r="Y1538" s="1">
        <v>1949777.98572657</v>
      </c>
      <c r="Z1538" s="1">
        <v>569045.12120171799</v>
      </c>
      <c r="AA1538" s="1">
        <v>339662.80647231097</v>
      </c>
      <c r="AB1538" s="1">
        <v>64679.9268169391</v>
      </c>
      <c r="AC1538" s="1">
        <v>46147.600652174202</v>
      </c>
      <c r="AD1538" s="1">
        <v>156132.575658544</v>
      </c>
      <c r="AE1538" s="1">
        <v>176241.39248838599</v>
      </c>
      <c r="AF1538" s="1">
        <v>68247.850258556893</v>
      </c>
      <c r="AG1538" s="1">
        <v>1390050.64959533</v>
      </c>
      <c r="AH1538" s="1">
        <v>15373.1775510719</v>
      </c>
      <c r="AI1538" s="1">
        <v>-6141.4742800042704</v>
      </c>
      <c r="AJ1538" s="1">
        <v>1074389.9103195199</v>
      </c>
      <c r="AK1538" s="1">
        <v>501864.13044566102</v>
      </c>
      <c r="AL1538" s="1">
        <v>51049.789499999999</v>
      </c>
      <c r="AM1538" s="1"/>
    </row>
    <row r="1539" spans="1:39" x14ac:dyDescent="0.3">
      <c r="A1539" t="str">
        <f t="shared" si="264"/>
        <v>Other</v>
      </c>
      <c r="B1539" t="str">
        <f t="shared" si="265"/>
        <v>3411</v>
      </c>
      <c r="C1539" t="str">
        <f t="shared" si="266"/>
        <v>BORING MACHINES</v>
      </c>
      <c r="D1539" s="1">
        <f t="shared" si="267"/>
        <v>238002.701789229</v>
      </c>
      <c r="E1539" s="1">
        <f t="shared" si="268"/>
        <v>2665708.4699262702</v>
      </c>
      <c r="F1539" s="1">
        <f t="shared" si="269"/>
        <v>178124</v>
      </c>
      <c r="G1539" s="1">
        <f t="shared" si="270"/>
        <v>597041.54118809104</v>
      </c>
      <c r="H1539" s="2">
        <f t="shared" si="271"/>
        <v>-0.93317948980185117</v>
      </c>
      <c r="I1539" s="2">
        <f t="shared" si="272"/>
        <v>-0.25158832794367403</v>
      </c>
      <c r="J1539" s="2">
        <f t="shared" si="273"/>
        <v>3.3518309783526701</v>
      </c>
      <c r="K1539" s="2">
        <f t="shared" si="274"/>
        <v>1.5811189535457787E-6</v>
      </c>
      <c r="L1539" s="2">
        <f>AM1539/SUM(AM1:AM$3009)</f>
        <v>1.0833571062719859E-5</v>
      </c>
      <c r="M1539" t="s">
        <v>3134</v>
      </c>
      <c r="N1539" t="s">
        <v>3153</v>
      </c>
      <c r="O1539" t="s">
        <v>3154</v>
      </c>
      <c r="P1539" s="1"/>
      <c r="Q1539" s="1">
        <v>93744.733986938096</v>
      </c>
      <c r="R1539" s="1">
        <v>120390.570846747</v>
      </c>
      <c r="S1539" s="1">
        <v>121734.87312198999</v>
      </c>
      <c r="T1539" s="1">
        <v>216637.97690911501</v>
      </c>
      <c r="U1539" s="1">
        <v>82813.808562461301</v>
      </c>
      <c r="V1539" s="1">
        <v>254966.65535925201</v>
      </c>
      <c r="W1539" s="1">
        <v>709417.00675205805</v>
      </c>
      <c r="X1539" s="1">
        <v>2730483.0300887101</v>
      </c>
      <c r="Y1539" s="1">
        <v>6946415.6899579801</v>
      </c>
      <c r="Z1539" s="1">
        <v>11060044.6380117</v>
      </c>
      <c r="AA1539" s="1">
        <v>5008687.1630667998</v>
      </c>
      <c r="AB1539" s="1">
        <v>10737930.6479211</v>
      </c>
      <c r="AC1539" s="1">
        <v>86293.510819930205</v>
      </c>
      <c r="AD1539" s="1">
        <v>183624.44131452701</v>
      </c>
      <c r="AE1539" s="1">
        <v>238002.701789229</v>
      </c>
      <c r="AF1539" s="1">
        <v>6413.02058434223</v>
      </c>
      <c r="AG1539" s="1">
        <v>128875.979136137</v>
      </c>
      <c r="AH1539" s="1">
        <v>10226.525562901001</v>
      </c>
      <c r="AI1539" s="1">
        <v>2293.9329957762002</v>
      </c>
      <c r="AJ1539" s="1">
        <v>4799144.3356012898</v>
      </c>
      <c r="AK1539" s="1">
        <v>2665708.4699262702</v>
      </c>
      <c r="AL1539" s="1">
        <v>178124</v>
      </c>
      <c r="AM1539" s="1">
        <v>597041.54118809104</v>
      </c>
    </row>
    <row r="1540" spans="1:39" x14ac:dyDescent="0.3">
      <c r="A1540" t="str">
        <f t="shared" si="264"/>
        <v>Other</v>
      </c>
      <c r="B1540" t="str">
        <f t="shared" si="265"/>
        <v>3412</v>
      </c>
      <c r="C1540" t="str">
        <f t="shared" si="266"/>
        <v>BROACHING MACHINES</v>
      </c>
      <c r="D1540" s="1">
        <f t="shared" si="267"/>
        <v>136764.60994065899</v>
      </c>
      <c r="E1540" s="1">
        <f t="shared" si="268"/>
        <v>5611272.7104067598</v>
      </c>
      <c r="F1540" s="1">
        <f t="shared" si="269"/>
        <v>1204625</v>
      </c>
      <c r="G1540" s="1">
        <f t="shared" si="270"/>
        <v>8584.1854149178707</v>
      </c>
      <c r="H1540" s="2">
        <f t="shared" si="271"/>
        <v>-0.78532053917716693</v>
      </c>
      <c r="I1540" s="2">
        <f t="shared" si="272"/>
        <v>7.8080169315927321</v>
      </c>
      <c r="J1540" s="2">
        <f t="shared" si="273"/>
        <v>7.126022965585033E-3</v>
      </c>
      <c r="K1540" s="2">
        <f t="shared" si="274"/>
        <v>1.0692862384715612E-5</v>
      </c>
      <c r="L1540" s="2">
        <f>AM1540/SUM(AM1:AM$3009)</f>
        <v>1.5576367185943993E-7</v>
      </c>
      <c r="M1540" t="s">
        <v>3134</v>
      </c>
      <c r="N1540" t="s">
        <v>3155</v>
      </c>
      <c r="O1540" t="s">
        <v>3156</v>
      </c>
      <c r="P1540" s="1"/>
      <c r="Q1540" s="1"/>
      <c r="R1540" s="1"/>
      <c r="S1540" s="1"/>
      <c r="T1540" s="1"/>
      <c r="U1540" s="1"/>
      <c r="V1540" s="1">
        <v>209121.815813569</v>
      </c>
      <c r="W1540" s="1"/>
      <c r="X1540" s="1">
        <v>-399060.93251216901</v>
      </c>
      <c r="Y1540" s="1">
        <v>7917.6359684045301</v>
      </c>
      <c r="Z1540" s="1">
        <v>897653.52967026504</v>
      </c>
      <c r="AA1540" s="1">
        <v>207790.35077687301</v>
      </c>
      <c r="AB1540" s="1">
        <v>-6296.4999987986303</v>
      </c>
      <c r="AC1540" s="1">
        <v>24820.020177515398</v>
      </c>
      <c r="AD1540" s="1">
        <v>6397.9233924620003</v>
      </c>
      <c r="AE1540" s="1">
        <v>136764.60994065899</v>
      </c>
      <c r="AF1540" s="1">
        <v>87896.381269998295</v>
      </c>
      <c r="AG1540" s="1">
        <v>0</v>
      </c>
      <c r="AH1540" s="1"/>
      <c r="AI1540" s="1">
        <v>43396.884808304399</v>
      </c>
      <c r="AJ1540" s="1">
        <v>10051896.400693599</v>
      </c>
      <c r="AK1540" s="1">
        <v>5611272.7104067598</v>
      </c>
      <c r="AL1540" s="1">
        <v>1204625</v>
      </c>
      <c r="AM1540" s="1">
        <v>8584.1854149178707</v>
      </c>
    </row>
    <row r="1541" spans="1:39" x14ac:dyDescent="0.3">
      <c r="A1541" t="str">
        <f t="shared" si="264"/>
        <v>Other</v>
      </c>
      <c r="B1541" t="str">
        <f t="shared" si="265"/>
        <v>3413</v>
      </c>
      <c r="C1541" t="str">
        <f t="shared" si="266"/>
        <v>DRILLING AND TAPPING MACHINES</v>
      </c>
      <c r="D1541" s="1">
        <f t="shared" si="267"/>
        <v>311935.30368376401</v>
      </c>
      <c r="E1541" s="1">
        <f t="shared" si="268"/>
        <v>207395.81821895301</v>
      </c>
      <c r="F1541" s="1">
        <f t="shared" si="269"/>
        <v>118809.9454</v>
      </c>
      <c r="G1541" s="1">
        <f t="shared" si="270"/>
        <v>7311.3605535290299</v>
      </c>
      <c r="H1541" s="2">
        <f t="shared" si="271"/>
        <v>-0.42713432498157056</v>
      </c>
      <c r="I1541" s="2">
        <f t="shared" si="272"/>
        <v>-0.61911991365860919</v>
      </c>
      <c r="J1541" s="2">
        <f t="shared" si="273"/>
        <v>6.1538287295004768E-2</v>
      </c>
      <c r="K1541" s="2">
        <f t="shared" si="274"/>
        <v>1.05461732580494E-6</v>
      </c>
      <c r="L1541" s="2">
        <f>AM1541/SUM(AM1:AM$3009)</f>
        <v>1.3266772687910828E-7</v>
      </c>
      <c r="M1541" t="s">
        <v>3134</v>
      </c>
      <c r="N1541" t="s">
        <v>3157</v>
      </c>
      <c r="O1541" t="s">
        <v>3158</v>
      </c>
      <c r="P1541" s="1">
        <v>92481.156588687794</v>
      </c>
      <c r="Q1541" s="1">
        <v>399792.65135681798</v>
      </c>
      <c r="R1541" s="1">
        <v>1888187.4937651299</v>
      </c>
      <c r="S1541" s="1">
        <v>1594417.95586742</v>
      </c>
      <c r="T1541" s="1">
        <v>866197.887556231</v>
      </c>
      <c r="U1541" s="1">
        <v>1177449.10928403</v>
      </c>
      <c r="V1541" s="1">
        <v>870529.63603580499</v>
      </c>
      <c r="W1541" s="1">
        <v>1190604.0841415101</v>
      </c>
      <c r="X1541" s="1">
        <v>5827933.6096986998</v>
      </c>
      <c r="Y1541" s="1">
        <v>1549056.7425338901</v>
      </c>
      <c r="Z1541" s="1">
        <v>1240258.73894904</v>
      </c>
      <c r="AA1541" s="1">
        <v>1031546.20222749</v>
      </c>
      <c r="AB1541" s="1">
        <v>1604112.8034043501</v>
      </c>
      <c r="AC1541" s="1">
        <v>1306016.61621307</v>
      </c>
      <c r="AD1541" s="1">
        <v>34275.343518660098</v>
      </c>
      <c r="AE1541" s="1">
        <v>311935.30368376401</v>
      </c>
      <c r="AF1541" s="1">
        <v>271200.92529547802</v>
      </c>
      <c r="AG1541" s="1">
        <v>744589.17591363599</v>
      </c>
      <c r="AH1541" s="1">
        <v>375577.92315049598</v>
      </c>
      <c r="AI1541" s="1">
        <v>89962.380988436198</v>
      </c>
      <c r="AJ1541" s="1">
        <v>55727.980983097797</v>
      </c>
      <c r="AK1541" s="1">
        <v>207395.81821895301</v>
      </c>
      <c r="AL1541" s="1">
        <v>118809.9454</v>
      </c>
      <c r="AM1541" s="1">
        <v>7311.3605535290299</v>
      </c>
    </row>
    <row r="1542" spans="1:39" x14ac:dyDescent="0.3">
      <c r="A1542" t="str">
        <f t="shared" si="264"/>
        <v>Other</v>
      </c>
      <c r="B1542" t="str">
        <f t="shared" si="265"/>
        <v>3414</v>
      </c>
      <c r="C1542" t="str">
        <f t="shared" si="266"/>
        <v>GEAR CUTTING AND FINISHING MACHINES</v>
      </c>
      <c r="D1542" s="1">
        <f t="shared" si="267"/>
        <v>127379.723763963</v>
      </c>
      <c r="E1542" s="1">
        <f t="shared" si="268"/>
        <v>0</v>
      </c>
      <c r="F1542" s="1">
        <f t="shared" si="269"/>
        <v>0</v>
      </c>
      <c r="G1542" s="1">
        <f t="shared" si="270"/>
        <v>0</v>
      </c>
      <c r="H1542" s="2" t="e">
        <f t="shared" si="271"/>
        <v>#DIV/0!</v>
      </c>
      <c r="I1542" s="2">
        <f t="shared" si="272"/>
        <v>-1</v>
      </c>
      <c r="J1542" s="2" t="e">
        <f t="shared" si="273"/>
        <v>#DIV/0!</v>
      </c>
      <c r="K1542" s="2">
        <f t="shared" si="274"/>
        <v>0</v>
      </c>
      <c r="L1542" s="2">
        <f>AM1542/SUM(AM1:AM$3009)</f>
        <v>0</v>
      </c>
      <c r="M1542" t="s">
        <v>3134</v>
      </c>
      <c r="N1542" t="s">
        <v>3159</v>
      </c>
      <c r="O1542" t="s">
        <v>3160</v>
      </c>
      <c r="P1542" s="1"/>
      <c r="Q1542" s="1">
        <v>78146.640028588401</v>
      </c>
      <c r="R1542" s="1">
        <v>6342.31249226827</v>
      </c>
      <c r="S1542" s="1">
        <v>32133.178984357801</v>
      </c>
      <c r="T1542" s="1">
        <v>612779.00928670506</v>
      </c>
      <c r="U1542" s="1">
        <v>258981.54869684199</v>
      </c>
      <c r="V1542" s="1">
        <v>117873.94731373699</v>
      </c>
      <c r="W1542" s="1">
        <v>59053.032310029099</v>
      </c>
      <c r="X1542" s="1">
        <v>3686322.2545552799</v>
      </c>
      <c r="Y1542" s="1">
        <v>877693.80570598796</v>
      </c>
      <c r="Z1542" s="1">
        <v>58587.670037240801</v>
      </c>
      <c r="AA1542" s="1">
        <v>766138.88364960696</v>
      </c>
      <c r="AB1542" s="1">
        <v>4873.4909990701399</v>
      </c>
      <c r="AC1542" s="1">
        <v>255734.92893275901</v>
      </c>
      <c r="AD1542" s="1">
        <v>117211.846713103</v>
      </c>
      <c r="AE1542" s="1">
        <v>127379.723763963</v>
      </c>
      <c r="AF1542" s="1">
        <v>360870.22419337201</v>
      </c>
      <c r="AG1542" s="1">
        <v>253430.402740783</v>
      </c>
      <c r="AH1542" s="1">
        <v>449176.34751543199</v>
      </c>
      <c r="AI1542" s="1">
        <v>153349.46657461999</v>
      </c>
      <c r="AJ1542" s="1">
        <v>416807.48906262999</v>
      </c>
      <c r="AK1542" s="1"/>
      <c r="AL1542" s="1"/>
      <c r="AM1542" s="1"/>
    </row>
    <row r="1543" spans="1:39" x14ac:dyDescent="0.3">
      <c r="A1543" t="str">
        <f t="shared" si="264"/>
        <v>Other</v>
      </c>
      <c r="B1543" t="str">
        <f t="shared" si="265"/>
        <v>3415</v>
      </c>
      <c r="C1543" t="str">
        <f t="shared" si="266"/>
        <v>GRINDING MACHINES</v>
      </c>
      <c r="D1543" s="1">
        <f t="shared" si="267"/>
        <v>1800842.1732779001</v>
      </c>
      <c r="E1543" s="1">
        <f t="shared" si="268"/>
        <v>7246498.8582531996</v>
      </c>
      <c r="F1543" s="1">
        <f t="shared" si="269"/>
        <v>3775556</v>
      </c>
      <c r="G1543" s="1">
        <f t="shared" si="270"/>
        <v>2118386.2007258399</v>
      </c>
      <c r="H1543" s="2">
        <f t="shared" si="271"/>
        <v>-0.47898204721305726</v>
      </c>
      <c r="I1543" s="2">
        <f t="shared" si="272"/>
        <v>1.0965501896969228</v>
      </c>
      <c r="J1543" s="2">
        <f t="shared" si="273"/>
        <v>0.5610792690469536</v>
      </c>
      <c r="K1543" s="2">
        <f t="shared" si="274"/>
        <v>3.351374970118281E-5</v>
      </c>
      <c r="L1543" s="2">
        <f>AM1543/SUM(AM1:AM$3009)</f>
        <v>3.8439012799979503E-5</v>
      </c>
      <c r="M1543" t="s">
        <v>3134</v>
      </c>
      <c r="N1543" t="s">
        <v>3161</v>
      </c>
      <c r="O1543" t="s">
        <v>3162</v>
      </c>
      <c r="P1543" s="1">
        <v>458964.277937431</v>
      </c>
      <c r="Q1543" s="1">
        <v>1593270.8409244199</v>
      </c>
      <c r="R1543" s="1">
        <v>728960.61252650199</v>
      </c>
      <c r="S1543" s="1">
        <v>279671.57358458702</v>
      </c>
      <c r="T1543" s="1">
        <v>3285175.4463274698</v>
      </c>
      <c r="U1543" s="1">
        <v>701881.81964527699</v>
      </c>
      <c r="V1543" s="1">
        <v>10131933.2411613</v>
      </c>
      <c r="W1543" s="1">
        <v>405387.36759292003</v>
      </c>
      <c r="X1543" s="1">
        <v>4815480.62461509</v>
      </c>
      <c r="Y1543" s="1">
        <v>9573707.7470952403</v>
      </c>
      <c r="Z1543" s="1">
        <v>3705916.8354381798</v>
      </c>
      <c r="AA1543" s="1">
        <v>6233599.6968272403</v>
      </c>
      <c r="AB1543" s="1">
        <v>4624745.6676163599</v>
      </c>
      <c r="AC1543" s="1">
        <v>308918.64418555697</v>
      </c>
      <c r="AD1543" s="1">
        <v>942803.06713555194</v>
      </c>
      <c r="AE1543" s="1">
        <v>1800842.1732779001</v>
      </c>
      <c r="AF1543" s="1">
        <v>-22385.1488421701</v>
      </c>
      <c r="AG1543" s="1">
        <v>770841.03096772195</v>
      </c>
      <c r="AH1543" s="1">
        <v>6977772.0961590596</v>
      </c>
      <c r="AI1543" s="1">
        <v>12140512.1665163</v>
      </c>
      <c r="AJ1543" s="1">
        <v>2630321.9386857399</v>
      </c>
      <c r="AK1543" s="1">
        <v>7246498.8582531996</v>
      </c>
      <c r="AL1543" s="1">
        <v>3775556</v>
      </c>
      <c r="AM1543" s="1">
        <v>2118386.2007258399</v>
      </c>
    </row>
    <row r="1544" spans="1:39" x14ac:dyDescent="0.3">
      <c r="A1544" t="str">
        <f t="shared" si="264"/>
        <v>Other</v>
      </c>
      <c r="B1544" t="str">
        <f t="shared" si="265"/>
        <v>3416</v>
      </c>
      <c r="C1544" t="str">
        <f t="shared" si="266"/>
        <v>LATHES</v>
      </c>
      <c r="D1544" s="1">
        <f t="shared" si="267"/>
        <v>4578338.2859163098</v>
      </c>
      <c r="E1544" s="1">
        <f t="shared" si="268"/>
        <v>10800680.6026235</v>
      </c>
      <c r="F1544" s="1">
        <f t="shared" si="269"/>
        <v>24290565.6523</v>
      </c>
      <c r="G1544" s="1">
        <f t="shared" si="270"/>
        <v>2336150.1665662499</v>
      </c>
      <c r="H1544" s="2">
        <f t="shared" si="271"/>
        <v>1.2489847210554297</v>
      </c>
      <c r="I1544" s="2">
        <f t="shared" si="272"/>
        <v>4.3055419096097829</v>
      </c>
      <c r="J1544" s="2">
        <f t="shared" si="273"/>
        <v>9.6175206456958193E-2</v>
      </c>
      <c r="K1544" s="2">
        <f t="shared" si="274"/>
        <v>2.1561537886640551E-4</v>
      </c>
      <c r="L1544" s="2">
        <f>AM1544/SUM(AM1:AM$3009)</f>
        <v>4.2390431982867743E-5</v>
      </c>
      <c r="M1544" t="s">
        <v>3134</v>
      </c>
      <c r="N1544" t="s">
        <v>3163</v>
      </c>
      <c r="O1544" t="s">
        <v>3164</v>
      </c>
      <c r="P1544" s="1">
        <v>1072885.1462979701</v>
      </c>
      <c r="Q1544" s="1">
        <v>2506270.4400811698</v>
      </c>
      <c r="R1544" s="1">
        <v>3485005.98358515</v>
      </c>
      <c r="S1544" s="1">
        <v>5903709.3382483302</v>
      </c>
      <c r="T1544" s="1">
        <v>16866581.657223001</v>
      </c>
      <c r="U1544" s="1">
        <v>3842149.8531688401</v>
      </c>
      <c r="V1544" s="1">
        <v>7115779.0171077503</v>
      </c>
      <c r="W1544" s="1">
        <v>7714506.63630688</v>
      </c>
      <c r="X1544" s="1">
        <v>10993688.2969577</v>
      </c>
      <c r="Y1544" s="1">
        <v>14427273.9805145</v>
      </c>
      <c r="Z1544" s="1">
        <v>16325559.883360401</v>
      </c>
      <c r="AA1544" s="1">
        <v>13882676.987007201</v>
      </c>
      <c r="AB1544" s="1">
        <v>6640522.2301483704</v>
      </c>
      <c r="AC1544" s="1">
        <v>2789865.69316317</v>
      </c>
      <c r="AD1544" s="1">
        <v>2326378.32538456</v>
      </c>
      <c r="AE1544" s="1">
        <v>4578338.2859163098</v>
      </c>
      <c r="AF1544" s="1">
        <v>2754529.09279447</v>
      </c>
      <c r="AG1544" s="1">
        <v>5779514.8327202797</v>
      </c>
      <c r="AH1544" s="1">
        <v>20977498.123271301</v>
      </c>
      <c r="AI1544" s="1">
        <v>4314658.83080569</v>
      </c>
      <c r="AJ1544" s="1">
        <v>2536732.8004592601</v>
      </c>
      <c r="AK1544" s="1">
        <v>10800680.6026235</v>
      </c>
      <c r="AL1544" s="1">
        <v>24290565.6523</v>
      </c>
      <c r="AM1544" s="1">
        <v>2336150.1665662499</v>
      </c>
    </row>
    <row r="1545" spans="1:39" x14ac:dyDescent="0.3">
      <c r="A1545" t="str">
        <f t="shared" si="264"/>
        <v>Other</v>
      </c>
      <c r="B1545" t="str">
        <f t="shared" si="265"/>
        <v>3417</v>
      </c>
      <c r="C1545" t="str">
        <f t="shared" si="266"/>
        <v>MILLING MACHINES</v>
      </c>
      <c r="D1545" s="1">
        <f t="shared" si="267"/>
        <v>3393236.86703509</v>
      </c>
      <c r="E1545" s="1">
        <f t="shared" si="268"/>
        <v>13831622.618283801</v>
      </c>
      <c r="F1545" s="1">
        <f t="shared" si="269"/>
        <v>2826115.767</v>
      </c>
      <c r="G1545" s="1">
        <f t="shared" si="270"/>
        <v>1435921.0460733401</v>
      </c>
      <c r="H1545" s="2">
        <f t="shared" si="271"/>
        <v>-0.79567720686189036</v>
      </c>
      <c r="I1545" s="2">
        <f t="shared" si="272"/>
        <v>-0.16713277683164618</v>
      </c>
      <c r="J1545" s="2">
        <f t="shared" si="273"/>
        <v>0.50808995966842863</v>
      </c>
      <c r="K1545" s="2">
        <f t="shared" si="274"/>
        <v>2.5086036716659552E-5</v>
      </c>
      <c r="L1545" s="2">
        <f>AM1545/SUM(AM1:AM$3009)</f>
        <v>2.6055394172630578E-5</v>
      </c>
      <c r="M1545" t="s">
        <v>3134</v>
      </c>
      <c r="N1545" t="s">
        <v>3165</v>
      </c>
      <c r="O1545" t="s">
        <v>3166</v>
      </c>
      <c r="P1545" s="1">
        <v>907337.44539862499</v>
      </c>
      <c r="Q1545" s="1">
        <v>492253.31895195798</v>
      </c>
      <c r="R1545" s="1">
        <v>2374666.4670028798</v>
      </c>
      <c r="S1545" s="1">
        <v>1819912.50510379</v>
      </c>
      <c r="T1545" s="1">
        <v>1443441.01568064</v>
      </c>
      <c r="U1545" s="1">
        <v>1665561.7583190601</v>
      </c>
      <c r="V1545" s="1">
        <v>3783394.6677586101</v>
      </c>
      <c r="W1545" s="1">
        <v>8428924.6453278307</v>
      </c>
      <c r="X1545" s="1">
        <v>13996057.0923777</v>
      </c>
      <c r="Y1545" s="1">
        <v>15240850.0116389</v>
      </c>
      <c r="Z1545" s="1">
        <v>13224842.8920228</v>
      </c>
      <c r="AA1545" s="1">
        <v>15458311.7289967</v>
      </c>
      <c r="AB1545" s="1">
        <v>6176900.5526861204</v>
      </c>
      <c r="AC1545" s="1">
        <v>1513626.32533024</v>
      </c>
      <c r="AD1545" s="1">
        <v>5948404.1138589196</v>
      </c>
      <c r="AE1545" s="1">
        <v>3393236.86703509</v>
      </c>
      <c r="AF1545" s="1">
        <v>8340230.4268473601</v>
      </c>
      <c r="AG1545" s="1">
        <v>6085456.0143619897</v>
      </c>
      <c r="AH1545" s="1">
        <v>22720555.403622299</v>
      </c>
      <c r="AI1545" s="1">
        <v>17652541.6863271</v>
      </c>
      <c r="AJ1545" s="1">
        <v>16945682.672973901</v>
      </c>
      <c r="AK1545" s="1">
        <v>13831622.618283801</v>
      </c>
      <c r="AL1545" s="1">
        <v>2826115.767</v>
      </c>
      <c r="AM1545" s="1">
        <v>1435921.0460733401</v>
      </c>
    </row>
    <row r="1546" spans="1:39" x14ac:dyDescent="0.3">
      <c r="A1546" t="str">
        <f t="shared" si="264"/>
        <v>Other</v>
      </c>
      <c r="B1546" t="str">
        <f t="shared" si="265"/>
        <v>3418</v>
      </c>
      <c r="C1546" t="str">
        <f t="shared" si="266"/>
        <v>PLANERS AND SHAPERS</v>
      </c>
      <c r="D1546" s="1">
        <f t="shared" si="267"/>
        <v>12724.9392391048</v>
      </c>
      <c r="E1546" s="1">
        <f t="shared" si="268"/>
        <v>0</v>
      </c>
      <c r="F1546" s="1">
        <f t="shared" si="269"/>
        <v>0</v>
      </c>
      <c r="G1546" s="1">
        <f t="shared" si="270"/>
        <v>0</v>
      </c>
      <c r="H1546" s="2" t="e">
        <f t="shared" si="271"/>
        <v>#DIV/0!</v>
      </c>
      <c r="I1546" s="2">
        <f t="shared" si="272"/>
        <v>-1</v>
      </c>
      <c r="J1546" s="2" t="e">
        <f t="shared" si="273"/>
        <v>#DIV/0!</v>
      </c>
      <c r="K1546" s="2">
        <f t="shared" si="274"/>
        <v>0</v>
      </c>
      <c r="L1546" s="2">
        <f>AM1546/SUM(AM1:AM$3009)</f>
        <v>0</v>
      </c>
      <c r="M1546" t="s">
        <v>3134</v>
      </c>
      <c r="N1546" t="s">
        <v>3167</v>
      </c>
      <c r="O1546" t="s">
        <v>3168</v>
      </c>
      <c r="P1546" s="1">
        <v>394238.13214367803</v>
      </c>
      <c r="Q1546" s="1"/>
      <c r="R1546" s="1"/>
      <c r="S1546" s="1"/>
      <c r="T1546" s="1">
        <v>8840.0896503791391</v>
      </c>
      <c r="U1546" s="1">
        <v>18761.736560869998</v>
      </c>
      <c r="V1546" s="1">
        <v>6252.4587510916399</v>
      </c>
      <c r="W1546" s="1">
        <v>12542.6497720844</v>
      </c>
      <c r="X1546" s="1">
        <v>79879.250525905707</v>
      </c>
      <c r="Y1546" s="1">
        <v>104334.169880399</v>
      </c>
      <c r="Z1546" s="1">
        <v>175554.424453151</v>
      </c>
      <c r="AA1546" s="1">
        <v>2609.6491841420402</v>
      </c>
      <c r="AB1546" s="1">
        <v>12939.307497531199</v>
      </c>
      <c r="AC1546" s="1">
        <v>4538.8718746393497</v>
      </c>
      <c r="AD1546" s="1"/>
      <c r="AE1546" s="1">
        <v>12724.9392391048</v>
      </c>
      <c r="AF1546" s="1">
        <v>166268.328679689</v>
      </c>
      <c r="AG1546" s="1">
        <v>0</v>
      </c>
      <c r="AH1546" s="1"/>
      <c r="AI1546" s="1"/>
      <c r="AJ1546" s="1">
        <v>34552.632635838898</v>
      </c>
      <c r="AK1546" s="1"/>
      <c r="AL1546" s="1"/>
      <c r="AM1546" s="1"/>
    </row>
    <row r="1547" spans="1:39" x14ac:dyDescent="0.3">
      <c r="A1547" t="str">
        <f t="shared" si="264"/>
        <v>Other</v>
      </c>
      <c r="B1547" t="str">
        <f t="shared" si="265"/>
        <v>3419</v>
      </c>
      <c r="C1547" t="str">
        <f t="shared" si="266"/>
        <v>MISCELLANEOUS MACHINE TOOLS</v>
      </c>
      <c r="D1547" s="1">
        <f t="shared" si="267"/>
        <v>38590258.190132603</v>
      </c>
      <c r="E1547" s="1">
        <f t="shared" si="268"/>
        <v>5825521.54470364</v>
      </c>
      <c r="F1547" s="1">
        <f t="shared" si="269"/>
        <v>3643705.415</v>
      </c>
      <c r="G1547" s="1">
        <f t="shared" si="270"/>
        <v>2169627.3869981202</v>
      </c>
      <c r="H1547" s="2">
        <f t="shared" si="271"/>
        <v>-0.37452717545732372</v>
      </c>
      <c r="I1547" s="2">
        <f t="shared" si="272"/>
        <v>-0.90557965699406273</v>
      </c>
      <c r="J1547" s="2">
        <f t="shared" si="273"/>
        <v>0.59544533377106723</v>
      </c>
      <c r="K1547" s="2">
        <f t="shared" si="274"/>
        <v>3.2343377045170149E-5</v>
      </c>
      <c r="L1547" s="2">
        <f>AM1547/SUM(AM1:AM$3009)</f>
        <v>3.9368805778394597E-5</v>
      </c>
      <c r="M1547" t="s">
        <v>3134</v>
      </c>
      <c r="N1547" t="s">
        <v>3169</v>
      </c>
      <c r="O1547" t="s">
        <v>3170</v>
      </c>
      <c r="P1547" s="1">
        <v>278664.96168368898</v>
      </c>
      <c r="Q1547" s="1">
        <v>3718784.0462947399</v>
      </c>
      <c r="R1547" s="1">
        <v>2106332.6053686901</v>
      </c>
      <c r="S1547" s="1">
        <v>4010506.30455196</v>
      </c>
      <c r="T1547" s="1">
        <v>3512063.6432905602</v>
      </c>
      <c r="U1547" s="1">
        <v>11609612.732507899</v>
      </c>
      <c r="V1547" s="1">
        <v>6451554.7379729403</v>
      </c>
      <c r="W1547" s="1">
        <v>10587645.337971199</v>
      </c>
      <c r="X1547" s="1">
        <v>10048112.8608361</v>
      </c>
      <c r="Y1547" s="1">
        <v>4393259.2600483801</v>
      </c>
      <c r="Z1547" s="1">
        <v>2895575.27885884</v>
      </c>
      <c r="AA1547" s="1">
        <v>87983830.038121596</v>
      </c>
      <c r="AB1547" s="1">
        <v>353181922.27412498</v>
      </c>
      <c r="AC1547" s="1">
        <v>227573893.551882</v>
      </c>
      <c r="AD1547" s="1">
        <v>267260702.907291</v>
      </c>
      <c r="AE1547" s="1">
        <v>38590258.190132603</v>
      </c>
      <c r="AF1547" s="1">
        <v>7550170.49917995</v>
      </c>
      <c r="AG1547" s="1">
        <v>15286677.664623501</v>
      </c>
      <c r="AH1547" s="1">
        <v>9080709.5307972506</v>
      </c>
      <c r="AI1547" s="1">
        <v>8004109.5961935902</v>
      </c>
      <c r="AJ1547" s="1">
        <v>5258192.0566322403</v>
      </c>
      <c r="AK1547" s="1">
        <v>5825521.54470364</v>
      </c>
      <c r="AL1547" s="1">
        <v>3643705.415</v>
      </c>
      <c r="AM1547" s="1">
        <v>2169627.3869981202</v>
      </c>
    </row>
    <row r="1548" spans="1:39" x14ac:dyDescent="0.3">
      <c r="A1548" t="str">
        <f t="shared" si="264"/>
        <v>Other</v>
      </c>
      <c r="B1548" t="str">
        <f t="shared" si="265"/>
        <v>3422</v>
      </c>
      <c r="C1548" t="str">
        <f t="shared" si="266"/>
        <v>ROLLING MILLS AND DRAWING MACHINES</v>
      </c>
      <c r="D1548" s="1">
        <f t="shared" si="267"/>
        <v>974844.29323430103</v>
      </c>
      <c r="E1548" s="1">
        <f t="shared" si="268"/>
        <v>-209.92254063553801</v>
      </c>
      <c r="F1548" s="1">
        <f t="shared" si="269"/>
        <v>0</v>
      </c>
      <c r="G1548" s="1">
        <f t="shared" si="270"/>
        <v>0</v>
      </c>
      <c r="H1548" s="2">
        <f t="shared" si="271"/>
        <v>-1</v>
      </c>
      <c r="I1548" s="2">
        <f t="shared" si="272"/>
        <v>-1</v>
      </c>
      <c r="J1548" s="2" t="e">
        <f t="shared" si="273"/>
        <v>#DIV/0!</v>
      </c>
      <c r="K1548" s="2">
        <f t="shared" si="274"/>
        <v>0</v>
      </c>
      <c r="L1548" s="2">
        <f>AM1548/SUM(AM1:AM$3009)</f>
        <v>0</v>
      </c>
      <c r="M1548" t="s">
        <v>3134</v>
      </c>
      <c r="N1548" t="s">
        <v>3171</v>
      </c>
      <c r="O1548" t="s">
        <v>3172</v>
      </c>
      <c r="P1548" s="1"/>
      <c r="Q1548" s="1"/>
      <c r="R1548" s="1">
        <v>46495.7972621234</v>
      </c>
      <c r="S1548" s="1">
        <v>44291.8850647008</v>
      </c>
      <c r="T1548" s="1">
        <v>23435.236823443302</v>
      </c>
      <c r="U1548" s="1">
        <v>193634.518423851</v>
      </c>
      <c r="V1548" s="1">
        <v>88500.533650570098</v>
      </c>
      <c r="W1548" s="1">
        <v>850335.04456245503</v>
      </c>
      <c r="X1548" s="1">
        <v>250173.73494480501</v>
      </c>
      <c r="Y1548" s="1">
        <v>174781.98568327</v>
      </c>
      <c r="Z1548" s="1">
        <v>36630.376050436404</v>
      </c>
      <c r="AA1548" s="1">
        <v>41027.275846809003</v>
      </c>
      <c r="AB1548" s="1">
        <v>8561.9806983663693</v>
      </c>
      <c r="AC1548" s="1">
        <v>55831.398757463503</v>
      </c>
      <c r="AD1548" s="1"/>
      <c r="AE1548" s="1">
        <v>974844.29323430103</v>
      </c>
      <c r="AF1548" s="1">
        <v>114752.873545115</v>
      </c>
      <c r="AG1548" s="1">
        <v>72557.5708191577</v>
      </c>
      <c r="AH1548" s="1"/>
      <c r="AI1548" s="1">
        <v>233129.01045233</v>
      </c>
      <c r="AJ1548" s="1">
        <v>12693.310535398199</v>
      </c>
      <c r="AK1548" s="1">
        <v>-209.92254063553801</v>
      </c>
      <c r="AL1548" s="1"/>
      <c r="AM1548" s="1"/>
    </row>
    <row r="1549" spans="1:39" x14ac:dyDescent="0.3">
      <c r="A1549" t="str">
        <f t="shared" si="264"/>
        <v>Other</v>
      </c>
      <c r="B1549" t="str">
        <f t="shared" si="265"/>
        <v>3424</v>
      </c>
      <c r="C1549" t="str">
        <f t="shared" si="266"/>
        <v>METAL HEAT TREATING AND NON-THERMAL TREATING EQUIPMENT</v>
      </c>
      <c r="D1549" s="1">
        <f t="shared" si="267"/>
        <v>1157719.19151035</v>
      </c>
      <c r="E1549" s="1">
        <f t="shared" si="268"/>
        <v>1238136.9821053101</v>
      </c>
      <c r="F1549" s="1">
        <f t="shared" si="269"/>
        <v>296613.23050000001</v>
      </c>
      <c r="G1549" s="1">
        <f t="shared" si="270"/>
        <v>341961.51778542699</v>
      </c>
      <c r="H1549" s="2">
        <f t="shared" si="271"/>
        <v>-0.76043585258583968</v>
      </c>
      <c r="I1549" s="2">
        <f t="shared" si="272"/>
        <v>-0.74379518567620784</v>
      </c>
      <c r="J1549" s="2">
        <f t="shared" si="273"/>
        <v>1.1528869336306526</v>
      </c>
      <c r="K1549" s="2">
        <f t="shared" si="274"/>
        <v>2.6328894512586337E-6</v>
      </c>
      <c r="L1549" s="2">
        <f>AM1549/SUM(AM1:AM$3009)</f>
        <v>6.2050362463419475E-6</v>
      </c>
      <c r="M1549" t="s">
        <v>3134</v>
      </c>
      <c r="N1549" t="s">
        <v>3173</v>
      </c>
      <c r="O1549" t="s">
        <v>3174</v>
      </c>
      <c r="P1549" s="1">
        <v>592908.29906329501</v>
      </c>
      <c r="Q1549" s="1"/>
      <c r="R1549" s="1">
        <v>137737.19928421901</v>
      </c>
      <c r="S1549" s="1">
        <v>648021.39527538698</v>
      </c>
      <c r="T1549" s="1">
        <v>628818.49888792296</v>
      </c>
      <c r="U1549" s="1">
        <v>821748.46989527997</v>
      </c>
      <c r="V1549" s="1">
        <v>470255.64370212803</v>
      </c>
      <c r="W1549" s="1">
        <v>743083.61794456805</v>
      </c>
      <c r="X1549" s="1">
        <v>1563614.6098853799</v>
      </c>
      <c r="Y1549" s="1">
        <v>1400156.21601334</v>
      </c>
      <c r="Z1549" s="1">
        <v>1611306.2703850199</v>
      </c>
      <c r="AA1549" s="1">
        <v>117671.889362067</v>
      </c>
      <c r="AB1549" s="1">
        <v>367354.82282104902</v>
      </c>
      <c r="AC1549" s="1">
        <v>3362871.9793406902</v>
      </c>
      <c r="AD1549" s="1">
        <v>594921.56338334095</v>
      </c>
      <c r="AE1549" s="1">
        <v>1157719.19151035</v>
      </c>
      <c r="AF1549" s="1">
        <v>459273.34816431702</v>
      </c>
      <c r="AG1549" s="1">
        <v>234348.22644196599</v>
      </c>
      <c r="AH1549" s="1">
        <v>1165944.9099711201</v>
      </c>
      <c r="AI1549" s="1">
        <v>87450.344042070399</v>
      </c>
      <c r="AJ1549" s="1">
        <v>3780257.4594089598</v>
      </c>
      <c r="AK1549" s="1">
        <v>1238136.9821053101</v>
      </c>
      <c r="AL1549" s="1">
        <v>296613.23050000001</v>
      </c>
      <c r="AM1549" s="1">
        <v>341961.51778542699</v>
      </c>
    </row>
    <row r="1550" spans="1:39" x14ac:dyDescent="0.3">
      <c r="A1550" t="str">
        <f t="shared" si="264"/>
        <v>Other</v>
      </c>
      <c r="B1550" t="str">
        <f t="shared" si="265"/>
        <v>3426</v>
      </c>
      <c r="C1550" t="str">
        <f t="shared" si="266"/>
        <v>METAL FINISHING EQUIPMENT</v>
      </c>
      <c r="D1550" s="1">
        <f t="shared" si="267"/>
        <v>728479.124809745</v>
      </c>
      <c r="E1550" s="1">
        <f t="shared" si="268"/>
        <v>1841444.7775147001</v>
      </c>
      <c r="F1550" s="1">
        <f t="shared" si="269"/>
        <v>1274437.3258</v>
      </c>
      <c r="G1550" s="1">
        <f t="shared" si="270"/>
        <v>265591.13039003802</v>
      </c>
      <c r="H1550" s="2">
        <f t="shared" si="271"/>
        <v>-0.30791444774138699</v>
      </c>
      <c r="I1550" s="2">
        <f t="shared" si="272"/>
        <v>0.7494493423306281</v>
      </c>
      <c r="J1550" s="2">
        <f t="shared" si="273"/>
        <v>0.2083987380260689</v>
      </c>
      <c r="K1550" s="2">
        <f t="shared" si="274"/>
        <v>1.1312551991469856E-5</v>
      </c>
      <c r="L1550" s="2">
        <f>AM1550/SUM(AM1:AM$3009)</f>
        <v>4.8192632944482369E-6</v>
      </c>
      <c r="M1550" t="s">
        <v>3134</v>
      </c>
      <c r="N1550" t="s">
        <v>3175</v>
      </c>
      <c r="O1550" t="s">
        <v>3176</v>
      </c>
      <c r="P1550" s="1"/>
      <c r="Q1550" s="1"/>
      <c r="R1550" s="1">
        <v>371241.143049512</v>
      </c>
      <c r="S1550" s="1">
        <v>9525662.7724551298</v>
      </c>
      <c r="T1550" s="1">
        <v>821810.01690892095</v>
      </c>
      <c r="U1550" s="1">
        <v>1001183.20062963</v>
      </c>
      <c r="V1550" s="1">
        <v>2836755.3555989801</v>
      </c>
      <c r="W1550" s="1">
        <v>3214655.1449815999</v>
      </c>
      <c r="X1550" s="1">
        <v>52948465.421912797</v>
      </c>
      <c r="Y1550" s="1">
        <v>22453642.523008902</v>
      </c>
      <c r="Z1550" s="1">
        <v>3449045.00469096</v>
      </c>
      <c r="AA1550" s="1">
        <v>285517.04936325602</v>
      </c>
      <c r="AB1550" s="1">
        <v>4597638.3480706103</v>
      </c>
      <c r="AC1550" s="1">
        <v>963270.43853081402</v>
      </c>
      <c r="AD1550" s="1">
        <v>749910.74802238005</v>
      </c>
      <c r="AE1550" s="1">
        <v>728479.124809745</v>
      </c>
      <c r="AF1550" s="1">
        <v>1283345.0860862499</v>
      </c>
      <c r="AG1550" s="1">
        <v>1518194.5904534501</v>
      </c>
      <c r="AH1550" s="1">
        <v>2125923.4134415002</v>
      </c>
      <c r="AI1550" s="1">
        <v>12264590.5949229</v>
      </c>
      <c r="AJ1550" s="1">
        <v>1308807.17417353</v>
      </c>
      <c r="AK1550" s="1">
        <v>1841444.7775147001</v>
      </c>
      <c r="AL1550" s="1">
        <v>1274437.3258</v>
      </c>
      <c r="AM1550" s="1">
        <v>265591.13039003802</v>
      </c>
    </row>
    <row r="1551" spans="1:39" x14ac:dyDescent="0.3">
      <c r="A1551" t="str">
        <f t="shared" si="264"/>
        <v>Other</v>
      </c>
      <c r="B1551" t="str">
        <f t="shared" si="265"/>
        <v>3431</v>
      </c>
      <c r="C1551" t="str">
        <f t="shared" si="266"/>
        <v>ELECTRIC ARC WELDING EQUIPMENT</v>
      </c>
      <c r="D1551" s="1">
        <f t="shared" si="267"/>
        <v>518812.21612494497</v>
      </c>
      <c r="E1551" s="1">
        <f t="shared" si="268"/>
        <v>2647916.21767281</v>
      </c>
      <c r="F1551" s="1">
        <f t="shared" si="269"/>
        <v>1428317.4657999999</v>
      </c>
      <c r="G1551" s="1">
        <f t="shared" si="270"/>
        <v>89965.123494299405</v>
      </c>
      <c r="H1551" s="2">
        <f t="shared" si="271"/>
        <v>-0.46058811971954539</v>
      </c>
      <c r="I1551" s="2">
        <f t="shared" si="272"/>
        <v>1.7530528800347671</v>
      </c>
      <c r="J1551" s="2">
        <f t="shared" si="273"/>
        <v>6.2986783854743378E-2</v>
      </c>
      <c r="K1551" s="2">
        <f t="shared" si="274"/>
        <v>1.2678470149204232E-5</v>
      </c>
      <c r="L1551" s="2">
        <f>AM1551/SUM(AM1:AM$3009)</f>
        <v>1.632455183273102E-6</v>
      </c>
      <c r="M1551" t="s">
        <v>3134</v>
      </c>
      <c r="N1551" t="s">
        <v>3177</v>
      </c>
      <c r="O1551" t="s">
        <v>3178</v>
      </c>
      <c r="P1551" s="1">
        <v>1672490.6464175601</v>
      </c>
      <c r="Q1551" s="1">
        <v>2428789.4954055701</v>
      </c>
      <c r="R1551" s="1">
        <v>2468487.3452859102</v>
      </c>
      <c r="S1551" s="1">
        <v>1788481.81559218</v>
      </c>
      <c r="T1551" s="1">
        <v>2597866.2852769699</v>
      </c>
      <c r="U1551" s="1">
        <v>3627153.5760583798</v>
      </c>
      <c r="V1551" s="1">
        <v>2861655.5066499701</v>
      </c>
      <c r="W1551" s="1">
        <v>958216.50016781001</v>
      </c>
      <c r="X1551" s="1">
        <v>1409001.0624948801</v>
      </c>
      <c r="Y1551" s="1">
        <v>1274091.3779355199</v>
      </c>
      <c r="Z1551" s="1">
        <v>822767.965679619</v>
      </c>
      <c r="AA1551" s="1">
        <v>2250531.4991703201</v>
      </c>
      <c r="AB1551" s="1">
        <v>1558295.4104373299</v>
      </c>
      <c r="AC1551" s="1">
        <v>508042.65245017101</v>
      </c>
      <c r="AD1551" s="1">
        <v>718752.558286755</v>
      </c>
      <c r="AE1551" s="1">
        <v>518812.21612494497</v>
      </c>
      <c r="AF1551" s="1">
        <v>528266.96287807205</v>
      </c>
      <c r="AG1551" s="1">
        <v>751503.51140407205</v>
      </c>
      <c r="AH1551" s="1">
        <v>332592.39914771001</v>
      </c>
      <c r="AI1551" s="1">
        <v>204792.60975919801</v>
      </c>
      <c r="AJ1551" s="1">
        <v>415665.84563563397</v>
      </c>
      <c r="AK1551" s="1">
        <v>2647916.21767281</v>
      </c>
      <c r="AL1551" s="1">
        <v>1428317.4657999999</v>
      </c>
      <c r="AM1551" s="1">
        <v>89965.123494299405</v>
      </c>
    </row>
    <row r="1552" spans="1:39" x14ac:dyDescent="0.3">
      <c r="A1552" t="str">
        <f t="shared" si="264"/>
        <v>Other</v>
      </c>
      <c r="B1552" t="str">
        <f t="shared" si="265"/>
        <v>3432</v>
      </c>
      <c r="C1552" t="str">
        <f t="shared" si="266"/>
        <v>ELECTRIC RESISTANCE WELDING EQ</v>
      </c>
      <c r="D1552" s="1">
        <f t="shared" si="267"/>
        <v>52371.922676931303</v>
      </c>
      <c r="E1552" s="1">
        <f t="shared" si="268"/>
        <v>42721.994925896703</v>
      </c>
      <c r="F1552" s="1">
        <f t="shared" si="269"/>
        <v>0</v>
      </c>
      <c r="G1552" s="1">
        <f t="shared" si="270"/>
        <v>0</v>
      </c>
      <c r="H1552" s="2">
        <f t="shared" si="271"/>
        <v>-1</v>
      </c>
      <c r="I1552" s="2">
        <f t="shared" si="272"/>
        <v>-1</v>
      </c>
      <c r="J1552" s="2" t="e">
        <f t="shared" si="273"/>
        <v>#DIV/0!</v>
      </c>
      <c r="K1552" s="2">
        <f t="shared" si="274"/>
        <v>0</v>
      </c>
      <c r="L1552" s="2">
        <f>AM1552/SUM(AM1:AM$3009)</f>
        <v>0</v>
      </c>
      <c r="M1552" t="s">
        <v>3134</v>
      </c>
      <c r="N1552" t="s">
        <v>3179</v>
      </c>
      <c r="O1552" t="s">
        <v>3180</v>
      </c>
      <c r="P1552" s="1"/>
      <c r="Q1552" s="1">
        <v>51618.206968559498</v>
      </c>
      <c r="R1552" s="1">
        <v>312554.56394010503</v>
      </c>
      <c r="S1552" s="1">
        <v>25886.965646430101</v>
      </c>
      <c r="T1552" s="1">
        <v>144774.87558165099</v>
      </c>
      <c r="U1552" s="1">
        <v>159688.421663902</v>
      </c>
      <c r="V1552" s="1">
        <v>70534.501684664996</v>
      </c>
      <c r="W1552" s="1">
        <v>138476.732213009</v>
      </c>
      <c r="X1552" s="1">
        <v>23637.275872376798</v>
      </c>
      <c r="Y1552" s="1">
        <v>351478.90361797501</v>
      </c>
      <c r="Z1552" s="1">
        <v>107674.504655307</v>
      </c>
      <c r="AA1552" s="1">
        <v>15265.665345428901</v>
      </c>
      <c r="AB1552" s="1">
        <v>115884.941416029</v>
      </c>
      <c r="AC1552" s="1">
        <v>23002.042609827098</v>
      </c>
      <c r="AD1552" s="1">
        <v>48770.068501431197</v>
      </c>
      <c r="AE1552" s="1">
        <v>52371.922676931303</v>
      </c>
      <c r="AF1552" s="1">
        <v>9457.2407004465895</v>
      </c>
      <c r="AG1552" s="1"/>
      <c r="AH1552" s="1"/>
      <c r="AI1552" s="1"/>
      <c r="AJ1552" s="1"/>
      <c r="AK1552" s="1">
        <v>42721.994925896703</v>
      </c>
      <c r="AL1552" s="1"/>
      <c r="AM1552" s="1"/>
    </row>
    <row r="1553" spans="1:39" x14ac:dyDescent="0.3">
      <c r="A1553" t="str">
        <f t="shared" si="264"/>
        <v>Other</v>
      </c>
      <c r="B1553" t="str">
        <f t="shared" si="265"/>
        <v>3433</v>
      </c>
      <c r="C1553" t="str">
        <f t="shared" si="266"/>
        <v>GAS WELD HEAT CUT - METALIZING EQ</v>
      </c>
      <c r="D1553" s="1">
        <f t="shared" si="267"/>
        <v>1733638.0362354601</v>
      </c>
      <c r="E1553" s="1">
        <f t="shared" si="268"/>
        <v>214376.69265018401</v>
      </c>
      <c r="F1553" s="1">
        <f t="shared" si="269"/>
        <v>1408061.3096</v>
      </c>
      <c r="G1553" s="1">
        <f t="shared" si="270"/>
        <v>134766.026375869</v>
      </c>
      <c r="H1553" s="2">
        <f t="shared" si="271"/>
        <v>5.5681641609130006</v>
      </c>
      <c r="I1553" s="2">
        <f t="shared" si="272"/>
        <v>-0.18779971356791381</v>
      </c>
      <c r="J1553" s="2">
        <f t="shared" si="273"/>
        <v>9.5710339782117251E-2</v>
      </c>
      <c r="K1553" s="2">
        <f t="shared" si="274"/>
        <v>1.2498666234550375E-5</v>
      </c>
      <c r="L1553" s="2">
        <f>AM1553/SUM(AM1:AM$3009)</f>
        <v>2.445386498028284E-6</v>
      </c>
      <c r="M1553" t="s">
        <v>3134</v>
      </c>
      <c r="N1553" t="s">
        <v>3181</v>
      </c>
      <c r="O1553" t="s">
        <v>3182</v>
      </c>
      <c r="P1553" s="1">
        <v>142668.96339461801</v>
      </c>
      <c r="Q1553" s="1">
        <v>534919.34315214795</v>
      </c>
      <c r="R1553" s="1">
        <v>754547.27771323302</v>
      </c>
      <c r="S1553" s="1">
        <v>1127433.12638512</v>
      </c>
      <c r="T1553" s="1">
        <v>881370.17670882598</v>
      </c>
      <c r="U1553" s="1">
        <v>2139608.8795522498</v>
      </c>
      <c r="V1553" s="1">
        <v>1401188.2258176401</v>
      </c>
      <c r="W1553" s="1">
        <v>32169441.786874801</v>
      </c>
      <c r="X1553" s="1">
        <v>33001207.004057799</v>
      </c>
      <c r="Y1553" s="1">
        <v>3887453.7366097299</v>
      </c>
      <c r="Z1553" s="1">
        <v>4276118.4396218099</v>
      </c>
      <c r="AA1553" s="1">
        <v>1508092.5763648199</v>
      </c>
      <c r="AB1553" s="1">
        <v>569185.027105349</v>
      </c>
      <c r="AC1553" s="1">
        <v>949871.14274279994</v>
      </c>
      <c r="AD1553" s="1">
        <v>590512.08463951806</v>
      </c>
      <c r="AE1553" s="1">
        <v>1733638.0362354601</v>
      </c>
      <c r="AF1553" s="1">
        <v>622548.54331465706</v>
      </c>
      <c r="AG1553" s="1">
        <v>801174.05725313304</v>
      </c>
      <c r="AH1553" s="1">
        <v>347388.683695196</v>
      </c>
      <c r="AI1553" s="1">
        <v>746709.28026317898</v>
      </c>
      <c r="AJ1553" s="1">
        <v>3601904.8032109202</v>
      </c>
      <c r="AK1553" s="1">
        <v>214376.69265018401</v>
      </c>
      <c r="AL1553" s="1">
        <v>1408061.3096</v>
      </c>
      <c r="AM1553" s="1">
        <v>134766.026375869</v>
      </c>
    </row>
    <row r="1554" spans="1:39" x14ac:dyDescent="0.3">
      <c r="A1554" t="str">
        <f t="shared" si="264"/>
        <v>Other</v>
      </c>
      <c r="B1554" t="str">
        <f t="shared" si="265"/>
        <v>3436</v>
      </c>
      <c r="C1554" t="str">
        <f t="shared" si="266"/>
        <v>WELDING POSITIONERS &amp; MANIPULATORS</v>
      </c>
      <c r="D1554" s="1">
        <f t="shared" si="267"/>
        <v>136726.32321448301</v>
      </c>
      <c r="E1554" s="1">
        <f t="shared" si="268"/>
        <v>279189.08641966898</v>
      </c>
      <c r="F1554" s="1">
        <f t="shared" si="269"/>
        <v>631279</v>
      </c>
      <c r="G1554" s="1">
        <f t="shared" si="270"/>
        <v>122.095730551515</v>
      </c>
      <c r="H1554" s="2">
        <f t="shared" si="271"/>
        <v>1.2611163211841299</v>
      </c>
      <c r="I1554" s="2">
        <f t="shared" si="272"/>
        <v>3.617099218046774</v>
      </c>
      <c r="J1554" s="2">
        <f t="shared" si="273"/>
        <v>1.9341009371690647E-4</v>
      </c>
      <c r="K1554" s="2">
        <f t="shared" si="274"/>
        <v>5.6035525357359237E-6</v>
      </c>
      <c r="L1554" s="2">
        <f>AM1554/SUM(AM1:AM$3009)</f>
        <v>2.2154786260807643E-9</v>
      </c>
      <c r="M1554" t="s">
        <v>3134</v>
      </c>
      <c r="N1554" t="s">
        <v>3183</v>
      </c>
      <c r="O1554" t="s">
        <v>3184</v>
      </c>
      <c r="P1554" s="1"/>
      <c r="Q1554" s="1"/>
      <c r="R1554" s="1">
        <v>49135.8391908345</v>
      </c>
      <c r="S1554" s="1">
        <v>627137.19088497502</v>
      </c>
      <c r="T1554" s="1">
        <v>222675.016334382</v>
      </c>
      <c r="U1554" s="1">
        <v>690305.15255681798</v>
      </c>
      <c r="V1554" s="1">
        <v>711519.18004987505</v>
      </c>
      <c r="W1554" s="1">
        <v>46081432.883523099</v>
      </c>
      <c r="X1554" s="1">
        <v>71380668.862284899</v>
      </c>
      <c r="Y1554" s="1">
        <v>932492.60786742799</v>
      </c>
      <c r="Z1554" s="1">
        <v>147524.82328404399</v>
      </c>
      <c r="AA1554" s="1">
        <v>234526.42736650401</v>
      </c>
      <c r="AB1554" s="1">
        <v>5290497.9833343104</v>
      </c>
      <c r="AC1554" s="1">
        <v>684111.18163930404</v>
      </c>
      <c r="AD1554" s="1">
        <v>620891.39878081996</v>
      </c>
      <c r="AE1554" s="1">
        <v>136726.32321448301</v>
      </c>
      <c r="AF1554" s="1">
        <v>412232.79452645499</v>
      </c>
      <c r="AG1554" s="1">
        <v>129380.657256241</v>
      </c>
      <c r="AH1554" s="1">
        <v>143540.83236685701</v>
      </c>
      <c r="AI1554" s="1">
        <v>128239.948661685</v>
      </c>
      <c r="AJ1554" s="1">
        <v>87337.161562599795</v>
      </c>
      <c r="AK1554" s="1">
        <v>279189.08641966898</v>
      </c>
      <c r="AL1554" s="1">
        <v>631279</v>
      </c>
      <c r="AM1554" s="1">
        <v>122.095730551515</v>
      </c>
    </row>
    <row r="1555" spans="1:39" x14ac:dyDescent="0.3">
      <c r="A1555" t="str">
        <f t="shared" si="264"/>
        <v>Other</v>
      </c>
      <c r="B1555" t="str">
        <f t="shared" si="265"/>
        <v>3438</v>
      </c>
      <c r="C1555" t="str">
        <f t="shared" si="266"/>
        <v>MISCELLANEOUS WELDING EQUIPMENT</v>
      </c>
      <c r="D1555" s="1">
        <f t="shared" si="267"/>
        <v>1390438.03925903</v>
      </c>
      <c r="E1555" s="1">
        <f t="shared" si="268"/>
        <v>3008983.9029830401</v>
      </c>
      <c r="F1555" s="1">
        <f t="shared" si="269"/>
        <v>1474888.9171</v>
      </c>
      <c r="G1555" s="1">
        <f t="shared" si="270"/>
        <v>772730.55619553605</v>
      </c>
      <c r="H1555" s="2">
        <f t="shared" si="271"/>
        <v>-0.50983821627034032</v>
      </c>
      <c r="I1555" s="2">
        <f t="shared" si="272"/>
        <v>6.0736886834579229E-2</v>
      </c>
      <c r="J1555" s="2">
        <f t="shared" si="273"/>
        <v>0.52392457983542062</v>
      </c>
      <c r="K1555" s="2">
        <f t="shared" si="274"/>
        <v>1.3091861968075154E-5</v>
      </c>
      <c r="L1555" s="2">
        <f>AM1555/SUM(AM1:AM$3009)</f>
        <v>1.4021522482707879E-5</v>
      </c>
      <c r="M1555" t="s">
        <v>3134</v>
      </c>
      <c r="N1555" t="s">
        <v>3185</v>
      </c>
      <c r="O1555" t="s">
        <v>3186</v>
      </c>
      <c r="P1555" s="1">
        <v>620332.08519802697</v>
      </c>
      <c r="Q1555" s="1">
        <v>1216288.5090091201</v>
      </c>
      <c r="R1555" s="1">
        <v>229208.440250696</v>
      </c>
      <c r="S1555" s="1">
        <v>327256.473292679</v>
      </c>
      <c r="T1555" s="1">
        <v>2112719.9633485102</v>
      </c>
      <c r="U1555" s="1">
        <v>1563062.2741838</v>
      </c>
      <c r="V1555" s="1">
        <v>1799311.6504299501</v>
      </c>
      <c r="W1555" s="1">
        <v>2588464.8090071101</v>
      </c>
      <c r="X1555" s="1">
        <v>2243678.4369733199</v>
      </c>
      <c r="Y1555" s="1">
        <v>5164825.1479235804</v>
      </c>
      <c r="Z1555" s="1">
        <v>2684216.2645261702</v>
      </c>
      <c r="AA1555" s="1">
        <v>9063965.6488556508</v>
      </c>
      <c r="AB1555" s="1">
        <v>2922016.3612890202</v>
      </c>
      <c r="AC1555" s="1">
        <v>3327439.5066406098</v>
      </c>
      <c r="AD1555" s="1">
        <v>728885.47279162903</v>
      </c>
      <c r="AE1555" s="1">
        <v>1390438.03925903</v>
      </c>
      <c r="AF1555" s="1">
        <v>1243923.3467015999</v>
      </c>
      <c r="AG1555" s="1">
        <v>1594260.4911336401</v>
      </c>
      <c r="AH1555" s="1">
        <v>1837875.5418759701</v>
      </c>
      <c r="AI1555" s="1">
        <v>1010917.9604297</v>
      </c>
      <c r="AJ1555" s="1">
        <v>5377465.3243941898</v>
      </c>
      <c r="AK1555" s="1">
        <v>3008983.9029830401</v>
      </c>
      <c r="AL1555" s="1">
        <v>1474888.9171</v>
      </c>
      <c r="AM1555" s="1">
        <v>772730.55619553605</v>
      </c>
    </row>
    <row r="1556" spans="1:39" x14ac:dyDescent="0.3">
      <c r="A1556" t="str">
        <f t="shared" si="264"/>
        <v>Other</v>
      </c>
      <c r="B1556" t="str">
        <f t="shared" si="265"/>
        <v>3439</v>
      </c>
      <c r="C1556" t="str">
        <f t="shared" si="266"/>
        <v>MISC WELD SOLDER &amp; BRAZING SUPPLY</v>
      </c>
      <c r="D1556" s="1">
        <f t="shared" si="267"/>
        <v>3660417.4191001202</v>
      </c>
      <c r="E1556" s="1">
        <f t="shared" si="268"/>
        <v>3263679.7366630398</v>
      </c>
      <c r="F1556" s="1">
        <f t="shared" si="269"/>
        <v>708413.78119999997</v>
      </c>
      <c r="G1556" s="1">
        <f t="shared" si="270"/>
        <v>1626941.8912234199</v>
      </c>
      <c r="H1556" s="2">
        <f t="shared" si="271"/>
        <v>-0.78294016620505791</v>
      </c>
      <c r="I1556" s="2">
        <f t="shared" si="272"/>
        <v>-0.80646639437800594</v>
      </c>
      <c r="J1556" s="2">
        <f t="shared" si="273"/>
        <v>2.2965983079373498</v>
      </c>
      <c r="K1556" s="2">
        <f t="shared" si="274"/>
        <v>6.2882399699554928E-6</v>
      </c>
      <c r="L1556" s="2">
        <f>AM1556/SUM(AM1:AM$3009)</f>
        <v>2.9521548129482708E-5</v>
      </c>
      <c r="M1556" t="s">
        <v>3134</v>
      </c>
      <c r="N1556" t="s">
        <v>3187</v>
      </c>
      <c r="O1556" t="s">
        <v>3188</v>
      </c>
      <c r="P1556" s="1">
        <v>766174.34241039201</v>
      </c>
      <c r="Q1556" s="1">
        <v>1280192.1079424401</v>
      </c>
      <c r="R1556" s="1">
        <v>1453807.4185417399</v>
      </c>
      <c r="S1556" s="1">
        <v>1473953.96391739</v>
      </c>
      <c r="T1556" s="1">
        <v>1483924.25309015</v>
      </c>
      <c r="U1556" s="1">
        <v>1936085.3263914101</v>
      </c>
      <c r="V1556" s="1">
        <v>5835543.3475086698</v>
      </c>
      <c r="W1556" s="1">
        <v>4254388.0658226497</v>
      </c>
      <c r="X1556" s="1">
        <v>5016026.6112124603</v>
      </c>
      <c r="Y1556" s="1">
        <v>4508235.9961930597</v>
      </c>
      <c r="Z1556" s="1">
        <v>1479340.8181201101</v>
      </c>
      <c r="AA1556" s="1">
        <v>4306407.49408352</v>
      </c>
      <c r="AB1556" s="1">
        <v>1706628.2547760799</v>
      </c>
      <c r="AC1556" s="1">
        <v>2853496.9910774501</v>
      </c>
      <c r="AD1556" s="1">
        <v>1542036.4470294199</v>
      </c>
      <c r="AE1556" s="1">
        <v>3660417.4191001202</v>
      </c>
      <c r="AF1556" s="1">
        <v>872305.60702409304</v>
      </c>
      <c r="AG1556" s="1">
        <v>1936457.52764673</v>
      </c>
      <c r="AH1556" s="1">
        <v>1367199.2493932501</v>
      </c>
      <c r="AI1556" s="1">
        <v>2366513.9568300801</v>
      </c>
      <c r="AJ1556" s="1">
        <v>1707331.8033151501</v>
      </c>
      <c r="AK1556" s="1">
        <v>3263679.7366630398</v>
      </c>
      <c r="AL1556" s="1">
        <v>708413.78119999997</v>
      </c>
      <c r="AM1556" s="1">
        <v>1626941.8912234199</v>
      </c>
    </row>
    <row r="1557" spans="1:39" x14ac:dyDescent="0.3">
      <c r="A1557" t="str">
        <f t="shared" si="264"/>
        <v>Other</v>
      </c>
      <c r="B1557" t="str">
        <f t="shared" si="265"/>
        <v>3441</v>
      </c>
      <c r="C1557" t="str">
        <f t="shared" si="266"/>
        <v>BENDING AND FORMING MACHINES</v>
      </c>
      <c r="D1557" s="1">
        <f t="shared" si="267"/>
        <v>932633.28779526695</v>
      </c>
      <c r="E1557" s="1">
        <f t="shared" si="268"/>
        <v>133500.55622629801</v>
      </c>
      <c r="F1557" s="1">
        <f t="shared" si="269"/>
        <v>386405.84379999997</v>
      </c>
      <c r="G1557" s="1">
        <f t="shared" si="270"/>
        <v>159303.405333287</v>
      </c>
      <c r="H1557" s="2">
        <f t="shared" si="271"/>
        <v>1.8944137367113281</v>
      </c>
      <c r="I1557" s="2">
        <f t="shared" si="272"/>
        <v>-0.58568298080646641</v>
      </c>
      <c r="J1557" s="2">
        <f t="shared" si="273"/>
        <v>0.41226965867457466</v>
      </c>
      <c r="K1557" s="2">
        <f t="shared" si="274"/>
        <v>3.4299342221880805E-6</v>
      </c>
      <c r="L1557" s="2">
        <f>AM1557/SUM(AM1:AM$3009)</f>
        <v>2.8906276082181844E-6</v>
      </c>
      <c r="M1557" t="s">
        <v>3134</v>
      </c>
      <c r="N1557" t="s">
        <v>3189</v>
      </c>
      <c r="O1557" t="s">
        <v>3190</v>
      </c>
      <c r="P1557" s="1"/>
      <c r="Q1557" s="1">
        <v>1398157.42593388</v>
      </c>
      <c r="R1557" s="1">
        <v>150643.89838393501</v>
      </c>
      <c r="S1557" s="1">
        <v>881723.33778769604</v>
      </c>
      <c r="T1557" s="1">
        <v>3510123.9702459499</v>
      </c>
      <c r="U1557" s="1">
        <v>2051056.5435329201</v>
      </c>
      <c r="V1557" s="1">
        <v>1416770.5218660401</v>
      </c>
      <c r="W1557" s="1">
        <v>1315337.0808345</v>
      </c>
      <c r="X1557" s="1">
        <v>3936653.4000004898</v>
      </c>
      <c r="Y1557" s="1">
        <v>3336991.33380302</v>
      </c>
      <c r="Z1557" s="1">
        <v>1364641.13560068</v>
      </c>
      <c r="AA1557" s="1">
        <v>762620.55090063601</v>
      </c>
      <c r="AB1557" s="1">
        <v>1646340.2447562399</v>
      </c>
      <c r="AC1557" s="1">
        <v>1241955.25974346</v>
      </c>
      <c r="AD1557" s="1">
        <v>446567.458171495</v>
      </c>
      <c r="AE1557" s="1">
        <v>932633.28779526695</v>
      </c>
      <c r="AF1557" s="1">
        <v>2104250.1916286801</v>
      </c>
      <c r="AG1557" s="1">
        <v>1317732.5050733499</v>
      </c>
      <c r="AH1557" s="1">
        <v>5676994.1953292796</v>
      </c>
      <c r="AI1557" s="1">
        <v>285883.02938637102</v>
      </c>
      <c r="AJ1557" s="1">
        <v>202014.798103496</v>
      </c>
      <c r="AK1557" s="1">
        <v>133500.55622629801</v>
      </c>
      <c r="AL1557" s="1">
        <v>386405.84379999997</v>
      </c>
      <c r="AM1557" s="1">
        <v>159303.405333287</v>
      </c>
    </row>
    <row r="1558" spans="1:39" x14ac:dyDescent="0.3">
      <c r="A1558" t="str">
        <f t="shared" si="264"/>
        <v>Other</v>
      </c>
      <c r="B1558" t="str">
        <f t="shared" si="265"/>
        <v>3442</v>
      </c>
      <c r="C1558" t="str">
        <f t="shared" si="266"/>
        <v>HYDRAULIC AND PNEUMATIC PRESSES, POWER DRIVEN</v>
      </c>
      <c r="D1558" s="1">
        <f t="shared" si="267"/>
        <v>1045930.60065465</v>
      </c>
      <c r="E1558" s="1">
        <f t="shared" si="268"/>
        <v>1308489.4886719801</v>
      </c>
      <c r="F1558" s="1">
        <f t="shared" si="269"/>
        <v>580317.58790000004</v>
      </c>
      <c r="G1558" s="1">
        <f t="shared" si="270"/>
        <v>103986.914519556</v>
      </c>
      <c r="H1558" s="2">
        <f t="shared" si="271"/>
        <v>-0.55649808964917291</v>
      </c>
      <c r="I1558" s="2">
        <f t="shared" si="272"/>
        <v>-0.44516625908374985</v>
      </c>
      <c r="J1558" s="2">
        <f t="shared" si="273"/>
        <v>0.17918966560337124</v>
      </c>
      <c r="K1558" s="2">
        <f t="shared" si="274"/>
        <v>5.1511931985844612E-6</v>
      </c>
      <c r="L1558" s="2">
        <f>AM1558/SUM(AM1:AM$3009)</f>
        <v>1.8868865067559492E-6</v>
      </c>
      <c r="M1558" t="s">
        <v>3134</v>
      </c>
      <c r="N1558" t="s">
        <v>3191</v>
      </c>
      <c r="O1558" t="s">
        <v>3192</v>
      </c>
      <c r="P1558" s="1">
        <v>121682.24577816601</v>
      </c>
      <c r="Q1558" s="1">
        <v>247137.033584021</v>
      </c>
      <c r="R1558" s="1">
        <v>813886.10247561603</v>
      </c>
      <c r="S1558" s="1">
        <v>698618.92337310698</v>
      </c>
      <c r="T1558" s="1">
        <v>677627.15810008696</v>
      </c>
      <c r="U1558" s="1">
        <v>1514539.73127087</v>
      </c>
      <c r="V1558" s="1">
        <v>1029388.33847235</v>
      </c>
      <c r="W1558" s="1">
        <v>847607.96740684495</v>
      </c>
      <c r="X1558" s="1">
        <v>14222748.859784599</v>
      </c>
      <c r="Y1558" s="1">
        <v>3726857.1966849999</v>
      </c>
      <c r="Z1558" s="1">
        <v>1047126.33084223</v>
      </c>
      <c r="AA1558" s="1">
        <v>1666891.1165016801</v>
      </c>
      <c r="AB1558" s="1">
        <v>338107.16463169898</v>
      </c>
      <c r="AC1558" s="1">
        <v>4147527.7626585001</v>
      </c>
      <c r="AD1558" s="1">
        <v>1041121.83490929</v>
      </c>
      <c r="AE1558" s="1">
        <v>1045930.60065465</v>
      </c>
      <c r="AF1558" s="1">
        <v>1781406.98662686</v>
      </c>
      <c r="AG1558" s="1">
        <v>312841.369495611</v>
      </c>
      <c r="AH1558" s="1">
        <v>1240230.25896261</v>
      </c>
      <c r="AI1558" s="1">
        <v>1480926.7876814301</v>
      </c>
      <c r="AJ1558" s="1">
        <v>921378.08271616895</v>
      </c>
      <c r="AK1558" s="1">
        <v>1308489.4886719801</v>
      </c>
      <c r="AL1558" s="1">
        <v>580317.58790000004</v>
      </c>
      <c r="AM1558" s="1">
        <v>103986.914519556</v>
      </c>
    </row>
    <row r="1559" spans="1:39" x14ac:dyDescent="0.3">
      <c r="A1559" t="str">
        <f t="shared" si="264"/>
        <v>Other</v>
      </c>
      <c r="B1559" t="str">
        <f t="shared" si="265"/>
        <v>3443</v>
      </c>
      <c r="C1559" t="str">
        <f t="shared" si="266"/>
        <v>MECHANICAL PRESSES, POWER DRIVEN</v>
      </c>
      <c r="D1559" s="1">
        <f t="shared" si="267"/>
        <v>351378.16477479099</v>
      </c>
      <c r="E1559" s="1">
        <f t="shared" si="268"/>
        <v>63101.975340311903</v>
      </c>
      <c r="F1559" s="1">
        <f t="shared" si="269"/>
        <v>1306779</v>
      </c>
      <c r="G1559" s="1">
        <f t="shared" si="270"/>
        <v>22827.293908542099</v>
      </c>
      <c r="H1559" s="2">
        <f t="shared" si="271"/>
        <v>19.709003053430258</v>
      </c>
      <c r="I1559" s="2">
        <f t="shared" si="272"/>
        <v>2.7190102601781034</v>
      </c>
      <c r="J1559" s="2">
        <f t="shared" si="273"/>
        <v>1.7468366042415816E-2</v>
      </c>
      <c r="K1559" s="2">
        <f t="shared" si="274"/>
        <v>1.1599633092652306E-5</v>
      </c>
      <c r="L1559" s="2">
        <f>AM1559/SUM(AM1:AM$3009)</f>
        <v>4.1421089433017123E-7</v>
      </c>
      <c r="M1559" t="s">
        <v>3134</v>
      </c>
      <c r="N1559" t="s">
        <v>3193</v>
      </c>
      <c r="O1559" t="s">
        <v>3194</v>
      </c>
      <c r="P1559" s="1">
        <v>56014.129365397603</v>
      </c>
      <c r="Q1559" s="1"/>
      <c r="R1559" s="1">
        <v>348251.03674796002</v>
      </c>
      <c r="S1559" s="1">
        <v>150329.699490912</v>
      </c>
      <c r="T1559" s="1">
        <v>551996.14147862105</v>
      </c>
      <c r="U1559" s="1">
        <v>585139.23817934003</v>
      </c>
      <c r="V1559" s="1">
        <v>545088.01171077695</v>
      </c>
      <c r="W1559" s="1">
        <v>263460.96442708001</v>
      </c>
      <c r="X1559" s="1">
        <v>419776.970038648</v>
      </c>
      <c r="Y1559" s="1">
        <v>661864.78777786903</v>
      </c>
      <c r="Z1559" s="1">
        <v>352730.24383610301</v>
      </c>
      <c r="AA1559" s="1">
        <v>176390.986519987</v>
      </c>
      <c r="AB1559" s="1">
        <v>117058.937441245</v>
      </c>
      <c r="AC1559" s="1">
        <v>200754.28421792999</v>
      </c>
      <c r="AD1559" s="1">
        <v>77497.455467882406</v>
      </c>
      <c r="AE1559" s="1">
        <v>351378.16477479099</v>
      </c>
      <c r="AF1559" s="1">
        <v>330888.23413430899</v>
      </c>
      <c r="AG1559" s="1">
        <v>377979.61418745801</v>
      </c>
      <c r="AH1559" s="1">
        <v>3100087.2644198998</v>
      </c>
      <c r="AI1559" s="1">
        <v>2759058.6539862598</v>
      </c>
      <c r="AJ1559" s="1">
        <v>818370.753954891</v>
      </c>
      <c r="AK1559" s="1">
        <v>63101.975340311903</v>
      </c>
      <c r="AL1559" s="1">
        <v>1306779</v>
      </c>
      <c r="AM1559" s="1">
        <v>22827.293908542099</v>
      </c>
    </row>
    <row r="1560" spans="1:39" x14ac:dyDescent="0.3">
      <c r="A1560" t="str">
        <f t="shared" si="264"/>
        <v>Other</v>
      </c>
      <c r="B1560" t="str">
        <f t="shared" si="265"/>
        <v>3444</v>
      </c>
      <c r="C1560" t="str">
        <f t="shared" si="266"/>
        <v>MANUAL PRESSES</v>
      </c>
      <c r="D1560" s="1">
        <f t="shared" si="267"/>
        <v>0</v>
      </c>
      <c r="E1560" s="1">
        <f t="shared" si="268"/>
        <v>0</v>
      </c>
      <c r="F1560" s="1">
        <f t="shared" si="269"/>
        <v>0</v>
      </c>
      <c r="G1560" s="1">
        <f t="shared" si="270"/>
        <v>0</v>
      </c>
      <c r="H1560" s="2" t="e">
        <f t="shared" si="271"/>
        <v>#DIV/0!</v>
      </c>
      <c r="I1560" s="2" t="e">
        <f t="shared" si="272"/>
        <v>#DIV/0!</v>
      </c>
      <c r="J1560" s="2" t="e">
        <f t="shared" si="273"/>
        <v>#DIV/0!</v>
      </c>
      <c r="K1560" s="2">
        <f t="shared" si="274"/>
        <v>0</v>
      </c>
      <c r="L1560" s="2">
        <f>AM1560/SUM(AM1:AM$3009)</f>
        <v>0</v>
      </c>
      <c r="M1560" t="s">
        <v>3134</v>
      </c>
      <c r="N1560" t="s">
        <v>3195</v>
      </c>
      <c r="O1560" t="s">
        <v>3196</v>
      </c>
      <c r="P1560" s="1">
        <v>125781.35291443</v>
      </c>
      <c r="Q1560" s="1"/>
      <c r="R1560" s="1"/>
      <c r="S1560" s="1"/>
      <c r="T1560" s="1">
        <v>236475.00123646701</v>
      </c>
      <c r="U1560" s="1">
        <v>35148.661130155597</v>
      </c>
      <c r="V1560" s="1">
        <v>27527.875749159899</v>
      </c>
      <c r="W1560" s="1">
        <v>430180.94880882098</v>
      </c>
      <c r="X1560" s="1">
        <v>70459.427391531397</v>
      </c>
      <c r="Y1560" s="1">
        <v>22149.586621611699</v>
      </c>
      <c r="Z1560" s="1">
        <v>8379067.69876571</v>
      </c>
      <c r="AA1560" s="1">
        <v>8785423.4318215102</v>
      </c>
      <c r="AB1560" s="1">
        <v>2685787.0104152001</v>
      </c>
      <c r="AC1560" s="1">
        <v>28447.096029777102</v>
      </c>
      <c r="AD1560" s="1">
        <v>392254.94103885803</v>
      </c>
      <c r="AE1560" s="1">
        <v>0</v>
      </c>
      <c r="AF1560" s="1">
        <v>-53417.946476785502</v>
      </c>
      <c r="AG1560" s="1"/>
      <c r="AH1560" s="1">
        <v>48173.753445359704</v>
      </c>
      <c r="AI1560" s="1">
        <v>95072.157391623696</v>
      </c>
      <c r="AJ1560" s="1"/>
      <c r="AK1560" s="1"/>
      <c r="AL1560" s="1"/>
      <c r="AM1560" s="1"/>
    </row>
    <row r="1561" spans="1:39" x14ac:dyDescent="0.3">
      <c r="A1561" t="str">
        <f t="shared" si="264"/>
        <v>Other</v>
      </c>
      <c r="B1561" t="str">
        <f t="shared" si="265"/>
        <v>3445</v>
      </c>
      <c r="C1561" t="str">
        <f t="shared" si="266"/>
        <v>PUNCHING AND SHEARING MACHINES</v>
      </c>
      <c r="D1561" s="1">
        <f t="shared" si="267"/>
        <v>430756.26294185902</v>
      </c>
      <c r="E1561" s="1">
        <f t="shared" si="268"/>
        <v>295840.899505426</v>
      </c>
      <c r="F1561" s="1">
        <f t="shared" si="269"/>
        <v>491219.5</v>
      </c>
      <c r="G1561" s="1">
        <f t="shared" si="270"/>
        <v>0</v>
      </c>
      <c r="H1561" s="2">
        <f t="shared" si="271"/>
        <v>0.66041781518782394</v>
      </c>
      <c r="I1561" s="2">
        <f t="shared" si="272"/>
        <v>0.14036531156902043</v>
      </c>
      <c r="J1561" s="2">
        <f t="shared" si="273"/>
        <v>0</v>
      </c>
      <c r="K1561" s="2">
        <f t="shared" si="274"/>
        <v>4.3603133873104172E-6</v>
      </c>
      <c r="L1561" s="2">
        <f>AM1561/SUM(AM1:AM$3009)</f>
        <v>0</v>
      </c>
      <c r="M1561" t="s">
        <v>3134</v>
      </c>
      <c r="N1561" t="s">
        <v>3197</v>
      </c>
      <c r="O1561" t="s">
        <v>3198</v>
      </c>
      <c r="P1561" s="1"/>
      <c r="Q1561" s="1">
        <v>81397.820413717694</v>
      </c>
      <c r="R1561" s="1">
        <v>210113.17227691301</v>
      </c>
      <c r="S1561" s="1">
        <v>211149.135144334</v>
      </c>
      <c r="T1561" s="1">
        <v>533482.97375379899</v>
      </c>
      <c r="U1561" s="1">
        <v>455341.68720586703</v>
      </c>
      <c r="V1561" s="1">
        <v>359273.10273546801</v>
      </c>
      <c r="W1561" s="1">
        <v>850556.40851863998</v>
      </c>
      <c r="X1561" s="1">
        <v>1043751.76217187</v>
      </c>
      <c r="Y1561" s="1">
        <v>3589919.50882449</v>
      </c>
      <c r="Z1561" s="1">
        <v>797320.03325195599</v>
      </c>
      <c r="AA1561" s="1">
        <v>638086.42127318506</v>
      </c>
      <c r="AB1561" s="1">
        <v>740824.56150708103</v>
      </c>
      <c r="AC1561" s="1">
        <v>638524.72051593801</v>
      </c>
      <c r="AD1561" s="1">
        <v>380776.724836095</v>
      </c>
      <c r="AE1561" s="1">
        <v>430756.26294185902</v>
      </c>
      <c r="AF1561" s="1">
        <v>787564.72035907605</v>
      </c>
      <c r="AG1561" s="1">
        <v>194636.44974347801</v>
      </c>
      <c r="AH1561" s="1">
        <v>272620.659219136</v>
      </c>
      <c r="AI1561" s="1">
        <v>292602.01232981699</v>
      </c>
      <c r="AJ1561" s="1">
        <v>341171.41264240001</v>
      </c>
      <c r="AK1561" s="1">
        <v>295840.899505426</v>
      </c>
      <c r="AL1561" s="1">
        <v>491219.5</v>
      </c>
      <c r="AM1561" s="1">
        <v>0</v>
      </c>
    </row>
    <row r="1562" spans="1:39" x14ac:dyDescent="0.3">
      <c r="A1562" t="str">
        <f t="shared" si="264"/>
        <v>Other</v>
      </c>
      <c r="B1562" t="str">
        <f t="shared" si="265"/>
        <v>3446</v>
      </c>
      <c r="C1562" t="str">
        <f t="shared" si="266"/>
        <v>FORGING MACHINERY AND HAMMERS</v>
      </c>
      <c r="D1562" s="1">
        <f t="shared" si="267"/>
        <v>1956444.6787962399</v>
      </c>
      <c r="E1562" s="1">
        <f t="shared" si="268"/>
        <v>3722147.34642768</v>
      </c>
      <c r="F1562" s="1">
        <f t="shared" si="269"/>
        <v>362688</v>
      </c>
      <c r="G1562" s="1">
        <f t="shared" si="270"/>
        <v>156295.51277283</v>
      </c>
      <c r="H1562" s="2">
        <f t="shared" si="271"/>
        <v>-0.90255947273337023</v>
      </c>
      <c r="I1562" s="2">
        <f t="shared" si="272"/>
        <v>-0.81461883183778316</v>
      </c>
      <c r="J1562" s="2">
        <f t="shared" si="273"/>
        <v>0.43093654262845754</v>
      </c>
      <c r="K1562" s="2">
        <f t="shared" si="274"/>
        <v>3.2194026129191542E-6</v>
      </c>
      <c r="L1562" s="2">
        <f>AM1562/SUM(AM1:AM$3009)</f>
        <v>2.8360481266332151E-6</v>
      </c>
      <c r="M1562" t="s">
        <v>3134</v>
      </c>
      <c r="N1562" t="s">
        <v>3199</v>
      </c>
      <c r="O1562" t="s">
        <v>3200</v>
      </c>
      <c r="P1562" s="1"/>
      <c r="Q1562" s="1"/>
      <c r="R1562" s="1">
        <v>710922.91429004294</v>
      </c>
      <c r="S1562" s="1">
        <v>228959.75761169099</v>
      </c>
      <c r="T1562" s="1">
        <v>86569.809450179295</v>
      </c>
      <c r="U1562" s="1">
        <v>101351.778643881</v>
      </c>
      <c r="V1562" s="1">
        <v>1220676.52596362</v>
      </c>
      <c r="W1562" s="1">
        <v>1020830.43864889</v>
      </c>
      <c r="X1562" s="1">
        <v>846834.333417085</v>
      </c>
      <c r="Y1562" s="1">
        <v>65320.496739337403</v>
      </c>
      <c r="Z1562" s="1">
        <v>13244.4973976649</v>
      </c>
      <c r="AA1562" s="1"/>
      <c r="AB1562" s="1">
        <v>409825.94879729499</v>
      </c>
      <c r="AC1562" s="1">
        <v>3879791.62706827</v>
      </c>
      <c r="AD1562" s="1">
        <v>-22627.364455553801</v>
      </c>
      <c r="AE1562" s="1">
        <v>1956444.6787962399</v>
      </c>
      <c r="AF1562" s="1">
        <v>158744.840914603</v>
      </c>
      <c r="AG1562" s="1">
        <v>18459.993976724301</v>
      </c>
      <c r="AH1562" s="1">
        <v>518093.23997197399</v>
      </c>
      <c r="AI1562" s="1">
        <v>122132.094466159</v>
      </c>
      <c r="AJ1562" s="1">
        <v>935798.93854825303</v>
      </c>
      <c r="AK1562" s="1">
        <v>3722147.34642768</v>
      </c>
      <c r="AL1562" s="1">
        <v>362688</v>
      </c>
      <c r="AM1562" s="1">
        <v>156295.51277283</v>
      </c>
    </row>
    <row r="1563" spans="1:39" x14ac:dyDescent="0.3">
      <c r="A1563" t="str">
        <f t="shared" si="264"/>
        <v>Other</v>
      </c>
      <c r="B1563" t="str">
        <f t="shared" si="265"/>
        <v>3447</v>
      </c>
      <c r="C1563" t="str">
        <f t="shared" si="266"/>
        <v>WIRE &amp; METAL RIBBON FORMING MACHS</v>
      </c>
      <c r="D1563" s="1">
        <f t="shared" si="267"/>
        <v>10345.235266026901</v>
      </c>
      <c r="E1563" s="1">
        <f t="shared" si="268"/>
        <v>368568.46394407598</v>
      </c>
      <c r="F1563" s="1">
        <f t="shared" si="269"/>
        <v>72949</v>
      </c>
      <c r="G1563" s="1">
        <f t="shared" si="270"/>
        <v>0</v>
      </c>
      <c r="H1563" s="2">
        <f t="shared" si="271"/>
        <v>-0.80207476456512894</v>
      </c>
      <c r="I1563" s="2">
        <f t="shared" si="272"/>
        <v>6.0514587753803832</v>
      </c>
      <c r="J1563" s="2">
        <f t="shared" si="273"/>
        <v>0</v>
      </c>
      <c r="K1563" s="2">
        <f t="shared" si="274"/>
        <v>6.4753231761138877E-7</v>
      </c>
      <c r="L1563" s="2">
        <f>AM1563/SUM(AM1:AM$3009)</f>
        <v>0</v>
      </c>
      <c r="M1563" t="s">
        <v>3134</v>
      </c>
      <c r="N1563" t="s">
        <v>3201</v>
      </c>
      <c r="O1563" t="s">
        <v>3202</v>
      </c>
      <c r="P1563" s="1"/>
      <c r="Q1563" s="1"/>
      <c r="R1563" s="1"/>
      <c r="S1563" s="1">
        <v>62672.4230696007</v>
      </c>
      <c r="T1563" s="1">
        <v>16644.893687993001</v>
      </c>
      <c r="U1563" s="1">
        <v>24312.5889059412</v>
      </c>
      <c r="V1563" s="1">
        <v>40773.804686512798</v>
      </c>
      <c r="W1563" s="1">
        <v>210812.31768387</v>
      </c>
      <c r="X1563" s="1">
        <v>152621.02686467901</v>
      </c>
      <c r="Y1563" s="1">
        <v>149457.268553648</v>
      </c>
      <c r="Z1563" s="1">
        <v>553347.61821190501</v>
      </c>
      <c r="AA1563" s="1">
        <v>59776.137034697102</v>
      </c>
      <c r="AB1563" s="1">
        <v>879605.938232171</v>
      </c>
      <c r="AC1563" s="1">
        <v>82611.180598646693</v>
      </c>
      <c r="AD1563" s="1">
        <v>89751.609140940796</v>
      </c>
      <c r="AE1563" s="1">
        <v>10345.235266026901</v>
      </c>
      <c r="AF1563" s="1">
        <v>24975.442579355498</v>
      </c>
      <c r="AG1563" s="1">
        <v>102029.59633859</v>
      </c>
      <c r="AH1563" s="1">
        <v>519792.54701976699</v>
      </c>
      <c r="AI1563" s="1">
        <v>36399.190685834597</v>
      </c>
      <c r="AJ1563" s="1"/>
      <c r="AK1563" s="1">
        <v>368568.46394407598</v>
      </c>
      <c r="AL1563" s="1">
        <v>72949</v>
      </c>
      <c r="AM1563" s="1"/>
    </row>
    <row r="1564" spans="1:39" x14ac:dyDescent="0.3">
      <c r="A1564" t="str">
        <f t="shared" si="264"/>
        <v>Other</v>
      </c>
      <c r="B1564" t="str">
        <f t="shared" si="265"/>
        <v>3448</v>
      </c>
      <c r="C1564" t="str">
        <f t="shared" si="266"/>
        <v>RIVETING MACHINES</v>
      </c>
      <c r="D1564" s="1">
        <f t="shared" si="267"/>
        <v>16242.223273748599</v>
      </c>
      <c r="E1564" s="1">
        <f t="shared" si="268"/>
        <v>0</v>
      </c>
      <c r="F1564" s="1">
        <f t="shared" si="269"/>
        <v>2167768</v>
      </c>
      <c r="G1564" s="1">
        <f t="shared" si="270"/>
        <v>0</v>
      </c>
      <c r="H1564" s="2" t="e">
        <f t="shared" si="271"/>
        <v>#DIV/0!</v>
      </c>
      <c r="I1564" s="2">
        <f t="shared" si="272"/>
        <v>132.46497972993899</v>
      </c>
      <c r="J1564" s="2">
        <f t="shared" si="273"/>
        <v>0</v>
      </c>
      <c r="K1564" s="2">
        <f t="shared" si="274"/>
        <v>1.9242208078024442E-5</v>
      </c>
      <c r="L1564" s="2">
        <f>AM1564/SUM(AM1:AM$3009)</f>
        <v>0</v>
      </c>
      <c r="M1564" t="s">
        <v>3134</v>
      </c>
      <c r="N1564" t="s">
        <v>3203</v>
      </c>
      <c r="O1564" t="s">
        <v>3204</v>
      </c>
      <c r="P1564" s="1"/>
      <c r="Q1564" s="1">
        <v>39989.045493948499</v>
      </c>
      <c r="R1564" s="1">
        <v>39088.150203328201</v>
      </c>
      <c r="S1564" s="1"/>
      <c r="T1564" s="1">
        <v>9408.3067539370804</v>
      </c>
      <c r="U1564" s="1">
        <v>114538.120729676</v>
      </c>
      <c r="V1564" s="1">
        <v>272131.55609430303</v>
      </c>
      <c r="W1564" s="1">
        <v>596559.01432523294</v>
      </c>
      <c r="X1564" s="1">
        <v>2010794.28889814</v>
      </c>
      <c r="Y1564" s="1">
        <v>717841.66093327606</v>
      </c>
      <c r="Z1564" s="1">
        <v>50378.776207315401</v>
      </c>
      <c r="AA1564" s="1">
        <v>105498.472226089</v>
      </c>
      <c r="AB1564" s="1">
        <v>199778.273789742</v>
      </c>
      <c r="AC1564" s="1">
        <v>57025.897303529797</v>
      </c>
      <c r="AD1564" s="1">
        <v>57146.500204514901</v>
      </c>
      <c r="AE1564" s="1">
        <v>16242.223273748599</v>
      </c>
      <c r="AF1564" s="1">
        <v>19849.4991607109</v>
      </c>
      <c r="AG1564" s="1">
        <v>106561.73417832601</v>
      </c>
      <c r="AH1564" s="1"/>
      <c r="AI1564" s="1">
        <v>9113.2373726349597</v>
      </c>
      <c r="AJ1564" s="1">
        <v>132878.85394513301</v>
      </c>
      <c r="AK1564" s="1"/>
      <c r="AL1564" s="1">
        <v>2167768</v>
      </c>
      <c r="AM1564" s="1">
        <v>0</v>
      </c>
    </row>
    <row r="1565" spans="1:39" x14ac:dyDescent="0.3">
      <c r="A1565" t="str">
        <f t="shared" si="264"/>
        <v>Other</v>
      </c>
      <c r="B1565" t="str">
        <f t="shared" si="265"/>
        <v>3449</v>
      </c>
      <c r="C1565" t="str">
        <f t="shared" si="266"/>
        <v>MISCELLANEOUS SECONDARY METAL FORMING AND CUTTING MACHINES</v>
      </c>
      <c r="D1565" s="1">
        <f t="shared" si="267"/>
        <v>969794.93767013098</v>
      </c>
      <c r="E1565" s="1">
        <f t="shared" si="268"/>
        <v>2689740.7179249902</v>
      </c>
      <c r="F1565" s="1">
        <f t="shared" si="269"/>
        <v>2664322.5702999998</v>
      </c>
      <c r="G1565" s="1">
        <f t="shared" si="270"/>
        <v>112249.94743593301</v>
      </c>
      <c r="H1565" s="2">
        <f t="shared" si="271"/>
        <v>-9.4500363754761452E-3</v>
      </c>
      <c r="I1565" s="2">
        <f t="shared" si="272"/>
        <v>1.7473050918381374</v>
      </c>
      <c r="J1565" s="2">
        <f t="shared" si="273"/>
        <v>4.2130764753193446E-2</v>
      </c>
      <c r="K1565" s="2">
        <f t="shared" si="274"/>
        <v>2.3649878254817629E-5</v>
      </c>
      <c r="L1565" s="2">
        <f>AM1565/SUM(AM1:AM$3009)</f>
        <v>2.036822730816717E-6</v>
      </c>
      <c r="M1565" t="s">
        <v>3134</v>
      </c>
      <c r="N1565" t="s">
        <v>3205</v>
      </c>
      <c r="O1565" t="s">
        <v>3206</v>
      </c>
      <c r="P1565" s="1">
        <v>434052.95203008997</v>
      </c>
      <c r="Q1565" s="1">
        <v>289514.37946762802</v>
      </c>
      <c r="R1565" s="1">
        <v>798522.61141635804</v>
      </c>
      <c r="S1565" s="1">
        <v>306486.55677744199</v>
      </c>
      <c r="T1565" s="1">
        <v>1803701.07169167</v>
      </c>
      <c r="U1565" s="1">
        <v>289351.712749706</v>
      </c>
      <c r="V1565" s="1">
        <v>1889777.6948217801</v>
      </c>
      <c r="W1565" s="1">
        <v>459087.02742243197</v>
      </c>
      <c r="X1565" s="1">
        <v>2319246.7178262402</v>
      </c>
      <c r="Y1565" s="1">
        <v>4631128.6241828902</v>
      </c>
      <c r="Z1565" s="1">
        <v>1478613.72386317</v>
      </c>
      <c r="AA1565" s="1">
        <v>1448008.92750342</v>
      </c>
      <c r="AB1565" s="1">
        <v>1374664.29819873</v>
      </c>
      <c r="AC1565" s="1">
        <v>2862063.8404156701</v>
      </c>
      <c r="AD1565" s="1">
        <v>1330539.07442299</v>
      </c>
      <c r="AE1565" s="1">
        <v>969794.93767013098</v>
      </c>
      <c r="AF1565" s="1">
        <v>747963.27531934401</v>
      </c>
      <c r="AG1565" s="1">
        <v>1016249.38731695</v>
      </c>
      <c r="AH1565" s="1">
        <v>824455.23008021305</v>
      </c>
      <c r="AI1565" s="1">
        <v>1261070.4698467499</v>
      </c>
      <c r="AJ1565" s="1">
        <v>2330206.8161852802</v>
      </c>
      <c r="AK1565" s="1">
        <v>2689740.7179249902</v>
      </c>
      <c r="AL1565" s="1">
        <v>2664322.5702999998</v>
      </c>
      <c r="AM1565" s="1">
        <v>112249.94743593301</v>
      </c>
    </row>
    <row r="1566" spans="1:39" x14ac:dyDescent="0.3">
      <c r="A1566" t="str">
        <f t="shared" si="264"/>
        <v>Other</v>
      </c>
      <c r="B1566" t="str">
        <f t="shared" si="265"/>
        <v>3450</v>
      </c>
      <c r="C1566" t="str">
        <f t="shared" si="266"/>
        <v>MACHINE TOOLS, PORTABLE</v>
      </c>
      <c r="D1566" s="1">
        <f t="shared" si="267"/>
        <v>223465.368009753</v>
      </c>
      <c r="E1566" s="1">
        <f t="shared" si="268"/>
        <v>207039.179368991</v>
      </c>
      <c r="F1566" s="1">
        <f t="shared" si="269"/>
        <v>706461.16009999998</v>
      </c>
      <c r="G1566" s="1">
        <f t="shared" si="270"/>
        <v>25433.452886650699</v>
      </c>
      <c r="H1566" s="2">
        <f t="shared" si="271"/>
        <v>2.4122100090095757</v>
      </c>
      <c r="I1566" s="2">
        <f t="shared" si="272"/>
        <v>2.1613899119668822</v>
      </c>
      <c r="J1566" s="2">
        <f t="shared" si="273"/>
        <v>3.6001204769771887E-2</v>
      </c>
      <c r="K1566" s="2">
        <f t="shared" si="274"/>
        <v>6.2709075148663228E-6</v>
      </c>
      <c r="L1566" s="2">
        <f>AM1566/SUM(AM1:AM$3009)</f>
        <v>4.6150075029882001E-7</v>
      </c>
      <c r="M1566" t="s">
        <v>3134</v>
      </c>
      <c r="N1566" t="s">
        <v>3207</v>
      </c>
      <c r="O1566" t="s">
        <v>3208</v>
      </c>
      <c r="P1566" s="1">
        <v>98178.220744173901</v>
      </c>
      <c r="Q1566" s="1">
        <v>42623.432317415798</v>
      </c>
      <c r="R1566" s="1">
        <v>166777.66050004101</v>
      </c>
      <c r="S1566" s="1">
        <v>209631.39216200201</v>
      </c>
      <c r="T1566" s="1">
        <v>376919.82449231402</v>
      </c>
      <c r="U1566" s="1">
        <v>748516.40059525799</v>
      </c>
      <c r="V1566" s="1">
        <v>347123.47938424</v>
      </c>
      <c r="W1566" s="1">
        <v>652094.59434302698</v>
      </c>
      <c r="X1566" s="1">
        <v>664320.44760174199</v>
      </c>
      <c r="Y1566" s="1">
        <v>972276.87152714399</v>
      </c>
      <c r="Z1566" s="1">
        <v>1103156.40025743</v>
      </c>
      <c r="AA1566" s="1">
        <v>559587.600973755</v>
      </c>
      <c r="AB1566" s="1">
        <v>244944.45237775499</v>
      </c>
      <c r="AC1566" s="1">
        <v>2882228.8282797001</v>
      </c>
      <c r="AD1566" s="1">
        <v>777679.64693983702</v>
      </c>
      <c r="AE1566" s="1">
        <v>223465.368009753</v>
      </c>
      <c r="AF1566" s="1">
        <v>290547.19361533102</v>
      </c>
      <c r="AG1566" s="1">
        <v>216822.334456752</v>
      </c>
      <c r="AH1566" s="1">
        <v>269294.14701420098</v>
      </c>
      <c r="AI1566" s="1">
        <v>575640.82194770803</v>
      </c>
      <c r="AJ1566" s="1">
        <v>262003.287411825</v>
      </c>
      <c r="AK1566" s="1">
        <v>207039.179368991</v>
      </c>
      <c r="AL1566" s="1">
        <v>706461.16009999998</v>
      </c>
      <c r="AM1566" s="1">
        <v>25433.452886650699</v>
      </c>
    </row>
    <row r="1567" spans="1:39" x14ac:dyDescent="0.3">
      <c r="A1567" t="str">
        <f t="shared" si="264"/>
        <v>Other</v>
      </c>
      <c r="B1567" t="str">
        <f t="shared" si="265"/>
        <v>3455</v>
      </c>
      <c r="C1567" t="str">
        <f t="shared" si="266"/>
        <v>CUTTING TOOLS FOR MACHINE TOOLS</v>
      </c>
      <c r="D1567" s="1">
        <f t="shared" si="267"/>
        <v>1829475.1640611601</v>
      </c>
      <c r="E1567" s="1">
        <f t="shared" si="268"/>
        <v>4394600.23301744</v>
      </c>
      <c r="F1567" s="1">
        <f t="shared" si="269"/>
        <v>3497319.7527000001</v>
      </c>
      <c r="G1567" s="1">
        <f t="shared" si="270"/>
        <v>9157229.0803255998</v>
      </c>
      <c r="H1567" s="2">
        <f t="shared" si="271"/>
        <v>-0.20417795311073039</v>
      </c>
      <c r="I1567" s="2">
        <f t="shared" si="272"/>
        <v>0.91165194335651734</v>
      </c>
      <c r="J1567" s="2">
        <f t="shared" si="273"/>
        <v>2.6183562636090216</v>
      </c>
      <c r="K1567" s="2">
        <f t="shared" si="274"/>
        <v>3.1043983672071173E-5</v>
      </c>
      <c r="L1567" s="2">
        <f>AM1567/SUM(AM1:AM$3009)</f>
        <v>1.6616179132510086E-4</v>
      </c>
      <c r="M1567" t="s">
        <v>3134</v>
      </c>
      <c r="N1567" t="s">
        <v>3209</v>
      </c>
      <c r="O1567" t="s">
        <v>3210</v>
      </c>
      <c r="P1567" s="1">
        <v>564411.66817551595</v>
      </c>
      <c r="Q1567" s="1">
        <v>99101.846353701301</v>
      </c>
      <c r="R1567" s="1">
        <v>117742.76408883301</v>
      </c>
      <c r="S1567" s="1">
        <v>1579118.6189772601</v>
      </c>
      <c r="T1567" s="1">
        <v>1792653.5627175199</v>
      </c>
      <c r="U1567" s="1">
        <v>1144214.7342942001</v>
      </c>
      <c r="V1567" s="1">
        <v>6086137.6858667303</v>
      </c>
      <c r="W1567" s="1">
        <v>7178765.25283919</v>
      </c>
      <c r="X1567" s="1">
        <v>4759833.0768857598</v>
      </c>
      <c r="Y1567" s="1">
        <v>2733387.7848952999</v>
      </c>
      <c r="Z1567" s="1">
        <v>1258952.38809493</v>
      </c>
      <c r="AA1567" s="1">
        <v>1711827.89663452</v>
      </c>
      <c r="AB1567" s="1">
        <v>2903440.1286643902</v>
      </c>
      <c r="AC1567" s="1">
        <v>2053343.5695555799</v>
      </c>
      <c r="AD1567" s="1">
        <v>2248341.90589474</v>
      </c>
      <c r="AE1567" s="1">
        <v>1829475.1640611601</v>
      </c>
      <c r="AF1567" s="1">
        <v>2007874.4293132201</v>
      </c>
      <c r="AG1567" s="1">
        <v>2701266.87263026</v>
      </c>
      <c r="AH1567" s="1">
        <v>2341791.5220422898</v>
      </c>
      <c r="AI1567" s="1">
        <v>2493975.2832359602</v>
      </c>
      <c r="AJ1567" s="1">
        <v>8597441.5803004093</v>
      </c>
      <c r="AK1567" s="1">
        <v>4394600.23301744</v>
      </c>
      <c r="AL1567" s="1">
        <v>3497319.7527000001</v>
      </c>
      <c r="AM1567" s="1">
        <v>9157229.0803255998</v>
      </c>
    </row>
    <row r="1568" spans="1:39" x14ac:dyDescent="0.3">
      <c r="A1568" t="str">
        <f t="shared" si="264"/>
        <v>Other</v>
      </c>
      <c r="B1568" t="str">
        <f t="shared" si="265"/>
        <v>3456</v>
      </c>
      <c r="C1568" t="str">
        <f t="shared" si="266"/>
        <v>CUTTING AND FORMING TOOLS FOR SECONDARY METALWORKING MACHINERY</v>
      </c>
      <c r="D1568" s="1">
        <f t="shared" si="267"/>
        <v>3660334.85344761</v>
      </c>
      <c r="E1568" s="1">
        <f t="shared" si="268"/>
        <v>768743.28989955597</v>
      </c>
      <c r="F1568" s="1">
        <f t="shared" si="269"/>
        <v>-162061.15429999999</v>
      </c>
      <c r="G1568" s="1">
        <f t="shared" si="270"/>
        <v>26914.457692908501</v>
      </c>
      <c r="H1568" s="2">
        <f t="shared" si="271"/>
        <v>-1.2108130977262577</v>
      </c>
      <c r="I1568" s="2">
        <f t="shared" si="272"/>
        <v>-1.0442749531910605</v>
      </c>
      <c r="J1568" s="2">
        <f t="shared" si="273"/>
        <v>-0.16607593478623336</v>
      </c>
      <c r="K1568" s="2">
        <f t="shared" si="274"/>
        <v>-1.4385369893851305E-6</v>
      </c>
      <c r="L1568" s="2">
        <f>AM1568/SUM(AM1:AM$3009)</f>
        <v>4.8837420835149664E-7</v>
      </c>
      <c r="M1568" t="s">
        <v>3134</v>
      </c>
      <c r="N1568" t="s">
        <v>3211</v>
      </c>
      <c r="O1568" t="s">
        <v>3212</v>
      </c>
      <c r="P1568" s="1"/>
      <c r="Q1568" s="1">
        <v>70051.027347131094</v>
      </c>
      <c r="R1568" s="1">
        <v>111749.868910659</v>
      </c>
      <c r="S1568" s="1">
        <v>116898.21024456</v>
      </c>
      <c r="T1568" s="1">
        <v>381673.80842679401</v>
      </c>
      <c r="U1568" s="1">
        <v>80372.588454394907</v>
      </c>
      <c r="V1568" s="1">
        <v>205188.26188952001</v>
      </c>
      <c r="W1568" s="1">
        <v>6079757.2415792001</v>
      </c>
      <c r="X1568" s="1">
        <v>1128062.2847780201</v>
      </c>
      <c r="Y1568" s="1">
        <v>751547.04358488205</v>
      </c>
      <c r="Z1568" s="1">
        <v>342762.80715458299</v>
      </c>
      <c r="AA1568" s="1">
        <v>657605.13897298195</v>
      </c>
      <c r="AB1568" s="1">
        <v>447151.90465926297</v>
      </c>
      <c r="AC1568" s="1">
        <v>2156250.6380670802</v>
      </c>
      <c r="AD1568" s="1">
        <v>1323261.4123001001</v>
      </c>
      <c r="AE1568" s="1">
        <v>3660334.85344761</v>
      </c>
      <c r="AF1568" s="1">
        <v>264976.22906490503</v>
      </c>
      <c r="AG1568" s="1">
        <v>494357.94260472199</v>
      </c>
      <c r="AH1568" s="1">
        <v>1187251.25537725</v>
      </c>
      <c r="AI1568" s="1">
        <v>1099998.2668385401</v>
      </c>
      <c r="AJ1568" s="1">
        <v>790835.92148366803</v>
      </c>
      <c r="AK1568" s="1">
        <v>768743.28989955597</v>
      </c>
      <c r="AL1568" s="1">
        <v>-162061.15429999999</v>
      </c>
      <c r="AM1568" s="1">
        <v>26914.457692908501</v>
      </c>
    </row>
    <row r="1569" spans="1:39" x14ac:dyDescent="0.3">
      <c r="A1569" t="str">
        <f t="shared" si="264"/>
        <v>Other</v>
      </c>
      <c r="B1569" t="str">
        <f t="shared" si="265"/>
        <v>3460</v>
      </c>
      <c r="C1569" t="str">
        <f t="shared" si="266"/>
        <v>MACHINE TOOL ACCESSORIES</v>
      </c>
      <c r="D1569" s="1">
        <f t="shared" si="267"/>
        <v>1383092.01375857</v>
      </c>
      <c r="E1569" s="1">
        <f t="shared" si="268"/>
        <v>1467800.6742833499</v>
      </c>
      <c r="F1569" s="1">
        <f t="shared" si="269"/>
        <v>1507866.3260999999</v>
      </c>
      <c r="G1569" s="1">
        <f t="shared" si="270"/>
        <v>871985.628406376</v>
      </c>
      <c r="H1569" s="2">
        <f t="shared" si="271"/>
        <v>2.7296384664908357E-2</v>
      </c>
      <c r="I1569" s="2">
        <f t="shared" si="272"/>
        <v>9.0214035725905362E-2</v>
      </c>
      <c r="J1569" s="2">
        <f t="shared" si="273"/>
        <v>0.57829106818885678</v>
      </c>
      <c r="K1569" s="2">
        <f t="shared" si="274"/>
        <v>1.3384586173733748E-5</v>
      </c>
      <c r="L1569" s="2">
        <f>AM1569/SUM(AM1:AM$3009)</f>
        <v>1.5822547711189877E-5</v>
      </c>
      <c r="M1569" t="s">
        <v>3134</v>
      </c>
      <c r="N1569" t="s">
        <v>3213</v>
      </c>
      <c r="O1569" t="s">
        <v>3214</v>
      </c>
      <c r="P1569" s="1"/>
      <c r="Q1569" s="1">
        <v>238249.52737838399</v>
      </c>
      <c r="R1569" s="1">
        <v>893126.18448295898</v>
      </c>
      <c r="S1569" s="1">
        <v>965631.97190324904</v>
      </c>
      <c r="T1569" s="1">
        <v>1379976.22264293</v>
      </c>
      <c r="U1569" s="1">
        <v>884521.46382724005</v>
      </c>
      <c r="V1569" s="1">
        <v>2089400.5829173401</v>
      </c>
      <c r="W1569" s="1">
        <v>3269195.0834184601</v>
      </c>
      <c r="X1569" s="1">
        <v>1786756.1327933299</v>
      </c>
      <c r="Y1569" s="1">
        <v>2760169.1310236002</v>
      </c>
      <c r="Z1569" s="1">
        <v>2270283.9767417698</v>
      </c>
      <c r="AA1569" s="1">
        <v>1385216.6514274101</v>
      </c>
      <c r="AB1569" s="1">
        <v>5963850.7389690802</v>
      </c>
      <c r="AC1569" s="1">
        <v>1425522.8247110799</v>
      </c>
      <c r="AD1569" s="1">
        <v>1309939.79114425</v>
      </c>
      <c r="AE1569" s="1">
        <v>1383092.01375857</v>
      </c>
      <c r="AF1569" s="1">
        <v>965831.153869587</v>
      </c>
      <c r="AG1569" s="1">
        <v>1595356.08902966</v>
      </c>
      <c r="AH1569" s="1">
        <v>2129970.7556807999</v>
      </c>
      <c r="AI1569" s="1">
        <v>1742711.7923449201</v>
      </c>
      <c r="AJ1569" s="1">
        <v>1427534.75499454</v>
      </c>
      <c r="AK1569" s="1">
        <v>1467800.6742833499</v>
      </c>
      <c r="AL1569" s="1">
        <v>1507866.3260999999</v>
      </c>
      <c r="AM1569" s="1">
        <v>871985.628406376</v>
      </c>
    </row>
    <row r="1570" spans="1:39" x14ac:dyDescent="0.3">
      <c r="A1570" t="str">
        <f t="shared" si="264"/>
        <v>Other</v>
      </c>
      <c r="B1570" t="str">
        <f t="shared" si="265"/>
        <v>3461</v>
      </c>
      <c r="C1570" t="str">
        <f t="shared" si="266"/>
        <v>ACCESSORIES FOR SECONDARY METALWORKING MACHINERY</v>
      </c>
      <c r="D1570" s="1">
        <f t="shared" si="267"/>
        <v>24020.916619174099</v>
      </c>
      <c r="E1570" s="1">
        <f t="shared" si="268"/>
        <v>20907.780343554699</v>
      </c>
      <c r="F1570" s="1">
        <f t="shared" si="269"/>
        <v>78459.218800000002</v>
      </c>
      <c r="G1570" s="1">
        <f t="shared" si="270"/>
        <v>0</v>
      </c>
      <c r="H1570" s="2">
        <f t="shared" si="271"/>
        <v>2.7526326329608128</v>
      </c>
      <c r="I1570" s="2">
        <f t="shared" si="272"/>
        <v>2.266287462876079</v>
      </c>
      <c r="J1570" s="2">
        <f t="shared" si="273"/>
        <v>0</v>
      </c>
      <c r="K1570" s="2">
        <f t="shared" si="274"/>
        <v>6.9644381400078205E-7</v>
      </c>
      <c r="L1570" s="2">
        <f>AM1570/SUM(AM1:AM$3009)</f>
        <v>0</v>
      </c>
      <c r="M1570" t="s">
        <v>3134</v>
      </c>
      <c r="N1570" t="s">
        <v>3215</v>
      </c>
      <c r="O1570" t="s">
        <v>3216</v>
      </c>
      <c r="P1570" s="1"/>
      <c r="Q1570" s="1"/>
      <c r="R1570" s="1">
        <v>132300.265876914</v>
      </c>
      <c r="S1570" s="1">
        <v>537808.26380942797</v>
      </c>
      <c r="T1570" s="1">
        <v>628825.936284567</v>
      </c>
      <c r="U1570" s="1">
        <v>155071.61391369699</v>
      </c>
      <c r="V1570" s="1">
        <v>245231.44286286301</v>
      </c>
      <c r="W1570" s="1">
        <v>204062.66564204</v>
      </c>
      <c r="X1570" s="1">
        <v>39315.967169106603</v>
      </c>
      <c r="Y1570" s="1">
        <v>304165.77891822899</v>
      </c>
      <c r="Z1570" s="1">
        <v>174572.69269804101</v>
      </c>
      <c r="AA1570" s="1">
        <v>87125.927451847601</v>
      </c>
      <c r="AB1570" s="1">
        <v>39590.213907166202</v>
      </c>
      <c r="AC1570" s="1">
        <v>139574.712686649</v>
      </c>
      <c r="AD1570" s="1">
        <v>28103.147831447201</v>
      </c>
      <c r="AE1570" s="1">
        <v>24020.916619174099</v>
      </c>
      <c r="AF1570" s="1">
        <v>41411.032612867501</v>
      </c>
      <c r="AG1570" s="1">
        <v>97963.605895726796</v>
      </c>
      <c r="AH1570" s="1"/>
      <c r="AI1570" s="1">
        <v>16743.3810969673</v>
      </c>
      <c r="AJ1570" s="1">
        <v>52587.711521589503</v>
      </c>
      <c r="AK1570" s="1">
        <v>20907.780343554699</v>
      </c>
      <c r="AL1570" s="1">
        <v>78459.218800000002</v>
      </c>
      <c r="AM1570" s="1"/>
    </row>
    <row r="1571" spans="1:39" x14ac:dyDescent="0.3">
      <c r="A1571" t="str">
        <f t="shared" si="264"/>
        <v>Other</v>
      </c>
      <c r="B1571" t="str">
        <f t="shared" si="265"/>
        <v>3465</v>
      </c>
      <c r="C1571" t="str">
        <f t="shared" si="266"/>
        <v>PRODUCTION JIGS FIXTURES &amp; TEMPLATE</v>
      </c>
      <c r="D1571" s="1">
        <f t="shared" si="267"/>
        <v>327437.358898787</v>
      </c>
      <c r="E1571" s="1">
        <f t="shared" si="268"/>
        <v>383641.38888756302</v>
      </c>
      <c r="F1571" s="1">
        <f t="shared" si="269"/>
        <v>140052.3308</v>
      </c>
      <c r="G1571" s="1">
        <f t="shared" si="270"/>
        <v>162227.66131682799</v>
      </c>
      <c r="H1571" s="2">
        <f t="shared" si="271"/>
        <v>-0.63493946467531348</v>
      </c>
      <c r="I1571" s="2">
        <f t="shared" si="272"/>
        <v>-0.57227748455150751</v>
      </c>
      <c r="J1571" s="2">
        <f t="shared" si="273"/>
        <v>1.1583360333252519</v>
      </c>
      <c r="K1571" s="2">
        <f t="shared" si="274"/>
        <v>1.2431755109706903E-6</v>
      </c>
      <c r="L1571" s="2">
        <f>AM1571/SUM(AM1:AM$3009)</f>
        <v>2.9436894687718619E-6</v>
      </c>
      <c r="M1571" t="s">
        <v>3134</v>
      </c>
      <c r="N1571" t="s">
        <v>3217</v>
      </c>
      <c r="O1571" t="s">
        <v>3218</v>
      </c>
      <c r="P1571" s="1"/>
      <c r="Q1571" s="1">
        <v>65294.933770631898</v>
      </c>
      <c r="R1571" s="1">
        <v>117463.230237558</v>
      </c>
      <c r="S1571" s="1">
        <v>150579.60897796301</v>
      </c>
      <c r="T1571" s="1">
        <v>39098.394154503701</v>
      </c>
      <c r="U1571" s="1">
        <v>142114.81292617801</v>
      </c>
      <c r="V1571" s="1">
        <v>1556283.40122152</v>
      </c>
      <c r="W1571" s="1">
        <v>991376.91671474802</v>
      </c>
      <c r="X1571" s="1">
        <v>417710.15641152498</v>
      </c>
      <c r="Y1571" s="1">
        <v>1264495.5370021299</v>
      </c>
      <c r="Z1571" s="1">
        <v>455103.30101606599</v>
      </c>
      <c r="AA1571" s="1">
        <v>465299.552249217</v>
      </c>
      <c r="AB1571" s="1">
        <v>1699541.17051905</v>
      </c>
      <c r="AC1571" s="1">
        <v>733429.56439848396</v>
      </c>
      <c r="AD1571" s="1">
        <v>179776.11514320999</v>
      </c>
      <c r="AE1571" s="1">
        <v>327437.358898787</v>
      </c>
      <c r="AF1571" s="1">
        <v>181123.027562192</v>
      </c>
      <c r="AG1571" s="1">
        <v>711286.66366050602</v>
      </c>
      <c r="AH1571" s="1">
        <v>288276.58718906698</v>
      </c>
      <c r="AI1571" s="1">
        <v>259207.69960032401</v>
      </c>
      <c r="AJ1571" s="1">
        <v>1332898.5952465399</v>
      </c>
      <c r="AK1571" s="1">
        <v>383641.38888756302</v>
      </c>
      <c r="AL1571" s="1">
        <v>140052.3308</v>
      </c>
      <c r="AM1571" s="1">
        <v>162227.66131682799</v>
      </c>
    </row>
    <row r="1572" spans="1:39" x14ac:dyDescent="0.3">
      <c r="A1572" t="str">
        <f t="shared" si="264"/>
        <v>Other</v>
      </c>
      <c r="B1572" t="str">
        <f t="shared" si="265"/>
        <v>3470</v>
      </c>
      <c r="C1572" t="str">
        <f t="shared" si="266"/>
        <v>MACHINE SHOP SETS KITS &amp; OUTFITS</v>
      </c>
      <c r="D1572" s="1">
        <f t="shared" si="267"/>
        <v>4764777.23660676</v>
      </c>
      <c r="E1572" s="1">
        <f t="shared" si="268"/>
        <v>2491758.3326288899</v>
      </c>
      <c r="F1572" s="1">
        <f t="shared" si="269"/>
        <v>2967047.1305</v>
      </c>
      <c r="G1572" s="1">
        <f t="shared" si="270"/>
        <v>226243.04343694399</v>
      </c>
      <c r="H1572" s="2">
        <f t="shared" si="271"/>
        <v>0.1907443397087647</v>
      </c>
      <c r="I1572" s="2">
        <f t="shared" si="272"/>
        <v>-0.37729573007006201</v>
      </c>
      <c r="J1572" s="2">
        <f t="shared" si="273"/>
        <v>7.625192101307067E-2</v>
      </c>
      <c r="K1572" s="2">
        <f t="shared" si="274"/>
        <v>2.6337014967647065E-5</v>
      </c>
      <c r="L1572" s="2">
        <f>AM1572/SUM(AM1:AM$3009)</f>
        <v>4.1052756289666327E-6</v>
      </c>
      <c r="M1572" t="s">
        <v>3134</v>
      </c>
      <c r="N1572" t="s">
        <v>3219</v>
      </c>
      <c r="O1572" t="s">
        <v>3220</v>
      </c>
      <c r="P1572" s="1">
        <v>67456.729577862905</v>
      </c>
      <c r="Q1572" s="1">
        <v>82374.278763254406</v>
      </c>
      <c r="R1572" s="1">
        <v>56175.433345450598</v>
      </c>
      <c r="S1572" s="1">
        <v>760788.47979193495</v>
      </c>
      <c r="T1572" s="1">
        <v>985224.49595833302</v>
      </c>
      <c r="U1572" s="1">
        <v>3209114.4828042099</v>
      </c>
      <c r="V1572" s="1">
        <v>1226678.7185885001</v>
      </c>
      <c r="W1572" s="1">
        <v>2357083.9699280402</v>
      </c>
      <c r="X1572" s="1">
        <v>8442522.1910901293</v>
      </c>
      <c r="Y1572" s="1">
        <v>1779067.77155007</v>
      </c>
      <c r="Z1572" s="1">
        <v>4524347.64737623</v>
      </c>
      <c r="AA1572" s="1">
        <v>5914247.7641792102</v>
      </c>
      <c r="AB1572" s="1">
        <v>3381734.3550826702</v>
      </c>
      <c r="AC1572" s="1">
        <v>650194.59536364197</v>
      </c>
      <c r="AD1572" s="1">
        <v>3432160.6294170702</v>
      </c>
      <c r="AE1572" s="1">
        <v>4764777.23660676</v>
      </c>
      <c r="AF1572" s="1">
        <v>1256322.18836734</v>
      </c>
      <c r="AG1572" s="1">
        <v>1132716.3952311999</v>
      </c>
      <c r="AH1572" s="1">
        <v>4819616.95585969</v>
      </c>
      <c r="AI1572" s="1">
        <v>2857766.1873794799</v>
      </c>
      <c r="AJ1572" s="1">
        <v>2772872.5876621399</v>
      </c>
      <c r="AK1572" s="1">
        <v>2491758.3326288899</v>
      </c>
      <c r="AL1572" s="1">
        <v>2967047.1305</v>
      </c>
      <c r="AM1572" s="1">
        <v>226243.04343694399</v>
      </c>
    </row>
    <row r="1573" spans="1:39" x14ac:dyDescent="0.3">
      <c r="A1573" t="str">
        <f t="shared" si="264"/>
        <v>Other</v>
      </c>
      <c r="B1573" t="str">
        <f t="shared" si="265"/>
        <v>3510</v>
      </c>
      <c r="C1573" t="str">
        <f t="shared" si="266"/>
        <v>LAUNDRY AND DRY CLEANING EQUIPMENT</v>
      </c>
      <c r="D1573" s="1">
        <f t="shared" si="267"/>
        <v>2344562.1699965899</v>
      </c>
      <c r="E1573" s="1">
        <f t="shared" si="268"/>
        <v>3200999.8951071599</v>
      </c>
      <c r="F1573" s="1">
        <f t="shared" si="269"/>
        <v>1567579.5549000001</v>
      </c>
      <c r="G1573" s="1">
        <f t="shared" si="270"/>
        <v>320727.95496607397</v>
      </c>
      <c r="H1573" s="2">
        <f t="shared" si="271"/>
        <v>-0.51028440916349282</v>
      </c>
      <c r="I1573" s="2">
        <f t="shared" si="272"/>
        <v>-0.33139774455105186</v>
      </c>
      <c r="J1573" s="2">
        <f t="shared" si="273"/>
        <v>0.2046007514984042</v>
      </c>
      <c r="K1573" s="2">
        <f t="shared" si="274"/>
        <v>1.3914631074101446E-5</v>
      </c>
      <c r="L1573" s="2">
        <f>AM1573/SUM(AM1:AM$3009)</f>
        <v>5.8197442761041228E-6</v>
      </c>
      <c r="M1573" t="s">
        <v>3134</v>
      </c>
      <c r="N1573" t="s">
        <v>3221</v>
      </c>
      <c r="O1573" t="s">
        <v>3222</v>
      </c>
      <c r="P1573" s="1">
        <v>3267786.5582472999</v>
      </c>
      <c r="Q1573" s="1">
        <v>6274588.8460427905</v>
      </c>
      <c r="R1573" s="1">
        <v>36313273.568488598</v>
      </c>
      <c r="S1573" s="1">
        <v>38369366.989875197</v>
      </c>
      <c r="T1573" s="1">
        <v>21575972.448907901</v>
      </c>
      <c r="U1573" s="1">
        <v>9200248.3091869205</v>
      </c>
      <c r="V1573" s="1">
        <v>14912362.569904599</v>
      </c>
      <c r="W1573" s="1">
        <v>37374539.114026703</v>
      </c>
      <c r="X1573" s="1">
        <v>23708984.2247728</v>
      </c>
      <c r="Y1573" s="1">
        <v>25584660.160146099</v>
      </c>
      <c r="Z1573" s="1">
        <v>12614503.012329699</v>
      </c>
      <c r="AA1573" s="1">
        <v>5144811.2379254801</v>
      </c>
      <c r="AB1573" s="1">
        <v>5311782.7778373798</v>
      </c>
      <c r="AC1573" s="1">
        <v>3014484.0065740398</v>
      </c>
      <c r="AD1573" s="1">
        <v>5215674.3720742604</v>
      </c>
      <c r="AE1573" s="1">
        <v>2344562.1699965899</v>
      </c>
      <c r="AF1573" s="1">
        <v>3758456.84616578</v>
      </c>
      <c r="AG1573" s="1">
        <v>2326554.3121504602</v>
      </c>
      <c r="AH1573" s="1">
        <v>5678914.2038373398</v>
      </c>
      <c r="AI1573" s="1">
        <v>4187067.1959691402</v>
      </c>
      <c r="AJ1573" s="1">
        <v>3023981.68380974</v>
      </c>
      <c r="AK1573" s="1">
        <v>3200999.8951071599</v>
      </c>
      <c r="AL1573" s="1">
        <v>1567579.5549000001</v>
      </c>
      <c r="AM1573" s="1">
        <v>320727.95496607397</v>
      </c>
    </row>
    <row r="1574" spans="1:39" x14ac:dyDescent="0.3">
      <c r="A1574" t="str">
        <f t="shared" si="264"/>
        <v>Other</v>
      </c>
      <c r="B1574" t="str">
        <f t="shared" si="265"/>
        <v>3520</v>
      </c>
      <c r="C1574" t="str">
        <f t="shared" si="266"/>
        <v>SHOE REPAIRING EQUIPMENT</v>
      </c>
      <c r="D1574" s="1">
        <f t="shared" si="267"/>
        <v>14753.2050750296</v>
      </c>
      <c r="E1574" s="1">
        <f t="shared" si="268"/>
        <v>0</v>
      </c>
      <c r="F1574" s="1">
        <f t="shared" si="269"/>
        <v>0</v>
      </c>
      <c r="G1574" s="1">
        <f t="shared" si="270"/>
        <v>0</v>
      </c>
      <c r="H1574" s="2" t="e">
        <f t="shared" si="271"/>
        <v>#DIV/0!</v>
      </c>
      <c r="I1574" s="2">
        <f t="shared" si="272"/>
        <v>-1</v>
      </c>
      <c r="J1574" s="2" t="e">
        <f t="shared" si="273"/>
        <v>#DIV/0!</v>
      </c>
      <c r="K1574" s="2">
        <f t="shared" si="274"/>
        <v>0</v>
      </c>
      <c r="L1574" s="2">
        <f>AM1574/SUM(AM1:AM$3009)</f>
        <v>0</v>
      </c>
      <c r="M1574" t="s">
        <v>3134</v>
      </c>
      <c r="N1574" t="s">
        <v>3223</v>
      </c>
      <c r="O1574" t="s">
        <v>3224</v>
      </c>
      <c r="P1574" s="1"/>
      <c r="Q1574" s="1">
        <v>3565.0983359496499</v>
      </c>
      <c r="R1574" s="1"/>
      <c r="S1574" s="1">
        <v>987.44724151675803</v>
      </c>
      <c r="T1574" s="1">
        <v>2498.9652721919801</v>
      </c>
      <c r="U1574" s="1">
        <v>551575.70991651597</v>
      </c>
      <c r="V1574" s="1">
        <v>-81280.565629407996</v>
      </c>
      <c r="W1574" s="1">
        <v>5252.7534035202098</v>
      </c>
      <c r="X1574" s="1">
        <v>10341.5363564769</v>
      </c>
      <c r="Y1574" s="1"/>
      <c r="Z1574" s="1"/>
      <c r="AA1574" s="1">
        <v>4252.1251915371904</v>
      </c>
      <c r="AB1574" s="1"/>
      <c r="AC1574" s="1"/>
      <c r="AD1574" s="1">
        <v>120373.40550084801</v>
      </c>
      <c r="AE1574" s="1">
        <v>14753.2050750296</v>
      </c>
      <c r="AF1574" s="1">
        <v>0</v>
      </c>
      <c r="AG1574" s="1">
        <v>2723.36042827242</v>
      </c>
      <c r="AH1574" s="1"/>
      <c r="AI1574" s="1">
        <v>-123.197260782825</v>
      </c>
      <c r="AJ1574" s="1"/>
      <c r="AK1574" s="1"/>
      <c r="AL1574" s="1"/>
      <c r="AM1574" s="1"/>
    </row>
    <row r="1575" spans="1:39" x14ac:dyDescent="0.3">
      <c r="A1575" t="str">
        <f t="shared" si="264"/>
        <v>Other</v>
      </c>
      <c r="B1575" t="str">
        <f t="shared" si="265"/>
        <v>3530</v>
      </c>
      <c r="C1575" t="str">
        <f t="shared" si="266"/>
        <v>IND SEW MACH &amp; MOBILE TEXTILE SHOPS</v>
      </c>
      <c r="D1575" s="1">
        <f t="shared" si="267"/>
        <v>197406.7241923</v>
      </c>
      <c r="E1575" s="1">
        <f t="shared" si="268"/>
        <v>110282.479841662</v>
      </c>
      <c r="F1575" s="1">
        <f t="shared" si="269"/>
        <v>83514.046900000001</v>
      </c>
      <c r="G1575" s="1">
        <f t="shared" si="270"/>
        <v>0</v>
      </c>
      <c r="H1575" s="2">
        <f t="shared" si="271"/>
        <v>-0.24272607017991221</v>
      </c>
      <c r="I1575" s="2">
        <f t="shared" si="272"/>
        <v>-0.57694426447882097</v>
      </c>
      <c r="J1575" s="2">
        <f t="shared" si="273"/>
        <v>0</v>
      </c>
      <c r="K1575" s="2">
        <f t="shared" si="274"/>
        <v>7.4131303160102562E-7</v>
      </c>
      <c r="L1575" s="2">
        <f>AM1575/SUM(AM1:AM$3009)</f>
        <v>0</v>
      </c>
      <c r="M1575" t="s">
        <v>3134</v>
      </c>
      <c r="N1575" t="s">
        <v>3225</v>
      </c>
      <c r="O1575" t="s">
        <v>3226</v>
      </c>
      <c r="P1575" s="1"/>
      <c r="Q1575" s="1">
        <v>114371.825066972</v>
      </c>
      <c r="R1575" s="1">
        <v>112108.604019796</v>
      </c>
      <c r="S1575" s="1">
        <v>540511.55301691405</v>
      </c>
      <c r="T1575" s="1">
        <v>890870.70718114101</v>
      </c>
      <c r="U1575" s="1">
        <v>739585.74960528302</v>
      </c>
      <c r="V1575" s="1">
        <v>214540.98623379</v>
      </c>
      <c r="W1575" s="1">
        <v>217259.86836414901</v>
      </c>
      <c r="X1575" s="1">
        <v>696669.37051586702</v>
      </c>
      <c r="Y1575" s="1">
        <v>179342.26939106299</v>
      </c>
      <c r="Z1575" s="1">
        <v>412978.82565282797</v>
      </c>
      <c r="AA1575" s="1">
        <v>230360.069225132</v>
      </c>
      <c r="AB1575" s="1">
        <v>136268.37393628</v>
      </c>
      <c r="AC1575" s="1">
        <v>145124.00493302799</v>
      </c>
      <c r="AD1575" s="1">
        <v>287281.76758647902</v>
      </c>
      <c r="AE1575" s="1">
        <v>197406.7241923</v>
      </c>
      <c r="AF1575" s="1">
        <v>293602.67831626203</v>
      </c>
      <c r="AG1575" s="1">
        <v>231684.662603237</v>
      </c>
      <c r="AH1575" s="1">
        <v>319417.75682131102</v>
      </c>
      <c r="AI1575" s="1">
        <v>112968.552964006</v>
      </c>
      <c r="AJ1575" s="1">
        <v>127442.886219049</v>
      </c>
      <c r="AK1575" s="1">
        <v>110282.479841662</v>
      </c>
      <c r="AL1575" s="1">
        <v>83514.046900000001</v>
      </c>
      <c r="AM1575" s="1"/>
    </row>
    <row r="1576" spans="1:39" x14ac:dyDescent="0.3">
      <c r="A1576" t="str">
        <f t="shared" si="264"/>
        <v>Other</v>
      </c>
      <c r="B1576" t="str">
        <f t="shared" si="265"/>
        <v>3540</v>
      </c>
      <c r="C1576" t="str">
        <f t="shared" si="266"/>
        <v>WRAPPING AND PACKAGING MACHINERY</v>
      </c>
      <c r="D1576" s="1">
        <f t="shared" si="267"/>
        <v>379137.82602987997</v>
      </c>
      <c r="E1576" s="1">
        <f t="shared" si="268"/>
        <v>675688.751343432</v>
      </c>
      <c r="F1576" s="1">
        <f t="shared" si="269"/>
        <v>243665.36799999999</v>
      </c>
      <c r="G1576" s="1">
        <f t="shared" si="270"/>
        <v>186132.79994842299</v>
      </c>
      <c r="H1576" s="2">
        <f t="shared" si="271"/>
        <v>-0.63938223403078043</v>
      </c>
      <c r="I1576" s="2">
        <f t="shared" si="272"/>
        <v>-0.35731717789404471</v>
      </c>
      <c r="J1576" s="2">
        <f t="shared" si="273"/>
        <v>0.76388697120233762</v>
      </c>
      <c r="K1576" s="2">
        <f t="shared" si="274"/>
        <v>2.162897372995818E-6</v>
      </c>
      <c r="L1576" s="2">
        <f>AM1576/SUM(AM1:AM$3009)</f>
        <v>3.3774583110775369E-6</v>
      </c>
      <c r="M1576" t="s">
        <v>3134</v>
      </c>
      <c r="N1576" t="s">
        <v>3227</v>
      </c>
      <c r="O1576" t="s">
        <v>3228</v>
      </c>
      <c r="P1576" s="1"/>
      <c r="Q1576" s="1">
        <v>220215.80871618199</v>
      </c>
      <c r="R1576" s="1">
        <v>224479.65926662201</v>
      </c>
      <c r="S1576" s="1">
        <v>3209500.6834049202</v>
      </c>
      <c r="T1576" s="1">
        <v>1114880.6316432201</v>
      </c>
      <c r="U1576" s="1">
        <v>1295568.93733962</v>
      </c>
      <c r="V1576" s="1">
        <v>556584.87403417297</v>
      </c>
      <c r="W1576" s="1">
        <v>1947578.0762461801</v>
      </c>
      <c r="X1576" s="1">
        <v>681824.79597583797</v>
      </c>
      <c r="Y1576" s="1">
        <v>1251390.6197335999</v>
      </c>
      <c r="Z1576" s="1">
        <v>482527.79820041201</v>
      </c>
      <c r="AA1576" s="1">
        <v>860602.82413977699</v>
      </c>
      <c r="AB1576" s="1">
        <v>1356699.46504281</v>
      </c>
      <c r="AC1576" s="1">
        <v>256910.518810465</v>
      </c>
      <c r="AD1576" s="1">
        <v>286063.91044557199</v>
      </c>
      <c r="AE1576" s="1">
        <v>379137.82602987997</v>
      </c>
      <c r="AF1576" s="1">
        <v>389547.95797926502</v>
      </c>
      <c r="AG1576" s="1">
        <v>381401.22894263099</v>
      </c>
      <c r="AH1576" s="1">
        <v>377045.874018598</v>
      </c>
      <c r="AI1576" s="1">
        <v>301307.73287534399</v>
      </c>
      <c r="AJ1576" s="1">
        <v>507332.482811058</v>
      </c>
      <c r="AK1576" s="1">
        <v>675688.751343432</v>
      </c>
      <c r="AL1576" s="1">
        <v>243665.36799999999</v>
      </c>
      <c r="AM1576" s="1">
        <v>186132.79994842299</v>
      </c>
    </row>
    <row r="1577" spans="1:39" x14ac:dyDescent="0.3">
      <c r="A1577" t="str">
        <f t="shared" si="264"/>
        <v>Other</v>
      </c>
      <c r="B1577" t="str">
        <f t="shared" si="265"/>
        <v>3550</v>
      </c>
      <c r="C1577" t="str">
        <f t="shared" si="266"/>
        <v>VENDING AND COIN OPERATED MACHINES</v>
      </c>
      <c r="D1577" s="1">
        <f t="shared" si="267"/>
        <v>26493.397861565401</v>
      </c>
      <c r="E1577" s="1">
        <f t="shared" si="268"/>
        <v>1080240.3077591001</v>
      </c>
      <c r="F1577" s="1">
        <f t="shared" si="269"/>
        <v>236825.1992</v>
      </c>
      <c r="G1577" s="1">
        <f t="shared" si="270"/>
        <v>118612.92604026401</v>
      </c>
      <c r="H1577" s="2">
        <f t="shared" si="271"/>
        <v>-0.78076618924609376</v>
      </c>
      <c r="I1577" s="2">
        <f t="shared" si="272"/>
        <v>7.9390270148612352</v>
      </c>
      <c r="J1577" s="2">
        <f t="shared" si="273"/>
        <v>0.50084588312789646</v>
      </c>
      <c r="K1577" s="2">
        <f t="shared" si="274"/>
        <v>2.1021805659673858E-6</v>
      </c>
      <c r="L1577" s="2">
        <f>AM1577/SUM(AM1:AM$3009)</f>
        <v>2.1522816664603073E-6</v>
      </c>
      <c r="M1577" t="s">
        <v>3134</v>
      </c>
      <c r="N1577" t="s">
        <v>3229</v>
      </c>
      <c r="O1577" t="s">
        <v>3230</v>
      </c>
      <c r="P1577" s="1"/>
      <c r="Q1577" s="1"/>
      <c r="R1577" s="1">
        <v>70799.712664669496</v>
      </c>
      <c r="S1577" s="1"/>
      <c r="T1577" s="1">
        <v>9771.2517101363901</v>
      </c>
      <c r="U1577" s="1">
        <v>487018.35876777902</v>
      </c>
      <c r="V1577" s="1">
        <v>10421.696675008299</v>
      </c>
      <c r="W1577" s="1">
        <v>132221.05672182201</v>
      </c>
      <c r="X1577" s="1">
        <v>847361.15311388299</v>
      </c>
      <c r="Y1577" s="1">
        <v>305960.55418189202</v>
      </c>
      <c r="Z1577" s="1">
        <v>41381.231296783502</v>
      </c>
      <c r="AA1577" s="1">
        <v>16025.9389947042</v>
      </c>
      <c r="AB1577" s="1">
        <v>51356.621474201202</v>
      </c>
      <c r="AC1577" s="1">
        <v>30170.085054838499</v>
      </c>
      <c r="AD1577" s="1">
        <v>205618.39485472799</v>
      </c>
      <c r="AE1577" s="1">
        <v>26493.397861565401</v>
      </c>
      <c r="AF1577" s="1">
        <v>146162.547217921</v>
      </c>
      <c r="AG1577" s="1">
        <v>397153.60473450599</v>
      </c>
      <c r="AH1577" s="1">
        <v>302416.32503900502</v>
      </c>
      <c r="AI1577" s="1">
        <v>112211.425046291</v>
      </c>
      <c r="AJ1577" s="1">
        <v>614321.55404773098</v>
      </c>
      <c r="AK1577" s="1">
        <v>1080240.3077591001</v>
      </c>
      <c r="AL1577" s="1">
        <v>236825.1992</v>
      </c>
      <c r="AM1577" s="1">
        <v>118612.92604026401</v>
      </c>
    </row>
    <row r="1578" spans="1:39" x14ac:dyDescent="0.3">
      <c r="A1578" t="str">
        <f t="shared" si="264"/>
        <v>Other</v>
      </c>
      <c r="B1578" t="str">
        <f t="shared" si="265"/>
        <v>3590</v>
      </c>
      <c r="C1578" t="str">
        <f t="shared" si="266"/>
        <v>MISC SERVICE &amp; TRADE EQ</v>
      </c>
      <c r="D1578" s="1">
        <f t="shared" si="267"/>
        <v>49005444.169083796</v>
      </c>
      <c r="E1578" s="1">
        <f t="shared" si="268"/>
        <v>4518037.70690009</v>
      </c>
      <c r="F1578" s="1">
        <f t="shared" si="269"/>
        <v>2807811.0088999998</v>
      </c>
      <c r="G1578" s="1">
        <f t="shared" si="270"/>
        <v>1334196.9780540799</v>
      </c>
      <c r="H1578" s="2">
        <f t="shared" si="271"/>
        <v>-0.37853307319418295</v>
      </c>
      <c r="I1578" s="2">
        <f t="shared" si="272"/>
        <v>-0.94270410040133112</v>
      </c>
      <c r="J1578" s="2">
        <f t="shared" si="273"/>
        <v>0.47517335526680293</v>
      </c>
      <c r="K1578" s="2">
        <f t="shared" si="274"/>
        <v>2.4923554401126659E-5</v>
      </c>
      <c r="L1578" s="2">
        <f>AM1578/SUM(AM1:AM$3009)</f>
        <v>2.420956797185635E-5</v>
      </c>
      <c r="M1578" t="s">
        <v>3134</v>
      </c>
      <c r="N1578" t="s">
        <v>3231</v>
      </c>
      <c r="O1578" t="s">
        <v>3232</v>
      </c>
      <c r="P1578" s="1">
        <v>894227.41177479702</v>
      </c>
      <c r="Q1578" s="1">
        <v>3469517.41857199</v>
      </c>
      <c r="R1578" s="1">
        <v>6884577.1044255197</v>
      </c>
      <c r="S1578" s="1">
        <v>7010832.7472955901</v>
      </c>
      <c r="T1578" s="1">
        <v>6648381.08327913</v>
      </c>
      <c r="U1578" s="1">
        <v>13414738.3658874</v>
      </c>
      <c r="V1578" s="1">
        <v>3597861.87539858</v>
      </c>
      <c r="W1578" s="1">
        <v>12335763.1930087</v>
      </c>
      <c r="X1578" s="1">
        <v>17286214.777759299</v>
      </c>
      <c r="Y1578" s="1">
        <v>20490611.6573442</v>
      </c>
      <c r="Z1578" s="1">
        <v>55685324.790234797</v>
      </c>
      <c r="AA1578" s="1">
        <v>68423176.068448499</v>
      </c>
      <c r="AB1578" s="1">
        <v>44836106.818087399</v>
      </c>
      <c r="AC1578" s="1">
        <v>37441228.046332702</v>
      </c>
      <c r="AD1578" s="1">
        <v>55308127.757683501</v>
      </c>
      <c r="AE1578" s="1">
        <v>49005444.169083796</v>
      </c>
      <c r="AF1578" s="1">
        <v>38037384.657232203</v>
      </c>
      <c r="AG1578" s="1">
        <v>55213182.095988497</v>
      </c>
      <c r="AH1578" s="1">
        <v>41096844.676315397</v>
      </c>
      <c r="AI1578" s="1">
        <v>19808773.582188699</v>
      </c>
      <c r="AJ1578" s="1">
        <v>7058809.1109800199</v>
      </c>
      <c r="AK1578" s="1">
        <v>4518037.70690009</v>
      </c>
      <c r="AL1578" s="1">
        <v>2807811.0088999998</v>
      </c>
      <c r="AM1578" s="1">
        <v>1334196.9780540799</v>
      </c>
    </row>
    <row r="1579" spans="1:39" x14ac:dyDescent="0.3">
      <c r="A1579" t="str">
        <f t="shared" si="264"/>
        <v>Other</v>
      </c>
      <c r="B1579" t="str">
        <f t="shared" si="265"/>
        <v>3605</v>
      </c>
      <c r="C1579" t="str">
        <f t="shared" si="266"/>
        <v>FOOD PRODUCTS MACHINE &amp; EQ</v>
      </c>
      <c r="D1579" s="1">
        <f t="shared" si="267"/>
        <v>3318954.5098283398</v>
      </c>
      <c r="E1579" s="1">
        <f t="shared" si="268"/>
        <v>1625737.0877406599</v>
      </c>
      <c r="F1579" s="1">
        <f t="shared" si="269"/>
        <v>2166641.9796000002</v>
      </c>
      <c r="G1579" s="1">
        <f t="shared" si="270"/>
        <v>557902.55974581395</v>
      </c>
      <c r="H1579" s="2">
        <f t="shared" si="271"/>
        <v>0.33271363244290231</v>
      </c>
      <c r="I1579" s="2">
        <f t="shared" si="272"/>
        <v>-0.34719142031504935</v>
      </c>
      <c r="J1579" s="2">
        <f t="shared" si="273"/>
        <v>0.25749642303561959</v>
      </c>
      <c r="K1579" s="2">
        <f t="shared" si="274"/>
        <v>1.9232212949930985E-5</v>
      </c>
      <c r="L1579" s="2">
        <f>AM1579/SUM(AM1:AM$3009)</f>
        <v>1.0123377705095851E-5</v>
      </c>
      <c r="M1579" t="s">
        <v>3134</v>
      </c>
      <c r="N1579" t="s">
        <v>3233</v>
      </c>
      <c r="O1579" t="s">
        <v>3234</v>
      </c>
      <c r="P1579" s="1">
        <v>1085838.45410697</v>
      </c>
      <c r="Q1579" s="1">
        <v>2016384.91431605</v>
      </c>
      <c r="R1579" s="1">
        <v>765399.403006076</v>
      </c>
      <c r="S1579" s="1">
        <v>393857.35159164702</v>
      </c>
      <c r="T1579" s="1">
        <v>365626.88142893201</v>
      </c>
      <c r="U1579" s="1">
        <v>1418317.1223830499</v>
      </c>
      <c r="V1579" s="1">
        <v>1045600.80224974</v>
      </c>
      <c r="W1579" s="1">
        <v>3108587.7651866199</v>
      </c>
      <c r="X1579" s="1">
        <v>1013149.06445801</v>
      </c>
      <c r="Y1579" s="1">
        <v>8192357.6147078099</v>
      </c>
      <c r="Z1579" s="1">
        <v>8421242.0518804993</v>
      </c>
      <c r="AA1579" s="1">
        <v>3470563.31275592</v>
      </c>
      <c r="AB1579" s="1">
        <v>729453.72966352</v>
      </c>
      <c r="AC1579" s="1">
        <v>4909421.6352926502</v>
      </c>
      <c r="AD1579" s="1">
        <v>7039262.1598729901</v>
      </c>
      <c r="AE1579" s="1">
        <v>3318954.5098283398</v>
      </c>
      <c r="AF1579" s="1">
        <v>1969506.5514196299</v>
      </c>
      <c r="AG1579" s="1">
        <v>2118442.2062327298</v>
      </c>
      <c r="AH1579" s="1">
        <v>5144261.7274901802</v>
      </c>
      <c r="AI1579" s="1">
        <v>1939771.82019344</v>
      </c>
      <c r="AJ1579" s="1">
        <v>2126033.2455377001</v>
      </c>
      <c r="AK1579" s="1">
        <v>1625737.0877406599</v>
      </c>
      <c r="AL1579" s="1">
        <v>2166641.9796000002</v>
      </c>
      <c r="AM1579" s="1">
        <v>557902.55974581395</v>
      </c>
    </row>
    <row r="1580" spans="1:39" x14ac:dyDescent="0.3">
      <c r="A1580" t="str">
        <f t="shared" si="264"/>
        <v>Other</v>
      </c>
      <c r="B1580" t="str">
        <f t="shared" si="265"/>
        <v>3610</v>
      </c>
      <c r="C1580" t="str">
        <f t="shared" si="266"/>
        <v>PRINTING, DUPLICATING, AND BOOKBINDING EQUIPMENT</v>
      </c>
      <c r="D1580" s="1">
        <f t="shared" si="267"/>
        <v>13956598.1814571</v>
      </c>
      <c r="E1580" s="1">
        <f t="shared" si="268"/>
        <v>9912989.8847018797</v>
      </c>
      <c r="F1580" s="1">
        <f t="shared" si="269"/>
        <v>7569267.4029999999</v>
      </c>
      <c r="G1580" s="1">
        <f t="shared" si="270"/>
        <v>28768406.026331302</v>
      </c>
      <c r="H1580" s="2">
        <f t="shared" si="271"/>
        <v>-0.23642942330838101</v>
      </c>
      <c r="I1580" s="2">
        <f t="shared" si="272"/>
        <v>-0.4576567079894428</v>
      </c>
      <c r="J1580" s="2">
        <f t="shared" si="273"/>
        <v>3.8006856535322355</v>
      </c>
      <c r="K1580" s="2">
        <f t="shared" si="274"/>
        <v>6.718865596629053E-5</v>
      </c>
      <c r="L1580" s="2">
        <f>AM1580/SUM(AM1:AM$3009)</f>
        <v>5.2201488430308747E-4</v>
      </c>
      <c r="M1580" t="s">
        <v>3134</v>
      </c>
      <c r="N1580" t="s">
        <v>3235</v>
      </c>
      <c r="O1580" t="s">
        <v>3236</v>
      </c>
      <c r="P1580" s="1">
        <v>28157282.336886</v>
      </c>
      <c r="Q1580" s="1">
        <v>14310692.7798783</v>
      </c>
      <c r="R1580" s="1">
        <v>89292602.348916396</v>
      </c>
      <c r="S1580" s="1">
        <v>107227305.868817</v>
      </c>
      <c r="T1580" s="1">
        <v>91193190.8868092</v>
      </c>
      <c r="U1580" s="1">
        <v>28522347.896551002</v>
      </c>
      <c r="V1580" s="1">
        <v>17459594.296798501</v>
      </c>
      <c r="W1580" s="1">
        <v>22878256.248651002</v>
      </c>
      <c r="X1580" s="1">
        <v>30795947.062589802</v>
      </c>
      <c r="Y1580" s="1">
        <v>22210536.191769399</v>
      </c>
      <c r="Z1580" s="1">
        <v>18006856.813928299</v>
      </c>
      <c r="AA1580" s="1">
        <v>15230441.7944609</v>
      </c>
      <c r="AB1580" s="1">
        <v>10292731.0335328</v>
      </c>
      <c r="AC1580" s="1">
        <v>4712364.7724909596</v>
      </c>
      <c r="AD1580" s="1">
        <v>13150817.2180037</v>
      </c>
      <c r="AE1580" s="1">
        <v>13956598.1814571</v>
      </c>
      <c r="AF1580" s="1">
        <v>14724654.2191313</v>
      </c>
      <c r="AG1580" s="1">
        <v>14500401.0951728</v>
      </c>
      <c r="AH1580" s="1">
        <v>14948347.402442399</v>
      </c>
      <c r="AI1580" s="1">
        <v>15959467.029722299</v>
      </c>
      <c r="AJ1580" s="1">
        <v>9229071.5240777396</v>
      </c>
      <c r="AK1580" s="1">
        <v>9912989.8847018797</v>
      </c>
      <c r="AL1580" s="1">
        <v>7569267.4029999999</v>
      </c>
      <c r="AM1580" s="1">
        <v>28768406.026331302</v>
      </c>
    </row>
    <row r="1581" spans="1:39" x14ac:dyDescent="0.3">
      <c r="A1581" t="str">
        <f t="shared" si="264"/>
        <v>Other</v>
      </c>
      <c r="B1581" t="str">
        <f t="shared" si="265"/>
        <v>3611</v>
      </c>
      <c r="C1581" t="str">
        <f t="shared" si="266"/>
        <v>INDUSTRIAL MARKING MACHINES</v>
      </c>
      <c r="D1581" s="1">
        <f t="shared" si="267"/>
        <v>482604.05785778101</v>
      </c>
      <c r="E1581" s="1">
        <f t="shared" si="268"/>
        <v>1236205.52920574</v>
      </c>
      <c r="F1581" s="1">
        <f t="shared" si="269"/>
        <v>907977.33200000005</v>
      </c>
      <c r="G1581" s="1">
        <f t="shared" si="270"/>
        <v>138312.05732327499</v>
      </c>
      <c r="H1581" s="2">
        <f t="shared" si="271"/>
        <v>-0.26551264288279475</v>
      </c>
      <c r="I1581" s="2">
        <f t="shared" si="272"/>
        <v>0.88141255179328115</v>
      </c>
      <c r="J1581" s="2">
        <f t="shared" si="273"/>
        <v>0.15232985719876427</v>
      </c>
      <c r="K1581" s="2">
        <f t="shared" si="274"/>
        <v>8.0596672487431696E-6</v>
      </c>
      <c r="L1581" s="2">
        <f>AM1581/SUM(AM1:AM$3009)</f>
        <v>2.5097307280510057E-6</v>
      </c>
      <c r="M1581" t="s">
        <v>3134</v>
      </c>
      <c r="N1581" t="s">
        <v>3237</v>
      </c>
      <c r="O1581" t="s">
        <v>3238</v>
      </c>
      <c r="P1581" s="1">
        <v>137062.38012191901</v>
      </c>
      <c r="Q1581" s="1">
        <v>131157.759311592</v>
      </c>
      <c r="R1581" s="1">
        <v>755390.53816458001</v>
      </c>
      <c r="S1581" s="1">
        <v>514918.68816926901</v>
      </c>
      <c r="T1581" s="1">
        <v>151871.63945881001</v>
      </c>
      <c r="U1581" s="1">
        <v>1624902.6671756001</v>
      </c>
      <c r="V1581" s="1">
        <v>1520767.2686860301</v>
      </c>
      <c r="W1581" s="1">
        <v>2208854.92947827</v>
      </c>
      <c r="X1581" s="1">
        <v>1542133.00740458</v>
      </c>
      <c r="Y1581" s="1">
        <v>1824374.41725622</v>
      </c>
      <c r="Z1581" s="1">
        <v>2476219.8220368898</v>
      </c>
      <c r="AA1581" s="1">
        <v>1419073.5293741</v>
      </c>
      <c r="AB1581" s="1">
        <v>832108.91434845398</v>
      </c>
      <c r="AC1581" s="1">
        <v>987782.05783270299</v>
      </c>
      <c r="AD1581" s="1">
        <v>874595.14481616404</v>
      </c>
      <c r="AE1581" s="1">
        <v>482604.05785778101</v>
      </c>
      <c r="AF1581" s="1">
        <v>602057.93376225699</v>
      </c>
      <c r="AG1581" s="1">
        <v>1426681.6704480001</v>
      </c>
      <c r="AH1581" s="1">
        <v>881374.21452775504</v>
      </c>
      <c r="AI1581" s="1">
        <v>1295674.9342612401</v>
      </c>
      <c r="AJ1581" s="1">
        <v>653720.389647712</v>
      </c>
      <c r="AK1581" s="1">
        <v>1236205.52920574</v>
      </c>
      <c r="AL1581" s="1">
        <v>907977.33200000005</v>
      </c>
      <c r="AM1581" s="1">
        <v>138312.05732327499</v>
      </c>
    </row>
    <row r="1582" spans="1:39" x14ac:dyDescent="0.3">
      <c r="A1582" t="str">
        <f t="shared" si="264"/>
        <v>Other</v>
      </c>
      <c r="B1582" t="str">
        <f t="shared" si="265"/>
        <v>3615</v>
      </c>
      <c r="C1582" t="str">
        <f t="shared" si="266"/>
        <v>PULP AND PAPER INDUSTRIES MACHINERY</v>
      </c>
      <c r="D1582" s="1">
        <f t="shared" si="267"/>
        <v>25891.958748061901</v>
      </c>
      <c r="E1582" s="1">
        <f t="shared" si="268"/>
        <v>222181.17526545801</v>
      </c>
      <c r="F1582" s="1">
        <f t="shared" si="269"/>
        <v>70927.58</v>
      </c>
      <c r="G1582" s="1">
        <f t="shared" si="270"/>
        <v>145898.722908703</v>
      </c>
      <c r="H1582" s="2">
        <f t="shared" si="271"/>
        <v>-0.68076692404180039</v>
      </c>
      <c r="I1582" s="2">
        <f t="shared" si="272"/>
        <v>1.7393671019698025</v>
      </c>
      <c r="J1582" s="2">
        <f t="shared" si="273"/>
        <v>2.0570097401984251</v>
      </c>
      <c r="K1582" s="2">
        <f t="shared" si="274"/>
        <v>6.2958916859678941E-7</v>
      </c>
      <c r="L1582" s="2">
        <f>AM1582/SUM(AM1:AM$3009)</f>
        <v>2.6473939810723433E-6</v>
      </c>
      <c r="M1582" t="s">
        <v>3134</v>
      </c>
      <c r="N1582" t="s">
        <v>3239</v>
      </c>
      <c r="O1582" t="s">
        <v>3240</v>
      </c>
      <c r="P1582" s="1"/>
      <c r="Q1582" s="1">
        <v>252268.56671979299</v>
      </c>
      <c r="R1582" s="1">
        <v>640624.80959182896</v>
      </c>
      <c r="S1582" s="1">
        <v>2331960.28184865</v>
      </c>
      <c r="T1582" s="1">
        <v>1464951.4542527599</v>
      </c>
      <c r="U1582" s="1">
        <v>316963.05265915499</v>
      </c>
      <c r="V1582" s="1">
        <v>400835.45543978398</v>
      </c>
      <c r="W1582" s="1">
        <v>706582.42505787802</v>
      </c>
      <c r="X1582" s="1">
        <v>917350.93598788802</v>
      </c>
      <c r="Y1582" s="1">
        <v>2696438.2749486002</v>
      </c>
      <c r="Z1582" s="1">
        <v>481189.99080154998</v>
      </c>
      <c r="AA1582" s="1">
        <v>219754.67384353801</v>
      </c>
      <c r="AB1582" s="1">
        <v>295411.26695407502</v>
      </c>
      <c r="AC1582" s="1">
        <v>513279.957975614</v>
      </c>
      <c r="AD1582" s="1">
        <v>58938.2851403389</v>
      </c>
      <c r="AE1582" s="1">
        <v>25891.958748061901</v>
      </c>
      <c r="AF1582" s="1">
        <v>37922.012533558598</v>
      </c>
      <c r="AG1582" s="1">
        <v>217591.038642147</v>
      </c>
      <c r="AH1582" s="1">
        <v>76312.391947409604</v>
      </c>
      <c r="AI1582" s="1">
        <v>328585.12565888203</v>
      </c>
      <c r="AJ1582" s="1">
        <v>116422.583254811</v>
      </c>
      <c r="AK1582" s="1">
        <v>222181.17526545801</v>
      </c>
      <c r="AL1582" s="1">
        <v>70927.58</v>
      </c>
      <c r="AM1582" s="1">
        <v>145898.722908703</v>
      </c>
    </row>
    <row r="1583" spans="1:39" x14ac:dyDescent="0.3">
      <c r="A1583" t="str">
        <f t="shared" si="264"/>
        <v>Other</v>
      </c>
      <c r="B1583" t="str">
        <f t="shared" si="265"/>
        <v>3620</v>
      </c>
      <c r="C1583" t="str">
        <f t="shared" si="266"/>
        <v>RUBBER &amp; PLASTIC WORKING MACHINE</v>
      </c>
      <c r="D1583" s="1">
        <f t="shared" si="267"/>
        <v>859645.47431688698</v>
      </c>
      <c r="E1583" s="1">
        <f t="shared" si="268"/>
        <v>1072944.90409269</v>
      </c>
      <c r="F1583" s="1">
        <f t="shared" si="269"/>
        <v>4074670</v>
      </c>
      <c r="G1583" s="1">
        <f t="shared" si="270"/>
        <v>179991.29218323901</v>
      </c>
      <c r="H1583" s="2">
        <f t="shared" si="271"/>
        <v>2.7976507316055028</v>
      </c>
      <c r="I1583" s="2">
        <f t="shared" si="272"/>
        <v>3.7399423619811598</v>
      </c>
      <c r="J1583" s="2">
        <f t="shared" si="273"/>
        <v>4.4173219471328726E-2</v>
      </c>
      <c r="K1583" s="2">
        <f t="shared" si="274"/>
        <v>3.6168837250703883E-5</v>
      </c>
      <c r="L1583" s="2">
        <f>AM1583/SUM(AM1:AM$3009)</f>
        <v>3.266018057399434E-6</v>
      </c>
      <c r="M1583" t="s">
        <v>3134</v>
      </c>
      <c r="N1583" t="s">
        <v>3241</v>
      </c>
      <c r="O1583" t="s">
        <v>3242</v>
      </c>
      <c r="P1583" s="1">
        <v>140852.882818677</v>
      </c>
      <c r="Q1583" s="1">
        <v>247564.52988890701</v>
      </c>
      <c r="R1583" s="1">
        <v>48303.449500370298</v>
      </c>
      <c r="S1583" s="1">
        <v>616762.89949570596</v>
      </c>
      <c r="T1583" s="1">
        <v>639619.08629351004</v>
      </c>
      <c r="U1583" s="1">
        <v>150401.39093936601</v>
      </c>
      <c r="V1583" s="1">
        <v>1010432.00791904</v>
      </c>
      <c r="W1583" s="1">
        <v>588067.51659519004</v>
      </c>
      <c r="X1583" s="1">
        <v>553636.48202149395</v>
      </c>
      <c r="Y1583" s="1">
        <v>5419567.1362963598</v>
      </c>
      <c r="Z1583" s="1">
        <v>494671.55907725397</v>
      </c>
      <c r="AA1583" s="1">
        <v>4686487.4118262501</v>
      </c>
      <c r="AB1583" s="1">
        <v>919895.18490979401</v>
      </c>
      <c r="AC1583" s="1">
        <v>407618.00988654798</v>
      </c>
      <c r="AD1583" s="1">
        <v>-458252.52471148799</v>
      </c>
      <c r="AE1583" s="1">
        <v>859645.47431688698</v>
      </c>
      <c r="AF1583" s="1">
        <v>5203013.9840685204</v>
      </c>
      <c r="AG1583" s="1">
        <v>322574.91047440498</v>
      </c>
      <c r="AH1583" s="1">
        <v>1673101.2286763301</v>
      </c>
      <c r="AI1583" s="1">
        <v>136212.088317944</v>
      </c>
      <c r="AJ1583" s="1">
        <v>1225552.9524520601</v>
      </c>
      <c r="AK1583" s="1">
        <v>1072944.90409269</v>
      </c>
      <c r="AL1583" s="1">
        <v>4074670</v>
      </c>
      <c r="AM1583" s="1">
        <v>179991.29218323901</v>
      </c>
    </row>
    <row r="1584" spans="1:39" x14ac:dyDescent="0.3">
      <c r="A1584" t="str">
        <f t="shared" si="264"/>
        <v>Other</v>
      </c>
      <c r="B1584" t="str">
        <f t="shared" si="265"/>
        <v>3625</v>
      </c>
      <c r="C1584" t="str">
        <f t="shared" si="266"/>
        <v>TEXTILE INDUSTRIES MACHINERY</v>
      </c>
      <c r="D1584" s="1">
        <f t="shared" si="267"/>
        <v>212159.509100847</v>
      </c>
      <c r="E1584" s="1">
        <f t="shared" si="268"/>
        <v>456472.64021957503</v>
      </c>
      <c r="F1584" s="1">
        <f t="shared" si="269"/>
        <v>244670</v>
      </c>
      <c r="G1584" s="1">
        <f t="shared" si="270"/>
        <v>302830.98547071399</v>
      </c>
      <c r="H1584" s="2">
        <f t="shared" si="271"/>
        <v>-0.46399854352211023</v>
      </c>
      <c r="I1584" s="2">
        <f t="shared" si="272"/>
        <v>0.15323607712393228</v>
      </c>
      <c r="J1584" s="2">
        <f t="shared" si="273"/>
        <v>1.2377119608890097</v>
      </c>
      <c r="K1584" s="2">
        <f t="shared" si="274"/>
        <v>2.171814996092866E-6</v>
      </c>
      <c r="L1584" s="2">
        <f>AM1584/SUM(AM1:AM$3009)</f>
        <v>5.4949962017080238E-6</v>
      </c>
      <c r="M1584" t="s">
        <v>3134</v>
      </c>
      <c r="N1584" t="s">
        <v>3243</v>
      </c>
      <c r="O1584" t="s">
        <v>3244</v>
      </c>
      <c r="P1584" s="1">
        <v>286494.78950487002</v>
      </c>
      <c r="Q1584" s="1">
        <v>191190.229343849</v>
      </c>
      <c r="R1584" s="1">
        <v>194802.482056229</v>
      </c>
      <c r="S1584" s="1">
        <v>973176.495503171</v>
      </c>
      <c r="T1584" s="1">
        <v>215528.31732991501</v>
      </c>
      <c r="U1584" s="1">
        <v>592328.63861587003</v>
      </c>
      <c r="V1584" s="1">
        <v>386845.71879769501</v>
      </c>
      <c r="W1584" s="1">
        <v>512142.09602627601</v>
      </c>
      <c r="X1584" s="1">
        <v>122808.117401141</v>
      </c>
      <c r="Y1584" s="1">
        <v>2258388.91193779</v>
      </c>
      <c r="Z1584" s="1">
        <v>648366.89414274099</v>
      </c>
      <c r="AA1584" s="1">
        <v>431279.32885814301</v>
      </c>
      <c r="AB1584" s="1">
        <v>904432.89504874405</v>
      </c>
      <c r="AC1584" s="1">
        <v>984991.87333506299</v>
      </c>
      <c r="AD1584" s="1">
        <v>261897.737196829</v>
      </c>
      <c r="AE1584" s="1">
        <v>212159.509100847</v>
      </c>
      <c r="AF1584" s="1">
        <v>376110.15931484499</v>
      </c>
      <c r="AG1584" s="1">
        <v>787780.48032453202</v>
      </c>
      <c r="AH1584" s="1">
        <v>156179.20039517799</v>
      </c>
      <c r="AI1584" s="1">
        <v>266822.756924093</v>
      </c>
      <c r="AJ1584" s="1">
        <v>450653.95269988303</v>
      </c>
      <c r="AK1584" s="1">
        <v>456472.64021957503</v>
      </c>
      <c r="AL1584" s="1">
        <v>244670</v>
      </c>
      <c r="AM1584" s="1">
        <v>302830.98547071399</v>
      </c>
    </row>
    <row r="1585" spans="1:39" x14ac:dyDescent="0.3">
      <c r="A1585" t="str">
        <f t="shared" si="264"/>
        <v>Other</v>
      </c>
      <c r="B1585" t="str">
        <f t="shared" si="265"/>
        <v>3630</v>
      </c>
      <c r="C1585" t="str">
        <f t="shared" si="266"/>
        <v>CLAY AND CONCRETE PRODUCTS INDUSTRIES MACHINERY</v>
      </c>
      <c r="D1585" s="1">
        <f t="shared" si="267"/>
        <v>117204.342627744</v>
      </c>
      <c r="E1585" s="1">
        <f t="shared" si="268"/>
        <v>481409.78546309797</v>
      </c>
      <c r="F1585" s="1">
        <f t="shared" si="269"/>
        <v>221759.67069999999</v>
      </c>
      <c r="G1585" s="1">
        <f t="shared" si="270"/>
        <v>0</v>
      </c>
      <c r="H1585" s="2">
        <f t="shared" si="271"/>
        <v>-0.53935362887009952</v>
      </c>
      <c r="I1585" s="2">
        <f t="shared" si="272"/>
        <v>0.89207725352239797</v>
      </c>
      <c r="J1585" s="2">
        <f t="shared" si="273"/>
        <v>0</v>
      </c>
      <c r="K1585" s="2">
        <f t="shared" si="274"/>
        <v>1.9684512950295326E-6</v>
      </c>
      <c r="L1585" s="2">
        <f>AM1585/SUM(AM1:AM$3009)</f>
        <v>0</v>
      </c>
      <c r="M1585" t="s">
        <v>3134</v>
      </c>
      <c r="N1585" t="s">
        <v>3245</v>
      </c>
      <c r="O1585" t="s">
        <v>3246</v>
      </c>
      <c r="P1585" s="1">
        <v>176014.40016175399</v>
      </c>
      <c r="Q1585" s="1">
        <v>144449.581691553</v>
      </c>
      <c r="R1585" s="1">
        <v>530328.51670780103</v>
      </c>
      <c r="S1585" s="1">
        <v>7504987.6143029602</v>
      </c>
      <c r="T1585" s="1">
        <v>3111685.6298712599</v>
      </c>
      <c r="U1585" s="1">
        <v>1468625.6015822799</v>
      </c>
      <c r="V1585" s="1">
        <v>1109112.3609271001</v>
      </c>
      <c r="W1585" s="1">
        <v>354442.46366349299</v>
      </c>
      <c r="X1585" s="1">
        <v>721056.90565547999</v>
      </c>
      <c r="Y1585" s="1">
        <v>6360809.8498790804</v>
      </c>
      <c r="Z1585" s="1">
        <v>25059885.189516999</v>
      </c>
      <c r="AA1585" s="1">
        <v>2994570.8990458502</v>
      </c>
      <c r="AB1585" s="1">
        <v>1726058.786698</v>
      </c>
      <c r="AC1585" s="1">
        <v>637830.18150668195</v>
      </c>
      <c r="AD1585" s="1">
        <v>592563.12984335399</v>
      </c>
      <c r="AE1585" s="1">
        <v>117204.342627744</v>
      </c>
      <c r="AF1585" s="1">
        <v>1359587.5991873001</v>
      </c>
      <c r="AG1585" s="1">
        <v>1108305.0542860399</v>
      </c>
      <c r="AH1585" s="1">
        <v>166106.30351716001</v>
      </c>
      <c r="AI1585" s="1">
        <v>1441320.60519714</v>
      </c>
      <c r="AJ1585" s="1">
        <v>1071467.94450301</v>
      </c>
      <c r="AK1585" s="1">
        <v>481409.78546309797</v>
      </c>
      <c r="AL1585" s="1">
        <v>221759.67069999999</v>
      </c>
      <c r="AM1585" s="1"/>
    </row>
    <row r="1586" spans="1:39" x14ac:dyDescent="0.3">
      <c r="A1586" t="str">
        <f t="shared" si="264"/>
        <v>Other</v>
      </c>
      <c r="B1586" t="str">
        <f t="shared" si="265"/>
        <v>3635</v>
      </c>
      <c r="C1586" t="str">
        <f t="shared" si="266"/>
        <v>CRYSTAL &amp; GLASS INDUSTRIES MACHINE</v>
      </c>
      <c r="D1586" s="1">
        <f t="shared" si="267"/>
        <v>14294.224229123</v>
      </c>
      <c r="E1586" s="1">
        <f t="shared" si="268"/>
        <v>12335.301695046701</v>
      </c>
      <c r="F1586" s="1">
        <f t="shared" si="269"/>
        <v>160864.0625</v>
      </c>
      <c r="G1586" s="1">
        <f t="shared" si="270"/>
        <v>0</v>
      </c>
      <c r="H1586" s="2">
        <f t="shared" si="271"/>
        <v>12.040950799330327</v>
      </c>
      <c r="I1586" s="2">
        <f t="shared" si="272"/>
        <v>10.253780542511439</v>
      </c>
      <c r="J1586" s="2">
        <f t="shared" si="273"/>
        <v>0</v>
      </c>
      <c r="K1586" s="2">
        <f t="shared" si="274"/>
        <v>1.4279109955038219E-6</v>
      </c>
      <c r="L1586" s="2">
        <f>AM1586/SUM(AM1:AM$3009)</f>
        <v>0</v>
      </c>
      <c r="M1586" t="s">
        <v>3134</v>
      </c>
      <c r="N1586" t="s">
        <v>3247</v>
      </c>
      <c r="O1586" t="s">
        <v>3248</v>
      </c>
      <c r="P1586" s="1"/>
      <c r="Q1586" s="1"/>
      <c r="R1586" s="1">
        <v>17758.1643851831</v>
      </c>
      <c r="S1586" s="1">
        <v>31695.837382019399</v>
      </c>
      <c r="T1586" s="1">
        <v>117362.11903330201</v>
      </c>
      <c r="U1586" s="1">
        <v>44373.614702328501</v>
      </c>
      <c r="V1586" s="1">
        <v>24609.9684563316</v>
      </c>
      <c r="W1586" s="1">
        <v>50033.156577001901</v>
      </c>
      <c r="X1586" s="1">
        <v>16931.126798191799</v>
      </c>
      <c r="Y1586" s="1">
        <v>283333.59283385199</v>
      </c>
      <c r="Z1586" s="1">
        <v>331736.904097975</v>
      </c>
      <c r="AA1586" s="1">
        <v>225539.55192574899</v>
      </c>
      <c r="AB1586" s="1">
        <v>15194.4623148909</v>
      </c>
      <c r="AC1586" s="1">
        <v>46269.338344352203</v>
      </c>
      <c r="AD1586" s="1">
        <v>14015.414535658299</v>
      </c>
      <c r="AE1586" s="1">
        <v>14294.224229123</v>
      </c>
      <c r="AF1586" s="1">
        <v>553448.03251707205</v>
      </c>
      <c r="AG1586" s="1"/>
      <c r="AH1586" s="1">
        <v>6483.6820178933704</v>
      </c>
      <c r="AI1586" s="1"/>
      <c r="AJ1586" s="1">
        <v>122874.235450775</v>
      </c>
      <c r="AK1586" s="1">
        <v>12335.301695046701</v>
      </c>
      <c r="AL1586" s="1">
        <v>160864.0625</v>
      </c>
      <c r="AM1586" s="1"/>
    </row>
    <row r="1587" spans="1:39" x14ac:dyDescent="0.3">
      <c r="A1587" t="str">
        <f t="shared" si="264"/>
        <v>Other</v>
      </c>
      <c r="B1587" t="str">
        <f t="shared" si="265"/>
        <v>3640</v>
      </c>
      <c r="C1587" t="str">
        <f t="shared" si="266"/>
        <v>TOBACCO MANUFACTURING MACHINERY</v>
      </c>
      <c r="D1587" s="1">
        <f t="shared" si="267"/>
        <v>0</v>
      </c>
      <c r="E1587" s="1">
        <f t="shared" si="268"/>
        <v>0</v>
      </c>
      <c r="F1587" s="1">
        <f t="shared" si="269"/>
        <v>0</v>
      </c>
      <c r="G1587" s="1">
        <f t="shared" si="270"/>
        <v>0</v>
      </c>
      <c r="H1587" s="2" t="e">
        <f t="shared" si="271"/>
        <v>#DIV/0!</v>
      </c>
      <c r="I1587" s="2" t="e">
        <f t="shared" si="272"/>
        <v>#DIV/0!</v>
      </c>
      <c r="J1587" s="2" t="e">
        <f t="shared" si="273"/>
        <v>#DIV/0!</v>
      </c>
      <c r="K1587" s="2">
        <f t="shared" si="274"/>
        <v>0</v>
      </c>
      <c r="L1587" s="2">
        <f>AM1587/SUM(AM1:AM$3009)</f>
        <v>0</v>
      </c>
      <c r="M1587" t="s">
        <v>3134</v>
      </c>
      <c r="N1587" t="s">
        <v>3249</v>
      </c>
      <c r="O1587" t="s">
        <v>3250</v>
      </c>
      <c r="P1587" s="1"/>
      <c r="Q1587" s="1"/>
      <c r="R1587" s="1"/>
      <c r="S1587" s="1"/>
      <c r="T1587" s="1">
        <v>54377.781818763302</v>
      </c>
      <c r="U1587" s="1"/>
      <c r="V1587" s="1"/>
      <c r="W1587" s="1"/>
      <c r="X1587" s="1"/>
      <c r="Y1587" s="1"/>
      <c r="Z1587" s="1">
        <v>12428.163302826601</v>
      </c>
      <c r="AA1587" s="1"/>
      <c r="AB1587" s="1">
        <v>56413.718035446298</v>
      </c>
      <c r="AC1587" s="1"/>
      <c r="AD1587" s="1"/>
      <c r="AE1587" s="1"/>
      <c r="AF1587" s="1"/>
      <c r="AG1587" s="1"/>
      <c r="AH1587" s="1"/>
      <c r="AI1587" s="1">
        <v>3995.1863694281901</v>
      </c>
      <c r="AJ1587" s="1"/>
      <c r="AK1587" s="1"/>
      <c r="AL1587" s="1"/>
      <c r="AM1587" s="1"/>
    </row>
    <row r="1588" spans="1:39" x14ac:dyDescent="0.3">
      <c r="A1588" t="str">
        <f t="shared" si="264"/>
        <v>Other</v>
      </c>
      <c r="B1588" t="str">
        <f t="shared" si="265"/>
        <v>3645</v>
      </c>
      <c r="C1588" t="str">
        <f t="shared" si="266"/>
        <v>LEATHER TANNING &amp; WORKING MACHINE</v>
      </c>
      <c r="D1588" s="1">
        <f t="shared" si="267"/>
        <v>13450.952737035201</v>
      </c>
      <c r="E1588" s="1">
        <f t="shared" si="268"/>
        <v>0</v>
      </c>
      <c r="F1588" s="1">
        <f t="shared" si="269"/>
        <v>0</v>
      </c>
      <c r="G1588" s="1">
        <f t="shared" si="270"/>
        <v>0</v>
      </c>
      <c r="H1588" s="2" t="e">
        <f t="shared" si="271"/>
        <v>#DIV/0!</v>
      </c>
      <c r="I1588" s="2">
        <f t="shared" si="272"/>
        <v>-1</v>
      </c>
      <c r="J1588" s="2" t="e">
        <f t="shared" si="273"/>
        <v>#DIV/0!</v>
      </c>
      <c r="K1588" s="2">
        <f t="shared" si="274"/>
        <v>0</v>
      </c>
      <c r="L1588" s="2">
        <f>AM1588/SUM(AM1:AM$3009)</f>
        <v>0</v>
      </c>
      <c r="M1588" t="s">
        <v>3134</v>
      </c>
      <c r="N1588" t="s">
        <v>3251</v>
      </c>
      <c r="O1588" t="s">
        <v>3252</v>
      </c>
      <c r="P1588" s="1"/>
      <c r="Q1588" s="1"/>
      <c r="R1588" s="1"/>
      <c r="S1588" s="1"/>
      <c r="T1588" s="1"/>
      <c r="U1588" s="1"/>
      <c r="V1588" s="1">
        <v>83.888087000335005</v>
      </c>
      <c r="W1588" s="1">
        <v>4968.34266224152</v>
      </c>
      <c r="X1588" s="1">
        <v>7798.1422641646895</v>
      </c>
      <c r="Y1588" s="1"/>
      <c r="Z1588" s="1"/>
      <c r="AA1588" s="1"/>
      <c r="AB1588" s="1"/>
      <c r="AC1588" s="1"/>
      <c r="AD1588" s="1"/>
      <c r="AE1588" s="1">
        <v>13450.952737035201</v>
      </c>
      <c r="AF1588" s="1"/>
      <c r="AG1588" s="1"/>
      <c r="AH1588" s="1"/>
      <c r="AI1588" s="1"/>
      <c r="AJ1588" s="1"/>
      <c r="AK1588" s="1"/>
      <c r="AL1588" s="1"/>
      <c r="AM1588" s="1"/>
    </row>
    <row r="1589" spans="1:39" x14ac:dyDescent="0.3">
      <c r="A1589" t="str">
        <f t="shared" si="264"/>
        <v>Other</v>
      </c>
      <c r="B1589" t="str">
        <f t="shared" si="265"/>
        <v>3650</v>
      </c>
      <c r="C1589" t="str">
        <f t="shared" si="266"/>
        <v>CHEMICAL &amp; PHARMACEUTICAL MACHINE</v>
      </c>
      <c r="D1589" s="1">
        <f t="shared" si="267"/>
        <v>310912.42259497102</v>
      </c>
      <c r="E1589" s="1">
        <f t="shared" si="268"/>
        <v>27331.410621645999</v>
      </c>
      <c r="F1589" s="1">
        <f t="shared" si="269"/>
        <v>235149.06030000001</v>
      </c>
      <c r="G1589" s="1">
        <f t="shared" si="270"/>
        <v>24187.373580999501</v>
      </c>
      <c r="H1589" s="2">
        <f t="shared" si="271"/>
        <v>7.6036196065843047</v>
      </c>
      <c r="I1589" s="2">
        <f t="shared" si="272"/>
        <v>-0.24368071774883293</v>
      </c>
      <c r="J1589" s="2">
        <f t="shared" si="273"/>
        <v>0.1028597501097456</v>
      </c>
      <c r="K1589" s="2">
        <f t="shared" si="274"/>
        <v>2.0873023070939867E-6</v>
      </c>
      <c r="L1589" s="2">
        <f>AM1589/SUM(AM1:AM$3009)</f>
        <v>4.3889011472948698E-7</v>
      </c>
      <c r="M1589" t="s">
        <v>3134</v>
      </c>
      <c r="N1589" t="s">
        <v>3253</v>
      </c>
      <c r="O1589" t="s">
        <v>3254</v>
      </c>
      <c r="P1589" s="1"/>
      <c r="Q1589" s="1">
        <v>46567.125166917598</v>
      </c>
      <c r="R1589" s="1">
        <v>90197.808977334294</v>
      </c>
      <c r="S1589" s="1">
        <v>311408.55460166902</v>
      </c>
      <c r="T1589" s="1">
        <v>2942820.17899583</v>
      </c>
      <c r="U1589" s="1">
        <v>1270908.4276495001</v>
      </c>
      <c r="V1589" s="1">
        <v>691523.056378562</v>
      </c>
      <c r="W1589" s="1">
        <v>208803.75187464801</v>
      </c>
      <c r="X1589" s="1">
        <v>291013.63240438001</v>
      </c>
      <c r="Y1589" s="1">
        <v>276567.23352361203</v>
      </c>
      <c r="Z1589" s="1">
        <v>341723.53117186198</v>
      </c>
      <c r="AA1589" s="1">
        <v>382669.01712575002</v>
      </c>
      <c r="AB1589" s="1">
        <v>329021.45340457303</v>
      </c>
      <c r="AC1589" s="1">
        <v>172260.71416872999</v>
      </c>
      <c r="AD1589" s="1">
        <v>340168.72800205799</v>
      </c>
      <c r="AE1589" s="1">
        <v>310912.42259497102</v>
      </c>
      <c r="AF1589" s="1">
        <v>925009.33328541997</v>
      </c>
      <c r="AG1589" s="1">
        <v>3657724.6567651299</v>
      </c>
      <c r="AH1589" s="1">
        <v>154858.61377683401</v>
      </c>
      <c r="AI1589" s="1">
        <v>344228.79234334</v>
      </c>
      <c r="AJ1589" s="1">
        <v>2783001.0001874799</v>
      </c>
      <c r="AK1589" s="1">
        <v>27331.410621645999</v>
      </c>
      <c r="AL1589" s="1">
        <v>235149.06030000001</v>
      </c>
      <c r="AM1589" s="1">
        <v>24187.373580999501</v>
      </c>
    </row>
    <row r="1590" spans="1:39" x14ac:dyDescent="0.3">
      <c r="A1590" t="str">
        <f t="shared" si="264"/>
        <v>Other</v>
      </c>
      <c r="B1590" t="str">
        <f t="shared" si="265"/>
        <v>3655</v>
      </c>
      <c r="C1590" t="str">
        <f t="shared" si="266"/>
        <v>GAS GENERATING &amp; DISPENSING SYSTEM</v>
      </c>
      <c r="D1590" s="1">
        <f t="shared" si="267"/>
        <v>5397838.3382026302</v>
      </c>
      <c r="E1590" s="1">
        <f t="shared" si="268"/>
        <v>114110.82017078801</v>
      </c>
      <c r="F1590" s="1">
        <f t="shared" si="269"/>
        <v>88100.532000000007</v>
      </c>
      <c r="G1590" s="1">
        <f t="shared" si="270"/>
        <v>228542.46505293899</v>
      </c>
      <c r="H1590" s="2">
        <f t="shared" si="271"/>
        <v>-0.22793884166163014</v>
      </c>
      <c r="I1590" s="2">
        <f t="shared" si="272"/>
        <v>-0.98367855306512653</v>
      </c>
      <c r="J1590" s="2">
        <f t="shared" si="273"/>
        <v>2.5941099317418308</v>
      </c>
      <c r="K1590" s="2">
        <f t="shared" si="274"/>
        <v>7.8202499922900006E-7</v>
      </c>
      <c r="L1590" s="2">
        <f>AM1590/SUM(AM1:AM$3009)</f>
        <v>4.1469996058786319E-6</v>
      </c>
      <c r="M1590" t="s">
        <v>3134</v>
      </c>
      <c r="N1590" t="s">
        <v>3255</v>
      </c>
      <c r="O1590" t="s">
        <v>3256</v>
      </c>
      <c r="P1590" s="1"/>
      <c r="Q1590" s="1">
        <v>989983.63853330398</v>
      </c>
      <c r="R1590" s="1">
        <v>469005.001601364</v>
      </c>
      <c r="S1590" s="1">
        <v>661540.88898948696</v>
      </c>
      <c r="T1590" s="1">
        <v>554978.53753263596</v>
      </c>
      <c r="U1590" s="1">
        <v>2139649.30188403</v>
      </c>
      <c r="V1590" s="1">
        <v>1051679.7802971001</v>
      </c>
      <c r="W1590" s="1">
        <v>631440.83504866099</v>
      </c>
      <c r="X1590" s="1">
        <v>3141453.0661856201</v>
      </c>
      <c r="Y1590" s="1">
        <v>9402304.8522019293</v>
      </c>
      <c r="Z1590" s="1">
        <v>3739945.1387119498</v>
      </c>
      <c r="AA1590" s="1">
        <v>7401694.4738124004</v>
      </c>
      <c r="AB1590" s="1">
        <v>663433.63123048702</v>
      </c>
      <c r="AC1590" s="1">
        <v>1408339.8547937199</v>
      </c>
      <c r="AD1590" s="1">
        <v>1285620.8382364199</v>
      </c>
      <c r="AE1590" s="1">
        <v>5397838.3382026302</v>
      </c>
      <c r="AF1590" s="1">
        <v>12021125.5384774</v>
      </c>
      <c r="AG1590" s="1">
        <v>11048960.100329399</v>
      </c>
      <c r="AH1590" s="1">
        <v>6614230.4739091797</v>
      </c>
      <c r="AI1590" s="1">
        <v>2768521.2915581898</v>
      </c>
      <c r="AJ1590" s="1">
        <v>308452.019963731</v>
      </c>
      <c r="AK1590" s="1">
        <v>114110.82017078801</v>
      </c>
      <c r="AL1590" s="1">
        <v>88100.532000000007</v>
      </c>
      <c r="AM1590" s="1">
        <v>228542.46505293899</v>
      </c>
    </row>
    <row r="1591" spans="1:39" x14ac:dyDescent="0.3">
      <c r="A1591" t="str">
        <f t="shared" si="264"/>
        <v>Other</v>
      </c>
      <c r="B1591" t="str">
        <f t="shared" si="265"/>
        <v>3660</v>
      </c>
      <c r="C1591" t="str">
        <f t="shared" si="266"/>
        <v>INDUSTRIAL SIZE REDUCTION MACHINERY</v>
      </c>
      <c r="D1591" s="1">
        <f t="shared" si="267"/>
        <v>757369.22893359605</v>
      </c>
      <c r="E1591" s="1">
        <f t="shared" si="268"/>
        <v>293337.66591558198</v>
      </c>
      <c r="F1591" s="1">
        <f t="shared" si="269"/>
        <v>0</v>
      </c>
      <c r="G1591" s="1">
        <f t="shared" si="270"/>
        <v>0</v>
      </c>
      <c r="H1591" s="2">
        <f t="shared" si="271"/>
        <v>-1</v>
      </c>
      <c r="I1591" s="2">
        <f t="shared" si="272"/>
        <v>-1</v>
      </c>
      <c r="J1591" s="2" t="e">
        <f t="shared" si="273"/>
        <v>#DIV/0!</v>
      </c>
      <c r="K1591" s="2">
        <f t="shared" si="274"/>
        <v>0</v>
      </c>
      <c r="L1591" s="2">
        <f>AM1591/SUM(AM1:AM$3009)</f>
        <v>0</v>
      </c>
      <c r="M1591" t="s">
        <v>3134</v>
      </c>
      <c r="N1591" t="s">
        <v>3257</v>
      </c>
      <c r="O1591" t="s">
        <v>3258</v>
      </c>
      <c r="P1591" s="1">
        <v>337144.69510503398</v>
      </c>
      <c r="Q1591" s="1">
        <v>90704.935538542006</v>
      </c>
      <c r="R1591" s="1"/>
      <c r="S1591" s="1">
        <v>1354070.5543732401</v>
      </c>
      <c r="T1591" s="1">
        <v>371377.476513631</v>
      </c>
      <c r="U1591" s="1">
        <v>427510.911781086</v>
      </c>
      <c r="V1591" s="1">
        <v>123115.554616475</v>
      </c>
      <c r="W1591" s="1">
        <v>125349.938159579</v>
      </c>
      <c r="X1591" s="1">
        <v>421078.07221301302</v>
      </c>
      <c r="Y1591" s="1">
        <v>154669.910437668</v>
      </c>
      <c r="Z1591" s="1">
        <v>330304.970369054</v>
      </c>
      <c r="AA1591" s="1">
        <v>179361.74305668299</v>
      </c>
      <c r="AB1591" s="1">
        <v>672144.76354675496</v>
      </c>
      <c r="AC1591" s="1">
        <v>49297.149647847596</v>
      </c>
      <c r="AD1591" s="1">
        <v>849304.89491002006</v>
      </c>
      <c r="AE1591" s="1">
        <v>757369.22893359605</v>
      </c>
      <c r="AF1591" s="1">
        <v>252711.41208352</v>
      </c>
      <c r="AG1591" s="1"/>
      <c r="AH1591" s="1">
        <v>24199.673941103101</v>
      </c>
      <c r="AI1591" s="1"/>
      <c r="AJ1591" s="1">
        <v>76054.076044084999</v>
      </c>
      <c r="AK1591" s="1">
        <v>293337.66591558198</v>
      </c>
      <c r="AL1591" s="1"/>
      <c r="AM1591" s="1"/>
    </row>
    <row r="1592" spans="1:39" x14ac:dyDescent="0.3">
      <c r="A1592" t="str">
        <f t="shared" si="264"/>
        <v>Other</v>
      </c>
      <c r="B1592" t="str">
        <f t="shared" si="265"/>
        <v>3670</v>
      </c>
      <c r="C1592" t="str">
        <f t="shared" si="266"/>
        <v>PRINTED CIRCUIT BOARD MFG MACH</v>
      </c>
      <c r="D1592" s="1">
        <f t="shared" si="267"/>
        <v>333363.32639934297</v>
      </c>
      <c r="E1592" s="1">
        <f t="shared" si="268"/>
        <v>744716.57300477196</v>
      </c>
      <c r="F1592" s="1">
        <f t="shared" si="269"/>
        <v>1017881.9453</v>
      </c>
      <c r="G1592" s="1">
        <f t="shared" si="270"/>
        <v>0</v>
      </c>
      <c r="H1592" s="2">
        <f t="shared" si="271"/>
        <v>0.36680447595393817</v>
      </c>
      <c r="I1592" s="2">
        <f t="shared" si="272"/>
        <v>2.0533710960174956</v>
      </c>
      <c r="J1592" s="2">
        <f t="shared" si="273"/>
        <v>0</v>
      </c>
      <c r="K1592" s="2">
        <f t="shared" si="274"/>
        <v>9.0352363307913462E-6</v>
      </c>
      <c r="L1592" s="2">
        <f>AM1592/SUM(AM1:AM$3009)</f>
        <v>0</v>
      </c>
      <c r="M1592" t="s">
        <v>3134</v>
      </c>
      <c r="N1592" t="s">
        <v>3259</v>
      </c>
      <c r="O1592" t="s">
        <v>3260</v>
      </c>
      <c r="P1592" s="1"/>
      <c r="Q1592" s="1">
        <v>1088842.55340748</v>
      </c>
      <c r="R1592" s="1">
        <v>331710.39758166397</v>
      </c>
      <c r="S1592" s="1">
        <v>316170.54940065101</v>
      </c>
      <c r="T1592" s="1">
        <v>1288720.8533073899</v>
      </c>
      <c r="U1592" s="1">
        <v>29364047.884103701</v>
      </c>
      <c r="V1592" s="1">
        <v>2037922.65832959</v>
      </c>
      <c r="W1592" s="1">
        <v>859572.20084826404</v>
      </c>
      <c r="X1592" s="1">
        <v>1907324.8367521199</v>
      </c>
      <c r="Y1592" s="1">
        <v>5973473.3113046</v>
      </c>
      <c r="Z1592" s="1">
        <v>1999255.61685967</v>
      </c>
      <c r="AA1592" s="1">
        <v>2624692.1080429498</v>
      </c>
      <c r="AB1592" s="1">
        <v>42987.464791797996</v>
      </c>
      <c r="AC1592" s="1">
        <v>1371897.82998718</v>
      </c>
      <c r="AD1592" s="1">
        <v>2365868.0201432202</v>
      </c>
      <c r="AE1592" s="1">
        <v>333363.32639934297</v>
      </c>
      <c r="AF1592" s="1">
        <v>261852.37041705399</v>
      </c>
      <c r="AG1592" s="1">
        <v>1201500.2231993801</v>
      </c>
      <c r="AH1592" s="1">
        <v>608250.57846467302</v>
      </c>
      <c r="AI1592" s="1">
        <v>164580.25094486799</v>
      </c>
      <c r="AJ1592" s="1">
        <v>1056755.39990968</v>
      </c>
      <c r="AK1592" s="1">
        <v>744716.57300477196</v>
      </c>
      <c r="AL1592" s="1">
        <v>1017881.9453</v>
      </c>
      <c r="AM1592" s="1">
        <v>0</v>
      </c>
    </row>
    <row r="1593" spans="1:39" x14ac:dyDescent="0.3">
      <c r="A1593" t="str">
        <f t="shared" si="264"/>
        <v>Other</v>
      </c>
      <c r="B1593" t="str">
        <f t="shared" si="265"/>
        <v>3680</v>
      </c>
      <c r="C1593" t="str">
        <f t="shared" si="266"/>
        <v>FOUNDRY MACHINE - RELATED EQ &amp; SUP</v>
      </c>
      <c r="D1593" s="1">
        <f t="shared" si="267"/>
        <v>-155844.42713582999</v>
      </c>
      <c r="E1593" s="1">
        <f t="shared" si="268"/>
        <v>82582.481295037607</v>
      </c>
      <c r="F1593" s="1">
        <f t="shared" si="269"/>
        <v>1125395.7324000001</v>
      </c>
      <c r="G1593" s="1">
        <f t="shared" si="270"/>
        <v>0</v>
      </c>
      <c r="H1593" s="2">
        <f t="shared" si="271"/>
        <v>12.627535946508612</v>
      </c>
      <c r="I1593" s="2">
        <f t="shared" si="272"/>
        <v>-8.2212767121864054</v>
      </c>
      <c r="J1593" s="2">
        <f t="shared" si="273"/>
        <v>0</v>
      </c>
      <c r="K1593" s="2">
        <f t="shared" si="274"/>
        <v>9.9895832270618981E-6</v>
      </c>
      <c r="L1593" s="2">
        <f>AM1593/SUM(AM1:AM$3009)</f>
        <v>0</v>
      </c>
      <c r="M1593" t="s">
        <v>3134</v>
      </c>
      <c r="N1593" t="s">
        <v>3261</v>
      </c>
      <c r="O1593" t="s">
        <v>3262</v>
      </c>
      <c r="P1593" s="1">
        <v>162511.744135833</v>
      </c>
      <c r="Q1593" s="1">
        <v>470861.15145911998</v>
      </c>
      <c r="R1593" s="1">
        <v>847180.13712834299</v>
      </c>
      <c r="S1593" s="1">
        <v>487163.49672330299</v>
      </c>
      <c r="T1593" s="1">
        <v>44248.047590413596</v>
      </c>
      <c r="U1593" s="1">
        <v>2346659.2811601702</v>
      </c>
      <c r="V1593" s="1">
        <v>3901871.9102313598</v>
      </c>
      <c r="W1593" s="1">
        <v>1401925.8629759499</v>
      </c>
      <c r="X1593" s="1">
        <v>5245989.3917725096</v>
      </c>
      <c r="Y1593" s="1">
        <v>3786816.18322512</v>
      </c>
      <c r="Z1593" s="1">
        <v>3217803.3746746499</v>
      </c>
      <c r="AA1593" s="1">
        <v>1589054.1935151001</v>
      </c>
      <c r="AB1593" s="1">
        <v>1466961.73043717</v>
      </c>
      <c r="AC1593" s="1">
        <v>1017127.44583084</v>
      </c>
      <c r="AD1593" s="1">
        <v>541173.88767444401</v>
      </c>
      <c r="AE1593" s="1">
        <v>-155844.42713582999</v>
      </c>
      <c r="AF1593" s="1">
        <v>326681.59648938797</v>
      </c>
      <c r="AG1593" s="1">
        <v>377611.80392063898</v>
      </c>
      <c r="AH1593" s="1">
        <v>33225.548421238898</v>
      </c>
      <c r="AI1593" s="1">
        <v>56106.720276738699</v>
      </c>
      <c r="AJ1593" s="1">
        <v>137818.83640781601</v>
      </c>
      <c r="AK1593" s="1">
        <v>82582.481295037607</v>
      </c>
      <c r="AL1593" s="1">
        <v>1125395.7324000001</v>
      </c>
      <c r="AM1593" s="1">
        <v>0</v>
      </c>
    </row>
    <row r="1594" spans="1:39" x14ac:dyDescent="0.3">
      <c r="A1594" t="str">
        <f t="shared" si="264"/>
        <v>Other</v>
      </c>
      <c r="B1594" t="str">
        <f t="shared" si="265"/>
        <v>3685</v>
      </c>
      <c r="C1594" t="str">
        <f t="shared" si="266"/>
        <v>SPECIAL METAL CONTAINER MFG MACH</v>
      </c>
      <c r="D1594" s="1">
        <f t="shared" si="267"/>
        <v>392096.901632144</v>
      </c>
      <c r="E1594" s="1">
        <f t="shared" si="268"/>
        <v>673207.08838531096</v>
      </c>
      <c r="F1594" s="1">
        <f t="shared" si="269"/>
        <v>208269.33979999999</v>
      </c>
      <c r="G1594" s="1">
        <f t="shared" si="270"/>
        <v>82717.516159769599</v>
      </c>
      <c r="H1594" s="2">
        <f t="shared" si="271"/>
        <v>-0.69063109495841091</v>
      </c>
      <c r="I1594" s="2">
        <f t="shared" si="272"/>
        <v>-0.4688319674726904</v>
      </c>
      <c r="J1594" s="2">
        <f t="shared" si="273"/>
        <v>0.39716607465699377</v>
      </c>
      <c r="K1594" s="2">
        <f t="shared" si="274"/>
        <v>1.8487042767973221E-6</v>
      </c>
      <c r="L1594" s="2">
        <f>AM1594/SUM(AM1:AM$3009)</f>
        <v>1.5009442854935751E-6</v>
      </c>
      <c r="M1594" t="s">
        <v>3134</v>
      </c>
      <c r="N1594" t="s">
        <v>3263</v>
      </c>
      <c r="O1594" t="s">
        <v>3264</v>
      </c>
      <c r="P1594" s="1">
        <v>77091.327864636507</v>
      </c>
      <c r="Q1594" s="1">
        <v>154954.00196548601</v>
      </c>
      <c r="R1594" s="1">
        <v>454977.06116486603</v>
      </c>
      <c r="S1594" s="1">
        <v>1667470.76567964</v>
      </c>
      <c r="T1594" s="1">
        <v>7599167.45781973</v>
      </c>
      <c r="U1594" s="1">
        <v>1144773.4286654801</v>
      </c>
      <c r="V1594" s="1">
        <v>2213129.9187037102</v>
      </c>
      <c r="W1594" s="1">
        <v>4130791.1320502302</v>
      </c>
      <c r="X1594" s="1">
        <v>5969722.6787723498</v>
      </c>
      <c r="Y1594" s="1">
        <v>2449939.6379887699</v>
      </c>
      <c r="Z1594" s="1">
        <v>2050852.85085131</v>
      </c>
      <c r="AA1594" s="1">
        <v>1933442.25470427</v>
      </c>
      <c r="AB1594" s="1">
        <v>2217920.3247085898</v>
      </c>
      <c r="AC1594" s="1">
        <v>1189433.96621776</v>
      </c>
      <c r="AD1594" s="1">
        <v>1611792.3375477199</v>
      </c>
      <c r="AE1594" s="1">
        <v>392096.901632144</v>
      </c>
      <c r="AF1594" s="1">
        <v>586215.73098051595</v>
      </c>
      <c r="AG1594" s="1">
        <v>1187782.56708105</v>
      </c>
      <c r="AH1594" s="1">
        <v>945400.55696893204</v>
      </c>
      <c r="AI1594" s="1">
        <v>465961.38665214501</v>
      </c>
      <c r="AJ1594" s="1">
        <v>4084017.2598194801</v>
      </c>
      <c r="AK1594" s="1">
        <v>673207.08838531096</v>
      </c>
      <c r="AL1594" s="1">
        <v>208269.33979999999</v>
      </c>
      <c r="AM1594" s="1">
        <v>82717.516159769599</v>
      </c>
    </row>
    <row r="1595" spans="1:39" x14ac:dyDescent="0.3">
      <c r="A1595" t="str">
        <f t="shared" si="264"/>
        <v>Other</v>
      </c>
      <c r="B1595" t="str">
        <f t="shared" si="265"/>
        <v>3693</v>
      </c>
      <c r="C1595" t="str">
        <f t="shared" si="266"/>
        <v>INDUSTRIAL ASSEMBLY MACHINES</v>
      </c>
      <c r="D1595" s="1">
        <f t="shared" si="267"/>
        <v>718175.19515947497</v>
      </c>
      <c r="E1595" s="1">
        <f t="shared" si="268"/>
        <v>26571.796733868701</v>
      </c>
      <c r="F1595" s="1">
        <f t="shared" si="269"/>
        <v>136811</v>
      </c>
      <c r="G1595" s="1">
        <f t="shared" si="270"/>
        <v>5720.2148302277601</v>
      </c>
      <c r="H1595" s="2">
        <f t="shared" si="271"/>
        <v>4.1487297366541727</v>
      </c>
      <c r="I1595" s="2">
        <f t="shared" si="272"/>
        <v>-0.8095019141260924</v>
      </c>
      <c r="J1595" s="2">
        <f t="shared" si="273"/>
        <v>4.1811073891922144E-2</v>
      </c>
      <c r="K1595" s="2">
        <f t="shared" si="274"/>
        <v>1.2144038150589003E-6</v>
      </c>
      <c r="L1595" s="2">
        <f>AM1595/SUM(AM1:AM$3009)</f>
        <v>1.0379571534332048E-7</v>
      </c>
      <c r="M1595" t="s">
        <v>3134</v>
      </c>
      <c r="N1595" t="s">
        <v>3265</v>
      </c>
      <c r="O1595" t="s">
        <v>3266</v>
      </c>
      <c r="P1595" s="1"/>
      <c r="Q1595" s="1">
        <v>62199.923622342802</v>
      </c>
      <c r="R1595" s="1">
        <v>48331.402885497802</v>
      </c>
      <c r="S1595" s="1">
        <v>614103.80159995495</v>
      </c>
      <c r="T1595" s="1">
        <v>5568438.3661080804</v>
      </c>
      <c r="U1595" s="1">
        <v>1160893.2771141301</v>
      </c>
      <c r="V1595" s="1">
        <v>995070.70105449099</v>
      </c>
      <c r="W1595" s="1">
        <v>1871062.06112361</v>
      </c>
      <c r="X1595" s="1">
        <v>2442927.41308823</v>
      </c>
      <c r="Y1595" s="1">
        <v>1922762.9727420399</v>
      </c>
      <c r="Z1595" s="1">
        <v>1386236.56189635</v>
      </c>
      <c r="AA1595" s="1">
        <v>429525.62755070702</v>
      </c>
      <c r="AB1595" s="1">
        <v>149371.9828085</v>
      </c>
      <c r="AC1595" s="1">
        <v>601062.86329755397</v>
      </c>
      <c r="AD1595" s="1">
        <v>837733.75983729598</v>
      </c>
      <c r="AE1595" s="1">
        <v>718175.19515947497</v>
      </c>
      <c r="AF1595" s="1">
        <v>751760.56337860599</v>
      </c>
      <c r="AG1595" s="1">
        <v>73156.460824570095</v>
      </c>
      <c r="AH1595" s="1">
        <v>159090.447805378</v>
      </c>
      <c r="AI1595" s="1">
        <v>172354.23878291299</v>
      </c>
      <c r="AJ1595" s="1">
        <v>10024.5099966326</v>
      </c>
      <c r="AK1595" s="1">
        <v>26571.796733868701</v>
      </c>
      <c r="AL1595" s="1">
        <v>136811</v>
      </c>
      <c r="AM1595" s="1">
        <v>5720.2148302277601</v>
      </c>
    </row>
    <row r="1596" spans="1:39" x14ac:dyDescent="0.3">
      <c r="A1596" t="str">
        <f t="shared" si="264"/>
        <v>Other</v>
      </c>
      <c r="B1596" t="str">
        <f t="shared" si="265"/>
        <v>3694</v>
      </c>
      <c r="C1596" t="str">
        <f t="shared" si="266"/>
        <v>CLEAN WORK STATIONS ENVIRONMENT EQ</v>
      </c>
      <c r="D1596" s="1">
        <f t="shared" si="267"/>
        <v>1395702.5628826499</v>
      </c>
      <c r="E1596" s="1">
        <f t="shared" si="268"/>
        <v>927736.90265553002</v>
      </c>
      <c r="F1596" s="1">
        <f t="shared" si="269"/>
        <v>593748.8395</v>
      </c>
      <c r="G1596" s="1">
        <f t="shared" si="270"/>
        <v>2508171.2251487402</v>
      </c>
      <c r="H1596" s="2">
        <f t="shared" si="271"/>
        <v>-0.36000299459850227</v>
      </c>
      <c r="I1596" s="2">
        <f t="shared" si="272"/>
        <v>-0.57458784178651534</v>
      </c>
      <c r="J1596" s="2">
        <f t="shared" si="273"/>
        <v>4.2242966356968186</v>
      </c>
      <c r="K1596" s="2">
        <f t="shared" si="274"/>
        <v>5.2704157989898083E-6</v>
      </c>
      <c r="L1596" s="2">
        <f>AM1596/SUM(AM1:AM$3009)</f>
        <v>4.5511826783519643E-5</v>
      </c>
      <c r="M1596" t="s">
        <v>3134</v>
      </c>
      <c r="N1596" t="s">
        <v>3267</v>
      </c>
      <c r="O1596" t="s">
        <v>3268</v>
      </c>
      <c r="P1596" s="1">
        <v>182204.26198241999</v>
      </c>
      <c r="Q1596" s="1">
        <v>50118.026208609001</v>
      </c>
      <c r="R1596" s="1">
        <v>889492.24441637995</v>
      </c>
      <c r="S1596" s="1">
        <v>1916124.6099415801</v>
      </c>
      <c r="T1596" s="1">
        <v>905253.144810203</v>
      </c>
      <c r="U1596" s="1">
        <v>1191052.6675799</v>
      </c>
      <c r="V1596" s="1">
        <v>1462732.8047335299</v>
      </c>
      <c r="W1596" s="1">
        <v>1259455.1330325401</v>
      </c>
      <c r="X1596" s="1">
        <v>1125133.5046287901</v>
      </c>
      <c r="Y1596" s="1">
        <v>887894.083587826</v>
      </c>
      <c r="Z1596" s="1">
        <v>909521.03393181995</v>
      </c>
      <c r="AA1596" s="1">
        <v>1313104.9778986401</v>
      </c>
      <c r="AB1596" s="1">
        <v>1634990.5219289199</v>
      </c>
      <c r="AC1596" s="1">
        <v>859521.97607669095</v>
      </c>
      <c r="AD1596" s="1">
        <v>1264717.0164247099</v>
      </c>
      <c r="AE1596" s="1">
        <v>1395702.5628826499</v>
      </c>
      <c r="AF1596" s="1">
        <v>509707.39161659603</v>
      </c>
      <c r="AG1596" s="1">
        <v>577090.85693012399</v>
      </c>
      <c r="AH1596" s="1">
        <v>251180.70365886</v>
      </c>
      <c r="AI1596" s="1">
        <v>660358.34924831998</v>
      </c>
      <c r="AJ1596" s="1">
        <v>2557034.5305962102</v>
      </c>
      <c r="AK1596" s="1">
        <v>927736.90265553002</v>
      </c>
      <c r="AL1596" s="1">
        <v>593748.8395</v>
      </c>
      <c r="AM1596" s="1">
        <v>2508171.2251487402</v>
      </c>
    </row>
    <row r="1597" spans="1:39" x14ac:dyDescent="0.3">
      <c r="A1597" t="str">
        <f t="shared" si="264"/>
        <v>Other</v>
      </c>
      <c r="B1597" t="str">
        <f t="shared" si="265"/>
        <v>3695</v>
      </c>
      <c r="C1597" t="str">
        <f t="shared" si="266"/>
        <v>MISC SPECIAL INDUSTRY MACHINE</v>
      </c>
      <c r="D1597" s="1">
        <f t="shared" si="267"/>
        <v>12871333.2686367</v>
      </c>
      <c r="E1597" s="1">
        <f t="shared" si="268"/>
        <v>24591847.024581499</v>
      </c>
      <c r="F1597" s="1">
        <f t="shared" si="269"/>
        <v>18080911.969900001</v>
      </c>
      <c r="G1597" s="1">
        <f t="shared" si="270"/>
        <v>3304977.0459406599</v>
      </c>
      <c r="H1597" s="2">
        <f t="shared" si="271"/>
        <v>-0.2647599038890126</v>
      </c>
      <c r="I1597" s="2">
        <f t="shared" si="272"/>
        <v>0.40474274051759407</v>
      </c>
      <c r="J1597" s="2">
        <f t="shared" si="273"/>
        <v>0.18278818299887661</v>
      </c>
      <c r="K1597" s="2">
        <f t="shared" si="274"/>
        <v>1.6049534376614963E-4</v>
      </c>
      <c r="L1597" s="2">
        <f>AM1597/SUM(AM1:AM$3009)</f>
        <v>5.9970205116056129E-5</v>
      </c>
      <c r="M1597" t="s">
        <v>3134</v>
      </c>
      <c r="N1597" t="s">
        <v>3269</v>
      </c>
      <c r="O1597" t="s">
        <v>3270</v>
      </c>
      <c r="P1597" s="1">
        <v>14014309.2607814</v>
      </c>
      <c r="Q1597" s="1">
        <v>8690779.03153277</v>
      </c>
      <c r="R1597" s="1">
        <v>7054994.9168555103</v>
      </c>
      <c r="S1597" s="1">
        <v>16019676.6051769</v>
      </c>
      <c r="T1597" s="1">
        <v>22543784.511844601</v>
      </c>
      <c r="U1597" s="1">
        <v>30082722.540711898</v>
      </c>
      <c r="V1597" s="1">
        <v>23758985.304519899</v>
      </c>
      <c r="W1597" s="1">
        <v>23230143.201243699</v>
      </c>
      <c r="X1597" s="1">
        <v>24790039.602578901</v>
      </c>
      <c r="Y1597" s="1">
        <v>25146315.181771498</v>
      </c>
      <c r="Z1597" s="1">
        <v>33594086.8417283</v>
      </c>
      <c r="AA1597" s="1">
        <v>22904138.205733299</v>
      </c>
      <c r="AB1597" s="1">
        <v>37987623.266013801</v>
      </c>
      <c r="AC1597" s="1">
        <v>33926903.939447202</v>
      </c>
      <c r="AD1597" s="1">
        <v>13400423.2237971</v>
      </c>
      <c r="AE1597" s="1">
        <v>12871333.2686367</v>
      </c>
      <c r="AF1597" s="1">
        <v>7618104.7286603199</v>
      </c>
      <c r="AG1597" s="1">
        <v>18410618.427188799</v>
      </c>
      <c r="AH1597" s="1">
        <v>37701275.773100898</v>
      </c>
      <c r="AI1597" s="1">
        <v>38731968.5042395</v>
      </c>
      <c r="AJ1597" s="1">
        <v>23588601.448254202</v>
      </c>
      <c r="AK1597" s="1">
        <v>24591847.024581499</v>
      </c>
      <c r="AL1597" s="1">
        <v>18080911.969900001</v>
      </c>
      <c r="AM1597" s="1">
        <v>3304977.0459406599</v>
      </c>
    </row>
    <row r="1598" spans="1:39" x14ac:dyDescent="0.3">
      <c r="A1598" t="str">
        <f t="shared" si="264"/>
        <v>Other</v>
      </c>
      <c r="B1598" t="str">
        <f t="shared" si="265"/>
        <v>3710</v>
      </c>
      <c r="C1598" t="str">
        <f t="shared" si="266"/>
        <v>SOIL PREPARATION EQUIPMENT</v>
      </c>
      <c r="D1598" s="1">
        <f t="shared" si="267"/>
        <v>796653.71220913797</v>
      </c>
      <c r="E1598" s="1">
        <f t="shared" si="268"/>
        <v>277417.97650975297</v>
      </c>
      <c r="F1598" s="1">
        <f t="shared" si="269"/>
        <v>976323.25</v>
      </c>
      <c r="G1598" s="1">
        <f t="shared" si="270"/>
        <v>44172.882445916803</v>
      </c>
      <c r="H1598" s="2">
        <f t="shared" si="271"/>
        <v>2.5193222237553021</v>
      </c>
      <c r="I1598" s="2">
        <f t="shared" si="272"/>
        <v>0.22553028378244111</v>
      </c>
      <c r="J1598" s="2">
        <f t="shared" si="273"/>
        <v>4.5244116071103298E-2</v>
      </c>
      <c r="K1598" s="2">
        <f t="shared" si="274"/>
        <v>8.6663402762256279E-6</v>
      </c>
      <c r="L1598" s="2">
        <f>AM1598/SUM(AM1:AM$3009)</f>
        <v>8.0153561856133657E-7</v>
      </c>
      <c r="M1598" t="s">
        <v>3134</v>
      </c>
      <c r="N1598" t="s">
        <v>3271</v>
      </c>
      <c r="O1598" t="s">
        <v>3272</v>
      </c>
      <c r="P1598" s="1">
        <v>349854.02767651901</v>
      </c>
      <c r="Q1598" s="1">
        <v>197391.29198040499</v>
      </c>
      <c r="R1598" s="1">
        <v>578298.07855248102</v>
      </c>
      <c r="S1598" s="1">
        <v>1109800.7930030299</v>
      </c>
      <c r="T1598" s="1">
        <v>307323.64166176697</v>
      </c>
      <c r="U1598" s="1">
        <v>758029.88213080505</v>
      </c>
      <c r="V1598" s="1">
        <v>1249317.3170003199</v>
      </c>
      <c r="W1598" s="1">
        <v>1033412.55211235</v>
      </c>
      <c r="X1598" s="1">
        <v>14136784.155250899</v>
      </c>
      <c r="Y1598" s="1">
        <v>19662775.197149701</v>
      </c>
      <c r="Z1598" s="1">
        <v>1999547.73521273</v>
      </c>
      <c r="AA1598" s="1">
        <v>2390790.7919383901</v>
      </c>
      <c r="AB1598" s="1">
        <v>1304943.7957031799</v>
      </c>
      <c r="AC1598" s="1">
        <v>1171130.9935793299</v>
      </c>
      <c r="AD1598" s="1">
        <v>781769.54579487501</v>
      </c>
      <c r="AE1598" s="1">
        <v>796653.71220913797</v>
      </c>
      <c r="AF1598" s="1">
        <v>733467.59220831096</v>
      </c>
      <c r="AG1598" s="1">
        <v>816901.99689824902</v>
      </c>
      <c r="AH1598" s="1">
        <v>798172.73674445797</v>
      </c>
      <c r="AI1598" s="1">
        <v>270006.21826974099</v>
      </c>
      <c r="AJ1598" s="1">
        <v>536516.06812091998</v>
      </c>
      <c r="AK1598" s="1">
        <v>277417.97650975297</v>
      </c>
      <c r="AL1598" s="1">
        <v>976323.25</v>
      </c>
      <c r="AM1598" s="1">
        <v>44172.882445916803</v>
      </c>
    </row>
    <row r="1599" spans="1:39" x14ac:dyDescent="0.3">
      <c r="A1599" t="str">
        <f t="shared" si="264"/>
        <v>Other</v>
      </c>
      <c r="B1599" t="str">
        <f t="shared" si="265"/>
        <v>3720</v>
      </c>
      <c r="C1599" t="str">
        <f t="shared" si="266"/>
        <v>HARVESTING EQUIPMENT</v>
      </c>
      <c r="D1599" s="1">
        <f t="shared" si="267"/>
        <v>215321.096479695</v>
      </c>
      <c r="E1599" s="1">
        <f t="shared" si="268"/>
        <v>355411.865864766</v>
      </c>
      <c r="F1599" s="1">
        <f t="shared" si="269"/>
        <v>635109.85380000004</v>
      </c>
      <c r="G1599" s="1">
        <f t="shared" si="270"/>
        <v>58372.185078330003</v>
      </c>
      <c r="H1599" s="2">
        <f t="shared" si="271"/>
        <v>0.78696862653893196</v>
      </c>
      <c r="I1599" s="2">
        <f t="shared" si="272"/>
        <v>1.9495941836794963</v>
      </c>
      <c r="J1599" s="2">
        <f t="shared" si="273"/>
        <v>9.1908800861892723E-2</v>
      </c>
      <c r="K1599" s="2">
        <f t="shared" si="274"/>
        <v>5.6375571367523105E-6</v>
      </c>
      <c r="L1599" s="2">
        <f>AM1599/SUM(AM1:AM$3009)</f>
        <v>1.0591879651689094E-6</v>
      </c>
      <c r="M1599" t="s">
        <v>3134</v>
      </c>
      <c r="N1599" t="s">
        <v>3273</v>
      </c>
      <c r="O1599" t="s">
        <v>3274</v>
      </c>
      <c r="P1599" s="1"/>
      <c r="Q1599" s="1">
        <v>42860.053888385897</v>
      </c>
      <c r="R1599" s="1">
        <v>78236.866074432706</v>
      </c>
      <c r="S1599" s="1">
        <v>123577.19366982</v>
      </c>
      <c r="T1599" s="1">
        <v>580915.71458692895</v>
      </c>
      <c r="U1599" s="1">
        <v>64041.966418648401</v>
      </c>
      <c r="V1599" s="1">
        <v>140523.73080382799</v>
      </c>
      <c r="W1599" s="1">
        <v>172488.99090927499</v>
      </c>
      <c r="X1599" s="1">
        <v>178943.39733900499</v>
      </c>
      <c r="Y1599" s="1">
        <v>456548.42380697897</v>
      </c>
      <c r="Z1599" s="1">
        <v>376863.19822348602</v>
      </c>
      <c r="AA1599" s="1">
        <v>183886.475407953</v>
      </c>
      <c r="AB1599" s="1">
        <v>64550.4586876838</v>
      </c>
      <c r="AC1599" s="1">
        <v>210314.959561809</v>
      </c>
      <c r="AD1599" s="1">
        <v>258395.512281845</v>
      </c>
      <c r="AE1599" s="1">
        <v>215321.096479695</v>
      </c>
      <c r="AF1599" s="1">
        <v>505957.28281669202</v>
      </c>
      <c r="AG1599" s="1">
        <v>247800.78465831801</v>
      </c>
      <c r="AH1599" s="1">
        <v>143229.662054638</v>
      </c>
      <c r="AI1599" s="1">
        <v>277803.77475175099</v>
      </c>
      <c r="AJ1599" s="1">
        <v>130561.115941129</v>
      </c>
      <c r="AK1599" s="1">
        <v>355411.865864766</v>
      </c>
      <c r="AL1599" s="1">
        <v>635109.85380000004</v>
      </c>
      <c r="AM1599" s="1">
        <v>58372.185078330003</v>
      </c>
    </row>
    <row r="1600" spans="1:39" x14ac:dyDescent="0.3">
      <c r="A1600" t="str">
        <f t="shared" si="264"/>
        <v>Other</v>
      </c>
      <c r="B1600" t="str">
        <f t="shared" si="265"/>
        <v>3730</v>
      </c>
      <c r="C1600" t="str">
        <f t="shared" si="266"/>
        <v>DAIRY POULTRY &amp; LIVESTOCK EQ</v>
      </c>
      <c r="D1600" s="1">
        <f t="shared" si="267"/>
        <v>52775.692951325502</v>
      </c>
      <c r="E1600" s="1">
        <f t="shared" si="268"/>
        <v>91186.239706631299</v>
      </c>
      <c r="F1600" s="1">
        <f t="shared" si="269"/>
        <v>0</v>
      </c>
      <c r="G1600" s="1">
        <f t="shared" si="270"/>
        <v>0</v>
      </c>
      <c r="H1600" s="2">
        <f t="shared" si="271"/>
        <v>-1</v>
      </c>
      <c r="I1600" s="2">
        <f t="shared" si="272"/>
        <v>-1</v>
      </c>
      <c r="J1600" s="2" t="e">
        <f t="shared" si="273"/>
        <v>#DIV/0!</v>
      </c>
      <c r="K1600" s="2">
        <f t="shared" si="274"/>
        <v>0</v>
      </c>
      <c r="L1600" s="2">
        <f>AM1600/SUM(AM1:AM$3009)</f>
        <v>0</v>
      </c>
      <c r="M1600" t="s">
        <v>3134</v>
      </c>
      <c r="N1600" t="s">
        <v>3275</v>
      </c>
      <c r="O1600" t="s">
        <v>3276</v>
      </c>
      <c r="P1600" s="1">
        <v>56025.439475746003</v>
      </c>
      <c r="Q1600" s="1">
        <v>49658.980360927002</v>
      </c>
      <c r="R1600" s="1">
        <v>87714.616598505498</v>
      </c>
      <c r="S1600" s="1"/>
      <c r="T1600" s="1">
        <v>903539.56862355699</v>
      </c>
      <c r="U1600" s="1">
        <v>212313.966666472</v>
      </c>
      <c r="V1600" s="1">
        <v>129493.84549806701</v>
      </c>
      <c r="W1600" s="1">
        <v>22780.075641173102</v>
      </c>
      <c r="X1600" s="1">
        <v>331962.58388423303</v>
      </c>
      <c r="Y1600" s="1">
        <v>105580.883743117</v>
      </c>
      <c r="Z1600" s="1">
        <v>41371.224662983099</v>
      </c>
      <c r="AA1600" s="1">
        <v>105958.168790624</v>
      </c>
      <c r="AB1600" s="1">
        <v>120348.756561387</v>
      </c>
      <c r="AC1600" s="1">
        <v>-52201.0333657749</v>
      </c>
      <c r="AD1600" s="1">
        <v>14608.547262178099</v>
      </c>
      <c r="AE1600" s="1">
        <v>52775.692951325502</v>
      </c>
      <c r="AF1600" s="1">
        <v>91325.0643915564</v>
      </c>
      <c r="AG1600" s="1">
        <v>51423.851533768102</v>
      </c>
      <c r="AH1600" s="1">
        <v>50244.105907043202</v>
      </c>
      <c r="AI1600" s="1">
        <v>0</v>
      </c>
      <c r="AJ1600" s="1"/>
      <c r="AK1600" s="1">
        <v>91186.239706631299</v>
      </c>
      <c r="AL1600" s="1"/>
      <c r="AM1600" s="1"/>
    </row>
    <row r="1601" spans="1:39" x14ac:dyDescent="0.3">
      <c r="A1601" t="str">
        <f t="shared" ref="A1601:A1664" si="275">M1601</f>
        <v>Other</v>
      </c>
      <c r="B1601" t="str">
        <f t="shared" ref="B1601:B1664" si="276">N1601</f>
        <v>3740</v>
      </c>
      <c r="C1601" t="str">
        <f t="shared" ref="C1601:C1664" si="277">O1601</f>
        <v>PEST DISEASE &amp; FROST CONT EQ</v>
      </c>
      <c r="D1601" s="1">
        <f t="shared" ref="D1601:D1664" si="278">AE1601</f>
        <v>171732.05616604199</v>
      </c>
      <c r="E1601" s="1">
        <f t="shared" ref="E1601:E1664" si="279">AK1601</f>
        <v>15865.180866746001</v>
      </c>
      <c r="F1601" s="1">
        <f t="shared" ref="F1601:F1664" si="280">AL1601</f>
        <v>129330.6719</v>
      </c>
      <c r="G1601" s="1">
        <f t="shared" ref="G1601:G1664" si="281">AM1601</f>
        <v>105568.725799637</v>
      </c>
      <c r="H1601" s="2">
        <f t="shared" si="271"/>
        <v>7.1518561298649814</v>
      </c>
      <c r="I1601" s="2">
        <f t="shared" si="272"/>
        <v>-0.24690430670116426</v>
      </c>
      <c r="J1601" s="2">
        <f t="shared" si="273"/>
        <v>0.8162698318096111</v>
      </c>
      <c r="K1601" s="2">
        <f t="shared" si="274"/>
        <v>1.1480046294485889E-6</v>
      </c>
      <c r="L1601" s="2">
        <f>AM1601/SUM(AM1:AM$3009)</f>
        <v>1.9155891408749557E-6</v>
      </c>
      <c r="M1601" t="s">
        <v>3134</v>
      </c>
      <c r="N1601" t="s">
        <v>3277</v>
      </c>
      <c r="O1601" t="s">
        <v>3278</v>
      </c>
      <c r="P1601" s="1">
        <v>106250.408072821</v>
      </c>
      <c r="Q1601" s="1"/>
      <c r="R1601" s="1">
        <v>66042.978295468303</v>
      </c>
      <c r="S1601" s="1">
        <v>49603.9855028604</v>
      </c>
      <c r="T1601" s="1">
        <v>203677.569518276</v>
      </c>
      <c r="U1601" s="1">
        <v>52222.765339559199</v>
      </c>
      <c r="V1601" s="1">
        <v>114507.21079276199</v>
      </c>
      <c r="W1601" s="1">
        <v>137162.183045185</v>
      </c>
      <c r="X1601" s="1">
        <v>201677.821895845</v>
      </c>
      <c r="Y1601" s="1">
        <v>311256.74533594103</v>
      </c>
      <c r="Z1601" s="1">
        <v>378137.90914548701</v>
      </c>
      <c r="AA1601" s="1">
        <v>739019.15798095602</v>
      </c>
      <c r="AB1601" s="1">
        <v>7284.3824399601399</v>
      </c>
      <c r="AC1601" s="1">
        <v>128440.029827021</v>
      </c>
      <c r="AD1601" s="1">
        <v>25999.0856123216</v>
      </c>
      <c r="AE1601" s="1">
        <v>171732.05616604199</v>
      </c>
      <c r="AF1601" s="1">
        <v>176141.83298197901</v>
      </c>
      <c r="AG1601" s="1">
        <v>125591.596291743</v>
      </c>
      <c r="AH1601" s="1"/>
      <c r="AI1601" s="1">
        <v>120007.28834994799</v>
      </c>
      <c r="AJ1601" s="1">
        <v>160152.48500529499</v>
      </c>
      <c r="AK1601" s="1">
        <v>15865.180866746001</v>
      </c>
      <c r="AL1601" s="1">
        <v>129330.6719</v>
      </c>
      <c r="AM1601" s="1">
        <v>105568.725799637</v>
      </c>
    </row>
    <row r="1602" spans="1:39" x14ac:dyDescent="0.3">
      <c r="A1602" t="str">
        <f t="shared" si="275"/>
        <v>Other</v>
      </c>
      <c r="B1602" t="str">
        <f t="shared" si="276"/>
        <v>3750</v>
      </c>
      <c r="C1602" t="str">
        <f t="shared" si="277"/>
        <v>GARDENING IMPLEMENTS AND TOOLS</v>
      </c>
      <c r="D1602" s="1">
        <f t="shared" si="278"/>
        <v>3416169.4421147699</v>
      </c>
      <c r="E1602" s="1">
        <f t="shared" si="279"/>
        <v>3137506.4551822799</v>
      </c>
      <c r="F1602" s="1">
        <f t="shared" si="280"/>
        <v>2349727.8544999999</v>
      </c>
      <c r="G1602" s="1">
        <f t="shared" si="281"/>
        <v>168040.686356786</v>
      </c>
      <c r="H1602" s="2">
        <f t="shared" ref="H1602:H1665" si="282">AL1602/AK1602-1</f>
        <v>-0.25108429637844754</v>
      </c>
      <c r="I1602" s="2">
        <f t="shared" ref="I1602:I1665" si="283">AL1602/AE1602-1</f>
        <v>-0.3121746756667293</v>
      </c>
      <c r="J1602" s="2">
        <f t="shared" ref="J1602:J1665" si="284">AM1602/AL1602</f>
        <v>7.1514956949149958E-2</v>
      </c>
      <c r="K1602" s="2">
        <f t="shared" ref="K1602:K1665" si="285">AL1602/SUM(AL$1:AL$3009)</f>
        <v>2.0857376021335742E-5</v>
      </c>
      <c r="L1602" s="2">
        <f>AM1602/SUM(AM1:AM$3009)</f>
        <v>3.0491692645904835E-6</v>
      </c>
      <c r="M1602" t="s">
        <v>3134</v>
      </c>
      <c r="N1602" t="s">
        <v>3279</v>
      </c>
      <c r="O1602" t="s">
        <v>3280</v>
      </c>
      <c r="P1602" s="1">
        <v>2597282.8235438401</v>
      </c>
      <c r="Q1602" s="1">
        <v>2898557.45520681</v>
      </c>
      <c r="R1602" s="1">
        <v>5152030.9531187899</v>
      </c>
      <c r="S1602" s="1">
        <v>7653209.5863231197</v>
      </c>
      <c r="T1602" s="1">
        <v>6123324.6799223404</v>
      </c>
      <c r="U1602" s="1">
        <v>4313933.3238228299</v>
      </c>
      <c r="V1602" s="1">
        <v>7404698.5216996605</v>
      </c>
      <c r="W1602" s="1">
        <v>11194808.1632948</v>
      </c>
      <c r="X1602" s="1">
        <v>5542998.3516553501</v>
      </c>
      <c r="Y1602" s="1">
        <v>6561479.8316572802</v>
      </c>
      <c r="Z1602" s="1">
        <v>5436079.7041503703</v>
      </c>
      <c r="AA1602" s="1">
        <v>3298508.8350429698</v>
      </c>
      <c r="AB1602" s="1">
        <v>5910504.9073183201</v>
      </c>
      <c r="AC1602" s="1">
        <v>4721504.2685626298</v>
      </c>
      <c r="AD1602" s="1">
        <v>4109195.40738871</v>
      </c>
      <c r="AE1602" s="1">
        <v>3416169.4421147699</v>
      </c>
      <c r="AF1602" s="1">
        <v>1758479.2397221699</v>
      </c>
      <c r="AG1602" s="1">
        <v>2369197.9265968502</v>
      </c>
      <c r="AH1602" s="1">
        <v>1811729.1497742999</v>
      </c>
      <c r="AI1602" s="1">
        <v>3250051.5011029001</v>
      </c>
      <c r="AJ1602" s="1">
        <v>2738714.77442304</v>
      </c>
      <c r="AK1602" s="1">
        <v>3137506.4551822799</v>
      </c>
      <c r="AL1602" s="1">
        <v>2349727.8544999999</v>
      </c>
      <c r="AM1602" s="1">
        <v>168040.686356786</v>
      </c>
    </row>
    <row r="1603" spans="1:39" x14ac:dyDescent="0.3">
      <c r="A1603" t="str">
        <f t="shared" si="275"/>
        <v>Other</v>
      </c>
      <c r="B1603" t="str">
        <f t="shared" si="276"/>
        <v>3760</v>
      </c>
      <c r="C1603" t="str">
        <f t="shared" si="277"/>
        <v>ANIMAL DRAWN VEHICLE &amp; FARM TRAILER</v>
      </c>
      <c r="D1603" s="1">
        <f t="shared" si="278"/>
        <v>0</v>
      </c>
      <c r="E1603" s="1">
        <f t="shared" si="279"/>
        <v>0</v>
      </c>
      <c r="F1603" s="1">
        <f t="shared" si="280"/>
        <v>0</v>
      </c>
      <c r="G1603" s="1">
        <f t="shared" si="281"/>
        <v>0</v>
      </c>
      <c r="H1603" s="2" t="e">
        <f t="shared" si="282"/>
        <v>#DIV/0!</v>
      </c>
      <c r="I1603" s="2" t="e">
        <f t="shared" si="283"/>
        <v>#DIV/0!</v>
      </c>
      <c r="J1603" s="2" t="e">
        <f t="shared" si="284"/>
        <v>#DIV/0!</v>
      </c>
      <c r="K1603" s="2">
        <f t="shared" si="285"/>
        <v>0</v>
      </c>
      <c r="L1603" s="2">
        <f>AM1603/SUM(AM1:AM$3009)</f>
        <v>0</v>
      </c>
      <c r="M1603" t="s">
        <v>3134</v>
      </c>
      <c r="N1603" t="s">
        <v>3281</v>
      </c>
      <c r="O1603" t="s">
        <v>3282</v>
      </c>
      <c r="P1603" s="1"/>
      <c r="Q1603" s="1"/>
      <c r="R1603" s="1"/>
      <c r="S1603" s="1"/>
      <c r="T1603" s="1"/>
      <c r="U1603" s="1"/>
      <c r="V1603" s="1"/>
      <c r="W1603" s="1">
        <v>27402.770799659698</v>
      </c>
      <c r="X1603" s="1"/>
      <c r="Y1603" s="1"/>
      <c r="Z1603" s="1"/>
      <c r="AA1603" s="1">
        <v>967059.996454134</v>
      </c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/>
    </row>
    <row r="1604" spans="1:39" x14ac:dyDescent="0.3">
      <c r="A1604" t="str">
        <f t="shared" si="275"/>
        <v>Other</v>
      </c>
      <c r="B1604" t="str">
        <f t="shared" si="276"/>
        <v>3770</v>
      </c>
      <c r="C1604" t="str">
        <f t="shared" si="277"/>
        <v>SADDLERY, HARNESS, WHIPS, AND RELATED ANIMAL FURNISHINGS</v>
      </c>
      <c r="D1604" s="1">
        <f t="shared" si="278"/>
        <v>59621.779829922802</v>
      </c>
      <c r="E1604" s="1">
        <f t="shared" si="279"/>
        <v>55127.164727825802</v>
      </c>
      <c r="F1604" s="1">
        <f t="shared" si="280"/>
        <v>48784.449200000003</v>
      </c>
      <c r="G1604" s="1">
        <f t="shared" si="281"/>
        <v>0</v>
      </c>
      <c r="H1604" s="2">
        <f t="shared" si="282"/>
        <v>-0.11505608095647757</v>
      </c>
      <c r="I1604" s="2">
        <f t="shared" si="283"/>
        <v>-0.18176798245267733</v>
      </c>
      <c r="J1604" s="2">
        <f t="shared" si="284"/>
        <v>0</v>
      </c>
      <c r="K1604" s="2">
        <f t="shared" si="285"/>
        <v>4.3303551047815686E-7</v>
      </c>
      <c r="L1604" s="2">
        <f>AM1604/SUM(AM1:AM$3009)</f>
        <v>0</v>
      </c>
      <c r="M1604" t="s">
        <v>3134</v>
      </c>
      <c r="N1604" t="s">
        <v>3283</v>
      </c>
      <c r="O1604" t="s">
        <v>3284</v>
      </c>
      <c r="P1604" s="1">
        <v>398951.216698854</v>
      </c>
      <c r="Q1604" s="1">
        <v>418758.65900864202</v>
      </c>
      <c r="R1604" s="1">
        <v>276937.29239011201</v>
      </c>
      <c r="S1604" s="1">
        <v>149976.168997036</v>
      </c>
      <c r="T1604" s="1">
        <v>1217782.9641223699</v>
      </c>
      <c r="U1604" s="1">
        <v>60559.871267461996</v>
      </c>
      <c r="V1604" s="1">
        <v>248610.73463419301</v>
      </c>
      <c r="W1604" s="1">
        <v>391599.57031715102</v>
      </c>
      <c r="X1604" s="1">
        <v>182407.212161328</v>
      </c>
      <c r="Y1604" s="1">
        <v>58190.111447231902</v>
      </c>
      <c r="Z1604" s="1">
        <v>22888.045677691702</v>
      </c>
      <c r="AA1604" s="1">
        <v>53929.8933404575</v>
      </c>
      <c r="AB1604" s="1">
        <v>0</v>
      </c>
      <c r="AC1604" s="1">
        <v>41589.597508762003</v>
      </c>
      <c r="AD1604" s="1">
        <v>85972.762845360397</v>
      </c>
      <c r="AE1604" s="1">
        <v>59621.779829922802</v>
      </c>
      <c r="AF1604" s="1">
        <v>6975.7559078514296</v>
      </c>
      <c r="AG1604" s="1">
        <v>116473.036659613</v>
      </c>
      <c r="AH1604" s="1">
        <v>79824.604083953498</v>
      </c>
      <c r="AI1604" s="1">
        <v>102518.219992889</v>
      </c>
      <c r="AJ1604" s="1">
        <v>72106.839096055803</v>
      </c>
      <c r="AK1604" s="1">
        <v>55127.164727825802</v>
      </c>
      <c r="AL1604" s="1">
        <v>48784.449200000003</v>
      </c>
      <c r="AM1604" s="1"/>
    </row>
    <row r="1605" spans="1:39" x14ac:dyDescent="0.3">
      <c r="A1605" t="str">
        <f t="shared" si="275"/>
        <v>Other</v>
      </c>
      <c r="B1605" t="str">
        <f t="shared" si="276"/>
        <v>3805</v>
      </c>
      <c r="C1605" t="str">
        <f t="shared" si="277"/>
        <v>EARTH MOVING &amp; EXCAVATING EQ</v>
      </c>
      <c r="D1605" s="1">
        <f t="shared" si="278"/>
        <v>11670872.632073401</v>
      </c>
      <c r="E1605" s="1">
        <f t="shared" si="279"/>
        <v>12210406.5299272</v>
      </c>
      <c r="F1605" s="1">
        <f t="shared" si="280"/>
        <v>19086665.213199999</v>
      </c>
      <c r="G1605" s="1">
        <f t="shared" si="281"/>
        <v>2831964.7392299199</v>
      </c>
      <c r="H1605" s="2">
        <f t="shared" si="282"/>
        <v>0.56314739942682301</v>
      </c>
      <c r="I1605" s="2">
        <f t="shared" si="283"/>
        <v>0.63541029149327111</v>
      </c>
      <c r="J1605" s="2">
        <f t="shared" si="284"/>
        <v>0.14837399344498289</v>
      </c>
      <c r="K1605" s="2">
        <f t="shared" si="285"/>
        <v>1.6942291958732907E-4</v>
      </c>
      <c r="L1605" s="2">
        <f>AM1605/SUM(AM1:AM$3009)</f>
        <v>5.1387196925211572E-5</v>
      </c>
      <c r="M1605" t="s">
        <v>3134</v>
      </c>
      <c r="N1605" t="s">
        <v>3285</v>
      </c>
      <c r="O1605" t="s">
        <v>3286</v>
      </c>
      <c r="P1605" s="1">
        <v>75806286.052693397</v>
      </c>
      <c r="Q1605" s="1">
        <v>27515122.926294301</v>
      </c>
      <c r="R1605" s="1">
        <v>33904344.016148597</v>
      </c>
      <c r="S1605" s="1">
        <v>133184329.98273</v>
      </c>
      <c r="T1605" s="1">
        <v>35368628.986584097</v>
      </c>
      <c r="U1605" s="1">
        <v>80325650.908934504</v>
      </c>
      <c r="V1605" s="1">
        <v>72496507.526281893</v>
      </c>
      <c r="W1605" s="1">
        <v>87803711.419193</v>
      </c>
      <c r="X1605" s="1">
        <v>61014069.759922601</v>
      </c>
      <c r="Y1605" s="1">
        <v>111991102.99957199</v>
      </c>
      <c r="Z1605" s="1">
        <v>88507868.068327501</v>
      </c>
      <c r="AA1605" s="1">
        <v>28203589.321362201</v>
      </c>
      <c r="AB1605" s="1">
        <v>32278803.0119524</v>
      </c>
      <c r="AC1605" s="1">
        <v>25804080.1033075</v>
      </c>
      <c r="AD1605" s="1">
        <v>15708203.932594899</v>
      </c>
      <c r="AE1605" s="1">
        <v>11670872.632073401</v>
      </c>
      <c r="AF1605" s="1">
        <v>23623192.472201999</v>
      </c>
      <c r="AG1605" s="1">
        <v>20809877.178899001</v>
      </c>
      <c r="AH1605" s="1">
        <v>28058235.779006202</v>
      </c>
      <c r="AI1605" s="1">
        <v>12309436.2696622</v>
      </c>
      <c r="AJ1605" s="1">
        <v>19686989.2259469</v>
      </c>
      <c r="AK1605" s="1">
        <v>12210406.5299272</v>
      </c>
      <c r="AL1605" s="1">
        <v>19086665.213199999</v>
      </c>
      <c r="AM1605" s="1">
        <v>2831964.7392299199</v>
      </c>
    </row>
    <row r="1606" spans="1:39" x14ac:dyDescent="0.3">
      <c r="A1606" t="str">
        <f t="shared" si="275"/>
        <v>Other</v>
      </c>
      <c r="B1606" t="str">
        <f t="shared" si="276"/>
        <v>3810</v>
      </c>
      <c r="C1606" t="str">
        <f t="shared" si="277"/>
        <v>CRANES AND CRANE-SHOVELS</v>
      </c>
      <c r="D1606" s="1">
        <f t="shared" si="278"/>
        <v>21247691.591190301</v>
      </c>
      <c r="E1606" s="1">
        <f t="shared" si="279"/>
        <v>22205055.328917898</v>
      </c>
      <c r="F1606" s="1">
        <f t="shared" si="280"/>
        <v>83410616.392199993</v>
      </c>
      <c r="G1606" s="1">
        <f t="shared" si="281"/>
        <v>30079600.349971101</v>
      </c>
      <c r="H1606" s="2">
        <f t="shared" si="282"/>
        <v>2.7563795791840873</v>
      </c>
      <c r="I1606" s="2">
        <f t="shared" si="283"/>
        <v>2.9256319226124137</v>
      </c>
      <c r="J1606" s="2">
        <f t="shared" si="284"/>
        <v>0.36062076568929352</v>
      </c>
      <c r="K1606" s="2">
        <f t="shared" si="285"/>
        <v>7.4039492996251846E-4</v>
      </c>
      <c r="L1606" s="2">
        <f>AM1606/SUM(AM1:AM$3009)</f>
        <v>5.4580705939013315E-4</v>
      </c>
      <c r="M1606" t="s">
        <v>3134</v>
      </c>
      <c r="N1606" t="s">
        <v>3287</v>
      </c>
      <c r="O1606" t="s">
        <v>3288</v>
      </c>
      <c r="P1606" s="1">
        <v>78083382.883734599</v>
      </c>
      <c r="Q1606" s="1">
        <v>50461345.178360999</v>
      </c>
      <c r="R1606" s="1">
        <v>35367327.909841403</v>
      </c>
      <c r="S1606" s="1">
        <v>31198540.360363901</v>
      </c>
      <c r="T1606" s="1">
        <v>28969512.2518094</v>
      </c>
      <c r="U1606" s="1">
        <v>35039214.779574402</v>
      </c>
      <c r="V1606" s="1">
        <v>12769699.063721601</v>
      </c>
      <c r="W1606" s="1">
        <v>104985154.83367001</v>
      </c>
      <c r="X1606" s="1">
        <v>86029389.570848003</v>
      </c>
      <c r="Y1606" s="1">
        <v>35890377.8024441</v>
      </c>
      <c r="Z1606" s="1">
        <v>23289795.733154301</v>
      </c>
      <c r="AA1606" s="1">
        <v>25701064.105678301</v>
      </c>
      <c r="AB1606" s="1">
        <v>25108101.096921299</v>
      </c>
      <c r="AC1606" s="1">
        <v>15074470.442368399</v>
      </c>
      <c r="AD1606" s="1">
        <v>4502573.2006037598</v>
      </c>
      <c r="AE1606" s="1">
        <v>21247691.591190301</v>
      </c>
      <c r="AF1606" s="1">
        <v>12442717.527218601</v>
      </c>
      <c r="AG1606" s="1">
        <v>15897221.483400401</v>
      </c>
      <c r="AH1606" s="1">
        <v>16952062.726376999</v>
      </c>
      <c r="AI1606" s="1">
        <v>87613619.182225704</v>
      </c>
      <c r="AJ1606" s="1">
        <v>25315629.401643898</v>
      </c>
      <c r="AK1606" s="1">
        <v>22205055.328917898</v>
      </c>
      <c r="AL1606" s="1">
        <v>83410616.392199993</v>
      </c>
      <c r="AM1606" s="1">
        <v>30079600.349971101</v>
      </c>
    </row>
    <row r="1607" spans="1:39" x14ac:dyDescent="0.3">
      <c r="A1607" t="str">
        <f t="shared" si="275"/>
        <v>Other</v>
      </c>
      <c r="B1607" t="str">
        <f t="shared" si="276"/>
        <v>3815</v>
      </c>
      <c r="C1607" t="str">
        <f t="shared" si="277"/>
        <v>CRANE AND CRANE-SHOVEL ATTACHMENTS</v>
      </c>
      <c r="D1607" s="1">
        <f t="shared" si="278"/>
        <v>961769.00411682099</v>
      </c>
      <c r="E1607" s="1">
        <f t="shared" si="279"/>
        <v>1560473.9403834699</v>
      </c>
      <c r="F1607" s="1">
        <f t="shared" si="280"/>
        <v>243231.20019999999</v>
      </c>
      <c r="G1607" s="1">
        <f t="shared" si="281"/>
        <v>0</v>
      </c>
      <c r="H1607" s="2">
        <f t="shared" si="282"/>
        <v>-0.84412991854242148</v>
      </c>
      <c r="I1607" s="2">
        <f t="shared" si="283"/>
        <v>-0.74710018813368206</v>
      </c>
      <c r="J1607" s="2">
        <f t="shared" si="284"/>
        <v>0</v>
      </c>
      <c r="K1607" s="2">
        <f t="shared" si="285"/>
        <v>2.1590434794295425E-6</v>
      </c>
      <c r="L1607" s="2">
        <f>AM1607/SUM(AM1:AM$3009)</f>
        <v>0</v>
      </c>
      <c r="M1607" t="s">
        <v>3134</v>
      </c>
      <c r="N1607" t="s">
        <v>3289</v>
      </c>
      <c r="O1607" t="s">
        <v>3290</v>
      </c>
      <c r="P1607" s="1">
        <v>191470.47381784601</v>
      </c>
      <c r="Q1607" s="1">
        <v>881325.43566669</v>
      </c>
      <c r="R1607" s="1">
        <v>103161.967813146</v>
      </c>
      <c r="S1607" s="1">
        <v>5739235.3713256903</v>
      </c>
      <c r="T1607" s="1">
        <v>8606403.6728839595</v>
      </c>
      <c r="U1607" s="1">
        <v>5897504.1567619098</v>
      </c>
      <c r="V1607" s="1">
        <v>988184.88724654703</v>
      </c>
      <c r="W1607" s="1">
        <v>24554156.2761035</v>
      </c>
      <c r="X1607" s="1">
        <v>7542758.4821323203</v>
      </c>
      <c r="Y1607" s="1">
        <v>1375011.78503825</v>
      </c>
      <c r="Z1607" s="1">
        <v>23871256.552995998</v>
      </c>
      <c r="AA1607" s="1">
        <v>4243597.6875769095</v>
      </c>
      <c r="AB1607" s="1">
        <v>2790965.2709037098</v>
      </c>
      <c r="AC1607" s="1">
        <v>306896.76464015298</v>
      </c>
      <c r="AD1607" s="1">
        <v>8034503.8262762902</v>
      </c>
      <c r="AE1607" s="1">
        <v>961769.00411682099</v>
      </c>
      <c r="AF1607" s="1">
        <v>501073.952477001</v>
      </c>
      <c r="AG1607" s="1">
        <v>627847.420177917</v>
      </c>
      <c r="AH1607" s="1">
        <v>2977860.20296707</v>
      </c>
      <c r="AI1607" s="1">
        <v>7885047.58172205</v>
      </c>
      <c r="AJ1607" s="1">
        <v>104617.967604433</v>
      </c>
      <c r="AK1607" s="1">
        <v>1560473.9403834699</v>
      </c>
      <c r="AL1607" s="1">
        <v>243231.20019999999</v>
      </c>
      <c r="AM1607" s="1"/>
    </row>
    <row r="1608" spans="1:39" x14ac:dyDescent="0.3">
      <c r="A1608" t="str">
        <f t="shared" si="275"/>
        <v>Other</v>
      </c>
      <c r="B1608" t="str">
        <f t="shared" si="276"/>
        <v>3820</v>
      </c>
      <c r="C1608" t="str">
        <f t="shared" si="277"/>
        <v>MINING, ROCK DRILLING, EARTH BORING, AND RELATED EQUIPMENT</v>
      </c>
      <c r="D1608" s="1">
        <f t="shared" si="278"/>
        <v>1909196.48930717</v>
      </c>
      <c r="E1608" s="1">
        <f t="shared" si="279"/>
        <v>1440029.9937950501</v>
      </c>
      <c r="F1608" s="1">
        <f t="shared" si="280"/>
        <v>8397560.9509999994</v>
      </c>
      <c r="G1608" s="1">
        <f t="shared" si="281"/>
        <v>-29450.429891188898</v>
      </c>
      <c r="H1608" s="2">
        <f t="shared" si="282"/>
        <v>4.8315180844734327</v>
      </c>
      <c r="I1608" s="2">
        <f t="shared" si="283"/>
        <v>3.3984791497534115</v>
      </c>
      <c r="J1608" s="2">
        <f t="shared" si="284"/>
        <v>-3.5070218677819634E-3</v>
      </c>
      <c r="K1608" s="2">
        <f t="shared" si="285"/>
        <v>7.4541009539320997E-5</v>
      </c>
      <c r="L1608" s="2">
        <f>AM1608/SUM(AM1:AM$3009)</f>
        <v>-5.3439049554062762E-7</v>
      </c>
      <c r="M1608" t="s">
        <v>3134</v>
      </c>
      <c r="N1608" t="s">
        <v>3291</v>
      </c>
      <c r="O1608" t="s">
        <v>3292</v>
      </c>
      <c r="P1608" s="1">
        <v>7513807.1807470499</v>
      </c>
      <c r="Q1608" s="1">
        <v>1297640.58258578</v>
      </c>
      <c r="R1608" s="1">
        <v>8247604.3517997703</v>
      </c>
      <c r="S1608" s="1">
        <v>15808163.272670301</v>
      </c>
      <c r="T1608" s="1">
        <v>1701069.4604503401</v>
      </c>
      <c r="U1608" s="1">
        <v>1877816.53514258</v>
      </c>
      <c r="V1608" s="1">
        <v>16099549.083496399</v>
      </c>
      <c r="W1608" s="1">
        <v>345870701.67025697</v>
      </c>
      <c r="X1608" s="1">
        <v>6938451.0100261196</v>
      </c>
      <c r="Y1608" s="1">
        <v>-38619469.012901902</v>
      </c>
      <c r="Z1608" s="1">
        <v>33874418.118136503</v>
      </c>
      <c r="AA1608" s="1">
        <v>-23410041.6671721</v>
      </c>
      <c r="AB1608" s="1">
        <v>28498109.681015301</v>
      </c>
      <c r="AC1608" s="1">
        <v>-1457459.7892852901</v>
      </c>
      <c r="AD1608" s="1">
        <v>7254091.4117135201</v>
      </c>
      <c r="AE1608" s="1">
        <v>1909196.48930717</v>
      </c>
      <c r="AF1608" s="1">
        <v>5382942.8357359497</v>
      </c>
      <c r="AG1608" s="1">
        <v>8508515.61637537</v>
      </c>
      <c r="AH1608" s="1">
        <v>14322875.876267601</v>
      </c>
      <c r="AI1608" s="1">
        <v>1324989.4802139001</v>
      </c>
      <c r="AJ1608" s="1">
        <v>19491167.784169599</v>
      </c>
      <c r="AK1608" s="1">
        <v>1440029.9937950501</v>
      </c>
      <c r="AL1608" s="1">
        <v>8397560.9509999994</v>
      </c>
      <c r="AM1608" s="1">
        <v>-29450.429891188898</v>
      </c>
    </row>
    <row r="1609" spans="1:39" x14ac:dyDescent="0.3">
      <c r="A1609" t="str">
        <f t="shared" si="275"/>
        <v>Other</v>
      </c>
      <c r="B1609" t="str">
        <f t="shared" si="276"/>
        <v>3825</v>
      </c>
      <c r="C1609" t="str">
        <f t="shared" si="277"/>
        <v>ROAD CLEARING &amp; CLEANING EQ</v>
      </c>
      <c r="D1609" s="1">
        <f t="shared" si="278"/>
        <v>2632101.5419829199</v>
      </c>
      <c r="E1609" s="1">
        <f t="shared" si="279"/>
        <v>2088192.58794732</v>
      </c>
      <c r="F1609" s="1">
        <f t="shared" si="280"/>
        <v>1683906.8130999999</v>
      </c>
      <c r="G1609" s="1">
        <f t="shared" si="281"/>
        <v>273815.29125346098</v>
      </c>
      <c r="H1609" s="2">
        <f t="shared" si="282"/>
        <v>-0.19360559805680111</v>
      </c>
      <c r="I1609" s="2">
        <f t="shared" si="283"/>
        <v>-0.36024245788351617</v>
      </c>
      <c r="J1609" s="2">
        <f t="shared" si="284"/>
        <v>0.16260715208425269</v>
      </c>
      <c r="K1609" s="2">
        <f t="shared" si="285"/>
        <v>1.4947210809308567E-5</v>
      </c>
      <c r="L1609" s="2">
        <f>AM1609/SUM(AM1:AM$3009)</f>
        <v>4.9684941686815981E-6</v>
      </c>
      <c r="M1609" t="s">
        <v>3134</v>
      </c>
      <c r="N1609" t="s">
        <v>3293</v>
      </c>
      <c r="O1609" t="s">
        <v>3294</v>
      </c>
      <c r="P1609" s="1">
        <v>2078307.10009789</v>
      </c>
      <c r="Q1609" s="1">
        <v>1175517.03485383</v>
      </c>
      <c r="R1609" s="1">
        <v>3367654.5668881</v>
      </c>
      <c r="S1609" s="1">
        <v>4137452.7047819602</v>
      </c>
      <c r="T1609" s="1">
        <v>5490165.7163533103</v>
      </c>
      <c r="U1609" s="1">
        <v>4442926.7591249803</v>
      </c>
      <c r="V1609" s="1">
        <v>19557180.6542187</v>
      </c>
      <c r="W1609" s="1">
        <v>5484449.78148383</v>
      </c>
      <c r="X1609" s="1">
        <v>7819362.3174871597</v>
      </c>
      <c r="Y1609" s="1">
        <v>38770492.720147401</v>
      </c>
      <c r="Z1609" s="1">
        <v>33530144.768335201</v>
      </c>
      <c r="AA1609" s="1">
        <v>30683307.084173799</v>
      </c>
      <c r="AB1609" s="1">
        <v>7106738.0207790397</v>
      </c>
      <c r="AC1609" s="1">
        <v>3565424.2689226498</v>
      </c>
      <c r="AD1609" s="1">
        <v>9530082.3415991999</v>
      </c>
      <c r="AE1609" s="1">
        <v>2632101.5419829199</v>
      </c>
      <c r="AF1609" s="1">
        <v>3399814.0581571301</v>
      </c>
      <c r="AG1609" s="1">
        <v>3340039.8777009002</v>
      </c>
      <c r="AH1609" s="1">
        <v>2215382.09154061</v>
      </c>
      <c r="AI1609" s="1">
        <v>3068549.8753386498</v>
      </c>
      <c r="AJ1609" s="1">
        <v>3969637.27796529</v>
      </c>
      <c r="AK1609" s="1">
        <v>2088192.58794732</v>
      </c>
      <c r="AL1609" s="1">
        <v>1683906.8130999999</v>
      </c>
      <c r="AM1609" s="1">
        <v>273815.29125346098</v>
      </c>
    </row>
    <row r="1610" spans="1:39" x14ac:dyDescent="0.3">
      <c r="A1610" t="str">
        <f t="shared" si="275"/>
        <v>Other</v>
      </c>
      <c r="B1610" t="str">
        <f t="shared" si="276"/>
        <v>3830</v>
      </c>
      <c r="C1610" t="str">
        <f t="shared" si="277"/>
        <v>TRUCK AND TRACTOR ATTACHMENTS</v>
      </c>
      <c r="D1610" s="1">
        <f t="shared" si="278"/>
        <v>2274464.0328518902</v>
      </c>
      <c r="E1610" s="1">
        <f t="shared" si="279"/>
        <v>1085891.1531994699</v>
      </c>
      <c r="F1610" s="1">
        <f t="shared" si="280"/>
        <v>1530537.2453000001</v>
      </c>
      <c r="G1610" s="1">
        <f t="shared" si="281"/>
        <v>282563.32129855698</v>
      </c>
      <c r="H1610" s="2">
        <f t="shared" si="282"/>
        <v>0.40947574790569452</v>
      </c>
      <c r="I1610" s="2">
        <f t="shared" si="283"/>
        <v>-0.32707784199124046</v>
      </c>
      <c r="J1610" s="2">
        <f t="shared" si="284"/>
        <v>0.18461708277028688</v>
      </c>
      <c r="K1610" s="2">
        <f t="shared" si="285"/>
        <v>1.3585824749340768E-5</v>
      </c>
      <c r="L1610" s="2">
        <f>AM1610/SUM(AM1:AM$3009)</f>
        <v>5.1272308705930977E-6</v>
      </c>
      <c r="M1610" t="s">
        <v>3134</v>
      </c>
      <c r="N1610" t="s">
        <v>3295</v>
      </c>
      <c r="O1610" t="s">
        <v>3296</v>
      </c>
      <c r="P1610" s="1">
        <v>630252.66770361003</v>
      </c>
      <c r="Q1610" s="1">
        <v>3217281.9788721302</v>
      </c>
      <c r="R1610" s="1">
        <v>6733436.2569726603</v>
      </c>
      <c r="S1610" s="1">
        <v>3774754.79947817</v>
      </c>
      <c r="T1610" s="1">
        <v>50733624.061168097</v>
      </c>
      <c r="U1610" s="1">
        <v>5477194.1946550095</v>
      </c>
      <c r="V1610" s="1">
        <v>5808492.2357206298</v>
      </c>
      <c r="W1610" s="1">
        <v>22127007.111095902</v>
      </c>
      <c r="X1610" s="1">
        <v>39847885.231996998</v>
      </c>
      <c r="Y1610" s="1">
        <v>3555464.1895994199</v>
      </c>
      <c r="Z1610" s="1">
        <v>18241752.4125227</v>
      </c>
      <c r="AA1610" s="1">
        <v>24944428.344426502</v>
      </c>
      <c r="AB1610" s="1">
        <v>14811527.902569501</v>
      </c>
      <c r="AC1610" s="1">
        <v>1838096.55220912</v>
      </c>
      <c r="AD1610" s="1">
        <v>9042081.3899663296</v>
      </c>
      <c r="AE1610" s="1">
        <v>2274464.0328518902</v>
      </c>
      <c r="AF1610" s="1">
        <v>1976620.4205137901</v>
      </c>
      <c r="AG1610" s="1">
        <v>3030143.7166220802</v>
      </c>
      <c r="AH1610" s="1">
        <v>3855658.3103855699</v>
      </c>
      <c r="AI1610" s="1">
        <v>2209064.8265610202</v>
      </c>
      <c r="AJ1610" s="1">
        <v>1372383.6395139201</v>
      </c>
      <c r="AK1610" s="1">
        <v>1085891.1531994699</v>
      </c>
      <c r="AL1610" s="1">
        <v>1530537.2453000001</v>
      </c>
      <c r="AM1610" s="1">
        <v>282563.32129855698</v>
      </c>
    </row>
    <row r="1611" spans="1:39" x14ac:dyDescent="0.3">
      <c r="A1611" t="str">
        <f t="shared" si="275"/>
        <v>Other</v>
      </c>
      <c r="B1611" t="str">
        <f t="shared" si="276"/>
        <v>3835</v>
      </c>
      <c r="C1611" t="str">
        <f t="shared" si="277"/>
        <v>PETROLEUM PRODUCTION AND DISTRIBUTION EQUIPMENT</v>
      </c>
      <c r="D1611" s="1">
        <f t="shared" si="278"/>
        <v>588127.84339241101</v>
      </c>
      <c r="E1611" s="1">
        <f t="shared" si="279"/>
        <v>416916.253361348</v>
      </c>
      <c r="F1611" s="1">
        <f t="shared" si="280"/>
        <v>40782560.071599998</v>
      </c>
      <c r="G1611" s="1">
        <f t="shared" si="281"/>
        <v>10591025.9253664</v>
      </c>
      <c r="H1611" s="2">
        <f t="shared" si="282"/>
        <v>96.819549472572604</v>
      </c>
      <c r="I1611" s="2">
        <f t="shared" si="283"/>
        <v>68.343018749733005</v>
      </c>
      <c r="J1611" s="2">
        <f t="shared" si="284"/>
        <v>0.25969497517498263</v>
      </c>
      <c r="K1611" s="2">
        <f t="shared" si="285"/>
        <v>3.6200668468777957E-4</v>
      </c>
      <c r="L1611" s="2">
        <f>AM1611/SUM(AM1:AM$3009)</f>
        <v>1.9217864097235095E-4</v>
      </c>
      <c r="M1611" t="s">
        <v>3134</v>
      </c>
      <c r="N1611" t="s">
        <v>3297</v>
      </c>
      <c r="O1611" t="s">
        <v>3298</v>
      </c>
      <c r="P1611" s="1"/>
      <c r="Q1611" s="1">
        <v>63099.085592029303</v>
      </c>
      <c r="R1611" s="1">
        <v>3410775.7693789899</v>
      </c>
      <c r="S1611" s="1">
        <v>26160311.767083298</v>
      </c>
      <c r="T1611" s="1">
        <v>13104115.743741499</v>
      </c>
      <c r="U1611" s="1">
        <v>10305315.2558371</v>
      </c>
      <c r="V1611" s="1">
        <v>-1167676.9269836301</v>
      </c>
      <c r="W1611" s="1">
        <v>2974814.1273744502</v>
      </c>
      <c r="X1611" s="1">
        <v>2877253.64335238</v>
      </c>
      <c r="Y1611" s="1">
        <v>96463340.519392893</v>
      </c>
      <c r="Z1611" s="1">
        <v>94737826.215362504</v>
      </c>
      <c r="AA1611" s="1">
        <v>78925792.700079203</v>
      </c>
      <c r="AB1611" s="1">
        <v>30247901.150757901</v>
      </c>
      <c r="AC1611" s="1">
        <v>12532051.2100312</v>
      </c>
      <c r="AD1611" s="1">
        <v>1777770.4069231399</v>
      </c>
      <c r="AE1611" s="1">
        <v>588127.84339241101</v>
      </c>
      <c r="AF1611" s="1">
        <v>516106.18946259603</v>
      </c>
      <c r="AG1611" s="1">
        <v>9705773.4708141293</v>
      </c>
      <c r="AH1611" s="1">
        <v>1312265.0384488599</v>
      </c>
      <c r="AI1611" s="1">
        <v>26898428.482301801</v>
      </c>
      <c r="AJ1611" s="1">
        <v>1062097.7593374799</v>
      </c>
      <c r="AK1611" s="1">
        <v>416916.253361348</v>
      </c>
      <c r="AL1611" s="1">
        <v>40782560.071599998</v>
      </c>
      <c r="AM1611" s="1">
        <v>10591025.9253664</v>
      </c>
    </row>
    <row r="1612" spans="1:39" x14ac:dyDescent="0.3">
      <c r="A1612" t="str">
        <f t="shared" si="275"/>
        <v>Other</v>
      </c>
      <c r="B1612" t="str">
        <f t="shared" si="276"/>
        <v>3895</v>
      </c>
      <c r="C1612" t="str">
        <f t="shared" si="277"/>
        <v>MISC CONTRUCT EQ</v>
      </c>
      <c r="D1612" s="1">
        <f t="shared" si="278"/>
        <v>84457839.698328197</v>
      </c>
      <c r="E1612" s="1">
        <f t="shared" si="279"/>
        <v>17300458.8119529</v>
      </c>
      <c r="F1612" s="1">
        <f t="shared" si="280"/>
        <v>28347239.386999998</v>
      </c>
      <c r="G1612" s="1">
        <f t="shared" si="281"/>
        <v>6179476.4870429495</v>
      </c>
      <c r="H1612" s="2">
        <f t="shared" si="282"/>
        <v>0.63852529549186698</v>
      </c>
      <c r="I1612" s="2">
        <f t="shared" si="283"/>
        <v>-0.66436224880659456</v>
      </c>
      <c r="J1612" s="2">
        <f t="shared" si="284"/>
        <v>0.2179921791564948</v>
      </c>
      <c r="K1612" s="2">
        <f t="shared" si="285"/>
        <v>2.5162447214011096E-4</v>
      </c>
      <c r="L1612" s="2">
        <f>AM1612/SUM(AM1:AM$3009)</f>
        <v>1.1212921218105954E-4</v>
      </c>
      <c r="M1612" t="s">
        <v>3134</v>
      </c>
      <c r="N1612" t="s">
        <v>3299</v>
      </c>
      <c r="O1612" t="s">
        <v>3300</v>
      </c>
      <c r="P1612" s="1">
        <v>26473197.211631201</v>
      </c>
      <c r="Q1612" s="1">
        <v>23048846.604873601</v>
      </c>
      <c r="R1612" s="1">
        <v>39710094.386825599</v>
      </c>
      <c r="S1612" s="1">
        <v>34609783.524866998</v>
      </c>
      <c r="T1612" s="1">
        <v>84425325.376806393</v>
      </c>
      <c r="U1612" s="1">
        <v>120113284.54843</v>
      </c>
      <c r="V1612" s="1">
        <v>88493557.447068796</v>
      </c>
      <c r="W1612" s="1">
        <v>94043787.179900303</v>
      </c>
      <c r="X1612" s="1">
        <v>178097594.85790601</v>
      </c>
      <c r="Y1612" s="1">
        <v>653342665.85863495</v>
      </c>
      <c r="Z1612" s="1">
        <v>331626403.54293102</v>
      </c>
      <c r="AA1612" s="1">
        <v>393527419.87738699</v>
      </c>
      <c r="AB1612" s="1">
        <v>287556996.49084502</v>
      </c>
      <c r="AC1612" s="1">
        <v>69662332.5620258</v>
      </c>
      <c r="AD1612" s="1">
        <v>79853100.458473802</v>
      </c>
      <c r="AE1612" s="1">
        <v>84457839.698328197</v>
      </c>
      <c r="AF1612" s="1">
        <v>46392501.0714399</v>
      </c>
      <c r="AG1612" s="1">
        <v>28427929.311960299</v>
      </c>
      <c r="AH1612" s="1">
        <v>27806262.978159599</v>
      </c>
      <c r="AI1612" s="1">
        <v>77224621.5420748</v>
      </c>
      <c r="AJ1612" s="1">
        <v>28944585.6087006</v>
      </c>
      <c r="AK1612" s="1">
        <v>17300458.8119529</v>
      </c>
      <c r="AL1612" s="1">
        <v>28347239.386999998</v>
      </c>
      <c r="AM1612" s="1">
        <v>6179476.4870429495</v>
      </c>
    </row>
    <row r="1613" spans="1:39" x14ac:dyDescent="0.3">
      <c r="A1613" t="str">
        <f t="shared" si="275"/>
        <v>Other</v>
      </c>
      <c r="B1613" t="str">
        <f t="shared" si="276"/>
        <v>3910</v>
      </c>
      <c r="C1613" t="str">
        <f t="shared" si="277"/>
        <v>CONVEYORS</v>
      </c>
      <c r="D1613" s="1">
        <f t="shared" si="278"/>
        <v>475870.39184119302</v>
      </c>
      <c r="E1613" s="1">
        <f t="shared" si="279"/>
        <v>1785940.3078155599</v>
      </c>
      <c r="F1613" s="1">
        <f t="shared" si="280"/>
        <v>1057203.9243000001</v>
      </c>
      <c r="G1613" s="1">
        <f t="shared" si="281"/>
        <v>164788.108267665</v>
      </c>
      <c r="H1613" s="2">
        <f t="shared" si="282"/>
        <v>-0.40804072808396397</v>
      </c>
      <c r="I1613" s="2">
        <f t="shared" si="283"/>
        <v>1.2216215642447641</v>
      </c>
      <c r="J1613" s="2">
        <f t="shared" si="284"/>
        <v>0.15587163883900179</v>
      </c>
      <c r="K1613" s="2">
        <f t="shared" si="285"/>
        <v>9.3842781572034475E-6</v>
      </c>
      <c r="L1613" s="2">
        <f>AM1613/SUM(AM1:AM$3009)</f>
        <v>2.9901498606886755E-6</v>
      </c>
      <c r="M1613" t="s">
        <v>3134</v>
      </c>
      <c r="N1613" t="s">
        <v>3301</v>
      </c>
      <c r="O1613" t="s">
        <v>3302</v>
      </c>
      <c r="P1613" s="1">
        <v>475097.34248437599</v>
      </c>
      <c r="Q1613" s="1">
        <v>1224365.1919648999</v>
      </c>
      <c r="R1613" s="1">
        <v>6375222.9443584103</v>
      </c>
      <c r="S1613" s="1">
        <v>1903229.8899451001</v>
      </c>
      <c r="T1613" s="1">
        <v>6537342.2388720699</v>
      </c>
      <c r="U1613" s="1">
        <v>4088804.03433003</v>
      </c>
      <c r="V1613" s="1">
        <v>3383759.2325218702</v>
      </c>
      <c r="W1613" s="1">
        <v>1775448.3410101</v>
      </c>
      <c r="X1613" s="1">
        <v>27984020.787095901</v>
      </c>
      <c r="Y1613" s="1">
        <v>3641655.9664105298</v>
      </c>
      <c r="Z1613" s="1">
        <v>2297044.7801781502</v>
      </c>
      <c r="AA1613" s="1">
        <v>8373386.4109816803</v>
      </c>
      <c r="AB1613" s="1">
        <v>1755010.1653466399</v>
      </c>
      <c r="AC1613" s="1">
        <v>1060950.32006594</v>
      </c>
      <c r="AD1613" s="1">
        <v>725092.89308949397</v>
      </c>
      <c r="AE1613" s="1">
        <v>475870.39184119302</v>
      </c>
      <c r="AF1613" s="1">
        <v>1293138.1984894299</v>
      </c>
      <c r="AG1613" s="1">
        <v>1248281.9952700301</v>
      </c>
      <c r="AH1613" s="1">
        <v>149940.50566871799</v>
      </c>
      <c r="AI1613" s="1">
        <v>6181824.7343241302</v>
      </c>
      <c r="AJ1613" s="1">
        <v>568518.78691359097</v>
      </c>
      <c r="AK1613" s="1">
        <v>1785940.3078155599</v>
      </c>
      <c r="AL1613" s="1">
        <v>1057203.9243000001</v>
      </c>
      <c r="AM1613" s="1">
        <v>164788.108267665</v>
      </c>
    </row>
    <row r="1614" spans="1:39" x14ac:dyDescent="0.3">
      <c r="A1614" t="str">
        <f t="shared" si="275"/>
        <v>Other</v>
      </c>
      <c r="B1614" t="str">
        <f t="shared" si="276"/>
        <v>3915</v>
      </c>
      <c r="C1614" t="str">
        <f t="shared" si="277"/>
        <v>MATERIALS FEEDERS</v>
      </c>
      <c r="D1614" s="1">
        <f t="shared" si="278"/>
        <v>183525.56535649201</v>
      </c>
      <c r="E1614" s="1">
        <f t="shared" si="279"/>
        <v>763102.16610121902</v>
      </c>
      <c r="F1614" s="1">
        <f t="shared" si="280"/>
        <v>322375.59999999998</v>
      </c>
      <c r="G1614" s="1">
        <f t="shared" si="281"/>
        <v>40565.274179754902</v>
      </c>
      <c r="H1614" s="2">
        <f t="shared" si="282"/>
        <v>-0.57754595082981375</v>
      </c>
      <c r="I1614" s="2">
        <f t="shared" si="283"/>
        <v>0.75657053214246539</v>
      </c>
      <c r="J1614" s="2">
        <f t="shared" si="284"/>
        <v>0.12583233402203797</v>
      </c>
      <c r="K1614" s="2">
        <f t="shared" si="285"/>
        <v>2.8615693074526315E-6</v>
      </c>
      <c r="L1614" s="2">
        <f>AM1614/SUM(AM1:AM$3009)</f>
        <v>7.3607404206844089E-7</v>
      </c>
      <c r="M1614" t="s">
        <v>3134</v>
      </c>
      <c r="N1614" t="s">
        <v>3303</v>
      </c>
      <c r="O1614" t="s">
        <v>3304</v>
      </c>
      <c r="P1614" s="1"/>
      <c r="Q1614" s="1">
        <v>222337.51546921401</v>
      </c>
      <c r="R1614" s="1">
        <v>66056.954988032099</v>
      </c>
      <c r="S1614" s="1">
        <v>115811.713511225</v>
      </c>
      <c r="T1614" s="1">
        <v>168373.73513125</v>
      </c>
      <c r="U1614" s="1">
        <v>310255.83289447299</v>
      </c>
      <c r="V1614" s="1">
        <v>63820.658455071498</v>
      </c>
      <c r="W1614" s="1">
        <v>54344.224655331498</v>
      </c>
      <c r="X1614" s="1">
        <v>506249.60810169397</v>
      </c>
      <c r="Y1614" s="1">
        <v>796551.14797520195</v>
      </c>
      <c r="Z1614" s="1">
        <v>465270.53311248799</v>
      </c>
      <c r="AA1614" s="1">
        <v>261019.54805361899</v>
      </c>
      <c r="AB1614" s="1">
        <v>53634.103176836601</v>
      </c>
      <c r="AC1614" s="1">
        <v>135233.12661080199</v>
      </c>
      <c r="AD1614" s="1">
        <v>1653219.07349368</v>
      </c>
      <c r="AE1614" s="1">
        <v>183525.56535649201</v>
      </c>
      <c r="AF1614" s="1">
        <v>1847971.08700016</v>
      </c>
      <c r="AG1614" s="1">
        <v>461476.47494013701</v>
      </c>
      <c r="AH1614" s="1">
        <v>17981.680357231999</v>
      </c>
      <c r="AI1614" s="1">
        <v>254613.86134156099</v>
      </c>
      <c r="AJ1614" s="1">
        <v>-2596.2519717345499</v>
      </c>
      <c r="AK1614" s="1">
        <v>763102.16610121902</v>
      </c>
      <c r="AL1614" s="1">
        <v>322375.59999999998</v>
      </c>
      <c r="AM1614" s="1">
        <v>40565.274179754902</v>
      </c>
    </row>
    <row r="1615" spans="1:39" x14ac:dyDescent="0.3">
      <c r="A1615" t="str">
        <f t="shared" si="275"/>
        <v>Other</v>
      </c>
      <c r="B1615" t="str">
        <f t="shared" si="276"/>
        <v>3920</v>
      </c>
      <c r="C1615" t="str">
        <f t="shared" si="277"/>
        <v>MAT HANDLING EQ - NONSELF-PROPELLED</v>
      </c>
      <c r="D1615" s="1">
        <f t="shared" si="278"/>
        <v>13799457.3400544</v>
      </c>
      <c r="E1615" s="1">
        <f t="shared" si="279"/>
        <v>36890051.167186402</v>
      </c>
      <c r="F1615" s="1">
        <f t="shared" si="280"/>
        <v>28262577.451400001</v>
      </c>
      <c r="G1615" s="1">
        <f t="shared" si="281"/>
        <v>12764430.703609601</v>
      </c>
      <c r="H1615" s="2">
        <f t="shared" si="282"/>
        <v>-0.23386993085714436</v>
      </c>
      <c r="I1615" s="2">
        <f t="shared" si="283"/>
        <v>1.0480933963515251</v>
      </c>
      <c r="J1615" s="2">
        <f t="shared" si="284"/>
        <v>0.45163717730837422</v>
      </c>
      <c r="K1615" s="2">
        <f t="shared" si="285"/>
        <v>2.5087296986629591E-4</v>
      </c>
      <c r="L1615" s="2">
        <f>AM1615/SUM(AM1:AM$3009)</f>
        <v>2.3161598911113784E-4</v>
      </c>
      <c r="M1615" t="s">
        <v>3134</v>
      </c>
      <c r="N1615" t="s">
        <v>3305</v>
      </c>
      <c r="O1615" t="s">
        <v>3306</v>
      </c>
      <c r="P1615" s="1">
        <v>687074.662093892</v>
      </c>
      <c r="Q1615" s="1">
        <v>847673.11584332096</v>
      </c>
      <c r="R1615" s="1">
        <v>1091725.66801901</v>
      </c>
      <c r="S1615" s="1">
        <v>11111147.9879988</v>
      </c>
      <c r="T1615" s="1">
        <v>7676174.2626657896</v>
      </c>
      <c r="U1615" s="1">
        <v>8301043.43334362</v>
      </c>
      <c r="V1615" s="1">
        <v>7578658.1016929802</v>
      </c>
      <c r="W1615" s="1">
        <v>31937186.435388699</v>
      </c>
      <c r="X1615" s="1">
        <v>24530203.151163701</v>
      </c>
      <c r="Y1615" s="1">
        <v>331809780.35655701</v>
      </c>
      <c r="Z1615" s="1">
        <v>205796372.39181799</v>
      </c>
      <c r="AA1615" s="1">
        <v>102832453.183173</v>
      </c>
      <c r="AB1615" s="1">
        <v>22156901.3179879</v>
      </c>
      <c r="AC1615" s="1">
        <v>32318870.888247501</v>
      </c>
      <c r="AD1615" s="1">
        <v>-298481.39617790299</v>
      </c>
      <c r="AE1615" s="1">
        <v>13799457.3400544</v>
      </c>
      <c r="AF1615" s="1">
        <v>24879495.071114499</v>
      </c>
      <c r="AG1615" s="1">
        <v>41519109.572823197</v>
      </c>
      <c r="AH1615" s="1">
        <v>33272069.917701699</v>
      </c>
      <c r="AI1615" s="1">
        <v>66294118.038061902</v>
      </c>
      <c r="AJ1615" s="1">
        <v>59000101.241906501</v>
      </c>
      <c r="AK1615" s="1">
        <v>36890051.167186402</v>
      </c>
      <c r="AL1615" s="1">
        <v>28262577.451400001</v>
      </c>
      <c r="AM1615" s="1">
        <v>12764430.703609601</v>
      </c>
    </row>
    <row r="1616" spans="1:39" x14ac:dyDescent="0.3">
      <c r="A1616" t="str">
        <f t="shared" si="275"/>
        <v>Other</v>
      </c>
      <c r="B1616" t="str">
        <f t="shared" si="276"/>
        <v>3930</v>
      </c>
      <c r="C1616" t="str">
        <f t="shared" si="277"/>
        <v>WAREHOUSE TRKS &amp; TRACTORS SELF-PROP</v>
      </c>
      <c r="D1616" s="1">
        <f t="shared" si="278"/>
        <v>10657099.8999392</v>
      </c>
      <c r="E1616" s="1">
        <f t="shared" si="279"/>
        <v>10726292.7785397</v>
      </c>
      <c r="F1616" s="1">
        <f t="shared" si="280"/>
        <v>17103904.610199999</v>
      </c>
      <c r="G1616" s="1">
        <f t="shared" si="281"/>
        <v>4505379.2839869699</v>
      </c>
      <c r="H1616" s="2">
        <f t="shared" si="282"/>
        <v>0.5945774521855407</v>
      </c>
      <c r="I1616" s="2">
        <f t="shared" si="283"/>
        <v>0.6049304942986955</v>
      </c>
      <c r="J1616" s="2">
        <f t="shared" si="284"/>
        <v>0.26341232523596775</v>
      </c>
      <c r="K1616" s="2">
        <f t="shared" si="285"/>
        <v>1.5182293098530374E-4</v>
      </c>
      <c r="L1616" s="2">
        <f>AM1616/SUM(AM1:AM$3009)</f>
        <v>8.1752010991479617E-5</v>
      </c>
      <c r="M1616" t="s">
        <v>3134</v>
      </c>
      <c r="N1616" t="s">
        <v>3307</v>
      </c>
      <c r="O1616" t="s">
        <v>3308</v>
      </c>
      <c r="P1616" s="1">
        <v>44519247.359981902</v>
      </c>
      <c r="Q1616" s="1">
        <v>81976166.125051498</v>
      </c>
      <c r="R1616" s="1">
        <v>50768012.500977397</v>
      </c>
      <c r="S1616" s="1">
        <v>77656646.710357904</v>
      </c>
      <c r="T1616" s="1">
        <v>46165737.1780212</v>
      </c>
      <c r="U1616" s="1">
        <v>95264023.210456699</v>
      </c>
      <c r="V1616" s="1">
        <v>111170227.868357</v>
      </c>
      <c r="W1616" s="1">
        <v>158598019.67087001</v>
      </c>
      <c r="X1616" s="1">
        <v>140110694.780204</v>
      </c>
      <c r="Y1616" s="1">
        <v>133585270.95390099</v>
      </c>
      <c r="Z1616" s="1">
        <v>193138770.12429199</v>
      </c>
      <c r="AA1616" s="1">
        <v>202221423.06821999</v>
      </c>
      <c r="AB1616" s="1">
        <v>53947901.336252801</v>
      </c>
      <c r="AC1616" s="1">
        <v>16265552.084471799</v>
      </c>
      <c r="AD1616" s="1">
        <v>9526862.8272291999</v>
      </c>
      <c r="AE1616" s="1">
        <v>10657099.8999392</v>
      </c>
      <c r="AF1616" s="1">
        <v>9953468.9564539399</v>
      </c>
      <c r="AG1616" s="1">
        <v>10296467.4678539</v>
      </c>
      <c r="AH1616" s="1">
        <v>10274933.105368501</v>
      </c>
      <c r="AI1616" s="1">
        <v>12282337.6422639</v>
      </c>
      <c r="AJ1616" s="1">
        <v>12175138.358596999</v>
      </c>
      <c r="AK1616" s="1">
        <v>10726292.7785397</v>
      </c>
      <c r="AL1616" s="1">
        <v>17103904.610199999</v>
      </c>
      <c r="AM1616" s="1">
        <v>4505379.2839869699</v>
      </c>
    </row>
    <row r="1617" spans="1:39" x14ac:dyDescent="0.3">
      <c r="A1617" t="str">
        <f t="shared" si="275"/>
        <v>Other</v>
      </c>
      <c r="B1617" t="str">
        <f t="shared" si="276"/>
        <v>3940</v>
      </c>
      <c r="C1617" t="str">
        <f t="shared" si="277"/>
        <v>BLOCKS, TACKLE, RIGGING, AND SLINGS</v>
      </c>
      <c r="D1617" s="1">
        <f t="shared" si="278"/>
        <v>500966.90634923498</v>
      </c>
      <c r="E1617" s="1">
        <f t="shared" si="279"/>
        <v>805437.07592374797</v>
      </c>
      <c r="F1617" s="1">
        <f t="shared" si="280"/>
        <v>430752.94050000003</v>
      </c>
      <c r="G1617" s="1">
        <f t="shared" si="281"/>
        <v>152254.548406708</v>
      </c>
      <c r="H1617" s="2">
        <f t="shared" si="282"/>
        <v>-0.46519355344304991</v>
      </c>
      <c r="I1617" s="2">
        <f t="shared" si="283"/>
        <v>-0.1401568945160766</v>
      </c>
      <c r="J1617" s="2">
        <f t="shared" si="284"/>
        <v>0.35346142554471544</v>
      </c>
      <c r="K1617" s="2">
        <f t="shared" si="285"/>
        <v>3.8235815416234035E-6</v>
      </c>
      <c r="L1617" s="2">
        <f>AM1617/SUM(AM1:AM$3009)</f>
        <v>2.762723120578888E-6</v>
      </c>
      <c r="M1617" t="s">
        <v>3134</v>
      </c>
      <c r="N1617" t="s">
        <v>3309</v>
      </c>
      <c r="O1617" t="s">
        <v>3310</v>
      </c>
      <c r="P1617" s="1">
        <v>100256.049588177</v>
      </c>
      <c r="Q1617" s="1">
        <v>272436.611952145</v>
      </c>
      <c r="R1617" s="1">
        <v>278884.71155399602</v>
      </c>
      <c r="S1617" s="1">
        <v>842373.26044558606</v>
      </c>
      <c r="T1617" s="1">
        <v>1204194.8404548301</v>
      </c>
      <c r="U1617" s="1">
        <v>1676803.49751569</v>
      </c>
      <c r="V1617" s="1">
        <v>1187950.38509001</v>
      </c>
      <c r="W1617" s="1">
        <v>1052765.5187373799</v>
      </c>
      <c r="X1617" s="1">
        <v>1227511.3189668399</v>
      </c>
      <c r="Y1617" s="1">
        <v>2970866.7241980601</v>
      </c>
      <c r="Z1617" s="1">
        <v>737935.59785170003</v>
      </c>
      <c r="AA1617" s="1">
        <v>2398052.92727869</v>
      </c>
      <c r="AB1617" s="1">
        <v>758646.85651090997</v>
      </c>
      <c r="AC1617" s="1">
        <v>2524274.8371409299</v>
      </c>
      <c r="AD1617" s="1">
        <v>747967.70150271</v>
      </c>
      <c r="AE1617" s="1">
        <v>500966.90634923498</v>
      </c>
      <c r="AF1617" s="1">
        <v>581086.34334187105</v>
      </c>
      <c r="AG1617" s="1">
        <v>407427.64697397797</v>
      </c>
      <c r="AH1617" s="1">
        <v>608804.45715554897</v>
      </c>
      <c r="AI1617" s="1">
        <v>585408.09050635202</v>
      </c>
      <c r="AJ1617" s="1">
        <v>465022.48447325901</v>
      </c>
      <c r="AK1617" s="1">
        <v>805437.07592374797</v>
      </c>
      <c r="AL1617" s="1">
        <v>430752.94050000003</v>
      </c>
      <c r="AM1617" s="1">
        <v>152254.548406708</v>
      </c>
    </row>
    <row r="1618" spans="1:39" x14ac:dyDescent="0.3">
      <c r="A1618" t="str">
        <f t="shared" si="275"/>
        <v>Other</v>
      </c>
      <c r="B1618" t="str">
        <f t="shared" si="276"/>
        <v>3950</v>
      </c>
      <c r="C1618" t="str">
        <f t="shared" si="277"/>
        <v>WINCHES HOISTS CRANES &amp; DERRICKS</v>
      </c>
      <c r="D1618" s="1">
        <f t="shared" si="278"/>
        <v>12092040.9380474</v>
      </c>
      <c r="E1618" s="1">
        <f t="shared" si="279"/>
        <v>27201460.254960801</v>
      </c>
      <c r="F1618" s="1">
        <f t="shared" si="280"/>
        <v>66165834.435900003</v>
      </c>
      <c r="G1618" s="1">
        <f t="shared" si="281"/>
        <v>8143767.1093366696</v>
      </c>
      <c r="H1618" s="2">
        <f t="shared" si="282"/>
        <v>1.4324368550704247</v>
      </c>
      <c r="I1618" s="2">
        <f t="shared" si="283"/>
        <v>4.4718500189418267</v>
      </c>
      <c r="J1618" s="2">
        <f t="shared" si="284"/>
        <v>0.12308115175704723</v>
      </c>
      <c r="K1618" s="2">
        <f t="shared" si="285"/>
        <v>5.8732150021206277E-4</v>
      </c>
      <c r="L1618" s="2">
        <f>AM1618/SUM(AM1:AM$3009)</f>
        <v>1.4777209559266644E-4</v>
      </c>
      <c r="M1618" t="s">
        <v>3134</v>
      </c>
      <c r="N1618" t="s">
        <v>3311</v>
      </c>
      <c r="O1618" t="s">
        <v>3312</v>
      </c>
      <c r="P1618" s="1">
        <v>6690222.7182082599</v>
      </c>
      <c r="Q1618" s="1">
        <v>12600011.8929157</v>
      </c>
      <c r="R1618" s="1">
        <v>12806320.046689199</v>
      </c>
      <c r="S1618" s="1">
        <v>13166141.5093087</v>
      </c>
      <c r="T1618" s="1">
        <v>13022206.2070281</v>
      </c>
      <c r="U1618" s="1">
        <v>16632985.408362599</v>
      </c>
      <c r="V1618" s="1">
        <v>37048400.105069801</v>
      </c>
      <c r="W1618" s="1">
        <v>37603735.912401102</v>
      </c>
      <c r="X1618" s="1">
        <v>50219482.397014201</v>
      </c>
      <c r="Y1618" s="1">
        <v>43197837.625393398</v>
      </c>
      <c r="Z1618" s="1">
        <v>6442660.6439891998</v>
      </c>
      <c r="AA1618" s="1">
        <v>6224297.9200848499</v>
      </c>
      <c r="AB1618" s="1">
        <v>16493442.469274901</v>
      </c>
      <c r="AC1618" s="1">
        <v>11326836.8204762</v>
      </c>
      <c r="AD1618" s="1">
        <v>7511756.2718265802</v>
      </c>
      <c r="AE1618" s="1">
        <v>12092040.9380474</v>
      </c>
      <c r="AF1618" s="1">
        <v>13130138.480507899</v>
      </c>
      <c r="AG1618" s="1">
        <v>9419265.1573222391</v>
      </c>
      <c r="AH1618" s="1">
        <v>35294424.778463699</v>
      </c>
      <c r="AI1618" s="1">
        <v>16625458.1036663</v>
      </c>
      <c r="AJ1618" s="1">
        <v>17431178.193388201</v>
      </c>
      <c r="AK1618" s="1">
        <v>27201460.254960801</v>
      </c>
      <c r="AL1618" s="1">
        <v>66165834.435900003</v>
      </c>
      <c r="AM1618" s="1">
        <v>8143767.1093366696</v>
      </c>
    </row>
    <row r="1619" spans="1:39" x14ac:dyDescent="0.3">
      <c r="A1619" t="str">
        <f t="shared" si="275"/>
        <v>Other</v>
      </c>
      <c r="B1619" t="str">
        <f t="shared" si="276"/>
        <v>3960</v>
      </c>
      <c r="C1619" t="str">
        <f t="shared" si="277"/>
        <v>FREIGHT ELEVATORS</v>
      </c>
      <c r="D1619" s="1">
        <f t="shared" si="278"/>
        <v>488852.73060907598</v>
      </c>
      <c r="E1619" s="1">
        <f t="shared" si="279"/>
        <v>1016027.2938481499</v>
      </c>
      <c r="F1619" s="1">
        <f t="shared" si="280"/>
        <v>564955.3003</v>
      </c>
      <c r="G1619" s="1">
        <f t="shared" si="281"/>
        <v>76498.931947543402</v>
      </c>
      <c r="H1619" s="2">
        <f t="shared" si="282"/>
        <v>-0.44395657112688236</v>
      </c>
      <c r="I1619" s="2">
        <f t="shared" si="283"/>
        <v>0.15567586090008256</v>
      </c>
      <c r="J1619" s="2">
        <f t="shared" si="284"/>
        <v>0.13540705239320933</v>
      </c>
      <c r="K1619" s="2">
        <f t="shared" si="285"/>
        <v>5.0148297433836947E-6</v>
      </c>
      <c r="L1619" s="2">
        <f>AM1619/SUM(AM1:AM$3009)</f>
        <v>1.3881054471129199E-6</v>
      </c>
      <c r="M1619" t="s">
        <v>3134</v>
      </c>
      <c r="N1619" t="s">
        <v>3313</v>
      </c>
      <c r="O1619" t="s">
        <v>3314</v>
      </c>
      <c r="P1619" s="1">
        <v>569756.50318015297</v>
      </c>
      <c r="Q1619" s="1">
        <v>107617.067954346</v>
      </c>
      <c r="R1619" s="1">
        <v>690953.32654810499</v>
      </c>
      <c r="S1619" s="1">
        <v>237871.164198713</v>
      </c>
      <c r="T1619" s="1">
        <v>186739.64240253199</v>
      </c>
      <c r="U1619" s="1">
        <v>241416.60188735399</v>
      </c>
      <c r="V1619" s="1">
        <v>513527.63673801901</v>
      </c>
      <c r="W1619" s="1">
        <v>1403151.9590424099</v>
      </c>
      <c r="X1619" s="1">
        <v>1003290.175788</v>
      </c>
      <c r="Y1619" s="1">
        <v>11947061.248864301</v>
      </c>
      <c r="Z1619" s="1">
        <v>795559.13702952303</v>
      </c>
      <c r="AA1619" s="1">
        <v>2685237.9647593</v>
      </c>
      <c r="AB1619" s="1">
        <v>244009.53609458299</v>
      </c>
      <c r="AC1619" s="1">
        <v>271200.06784761598</v>
      </c>
      <c r="AD1619" s="1">
        <v>695171.24569215998</v>
      </c>
      <c r="AE1619" s="1">
        <v>488852.73060907598</v>
      </c>
      <c r="AF1619" s="1">
        <v>1418628.5829476099</v>
      </c>
      <c r="AG1619" s="1">
        <v>225495.37548692501</v>
      </c>
      <c r="AH1619" s="1">
        <v>333417.83101586899</v>
      </c>
      <c r="AI1619" s="1">
        <v>422819.28789082501</v>
      </c>
      <c r="AJ1619" s="1">
        <v>501635.79842815298</v>
      </c>
      <c r="AK1619" s="1">
        <v>1016027.2938481499</v>
      </c>
      <c r="AL1619" s="1">
        <v>564955.3003</v>
      </c>
      <c r="AM1619" s="1">
        <v>76498.931947543402</v>
      </c>
    </row>
    <row r="1620" spans="1:39" x14ac:dyDescent="0.3">
      <c r="A1620" t="str">
        <f t="shared" si="275"/>
        <v>Other</v>
      </c>
      <c r="B1620" t="str">
        <f t="shared" si="276"/>
        <v>3990</v>
      </c>
      <c r="C1620" t="str">
        <f t="shared" si="277"/>
        <v>MISC MATERIALS HANDLING EQ</v>
      </c>
      <c r="D1620" s="1">
        <f t="shared" si="278"/>
        <v>23883391.520973701</v>
      </c>
      <c r="E1620" s="1">
        <f t="shared" si="279"/>
        <v>7864769.1061205696</v>
      </c>
      <c r="F1620" s="1">
        <f t="shared" si="280"/>
        <v>6660870.2143000001</v>
      </c>
      <c r="G1620" s="1">
        <f t="shared" si="281"/>
        <v>3399974.4619530099</v>
      </c>
      <c r="H1620" s="2">
        <f t="shared" si="282"/>
        <v>-0.15307491873902102</v>
      </c>
      <c r="I1620" s="2">
        <f t="shared" si="283"/>
        <v>-0.72110869562010826</v>
      </c>
      <c r="J1620" s="2">
        <f t="shared" si="284"/>
        <v>0.51043998044785777</v>
      </c>
      <c r="K1620" s="2">
        <f t="shared" si="285"/>
        <v>5.9125261856562076E-5</v>
      </c>
      <c r="L1620" s="2">
        <f>AM1620/SUM(AM1:AM$3009)</f>
        <v>6.1693973373615834E-5</v>
      </c>
      <c r="M1620" t="s">
        <v>3134</v>
      </c>
      <c r="N1620" t="s">
        <v>3315</v>
      </c>
      <c r="O1620" t="s">
        <v>3316</v>
      </c>
      <c r="P1620" s="1">
        <v>13137232.177354399</v>
      </c>
      <c r="Q1620" s="1">
        <v>42995470.835974902</v>
      </c>
      <c r="R1620" s="1">
        <v>102060362.17645</v>
      </c>
      <c r="S1620" s="1">
        <v>206301014.526458</v>
      </c>
      <c r="T1620" s="1">
        <v>68657169.854892701</v>
      </c>
      <c r="U1620" s="1">
        <v>67405702.095098004</v>
      </c>
      <c r="V1620" s="1">
        <v>75163732.607841194</v>
      </c>
      <c r="W1620" s="1">
        <v>188955939.09027401</v>
      </c>
      <c r="X1620" s="1">
        <v>136736355.267957</v>
      </c>
      <c r="Y1620" s="1">
        <v>207447218.20095399</v>
      </c>
      <c r="Z1620" s="1">
        <v>256243167.27911299</v>
      </c>
      <c r="AA1620" s="1">
        <v>80020640.338635504</v>
      </c>
      <c r="AB1620" s="1">
        <v>172373340.863435</v>
      </c>
      <c r="AC1620" s="1">
        <v>38991793.426708497</v>
      </c>
      <c r="AD1620" s="1">
        <v>12725865.5091864</v>
      </c>
      <c r="AE1620" s="1">
        <v>23883391.520973701</v>
      </c>
      <c r="AF1620" s="1">
        <v>32429793.996411301</v>
      </c>
      <c r="AG1620" s="1">
        <v>10018848.7806169</v>
      </c>
      <c r="AH1620" s="1">
        <v>9864873.1837796308</v>
      </c>
      <c r="AI1620" s="1">
        <v>11212542.7675511</v>
      </c>
      <c r="AJ1620" s="1">
        <v>14239071.6735713</v>
      </c>
      <c r="AK1620" s="1">
        <v>7864769.1061205696</v>
      </c>
      <c r="AL1620" s="1">
        <v>6660870.2143000001</v>
      </c>
      <c r="AM1620" s="1">
        <v>3399974.4619530099</v>
      </c>
    </row>
    <row r="1621" spans="1:39" x14ac:dyDescent="0.3">
      <c r="A1621" t="str">
        <f t="shared" si="275"/>
        <v>Other</v>
      </c>
      <c r="B1621" t="str">
        <f t="shared" si="276"/>
        <v>4010</v>
      </c>
      <c r="C1621" t="str">
        <f t="shared" si="277"/>
        <v>CHAIN AND WIRE ROPE</v>
      </c>
      <c r="D1621" s="1">
        <f t="shared" si="278"/>
        <v>11339345.688086299</v>
      </c>
      <c r="E1621" s="1">
        <f t="shared" si="279"/>
        <v>10116486.9483997</v>
      </c>
      <c r="F1621" s="1">
        <f t="shared" si="280"/>
        <v>6623636.2608000003</v>
      </c>
      <c r="G1621" s="1">
        <f t="shared" si="281"/>
        <v>5104741.03740199</v>
      </c>
      <c r="H1621" s="2">
        <f t="shared" si="282"/>
        <v>-0.34526320306796077</v>
      </c>
      <c r="I1621" s="2">
        <f t="shared" si="283"/>
        <v>-0.41587138773279186</v>
      </c>
      <c r="J1621" s="2">
        <f t="shared" si="284"/>
        <v>0.7706855926876397</v>
      </c>
      <c r="K1621" s="2">
        <f t="shared" si="285"/>
        <v>5.8794754403359301E-5</v>
      </c>
      <c r="L1621" s="2">
        <f>AM1621/SUM(AM1:AM$3009)</f>
        <v>9.2627683285532571E-5</v>
      </c>
      <c r="M1621" t="s">
        <v>3134</v>
      </c>
      <c r="N1621" t="s">
        <v>3317</v>
      </c>
      <c r="O1621" t="s">
        <v>3318</v>
      </c>
      <c r="P1621" s="1">
        <v>5247976.8353429101</v>
      </c>
      <c r="Q1621" s="1">
        <v>1960778.8451380699</v>
      </c>
      <c r="R1621" s="1">
        <v>9155298.9088316895</v>
      </c>
      <c r="S1621" s="1">
        <v>4209409.8748308197</v>
      </c>
      <c r="T1621" s="1">
        <v>3134075.80864025</v>
      </c>
      <c r="U1621" s="1">
        <v>4774555.8999437196</v>
      </c>
      <c r="V1621" s="1">
        <v>2179819.3574906602</v>
      </c>
      <c r="W1621" s="1">
        <v>14483516.393467801</v>
      </c>
      <c r="X1621" s="1">
        <v>5897485.7628283603</v>
      </c>
      <c r="Y1621" s="1">
        <v>12841201.9385492</v>
      </c>
      <c r="Z1621" s="1">
        <v>14015357.5601486</v>
      </c>
      <c r="AA1621" s="1">
        <v>11765443.8634126</v>
      </c>
      <c r="AB1621" s="1">
        <v>12840389.4868317</v>
      </c>
      <c r="AC1621" s="1">
        <v>7728555.4896929003</v>
      </c>
      <c r="AD1621" s="1">
        <v>8659271.8661885802</v>
      </c>
      <c r="AE1621" s="1">
        <v>11339345.688086299</v>
      </c>
      <c r="AF1621" s="1">
        <v>7230147.4889163002</v>
      </c>
      <c r="AG1621" s="1">
        <v>6950542.58147234</v>
      </c>
      <c r="AH1621" s="1">
        <v>10550351.4621456</v>
      </c>
      <c r="AI1621" s="1">
        <v>13779795.340342499</v>
      </c>
      <c r="AJ1621" s="1">
        <v>8498206.8924108408</v>
      </c>
      <c r="AK1621" s="1">
        <v>10116486.9483997</v>
      </c>
      <c r="AL1621" s="1">
        <v>6623636.2608000003</v>
      </c>
      <c r="AM1621" s="1">
        <v>5104741.03740199</v>
      </c>
    </row>
    <row r="1622" spans="1:39" x14ac:dyDescent="0.3">
      <c r="A1622" t="str">
        <f t="shared" si="275"/>
        <v>Other</v>
      </c>
      <c r="B1622" t="str">
        <f t="shared" si="276"/>
        <v>4020</v>
      </c>
      <c r="C1622" t="str">
        <f t="shared" si="277"/>
        <v>FIBER ROPE, CORDAGE, AND TWINE</v>
      </c>
      <c r="D1622" s="1">
        <f t="shared" si="278"/>
        <v>781680.37719996797</v>
      </c>
      <c r="E1622" s="1">
        <f t="shared" si="279"/>
        <v>196478.32076715099</v>
      </c>
      <c r="F1622" s="1">
        <f t="shared" si="280"/>
        <v>144186.67189999999</v>
      </c>
      <c r="G1622" s="1">
        <f t="shared" si="281"/>
        <v>10096.0889965766</v>
      </c>
      <c r="H1622" s="2">
        <f t="shared" si="282"/>
        <v>-0.26614462431772568</v>
      </c>
      <c r="I1622" s="2">
        <f t="shared" si="283"/>
        <v>-0.81554267433898442</v>
      </c>
      <c r="J1622" s="2">
        <f t="shared" si="284"/>
        <v>7.002095868873856E-2</v>
      </c>
      <c r="K1622" s="2">
        <f t="shared" si="285"/>
        <v>1.2798740191651688E-6</v>
      </c>
      <c r="L1622" s="2">
        <f>AM1622/SUM(AM1:AM$3009)</f>
        <v>1.8319780124897333E-7</v>
      </c>
      <c r="M1622" t="s">
        <v>3134</v>
      </c>
      <c r="N1622" t="s">
        <v>3319</v>
      </c>
      <c r="O1622" t="s">
        <v>3320</v>
      </c>
      <c r="P1622" s="1">
        <v>336184.95145547099</v>
      </c>
      <c r="Q1622" s="1">
        <v>96926.505377916095</v>
      </c>
      <c r="R1622" s="1">
        <v>1708636.6892276499</v>
      </c>
      <c r="S1622" s="1">
        <v>1434581.0290002399</v>
      </c>
      <c r="T1622" s="1">
        <v>1359002.7641084599</v>
      </c>
      <c r="U1622" s="1">
        <v>4349040.1189665003</v>
      </c>
      <c r="V1622" s="1">
        <v>995549.70147200895</v>
      </c>
      <c r="W1622" s="1">
        <v>1488530.4579463601</v>
      </c>
      <c r="X1622" s="1">
        <v>2239550.3545314702</v>
      </c>
      <c r="Y1622" s="1">
        <v>3508456.9523404199</v>
      </c>
      <c r="Z1622" s="1">
        <v>4222912.1359061496</v>
      </c>
      <c r="AA1622" s="1">
        <v>2440327.2788100098</v>
      </c>
      <c r="AB1622" s="1">
        <v>2223059.4309155801</v>
      </c>
      <c r="AC1622" s="1">
        <v>469675.245376979</v>
      </c>
      <c r="AD1622" s="1">
        <v>447871.70717465598</v>
      </c>
      <c r="AE1622" s="1">
        <v>781680.37719996797</v>
      </c>
      <c r="AF1622" s="1">
        <v>138588.07279164199</v>
      </c>
      <c r="AG1622" s="1">
        <v>211073.69773987099</v>
      </c>
      <c r="AH1622" s="1">
        <v>475586.23421075998</v>
      </c>
      <c r="AI1622" s="1">
        <v>108371.26540593601</v>
      </c>
      <c r="AJ1622" s="1">
        <v>765168.74751531705</v>
      </c>
      <c r="AK1622" s="1">
        <v>196478.32076715099</v>
      </c>
      <c r="AL1622" s="1">
        <v>144186.67189999999</v>
      </c>
      <c r="AM1622" s="1">
        <v>10096.0889965766</v>
      </c>
    </row>
    <row r="1623" spans="1:39" x14ac:dyDescent="0.3">
      <c r="A1623" t="str">
        <f t="shared" si="275"/>
        <v>Other</v>
      </c>
      <c r="B1623" t="str">
        <f t="shared" si="276"/>
        <v>4030</v>
      </c>
      <c r="C1623" t="str">
        <f t="shared" si="277"/>
        <v>FITTINGS FOR ROPE, CABLE, AND CHAIN</v>
      </c>
      <c r="D1623" s="1">
        <f t="shared" si="278"/>
        <v>152655.456009191</v>
      </c>
      <c r="E1623" s="1">
        <f t="shared" si="279"/>
        <v>107336.42538799399</v>
      </c>
      <c r="F1623" s="1">
        <f t="shared" si="280"/>
        <v>465685.20610000001</v>
      </c>
      <c r="G1623" s="1">
        <f t="shared" si="281"/>
        <v>0</v>
      </c>
      <c r="H1623" s="2">
        <f t="shared" si="282"/>
        <v>3.3385570594200979</v>
      </c>
      <c r="I1623" s="2">
        <f t="shared" si="283"/>
        <v>2.0505637877231346</v>
      </c>
      <c r="J1623" s="2">
        <f t="shared" si="284"/>
        <v>0</v>
      </c>
      <c r="K1623" s="2">
        <f t="shared" si="285"/>
        <v>4.1336580458028247E-6</v>
      </c>
      <c r="L1623" s="2">
        <f>AM1623/SUM(AM1:AM$3009)</f>
        <v>0</v>
      </c>
      <c r="M1623" t="s">
        <v>3134</v>
      </c>
      <c r="N1623" t="s">
        <v>3321</v>
      </c>
      <c r="O1623" t="s">
        <v>3322</v>
      </c>
      <c r="P1623" s="1">
        <v>195493.64164177101</v>
      </c>
      <c r="Q1623" s="1">
        <v>322636.66697202402</v>
      </c>
      <c r="R1623" s="1">
        <v>400907.44949902198</v>
      </c>
      <c r="S1623" s="1">
        <v>6726068.50599318</v>
      </c>
      <c r="T1623" s="1">
        <v>952788.52171701204</v>
      </c>
      <c r="U1623" s="1">
        <v>7072525.03883023</v>
      </c>
      <c r="V1623" s="1">
        <v>7993016.8758713203</v>
      </c>
      <c r="W1623" s="1">
        <v>11817594.529720601</v>
      </c>
      <c r="X1623" s="1">
        <v>1376508.3559673701</v>
      </c>
      <c r="Y1623" s="1">
        <v>816930.13689026504</v>
      </c>
      <c r="Z1623" s="1">
        <v>5119842.9379219403</v>
      </c>
      <c r="AA1623" s="1">
        <v>6802999.6143836202</v>
      </c>
      <c r="AB1623" s="1">
        <v>642046.799174477</v>
      </c>
      <c r="AC1623" s="1">
        <v>461605.64652855799</v>
      </c>
      <c r="AD1623" s="1">
        <v>433718.01227866003</v>
      </c>
      <c r="AE1623" s="1">
        <v>152655.456009191</v>
      </c>
      <c r="AF1623" s="1">
        <v>1372754.0284562099</v>
      </c>
      <c r="AG1623" s="1">
        <v>405293.90611628297</v>
      </c>
      <c r="AH1623" s="1">
        <v>204761.505223385</v>
      </c>
      <c r="AI1623" s="1">
        <v>37343.2067202045</v>
      </c>
      <c r="AJ1623" s="1">
        <v>6131314.4905639598</v>
      </c>
      <c r="AK1623" s="1">
        <v>107336.42538799399</v>
      </c>
      <c r="AL1623" s="1">
        <v>465685.20610000001</v>
      </c>
      <c r="AM1623" s="1"/>
    </row>
    <row r="1624" spans="1:39" x14ac:dyDescent="0.3">
      <c r="A1624" t="str">
        <f t="shared" si="275"/>
        <v>Other</v>
      </c>
      <c r="B1624" t="str">
        <f t="shared" si="276"/>
        <v>4110</v>
      </c>
      <c r="C1624" t="str">
        <f t="shared" si="277"/>
        <v>REFRIGERATION EQUIPMENT</v>
      </c>
      <c r="D1624" s="1">
        <f t="shared" si="278"/>
        <v>18851462.3711516</v>
      </c>
      <c r="E1624" s="1">
        <f t="shared" si="279"/>
        <v>4941311.1183831198</v>
      </c>
      <c r="F1624" s="1">
        <f t="shared" si="280"/>
        <v>40544880.801200002</v>
      </c>
      <c r="G1624" s="1">
        <f t="shared" si="281"/>
        <v>1310460.6983614999</v>
      </c>
      <c r="H1624" s="2">
        <f t="shared" si="282"/>
        <v>7.2052879953988747</v>
      </c>
      <c r="I1624" s="2">
        <f t="shared" si="283"/>
        <v>1.1507552041822415</v>
      </c>
      <c r="J1624" s="2">
        <f t="shared" si="284"/>
        <v>3.2321236922287715E-2</v>
      </c>
      <c r="K1624" s="2">
        <f t="shared" si="285"/>
        <v>3.5989692295272782E-4</v>
      </c>
      <c r="L1624" s="2">
        <f>AM1624/SUM(AM1:AM$3009)</f>
        <v>2.3778863146355525E-5</v>
      </c>
      <c r="M1624" t="s">
        <v>3134</v>
      </c>
      <c r="N1624" t="s">
        <v>3323</v>
      </c>
      <c r="O1624" t="s">
        <v>3324</v>
      </c>
      <c r="P1624" s="1">
        <v>10183111.1712594</v>
      </c>
      <c r="Q1624" s="1">
        <v>2949185.0065315799</v>
      </c>
      <c r="R1624" s="1">
        <v>4149824.4480048502</v>
      </c>
      <c r="S1624" s="1">
        <v>17221701.6180932</v>
      </c>
      <c r="T1624" s="1">
        <v>17284283.7024699</v>
      </c>
      <c r="U1624" s="1">
        <v>29012276.872825</v>
      </c>
      <c r="V1624" s="1">
        <v>4026014.0208451399</v>
      </c>
      <c r="W1624" s="1">
        <v>14915560.9484217</v>
      </c>
      <c r="X1624" s="1">
        <v>40667988.5990787</v>
      </c>
      <c r="Y1624" s="1">
        <v>35975519.931129001</v>
      </c>
      <c r="Z1624" s="1">
        <v>55746261.868227102</v>
      </c>
      <c r="AA1624" s="1">
        <v>30151319.189268101</v>
      </c>
      <c r="AB1624" s="1">
        <v>58955620.516070299</v>
      </c>
      <c r="AC1624" s="1">
        <v>29442455.393650599</v>
      </c>
      <c r="AD1624" s="1">
        <v>29728091.118362099</v>
      </c>
      <c r="AE1624" s="1">
        <v>18851462.3711516</v>
      </c>
      <c r="AF1624" s="1">
        <v>15435865.858754899</v>
      </c>
      <c r="AG1624" s="1">
        <v>8648752.6794193294</v>
      </c>
      <c r="AH1624" s="1">
        <v>3438610.3959538299</v>
      </c>
      <c r="AI1624" s="1">
        <v>36527712.778847001</v>
      </c>
      <c r="AJ1624" s="1">
        <v>17947618.572627701</v>
      </c>
      <c r="AK1624" s="1">
        <v>4941311.1183831198</v>
      </c>
      <c r="AL1624" s="1">
        <v>40544880.801200002</v>
      </c>
      <c r="AM1624" s="1">
        <v>1310460.6983614999</v>
      </c>
    </row>
    <row r="1625" spans="1:39" x14ac:dyDescent="0.3">
      <c r="A1625" t="str">
        <f t="shared" si="275"/>
        <v>Other</v>
      </c>
      <c r="B1625" t="str">
        <f t="shared" si="276"/>
        <v>4120</v>
      </c>
      <c r="C1625" t="str">
        <f t="shared" si="277"/>
        <v>AIR CONDITIONING EQUIPMENT</v>
      </c>
      <c r="D1625" s="1">
        <f t="shared" si="278"/>
        <v>16189223.2868609</v>
      </c>
      <c r="E1625" s="1">
        <f t="shared" si="279"/>
        <v>15385879.024056399</v>
      </c>
      <c r="F1625" s="1">
        <f t="shared" si="280"/>
        <v>9654528.2668999992</v>
      </c>
      <c r="G1625" s="1">
        <f t="shared" si="281"/>
        <v>8417004.6989325397</v>
      </c>
      <c r="H1625" s="2">
        <f t="shared" si="282"/>
        <v>-0.37250720275359106</v>
      </c>
      <c r="I1625" s="2">
        <f t="shared" si="283"/>
        <v>-0.40364475207803385</v>
      </c>
      <c r="J1625" s="2">
        <f t="shared" si="284"/>
        <v>0.87181936457628506</v>
      </c>
      <c r="K1625" s="2">
        <f t="shared" si="285"/>
        <v>8.5698488863595403E-5</v>
      </c>
      <c r="L1625" s="2">
        <f>AM1625/SUM(AM1:AM$3009)</f>
        <v>1.5273010712064583E-4</v>
      </c>
      <c r="M1625" t="s">
        <v>3134</v>
      </c>
      <c r="N1625" t="s">
        <v>3325</v>
      </c>
      <c r="O1625" t="s">
        <v>3326</v>
      </c>
      <c r="P1625" s="1">
        <v>15441031.209328501</v>
      </c>
      <c r="Q1625" s="1">
        <v>11217845.3527479</v>
      </c>
      <c r="R1625" s="1">
        <v>23704479.905939698</v>
      </c>
      <c r="S1625" s="1">
        <v>17689768.372793902</v>
      </c>
      <c r="T1625" s="1">
        <v>63247441.070717402</v>
      </c>
      <c r="U1625" s="1">
        <v>51562898.202826403</v>
      </c>
      <c r="V1625" s="1">
        <v>47266596.053030603</v>
      </c>
      <c r="W1625" s="1">
        <v>34989687.985168703</v>
      </c>
      <c r="X1625" s="1">
        <v>43803848.053419299</v>
      </c>
      <c r="Y1625" s="1">
        <v>42795842.730297104</v>
      </c>
      <c r="Z1625" s="1">
        <v>57228535.401120201</v>
      </c>
      <c r="AA1625" s="1">
        <v>35592877.048343301</v>
      </c>
      <c r="AB1625" s="1">
        <v>35944805.575892299</v>
      </c>
      <c r="AC1625" s="1">
        <v>20486639.128134798</v>
      </c>
      <c r="AD1625" s="1">
        <v>16904557.348710101</v>
      </c>
      <c r="AE1625" s="1">
        <v>16189223.2868609</v>
      </c>
      <c r="AF1625" s="1">
        <v>6354783.0402871901</v>
      </c>
      <c r="AG1625" s="1">
        <v>13420194.0000562</v>
      </c>
      <c r="AH1625" s="1">
        <v>19988319.354629401</v>
      </c>
      <c r="AI1625" s="1">
        <v>7921588.9889737796</v>
      </c>
      <c r="AJ1625" s="1">
        <v>8805325.6532007605</v>
      </c>
      <c r="AK1625" s="1">
        <v>15385879.024056399</v>
      </c>
      <c r="AL1625" s="1">
        <v>9654528.2668999992</v>
      </c>
      <c r="AM1625" s="1">
        <v>8417004.6989325397</v>
      </c>
    </row>
    <row r="1626" spans="1:39" x14ac:dyDescent="0.3">
      <c r="A1626" t="str">
        <f t="shared" si="275"/>
        <v>Other</v>
      </c>
      <c r="B1626" t="str">
        <f t="shared" si="276"/>
        <v>4130</v>
      </c>
      <c r="C1626" t="str">
        <f t="shared" si="277"/>
        <v>REFRIGERATION &amp; AIR CONDITION COMP</v>
      </c>
      <c r="D1626" s="1">
        <f t="shared" si="278"/>
        <v>11333832.3886021</v>
      </c>
      <c r="E1626" s="1">
        <f t="shared" si="279"/>
        <v>4123924.2457814198</v>
      </c>
      <c r="F1626" s="1">
        <f t="shared" si="280"/>
        <v>7745860.2618000004</v>
      </c>
      <c r="G1626" s="1">
        <f t="shared" si="281"/>
        <v>2123153.9537343099</v>
      </c>
      <c r="H1626" s="2">
        <f t="shared" si="282"/>
        <v>0.8782741389402704</v>
      </c>
      <c r="I1626" s="2">
        <f t="shared" si="283"/>
        <v>-0.31657183587877602</v>
      </c>
      <c r="J1626" s="2">
        <f t="shared" si="284"/>
        <v>0.27410176300300654</v>
      </c>
      <c r="K1626" s="2">
        <f t="shared" si="285"/>
        <v>6.8756183734078777E-5</v>
      </c>
      <c r="L1626" s="2">
        <f>AM1626/SUM(AM1:AM$3009)</f>
        <v>3.8525525693075633E-5</v>
      </c>
      <c r="M1626" t="s">
        <v>3134</v>
      </c>
      <c r="N1626" t="s">
        <v>3327</v>
      </c>
      <c r="O1626" t="s">
        <v>3328</v>
      </c>
      <c r="P1626" s="1">
        <v>1702606.2388152101</v>
      </c>
      <c r="Q1626" s="1">
        <v>1566343.3061480201</v>
      </c>
      <c r="R1626" s="1">
        <v>2083687.2574837101</v>
      </c>
      <c r="S1626" s="1">
        <v>5432931.6751485299</v>
      </c>
      <c r="T1626" s="1">
        <v>3356285.8831146201</v>
      </c>
      <c r="U1626" s="1">
        <v>32185623.3666301</v>
      </c>
      <c r="V1626" s="1">
        <v>10061953.120051401</v>
      </c>
      <c r="W1626" s="1">
        <v>6078379.5223362697</v>
      </c>
      <c r="X1626" s="1">
        <v>44082309.957463503</v>
      </c>
      <c r="Y1626" s="1">
        <v>7662014.17522607</v>
      </c>
      <c r="Z1626" s="1">
        <v>7428622.0101121096</v>
      </c>
      <c r="AA1626" s="1">
        <v>5040898.5521757398</v>
      </c>
      <c r="AB1626" s="1">
        <v>4799542.0728075001</v>
      </c>
      <c r="AC1626" s="1">
        <v>8225576.6353927599</v>
      </c>
      <c r="AD1626" s="1">
        <v>18695683.215441801</v>
      </c>
      <c r="AE1626" s="1">
        <v>11333832.3886021</v>
      </c>
      <c r="AF1626" s="1">
        <v>9154345.9031870905</v>
      </c>
      <c r="AG1626" s="1">
        <v>6843494.5145160798</v>
      </c>
      <c r="AH1626" s="1">
        <v>9925106.2700237501</v>
      </c>
      <c r="AI1626" s="1">
        <v>2875555.9692743602</v>
      </c>
      <c r="AJ1626" s="1">
        <v>1892218.62083741</v>
      </c>
      <c r="AK1626" s="1">
        <v>4123924.2457814198</v>
      </c>
      <c r="AL1626" s="1">
        <v>7745860.2618000004</v>
      </c>
      <c r="AM1626" s="1">
        <v>2123153.9537343099</v>
      </c>
    </row>
    <row r="1627" spans="1:39" x14ac:dyDescent="0.3">
      <c r="A1627" t="str">
        <f t="shared" si="275"/>
        <v>Other</v>
      </c>
      <c r="B1627" t="str">
        <f t="shared" si="276"/>
        <v>4140</v>
      </c>
      <c r="C1627" t="str">
        <f t="shared" si="277"/>
        <v>FANS AIR CIRCULATORS &amp; BLOWER EQ</v>
      </c>
      <c r="D1627" s="1">
        <f t="shared" si="278"/>
        <v>3347822.68913016</v>
      </c>
      <c r="E1627" s="1">
        <f t="shared" si="279"/>
        <v>2825510.19966918</v>
      </c>
      <c r="F1627" s="1">
        <f t="shared" si="280"/>
        <v>4371287.4453999996</v>
      </c>
      <c r="G1627" s="1">
        <f t="shared" si="281"/>
        <v>930603.273306894</v>
      </c>
      <c r="H1627" s="2">
        <f t="shared" si="282"/>
        <v>0.54707898273090794</v>
      </c>
      <c r="I1627" s="2">
        <f t="shared" si="283"/>
        <v>0.30571056214920356</v>
      </c>
      <c r="J1627" s="2">
        <f t="shared" si="284"/>
        <v>0.21288997461976286</v>
      </c>
      <c r="K1627" s="2">
        <f t="shared" si="285"/>
        <v>3.8801764115552357E-5</v>
      </c>
      <c r="L1627" s="2">
        <f>AM1627/SUM(AM1:AM$3009)</f>
        <v>1.6886189648558817E-5</v>
      </c>
      <c r="M1627" t="s">
        <v>3134</v>
      </c>
      <c r="N1627" t="s">
        <v>3329</v>
      </c>
      <c r="O1627" t="s">
        <v>3330</v>
      </c>
      <c r="P1627" s="1">
        <v>5064426.6702290298</v>
      </c>
      <c r="Q1627" s="1">
        <v>38407113.558705002</v>
      </c>
      <c r="R1627" s="1">
        <v>19408479.442273799</v>
      </c>
      <c r="S1627" s="1">
        <v>29788819.2299718</v>
      </c>
      <c r="T1627" s="1">
        <v>153060822.65788001</v>
      </c>
      <c r="U1627" s="1">
        <v>252147710.30884901</v>
      </c>
      <c r="V1627" s="1">
        <v>17198396.661114302</v>
      </c>
      <c r="W1627" s="1">
        <v>12563417.433526</v>
      </c>
      <c r="X1627" s="1">
        <v>18264059.206636701</v>
      </c>
      <c r="Y1627" s="1">
        <v>15106366.6113302</v>
      </c>
      <c r="Z1627" s="1">
        <v>10099312.6909102</v>
      </c>
      <c r="AA1627" s="1">
        <v>6638477.6382066002</v>
      </c>
      <c r="AB1627" s="1">
        <v>15099578.0872763</v>
      </c>
      <c r="AC1627" s="1">
        <v>9350904.9889636002</v>
      </c>
      <c r="AD1627" s="1">
        <v>8164205.2467315104</v>
      </c>
      <c r="AE1627" s="1">
        <v>3347822.68913016</v>
      </c>
      <c r="AF1627" s="1">
        <v>13401889.226342799</v>
      </c>
      <c r="AG1627" s="1">
        <v>4353306.6238939296</v>
      </c>
      <c r="AH1627" s="1">
        <v>5682832.4131290903</v>
      </c>
      <c r="AI1627" s="1">
        <v>2599467.38789031</v>
      </c>
      <c r="AJ1627" s="1">
        <v>3231549.5172355101</v>
      </c>
      <c r="AK1627" s="1">
        <v>2825510.19966918</v>
      </c>
      <c r="AL1627" s="1">
        <v>4371287.4453999996</v>
      </c>
      <c r="AM1627" s="1">
        <v>930603.273306894</v>
      </c>
    </row>
    <row r="1628" spans="1:39" x14ac:dyDescent="0.3">
      <c r="A1628" t="str">
        <f t="shared" si="275"/>
        <v>Other</v>
      </c>
      <c r="B1628" t="str">
        <f t="shared" si="276"/>
        <v>4150</v>
      </c>
      <c r="C1628" t="str">
        <f t="shared" si="277"/>
        <v>VORTEX TUBES AND OTHER RELATED COOLING TUBES</v>
      </c>
      <c r="D1628" s="1">
        <f t="shared" si="278"/>
        <v>4685.0421969972103</v>
      </c>
      <c r="E1628" s="1">
        <f t="shared" si="279"/>
        <v>0</v>
      </c>
      <c r="F1628" s="1">
        <f t="shared" si="280"/>
        <v>17800</v>
      </c>
      <c r="G1628" s="1">
        <f t="shared" si="281"/>
        <v>64667.777922533598</v>
      </c>
      <c r="H1628" s="2" t="e">
        <f t="shared" si="282"/>
        <v>#DIV/0!</v>
      </c>
      <c r="I1628" s="2">
        <f t="shared" si="283"/>
        <v>2.7993254386072715</v>
      </c>
      <c r="J1628" s="2">
        <f t="shared" si="284"/>
        <v>3.6330212316030113</v>
      </c>
      <c r="K1628" s="2">
        <f t="shared" si="285"/>
        <v>1.5800182666633842E-7</v>
      </c>
      <c r="L1628" s="2">
        <f>AM1628/SUM(AM1:AM$3009)</f>
        <v>1.1734241577191084E-6</v>
      </c>
      <c r="M1628" t="s">
        <v>3134</v>
      </c>
      <c r="N1628" t="s">
        <v>3331</v>
      </c>
      <c r="O1628" t="s">
        <v>3332</v>
      </c>
      <c r="P1628" s="1"/>
      <c r="Q1628" s="1"/>
      <c r="R1628" s="1">
        <v>130582.685657412</v>
      </c>
      <c r="S1628" s="1">
        <v>188940.715240221</v>
      </c>
      <c r="T1628" s="1"/>
      <c r="U1628" s="1">
        <v>175912.21325139501</v>
      </c>
      <c r="V1628" s="1"/>
      <c r="W1628" s="1">
        <v>23708.152796924602</v>
      </c>
      <c r="X1628" s="1"/>
      <c r="Y1628" s="1"/>
      <c r="Z1628" s="1">
        <v>52578.849576127097</v>
      </c>
      <c r="AA1628" s="1">
        <v>61904.469319945303</v>
      </c>
      <c r="AB1628" s="1">
        <v>134724.95117429399</v>
      </c>
      <c r="AC1628" s="1">
        <v>0</v>
      </c>
      <c r="AD1628" s="1">
        <v>49004.992250998097</v>
      </c>
      <c r="AE1628" s="1">
        <v>4685.0421969972103</v>
      </c>
      <c r="AF1628" s="1">
        <v>46610.516367911798</v>
      </c>
      <c r="AG1628" s="1">
        <v>163295.27182158199</v>
      </c>
      <c r="AH1628" s="1">
        <v>38202.6491618211</v>
      </c>
      <c r="AI1628" s="1">
        <v>27685.7844231948</v>
      </c>
      <c r="AJ1628" s="1">
        <v>27022.8936429725</v>
      </c>
      <c r="AK1628" s="1"/>
      <c r="AL1628" s="1">
        <v>17800</v>
      </c>
      <c r="AM1628" s="1">
        <v>64667.777922533598</v>
      </c>
    </row>
    <row r="1629" spans="1:39" x14ac:dyDescent="0.3">
      <c r="A1629" t="str">
        <f t="shared" si="275"/>
        <v>Other</v>
      </c>
      <c r="B1629" t="str">
        <f t="shared" si="276"/>
        <v>4210</v>
      </c>
      <c r="C1629" t="str">
        <f t="shared" si="277"/>
        <v>FIRE FIGHTING EQUIPMENT</v>
      </c>
      <c r="D1629" s="1">
        <f t="shared" si="278"/>
        <v>12505716.8674464</v>
      </c>
      <c r="E1629" s="1">
        <f t="shared" si="279"/>
        <v>31569898.713208199</v>
      </c>
      <c r="F1629" s="1">
        <f t="shared" si="280"/>
        <v>13379346.9583</v>
      </c>
      <c r="G1629" s="1">
        <f t="shared" si="281"/>
        <v>4082341.6406237702</v>
      </c>
      <c r="H1629" s="2">
        <f t="shared" si="282"/>
        <v>-0.57619924346788109</v>
      </c>
      <c r="I1629" s="2">
        <f t="shared" si="283"/>
        <v>6.9858457544944352E-2</v>
      </c>
      <c r="J1629" s="2">
        <f t="shared" si="284"/>
        <v>0.30512263814873658</v>
      </c>
      <c r="K1629" s="2">
        <f t="shared" si="285"/>
        <v>1.1876186848393925E-4</v>
      </c>
      <c r="L1629" s="2">
        <f>AM1629/SUM(AM1:AM$3009)</f>
        <v>7.4075814185373389E-5</v>
      </c>
      <c r="M1629" t="s">
        <v>3134</v>
      </c>
      <c r="N1629" t="s">
        <v>3333</v>
      </c>
      <c r="O1629" t="s">
        <v>3334</v>
      </c>
      <c r="P1629" s="1">
        <v>9748844.9428627007</v>
      </c>
      <c r="Q1629" s="1">
        <v>10206691.9709985</v>
      </c>
      <c r="R1629" s="1">
        <v>17969032.2988584</v>
      </c>
      <c r="S1629" s="1">
        <v>39213827.908840701</v>
      </c>
      <c r="T1629" s="1">
        <v>71533672.255498394</v>
      </c>
      <c r="U1629" s="1">
        <v>82977211.507684097</v>
      </c>
      <c r="V1629" s="1">
        <v>131680696.042667</v>
      </c>
      <c r="W1629" s="1">
        <v>99099666.773080707</v>
      </c>
      <c r="X1629" s="1">
        <v>155046165.65858099</v>
      </c>
      <c r="Y1629" s="1">
        <v>150179840.299514</v>
      </c>
      <c r="Z1629" s="1">
        <v>42123783.957956299</v>
      </c>
      <c r="AA1629" s="1">
        <v>27958212.384717699</v>
      </c>
      <c r="AB1629" s="1">
        <v>10617162.014546299</v>
      </c>
      <c r="AC1629" s="1">
        <v>24735982.375607401</v>
      </c>
      <c r="AD1629" s="1">
        <v>11832098.830179499</v>
      </c>
      <c r="AE1629" s="1">
        <v>12505716.8674464</v>
      </c>
      <c r="AF1629" s="1">
        <v>12230280.545631301</v>
      </c>
      <c r="AG1629" s="1">
        <v>9598175.0771353692</v>
      </c>
      <c r="AH1629" s="1">
        <v>19353585.530448399</v>
      </c>
      <c r="AI1629" s="1">
        <v>40688726.656911999</v>
      </c>
      <c r="AJ1629" s="1">
        <v>32396838.059835602</v>
      </c>
      <c r="AK1629" s="1">
        <v>31569898.713208199</v>
      </c>
      <c r="AL1629" s="1">
        <v>13379346.9583</v>
      </c>
      <c r="AM1629" s="1">
        <v>4082341.6406237702</v>
      </c>
    </row>
    <row r="1630" spans="1:39" x14ac:dyDescent="0.3">
      <c r="A1630" t="str">
        <f t="shared" si="275"/>
        <v>Other</v>
      </c>
      <c r="B1630" t="str">
        <f t="shared" si="276"/>
        <v>4230</v>
      </c>
      <c r="C1630" t="str">
        <f t="shared" si="277"/>
        <v>DECONTAMINATING &amp; IMPREGNATING EQ</v>
      </c>
      <c r="D1630" s="1">
        <f t="shared" si="278"/>
        <v>656053.26151239604</v>
      </c>
      <c r="E1630" s="1">
        <f t="shared" si="279"/>
        <v>552401.02220643405</v>
      </c>
      <c r="F1630" s="1">
        <f t="shared" si="280"/>
        <v>396156.5</v>
      </c>
      <c r="G1630" s="1">
        <f t="shared" si="281"/>
        <v>3995.2513850514001</v>
      </c>
      <c r="H1630" s="2">
        <f t="shared" si="282"/>
        <v>-0.28284618587842691</v>
      </c>
      <c r="I1630" s="2">
        <f t="shared" si="283"/>
        <v>-0.39615192356982942</v>
      </c>
      <c r="J1630" s="2">
        <f t="shared" si="284"/>
        <v>1.0085033023694928E-2</v>
      </c>
      <c r="K1630" s="2">
        <f t="shared" si="285"/>
        <v>3.5164859913338926E-6</v>
      </c>
      <c r="L1630" s="2">
        <f>AM1630/SUM(AM1:AM$3009)</f>
        <v>7.2495524695405616E-8</v>
      </c>
      <c r="M1630" t="s">
        <v>3134</v>
      </c>
      <c r="N1630" t="s">
        <v>3335</v>
      </c>
      <c r="O1630" t="s">
        <v>3336</v>
      </c>
      <c r="P1630" s="1">
        <v>8197973.5287513603</v>
      </c>
      <c r="Q1630" s="1">
        <v>1423444.3844848899</v>
      </c>
      <c r="R1630" s="1">
        <v>3882371.11800218</v>
      </c>
      <c r="S1630" s="1">
        <v>5083628.30881532</v>
      </c>
      <c r="T1630" s="1">
        <v>2059086.39763372</v>
      </c>
      <c r="U1630" s="1">
        <v>6000436.7373090098</v>
      </c>
      <c r="V1630" s="1">
        <v>3430745.04680169</v>
      </c>
      <c r="W1630" s="1">
        <v>19104617.192967299</v>
      </c>
      <c r="X1630" s="1">
        <v>13353180.877625899</v>
      </c>
      <c r="Y1630" s="1">
        <v>53432648.418497801</v>
      </c>
      <c r="Z1630" s="1">
        <v>45591750.155372001</v>
      </c>
      <c r="AA1630" s="1">
        <v>51513045.741811603</v>
      </c>
      <c r="AB1630" s="1">
        <v>10983710.955384601</v>
      </c>
      <c r="AC1630" s="1">
        <v>9584462.2135855705</v>
      </c>
      <c r="AD1630" s="1">
        <v>3768619.0811004401</v>
      </c>
      <c r="AE1630" s="1">
        <v>656053.26151239604</v>
      </c>
      <c r="AF1630" s="1">
        <v>4446429.7612565104</v>
      </c>
      <c r="AG1630" s="1">
        <v>-3292655.0840689898</v>
      </c>
      <c r="AH1630" s="1">
        <v>3035905.74899557</v>
      </c>
      <c r="AI1630" s="1">
        <v>6169093.3606145801</v>
      </c>
      <c r="AJ1630" s="1">
        <v>3122589.1566329999</v>
      </c>
      <c r="AK1630" s="1">
        <v>552401.02220643405</v>
      </c>
      <c r="AL1630" s="1">
        <v>396156.5</v>
      </c>
      <c r="AM1630" s="1">
        <v>3995.2513850514001</v>
      </c>
    </row>
    <row r="1631" spans="1:39" x14ac:dyDescent="0.3">
      <c r="A1631" t="str">
        <f t="shared" si="275"/>
        <v>Other</v>
      </c>
      <c r="B1631" t="str">
        <f t="shared" si="276"/>
        <v>4235</v>
      </c>
      <c r="C1631" t="str">
        <f t="shared" si="277"/>
        <v>HAZARDOUS MATERIAL SPILL CONTAINMENT AND CLEAN-UP EQUIPMENT AND MATERIAL</v>
      </c>
      <c r="D1631" s="1">
        <f t="shared" si="278"/>
        <v>1113447.1985861</v>
      </c>
      <c r="E1631" s="1">
        <f t="shared" si="279"/>
        <v>1405298.9344454999</v>
      </c>
      <c r="F1631" s="1">
        <f t="shared" si="280"/>
        <v>772361.97050000005</v>
      </c>
      <c r="G1631" s="1">
        <f t="shared" si="281"/>
        <v>85227.819545302904</v>
      </c>
      <c r="H1631" s="2">
        <f t="shared" si="282"/>
        <v>-0.45039311454060338</v>
      </c>
      <c r="I1631" s="2">
        <f t="shared" si="283"/>
        <v>-0.30633264740278987</v>
      </c>
      <c r="J1631" s="2">
        <f t="shared" si="284"/>
        <v>0.11034699117841004</v>
      </c>
      <c r="K1631" s="2">
        <f t="shared" si="285"/>
        <v>6.8558765273377857E-6</v>
      </c>
      <c r="L1631" s="2">
        <f>AM1631/SUM(AM1:AM$3009)</f>
        <v>1.5464948012282811E-6</v>
      </c>
      <c r="M1631" t="s">
        <v>3134</v>
      </c>
      <c r="N1631" t="s">
        <v>3337</v>
      </c>
      <c r="O1631" t="s">
        <v>3338</v>
      </c>
      <c r="P1631" s="1">
        <v>288118.598204888</v>
      </c>
      <c r="Q1631" s="1">
        <v>1103733.9376071901</v>
      </c>
      <c r="R1631" s="1">
        <v>1077509.8187158201</v>
      </c>
      <c r="S1631" s="1">
        <v>2132175.9330117698</v>
      </c>
      <c r="T1631" s="1">
        <v>2086000.8486069599</v>
      </c>
      <c r="U1631" s="1">
        <v>3984719.4173274501</v>
      </c>
      <c r="V1631" s="1">
        <v>3010638.6041441802</v>
      </c>
      <c r="W1631" s="1">
        <v>4473948.9667736096</v>
      </c>
      <c r="X1631" s="1">
        <v>35716013.635103703</v>
      </c>
      <c r="Y1631" s="1">
        <v>5918420.3804763798</v>
      </c>
      <c r="Z1631" s="1">
        <v>7530210.6916304696</v>
      </c>
      <c r="AA1631" s="1">
        <v>2884283.0023042099</v>
      </c>
      <c r="AB1631" s="1">
        <v>4262162.22469832</v>
      </c>
      <c r="AC1631" s="1">
        <v>3081782.9623744199</v>
      </c>
      <c r="AD1631" s="1">
        <v>4753794.6451725103</v>
      </c>
      <c r="AE1631" s="1">
        <v>1113447.1985861</v>
      </c>
      <c r="AF1631" s="1">
        <v>1598975.42454993</v>
      </c>
      <c r="AG1631" s="1">
        <v>2219268.48678288</v>
      </c>
      <c r="AH1631" s="1">
        <v>1070814.1844624099</v>
      </c>
      <c r="AI1631" s="1">
        <v>985964.11255953601</v>
      </c>
      <c r="AJ1631" s="1">
        <v>2303715.3724523899</v>
      </c>
      <c r="AK1631" s="1">
        <v>1405298.9344454999</v>
      </c>
      <c r="AL1631" s="1">
        <v>772361.97050000005</v>
      </c>
      <c r="AM1631" s="1">
        <v>85227.819545302904</v>
      </c>
    </row>
    <row r="1632" spans="1:39" x14ac:dyDescent="0.3">
      <c r="A1632" t="str">
        <f t="shared" si="275"/>
        <v>Other</v>
      </c>
      <c r="B1632" t="str">
        <f t="shared" si="276"/>
        <v>4240</v>
      </c>
      <c r="C1632" t="str">
        <f t="shared" si="277"/>
        <v>SAFETY AND RESCUE EQUIPMENT</v>
      </c>
      <c r="D1632" s="1">
        <f t="shared" si="278"/>
        <v>99735027.614473507</v>
      </c>
      <c r="E1632" s="1">
        <f t="shared" si="279"/>
        <v>74519709.484055698</v>
      </c>
      <c r="F1632" s="1">
        <f t="shared" si="280"/>
        <v>104905609.07960001</v>
      </c>
      <c r="G1632" s="1">
        <f t="shared" si="281"/>
        <v>24271919.9886696</v>
      </c>
      <c r="H1632" s="2">
        <f t="shared" si="282"/>
        <v>0.40775654931995819</v>
      </c>
      <c r="I1632" s="2">
        <f t="shared" si="283"/>
        <v>5.1843184774695406E-2</v>
      </c>
      <c r="J1632" s="2">
        <f t="shared" si="284"/>
        <v>0.23136913461178815</v>
      </c>
      <c r="K1632" s="2">
        <f t="shared" si="285"/>
        <v>9.3119538551245042E-4</v>
      </c>
      <c r="L1632" s="2">
        <f>AM1632/SUM(AM1:AM$3009)</f>
        <v>4.4042424502428859E-4</v>
      </c>
      <c r="M1632" t="s">
        <v>3134</v>
      </c>
      <c r="N1632" t="s">
        <v>3339</v>
      </c>
      <c r="O1632" t="s">
        <v>3340</v>
      </c>
      <c r="P1632" s="1">
        <v>66159059.219850898</v>
      </c>
      <c r="Q1632" s="1">
        <v>48971146.693751097</v>
      </c>
      <c r="R1632" s="1">
        <v>92595720.237036601</v>
      </c>
      <c r="S1632" s="1">
        <v>149275314.60282499</v>
      </c>
      <c r="T1632" s="1">
        <v>250823969.093155</v>
      </c>
      <c r="U1632" s="1">
        <v>161282165.93155599</v>
      </c>
      <c r="V1632" s="1">
        <v>120855917.656293</v>
      </c>
      <c r="W1632" s="1">
        <v>413501159.93056101</v>
      </c>
      <c r="X1632" s="1">
        <v>529512169.23014897</v>
      </c>
      <c r="Y1632" s="1">
        <v>296976941.58133203</v>
      </c>
      <c r="Z1632" s="1">
        <v>240058506.87494001</v>
      </c>
      <c r="AA1632" s="1">
        <v>256489964.168311</v>
      </c>
      <c r="AB1632" s="1">
        <v>205755174.18312699</v>
      </c>
      <c r="AC1632" s="1">
        <v>175629194.77495101</v>
      </c>
      <c r="AD1632" s="1">
        <v>148526939.78246999</v>
      </c>
      <c r="AE1632" s="1">
        <v>99735027.614473507</v>
      </c>
      <c r="AF1632" s="1">
        <v>86223062.926799893</v>
      </c>
      <c r="AG1632" s="1">
        <v>117405496.020669</v>
      </c>
      <c r="AH1632" s="1">
        <v>143559875.663149</v>
      </c>
      <c r="AI1632" s="1">
        <v>94156768.413660407</v>
      </c>
      <c r="AJ1632" s="1">
        <v>102379630.36647099</v>
      </c>
      <c r="AK1632" s="1">
        <v>74519709.484055698</v>
      </c>
      <c r="AL1632" s="1">
        <v>104905609.07960001</v>
      </c>
      <c r="AM1632" s="1">
        <v>24271919.9886696</v>
      </c>
    </row>
    <row r="1633" spans="1:39" x14ac:dyDescent="0.3">
      <c r="A1633" t="str">
        <f t="shared" si="275"/>
        <v>Other</v>
      </c>
      <c r="B1633" t="str">
        <f t="shared" si="276"/>
        <v>4250</v>
      </c>
      <c r="C1633" t="str">
        <f t="shared" si="277"/>
        <v>RECYCLING AND RECLAMATION EQUIPMENT</v>
      </c>
      <c r="D1633" s="1">
        <f t="shared" si="278"/>
        <v>352454.76444226701</v>
      </c>
      <c r="E1633" s="1">
        <f t="shared" si="279"/>
        <v>0</v>
      </c>
      <c r="F1633" s="1">
        <f t="shared" si="280"/>
        <v>80395.476599999995</v>
      </c>
      <c r="G1633" s="1">
        <f t="shared" si="281"/>
        <v>0</v>
      </c>
      <c r="H1633" s="2" t="e">
        <f t="shared" si="282"/>
        <v>#DIV/0!</v>
      </c>
      <c r="I1633" s="2">
        <f t="shared" si="283"/>
        <v>-0.77189845418256797</v>
      </c>
      <c r="J1633" s="2">
        <f t="shared" si="284"/>
        <v>0</v>
      </c>
      <c r="K1633" s="2">
        <f t="shared" si="285"/>
        <v>7.136310201410598E-7</v>
      </c>
      <c r="L1633" s="2">
        <f>AM1633/SUM(AM1:AM$3009)</f>
        <v>0</v>
      </c>
      <c r="M1633" t="s">
        <v>3134</v>
      </c>
      <c r="N1633" t="s">
        <v>3341</v>
      </c>
      <c r="O1633" t="s">
        <v>3342</v>
      </c>
      <c r="P1633" s="1">
        <v>159957.27492714801</v>
      </c>
      <c r="Q1633" s="1">
        <v>351536.04817317397</v>
      </c>
      <c r="R1633" s="1">
        <v>102081.103588215</v>
      </c>
      <c r="S1633" s="1">
        <v>845954.28053442005</v>
      </c>
      <c r="T1633" s="1">
        <v>457923.486294551</v>
      </c>
      <c r="U1633" s="1">
        <v>1000699.57630308</v>
      </c>
      <c r="V1633" s="1">
        <v>428311.600201961</v>
      </c>
      <c r="W1633" s="1">
        <v>650169.75864779297</v>
      </c>
      <c r="X1633" s="1">
        <v>712953.99426252197</v>
      </c>
      <c r="Y1633" s="1">
        <v>1399112.4150612999</v>
      </c>
      <c r="Z1633" s="1">
        <v>7019710.7610038202</v>
      </c>
      <c r="AA1633" s="1">
        <v>-1473071.39965159</v>
      </c>
      <c r="AB1633" s="1">
        <v>1399978.5929074399</v>
      </c>
      <c r="AC1633" s="1">
        <v>1834391.8623947499</v>
      </c>
      <c r="AD1633" s="1">
        <v>717193.66062556498</v>
      </c>
      <c r="AE1633" s="1">
        <v>352454.76444226701</v>
      </c>
      <c r="AF1633" s="1">
        <v>675933.58287632896</v>
      </c>
      <c r="AG1633" s="1">
        <v>1354827.85432103</v>
      </c>
      <c r="AH1633" s="1">
        <v>3092578.0166125302</v>
      </c>
      <c r="AI1633" s="1">
        <v>1596191.75819397</v>
      </c>
      <c r="AJ1633" s="1">
        <v>300047.84975276398</v>
      </c>
      <c r="AK1633" s="1"/>
      <c r="AL1633" s="1">
        <v>80395.476599999995</v>
      </c>
      <c r="AM1633" s="1"/>
    </row>
    <row r="1634" spans="1:39" x14ac:dyDescent="0.3">
      <c r="A1634" t="str">
        <f t="shared" si="275"/>
        <v>Other</v>
      </c>
      <c r="B1634" t="str">
        <f t="shared" si="276"/>
        <v>4310</v>
      </c>
      <c r="C1634" t="str">
        <f t="shared" si="277"/>
        <v>COMPRESSORS AND VACUUM PUMPS</v>
      </c>
      <c r="D1634" s="1">
        <f t="shared" si="278"/>
        <v>4872105.3066170402</v>
      </c>
      <c r="E1634" s="1">
        <f t="shared" si="279"/>
        <v>5212547.9910173304</v>
      </c>
      <c r="F1634" s="1">
        <f t="shared" si="280"/>
        <v>4763480.2038000003</v>
      </c>
      <c r="G1634" s="1">
        <f t="shared" si="281"/>
        <v>2626995.2905794899</v>
      </c>
      <c r="H1634" s="2">
        <f t="shared" si="282"/>
        <v>-8.6151300283699772E-2</v>
      </c>
      <c r="I1634" s="2">
        <f t="shared" si="283"/>
        <v>-2.2295310955104175E-2</v>
      </c>
      <c r="J1634" s="2">
        <f t="shared" si="284"/>
        <v>0.55148655566655669</v>
      </c>
      <c r="K1634" s="2">
        <f t="shared" si="285"/>
        <v>4.228306592636753E-5</v>
      </c>
      <c r="L1634" s="2">
        <f>AM1634/SUM(AM1:AM$3009)</f>
        <v>4.7667939663443609E-5</v>
      </c>
      <c r="M1634" t="s">
        <v>3134</v>
      </c>
      <c r="N1634" t="s">
        <v>3343</v>
      </c>
      <c r="O1634" t="s">
        <v>3344</v>
      </c>
      <c r="P1634" s="1">
        <v>18603554.570563398</v>
      </c>
      <c r="Q1634" s="1">
        <v>15983684.5830168</v>
      </c>
      <c r="R1634" s="1">
        <v>5282438.1536362404</v>
      </c>
      <c r="S1634" s="1">
        <v>7837065.5120897098</v>
      </c>
      <c r="T1634" s="1">
        <v>10845589.605196999</v>
      </c>
      <c r="U1634" s="1">
        <v>8779604.8628428895</v>
      </c>
      <c r="V1634" s="1">
        <v>15386966.8702526</v>
      </c>
      <c r="W1634" s="1">
        <v>21924896.922471099</v>
      </c>
      <c r="X1634" s="1">
        <v>22108297.962926202</v>
      </c>
      <c r="Y1634" s="1">
        <v>22520029.3878102</v>
      </c>
      <c r="Z1634" s="1">
        <v>9362533.5357470307</v>
      </c>
      <c r="AA1634" s="1">
        <v>9084026.8999252394</v>
      </c>
      <c r="AB1634" s="1">
        <v>6051151.1815389805</v>
      </c>
      <c r="AC1634" s="1">
        <v>8497308.7582939807</v>
      </c>
      <c r="AD1634" s="1">
        <v>7846021.1657029502</v>
      </c>
      <c r="AE1634" s="1">
        <v>4872105.3066170402</v>
      </c>
      <c r="AF1634" s="1">
        <v>5095090.6200179402</v>
      </c>
      <c r="AG1634" s="1">
        <v>3469313.1544753001</v>
      </c>
      <c r="AH1634" s="1">
        <v>3335645.3961430201</v>
      </c>
      <c r="AI1634" s="1">
        <v>7065698.82092214</v>
      </c>
      <c r="AJ1634" s="1">
        <v>5291864.6152940104</v>
      </c>
      <c r="AK1634" s="1">
        <v>5212547.9910173304</v>
      </c>
      <c r="AL1634" s="1">
        <v>4763480.2038000003</v>
      </c>
      <c r="AM1634" s="1">
        <v>2626995.2905794899</v>
      </c>
    </row>
    <row r="1635" spans="1:39" x14ac:dyDescent="0.3">
      <c r="A1635" t="str">
        <f t="shared" si="275"/>
        <v>Other</v>
      </c>
      <c r="B1635" t="str">
        <f t="shared" si="276"/>
        <v>4320</v>
      </c>
      <c r="C1635" t="str">
        <f t="shared" si="277"/>
        <v>POWER AND HAND PUMPS</v>
      </c>
      <c r="D1635" s="1">
        <f t="shared" si="278"/>
        <v>5142195.2935155202</v>
      </c>
      <c r="E1635" s="1">
        <f t="shared" si="279"/>
        <v>2826556.4745911299</v>
      </c>
      <c r="F1635" s="1">
        <f t="shared" si="280"/>
        <v>2836812.1115000001</v>
      </c>
      <c r="G1635" s="1">
        <f t="shared" si="281"/>
        <v>4439424.0355335502</v>
      </c>
      <c r="H1635" s="2">
        <f t="shared" si="282"/>
        <v>3.6283148775060337E-3</v>
      </c>
      <c r="I1635" s="2">
        <f t="shared" si="283"/>
        <v>-0.44832664852746551</v>
      </c>
      <c r="J1635" s="2">
        <f t="shared" si="284"/>
        <v>1.5649341095015803</v>
      </c>
      <c r="K1635" s="2">
        <f t="shared" si="285"/>
        <v>2.5180982894729914E-5</v>
      </c>
      <c r="L1635" s="2">
        <f>AM1635/SUM(AM1:AM$3009)</f>
        <v>8.0555225136918186E-5</v>
      </c>
      <c r="M1635" t="s">
        <v>3134</v>
      </c>
      <c r="N1635" t="s">
        <v>3345</v>
      </c>
      <c r="O1635" t="s">
        <v>3346</v>
      </c>
      <c r="P1635" s="1">
        <v>22566232.692885399</v>
      </c>
      <c r="Q1635" s="1">
        <v>17466301.712492801</v>
      </c>
      <c r="R1635" s="1">
        <v>36734358.703152202</v>
      </c>
      <c r="S1635" s="1">
        <v>70271753.039103597</v>
      </c>
      <c r="T1635" s="1">
        <v>98683929.965010807</v>
      </c>
      <c r="U1635" s="1">
        <v>58800427.199948601</v>
      </c>
      <c r="V1635" s="1">
        <v>50860526.167333297</v>
      </c>
      <c r="W1635" s="1">
        <v>146367020.88455001</v>
      </c>
      <c r="X1635" s="1">
        <v>54232620.317193702</v>
      </c>
      <c r="Y1635" s="1">
        <v>46386481.251388401</v>
      </c>
      <c r="Z1635" s="1">
        <v>114407539.23835699</v>
      </c>
      <c r="AA1635" s="1">
        <v>46382579.939475901</v>
      </c>
      <c r="AB1635" s="1">
        <v>32587746.462325301</v>
      </c>
      <c r="AC1635" s="1">
        <v>19712063.052348401</v>
      </c>
      <c r="AD1635" s="1">
        <v>3600532.8003671598</v>
      </c>
      <c r="AE1635" s="1">
        <v>5142195.2935155202</v>
      </c>
      <c r="AF1635" s="1">
        <v>7606013.6695028497</v>
      </c>
      <c r="AG1635" s="1">
        <v>2550155.6131327599</v>
      </c>
      <c r="AH1635" s="1">
        <v>35773643.710633703</v>
      </c>
      <c r="AI1635" s="1">
        <v>8188834.2175284699</v>
      </c>
      <c r="AJ1635" s="1">
        <v>3375341.1136337202</v>
      </c>
      <c r="AK1635" s="1">
        <v>2826556.4745911299</v>
      </c>
      <c r="AL1635" s="1">
        <v>2836812.1115000001</v>
      </c>
      <c r="AM1635" s="1">
        <v>4439424.0355335502</v>
      </c>
    </row>
    <row r="1636" spans="1:39" x14ac:dyDescent="0.3">
      <c r="A1636" t="str">
        <f t="shared" si="275"/>
        <v>Other</v>
      </c>
      <c r="B1636" t="str">
        <f t="shared" si="276"/>
        <v>4330</v>
      </c>
      <c r="C1636" t="str">
        <f t="shared" si="277"/>
        <v>CENTRIFUGALS SEPARATORS &amp; FILTERS</v>
      </c>
      <c r="D1636" s="1">
        <f t="shared" si="278"/>
        <v>1126853.02246825</v>
      </c>
      <c r="E1636" s="1">
        <f t="shared" si="279"/>
        <v>435182.24706801801</v>
      </c>
      <c r="F1636" s="1">
        <f t="shared" si="280"/>
        <v>2004388.6795999999</v>
      </c>
      <c r="G1636" s="1">
        <f t="shared" si="281"/>
        <v>111110.700416127</v>
      </c>
      <c r="H1636" s="2">
        <f t="shared" si="282"/>
        <v>3.6058604024045087</v>
      </c>
      <c r="I1636" s="2">
        <f t="shared" si="283"/>
        <v>0.77874899355516902</v>
      </c>
      <c r="J1636" s="2">
        <f t="shared" si="284"/>
        <v>5.5433709812360593E-2</v>
      </c>
      <c r="K1636" s="2">
        <f t="shared" si="285"/>
        <v>1.7791970377872477E-5</v>
      </c>
      <c r="L1636" s="2">
        <f>AM1636/SUM(AM1:AM$3009)</f>
        <v>2.0161506122192408E-6</v>
      </c>
      <c r="M1636" t="s">
        <v>3134</v>
      </c>
      <c r="N1636" t="s">
        <v>3347</v>
      </c>
      <c r="O1636" t="s">
        <v>3348</v>
      </c>
      <c r="P1636" s="1">
        <v>3258707.7710976498</v>
      </c>
      <c r="Q1636" s="1">
        <v>1306971.3598676999</v>
      </c>
      <c r="R1636" s="1">
        <v>2860527.35983615</v>
      </c>
      <c r="S1636" s="1">
        <v>2404929.2805523998</v>
      </c>
      <c r="T1636" s="1">
        <v>3484024.6579448301</v>
      </c>
      <c r="U1636" s="1">
        <v>10924620.2292696</v>
      </c>
      <c r="V1636" s="1">
        <v>3388271.0823957501</v>
      </c>
      <c r="W1636" s="1">
        <v>5439574.1956970403</v>
      </c>
      <c r="X1636" s="1">
        <v>2939026.4045510301</v>
      </c>
      <c r="Y1636" s="1">
        <v>9039831.5427672192</v>
      </c>
      <c r="Z1636" s="1">
        <v>12966299.9323684</v>
      </c>
      <c r="AA1636" s="1">
        <v>3237514.5934051001</v>
      </c>
      <c r="AB1636" s="1">
        <v>2536044.8879801999</v>
      </c>
      <c r="AC1636" s="1">
        <v>1416348.8093751301</v>
      </c>
      <c r="AD1636" s="1">
        <v>1927004.1780735101</v>
      </c>
      <c r="AE1636" s="1">
        <v>1126853.02246825</v>
      </c>
      <c r="AF1636" s="1">
        <v>1882876.46148986</v>
      </c>
      <c r="AG1636" s="1">
        <v>2271017.1356872199</v>
      </c>
      <c r="AH1636" s="1">
        <v>1181355.7176169299</v>
      </c>
      <c r="AI1636" s="1">
        <v>2069674.42564695</v>
      </c>
      <c r="AJ1636" s="1">
        <v>1030830.322318</v>
      </c>
      <c r="AK1636" s="1">
        <v>435182.24706801801</v>
      </c>
      <c r="AL1636" s="1">
        <v>2004388.6795999999</v>
      </c>
      <c r="AM1636" s="1">
        <v>111110.700416127</v>
      </c>
    </row>
    <row r="1637" spans="1:39" x14ac:dyDescent="0.3">
      <c r="A1637" t="str">
        <f t="shared" si="275"/>
        <v>Other</v>
      </c>
      <c r="B1637" t="str">
        <f t="shared" si="276"/>
        <v>4410</v>
      </c>
      <c r="C1637" t="str">
        <f t="shared" si="277"/>
        <v>INDUSTRIAL BOILERS</v>
      </c>
      <c r="D1637" s="1">
        <f t="shared" si="278"/>
        <v>1268183.2568864599</v>
      </c>
      <c r="E1637" s="1">
        <f t="shared" si="279"/>
        <v>1052514.7964381799</v>
      </c>
      <c r="F1637" s="1">
        <f t="shared" si="280"/>
        <v>1785012.8498</v>
      </c>
      <c r="G1637" s="1">
        <f t="shared" si="281"/>
        <v>707559.73918951803</v>
      </c>
      <c r="H1637" s="2">
        <f t="shared" si="282"/>
        <v>0.69595036178177261</v>
      </c>
      <c r="I1637" s="2">
        <f t="shared" si="283"/>
        <v>0.40753541738314536</v>
      </c>
      <c r="J1637" s="2">
        <f t="shared" si="284"/>
        <v>0.39638915723704504</v>
      </c>
      <c r="K1637" s="2">
        <f t="shared" si="285"/>
        <v>1.5844679263555413E-5</v>
      </c>
      <c r="L1637" s="2">
        <f>AM1637/SUM(AM1:AM$3009)</f>
        <v>1.283897046824465E-5</v>
      </c>
      <c r="M1637" t="s">
        <v>3134</v>
      </c>
      <c r="N1637" t="s">
        <v>3349</v>
      </c>
      <c r="O1637" t="s">
        <v>3350</v>
      </c>
      <c r="P1637" s="1">
        <v>425998.53773198999</v>
      </c>
      <c r="Q1637" s="1">
        <v>15324318.0683058</v>
      </c>
      <c r="R1637" s="1">
        <v>772814.81489407399</v>
      </c>
      <c r="S1637" s="1">
        <v>1029311.65211273</v>
      </c>
      <c r="T1637" s="1">
        <v>2124318.3161138999</v>
      </c>
      <c r="U1637" s="1">
        <v>778671.257119057</v>
      </c>
      <c r="V1637" s="1">
        <v>519909.002397626</v>
      </c>
      <c r="W1637" s="1">
        <v>1060688.76693622</v>
      </c>
      <c r="X1637" s="1">
        <v>1020020.06905899</v>
      </c>
      <c r="Y1637" s="1">
        <v>833264.400547144</v>
      </c>
      <c r="Z1637" s="1">
        <v>609740.865769953</v>
      </c>
      <c r="AA1637" s="1">
        <v>634784.704538616</v>
      </c>
      <c r="AB1637" s="1">
        <v>1129985.6402272901</v>
      </c>
      <c r="AC1637" s="1">
        <v>2536233.4513118402</v>
      </c>
      <c r="AD1637" s="1">
        <v>1115900.1365394201</v>
      </c>
      <c r="AE1637" s="1">
        <v>1268183.2568864599</v>
      </c>
      <c r="AF1637" s="1">
        <v>2281730.8123030802</v>
      </c>
      <c r="AG1637" s="1">
        <v>432835.91781936499</v>
      </c>
      <c r="AH1637" s="1">
        <v>405362.24487897201</v>
      </c>
      <c r="AI1637" s="1">
        <v>221990.63377145201</v>
      </c>
      <c r="AJ1637" s="1">
        <v>1394166.1478510599</v>
      </c>
      <c r="AK1637" s="1">
        <v>1052514.7964381799</v>
      </c>
      <c r="AL1637" s="1">
        <v>1785012.8498</v>
      </c>
      <c r="AM1637" s="1">
        <v>707559.73918951803</v>
      </c>
    </row>
    <row r="1638" spans="1:39" x14ac:dyDescent="0.3">
      <c r="A1638" t="str">
        <f t="shared" si="275"/>
        <v>Other</v>
      </c>
      <c r="B1638" t="str">
        <f t="shared" si="276"/>
        <v>4420</v>
      </c>
      <c r="C1638" t="str">
        <f t="shared" si="277"/>
        <v>HEAT EXCHANGERS &amp; STEAM CONDENSERS</v>
      </c>
      <c r="D1638" s="1">
        <f t="shared" si="278"/>
        <v>176244.18636160399</v>
      </c>
      <c r="E1638" s="1">
        <f t="shared" si="279"/>
        <v>2847170.4448575098</v>
      </c>
      <c r="F1638" s="1">
        <f t="shared" si="280"/>
        <v>701802.25</v>
      </c>
      <c r="G1638" s="1">
        <f t="shared" si="281"/>
        <v>113749.203078801</v>
      </c>
      <c r="H1638" s="2">
        <f t="shared" si="282"/>
        <v>-0.75350887360200791</v>
      </c>
      <c r="I1638" s="2">
        <f t="shared" si="283"/>
        <v>2.9819880841918791</v>
      </c>
      <c r="J1638" s="2">
        <f t="shared" si="284"/>
        <v>0.16208155941192978</v>
      </c>
      <c r="K1638" s="2">
        <f t="shared" si="285"/>
        <v>6.2295526662104662E-6</v>
      </c>
      <c r="L1638" s="2">
        <f>AM1638/SUM(AM1:AM$3009)</f>
        <v>2.0640273580121253E-6</v>
      </c>
      <c r="M1638" t="s">
        <v>3134</v>
      </c>
      <c r="N1638" t="s">
        <v>3351</v>
      </c>
      <c r="O1638" t="s">
        <v>3352</v>
      </c>
      <c r="P1638" s="1">
        <v>1490370.4023977299</v>
      </c>
      <c r="Q1638" s="1">
        <v>1649995.3413945099</v>
      </c>
      <c r="R1638" s="1">
        <v>396049.77235019399</v>
      </c>
      <c r="S1638" s="1">
        <v>630901.071574089</v>
      </c>
      <c r="T1638" s="1">
        <v>1561243.42859523</v>
      </c>
      <c r="U1638" s="1">
        <v>470901.39762854</v>
      </c>
      <c r="V1638" s="1">
        <v>904672.89850292995</v>
      </c>
      <c r="W1638" s="1">
        <v>2627478.9634846798</v>
      </c>
      <c r="X1638" s="1">
        <v>863311.31027317594</v>
      </c>
      <c r="Y1638" s="1">
        <v>1999953.48877123</v>
      </c>
      <c r="Z1638" s="1">
        <v>1184149.4079412001</v>
      </c>
      <c r="AA1638" s="1">
        <v>751056.43375850294</v>
      </c>
      <c r="AB1638" s="1">
        <v>1185579.42626987</v>
      </c>
      <c r="AC1638" s="1">
        <v>779260.57779753394</v>
      </c>
      <c r="AD1638" s="1">
        <v>1928851.1756712</v>
      </c>
      <c r="AE1638" s="1">
        <v>176244.18636160399</v>
      </c>
      <c r="AF1638" s="1">
        <v>1113371.9392728901</v>
      </c>
      <c r="AG1638" s="1">
        <v>292425.93891906203</v>
      </c>
      <c r="AH1638" s="1">
        <v>5850133.60153272</v>
      </c>
      <c r="AI1638" s="1">
        <v>520469.529512293</v>
      </c>
      <c r="AJ1638" s="1">
        <v>1407555.2705985601</v>
      </c>
      <c r="AK1638" s="1">
        <v>2847170.4448575098</v>
      </c>
      <c r="AL1638" s="1">
        <v>701802.25</v>
      </c>
      <c r="AM1638" s="1">
        <v>113749.203078801</v>
      </c>
    </row>
    <row r="1639" spans="1:39" x14ac:dyDescent="0.3">
      <c r="A1639" t="str">
        <f t="shared" si="275"/>
        <v>Other</v>
      </c>
      <c r="B1639" t="str">
        <f t="shared" si="276"/>
        <v>4430</v>
      </c>
      <c r="C1639" t="str">
        <f t="shared" si="277"/>
        <v>INDUSTRIAL FURNACES, KILNS, LEHRS, AND OVENS</v>
      </c>
      <c r="D1639" s="1">
        <f t="shared" si="278"/>
        <v>776092.40406840004</v>
      </c>
      <c r="E1639" s="1">
        <f t="shared" si="279"/>
        <v>48234014.0260977</v>
      </c>
      <c r="F1639" s="1">
        <f t="shared" si="280"/>
        <v>1976363.5907999999</v>
      </c>
      <c r="G1639" s="1">
        <f t="shared" si="281"/>
        <v>538860.79384091601</v>
      </c>
      <c r="H1639" s="2">
        <f t="shared" si="282"/>
        <v>-0.95902552108288852</v>
      </c>
      <c r="I1639" s="2">
        <f t="shared" si="283"/>
        <v>1.5465570600093326</v>
      </c>
      <c r="J1639" s="2">
        <f t="shared" si="284"/>
        <v>0.27265266186309062</v>
      </c>
      <c r="K1639" s="2">
        <f t="shared" si="285"/>
        <v>1.7543205477710325E-5</v>
      </c>
      <c r="L1639" s="2">
        <f>AM1639/SUM(AM1:AM$3009)</f>
        <v>9.7778568160805266E-6</v>
      </c>
      <c r="M1639" t="s">
        <v>3134</v>
      </c>
      <c r="N1639" t="s">
        <v>3353</v>
      </c>
      <c r="O1639" t="s">
        <v>3354</v>
      </c>
      <c r="P1639" s="1">
        <v>4493085.1358700497</v>
      </c>
      <c r="Q1639" s="1">
        <v>1133647.63660924</v>
      </c>
      <c r="R1639" s="1">
        <v>917113.29485406005</v>
      </c>
      <c r="S1639" s="1">
        <v>1421895.07485575</v>
      </c>
      <c r="T1639" s="1">
        <v>1072108.16354686</v>
      </c>
      <c r="U1639" s="1">
        <v>1815521.3909183501</v>
      </c>
      <c r="V1639" s="1">
        <v>3028766.7979340502</v>
      </c>
      <c r="W1639" s="1">
        <v>2476537.4746614499</v>
      </c>
      <c r="X1639" s="1">
        <v>15409454.6025823</v>
      </c>
      <c r="Y1639" s="1">
        <v>2821027.8094915398</v>
      </c>
      <c r="Z1639" s="1">
        <v>3173063.4682215401</v>
      </c>
      <c r="AA1639" s="1">
        <v>2186985.9056027899</v>
      </c>
      <c r="AB1639" s="1">
        <v>1929066.0991156001</v>
      </c>
      <c r="AC1639" s="1">
        <v>5963751.8695513001</v>
      </c>
      <c r="AD1639" s="1">
        <v>703305.74232914299</v>
      </c>
      <c r="AE1639" s="1">
        <v>776092.40406840004</v>
      </c>
      <c r="AF1639" s="1">
        <v>1279332.8432730001</v>
      </c>
      <c r="AG1639" s="1">
        <v>267943.125248253</v>
      </c>
      <c r="AH1639" s="1">
        <v>388079.86666959099</v>
      </c>
      <c r="AI1639" s="1">
        <v>1375365.0358076501</v>
      </c>
      <c r="AJ1639" s="1">
        <v>534767.46961383906</v>
      </c>
      <c r="AK1639" s="1">
        <v>48234014.0260977</v>
      </c>
      <c r="AL1639" s="1">
        <v>1976363.5907999999</v>
      </c>
      <c r="AM1639" s="1">
        <v>538860.79384091601</v>
      </c>
    </row>
    <row r="1640" spans="1:39" x14ac:dyDescent="0.3">
      <c r="A1640" t="str">
        <f t="shared" si="275"/>
        <v>Other</v>
      </c>
      <c r="B1640" t="str">
        <f t="shared" si="276"/>
        <v>4440</v>
      </c>
      <c r="C1640" t="str">
        <f t="shared" si="277"/>
        <v>DRIERS DEHYDRATORS &amp; ANHYDRATORS</v>
      </c>
      <c r="D1640" s="1">
        <f t="shared" si="278"/>
        <v>1162055.65469336</v>
      </c>
      <c r="E1640" s="1">
        <f t="shared" si="279"/>
        <v>150179.28328081901</v>
      </c>
      <c r="F1640" s="1">
        <f t="shared" si="280"/>
        <v>186237.68359999999</v>
      </c>
      <c r="G1640" s="1">
        <f t="shared" si="281"/>
        <v>0</v>
      </c>
      <c r="H1640" s="2">
        <f t="shared" si="282"/>
        <v>0.24010235986914163</v>
      </c>
      <c r="I1640" s="2">
        <f t="shared" si="283"/>
        <v>-0.83973428221977553</v>
      </c>
      <c r="J1640" s="2">
        <f t="shared" si="284"/>
        <v>0</v>
      </c>
      <c r="K1640" s="2">
        <f t="shared" si="285"/>
        <v>1.6531401237588524E-6</v>
      </c>
      <c r="L1640" s="2">
        <f>AM1640/SUM(AM1:AM$3009)</f>
        <v>0</v>
      </c>
      <c r="M1640" t="s">
        <v>3134</v>
      </c>
      <c r="N1640" t="s">
        <v>3355</v>
      </c>
      <c r="O1640" t="s">
        <v>3356</v>
      </c>
      <c r="P1640" s="1">
        <v>84580.236645316603</v>
      </c>
      <c r="Q1640" s="1">
        <v>772553.65444601001</v>
      </c>
      <c r="R1640" s="1">
        <v>108563.18300612101</v>
      </c>
      <c r="S1640" s="1">
        <v>1017916.38903856</v>
      </c>
      <c r="T1640" s="1">
        <v>538354.46855524497</v>
      </c>
      <c r="U1640" s="1">
        <v>486588.14966535202</v>
      </c>
      <c r="V1640" s="1">
        <v>150643.43036563499</v>
      </c>
      <c r="W1640" s="1">
        <v>144461.60513235701</v>
      </c>
      <c r="X1640" s="1">
        <v>1498777.48563715</v>
      </c>
      <c r="Y1640" s="1">
        <v>5630384.0023225704</v>
      </c>
      <c r="Z1640" s="1">
        <v>12204432.9615367</v>
      </c>
      <c r="AA1640" s="1">
        <v>7055388.0191129101</v>
      </c>
      <c r="AB1640" s="1">
        <v>7724307.7087661596</v>
      </c>
      <c r="AC1640" s="1">
        <v>8415106.3471182194</v>
      </c>
      <c r="AD1640" s="1">
        <v>248657.641400252</v>
      </c>
      <c r="AE1640" s="1">
        <v>1162055.65469336</v>
      </c>
      <c r="AF1640" s="1">
        <v>360484.14227485302</v>
      </c>
      <c r="AG1640" s="1">
        <v>119104.396545064</v>
      </c>
      <c r="AH1640" s="1">
        <v>18346.2356029326</v>
      </c>
      <c r="AI1640" s="1">
        <v>87098.794722558596</v>
      </c>
      <c r="AJ1640" s="1">
        <v>17484.751633203501</v>
      </c>
      <c r="AK1640" s="1">
        <v>150179.28328081901</v>
      </c>
      <c r="AL1640" s="1">
        <v>186237.68359999999</v>
      </c>
      <c r="AM1640" s="1">
        <v>0</v>
      </c>
    </row>
    <row r="1641" spans="1:39" x14ac:dyDescent="0.3">
      <c r="A1641" t="str">
        <f t="shared" si="275"/>
        <v>Other</v>
      </c>
      <c r="B1641" t="str">
        <f t="shared" si="276"/>
        <v>4510</v>
      </c>
      <c r="C1641" t="str">
        <f t="shared" si="277"/>
        <v>PLUMBING FIXTURES AND ACCESSORIES</v>
      </c>
      <c r="D1641" s="1">
        <f t="shared" si="278"/>
        <v>2670944.9171408699</v>
      </c>
      <c r="E1641" s="1">
        <f t="shared" si="279"/>
        <v>616422.44127305702</v>
      </c>
      <c r="F1641" s="1">
        <f t="shared" si="280"/>
        <v>1096505.7932</v>
      </c>
      <c r="G1641" s="1">
        <f t="shared" si="281"/>
        <v>76058.706400894895</v>
      </c>
      <c r="H1641" s="2">
        <f t="shared" si="282"/>
        <v>0.77882198924402912</v>
      </c>
      <c r="I1641" s="2">
        <f t="shared" si="283"/>
        <v>-0.58946896053035736</v>
      </c>
      <c r="J1641" s="2">
        <f t="shared" si="284"/>
        <v>6.9364618839749231E-2</v>
      </c>
      <c r="K1641" s="2">
        <f t="shared" si="285"/>
        <v>9.7331414761697921E-6</v>
      </c>
      <c r="L1641" s="2">
        <f>AM1641/SUM(AM1:AM$3009)</f>
        <v>1.3801173685384362E-6</v>
      </c>
      <c r="M1641" t="s">
        <v>3134</v>
      </c>
      <c r="N1641" t="s">
        <v>3357</v>
      </c>
      <c r="O1641" t="s">
        <v>3358</v>
      </c>
      <c r="P1641" s="1">
        <v>892396.78962840897</v>
      </c>
      <c r="Q1641" s="1">
        <v>1498502.32427375</v>
      </c>
      <c r="R1641" s="1">
        <v>1287933.5841608201</v>
      </c>
      <c r="S1641" s="1">
        <v>9343495.5186169799</v>
      </c>
      <c r="T1641" s="1">
        <v>4643610.7672678698</v>
      </c>
      <c r="U1641" s="1">
        <v>4367709.4616261804</v>
      </c>
      <c r="V1641" s="1">
        <v>4980875.70620225</v>
      </c>
      <c r="W1641" s="1">
        <v>3870966.7078638598</v>
      </c>
      <c r="X1641" s="1">
        <v>3054183.5586258601</v>
      </c>
      <c r="Y1641" s="1">
        <v>5140007.3827732699</v>
      </c>
      <c r="Z1641" s="1">
        <v>5684529.1936424403</v>
      </c>
      <c r="AA1641" s="1">
        <v>4459003.0473790402</v>
      </c>
      <c r="AB1641" s="1">
        <v>5089529.3705758201</v>
      </c>
      <c r="AC1641" s="1">
        <v>2852848.22044431</v>
      </c>
      <c r="AD1641" s="1">
        <v>6746544.3406748604</v>
      </c>
      <c r="AE1641" s="1">
        <v>2670944.9171408699</v>
      </c>
      <c r="AF1641" s="1">
        <v>1964849.85273066</v>
      </c>
      <c r="AG1641" s="1">
        <v>1379600.59847172</v>
      </c>
      <c r="AH1641" s="1">
        <v>1122765.5999330301</v>
      </c>
      <c r="AI1641" s="1">
        <v>1002983.22178185</v>
      </c>
      <c r="AJ1641" s="1">
        <v>2100621.3527009799</v>
      </c>
      <c r="AK1641" s="1">
        <v>616422.44127305702</v>
      </c>
      <c r="AL1641" s="1">
        <v>1096505.7932</v>
      </c>
      <c r="AM1641" s="1">
        <v>76058.706400894895</v>
      </c>
    </row>
    <row r="1642" spans="1:39" x14ac:dyDescent="0.3">
      <c r="A1642" t="str">
        <f t="shared" si="275"/>
        <v>Other</v>
      </c>
      <c r="B1642" t="str">
        <f t="shared" si="276"/>
        <v>4520</v>
      </c>
      <c r="C1642" t="str">
        <f t="shared" si="277"/>
        <v>SPACE AND WATER HEATING EQUIPMENT</v>
      </c>
      <c r="D1642" s="1">
        <f t="shared" si="278"/>
        <v>3108016.5230475301</v>
      </c>
      <c r="E1642" s="1">
        <f t="shared" si="279"/>
        <v>511789.76346092398</v>
      </c>
      <c r="F1642" s="1">
        <f t="shared" si="280"/>
        <v>2679049.6304000001</v>
      </c>
      <c r="G1642" s="1">
        <f t="shared" si="281"/>
        <v>551613.26817060402</v>
      </c>
      <c r="H1642" s="2">
        <f t="shared" si="282"/>
        <v>4.2346682596447636</v>
      </c>
      <c r="I1642" s="2">
        <f t="shared" si="283"/>
        <v>-0.13801950197707169</v>
      </c>
      <c r="J1642" s="2">
        <f t="shared" si="284"/>
        <v>0.20589886126456136</v>
      </c>
      <c r="K1642" s="2">
        <f t="shared" si="285"/>
        <v>2.3780603108594315E-5</v>
      </c>
      <c r="L1642" s="2">
        <f>AM1642/SUM(AM1:AM$3009)</f>
        <v>1.0009255851734332E-5</v>
      </c>
      <c r="M1642" t="s">
        <v>3134</v>
      </c>
      <c r="N1642" t="s">
        <v>3359</v>
      </c>
      <c r="O1642" t="s">
        <v>3360</v>
      </c>
      <c r="P1642" s="1">
        <v>2655557.3592488701</v>
      </c>
      <c r="Q1642" s="1">
        <v>11930863.442460701</v>
      </c>
      <c r="R1642" s="1">
        <v>4299013.2173963198</v>
      </c>
      <c r="S1642" s="1">
        <v>7514115.4059336502</v>
      </c>
      <c r="T1642" s="1">
        <v>45605025.895155802</v>
      </c>
      <c r="U1642" s="1">
        <v>15652726.5390436</v>
      </c>
      <c r="V1642" s="1">
        <v>16062858.7417241</v>
      </c>
      <c r="W1642" s="1">
        <v>33287942.112006601</v>
      </c>
      <c r="X1642" s="1">
        <v>42054138.676384702</v>
      </c>
      <c r="Y1642" s="1">
        <v>26665538.469917402</v>
      </c>
      <c r="Z1642" s="1">
        <v>32384705.066805299</v>
      </c>
      <c r="AA1642" s="1">
        <v>16047942.2927083</v>
      </c>
      <c r="AB1642" s="1">
        <v>17386341.218648501</v>
      </c>
      <c r="AC1642" s="1">
        <v>6850972.1860920796</v>
      </c>
      <c r="AD1642" s="1">
        <v>2261009.2699887599</v>
      </c>
      <c r="AE1642" s="1">
        <v>3108016.5230475301</v>
      </c>
      <c r="AF1642" s="1">
        <v>4991348.0760589195</v>
      </c>
      <c r="AG1642" s="1">
        <v>7390618.2733146399</v>
      </c>
      <c r="AH1642" s="1">
        <v>5620625.2627988001</v>
      </c>
      <c r="AI1642" s="1">
        <v>6447287.4536318397</v>
      </c>
      <c r="AJ1642" s="1">
        <v>5163943.4555775998</v>
      </c>
      <c r="AK1642" s="1">
        <v>511789.76346092398</v>
      </c>
      <c r="AL1642" s="1">
        <v>2679049.6304000001</v>
      </c>
      <c r="AM1642" s="1">
        <v>551613.26817060402</v>
      </c>
    </row>
    <row r="1643" spans="1:39" x14ac:dyDescent="0.3">
      <c r="A1643" t="str">
        <f t="shared" si="275"/>
        <v>Other</v>
      </c>
      <c r="B1643" t="str">
        <f t="shared" si="276"/>
        <v>4530</v>
      </c>
      <c r="C1643" t="str">
        <f t="shared" si="277"/>
        <v>FUEL BURNING EQUIPMENT UNITS</v>
      </c>
      <c r="D1643" s="1">
        <f t="shared" si="278"/>
        <v>381328.56243627903</v>
      </c>
      <c r="E1643" s="1">
        <f t="shared" si="279"/>
        <v>219065.46753505099</v>
      </c>
      <c r="F1643" s="1">
        <f t="shared" si="280"/>
        <v>11972.8105</v>
      </c>
      <c r="G1643" s="1">
        <f t="shared" si="281"/>
        <v>0</v>
      </c>
      <c r="H1643" s="2">
        <f t="shared" si="282"/>
        <v>-0.94534597061454095</v>
      </c>
      <c r="I1643" s="2">
        <f t="shared" si="283"/>
        <v>-0.96860237684922779</v>
      </c>
      <c r="J1643" s="2">
        <f t="shared" si="284"/>
        <v>0</v>
      </c>
      <c r="K1643" s="2">
        <f t="shared" si="285"/>
        <v>1.0627673760280429E-7</v>
      </c>
      <c r="L1643" s="2">
        <f>AM1643/SUM(AM1:AM$3009)</f>
        <v>0</v>
      </c>
      <c r="M1643" t="s">
        <v>3134</v>
      </c>
      <c r="N1643" t="s">
        <v>3361</v>
      </c>
      <c r="O1643" t="s">
        <v>3362</v>
      </c>
      <c r="P1643" s="1"/>
      <c r="Q1643" s="1">
        <v>145293.53196134599</v>
      </c>
      <c r="R1643" s="1">
        <v>5977.36551976997</v>
      </c>
      <c r="S1643" s="1">
        <v>239667.76959647299</v>
      </c>
      <c r="T1643" s="1">
        <v>416037.55587809102</v>
      </c>
      <c r="U1643" s="1">
        <v>262942.93721046299</v>
      </c>
      <c r="V1643" s="1">
        <v>974551.67497420905</v>
      </c>
      <c r="W1643" s="1">
        <v>500049.38758501899</v>
      </c>
      <c r="X1643" s="1">
        <v>621854.27956535399</v>
      </c>
      <c r="Y1643" s="1">
        <v>1931170.83547553</v>
      </c>
      <c r="Z1643" s="1">
        <v>1814995.88136555</v>
      </c>
      <c r="AA1643" s="1">
        <v>360641.18162268202</v>
      </c>
      <c r="AB1643" s="1">
        <v>450792.08824021899</v>
      </c>
      <c r="AC1643" s="1">
        <v>75109.521968965797</v>
      </c>
      <c r="AD1643" s="1">
        <v>155394.81754374699</v>
      </c>
      <c r="AE1643" s="1">
        <v>381328.56243627903</v>
      </c>
      <c r="AF1643" s="1">
        <v>3955.3868338345801</v>
      </c>
      <c r="AG1643" s="1">
        <v>273531.84605846502</v>
      </c>
      <c r="AH1643" s="1">
        <v>265458.79995933699</v>
      </c>
      <c r="AI1643" s="1">
        <v>416700.49422653101</v>
      </c>
      <c r="AJ1643" s="1">
        <v>19905.848281821502</v>
      </c>
      <c r="AK1643" s="1">
        <v>219065.46753505099</v>
      </c>
      <c r="AL1643" s="1">
        <v>11972.8105</v>
      </c>
      <c r="AM1643" s="1"/>
    </row>
    <row r="1644" spans="1:39" x14ac:dyDescent="0.3">
      <c r="A1644" t="str">
        <f t="shared" si="275"/>
        <v>Other</v>
      </c>
      <c r="B1644" t="str">
        <f t="shared" si="276"/>
        <v>4540</v>
      </c>
      <c r="C1644" t="str">
        <f t="shared" si="277"/>
        <v>WASTE DISPOSAL EQUIPMENT</v>
      </c>
      <c r="D1644" s="1">
        <f t="shared" si="278"/>
        <v>7544337.0131777003</v>
      </c>
      <c r="E1644" s="1">
        <f t="shared" si="279"/>
        <v>14235314.323654</v>
      </c>
      <c r="F1644" s="1">
        <f t="shared" si="280"/>
        <v>4124555.6554</v>
      </c>
      <c r="G1644" s="1">
        <f t="shared" si="281"/>
        <v>1525664.35974855</v>
      </c>
      <c r="H1644" s="2">
        <f t="shared" si="282"/>
        <v>-0.71025889828463673</v>
      </c>
      <c r="I1644" s="2">
        <f t="shared" si="283"/>
        <v>-0.45329117082181847</v>
      </c>
      <c r="J1644" s="2">
        <f t="shared" si="284"/>
        <v>0.36989787196860868</v>
      </c>
      <c r="K1644" s="2">
        <f t="shared" si="285"/>
        <v>3.6611647625852616E-5</v>
      </c>
      <c r="L1644" s="2">
        <f>AM1644/SUM(AM1:AM$3009)</f>
        <v>2.7683824523003888E-5</v>
      </c>
      <c r="M1644" t="s">
        <v>3134</v>
      </c>
      <c r="N1644" t="s">
        <v>3363</v>
      </c>
      <c r="O1644" t="s">
        <v>3364</v>
      </c>
      <c r="P1644" s="1">
        <v>2130558.1941773701</v>
      </c>
      <c r="Q1644" s="1">
        <v>1897012.48671591</v>
      </c>
      <c r="R1644" s="1">
        <v>1844111.21728238</v>
      </c>
      <c r="S1644" s="1">
        <v>5137296.3711594297</v>
      </c>
      <c r="T1644" s="1">
        <v>5904312.6860046396</v>
      </c>
      <c r="U1644" s="1">
        <v>4757582.8515637396</v>
      </c>
      <c r="V1644" s="1">
        <v>8154603.1173861697</v>
      </c>
      <c r="W1644" s="1">
        <v>38674115.444763899</v>
      </c>
      <c r="X1644" s="1">
        <v>36716095.451079503</v>
      </c>
      <c r="Y1644" s="1">
        <v>37841585.2854103</v>
      </c>
      <c r="Z1644" s="1">
        <v>16467482.8855066</v>
      </c>
      <c r="AA1644" s="1">
        <v>6206360.1585097602</v>
      </c>
      <c r="AB1644" s="1">
        <v>4229206.7964229602</v>
      </c>
      <c r="AC1644" s="1">
        <v>5594509.1052404698</v>
      </c>
      <c r="AD1644" s="1">
        <v>3769347.2306834399</v>
      </c>
      <c r="AE1644" s="1">
        <v>7544337.0131777003</v>
      </c>
      <c r="AF1644" s="1">
        <v>2624644.1838688198</v>
      </c>
      <c r="AG1644" s="1">
        <v>2938810.9954928099</v>
      </c>
      <c r="AH1644" s="1">
        <v>2606842.45313928</v>
      </c>
      <c r="AI1644" s="1">
        <v>2600340.3080174602</v>
      </c>
      <c r="AJ1644" s="1">
        <v>3320951.3748681298</v>
      </c>
      <c r="AK1644" s="1">
        <v>14235314.323654</v>
      </c>
      <c r="AL1644" s="1">
        <v>4124555.6554</v>
      </c>
      <c r="AM1644" s="1">
        <v>1525664.35974855</v>
      </c>
    </row>
    <row r="1645" spans="1:39" x14ac:dyDescent="0.3">
      <c r="A1645" t="str">
        <f t="shared" si="275"/>
        <v>Other</v>
      </c>
      <c r="B1645" t="str">
        <f t="shared" si="276"/>
        <v>4610</v>
      </c>
      <c r="C1645" t="str">
        <f t="shared" si="277"/>
        <v>WATER PURIFICATION EQUIPMENT</v>
      </c>
      <c r="D1645" s="1">
        <f t="shared" si="278"/>
        <v>32172605.1696737</v>
      </c>
      <c r="E1645" s="1">
        <f t="shared" si="279"/>
        <v>2740050.37826605</v>
      </c>
      <c r="F1645" s="1">
        <f t="shared" si="280"/>
        <v>-129883.71490000001</v>
      </c>
      <c r="G1645" s="1">
        <f t="shared" si="281"/>
        <v>456542.64069300302</v>
      </c>
      <c r="H1645" s="2">
        <f t="shared" si="282"/>
        <v>-1.0474019441139593</v>
      </c>
      <c r="I1645" s="2">
        <f t="shared" si="283"/>
        <v>-1.0040370903821749</v>
      </c>
      <c r="J1645" s="2">
        <f t="shared" si="284"/>
        <v>-3.5150106465964885</v>
      </c>
      <c r="K1645" s="2">
        <f t="shared" si="285"/>
        <v>-1.1529137195735907E-6</v>
      </c>
      <c r="L1645" s="2">
        <f>AM1645/SUM(AM1:AM$3009)</f>
        <v>8.284159141199944E-6</v>
      </c>
      <c r="M1645" t="s">
        <v>3134</v>
      </c>
      <c r="N1645" t="s">
        <v>3365</v>
      </c>
      <c r="O1645" t="s">
        <v>3366</v>
      </c>
      <c r="P1645" s="1">
        <v>1030263.80331511</v>
      </c>
      <c r="Q1645" s="1">
        <v>4258047.7614898998</v>
      </c>
      <c r="R1645" s="1">
        <v>47707078.005367003</v>
      </c>
      <c r="S1645" s="1">
        <v>37651759.517001301</v>
      </c>
      <c r="T1645" s="1">
        <v>44022642.975434698</v>
      </c>
      <c r="U1645" s="1">
        <v>169493488.40035599</v>
      </c>
      <c r="V1645" s="1">
        <v>67271956.964013204</v>
      </c>
      <c r="W1645" s="1">
        <v>98793103.886496499</v>
      </c>
      <c r="X1645" s="1">
        <v>138530942.92186299</v>
      </c>
      <c r="Y1645" s="1">
        <v>115204356.05462199</v>
      </c>
      <c r="Z1645" s="1">
        <v>93899494.468366504</v>
      </c>
      <c r="AA1645" s="1">
        <v>32027677.395516701</v>
      </c>
      <c r="AB1645" s="1">
        <v>52409656.525597602</v>
      </c>
      <c r="AC1645" s="1">
        <v>34686382.943627298</v>
      </c>
      <c r="AD1645" s="1">
        <v>2813916.69657706</v>
      </c>
      <c r="AE1645" s="1">
        <v>32172605.1696737</v>
      </c>
      <c r="AF1645" s="1">
        <v>11310348.483212801</v>
      </c>
      <c r="AG1645" s="1">
        <v>16356096.9405143</v>
      </c>
      <c r="AH1645" s="1">
        <v>2923359.0115999598</v>
      </c>
      <c r="AI1645" s="1">
        <v>2418569.40305646</v>
      </c>
      <c r="AJ1645" s="1">
        <v>1230289.9446849001</v>
      </c>
      <c r="AK1645" s="1">
        <v>2740050.37826605</v>
      </c>
      <c r="AL1645" s="1">
        <v>-129883.71490000001</v>
      </c>
      <c r="AM1645" s="1">
        <v>456542.64069300302</v>
      </c>
    </row>
    <row r="1646" spans="1:39" x14ac:dyDescent="0.3">
      <c r="A1646" t="str">
        <f t="shared" si="275"/>
        <v>Other</v>
      </c>
      <c r="B1646" t="str">
        <f t="shared" si="276"/>
        <v>4630</v>
      </c>
      <c r="C1646" t="str">
        <f t="shared" si="277"/>
        <v>SEWAGE TREATMENT EQUIPMENT</v>
      </c>
      <c r="D1646" s="1">
        <f t="shared" si="278"/>
        <v>22834564.6779695</v>
      </c>
      <c r="E1646" s="1">
        <f t="shared" si="279"/>
        <v>436069.19225724199</v>
      </c>
      <c r="F1646" s="1">
        <f t="shared" si="280"/>
        <v>240752.87890000001</v>
      </c>
      <c r="G1646" s="1">
        <f t="shared" si="281"/>
        <v>37144.962538323904</v>
      </c>
      <c r="H1646" s="2">
        <f t="shared" si="282"/>
        <v>-0.44790211467638541</v>
      </c>
      <c r="I1646" s="2">
        <f t="shared" si="283"/>
        <v>-0.98945664687305046</v>
      </c>
      <c r="J1646" s="2">
        <f t="shared" si="284"/>
        <v>0.15428668063301776</v>
      </c>
      <c r="K1646" s="2">
        <f t="shared" si="285"/>
        <v>2.137044642774144E-6</v>
      </c>
      <c r="L1646" s="2">
        <f>AM1646/SUM(AM1:AM$3009)</f>
        <v>6.7401104197911011E-7</v>
      </c>
      <c r="M1646" t="s">
        <v>3134</v>
      </c>
      <c r="N1646" t="s">
        <v>3367</v>
      </c>
      <c r="O1646" t="s">
        <v>3368</v>
      </c>
      <c r="P1646" s="1">
        <v>1308689.63695144</v>
      </c>
      <c r="Q1646" s="1">
        <v>790054.18583495903</v>
      </c>
      <c r="R1646" s="1">
        <v>1395905.08718174</v>
      </c>
      <c r="S1646" s="1">
        <v>759304.26125298801</v>
      </c>
      <c r="T1646" s="1">
        <v>20883785.843138602</v>
      </c>
      <c r="U1646" s="1">
        <v>1181970.63582363</v>
      </c>
      <c r="V1646" s="1">
        <v>23983509.699297901</v>
      </c>
      <c r="W1646" s="1">
        <v>20145290.396947801</v>
      </c>
      <c r="X1646" s="1">
        <v>10123189.051318699</v>
      </c>
      <c r="Y1646" s="1">
        <v>8577601.4328904692</v>
      </c>
      <c r="Z1646" s="1">
        <v>8456643.4567054007</v>
      </c>
      <c r="AA1646" s="1">
        <v>11980688.971903799</v>
      </c>
      <c r="AB1646" s="1">
        <v>21465926.072672602</v>
      </c>
      <c r="AC1646" s="1">
        <v>35391148.640128098</v>
      </c>
      <c r="AD1646" s="1">
        <v>34620141.060647197</v>
      </c>
      <c r="AE1646" s="1">
        <v>22834564.6779695</v>
      </c>
      <c r="AF1646" s="1">
        <v>9694442.1397591606</v>
      </c>
      <c r="AG1646" s="1">
        <v>16165185.5132624</v>
      </c>
      <c r="AH1646" s="1">
        <v>11824842.9499142</v>
      </c>
      <c r="AI1646" s="1">
        <v>1266874.4118555801</v>
      </c>
      <c r="AJ1646" s="1">
        <v>944693.888827533</v>
      </c>
      <c r="AK1646" s="1">
        <v>436069.19225724199</v>
      </c>
      <c r="AL1646" s="1">
        <v>240752.87890000001</v>
      </c>
      <c r="AM1646" s="1">
        <v>37144.962538323904</v>
      </c>
    </row>
    <row r="1647" spans="1:39" x14ac:dyDescent="0.3">
      <c r="A1647" t="str">
        <f t="shared" si="275"/>
        <v>Other</v>
      </c>
      <c r="B1647" t="str">
        <f t="shared" si="276"/>
        <v>4710</v>
      </c>
      <c r="C1647" t="str">
        <f t="shared" si="277"/>
        <v>PIPE, TUBE AND RIGID TUBING</v>
      </c>
      <c r="D1647" s="1">
        <f t="shared" si="278"/>
        <v>2172920.0845125001</v>
      </c>
      <c r="E1647" s="1">
        <f t="shared" si="279"/>
        <v>3079056.5144327902</v>
      </c>
      <c r="F1647" s="1">
        <f t="shared" si="280"/>
        <v>1959909.0460999999</v>
      </c>
      <c r="G1647" s="1">
        <f t="shared" si="281"/>
        <v>1795340.2206879</v>
      </c>
      <c r="H1647" s="2">
        <f t="shared" si="282"/>
        <v>-0.36347090840551022</v>
      </c>
      <c r="I1647" s="2">
        <f t="shared" si="283"/>
        <v>-9.8029853896025698E-2</v>
      </c>
      <c r="J1647" s="2">
        <f t="shared" si="284"/>
        <v>0.91603241704528404</v>
      </c>
      <c r="K1647" s="2">
        <f t="shared" si="285"/>
        <v>1.739714659458881E-5</v>
      </c>
      <c r="L1647" s="2">
        <f>AM1647/SUM(AM1:AM$3009)</f>
        <v>3.2577206979395154E-5</v>
      </c>
      <c r="M1647" t="s">
        <v>3134</v>
      </c>
      <c r="N1647" t="s">
        <v>3369</v>
      </c>
      <c r="O1647" t="s">
        <v>3370</v>
      </c>
      <c r="P1647" s="1">
        <v>2429747.7746832799</v>
      </c>
      <c r="Q1647" s="1">
        <v>3342103.0125131402</v>
      </c>
      <c r="R1647" s="1">
        <v>2421171.5820600502</v>
      </c>
      <c r="S1647" s="1">
        <v>9194563.1788798794</v>
      </c>
      <c r="T1647" s="1">
        <v>9731445.2758214306</v>
      </c>
      <c r="U1647" s="1">
        <v>14150110.087405499</v>
      </c>
      <c r="V1647" s="1">
        <v>22795067.869831599</v>
      </c>
      <c r="W1647" s="1">
        <v>25476062.356992401</v>
      </c>
      <c r="X1647" s="1">
        <v>7380502.4849873399</v>
      </c>
      <c r="Y1647" s="1">
        <v>27026954.650115602</v>
      </c>
      <c r="Z1647" s="1">
        <v>6380631.5374322096</v>
      </c>
      <c r="AA1647" s="1">
        <v>5088004.7135419399</v>
      </c>
      <c r="AB1647" s="1">
        <v>3649558.2429750701</v>
      </c>
      <c r="AC1647" s="1">
        <v>2254211.36848279</v>
      </c>
      <c r="AD1647" s="1">
        <v>4441548.3959726896</v>
      </c>
      <c r="AE1647" s="1">
        <v>2172920.0845125001</v>
      </c>
      <c r="AF1647" s="1">
        <v>1557098.28808193</v>
      </c>
      <c r="AG1647" s="1">
        <v>5608321.7904122705</v>
      </c>
      <c r="AH1647" s="1">
        <v>1585745.7944293099</v>
      </c>
      <c r="AI1647" s="1">
        <v>834324.04930535797</v>
      </c>
      <c r="AJ1647" s="1">
        <v>1301697.61664068</v>
      </c>
      <c r="AK1647" s="1">
        <v>3079056.5144327902</v>
      </c>
      <c r="AL1647" s="1">
        <v>1959909.0460999999</v>
      </c>
      <c r="AM1647" s="1">
        <v>1795340.2206879</v>
      </c>
    </row>
    <row r="1648" spans="1:39" x14ac:dyDescent="0.3">
      <c r="A1648" t="str">
        <f t="shared" si="275"/>
        <v>Other</v>
      </c>
      <c r="B1648" t="str">
        <f t="shared" si="276"/>
        <v>4720</v>
      </c>
      <c r="C1648" t="str">
        <f t="shared" si="277"/>
        <v>HOSE AND FLEXIBLE TUBING</v>
      </c>
      <c r="D1648" s="1">
        <f t="shared" si="278"/>
        <v>2673971.64715135</v>
      </c>
      <c r="E1648" s="1">
        <f t="shared" si="279"/>
        <v>2026387.34601382</v>
      </c>
      <c r="F1648" s="1">
        <f t="shared" si="280"/>
        <v>2411711.9986</v>
      </c>
      <c r="G1648" s="1">
        <f t="shared" si="281"/>
        <v>503358.63169396902</v>
      </c>
      <c r="H1648" s="2">
        <f t="shared" si="282"/>
        <v>0.19015350315139212</v>
      </c>
      <c r="I1648" s="2">
        <f t="shared" si="283"/>
        <v>-9.8078694600498784E-2</v>
      </c>
      <c r="J1648" s="2">
        <f t="shared" si="284"/>
        <v>0.20871423784687762</v>
      </c>
      <c r="K1648" s="2">
        <f t="shared" si="285"/>
        <v>2.1407578717523922E-5</v>
      </c>
      <c r="L1648" s="2">
        <f>AM1648/SUM(AM1:AM$3009)</f>
        <v>9.1336550814176714E-6</v>
      </c>
      <c r="M1648" t="s">
        <v>3134</v>
      </c>
      <c r="N1648" t="s">
        <v>3371</v>
      </c>
      <c r="O1648" t="s">
        <v>3372</v>
      </c>
      <c r="P1648" s="1">
        <v>1026447.44893756</v>
      </c>
      <c r="Q1648" s="1">
        <v>3387187.3091686498</v>
      </c>
      <c r="R1648" s="1">
        <v>2507181.04216578</v>
      </c>
      <c r="S1648" s="1">
        <v>3490901.8135004998</v>
      </c>
      <c r="T1648" s="1">
        <v>2926105.3737793802</v>
      </c>
      <c r="U1648" s="1">
        <v>7630640.5045655202</v>
      </c>
      <c r="V1648" s="1">
        <v>8040372.9591645002</v>
      </c>
      <c r="W1648" s="1">
        <v>20018800.798548099</v>
      </c>
      <c r="X1648" s="1">
        <v>13045966.567876499</v>
      </c>
      <c r="Y1648" s="1">
        <v>3439653.7531752698</v>
      </c>
      <c r="Z1648" s="1">
        <v>8052507.2940988503</v>
      </c>
      <c r="AA1648" s="1">
        <v>4103505.5153319701</v>
      </c>
      <c r="AB1648" s="1">
        <v>5183500.3654161198</v>
      </c>
      <c r="AC1648" s="1">
        <v>5576141.5042823097</v>
      </c>
      <c r="AD1648" s="1">
        <v>5279659.75121303</v>
      </c>
      <c r="AE1648" s="1">
        <v>2673971.64715135</v>
      </c>
      <c r="AF1648" s="1">
        <v>1075871.15390556</v>
      </c>
      <c r="AG1648" s="1">
        <v>1477787.3792082099</v>
      </c>
      <c r="AH1648" s="1">
        <v>1520994.28588743</v>
      </c>
      <c r="AI1648" s="1">
        <v>4026588.1821717201</v>
      </c>
      <c r="AJ1648" s="1">
        <v>1022130.64532591</v>
      </c>
      <c r="AK1648" s="1">
        <v>2026387.34601382</v>
      </c>
      <c r="AL1648" s="1">
        <v>2411711.9986</v>
      </c>
      <c r="AM1648" s="1">
        <v>503358.63169396902</v>
      </c>
    </row>
    <row r="1649" spans="1:39" x14ac:dyDescent="0.3">
      <c r="A1649" t="str">
        <f t="shared" si="275"/>
        <v>Other</v>
      </c>
      <c r="B1649" t="str">
        <f t="shared" si="276"/>
        <v>4730</v>
      </c>
      <c r="C1649" t="str">
        <f t="shared" si="277"/>
        <v>FITTINGS - HOSE PIPE &amp; TUBE</v>
      </c>
      <c r="D1649" s="1">
        <f t="shared" si="278"/>
        <v>2161772.6144539998</v>
      </c>
      <c r="E1649" s="1">
        <f t="shared" si="279"/>
        <v>640878.27108548302</v>
      </c>
      <c r="F1649" s="1">
        <f t="shared" si="280"/>
        <v>-212215.71249999999</v>
      </c>
      <c r="G1649" s="1">
        <f t="shared" si="281"/>
        <v>160051.03103654299</v>
      </c>
      <c r="H1649" s="2">
        <f t="shared" si="282"/>
        <v>-1.3311326379353776</v>
      </c>
      <c r="I1649" s="2">
        <f t="shared" si="283"/>
        <v>-1.0981674534505099</v>
      </c>
      <c r="J1649" s="2">
        <f t="shared" si="284"/>
        <v>-0.75419029604861609</v>
      </c>
      <c r="K1649" s="2">
        <f t="shared" si="285"/>
        <v>-1.8837342821516014E-6</v>
      </c>
      <c r="L1649" s="2">
        <f>AM1649/SUM(AM1:AM$3009)</f>
        <v>2.9041935925354935E-6</v>
      </c>
      <c r="M1649" t="s">
        <v>3134</v>
      </c>
      <c r="N1649" t="s">
        <v>3373</v>
      </c>
      <c r="O1649" t="s">
        <v>3374</v>
      </c>
      <c r="P1649" s="1">
        <v>5195732.2041836204</v>
      </c>
      <c r="Q1649" s="1">
        <v>10382175.260461399</v>
      </c>
      <c r="R1649" s="1">
        <v>12032981.8823069</v>
      </c>
      <c r="S1649" s="1">
        <v>39355279.726187997</v>
      </c>
      <c r="T1649" s="1">
        <v>20875561.5699303</v>
      </c>
      <c r="U1649" s="1">
        <v>16430186.5698642</v>
      </c>
      <c r="V1649" s="1">
        <v>17180746.4816375</v>
      </c>
      <c r="W1649" s="1">
        <v>12830629.121894101</v>
      </c>
      <c r="X1649" s="1">
        <v>14957565.6382531</v>
      </c>
      <c r="Y1649" s="1">
        <v>7346641.9584432002</v>
      </c>
      <c r="Z1649" s="1">
        <v>7470560.9315581899</v>
      </c>
      <c r="AA1649" s="1">
        <v>9473325.6995131597</v>
      </c>
      <c r="AB1649" s="1">
        <v>7832568.4659120301</v>
      </c>
      <c r="AC1649" s="1">
        <v>2468372.7386375</v>
      </c>
      <c r="AD1649" s="1">
        <v>3618811.6246735202</v>
      </c>
      <c r="AE1649" s="1">
        <v>2161772.6144539998</v>
      </c>
      <c r="AF1649" s="1">
        <v>2067976.5608035</v>
      </c>
      <c r="AG1649" s="1">
        <v>2270169.3610189799</v>
      </c>
      <c r="AH1649" s="1">
        <v>1770129.92791207</v>
      </c>
      <c r="AI1649" s="1">
        <v>2906306.9975276901</v>
      </c>
      <c r="AJ1649" s="1">
        <v>1024416.26919048</v>
      </c>
      <c r="AK1649" s="1">
        <v>640878.27108548302</v>
      </c>
      <c r="AL1649" s="1">
        <v>-212215.71249999999</v>
      </c>
      <c r="AM1649" s="1">
        <v>160051.03103654299</v>
      </c>
    </row>
    <row r="1650" spans="1:39" x14ac:dyDescent="0.3">
      <c r="A1650" t="str">
        <f t="shared" si="275"/>
        <v>Other</v>
      </c>
      <c r="B1650" t="str">
        <f t="shared" si="276"/>
        <v>4810</v>
      </c>
      <c r="C1650" t="str">
        <f t="shared" si="277"/>
        <v>VALVES, POWERED</v>
      </c>
      <c r="D1650" s="1">
        <f t="shared" si="278"/>
        <v>197856.87602461001</v>
      </c>
      <c r="E1650" s="1">
        <f t="shared" si="279"/>
        <v>794636.23935248295</v>
      </c>
      <c r="F1650" s="1">
        <f t="shared" si="280"/>
        <v>-465768.73389999999</v>
      </c>
      <c r="G1650" s="1">
        <f t="shared" si="281"/>
        <v>36053.578742655103</v>
      </c>
      <c r="H1650" s="2">
        <f t="shared" si="282"/>
        <v>-1.58614081617966</v>
      </c>
      <c r="I1650" s="2">
        <f t="shared" si="283"/>
        <v>-3.3540689778305524</v>
      </c>
      <c r="J1650" s="2">
        <f t="shared" si="284"/>
        <v>-7.7406610016025168E-2</v>
      </c>
      <c r="K1650" s="2">
        <f t="shared" si="285"/>
        <v>-4.1343994809139159E-6</v>
      </c>
      <c r="L1650" s="2">
        <f>AM1650/SUM(AM1:AM$3009)</f>
        <v>6.5420742180964856E-7</v>
      </c>
      <c r="M1650" t="s">
        <v>3134</v>
      </c>
      <c r="N1650" t="s">
        <v>3375</v>
      </c>
      <c r="O1650" t="s">
        <v>3376</v>
      </c>
      <c r="P1650" s="1">
        <v>11298515.869547101</v>
      </c>
      <c r="Q1650" s="1">
        <v>9870776.1014636308</v>
      </c>
      <c r="R1650" s="1">
        <v>13997817.558091801</v>
      </c>
      <c r="S1650" s="1">
        <v>35736727.499146402</v>
      </c>
      <c r="T1650" s="1">
        <v>47111250.438341603</v>
      </c>
      <c r="U1650" s="1">
        <v>44455923.231743798</v>
      </c>
      <c r="V1650" s="1">
        <v>10969275.1853271</v>
      </c>
      <c r="W1650" s="1">
        <v>13040350.121135</v>
      </c>
      <c r="X1650" s="1">
        <v>7310413.6041212501</v>
      </c>
      <c r="Y1650" s="1">
        <v>13826678.847844001</v>
      </c>
      <c r="Z1650" s="1">
        <v>14960506.590879399</v>
      </c>
      <c r="AA1650" s="1">
        <v>12294365.2199622</v>
      </c>
      <c r="AB1650" s="1">
        <v>3985346.5328390799</v>
      </c>
      <c r="AC1650" s="1">
        <v>10251353.608683299</v>
      </c>
      <c r="AD1650" s="1">
        <v>2080199.36975553</v>
      </c>
      <c r="AE1650" s="1">
        <v>197856.87602461001</v>
      </c>
      <c r="AF1650" s="1">
        <v>1078038.37042611</v>
      </c>
      <c r="AG1650" s="1">
        <v>257957.34665464199</v>
      </c>
      <c r="AH1650" s="1">
        <v>714342.089477584</v>
      </c>
      <c r="AI1650" s="1">
        <v>598382.592106094</v>
      </c>
      <c r="AJ1650" s="1">
        <v>2707603.4522521398</v>
      </c>
      <c r="AK1650" s="1">
        <v>794636.23935248295</v>
      </c>
      <c r="AL1650" s="1">
        <v>-465768.73389999999</v>
      </c>
      <c r="AM1650" s="1">
        <v>36053.578742655103</v>
      </c>
    </row>
    <row r="1651" spans="1:39" x14ac:dyDescent="0.3">
      <c r="A1651" t="str">
        <f t="shared" si="275"/>
        <v>Other</v>
      </c>
      <c r="B1651" t="str">
        <f t="shared" si="276"/>
        <v>4820</v>
      </c>
      <c r="C1651" t="str">
        <f t="shared" si="277"/>
        <v>VALVES, NONPOWERED</v>
      </c>
      <c r="D1651" s="1">
        <f t="shared" si="278"/>
        <v>6998994.2239930704</v>
      </c>
      <c r="E1651" s="1">
        <f t="shared" si="279"/>
        <v>3000115.3776284899</v>
      </c>
      <c r="F1651" s="1">
        <f t="shared" si="280"/>
        <v>1730888.4838</v>
      </c>
      <c r="G1651" s="1">
        <f t="shared" si="281"/>
        <v>0</v>
      </c>
      <c r="H1651" s="2">
        <f t="shared" si="282"/>
        <v>-0.42305936074757877</v>
      </c>
      <c r="I1651" s="2">
        <f t="shared" si="283"/>
        <v>-0.75269468320656896</v>
      </c>
      <c r="J1651" s="2">
        <f t="shared" si="284"/>
        <v>0</v>
      </c>
      <c r="K1651" s="2">
        <f t="shared" si="285"/>
        <v>1.5364243943602749E-5</v>
      </c>
      <c r="L1651" s="2">
        <f>AM1651/SUM(AM1:AM$3009)</f>
        <v>0</v>
      </c>
      <c r="M1651" t="s">
        <v>3134</v>
      </c>
      <c r="N1651" t="s">
        <v>3377</v>
      </c>
      <c r="O1651" t="s">
        <v>3378</v>
      </c>
      <c r="P1651" s="1">
        <v>6537991.8643791098</v>
      </c>
      <c r="Q1651" s="1">
        <v>6456885.2592724403</v>
      </c>
      <c r="R1651" s="1">
        <v>11720279.786612</v>
      </c>
      <c r="S1651" s="1">
        <v>23957030.489652298</v>
      </c>
      <c r="T1651" s="1">
        <v>21034254.7895905</v>
      </c>
      <c r="U1651" s="1">
        <v>23355239.393153802</v>
      </c>
      <c r="V1651" s="1">
        <v>11688975.8295702</v>
      </c>
      <c r="W1651" s="1">
        <v>13970927.8851173</v>
      </c>
      <c r="X1651" s="1">
        <v>11438705.4454125</v>
      </c>
      <c r="Y1651" s="1">
        <v>11902982.155813999</v>
      </c>
      <c r="Z1651" s="1">
        <v>8093478.73274446</v>
      </c>
      <c r="AA1651" s="1">
        <v>6664423.7142291497</v>
      </c>
      <c r="AB1651" s="1">
        <v>5541871.4655762101</v>
      </c>
      <c r="AC1651" s="1">
        <v>2822702.88101165</v>
      </c>
      <c r="AD1651" s="1">
        <v>2503426.49124383</v>
      </c>
      <c r="AE1651" s="1">
        <v>6998994.2239930704</v>
      </c>
      <c r="AF1651" s="1">
        <v>2732255.6137419501</v>
      </c>
      <c r="AG1651" s="1">
        <v>1170415.58321189</v>
      </c>
      <c r="AH1651" s="1">
        <v>1846781.13333686</v>
      </c>
      <c r="AI1651" s="1">
        <v>5083399.9781795302</v>
      </c>
      <c r="AJ1651" s="1">
        <v>2897439.6945555802</v>
      </c>
      <c r="AK1651" s="1">
        <v>3000115.3776284899</v>
      </c>
      <c r="AL1651" s="1">
        <v>1730888.4838</v>
      </c>
      <c r="AM1651" s="1"/>
    </row>
    <row r="1652" spans="1:39" x14ac:dyDescent="0.3">
      <c r="A1652" t="str">
        <f t="shared" si="275"/>
        <v>Other</v>
      </c>
      <c r="B1652" t="str">
        <f t="shared" si="276"/>
        <v>4930</v>
      </c>
      <c r="C1652" t="str">
        <f t="shared" si="277"/>
        <v>LUBRICATION &amp; FUEL DISPENSING EQ</v>
      </c>
      <c r="D1652" s="1">
        <f t="shared" si="278"/>
        <v>2830191.1139541101</v>
      </c>
      <c r="E1652" s="1">
        <f t="shared" si="279"/>
        <v>52733993.4300147</v>
      </c>
      <c r="F1652" s="1">
        <f t="shared" si="280"/>
        <v>47652745.828400001</v>
      </c>
      <c r="G1652" s="1">
        <f t="shared" si="281"/>
        <v>1175233.3716915101</v>
      </c>
      <c r="H1652" s="2">
        <f t="shared" si="282"/>
        <v>-9.6356207279431949E-2</v>
      </c>
      <c r="I1652" s="2">
        <f t="shared" si="283"/>
        <v>15.837289041524656</v>
      </c>
      <c r="J1652" s="2">
        <f t="shared" si="284"/>
        <v>2.4662448118385163E-2</v>
      </c>
      <c r="K1652" s="2">
        <f t="shared" si="285"/>
        <v>4.2298993744685042E-4</v>
      </c>
      <c r="L1652" s="2">
        <f>AM1652/SUM(AM1:AM$3009)</f>
        <v>2.1325106159554102E-5</v>
      </c>
      <c r="M1652" t="s">
        <v>3134</v>
      </c>
      <c r="N1652" t="s">
        <v>3379</v>
      </c>
      <c r="O1652" t="s">
        <v>3380</v>
      </c>
      <c r="P1652" s="1">
        <v>4436162.9662166797</v>
      </c>
      <c r="Q1652" s="1">
        <v>5811301.1623318503</v>
      </c>
      <c r="R1652" s="1">
        <v>4767209.1237948202</v>
      </c>
      <c r="S1652" s="1">
        <v>25573019.900999501</v>
      </c>
      <c r="T1652" s="1">
        <v>30920034.970639002</v>
      </c>
      <c r="U1652" s="1">
        <v>49215950.190725103</v>
      </c>
      <c r="V1652" s="1">
        <v>34712388.833586797</v>
      </c>
      <c r="W1652" s="1">
        <v>63782629.530694403</v>
      </c>
      <c r="X1652" s="1">
        <v>8976645.24175735</v>
      </c>
      <c r="Y1652" s="1">
        <v>4013578.4161801999</v>
      </c>
      <c r="Z1652" s="1">
        <v>7957999.7913559899</v>
      </c>
      <c r="AA1652" s="1">
        <v>22346285.096612401</v>
      </c>
      <c r="AB1652" s="1">
        <v>92960079.173374698</v>
      </c>
      <c r="AC1652" s="1">
        <v>11488467.519691801</v>
      </c>
      <c r="AD1652" s="1">
        <v>417653.64931006299</v>
      </c>
      <c r="AE1652" s="1">
        <v>2830191.1139541101</v>
      </c>
      <c r="AF1652" s="1">
        <v>3672927.6578044002</v>
      </c>
      <c r="AG1652" s="1">
        <v>1261172.13128965</v>
      </c>
      <c r="AH1652" s="1">
        <v>1126819.0777769999</v>
      </c>
      <c r="AI1652" s="1">
        <v>50834766.653048299</v>
      </c>
      <c r="AJ1652" s="1">
        <v>75291377.577758297</v>
      </c>
      <c r="AK1652" s="1">
        <v>52733993.4300147</v>
      </c>
      <c r="AL1652" s="1">
        <v>47652745.828400001</v>
      </c>
      <c r="AM1652" s="1">
        <v>1175233.3716915101</v>
      </c>
    </row>
    <row r="1653" spans="1:39" x14ac:dyDescent="0.3">
      <c r="A1653" t="str">
        <f t="shared" si="275"/>
        <v>Other</v>
      </c>
      <c r="B1653" t="str">
        <f t="shared" si="276"/>
        <v>4940</v>
      </c>
      <c r="C1653" t="str">
        <f t="shared" si="277"/>
        <v>MISC MAINT EQ</v>
      </c>
      <c r="D1653" s="1">
        <f t="shared" si="278"/>
        <v>21941706.5194715</v>
      </c>
      <c r="E1653" s="1">
        <f t="shared" si="279"/>
        <v>5895324.6198669802</v>
      </c>
      <c r="F1653" s="1">
        <f t="shared" si="280"/>
        <v>8615831.9276000001</v>
      </c>
      <c r="G1653" s="1">
        <f t="shared" si="281"/>
        <v>468428.57202660298</v>
      </c>
      <c r="H1653" s="2">
        <f t="shared" si="282"/>
        <v>0.46146861846505138</v>
      </c>
      <c r="I1653" s="2">
        <f t="shared" si="283"/>
        <v>-0.60733081905210318</v>
      </c>
      <c r="J1653" s="2">
        <f t="shared" si="284"/>
        <v>5.4368350724906381E-2</v>
      </c>
      <c r="K1653" s="2">
        <f t="shared" si="285"/>
        <v>7.6478493416346039E-5</v>
      </c>
      <c r="L1653" s="2">
        <f>AM1653/SUM(AM1:AM$3009)</f>
        <v>8.4998343880059226E-6</v>
      </c>
      <c r="M1653" t="s">
        <v>3134</v>
      </c>
      <c r="N1653" t="s">
        <v>3381</v>
      </c>
      <c r="O1653" t="s">
        <v>3382</v>
      </c>
      <c r="P1653" s="1">
        <v>10806459.8244603</v>
      </c>
      <c r="Q1653" s="1">
        <v>54381017.783455104</v>
      </c>
      <c r="R1653" s="1">
        <v>45859936.951729998</v>
      </c>
      <c r="S1653" s="1">
        <v>78376863.238276705</v>
      </c>
      <c r="T1653" s="1">
        <v>45597505.199669898</v>
      </c>
      <c r="U1653" s="1">
        <v>84091660.969247296</v>
      </c>
      <c r="V1653" s="1">
        <v>54229947.562465601</v>
      </c>
      <c r="W1653" s="1">
        <v>76667382.7529919</v>
      </c>
      <c r="X1653" s="1">
        <v>112214004.62557299</v>
      </c>
      <c r="Y1653" s="1">
        <v>103205702.36258</v>
      </c>
      <c r="Z1653" s="1">
        <v>143200384.037049</v>
      </c>
      <c r="AA1653" s="1">
        <v>145765652.46325201</v>
      </c>
      <c r="AB1653" s="1">
        <v>189167544.89085901</v>
      </c>
      <c r="AC1653" s="1">
        <v>110318894.33005001</v>
      </c>
      <c r="AD1653" s="1">
        <v>34201849.570427701</v>
      </c>
      <c r="AE1653" s="1">
        <v>21941706.5194715</v>
      </c>
      <c r="AF1653" s="1">
        <v>-5161773.1719146604</v>
      </c>
      <c r="AG1653" s="1">
        <v>14203944.867287301</v>
      </c>
      <c r="AH1653" s="1">
        <v>821533.06519675499</v>
      </c>
      <c r="AI1653" s="1">
        <v>4266878.6758247698</v>
      </c>
      <c r="AJ1653" s="1">
        <v>4414439.8851437904</v>
      </c>
      <c r="AK1653" s="1">
        <v>5895324.6198669802</v>
      </c>
      <c r="AL1653" s="1">
        <v>8615831.9276000001</v>
      </c>
      <c r="AM1653" s="1">
        <v>468428.57202660298</v>
      </c>
    </row>
    <row r="1654" spans="1:39" x14ac:dyDescent="0.3">
      <c r="A1654" t="str">
        <f t="shared" si="275"/>
        <v>Other</v>
      </c>
      <c r="B1654" t="str">
        <f t="shared" si="276"/>
        <v>5110</v>
      </c>
      <c r="C1654" t="str">
        <f t="shared" si="277"/>
        <v>HAND TOOLS, EDGED, NONPOWERED</v>
      </c>
      <c r="D1654" s="1">
        <f t="shared" si="278"/>
        <v>892756.75204299297</v>
      </c>
      <c r="E1654" s="1">
        <f t="shared" si="279"/>
        <v>282541.61429937597</v>
      </c>
      <c r="F1654" s="1">
        <f t="shared" si="280"/>
        <v>274984.09499999997</v>
      </c>
      <c r="G1654" s="1">
        <f t="shared" si="281"/>
        <v>64297.800294189401</v>
      </c>
      <c r="H1654" s="2">
        <f t="shared" si="282"/>
        <v>-2.6748340481158928E-2</v>
      </c>
      <c r="I1654" s="2">
        <f t="shared" si="283"/>
        <v>-0.69198318089364907</v>
      </c>
      <c r="J1654" s="2">
        <f t="shared" si="284"/>
        <v>0.23382370640087169</v>
      </c>
      <c r="K1654" s="2">
        <f t="shared" si="285"/>
        <v>2.4408982760780857E-6</v>
      </c>
      <c r="L1654" s="2">
        <f>AM1654/SUM(AM1:AM$3009)</f>
        <v>1.1667107573076273E-6</v>
      </c>
      <c r="M1654" t="s">
        <v>3134</v>
      </c>
      <c r="N1654" t="s">
        <v>3383</v>
      </c>
      <c r="O1654" t="s">
        <v>3384</v>
      </c>
      <c r="P1654" s="1">
        <v>4523195.8810775504</v>
      </c>
      <c r="Q1654" s="1">
        <v>1431032.0495273301</v>
      </c>
      <c r="R1654" s="1">
        <v>2383299.40410977</v>
      </c>
      <c r="S1654" s="1">
        <v>6103383.97072504</v>
      </c>
      <c r="T1654" s="1">
        <v>7796764.2118423404</v>
      </c>
      <c r="U1654" s="1">
        <v>2222658.0038318099</v>
      </c>
      <c r="V1654" s="1">
        <v>2377208.31282007</v>
      </c>
      <c r="W1654" s="1">
        <v>8840254.3600384407</v>
      </c>
      <c r="X1654" s="1">
        <v>6491192.7154751103</v>
      </c>
      <c r="Y1654" s="1">
        <v>18366010.6599118</v>
      </c>
      <c r="Z1654" s="1">
        <v>18539866.1716014</v>
      </c>
      <c r="AA1654" s="1">
        <v>13648005.0000776</v>
      </c>
      <c r="AB1654" s="1">
        <v>5993267.6372558502</v>
      </c>
      <c r="AC1654" s="1">
        <v>1294325.1724984101</v>
      </c>
      <c r="AD1654" s="1">
        <v>1394490.5867628299</v>
      </c>
      <c r="AE1654" s="1">
        <v>892756.75204299297</v>
      </c>
      <c r="AF1654" s="1">
        <v>681390.79107241798</v>
      </c>
      <c r="AG1654" s="1">
        <v>687816.99160973798</v>
      </c>
      <c r="AH1654" s="1">
        <v>4264814.5999514796</v>
      </c>
      <c r="AI1654" s="1">
        <v>561913.74311307003</v>
      </c>
      <c r="AJ1654" s="1">
        <v>1333296.76614523</v>
      </c>
      <c r="AK1654" s="1">
        <v>282541.61429937597</v>
      </c>
      <c r="AL1654" s="1">
        <v>274984.09499999997</v>
      </c>
      <c r="AM1654" s="1">
        <v>64297.800294189401</v>
      </c>
    </row>
    <row r="1655" spans="1:39" x14ac:dyDescent="0.3">
      <c r="A1655" t="str">
        <f t="shared" si="275"/>
        <v>Other</v>
      </c>
      <c r="B1655" t="str">
        <f t="shared" si="276"/>
        <v>5120</v>
      </c>
      <c r="C1655" t="str">
        <f t="shared" si="277"/>
        <v>HAND TOOLS, NONEDGED, NONPOWERED</v>
      </c>
      <c r="D1655" s="1">
        <f t="shared" si="278"/>
        <v>3159799.0671761902</v>
      </c>
      <c r="E1655" s="1">
        <f t="shared" si="279"/>
        <v>1174015.62314291</v>
      </c>
      <c r="F1655" s="1">
        <f t="shared" si="280"/>
        <v>746897.81590000005</v>
      </c>
      <c r="G1655" s="1">
        <f t="shared" si="281"/>
        <v>921466.64720294799</v>
      </c>
      <c r="H1655" s="2">
        <f t="shared" si="282"/>
        <v>-0.36380930442772985</v>
      </c>
      <c r="I1655" s="2">
        <f t="shared" si="283"/>
        <v>-0.76362490145062345</v>
      </c>
      <c r="J1655" s="2">
        <f t="shared" si="284"/>
        <v>1.2337251864802887</v>
      </c>
      <c r="K1655" s="2">
        <f t="shared" si="285"/>
        <v>6.6298437778257609E-6</v>
      </c>
      <c r="L1655" s="2">
        <f>AM1655/SUM(AM1:AM$3009)</f>
        <v>1.6720401706946531E-5</v>
      </c>
      <c r="M1655" t="s">
        <v>3134</v>
      </c>
      <c r="N1655" t="s">
        <v>3385</v>
      </c>
      <c r="O1655" t="s">
        <v>3386</v>
      </c>
      <c r="P1655" s="1">
        <v>10388160.2404155</v>
      </c>
      <c r="Q1655" s="1">
        <v>20443611.558949899</v>
      </c>
      <c r="R1655" s="1">
        <v>20849811.886219501</v>
      </c>
      <c r="S1655" s="1">
        <v>39247588.547167502</v>
      </c>
      <c r="T1655" s="1">
        <v>63760114.208662897</v>
      </c>
      <c r="U1655" s="1">
        <v>16982071.221887801</v>
      </c>
      <c r="V1655" s="1">
        <v>15170739.554928301</v>
      </c>
      <c r="W1655" s="1">
        <v>13780812.7868663</v>
      </c>
      <c r="X1655" s="1">
        <v>7280991.4806282204</v>
      </c>
      <c r="Y1655" s="1">
        <v>9368608.7867604103</v>
      </c>
      <c r="Z1655" s="1">
        <v>14144635.4714195</v>
      </c>
      <c r="AA1655" s="1">
        <v>6132461.9059409797</v>
      </c>
      <c r="AB1655" s="1">
        <v>4655788.8708798401</v>
      </c>
      <c r="AC1655" s="1">
        <v>9658698.21505473</v>
      </c>
      <c r="AD1655" s="1">
        <v>3460469.5229685502</v>
      </c>
      <c r="AE1655" s="1">
        <v>3159799.0671761902</v>
      </c>
      <c r="AF1655" s="1">
        <v>2503205.2429029602</v>
      </c>
      <c r="AG1655" s="1">
        <v>976187.02418635099</v>
      </c>
      <c r="AH1655" s="1">
        <v>2481134.6837462201</v>
      </c>
      <c r="AI1655" s="1">
        <v>2600870.2109073801</v>
      </c>
      <c r="AJ1655" s="1">
        <v>731980.94497177994</v>
      </c>
      <c r="AK1655" s="1">
        <v>1174015.62314291</v>
      </c>
      <c r="AL1655" s="1">
        <v>746897.81590000005</v>
      </c>
      <c r="AM1655" s="1">
        <v>921466.64720294799</v>
      </c>
    </row>
    <row r="1656" spans="1:39" x14ac:dyDescent="0.3">
      <c r="A1656" t="str">
        <f t="shared" si="275"/>
        <v>Other</v>
      </c>
      <c r="B1656" t="str">
        <f t="shared" si="276"/>
        <v>5130</v>
      </c>
      <c r="C1656" t="str">
        <f t="shared" si="277"/>
        <v>HAND TOOLS, POWER DRIVEN</v>
      </c>
      <c r="D1656" s="1">
        <f t="shared" si="278"/>
        <v>1703662.71237431</v>
      </c>
      <c r="E1656" s="1">
        <f t="shared" si="279"/>
        <v>487618.999305579</v>
      </c>
      <c r="F1656" s="1">
        <f t="shared" si="280"/>
        <v>376970.83789999998</v>
      </c>
      <c r="G1656" s="1">
        <f t="shared" si="281"/>
        <v>219449.39691800601</v>
      </c>
      <c r="H1656" s="2">
        <f t="shared" si="282"/>
        <v>-0.22691519724037346</v>
      </c>
      <c r="I1656" s="2">
        <f t="shared" si="283"/>
        <v>-0.77872918438495697</v>
      </c>
      <c r="J1656" s="2">
        <f t="shared" si="284"/>
        <v>0.5821389212505077</v>
      </c>
      <c r="K1656" s="2">
        <f t="shared" si="285"/>
        <v>3.3461843251764129E-6</v>
      </c>
      <c r="L1656" s="2">
        <f>AM1656/SUM(AM1:AM$3009)</f>
        <v>3.9820020420208173E-6</v>
      </c>
      <c r="M1656" t="s">
        <v>3134</v>
      </c>
      <c r="N1656" t="s">
        <v>3387</v>
      </c>
      <c r="O1656" t="s">
        <v>3388</v>
      </c>
      <c r="P1656" s="1">
        <v>2852272.49280826</v>
      </c>
      <c r="Q1656" s="1">
        <v>3288203.7736004302</v>
      </c>
      <c r="R1656" s="1">
        <v>4866193.6134972395</v>
      </c>
      <c r="S1656" s="1">
        <v>3576639.05361886</v>
      </c>
      <c r="T1656" s="1">
        <v>8843138.9830029495</v>
      </c>
      <c r="U1656" s="1">
        <v>16744795.9465029</v>
      </c>
      <c r="V1656" s="1">
        <v>10513454.764694801</v>
      </c>
      <c r="W1656" s="1">
        <v>21741815.100178901</v>
      </c>
      <c r="X1656" s="1">
        <v>9875601.6123790909</v>
      </c>
      <c r="Y1656" s="1">
        <v>8761249.0617321003</v>
      </c>
      <c r="Z1656" s="1">
        <v>8644724.5264047906</v>
      </c>
      <c r="AA1656" s="1">
        <v>14564667.488933099</v>
      </c>
      <c r="AB1656" s="1">
        <v>4018993.8428239198</v>
      </c>
      <c r="AC1656" s="1">
        <v>2777846.75873252</v>
      </c>
      <c r="AD1656" s="1">
        <v>1706023.2809144701</v>
      </c>
      <c r="AE1656" s="1">
        <v>1703662.71237431</v>
      </c>
      <c r="AF1656" s="1">
        <v>1729942.8897814001</v>
      </c>
      <c r="AG1656" s="1">
        <v>894996.46614123497</v>
      </c>
      <c r="AH1656" s="1">
        <v>1631327.49795775</v>
      </c>
      <c r="AI1656" s="1">
        <v>1572506.5477804099</v>
      </c>
      <c r="AJ1656" s="1">
        <v>956620.245542633</v>
      </c>
      <c r="AK1656" s="1">
        <v>487618.999305579</v>
      </c>
      <c r="AL1656" s="1">
        <v>376970.83789999998</v>
      </c>
      <c r="AM1656" s="1">
        <v>219449.39691800601</v>
      </c>
    </row>
    <row r="1657" spans="1:39" x14ac:dyDescent="0.3">
      <c r="A1657" t="str">
        <f t="shared" si="275"/>
        <v>Other</v>
      </c>
      <c r="B1657" t="str">
        <f t="shared" si="276"/>
        <v>5133</v>
      </c>
      <c r="C1657" t="str">
        <f t="shared" si="277"/>
        <v>DRILL BITS, COUNTERBORES, AND COUNTERSINKS: HAND AND MACHINE</v>
      </c>
      <c r="D1657" s="1">
        <f t="shared" si="278"/>
        <v>1110458.9413361</v>
      </c>
      <c r="E1657" s="1">
        <f t="shared" si="279"/>
        <v>399825.37603294698</v>
      </c>
      <c r="F1657" s="1">
        <f t="shared" si="280"/>
        <v>476234.72509999998</v>
      </c>
      <c r="G1657" s="1">
        <f t="shared" si="281"/>
        <v>49807.980022624302</v>
      </c>
      <c r="H1657" s="2">
        <f t="shared" si="282"/>
        <v>0.19110680223747623</v>
      </c>
      <c r="I1657" s="2">
        <f t="shared" si="283"/>
        <v>-0.57113702508712638</v>
      </c>
      <c r="J1657" s="2">
        <f t="shared" si="284"/>
        <v>0.10458703953636644</v>
      </c>
      <c r="K1657" s="2">
        <f t="shared" si="285"/>
        <v>4.2273009262776137E-6</v>
      </c>
      <c r="L1657" s="2">
        <f>AM1657/SUM(AM1:AM$3009)</f>
        <v>9.0378684537067619E-7</v>
      </c>
      <c r="M1657" t="s">
        <v>3134</v>
      </c>
      <c r="N1657" t="s">
        <v>3389</v>
      </c>
      <c r="O1657" t="s">
        <v>3390</v>
      </c>
      <c r="P1657" s="1">
        <v>119811.230380533</v>
      </c>
      <c r="Q1657" s="1">
        <v>114461.741263941</v>
      </c>
      <c r="R1657" s="1">
        <v>143697.48217974399</v>
      </c>
      <c r="S1657" s="1">
        <v>50772.7695063223</v>
      </c>
      <c r="T1657" s="1">
        <v>89714.340751020907</v>
      </c>
      <c r="U1657" s="1">
        <v>131740.710207925</v>
      </c>
      <c r="V1657" s="1">
        <v>198497.389594976</v>
      </c>
      <c r="W1657" s="1">
        <v>286124.037027415</v>
      </c>
      <c r="X1657" s="1">
        <v>667727.048987241</v>
      </c>
      <c r="Y1657" s="1">
        <v>553996.88485627295</v>
      </c>
      <c r="Z1657" s="1">
        <v>703855.34472449904</v>
      </c>
      <c r="AA1657" s="1">
        <v>743607.61732411105</v>
      </c>
      <c r="AB1657" s="1">
        <v>2145659.4888363299</v>
      </c>
      <c r="AC1657" s="1">
        <v>544434.32009676402</v>
      </c>
      <c r="AD1657" s="1">
        <v>1026200.18732997</v>
      </c>
      <c r="AE1657" s="1">
        <v>1110458.9413361</v>
      </c>
      <c r="AF1657" s="1">
        <v>1489708.87584428</v>
      </c>
      <c r="AG1657" s="1">
        <v>591558.21483511198</v>
      </c>
      <c r="AH1657" s="1">
        <v>605155.68690613296</v>
      </c>
      <c r="AI1657" s="1">
        <v>485341.26640814601</v>
      </c>
      <c r="AJ1657" s="1">
        <v>544602.02502557798</v>
      </c>
      <c r="AK1657" s="1">
        <v>399825.37603294698</v>
      </c>
      <c r="AL1657" s="1">
        <v>476234.72509999998</v>
      </c>
      <c r="AM1657" s="1">
        <v>49807.980022624302</v>
      </c>
    </row>
    <row r="1658" spans="1:39" x14ac:dyDescent="0.3">
      <c r="A1658" t="str">
        <f t="shared" si="275"/>
        <v>Other</v>
      </c>
      <c r="B1658" t="str">
        <f t="shared" si="276"/>
        <v>5136</v>
      </c>
      <c r="C1658" t="str">
        <f t="shared" si="277"/>
        <v>TAPS, DIES, AND COLLETS; HAND AND MACHINE</v>
      </c>
      <c r="D1658" s="1">
        <f t="shared" si="278"/>
        <v>78359.466241226793</v>
      </c>
      <c r="E1658" s="1">
        <f t="shared" si="279"/>
        <v>56229.235504194199</v>
      </c>
      <c r="F1658" s="1">
        <f t="shared" si="280"/>
        <v>127043.42879999999</v>
      </c>
      <c r="G1658" s="1">
        <f t="shared" si="281"/>
        <v>19549.490141401198</v>
      </c>
      <c r="H1658" s="2">
        <f t="shared" si="282"/>
        <v>1.2593838891962825</v>
      </c>
      <c r="I1658" s="2">
        <f t="shared" si="283"/>
        <v>0.62129012478085777</v>
      </c>
      <c r="J1658" s="2">
        <f t="shared" si="284"/>
        <v>0.15388037245261441</v>
      </c>
      <c r="K1658" s="2">
        <f t="shared" si="285"/>
        <v>1.1277018997952193E-6</v>
      </c>
      <c r="L1658" s="2">
        <f>AM1658/SUM(AM1:AM$3009)</f>
        <v>3.5473375984082306E-7</v>
      </c>
      <c r="M1658" t="s">
        <v>3134</v>
      </c>
      <c r="N1658" t="s">
        <v>3391</v>
      </c>
      <c r="O1658" t="s">
        <v>3392</v>
      </c>
      <c r="P1658" s="1">
        <v>56550.551741921001</v>
      </c>
      <c r="Q1658" s="1"/>
      <c r="R1658" s="1">
        <v>51643.879023109999</v>
      </c>
      <c r="S1658" s="1">
        <v>120019.031156021</v>
      </c>
      <c r="T1658" s="1">
        <v>82059.772125604199</v>
      </c>
      <c r="U1658" s="1">
        <v>212224.460074692</v>
      </c>
      <c r="V1658" s="1">
        <v>274534.949786863</v>
      </c>
      <c r="W1658" s="1">
        <v>51579.044625291797</v>
      </c>
      <c r="X1658" s="1">
        <v>305064.85807565699</v>
      </c>
      <c r="Y1658" s="1">
        <v>310599.96304865699</v>
      </c>
      <c r="Z1658" s="1">
        <v>190870.24075603799</v>
      </c>
      <c r="AA1658" s="1">
        <v>396975.34567980497</v>
      </c>
      <c r="AB1658" s="1">
        <v>520219.733216892</v>
      </c>
      <c r="AC1658" s="1">
        <v>268390.23230924102</v>
      </c>
      <c r="AD1658" s="1">
        <v>230134.211899305</v>
      </c>
      <c r="AE1658" s="1">
        <v>78359.466241226793</v>
      </c>
      <c r="AF1658" s="1">
        <v>117314.858727429</v>
      </c>
      <c r="AG1658" s="1">
        <v>184143.16460105701</v>
      </c>
      <c r="AH1658" s="1">
        <v>39147.009742191702</v>
      </c>
      <c r="AI1658" s="1">
        <v>103281.66244220499</v>
      </c>
      <c r="AJ1658" s="1">
        <v>72545.726366727205</v>
      </c>
      <c r="AK1658" s="1">
        <v>56229.235504194199</v>
      </c>
      <c r="AL1658" s="1">
        <v>127043.42879999999</v>
      </c>
      <c r="AM1658" s="1">
        <v>19549.490141401198</v>
      </c>
    </row>
    <row r="1659" spans="1:39" x14ac:dyDescent="0.3">
      <c r="A1659" t="str">
        <f t="shared" si="275"/>
        <v>Other</v>
      </c>
      <c r="B1659" t="str">
        <f t="shared" si="276"/>
        <v>5140</v>
      </c>
      <c r="C1659" t="str">
        <f t="shared" si="277"/>
        <v>TOOL AND HARDWARE BOXES</v>
      </c>
      <c r="D1659" s="1">
        <f t="shared" si="278"/>
        <v>2019885.18530453</v>
      </c>
      <c r="E1659" s="1">
        <f t="shared" si="279"/>
        <v>312040.40040988103</v>
      </c>
      <c r="F1659" s="1">
        <f t="shared" si="280"/>
        <v>303735.40620000003</v>
      </c>
      <c r="G1659" s="1">
        <f t="shared" si="281"/>
        <v>103912.08102478299</v>
      </c>
      <c r="H1659" s="2">
        <f t="shared" si="282"/>
        <v>-2.6615124833104797E-2</v>
      </c>
      <c r="I1659" s="2">
        <f t="shared" si="283"/>
        <v>-0.84962739050229374</v>
      </c>
      <c r="J1659" s="2">
        <f t="shared" si="284"/>
        <v>0.34211382309627814</v>
      </c>
      <c r="K1659" s="2">
        <f t="shared" si="285"/>
        <v>2.696109494541702E-6</v>
      </c>
      <c r="L1659" s="2">
        <f>AM1659/SUM(AM1:AM$3009)</f>
        <v>1.8855286213701489E-6</v>
      </c>
      <c r="M1659" t="s">
        <v>3134</v>
      </c>
      <c r="N1659" t="s">
        <v>3393</v>
      </c>
      <c r="O1659" t="s">
        <v>3394</v>
      </c>
      <c r="P1659" s="1">
        <v>1565382.2856883099</v>
      </c>
      <c r="Q1659" s="1">
        <v>1315825.7390534</v>
      </c>
      <c r="R1659" s="1">
        <v>2394104.9404274002</v>
      </c>
      <c r="S1659" s="1">
        <v>2748757.4957455299</v>
      </c>
      <c r="T1659" s="1">
        <v>1190493.6683583001</v>
      </c>
      <c r="U1659" s="1">
        <v>8642401.3632269707</v>
      </c>
      <c r="V1659" s="1">
        <v>16712803.699464601</v>
      </c>
      <c r="W1659" s="1">
        <v>10040815.949731501</v>
      </c>
      <c r="X1659" s="1">
        <v>6012391.0299763801</v>
      </c>
      <c r="Y1659" s="1">
        <v>7945823.5589952404</v>
      </c>
      <c r="Z1659" s="1">
        <v>15358330.511061</v>
      </c>
      <c r="AA1659" s="1">
        <v>2738376.1709427</v>
      </c>
      <c r="AB1659" s="1">
        <v>4953209.5599013995</v>
      </c>
      <c r="AC1659" s="1">
        <v>3723180.3283504201</v>
      </c>
      <c r="AD1659" s="1">
        <v>3623432.0911252801</v>
      </c>
      <c r="AE1659" s="1">
        <v>2019885.18530453</v>
      </c>
      <c r="AF1659" s="1">
        <v>1590350.2869643299</v>
      </c>
      <c r="AG1659" s="1">
        <v>1528608.12047457</v>
      </c>
      <c r="AH1659" s="1">
        <v>2362328.3304352099</v>
      </c>
      <c r="AI1659" s="1">
        <v>2013449.9060534099</v>
      </c>
      <c r="AJ1659" s="1">
        <v>2692228.2122515398</v>
      </c>
      <c r="AK1659" s="1">
        <v>312040.40040988103</v>
      </c>
      <c r="AL1659" s="1">
        <v>303735.40620000003</v>
      </c>
      <c r="AM1659" s="1">
        <v>103912.08102478299</v>
      </c>
    </row>
    <row r="1660" spans="1:39" x14ac:dyDescent="0.3">
      <c r="A1660" t="str">
        <f t="shared" si="275"/>
        <v>Other</v>
      </c>
      <c r="B1660" t="str">
        <f t="shared" si="276"/>
        <v>5180</v>
      </c>
      <c r="C1660" t="str">
        <f t="shared" si="277"/>
        <v>SETS KITS &amp; OUTFITS OF HAND TOOLS</v>
      </c>
      <c r="D1660" s="1">
        <f t="shared" si="278"/>
        <v>104063375.424004</v>
      </c>
      <c r="E1660" s="1">
        <f t="shared" si="279"/>
        <v>46965212.474887297</v>
      </c>
      <c r="F1660" s="1">
        <f t="shared" si="280"/>
        <v>46708463.905400001</v>
      </c>
      <c r="G1660" s="1">
        <f t="shared" si="281"/>
        <v>1235328.77543164</v>
      </c>
      <c r="H1660" s="2">
        <f t="shared" si="282"/>
        <v>-5.4667818148290692E-3</v>
      </c>
      <c r="I1660" s="2">
        <f t="shared" si="283"/>
        <v>-0.55115367231663048</v>
      </c>
      <c r="J1660" s="2">
        <f t="shared" si="284"/>
        <v>2.6447642935412883E-2</v>
      </c>
      <c r="K1660" s="2">
        <f t="shared" si="285"/>
        <v>4.1460801223774913E-4</v>
      </c>
      <c r="L1660" s="2">
        <f>AM1660/SUM(AM1:AM$3009)</f>
        <v>2.2415562655539251E-5</v>
      </c>
      <c r="M1660" t="s">
        <v>3134</v>
      </c>
      <c r="N1660" t="s">
        <v>3395</v>
      </c>
      <c r="O1660" t="s">
        <v>3396</v>
      </c>
      <c r="P1660" s="1">
        <v>17272798.908322301</v>
      </c>
      <c r="Q1660" s="1">
        <v>12874461.3656982</v>
      </c>
      <c r="R1660" s="1">
        <v>13974637.9899577</v>
      </c>
      <c r="S1660" s="1">
        <v>47399264.1982022</v>
      </c>
      <c r="T1660" s="1">
        <v>65886906.156490996</v>
      </c>
      <c r="U1660" s="1">
        <v>76755280.603432298</v>
      </c>
      <c r="V1660" s="1">
        <v>74882106.024265707</v>
      </c>
      <c r="W1660" s="1">
        <v>300876608.66920203</v>
      </c>
      <c r="X1660" s="1">
        <v>487381843.727332</v>
      </c>
      <c r="Y1660" s="1">
        <v>256134396.47588199</v>
      </c>
      <c r="Z1660" s="1">
        <v>334209348.19284803</v>
      </c>
      <c r="AA1660" s="1">
        <v>189270741.251333</v>
      </c>
      <c r="AB1660" s="1">
        <v>125797239.373119</v>
      </c>
      <c r="AC1660" s="1">
        <v>108936040.411369</v>
      </c>
      <c r="AD1660" s="1">
        <v>103927875.681734</v>
      </c>
      <c r="AE1660" s="1">
        <v>104063375.424004</v>
      </c>
      <c r="AF1660" s="1">
        <v>52941539.047250502</v>
      </c>
      <c r="AG1660" s="1">
        <v>103214927.474803</v>
      </c>
      <c r="AH1660" s="1">
        <v>43695273.570415303</v>
      </c>
      <c r="AI1660" s="1">
        <v>100320176.942514</v>
      </c>
      <c r="AJ1660" s="1">
        <v>51935187.592386097</v>
      </c>
      <c r="AK1660" s="1">
        <v>46965212.474887297</v>
      </c>
      <c r="AL1660" s="1">
        <v>46708463.905400001</v>
      </c>
      <c r="AM1660" s="1">
        <v>1235328.77543164</v>
      </c>
    </row>
    <row r="1661" spans="1:39" x14ac:dyDescent="0.3">
      <c r="A1661" t="str">
        <f t="shared" si="275"/>
        <v>Other</v>
      </c>
      <c r="B1661" t="str">
        <f t="shared" si="276"/>
        <v>5210</v>
      </c>
      <c r="C1661" t="str">
        <f t="shared" si="277"/>
        <v>MEASURING TOOLS, CRAFTSMEN'S</v>
      </c>
      <c r="D1661" s="1">
        <f t="shared" si="278"/>
        <v>1036244.3705487699</v>
      </c>
      <c r="E1661" s="1">
        <f t="shared" si="279"/>
        <v>438294.60044323897</v>
      </c>
      <c r="F1661" s="1">
        <f t="shared" si="280"/>
        <v>326799.37209999998</v>
      </c>
      <c r="G1661" s="1">
        <f t="shared" si="281"/>
        <v>59611.110514616201</v>
      </c>
      <c r="H1661" s="2">
        <f t="shared" si="282"/>
        <v>-0.25438421607404238</v>
      </c>
      <c r="I1661" s="2">
        <f t="shared" si="283"/>
        <v>-0.68463097953725438</v>
      </c>
      <c r="J1661" s="2">
        <f t="shared" si="284"/>
        <v>0.18240888937930796</v>
      </c>
      <c r="K1661" s="2">
        <f t="shared" si="285"/>
        <v>2.9008369519782262E-6</v>
      </c>
      <c r="L1661" s="2">
        <f>AM1661/SUM(AM1:AM$3009)</f>
        <v>1.0816687907555318E-6</v>
      </c>
      <c r="M1661" t="s">
        <v>3134</v>
      </c>
      <c r="N1661" t="s">
        <v>3397</v>
      </c>
      <c r="O1661" t="s">
        <v>3398</v>
      </c>
      <c r="P1661" s="1">
        <v>698686.91396158305</v>
      </c>
      <c r="Q1661" s="1">
        <v>159544.46044230601</v>
      </c>
      <c r="R1661" s="1">
        <v>777507.87766381796</v>
      </c>
      <c r="S1661" s="1">
        <v>797480.983076629</v>
      </c>
      <c r="T1661" s="1">
        <v>2184028.7113259998</v>
      </c>
      <c r="U1661" s="1">
        <v>2525861.5834868401</v>
      </c>
      <c r="V1661" s="1">
        <v>13930289.349236401</v>
      </c>
      <c r="W1661" s="1">
        <v>3391063.4655955601</v>
      </c>
      <c r="X1661" s="1">
        <v>2328876.46308462</v>
      </c>
      <c r="Y1661" s="1">
        <v>2022223.54393959</v>
      </c>
      <c r="Z1661" s="1">
        <v>5403283.3046253901</v>
      </c>
      <c r="AA1661" s="1">
        <v>2584209.1155056302</v>
      </c>
      <c r="AB1661" s="1">
        <v>1350374.4214983601</v>
      </c>
      <c r="AC1661" s="1">
        <v>1446368.50113938</v>
      </c>
      <c r="AD1661" s="1">
        <v>1031433.17111455</v>
      </c>
      <c r="AE1661" s="1">
        <v>1036244.3705487699</v>
      </c>
      <c r="AF1661" s="1">
        <v>1734109.1368003599</v>
      </c>
      <c r="AG1661" s="1">
        <v>596219.03875960805</v>
      </c>
      <c r="AH1661" s="1">
        <v>1039118.770956</v>
      </c>
      <c r="AI1661" s="1">
        <v>1244523.0034177301</v>
      </c>
      <c r="AJ1661" s="1">
        <v>366199.92643716303</v>
      </c>
      <c r="AK1661" s="1">
        <v>438294.60044323897</v>
      </c>
      <c r="AL1661" s="1">
        <v>326799.37209999998</v>
      </c>
      <c r="AM1661" s="1">
        <v>59611.110514616201</v>
      </c>
    </row>
    <row r="1662" spans="1:39" x14ac:dyDescent="0.3">
      <c r="A1662" t="str">
        <f t="shared" si="275"/>
        <v>Other</v>
      </c>
      <c r="B1662" t="str">
        <f t="shared" si="276"/>
        <v>5220</v>
      </c>
      <c r="C1662" t="str">
        <f t="shared" si="277"/>
        <v>GAGES &amp; PRECISION LAYOUT TOOL</v>
      </c>
      <c r="D1662" s="1">
        <f t="shared" si="278"/>
        <v>651884.82042298</v>
      </c>
      <c r="E1662" s="1">
        <f t="shared" si="279"/>
        <v>791233.36534951499</v>
      </c>
      <c r="F1662" s="1">
        <f t="shared" si="280"/>
        <v>767571.8811</v>
      </c>
      <c r="G1662" s="1">
        <f t="shared" si="281"/>
        <v>1881874.44728636</v>
      </c>
      <c r="H1662" s="2">
        <f t="shared" si="282"/>
        <v>-2.9904558232403233E-2</v>
      </c>
      <c r="I1662" s="2">
        <f t="shared" si="283"/>
        <v>0.17746549244996324</v>
      </c>
      <c r="J1662" s="2">
        <f t="shared" si="284"/>
        <v>2.4517240581943458</v>
      </c>
      <c r="K1662" s="2">
        <f t="shared" si="285"/>
        <v>6.8133572646919953E-6</v>
      </c>
      <c r="L1662" s="2">
        <f>AM1662/SUM(AM1:AM$3009)</f>
        <v>3.4147407088664566E-5</v>
      </c>
      <c r="M1662" t="s">
        <v>3134</v>
      </c>
      <c r="N1662" t="s">
        <v>3399</v>
      </c>
      <c r="O1662" t="s">
        <v>3400</v>
      </c>
      <c r="P1662" s="1">
        <v>191572.264810981</v>
      </c>
      <c r="Q1662" s="1">
        <v>216428.28610352101</v>
      </c>
      <c r="R1662" s="1">
        <v>192901.651867557</v>
      </c>
      <c r="S1662" s="1">
        <v>736663.07126154401</v>
      </c>
      <c r="T1662" s="1">
        <v>1551849.99663458</v>
      </c>
      <c r="U1662" s="1">
        <v>1762858.3108934199</v>
      </c>
      <c r="V1662" s="1">
        <v>856981.76605045598</v>
      </c>
      <c r="W1662" s="1">
        <v>1874165.94876315</v>
      </c>
      <c r="X1662" s="1">
        <v>4483689.4621601403</v>
      </c>
      <c r="Y1662" s="1">
        <v>2513073.8547991002</v>
      </c>
      <c r="Z1662" s="1">
        <v>1756908.4965762401</v>
      </c>
      <c r="AA1662" s="1">
        <v>2324683.8212847002</v>
      </c>
      <c r="AB1662" s="1">
        <v>1925138.9747108801</v>
      </c>
      <c r="AC1662" s="1">
        <v>1274225.4436552699</v>
      </c>
      <c r="AD1662" s="1">
        <v>827464.50851601595</v>
      </c>
      <c r="AE1662" s="1">
        <v>651884.82042298</v>
      </c>
      <c r="AF1662" s="1">
        <v>-161136.25078320201</v>
      </c>
      <c r="AG1662" s="1">
        <v>1322022.4212620801</v>
      </c>
      <c r="AH1662" s="1">
        <v>1351152.69850776</v>
      </c>
      <c r="AI1662" s="1">
        <v>856214.35021965206</v>
      </c>
      <c r="AJ1662" s="1">
        <v>920687.76040661195</v>
      </c>
      <c r="AK1662" s="1">
        <v>791233.36534951499</v>
      </c>
      <c r="AL1662" s="1">
        <v>767571.8811</v>
      </c>
      <c r="AM1662" s="1">
        <v>1881874.44728636</v>
      </c>
    </row>
    <row r="1663" spans="1:39" x14ac:dyDescent="0.3">
      <c r="A1663" t="str">
        <f t="shared" si="275"/>
        <v>Other</v>
      </c>
      <c r="B1663" t="str">
        <f t="shared" si="276"/>
        <v>5280</v>
      </c>
      <c r="C1663" t="str">
        <f t="shared" si="277"/>
        <v>SETS, KITS &amp; OUTFITS OF MEASURING T</v>
      </c>
      <c r="D1663" s="1">
        <f t="shared" si="278"/>
        <v>4762442.3465136299</v>
      </c>
      <c r="E1663" s="1">
        <f t="shared" si="279"/>
        <v>48202.190727339897</v>
      </c>
      <c r="F1663" s="1">
        <f t="shared" si="280"/>
        <v>823693.56839999999</v>
      </c>
      <c r="G1663" s="1">
        <f t="shared" si="281"/>
        <v>1765.30902124664</v>
      </c>
      <c r="H1663" s="2">
        <f t="shared" si="282"/>
        <v>16.088301506031087</v>
      </c>
      <c r="I1663" s="2">
        <f t="shared" si="283"/>
        <v>-0.82704387613154218</v>
      </c>
      <c r="J1663" s="2">
        <f t="shared" si="284"/>
        <v>2.1431623227017539E-3</v>
      </c>
      <c r="K1663" s="2">
        <f t="shared" si="285"/>
        <v>7.3115218213772224E-6</v>
      </c>
      <c r="L1663" s="2">
        <f>AM1663/SUM(AM1:AM$3009)</f>
        <v>3.2032278174946841E-8</v>
      </c>
      <c r="M1663" t="s">
        <v>3134</v>
      </c>
      <c r="N1663" t="s">
        <v>3401</v>
      </c>
      <c r="O1663" t="s">
        <v>3402</v>
      </c>
      <c r="P1663" s="1">
        <v>1278393.0827882099</v>
      </c>
      <c r="Q1663" s="1">
        <v>511023.71943844698</v>
      </c>
      <c r="R1663" s="1">
        <v>2595232.6523516499</v>
      </c>
      <c r="S1663" s="1">
        <v>241475.041862582</v>
      </c>
      <c r="T1663" s="1">
        <v>3268924.7346615801</v>
      </c>
      <c r="U1663" s="1">
        <v>5924154.0226370804</v>
      </c>
      <c r="V1663" s="1">
        <v>4150830.08135921</v>
      </c>
      <c r="W1663" s="1">
        <v>1441135.08158103</v>
      </c>
      <c r="X1663" s="1">
        <v>1634602.11853984</v>
      </c>
      <c r="Y1663" s="1">
        <v>1526677.81432862</v>
      </c>
      <c r="Z1663" s="1">
        <v>2874146.7205405799</v>
      </c>
      <c r="AA1663" s="1">
        <v>349035.63979424501</v>
      </c>
      <c r="AB1663" s="1">
        <v>11172339.5304108</v>
      </c>
      <c r="AC1663" s="1">
        <v>677053.01723116799</v>
      </c>
      <c r="AD1663" s="1">
        <v>5122265.3030882096</v>
      </c>
      <c r="AE1663" s="1">
        <v>4762442.3465136299</v>
      </c>
      <c r="AF1663" s="1">
        <v>3526756.71481696</v>
      </c>
      <c r="AG1663" s="1">
        <v>4415726.9729935797</v>
      </c>
      <c r="AH1663" s="1">
        <v>2174572.2648751098</v>
      </c>
      <c r="AI1663" s="1">
        <v>2260230.0396372098</v>
      </c>
      <c r="AJ1663" s="1">
        <v>576509.71441416896</v>
      </c>
      <c r="AK1663" s="1">
        <v>48202.190727339897</v>
      </c>
      <c r="AL1663" s="1">
        <v>823693.56839999999</v>
      </c>
      <c r="AM1663" s="1">
        <v>1765.30902124664</v>
      </c>
    </row>
    <row r="1664" spans="1:39" x14ac:dyDescent="0.3">
      <c r="A1664" t="str">
        <f t="shared" si="275"/>
        <v>Other</v>
      </c>
      <c r="B1664" t="str">
        <f t="shared" si="276"/>
        <v>5305</v>
      </c>
      <c r="C1664" t="str">
        <f t="shared" si="277"/>
        <v>SCREWS</v>
      </c>
      <c r="D1664" s="1">
        <f t="shared" si="278"/>
        <v>2158625.2272149501</v>
      </c>
      <c r="E1664" s="1">
        <f t="shared" si="279"/>
        <v>3557293.3579053902</v>
      </c>
      <c r="F1664" s="1">
        <f t="shared" si="280"/>
        <v>1277989.9543000001</v>
      </c>
      <c r="G1664" s="1">
        <f t="shared" si="281"/>
        <v>148601.834824422</v>
      </c>
      <c r="H1664" s="2">
        <f t="shared" si="282"/>
        <v>-0.64074091571337044</v>
      </c>
      <c r="I1664" s="2">
        <f t="shared" si="283"/>
        <v>-0.40796116982804942</v>
      </c>
      <c r="J1664" s="2">
        <f t="shared" si="284"/>
        <v>0.11627778005955956</v>
      </c>
      <c r="K1664" s="2">
        <f t="shared" si="285"/>
        <v>1.134408692363092E-5</v>
      </c>
      <c r="L1664" s="2">
        <f>AM1664/SUM(AM1:AM$3009)</f>
        <v>2.6964430890643127E-6</v>
      </c>
      <c r="M1664" t="s">
        <v>3134</v>
      </c>
      <c r="N1664" t="s">
        <v>3403</v>
      </c>
      <c r="O1664" t="s">
        <v>3404</v>
      </c>
      <c r="P1664" s="1">
        <v>227247.58430988499</v>
      </c>
      <c r="Q1664" s="1">
        <v>328030.06131300301</v>
      </c>
      <c r="R1664" s="1">
        <v>179570.993093406</v>
      </c>
      <c r="S1664" s="1">
        <v>1439900.7486300799</v>
      </c>
      <c r="T1664" s="1">
        <v>1484174.14961736</v>
      </c>
      <c r="U1664" s="1">
        <v>2684773.3189188498</v>
      </c>
      <c r="V1664" s="1">
        <v>2110731.5757730501</v>
      </c>
      <c r="W1664" s="1">
        <v>3073099.4284873698</v>
      </c>
      <c r="X1664" s="1">
        <v>3808097.0238621999</v>
      </c>
      <c r="Y1664" s="1">
        <v>2756953.6688697301</v>
      </c>
      <c r="Z1664" s="1">
        <v>2566059.9882298498</v>
      </c>
      <c r="AA1664" s="1">
        <v>1374996.619799</v>
      </c>
      <c r="AB1664" s="1">
        <v>1454325.91537295</v>
      </c>
      <c r="AC1664" s="1">
        <v>895155.29358515504</v>
      </c>
      <c r="AD1664" s="1">
        <v>1794315.55862117</v>
      </c>
      <c r="AE1664" s="1">
        <v>2158625.2272149501</v>
      </c>
      <c r="AF1664" s="1">
        <v>1733748.5058035499</v>
      </c>
      <c r="AG1664" s="1">
        <v>1097229.4836661301</v>
      </c>
      <c r="AH1664" s="1">
        <v>332499.200213751</v>
      </c>
      <c r="AI1664" s="1">
        <v>517846.682901714</v>
      </c>
      <c r="AJ1664" s="1">
        <v>2109617.0053131101</v>
      </c>
      <c r="AK1664" s="1">
        <v>3557293.3579053902</v>
      </c>
      <c r="AL1664" s="1">
        <v>1277989.9543000001</v>
      </c>
      <c r="AM1664" s="1">
        <v>148601.834824422</v>
      </c>
    </row>
    <row r="1665" spans="1:39" x14ac:dyDescent="0.3">
      <c r="A1665" t="str">
        <f t="shared" ref="A1665:A1728" si="286">M1665</f>
        <v>Other</v>
      </c>
      <c r="B1665" t="str">
        <f t="shared" ref="B1665:B1728" si="287">N1665</f>
        <v>5306</v>
      </c>
      <c r="C1665" t="str">
        <f t="shared" ref="C1665:C1728" si="288">O1665</f>
        <v>BOLTS</v>
      </c>
      <c r="D1665" s="1">
        <f t="shared" ref="D1665:D1728" si="289">AE1665</f>
        <v>2059202.1718099599</v>
      </c>
      <c r="E1665" s="1">
        <f t="shared" ref="E1665:E1728" si="290">AK1665</f>
        <v>3300656.6315480098</v>
      </c>
      <c r="F1665" s="1">
        <f t="shared" ref="F1665:F1728" si="291">AL1665</f>
        <v>24990.7402</v>
      </c>
      <c r="G1665" s="1">
        <f t="shared" ref="G1665:G1728" si="292">AM1665</f>
        <v>0</v>
      </c>
      <c r="H1665" s="2">
        <f t="shared" si="282"/>
        <v>-0.9924285549847458</v>
      </c>
      <c r="I1665" s="2">
        <f t="shared" si="283"/>
        <v>-0.98786387245404172</v>
      </c>
      <c r="J1665" s="2">
        <f t="shared" si="284"/>
        <v>0</v>
      </c>
      <c r="K1665" s="2">
        <f t="shared" si="285"/>
        <v>2.2183048322156714E-7</v>
      </c>
      <c r="L1665" s="2">
        <f>AM1665/SUM(AM1:AM$3009)</f>
        <v>0</v>
      </c>
      <c r="M1665" t="s">
        <v>3134</v>
      </c>
      <c r="N1665" t="s">
        <v>3405</v>
      </c>
      <c r="O1665" t="s">
        <v>3406</v>
      </c>
      <c r="P1665" s="1">
        <v>1649849.4212301499</v>
      </c>
      <c r="Q1665" s="1">
        <v>3318663.2796928398</v>
      </c>
      <c r="R1665" s="1">
        <v>1333601.65063</v>
      </c>
      <c r="S1665" s="1">
        <v>5727716.6773463404</v>
      </c>
      <c r="T1665" s="1">
        <v>2660838.72265688</v>
      </c>
      <c r="U1665" s="1">
        <v>4044667.1789995101</v>
      </c>
      <c r="V1665" s="1">
        <v>3558287.76668766</v>
      </c>
      <c r="W1665" s="1">
        <v>4773820.7798587196</v>
      </c>
      <c r="X1665" s="1">
        <v>2834353.2256997498</v>
      </c>
      <c r="Y1665" s="1">
        <v>3393010.7874768199</v>
      </c>
      <c r="Z1665" s="1">
        <v>1594869.7899826299</v>
      </c>
      <c r="AA1665" s="1">
        <v>557936.32846091595</v>
      </c>
      <c r="AB1665" s="1">
        <v>814869.064232153</v>
      </c>
      <c r="AC1665" s="1">
        <v>1000655.76968477</v>
      </c>
      <c r="AD1665" s="1">
        <v>532999.38023756701</v>
      </c>
      <c r="AE1665" s="1">
        <v>2059202.1718099599</v>
      </c>
      <c r="AF1665" s="1">
        <v>503621.65734481701</v>
      </c>
      <c r="AG1665" s="1">
        <v>274197.25807509403</v>
      </c>
      <c r="AH1665" s="1">
        <v>622285.52480931801</v>
      </c>
      <c r="AI1665" s="1">
        <v>39270.972705484499</v>
      </c>
      <c r="AJ1665" s="1">
        <v>334425.92344803899</v>
      </c>
      <c r="AK1665" s="1">
        <v>3300656.6315480098</v>
      </c>
      <c r="AL1665" s="1">
        <v>24990.7402</v>
      </c>
      <c r="AM1665" s="1"/>
    </row>
    <row r="1666" spans="1:39" x14ac:dyDescent="0.3">
      <c r="A1666" t="str">
        <f t="shared" si="286"/>
        <v>Other</v>
      </c>
      <c r="B1666" t="str">
        <f t="shared" si="287"/>
        <v>5307</v>
      </c>
      <c r="C1666" t="str">
        <f t="shared" si="288"/>
        <v>STUDS</v>
      </c>
      <c r="D1666" s="1">
        <f t="shared" si="289"/>
        <v>4172.8780858559403</v>
      </c>
      <c r="E1666" s="1">
        <f t="shared" si="290"/>
        <v>17766.213389667198</v>
      </c>
      <c r="F1666" s="1">
        <f t="shared" si="291"/>
        <v>23215.9395</v>
      </c>
      <c r="G1666" s="1">
        <f t="shared" si="292"/>
        <v>3687.1937752210602</v>
      </c>
      <c r="H1666" s="2">
        <f t="shared" ref="H1666:H1729" si="293">AL1666/AK1666-1</f>
        <v>0.306746631417945</v>
      </c>
      <c r="I1666" s="2">
        <f t="shared" ref="I1666:I1729" si="294">AL1666/AE1666-1</f>
        <v>4.5635316973891289</v>
      </c>
      <c r="J1666" s="2">
        <f t="shared" ref="J1666:J1729" si="295">AM1666/AL1666</f>
        <v>0.15882164817069153</v>
      </c>
      <c r="K1666" s="2">
        <f t="shared" ref="K1666:K1729" si="296">AL1666/SUM(AL$1:AL$3009)</f>
        <v>2.0607645217838199E-7</v>
      </c>
      <c r="L1666" s="2">
        <f>AM1666/SUM(AM1:AM$3009)</f>
        <v>6.6905689186024834E-8</v>
      </c>
      <c r="M1666" t="s">
        <v>3134</v>
      </c>
      <c r="N1666" t="s">
        <v>3407</v>
      </c>
      <c r="O1666" t="s">
        <v>3408</v>
      </c>
      <c r="P1666" s="1">
        <v>63488.496575629797</v>
      </c>
      <c r="Q1666" s="1">
        <v>249380.20607681799</v>
      </c>
      <c r="R1666" s="1">
        <v>80994.933407015604</v>
      </c>
      <c r="S1666" s="1">
        <v>177525.64226768599</v>
      </c>
      <c r="T1666" s="1">
        <v>312935.90116889798</v>
      </c>
      <c r="U1666" s="1">
        <v>330820.69418330002</v>
      </c>
      <c r="V1666" s="1">
        <v>164988.29324269199</v>
      </c>
      <c r="W1666" s="1">
        <v>223557.72918059799</v>
      </c>
      <c r="X1666" s="1">
        <v>61317.125877069899</v>
      </c>
      <c r="Y1666" s="1">
        <v>261593.99473070499</v>
      </c>
      <c r="Z1666" s="1">
        <v>210907.86533282301</v>
      </c>
      <c r="AA1666" s="1">
        <v>218151.87245451601</v>
      </c>
      <c r="AB1666" s="1">
        <v>38538.660124646798</v>
      </c>
      <c r="AC1666" s="1">
        <v>24204.109569913398</v>
      </c>
      <c r="AD1666" s="1">
        <v>297441.07934869902</v>
      </c>
      <c r="AE1666" s="1">
        <v>4172.8780858559403</v>
      </c>
      <c r="AF1666" s="1">
        <v>6247.2509764107299</v>
      </c>
      <c r="AG1666" s="1"/>
      <c r="AH1666" s="1"/>
      <c r="AI1666" s="1">
        <v>18245.401876436499</v>
      </c>
      <c r="AJ1666" s="1"/>
      <c r="AK1666" s="1">
        <v>17766.213389667198</v>
      </c>
      <c r="AL1666" s="1">
        <v>23215.9395</v>
      </c>
      <c r="AM1666" s="1">
        <v>3687.1937752210602</v>
      </c>
    </row>
    <row r="1667" spans="1:39" x14ac:dyDescent="0.3">
      <c r="A1667" t="str">
        <f t="shared" si="286"/>
        <v>Other</v>
      </c>
      <c r="B1667" t="str">
        <f t="shared" si="287"/>
        <v>5310</v>
      </c>
      <c r="C1667" t="str">
        <f t="shared" si="288"/>
        <v>NUTS AND WASHERS</v>
      </c>
      <c r="D1667" s="1">
        <f t="shared" si="289"/>
        <v>1284014.16164233</v>
      </c>
      <c r="E1667" s="1">
        <f t="shared" si="290"/>
        <v>249816.89979018201</v>
      </c>
      <c r="F1667" s="1">
        <f t="shared" si="291"/>
        <v>169181.0692</v>
      </c>
      <c r="G1667" s="1">
        <f t="shared" si="292"/>
        <v>254975.43902883999</v>
      </c>
      <c r="H1667" s="2">
        <f t="shared" si="293"/>
        <v>-0.3227797265033191</v>
      </c>
      <c r="I1667" s="2">
        <f t="shared" si="294"/>
        <v>-0.86824049589639463</v>
      </c>
      <c r="J1667" s="2">
        <f t="shared" si="295"/>
        <v>1.5071156615484966</v>
      </c>
      <c r="K1667" s="2">
        <f t="shared" si="296"/>
        <v>1.5017369646609104E-6</v>
      </c>
      <c r="L1667" s="2">
        <f>AM1667/SUM(AM1:AM$3009)</f>
        <v>4.6266370887196E-6</v>
      </c>
      <c r="M1667" t="s">
        <v>3134</v>
      </c>
      <c r="N1667" t="s">
        <v>3409</v>
      </c>
      <c r="O1667" t="s">
        <v>3410</v>
      </c>
      <c r="P1667" s="1">
        <v>4033345.3075087299</v>
      </c>
      <c r="Q1667" s="1">
        <v>1759098.3928145501</v>
      </c>
      <c r="R1667" s="1">
        <v>1452547.9632451599</v>
      </c>
      <c r="S1667" s="1">
        <v>3153888.2033445002</v>
      </c>
      <c r="T1667" s="1">
        <v>7961401.3988999398</v>
      </c>
      <c r="U1667" s="1">
        <v>2915862.0150385401</v>
      </c>
      <c r="V1667" s="1">
        <v>-172718.119354922</v>
      </c>
      <c r="W1667" s="1">
        <v>3805905.5423265402</v>
      </c>
      <c r="X1667" s="1">
        <v>3948351.76365605</v>
      </c>
      <c r="Y1667" s="1">
        <v>1733390.09869245</v>
      </c>
      <c r="Z1667" s="1">
        <v>805221.14741154795</v>
      </c>
      <c r="AA1667" s="1">
        <v>4875769.24010251</v>
      </c>
      <c r="AB1667" s="1">
        <v>701630.68293314904</v>
      </c>
      <c r="AC1667" s="1">
        <v>2294119.6271113101</v>
      </c>
      <c r="AD1667" s="1">
        <v>294083.55261389998</v>
      </c>
      <c r="AE1667" s="1">
        <v>1284014.16164233</v>
      </c>
      <c r="AF1667" s="1">
        <v>1043977.64613309</v>
      </c>
      <c r="AG1667" s="1">
        <v>2780297.1699530799</v>
      </c>
      <c r="AH1667" s="1">
        <v>932685.16209985805</v>
      </c>
      <c r="AI1667" s="1">
        <v>3848884.13358662</v>
      </c>
      <c r="AJ1667" s="1">
        <v>263405.25757020799</v>
      </c>
      <c r="AK1667" s="1">
        <v>249816.89979018201</v>
      </c>
      <c r="AL1667" s="1">
        <v>169181.0692</v>
      </c>
      <c r="AM1667" s="1">
        <v>254975.43902883999</v>
      </c>
    </row>
    <row r="1668" spans="1:39" x14ac:dyDescent="0.3">
      <c r="A1668" t="str">
        <f t="shared" si="286"/>
        <v>Other</v>
      </c>
      <c r="B1668" t="str">
        <f t="shared" si="287"/>
        <v>5315</v>
      </c>
      <c r="C1668" t="str">
        <f t="shared" si="288"/>
        <v>NAILS, MACHINE KEYS, AND PINS</v>
      </c>
      <c r="D1668" s="1">
        <f t="shared" si="289"/>
        <v>4513742.1824445501</v>
      </c>
      <c r="E1668" s="1">
        <f t="shared" si="290"/>
        <v>263815.820297306</v>
      </c>
      <c r="F1668" s="1">
        <f t="shared" si="291"/>
        <v>1740159.0900999999</v>
      </c>
      <c r="G1668" s="1">
        <f t="shared" si="292"/>
        <v>1252645.34907513</v>
      </c>
      <c r="H1668" s="2">
        <f t="shared" si="293"/>
        <v>5.5961134860636328</v>
      </c>
      <c r="I1668" s="2">
        <f t="shared" si="294"/>
        <v>-0.61447530236262504</v>
      </c>
      <c r="J1668" s="2">
        <f t="shared" si="295"/>
        <v>0.7198453039159457</v>
      </c>
      <c r="K1668" s="2">
        <f t="shared" si="296"/>
        <v>1.5446534546395132E-5</v>
      </c>
      <c r="L1668" s="2">
        <f>AM1668/SUM(AM1:AM$3009)</f>
        <v>2.2729779201939444E-5</v>
      </c>
      <c r="M1668" t="s">
        <v>3134</v>
      </c>
      <c r="N1668" t="s">
        <v>3411</v>
      </c>
      <c r="O1668" t="s">
        <v>3412</v>
      </c>
      <c r="P1668" s="1">
        <v>2212538.7211726098</v>
      </c>
      <c r="Q1668" s="1">
        <v>3863891.4359535901</v>
      </c>
      <c r="R1668" s="1">
        <v>4497643.7602491798</v>
      </c>
      <c r="S1668" s="1">
        <v>14028487.71882</v>
      </c>
      <c r="T1668" s="1">
        <v>18439536.010573</v>
      </c>
      <c r="U1668" s="1">
        <v>28209170.316149998</v>
      </c>
      <c r="V1668" s="1">
        <v>19114421.009351902</v>
      </c>
      <c r="W1668" s="1">
        <v>8875576.8928961009</v>
      </c>
      <c r="X1668" s="1">
        <v>11124347.0901081</v>
      </c>
      <c r="Y1668" s="1">
        <v>9533142.9152439795</v>
      </c>
      <c r="Z1668" s="1">
        <v>2776927.9770811899</v>
      </c>
      <c r="AA1668" s="1">
        <v>2961994.3121676501</v>
      </c>
      <c r="AB1668" s="1">
        <v>4074890.6377286101</v>
      </c>
      <c r="AC1668" s="1">
        <v>2183226.73022258</v>
      </c>
      <c r="AD1668" s="1">
        <v>2762740.86766377</v>
      </c>
      <c r="AE1668" s="1">
        <v>4513742.1824445501</v>
      </c>
      <c r="AF1668" s="1">
        <v>2910505.3110293499</v>
      </c>
      <c r="AG1668" s="1">
        <v>5732611.1128425105</v>
      </c>
      <c r="AH1668" s="1">
        <v>2208955.47335247</v>
      </c>
      <c r="AI1668" s="1">
        <v>293194.03743849398</v>
      </c>
      <c r="AJ1668" s="1">
        <v>664241.458743589</v>
      </c>
      <c r="AK1668" s="1">
        <v>263815.820297306</v>
      </c>
      <c r="AL1668" s="1">
        <v>1740159.0900999999</v>
      </c>
      <c r="AM1668" s="1">
        <v>1252645.34907513</v>
      </c>
    </row>
    <row r="1669" spans="1:39" x14ac:dyDescent="0.3">
      <c r="A1669" t="str">
        <f t="shared" si="286"/>
        <v>Other</v>
      </c>
      <c r="B1669" t="str">
        <f t="shared" si="287"/>
        <v>5320</v>
      </c>
      <c r="C1669" t="str">
        <f t="shared" si="288"/>
        <v>RIVETS</v>
      </c>
      <c r="D1669" s="1">
        <f t="shared" si="289"/>
        <v>52874.274587305401</v>
      </c>
      <c r="E1669" s="1">
        <f t="shared" si="290"/>
        <v>234708.627085883</v>
      </c>
      <c r="F1669" s="1">
        <f t="shared" si="291"/>
        <v>0</v>
      </c>
      <c r="G1669" s="1">
        <f t="shared" si="292"/>
        <v>0</v>
      </c>
      <c r="H1669" s="2">
        <f t="shared" si="293"/>
        <v>-1</v>
      </c>
      <c r="I1669" s="2">
        <f t="shared" si="294"/>
        <v>-1</v>
      </c>
      <c r="J1669" s="2" t="e">
        <f t="shared" si="295"/>
        <v>#DIV/0!</v>
      </c>
      <c r="K1669" s="2">
        <f t="shared" si="296"/>
        <v>0</v>
      </c>
      <c r="L1669" s="2">
        <f>AM1669/SUM(AM1:AM$3009)</f>
        <v>0</v>
      </c>
      <c r="M1669" t="s">
        <v>3134</v>
      </c>
      <c r="N1669" t="s">
        <v>3413</v>
      </c>
      <c r="O1669" t="s">
        <v>3414</v>
      </c>
      <c r="P1669" s="1"/>
      <c r="Q1669" s="1"/>
      <c r="R1669" s="1">
        <v>6895.1683314571801</v>
      </c>
      <c r="S1669" s="1">
        <v>173702.33188347999</v>
      </c>
      <c r="T1669" s="1">
        <v>3180187.6678295</v>
      </c>
      <c r="U1669" s="1">
        <v>104568.24132914</v>
      </c>
      <c r="V1669" s="1">
        <v>520701.74481978</v>
      </c>
      <c r="W1669" s="1">
        <v>529854.13650846796</v>
      </c>
      <c r="X1669" s="1">
        <v>460769.11176270997</v>
      </c>
      <c r="Y1669" s="1">
        <v>347525.67970750498</v>
      </c>
      <c r="Z1669" s="1">
        <v>51944.790456502902</v>
      </c>
      <c r="AA1669" s="1">
        <v>83106.221592037007</v>
      </c>
      <c r="AB1669" s="1">
        <v>371011.77977428102</v>
      </c>
      <c r="AC1669" s="1">
        <v>37261.998158825001</v>
      </c>
      <c r="AD1669" s="1">
        <v>47770.902514711699</v>
      </c>
      <c r="AE1669" s="1">
        <v>52874.274587305401</v>
      </c>
      <c r="AF1669" s="1">
        <v>9899.7681898259798</v>
      </c>
      <c r="AG1669" s="1">
        <v>28943.447346222001</v>
      </c>
      <c r="AH1669" s="1">
        <v>20248.3746805384</v>
      </c>
      <c r="AI1669" s="1">
        <v>123492.61915970899</v>
      </c>
      <c r="AJ1669" s="1">
        <v>41777.150973869597</v>
      </c>
      <c r="AK1669" s="1">
        <v>234708.627085883</v>
      </c>
      <c r="AL1669" s="1"/>
      <c r="AM1669" s="1"/>
    </row>
    <row r="1670" spans="1:39" x14ac:dyDescent="0.3">
      <c r="A1670" t="str">
        <f t="shared" si="286"/>
        <v>Other</v>
      </c>
      <c r="B1670" t="str">
        <f t="shared" si="287"/>
        <v>5325</v>
      </c>
      <c r="C1670" t="str">
        <f t="shared" si="288"/>
        <v>FASTENING DEVICES</v>
      </c>
      <c r="D1670" s="1">
        <f t="shared" si="289"/>
        <v>673374.566950251</v>
      </c>
      <c r="E1670" s="1">
        <f t="shared" si="290"/>
        <v>312290.60836065502</v>
      </c>
      <c r="F1670" s="1">
        <f t="shared" si="291"/>
        <v>1230657.0029</v>
      </c>
      <c r="G1670" s="1">
        <f t="shared" si="292"/>
        <v>614196.02700263902</v>
      </c>
      <c r="H1670" s="2">
        <f t="shared" si="293"/>
        <v>2.9407429168627166</v>
      </c>
      <c r="I1670" s="2">
        <f t="shared" si="294"/>
        <v>0.82759650171183408</v>
      </c>
      <c r="J1670" s="2">
        <f t="shared" si="295"/>
        <v>0.49907978060118108</v>
      </c>
      <c r="K1670" s="2">
        <f t="shared" si="296"/>
        <v>1.0923935643703445E-5</v>
      </c>
      <c r="L1670" s="2">
        <f>AM1670/SUM(AM1:AM$3009)</f>
        <v>1.1144846456968811E-5</v>
      </c>
      <c r="M1670" t="s">
        <v>3134</v>
      </c>
      <c r="N1670" t="s">
        <v>3415</v>
      </c>
      <c r="O1670" t="s">
        <v>3416</v>
      </c>
      <c r="P1670" s="1">
        <v>524010.33828103798</v>
      </c>
      <c r="Q1670" s="1">
        <v>339764.91375597997</v>
      </c>
      <c r="R1670" s="1">
        <v>231415.20470993</v>
      </c>
      <c r="S1670" s="1">
        <v>1099734.3169575699</v>
      </c>
      <c r="T1670" s="1">
        <v>1022880.03516401</v>
      </c>
      <c r="U1670" s="1">
        <v>2802366.2130066901</v>
      </c>
      <c r="V1670" s="1">
        <v>1914615.5592477999</v>
      </c>
      <c r="W1670" s="1">
        <v>2533828.7749848599</v>
      </c>
      <c r="X1670" s="1">
        <v>3927423.1641011299</v>
      </c>
      <c r="Y1670" s="1">
        <v>1846579.18544583</v>
      </c>
      <c r="Z1670" s="1">
        <v>1195421.89831673</v>
      </c>
      <c r="AA1670" s="1">
        <v>1235051.0404612899</v>
      </c>
      <c r="AB1670" s="1">
        <v>1536395.0219891199</v>
      </c>
      <c r="AC1670" s="1">
        <v>753552.83954224398</v>
      </c>
      <c r="AD1670" s="1">
        <v>984862.70396823296</v>
      </c>
      <c r="AE1670" s="1">
        <v>673374.566950251</v>
      </c>
      <c r="AF1670" s="1">
        <v>687234.79434624605</v>
      </c>
      <c r="AG1670" s="1">
        <v>538989.37688646198</v>
      </c>
      <c r="AH1670" s="1">
        <v>830262.46096962201</v>
      </c>
      <c r="AI1670" s="1">
        <v>1017672.3590017</v>
      </c>
      <c r="AJ1670" s="1">
        <v>565612.56223657005</v>
      </c>
      <c r="AK1670" s="1">
        <v>312290.60836065502</v>
      </c>
      <c r="AL1670" s="1">
        <v>1230657.0029</v>
      </c>
      <c r="AM1670" s="1">
        <v>614196.02700263902</v>
      </c>
    </row>
    <row r="1671" spans="1:39" x14ac:dyDescent="0.3">
      <c r="A1671" t="str">
        <f t="shared" si="286"/>
        <v>Other</v>
      </c>
      <c r="B1671" t="str">
        <f t="shared" si="287"/>
        <v>5330</v>
      </c>
      <c r="C1671" t="str">
        <f t="shared" si="288"/>
        <v>PACKING AND GASKET MATERIALS</v>
      </c>
      <c r="D1671" s="1">
        <f t="shared" si="289"/>
        <v>1853201.92695953</v>
      </c>
      <c r="E1671" s="1">
        <f t="shared" si="290"/>
        <v>556571.73879986699</v>
      </c>
      <c r="F1671" s="1">
        <f t="shared" si="291"/>
        <v>285495.42050000001</v>
      </c>
      <c r="G1671" s="1">
        <f t="shared" si="292"/>
        <v>668745.15707084502</v>
      </c>
      <c r="H1671" s="2">
        <f t="shared" si="293"/>
        <v>-0.4870465016502411</v>
      </c>
      <c r="I1671" s="2">
        <f t="shared" si="294"/>
        <v>-0.84594478542961571</v>
      </c>
      <c r="J1671" s="2">
        <f t="shared" si="295"/>
        <v>2.342402396156281</v>
      </c>
      <c r="K1671" s="2">
        <f t="shared" si="296"/>
        <v>2.534202131678337E-6</v>
      </c>
      <c r="L1671" s="2">
        <f>AM1671/SUM(AM1:AM$3009)</f>
        <v>1.213466347343213E-5</v>
      </c>
      <c r="M1671" t="s">
        <v>3134</v>
      </c>
      <c r="N1671" t="s">
        <v>3417</v>
      </c>
      <c r="O1671" t="s">
        <v>3418</v>
      </c>
      <c r="P1671" s="1">
        <v>5888122.6181412498</v>
      </c>
      <c r="Q1671" s="1">
        <v>3683918.6465508598</v>
      </c>
      <c r="R1671" s="1">
        <v>8235721.0571888899</v>
      </c>
      <c r="S1671" s="1">
        <v>11909831.2795223</v>
      </c>
      <c r="T1671" s="1">
        <v>8862257.5548145398</v>
      </c>
      <c r="U1671" s="1">
        <v>10452981.124086199</v>
      </c>
      <c r="V1671" s="1">
        <v>7034694.1903480096</v>
      </c>
      <c r="W1671" s="1">
        <v>6243734.1134827901</v>
      </c>
      <c r="X1671" s="1">
        <v>3701949.6932618101</v>
      </c>
      <c r="Y1671" s="1">
        <v>11194477.461184399</v>
      </c>
      <c r="Z1671" s="1">
        <v>3622234.7102151401</v>
      </c>
      <c r="AA1671" s="1">
        <v>3339922.43014646</v>
      </c>
      <c r="AB1671" s="1">
        <v>4812081.0589095</v>
      </c>
      <c r="AC1671" s="1">
        <v>1425194.3309329001</v>
      </c>
      <c r="AD1671" s="1">
        <v>1206759.69917288</v>
      </c>
      <c r="AE1671" s="1">
        <v>1853201.92695953</v>
      </c>
      <c r="AF1671" s="1">
        <v>2042539.8571899999</v>
      </c>
      <c r="AG1671" s="1">
        <v>944364.96815469302</v>
      </c>
      <c r="AH1671" s="1">
        <v>723048.07104033302</v>
      </c>
      <c r="AI1671" s="1">
        <v>607913.11640860501</v>
      </c>
      <c r="AJ1671" s="1">
        <v>576020.12854776101</v>
      </c>
      <c r="AK1671" s="1">
        <v>556571.73879986699</v>
      </c>
      <c r="AL1671" s="1">
        <v>285495.42050000001</v>
      </c>
      <c r="AM1671" s="1">
        <v>668745.15707084502</v>
      </c>
    </row>
    <row r="1672" spans="1:39" x14ac:dyDescent="0.3">
      <c r="A1672" t="str">
        <f t="shared" si="286"/>
        <v>Other</v>
      </c>
      <c r="B1672" t="str">
        <f t="shared" si="287"/>
        <v>5331</v>
      </c>
      <c r="C1672" t="str">
        <f t="shared" si="288"/>
        <v>O-RING</v>
      </c>
      <c r="D1672" s="1">
        <f t="shared" si="289"/>
        <v>83113.116599171204</v>
      </c>
      <c r="E1672" s="1">
        <f t="shared" si="290"/>
        <v>0</v>
      </c>
      <c r="F1672" s="1">
        <f t="shared" si="291"/>
        <v>45900</v>
      </c>
      <c r="G1672" s="1">
        <f t="shared" si="292"/>
        <v>18885.2079128193</v>
      </c>
      <c r="H1672" s="2" t="e">
        <f t="shared" si="293"/>
        <v>#DIV/0!</v>
      </c>
      <c r="I1672" s="2">
        <f t="shared" si="294"/>
        <v>-0.44774059885924544</v>
      </c>
      <c r="J1672" s="2">
        <f t="shared" si="295"/>
        <v>0.41144243818778431</v>
      </c>
      <c r="K1672" s="2">
        <f t="shared" si="296"/>
        <v>4.0743167662836703E-7</v>
      </c>
      <c r="L1672" s="2">
        <f>AM1672/SUM(AM1:AM$3009)</f>
        <v>3.4268007809076759E-7</v>
      </c>
      <c r="M1672" t="s">
        <v>3134</v>
      </c>
      <c r="N1672" t="s">
        <v>3419</v>
      </c>
      <c r="O1672" t="s">
        <v>3420</v>
      </c>
      <c r="P1672" s="1"/>
      <c r="Q1672" s="1"/>
      <c r="R1672" s="1"/>
      <c r="S1672" s="1">
        <v>460036.12667163397</v>
      </c>
      <c r="T1672" s="1">
        <v>140230.62623251599</v>
      </c>
      <c r="U1672" s="1">
        <v>96512.648068932205</v>
      </c>
      <c r="V1672" s="1">
        <v>50019.670008733097</v>
      </c>
      <c r="W1672" s="1">
        <v>137911.88417984699</v>
      </c>
      <c r="X1672" s="1">
        <v>297885.06517002801</v>
      </c>
      <c r="Y1672" s="1">
        <v>310987.33563174098</v>
      </c>
      <c r="Z1672" s="1">
        <v>789411.93315636099</v>
      </c>
      <c r="AA1672" s="1">
        <v>106248.809203292</v>
      </c>
      <c r="AB1672" s="1">
        <v>86962.233376407603</v>
      </c>
      <c r="AC1672" s="1">
        <v>312628.144023837</v>
      </c>
      <c r="AD1672" s="1">
        <v>125980.541873878</v>
      </c>
      <c r="AE1672" s="1">
        <v>83113.116599171204</v>
      </c>
      <c r="AF1672" s="1">
        <v>137805.71321641601</v>
      </c>
      <c r="AG1672" s="1">
        <v>117793.50778596</v>
      </c>
      <c r="AH1672" s="1">
        <v>338982.09225727001</v>
      </c>
      <c r="AI1672" s="1">
        <v>144492.467296685</v>
      </c>
      <c r="AJ1672" s="1">
        <v>686.69096316217701</v>
      </c>
      <c r="AK1672" s="1"/>
      <c r="AL1672" s="1">
        <v>45900</v>
      </c>
      <c r="AM1672" s="1">
        <v>18885.2079128193</v>
      </c>
    </row>
    <row r="1673" spans="1:39" x14ac:dyDescent="0.3">
      <c r="A1673" t="str">
        <f t="shared" si="286"/>
        <v>Other</v>
      </c>
      <c r="B1673" t="str">
        <f t="shared" si="287"/>
        <v>5335</v>
      </c>
      <c r="C1673" t="str">
        <f t="shared" si="288"/>
        <v>METAL SCREENING</v>
      </c>
      <c r="D1673" s="1">
        <f t="shared" si="289"/>
        <v>151226.757308951</v>
      </c>
      <c r="E1673" s="1">
        <f t="shared" si="290"/>
        <v>0</v>
      </c>
      <c r="F1673" s="1">
        <f t="shared" si="291"/>
        <v>0</v>
      </c>
      <c r="G1673" s="1">
        <f t="shared" si="292"/>
        <v>0</v>
      </c>
      <c r="H1673" s="2" t="e">
        <f t="shared" si="293"/>
        <v>#DIV/0!</v>
      </c>
      <c r="I1673" s="2">
        <f t="shared" si="294"/>
        <v>-1</v>
      </c>
      <c r="J1673" s="2" t="e">
        <f t="shared" si="295"/>
        <v>#DIV/0!</v>
      </c>
      <c r="K1673" s="2">
        <f t="shared" si="296"/>
        <v>0</v>
      </c>
      <c r="L1673" s="2">
        <f>AM1673/SUM(AM1:AM$3009)</f>
        <v>0</v>
      </c>
      <c r="M1673" t="s">
        <v>3134</v>
      </c>
      <c r="N1673" t="s">
        <v>3421</v>
      </c>
      <c r="O1673" t="s">
        <v>3422</v>
      </c>
      <c r="P1673" s="1">
        <v>110037.67930947999</v>
      </c>
      <c r="Q1673" s="1">
        <v>46205.882901903198</v>
      </c>
      <c r="R1673" s="1">
        <v>198270.254777883</v>
      </c>
      <c r="S1673" s="1">
        <v>612171.57459032</v>
      </c>
      <c r="T1673" s="1">
        <v>178997.312496723</v>
      </c>
      <c r="U1673" s="1">
        <v>390433.52796353999</v>
      </c>
      <c r="V1673" s="1">
        <v>461019.95652150398</v>
      </c>
      <c r="W1673" s="1">
        <v>369084.85398004198</v>
      </c>
      <c r="X1673" s="1">
        <v>712089.59925228299</v>
      </c>
      <c r="Y1673" s="1">
        <v>262888.09115803399</v>
      </c>
      <c r="Z1673" s="1">
        <v>84336.704156038104</v>
      </c>
      <c r="AA1673" s="1">
        <v>136155.61840009701</v>
      </c>
      <c r="AB1673" s="1">
        <v>207747.663798272</v>
      </c>
      <c r="AC1673" s="1">
        <v>320250.093443016</v>
      </c>
      <c r="AD1673" s="1">
        <v>282612.15458647598</v>
      </c>
      <c r="AE1673" s="1">
        <v>151226.757308951</v>
      </c>
      <c r="AF1673" s="1">
        <v>224494.647406373</v>
      </c>
      <c r="AG1673" s="1">
        <v>36281.139862308599</v>
      </c>
      <c r="AH1673" s="1">
        <v>53563.733984321501</v>
      </c>
      <c r="AI1673" s="1">
        <v>287822.40044161998</v>
      </c>
      <c r="AJ1673" s="1">
        <v>253166.382971229</v>
      </c>
      <c r="AK1673" s="1"/>
      <c r="AL1673" s="1"/>
      <c r="AM1673" s="1"/>
    </row>
    <row r="1674" spans="1:39" x14ac:dyDescent="0.3">
      <c r="A1674" t="str">
        <f t="shared" si="286"/>
        <v>Other</v>
      </c>
      <c r="B1674" t="str">
        <f t="shared" si="287"/>
        <v>5340</v>
      </c>
      <c r="C1674" t="str">
        <f t="shared" si="288"/>
        <v>HARDWARE</v>
      </c>
      <c r="D1674" s="1">
        <f t="shared" si="289"/>
        <v>30971995.482319102</v>
      </c>
      <c r="E1674" s="1">
        <f t="shared" si="290"/>
        <v>16971325.557208799</v>
      </c>
      <c r="F1674" s="1">
        <f t="shared" si="291"/>
        <v>9075903.7808999997</v>
      </c>
      <c r="G1674" s="1">
        <f t="shared" si="292"/>
        <v>17118250.1266031</v>
      </c>
      <c r="H1674" s="2">
        <f t="shared" si="293"/>
        <v>-0.46522127866170782</v>
      </c>
      <c r="I1674" s="2">
        <f t="shared" si="294"/>
        <v>-0.70696419008322742</v>
      </c>
      <c r="J1674" s="2">
        <f t="shared" si="295"/>
        <v>1.8861207147907415</v>
      </c>
      <c r="K1674" s="2">
        <f t="shared" si="296"/>
        <v>8.0562324496074561E-5</v>
      </c>
      <c r="L1674" s="2">
        <f>AM1674/SUM(AM1:AM$3009)</f>
        <v>3.1061788237871286E-4</v>
      </c>
      <c r="M1674" t="s">
        <v>3134</v>
      </c>
      <c r="N1674" t="s">
        <v>3423</v>
      </c>
      <c r="O1674" t="s">
        <v>3424</v>
      </c>
      <c r="P1674" s="1">
        <v>26489508.0064837</v>
      </c>
      <c r="Q1674" s="1">
        <v>28418992.087765899</v>
      </c>
      <c r="R1674" s="1">
        <v>29852637.502907202</v>
      </c>
      <c r="S1674" s="1">
        <v>38814518.263683997</v>
      </c>
      <c r="T1674" s="1">
        <v>63721981.2205735</v>
      </c>
      <c r="U1674" s="1">
        <v>41157439.549777903</v>
      </c>
      <c r="V1674" s="1">
        <v>97198041.3879354</v>
      </c>
      <c r="W1674" s="1">
        <v>56616099.426135898</v>
      </c>
      <c r="X1674" s="1">
        <v>80734529.621144101</v>
      </c>
      <c r="Y1674" s="1">
        <v>71431912.437549502</v>
      </c>
      <c r="Z1674" s="1">
        <v>182478593.303083</v>
      </c>
      <c r="AA1674" s="1">
        <v>70875338.985125601</v>
      </c>
      <c r="AB1674" s="1">
        <v>33412872.4996177</v>
      </c>
      <c r="AC1674" s="1">
        <v>72167008.350714698</v>
      </c>
      <c r="AD1674" s="1">
        <v>20477026.695279501</v>
      </c>
      <c r="AE1674" s="1">
        <v>30971995.482319102</v>
      </c>
      <c r="AF1674" s="1">
        <v>19319922.808240801</v>
      </c>
      <c r="AG1674" s="1">
        <v>10448256.7943103</v>
      </c>
      <c r="AH1674" s="1">
        <v>9718449.3196079601</v>
      </c>
      <c r="AI1674" s="1">
        <v>21320212.672743399</v>
      </c>
      <c r="AJ1674" s="1">
        <v>22613990.398488499</v>
      </c>
      <c r="AK1674" s="1">
        <v>16971325.557208799</v>
      </c>
      <c r="AL1674" s="1">
        <v>9075903.7808999997</v>
      </c>
      <c r="AM1674" s="1">
        <v>17118250.1266031</v>
      </c>
    </row>
    <row r="1675" spans="1:39" x14ac:dyDescent="0.3">
      <c r="A1675" t="str">
        <f t="shared" si="286"/>
        <v>Other</v>
      </c>
      <c r="B1675" t="str">
        <f t="shared" si="287"/>
        <v>5341</v>
      </c>
      <c r="C1675" t="str">
        <f t="shared" si="288"/>
        <v>BRACKETS</v>
      </c>
      <c r="D1675" s="1">
        <f t="shared" si="289"/>
        <v>0</v>
      </c>
      <c r="E1675" s="1">
        <f t="shared" si="290"/>
        <v>0</v>
      </c>
      <c r="F1675" s="1">
        <f t="shared" si="291"/>
        <v>0</v>
      </c>
      <c r="G1675" s="1">
        <f t="shared" si="292"/>
        <v>0</v>
      </c>
      <c r="H1675" s="2" t="e">
        <f t="shared" si="293"/>
        <v>#DIV/0!</v>
      </c>
      <c r="I1675" s="2" t="e">
        <f t="shared" si="294"/>
        <v>#DIV/0!</v>
      </c>
      <c r="J1675" s="2" t="e">
        <f t="shared" si="295"/>
        <v>#DIV/0!</v>
      </c>
      <c r="K1675" s="2">
        <f t="shared" si="296"/>
        <v>0</v>
      </c>
      <c r="L1675" s="2">
        <f>AM1675/SUM(AM1:AM$3009)</f>
        <v>0</v>
      </c>
      <c r="M1675" t="s">
        <v>3134</v>
      </c>
      <c r="N1675" t="s">
        <v>3425</v>
      </c>
      <c r="O1675" t="s">
        <v>3426</v>
      </c>
      <c r="P1675" s="1"/>
      <c r="Q1675" s="1"/>
      <c r="R1675" s="1">
        <v>79800.702675733904</v>
      </c>
      <c r="S1675" s="1">
        <v>18782.8313255178</v>
      </c>
      <c r="T1675" s="1">
        <v>386680.66384714999</v>
      </c>
      <c r="U1675" s="1">
        <v>909623.73185743403</v>
      </c>
      <c r="V1675" s="1">
        <v>63111.804119918699</v>
      </c>
      <c r="W1675" s="1">
        <v>1635613.5307694401</v>
      </c>
      <c r="X1675" s="1">
        <v>299377.69411735202</v>
      </c>
      <c r="Y1675" s="1">
        <v>480295.86088965897</v>
      </c>
      <c r="Z1675" s="1">
        <v>1267779.27430743</v>
      </c>
      <c r="AA1675" s="1">
        <v>2333349.17512214</v>
      </c>
      <c r="AB1675" s="1">
        <v>0</v>
      </c>
      <c r="AC1675" s="1"/>
      <c r="AD1675" s="1"/>
      <c r="AE1675" s="1"/>
      <c r="AF1675" s="1"/>
      <c r="AG1675" s="1"/>
      <c r="AH1675" s="1"/>
      <c r="AI1675" s="1"/>
      <c r="AJ1675" s="1"/>
      <c r="AK1675" s="1"/>
      <c r="AL1675" s="1"/>
      <c r="AM1675" s="1"/>
    </row>
    <row r="1676" spans="1:39" x14ac:dyDescent="0.3">
      <c r="A1676" t="str">
        <f t="shared" si="286"/>
        <v>Other</v>
      </c>
      <c r="B1676" t="str">
        <f t="shared" si="287"/>
        <v>5342</v>
      </c>
      <c r="C1676" t="str">
        <f t="shared" si="288"/>
        <v>HARDWARE, WEAPON SYSTEM</v>
      </c>
      <c r="D1676" s="1">
        <f t="shared" si="289"/>
        <v>35324248.270825997</v>
      </c>
      <c r="E1676" s="1">
        <f t="shared" si="290"/>
        <v>1173177548.3282299</v>
      </c>
      <c r="F1676" s="1">
        <f t="shared" si="291"/>
        <v>232949712.9707</v>
      </c>
      <c r="G1676" s="1">
        <f t="shared" si="292"/>
        <v>3096176044.0023599</v>
      </c>
      <c r="H1676" s="2">
        <f t="shared" si="293"/>
        <v>-0.80143694933247589</v>
      </c>
      <c r="I1676" s="2">
        <f t="shared" si="294"/>
        <v>5.5946120405650985</v>
      </c>
      <c r="J1676" s="2">
        <f t="shared" si="295"/>
        <v>13.291177759003254</v>
      </c>
      <c r="K1676" s="2">
        <f t="shared" si="296"/>
        <v>2.0677797848747091E-3</v>
      </c>
      <c r="L1676" s="2">
        <f>AM1676/SUM(AM1:AM$3009)</f>
        <v>5.6181422700741675E-2</v>
      </c>
      <c r="M1676" t="s">
        <v>3134</v>
      </c>
      <c r="N1676" t="s">
        <v>3427</v>
      </c>
      <c r="O1676" t="s">
        <v>3428</v>
      </c>
      <c r="P1676" s="1"/>
      <c r="Q1676" s="1">
        <v>368279.39053501899</v>
      </c>
      <c r="R1676" s="1">
        <v>263811.62510689598</v>
      </c>
      <c r="S1676" s="1">
        <v>100713.523281367</v>
      </c>
      <c r="T1676" s="1">
        <v>544961.85173326696</v>
      </c>
      <c r="U1676" s="1">
        <v>1928044.1696782601</v>
      </c>
      <c r="V1676" s="1">
        <v>84041462.386067301</v>
      </c>
      <c r="W1676" s="1">
        <v>163045051.26589301</v>
      </c>
      <c r="X1676" s="1">
        <v>168198042.962621</v>
      </c>
      <c r="Y1676" s="1">
        <v>95628710.890376896</v>
      </c>
      <c r="Z1676" s="1">
        <v>24692558.112492301</v>
      </c>
      <c r="AA1676" s="1">
        <v>208851239.10137901</v>
      </c>
      <c r="AB1676" s="1">
        <v>128355653.24238101</v>
      </c>
      <c r="AC1676" s="1">
        <v>132487055.640589</v>
      </c>
      <c r="AD1676" s="1">
        <v>70076587.289720103</v>
      </c>
      <c r="AE1676" s="1">
        <v>35324248.270825997</v>
      </c>
      <c r="AF1676" s="1">
        <v>242120993.204676</v>
      </c>
      <c r="AG1676" s="1">
        <v>2326989307.6104698</v>
      </c>
      <c r="AH1676" s="1">
        <v>1285541616.3251801</v>
      </c>
      <c r="AI1676" s="1">
        <v>1807144212.29791</v>
      </c>
      <c r="AJ1676" s="1">
        <v>1991012674.1835201</v>
      </c>
      <c r="AK1676" s="1">
        <v>1173177548.3282299</v>
      </c>
      <c r="AL1676" s="1">
        <v>232949712.9707</v>
      </c>
      <c r="AM1676" s="1">
        <v>3096176044.0023599</v>
      </c>
    </row>
    <row r="1677" spans="1:39" x14ac:dyDescent="0.3">
      <c r="A1677" t="str">
        <f t="shared" si="286"/>
        <v>Other</v>
      </c>
      <c r="B1677" t="str">
        <f t="shared" si="287"/>
        <v>5345</v>
      </c>
      <c r="C1677" t="str">
        <f t="shared" si="288"/>
        <v>DISKS AND STONES, ABRASIVE</v>
      </c>
      <c r="D1677" s="1">
        <f t="shared" si="289"/>
        <v>270498.81692249299</v>
      </c>
      <c r="E1677" s="1">
        <f t="shared" si="290"/>
        <v>259217.19052691301</v>
      </c>
      <c r="F1677" s="1">
        <f t="shared" si="291"/>
        <v>189682.1496</v>
      </c>
      <c r="G1677" s="1">
        <f t="shared" si="292"/>
        <v>257348.75417130499</v>
      </c>
      <c r="H1677" s="2">
        <f t="shared" si="293"/>
        <v>-0.26825011406677357</v>
      </c>
      <c r="I1677" s="2">
        <f t="shared" si="294"/>
        <v>-0.29876902325103205</v>
      </c>
      <c r="J1677" s="2">
        <f t="shared" si="295"/>
        <v>1.3567368079389637</v>
      </c>
      <c r="K1677" s="2">
        <f t="shared" si="296"/>
        <v>1.6837149507189703E-6</v>
      </c>
      <c r="L1677" s="2">
        <f>AM1677/SUM(AM1:AM$3009)</f>
        <v>4.6697018948953289E-6</v>
      </c>
      <c r="M1677" t="s">
        <v>3134</v>
      </c>
      <c r="N1677" t="s">
        <v>3429</v>
      </c>
      <c r="O1677" t="s">
        <v>3430</v>
      </c>
      <c r="P1677" s="1"/>
      <c r="Q1677" s="1"/>
      <c r="R1677" s="1">
        <v>275629.69515247899</v>
      </c>
      <c r="S1677" s="1">
        <v>419719.93582470698</v>
      </c>
      <c r="T1677" s="1">
        <v>729989.40542848199</v>
      </c>
      <c r="U1677" s="1">
        <v>632122.98059035302</v>
      </c>
      <c r="V1677" s="1">
        <v>825757.27785953903</v>
      </c>
      <c r="W1677" s="1">
        <v>1143389.1507421201</v>
      </c>
      <c r="X1677" s="1">
        <v>984911.79096719495</v>
      </c>
      <c r="Y1677" s="1">
        <v>1383207.3248826801</v>
      </c>
      <c r="Z1677" s="1">
        <v>1130103.6966568299</v>
      </c>
      <c r="AA1677" s="1">
        <v>644731.84483124397</v>
      </c>
      <c r="AB1677" s="1">
        <v>1714390.6300947301</v>
      </c>
      <c r="AC1677" s="1">
        <v>320595.64348312502</v>
      </c>
      <c r="AD1677" s="1">
        <v>1387390.0152189699</v>
      </c>
      <c r="AE1677" s="1">
        <v>270498.81692249299</v>
      </c>
      <c r="AF1677" s="1">
        <v>520666.66161963303</v>
      </c>
      <c r="AG1677" s="1">
        <v>317713.44388780399</v>
      </c>
      <c r="AH1677" s="1">
        <v>2027418.89705192</v>
      </c>
      <c r="AI1677" s="1">
        <v>1215783.5584060501</v>
      </c>
      <c r="AJ1677" s="1">
        <v>152187.697539977</v>
      </c>
      <c r="AK1677" s="1">
        <v>259217.19052691301</v>
      </c>
      <c r="AL1677" s="1">
        <v>189682.1496</v>
      </c>
      <c r="AM1677" s="1">
        <v>257348.75417130499</v>
      </c>
    </row>
    <row r="1678" spans="1:39" x14ac:dyDescent="0.3">
      <c r="A1678" t="str">
        <f t="shared" si="286"/>
        <v>Other</v>
      </c>
      <c r="B1678" t="str">
        <f t="shared" si="287"/>
        <v>5350</v>
      </c>
      <c r="C1678" t="str">
        <f t="shared" si="288"/>
        <v>ABRASIVE MATERIALS</v>
      </c>
      <c r="D1678" s="1">
        <f t="shared" si="289"/>
        <v>2682185.9568237499</v>
      </c>
      <c r="E1678" s="1">
        <f t="shared" si="290"/>
        <v>1359602.4887437799</v>
      </c>
      <c r="F1678" s="1">
        <f t="shared" si="291"/>
        <v>2496288.8106999998</v>
      </c>
      <c r="G1678" s="1">
        <f t="shared" si="292"/>
        <v>393099.82736449601</v>
      </c>
      <c r="H1678" s="2">
        <f t="shared" si="293"/>
        <v>0.83604313125851504</v>
      </c>
      <c r="I1678" s="2">
        <f t="shared" si="294"/>
        <v>-6.9308075247657253E-2</v>
      </c>
      <c r="J1678" s="2">
        <f t="shared" si="295"/>
        <v>0.15747369682527418</v>
      </c>
      <c r="K1678" s="2">
        <f t="shared" si="296"/>
        <v>2.2158325391985472E-5</v>
      </c>
      <c r="L1678" s="2">
        <f>AM1678/SUM(AM1:AM$3009)</f>
        <v>7.1329624836850833E-6</v>
      </c>
      <c r="M1678" t="s">
        <v>3134</v>
      </c>
      <c r="N1678" t="s">
        <v>3431</v>
      </c>
      <c r="O1678" t="s">
        <v>3432</v>
      </c>
      <c r="P1678" s="1">
        <v>1167985.4012973399</v>
      </c>
      <c r="Q1678" s="1">
        <v>1557212.8684628501</v>
      </c>
      <c r="R1678" s="1">
        <v>2078607.5062197</v>
      </c>
      <c r="S1678" s="1">
        <v>3264986.68488348</v>
      </c>
      <c r="T1678" s="1">
        <v>3216977.4940658901</v>
      </c>
      <c r="U1678" s="1">
        <v>4349379.3778224401</v>
      </c>
      <c r="V1678" s="1">
        <v>4974258.7548316503</v>
      </c>
      <c r="W1678" s="1">
        <v>6046889.4299327703</v>
      </c>
      <c r="X1678" s="1">
        <v>13396777.6391233</v>
      </c>
      <c r="Y1678" s="1">
        <v>7016459.5671080304</v>
      </c>
      <c r="Z1678" s="1">
        <v>8484361.0038317498</v>
      </c>
      <c r="AA1678" s="1">
        <v>7373334.9403642798</v>
      </c>
      <c r="AB1678" s="1">
        <v>6502587.3550090501</v>
      </c>
      <c r="AC1678" s="1">
        <v>2742245.3018974098</v>
      </c>
      <c r="AD1678" s="1">
        <v>2005641.2871817299</v>
      </c>
      <c r="AE1678" s="1">
        <v>2682185.9568237499</v>
      </c>
      <c r="AF1678" s="1">
        <v>1998030.24352773</v>
      </c>
      <c r="AG1678" s="1">
        <v>2830465.4513516701</v>
      </c>
      <c r="AH1678" s="1">
        <v>6666598.5180736203</v>
      </c>
      <c r="AI1678" s="1">
        <v>2958432.9446185399</v>
      </c>
      <c r="AJ1678" s="1">
        <v>3790103.1286902898</v>
      </c>
      <c r="AK1678" s="1">
        <v>1359602.4887437799</v>
      </c>
      <c r="AL1678" s="1">
        <v>2496288.8106999998</v>
      </c>
      <c r="AM1678" s="1">
        <v>393099.82736449601</v>
      </c>
    </row>
    <row r="1679" spans="1:39" x14ac:dyDescent="0.3">
      <c r="A1679" t="str">
        <f t="shared" si="286"/>
        <v>Other</v>
      </c>
      <c r="B1679" t="str">
        <f t="shared" si="287"/>
        <v>5355</v>
      </c>
      <c r="C1679" t="str">
        <f t="shared" si="288"/>
        <v>KNOBS AND POINTERS</v>
      </c>
      <c r="D1679" s="1">
        <f t="shared" si="289"/>
        <v>78062.3031064838</v>
      </c>
      <c r="E1679" s="1">
        <f t="shared" si="290"/>
        <v>0</v>
      </c>
      <c r="F1679" s="1">
        <f t="shared" si="291"/>
        <v>0</v>
      </c>
      <c r="G1679" s="1">
        <f t="shared" si="292"/>
        <v>0</v>
      </c>
      <c r="H1679" s="2" t="e">
        <f t="shared" si="293"/>
        <v>#DIV/0!</v>
      </c>
      <c r="I1679" s="2">
        <f t="shared" si="294"/>
        <v>-1</v>
      </c>
      <c r="J1679" s="2" t="e">
        <f t="shared" si="295"/>
        <v>#DIV/0!</v>
      </c>
      <c r="K1679" s="2">
        <f t="shared" si="296"/>
        <v>0</v>
      </c>
      <c r="L1679" s="2">
        <f>AM1679/SUM(AM1:AM$3009)</f>
        <v>0</v>
      </c>
      <c r="M1679" t="s">
        <v>3134</v>
      </c>
      <c r="N1679" t="s">
        <v>3433</v>
      </c>
      <c r="O1679" t="s">
        <v>3434</v>
      </c>
      <c r="P1679" s="1">
        <v>115933.478261087</v>
      </c>
      <c r="Q1679" s="1"/>
      <c r="R1679" s="1">
        <v>99105.6210379736</v>
      </c>
      <c r="S1679" s="1">
        <v>398998.782136211</v>
      </c>
      <c r="T1679" s="1">
        <v>160558.518738335</v>
      </c>
      <c r="U1679" s="1">
        <v>239513.864984674</v>
      </c>
      <c r="V1679" s="1">
        <v>480764.024733703</v>
      </c>
      <c r="W1679" s="1">
        <v>305038.031186593</v>
      </c>
      <c r="X1679" s="1">
        <v>142553.99964577201</v>
      </c>
      <c r="Y1679" s="1">
        <v>68376.493218143005</v>
      </c>
      <c r="Z1679" s="1">
        <v>101470.353629663</v>
      </c>
      <c r="AA1679" s="1">
        <v>82268.760290617807</v>
      </c>
      <c r="AB1679" s="1">
        <v>113033.017299573</v>
      </c>
      <c r="AC1679" s="1">
        <v>46008.561961280502</v>
      </c>
      <c r="AD1679" s="1">
        <v>249933.69567122901</v>
      </c>
      <c r="AE1679" s="1">
        <v>78062.3031064838</v>
      </c>
      <c r="AF1679" s="1">
        <v>14606.809258032899</v>
      </c>
      <c r="AG1679" s="1">
        <v>32886.838769005502</v>
      </c>
      <c r="AH1679" s="1">
        <v>35730.182500786599</v>
      </c>
      <c r="AI1679" s="1">
        <v>99673.853395674101</v>
      </c>
      <c r="AJ1679" s="1">
        <v>52001.110261834598</v>
      </c>
      <c r="AK1679" s="1"/>
      <c r="AL1679" s="1"/>
      <c r="AM1679" s="1">
        <v>0</v>
      </c>
    </row>
    <row r="1680" spans="1:39" x14ac:dyDescent="0.3">
      <c r="A1680" t="str">
        <f t="shared" si="286"/>
        <v>Other</v>
      </c>
      <c r="B1680" t="str">
        <f t="shared" si="287"/>
        <v>5360</v>
      </c>
      <c r="C1680" t="str">
        <f t="shared" si="288"/>
        <v>COIL, FLAT, LEAF, AND WIRE SPRINGS</v>
      </c>
      <c r="D1680" s="1">
        <f t="shared" si="289"/>
        <v>368561.82232951699</v>
      </c>
      <c r="E1680" s="1">
        <f t="shared" si="290"/>
        <v>14731.500558997899</v>
      </c>
      <c r="F1680" s="1">
        <f t="shared" si="291"/>
        <v>30411.65</v>
      </c>
      <c r="G1680" s="1">
        <f t="shared" si="292"/>
        <v>22584.725430761599</v>
      </c>
      <c r="H1680" s="2">
        <f t="shared" si="293"/>
        <v>1.0643959437943864</v>
      </c>
      <c r="I1680" s="2">
        <f t="shared" si="294"/>
        <v>-0.91748562070867412</v>
      </c>
      <c r="J1680" s="2">
        <f t="shared" si="295"/>
        <v>0.74263400475678232</v>
      </c>
      <c r="K1680" s="2">
        <f t="shared" si="296"/>
        <v>2.6994922763692982E-7</v>
      </c>
      <c r="L1680" s="2">
        <f>AM1680/SUM(AM1:AM$3009)</f>
        <v>4.0980938679623748E-7</v>
      </c>
      <c r="M1680" t="s">
        <v>3134</v>
      </c>
      <c r="N1680" t="s">
        <v>3435</v>
      </c>
      <c r="O1680" t="s">
        <v>3436</v>
      </c>
      <c r="P1680" s="1">
        <v>936968.31878134096</v>
      </c>
      <c r="Q1680" s="1">
        <v>166354.42925482601</v>
      </c>
      <c r="R1680" s="1">
        <v>463013.65938903001</v>
      </c>
      <c r="S1680" s="1">
        <v>1535262.55167656</v>
      </c>
      <c r="T1680" s="1">
        <v>1952283.8943547599</v>
      </c>
      <c r="U1680" s="1">
        <v>2380797.3839960401</v>
      </c>
      <c r="V1680" s="1">
        <v>1891454.058427</v>
      </c>
      <c r="W1680" s="1">
        <v>10621254.167107301</v>
      </c>
      <c r="X1680" s="1">
        <v>13796570.5371274</v>
      </c>
      <c r="Y1680" s="1">
        <v>10568898.6787291</v>
      </c>
      <c r="Z1680" s="1">
        <v>968661.05144718406</v>
      </c>
      <c r="AA1680" s="1">
        <v>333222.52660306799</v>
      </c>
      <c r="AB1680" s="1">
        <v>821129.43705476797</v>
      </c>
      <c r="AC1680" s="1">
        <v>503620.26242464001</v>
      </c>
      <c r="AD1680" s="1">
        <v>155709.38777213599</v>
      </c>
      <c r="AE1680" s="1">
        <v>368561.82232951699</v>
      </c>
      <c r="AF1680" s="1">
        <v>349987.17479202</v>
      </c>
      <c r="AG1680" s="1">
        <v>400301.79104062403</v>
      </c>
      <c r="AH1680" s="1">
        <v>174927.38953051399</v>
      </c>
      <c r="AI1680" s="1">
        <v>110197.182983755</v>
      </c>
      <c r="AJ1680" s="1">
        <v>-32031.290335744299</v>
      </c>
      <c r="AK1680" s="1">
        <v>14731.500558997899</v>
      </c>
      <c r="AL1680" s="1">
        <v>30411.65</v>
      </c>
      <c r="AM1680" s="1">
        <v>22584.725430761599</v>
      </c>
    </row>
    <row r="1681" spans="1:39" x14ac:dyDescent="0.3">
      <c r="A1681" t="str">
        <f t="shared" si="286"/>
        <v>Other</v>
      </c>
      <c r="B1681" t="str">
        <f t="shared" si="287"/>
        <v>5365</v>
      </c>
      <c r="C1681" t="str">
        <f t="shared" si="288"/>
        <v>BUSHINGS, RINGS, SHIMS AND SPACERS</v>
      </c>
      <c r="D1681" s="1">
        <f t="shared" si="289"/>
        <v>452577.09154173301</v>
      </c>
      <c r="E1681" s="1">
        <f t="shared" si="290"/>
        <v>302473.29781433701</v>
      </c>
      <c r="F1681" s="1">
        <f t="shared" si="291"/>
        <v>334785.46019999997</v>
      </c>
      <c r="G1681" s="1">
        <f t="shared" si="292"/>
        <v>57993.029715839402</v>
      </c>
      <c r="H1681" s="2">
        <f t="shared" si="293"/>
        <v>0.10682649549282419</v>
      </c>
      <c r="I1681" s="2">
        <f t="shared" si="294"/>
        <v>-0.26026865597741211</v>
      </c>
      <c r="J1681" s="2">
        <f t="shared" si="295"/>
        <v>0.17322445748150028</v>
      </c>
      <c r="K1681" s="2">
        <f t="shared" si="296"/>
        <v>2.9717255198275692E-6</v>
      </c>
      <c r="L1681" s="2">
        <f>AM1681/SUM(AM1:AM$3009)</f>
        <v>1.0523080308930143E-6</v>
      </c>
      <c r="M1681" t="s">
        <v>3134</v>
      </c>
      <c r="N1681" t="s">
        <v>3437</v>
      </c>
      <c r="O1681" t="s">
        <v>3438</v>
      </c>
      <c r="P1681" s="1">
        <v>2218187.3134265998</v>
      </c>
      <c r="Q1681" s="1">
        <v>6907065.6854287703</v>
      </c>
      <c r="R1681" s="1">
        <v>1003514.10235157</v>
      </c>
      <c r="S1681" s="1">
        <v>3789962.7060682001</v>
      </c>
      <c r="T1681" s="1">
        <v>3698650.0753222299</v>
      </c>
      <c r="U1681" s="1">
        <v>9030514.9380777609</v>
      </c>
      <c r="V1681" s="1">
        <v>2787819.24004733</v>
      </c>
      <c r="W1681" s="1">
        <v>911214.81195463997</v>
      </c>
      <c r="X1681" s="1">
        <v>1099282.7739299999</v>
      </c>
      <c r="Y1681" s="1">
        <v>1010533.4864451099</v>
      </c>
      <c r="Z1681" s="1">
        <v>1193611.1888383699</v>
      </c>
      <c r="AA1681" s="1">
        <v>948646.31796626595</v>
      </c>
      <c r="AB1681" s="1">
        <v>1441785.1474873801</v>
      </c>
      <c r="AC1681" s="1">
        <v>1655257.9400271701</v>
      </c>
      <c r="AD1681" s="1">
        <v>906436.46064150694</v>
      </c>
      <c r="AE1681" s="1">
        <v>452577.09154173301</v>
      </c>
      <c r="AF1681" s="1">
        <v>679765.94076328899</v>
      </c>
      <c r="AG1681" s="1">
        <v>191693.55563374999</v>
      </c>
      <c r="AH1681" s="1">
        <v>549241.94759039802</v>
      </c>
      <c r="AI1681" s="1">
        <v>1177870.46254899</v>
      </c>
      <c r="AJ1681" s="1">
        <v>1249314.6724495799</v>
      </c>
      <c r="AK1681" s="1">
        <v>302473.29781433701</v>
      </c>
      <c r="AL1681" s="1">
        <v>334785.46019999997</v>
      </c>
      <c r="AM1681" s="1">
        <v>57993.029715839402</v>
      </c>
    </row>
    <row r="1682" spans="1:39" x14ac:dyDescent="0.3">
      <c r="A1682" t="str">
        <f t="shared" si="286"/>
        <v>Other</v>
      </c>
      <c r="B1682" t="str">
        <f t="shared" si="287"/>
        <v>5410</v>
      </c>
      <c r="C1682" t="str">
        <f t="shared" si="288"/>
        <v>PREFABRICATED &amp; PORTABLE BUILDINGS</v>
      </c>
      <c r="D1682" s="1">
        <f t="shared" si="289"/>
        <v>73172741.996774897</v>
      </c>
      <c r="E1682" s="1">
        <f t="shared" si="290"/>
        <v>83852151.444814503</v>
      </c>
      <c r="F1682" s="1">
        <f t="shared" si="291"/>
        <v>26321409.127300002</v>
      </c>
      <c r="G1682" s="1">
        <f t="shared" si="292"/>
        <v>2156609.2625560099</v>
      </c>
      <c r="H1682" s="2">
        <f t="shared" si="293"/>
        <v>-0.68609739077925891</v>
      </c>
      <c r="I1682" s="2">
        <f t="shared" si="294"/>
        <v>-0.64028395808291394</v>
      </c>
      <c r="J1682" s="2">
        <f t="shared" si="295"/>
        <v>8.1933655304161551E-2</v>
      </c>
      <c r="K1682" s="2">
        <f t="shared" si="296"/>
        <v>2.3364217542390072E-4</v>
      </c>
      <c r="L1682" s="2">
        <f>AM1682/SUM(AM1:AM$3009)</f>
        <v>3.9132586409192442E-5</v>
      </c>
      <c r="M1682" t="s">
        <v>3134</v>
      </c>
      <c r="N1682" t="s">
        <v>3439</v>
      </c>
      <c r="O1682" t="s">
        <v>3440</v>
      </c>
      <c r="P1682" s="1">
        <v>53647338.512103602</v>
      </c>
      <c r="Q1682" s="1">
        <v>42031032.862243503</v>
      </c>
      <c r="R1682" s="1">
        <v>96706686.373782501</v>
      </c>
      <c r="S1682" s="1">
        <v>144761188.871362</v>
      </c>
      <c r="T1682" s="1">
        <v>153461043.84605601</v>
      </c>
      <c r="U1682" s="1">
        <v>238796646.34146601</v>
      </c>
      <c r="V1682" s="1">
        <v>139227906.85500199</v>
      </c>
      <c r="W1682" s="1">
        <v>209543751.771988</v>
      </c>
      <c r="X1682" s="1">
        <v>195898542.093981</v>
      </c>
      <c r="Y1682" s="1">
        <v>241372122.74959701</v>
      </c>
      <c r="Z1682" s="1">
        <v>115176584.259872</v>
      </c>
      <c r="AA1682" s="1">
        <v>164748720.164498</v>
      </c>
      <c r="AB1682" s="1">
        <v>58053250.569509603</v>
      </c>
      <c r="AC1682" s="1">
        <v>61018739.7345578</v>
      </c>
      <c r="AD1682" s="1">
        <v>98050416.272533894</v>
      </c>
      <c r="AE1682" s="1">
        <v>73172741.996774897</v>
      </c>
      <c r="AF1682" s="1">
        <v>61741700.724192902</v>
      </c>
      <c r="AG1682" s="1">
        <v>40890194.932651103</v>
      </c>
      <c r="AH1682" s="1">
        <v>37681597.054788299</v>
      </c>
      <c r="AI1682" s="1">
        <v>33394162.5248168</v>
      </c>
      <c r="AJ1682" s="1">
        <v>43721506.094418503</v>
      </c>
      <c r="AK1682" s="1">
        <v>83852151.444814503</v>
      </c>
      <c r="AL1682" s="1">
        <v>26321409.127300002</v>
      </c>
      <c r="AM1682" s="1">
        <v>2156609.2625560099</v>
      </c>
    </row>
    <row r="1683" spans="1:39" x14ac:dyDescent="0.3">
      <c r="A1683" t="str">
        <f t="shared" si="286"/>
        <v>Other</v>
      </c>
      <c r="B1683" t="str">
        <f t="shared" si="287"/>
        <v>5411</v>
      </c>
      <c r="C1683" t="str">
        <f t="shared" si="288"/>
        <v>RIGID WALL SHELTERS</v>
      </c>
      <c r="D1683" s="1">
        <f t="shared" si="289"/>
        <v>10527714.6048468</v>
      </c>
      <c r="E1683" s="1">
        <f t="shared" si="290"/>
        <v>11119896.2401598</v>
      </c>
      <c r="F1683" s="1">
        <f t="shared" si="291"/>
        <v>9108655.4484000001</v>
      </c>
      <c r="G1683" s="1">
        <f t="shared" si="292"/>
        <v>202968.259185637</v>
      </c>
      <c r="H1683" s="2">
        <f t="shared" si="293"/>
        <v>-0.18086866534744728</v>
      </c>
      <c r="I1683" s="2">
        <f t="shared" si="294"/>
        <v>-0.13479270760184614</v>
      </c>
      <c r="J1683" s="2">
        <f t="shared" si="295"/>
        <v>2.2283009861931907E-2</v>
      </c>
      <c r="K1683" s="2">
        <f t="shared" si="296"/>
        <v>8.0853044905702007E-5</v>
      </c>
      <c r="L1683" s="2">
        <f>AM1683/SUM(AM1:AM$3009)</f>
        <v>3.6829448332664882E-6</v>
      </c>
      <c r="M1683" t="s">
        <v>3134</v>
      </c>
      <c r="N1683" t="s">
        <v>3441</v>
      </c>
      <c r="O1683" t="s">
        <v>3442</v>
      </c>
      <c r="P1683" s="1">
        <v>3020936.9369736202</v>
      </c>
      <c r="Q1683" s="1">
        <v>7319172.1233388698</v>
      </c>
      <c r="R1683" s="1">
        <v>403260.19274725602</v>
      </c>
      <c r="S1683" s="1">
        <v>3698369.3552258401</v>
      </c>
      <c r="T1683" s="1">
        <v>9918419.9399579</v>
      </c>
      <c r="U1683" s="1">
        <v>4942875.9330955697</v>
      </c>
      <c r="V1683" s="1">
        <v>18292412.549727701</v>
      </c>
      <c r="W1683" s="1">
        <v>9846908.0464528892</v>
      </c>
      <c r="X1683" s="1">
        <v>28413524.651516002</v>
      </c>
      <c r="Y1683" s="1">
        <v>38477758.966398403</v>
      </c>
      <c r="Z1683" s="1">
        <v>29941461.214377001</v>
      </c>
      <c r="AA1683" s="1">
        <v>46913642.857372701</v>
      </c>
      <c r="AB1683" s="1">
        <v>17061847.825341798</v>
      </c>
      <c r="AC1683" s="1">
        <v>41193203.122966602</v>
      </c>
      <c r="AD1683" s="1">
        <v>44162510.4812764</v>
      </c>
      <c r="AE1683" s="1">
        <v>10527714.6048468</v>
      </c>
      <c r="AF1683" s="1">
        <v>8974904.6356829107</v>
      </c>
      <c r="AG1683" s="1">
        <v>18906576.495161202</v>
      </c>
      <c r="AH1683" s="1">
        <v>13243042.687635601</v>
      </c>
      <c r="AI1683" s="1">
        <v>21116414.766515501</v>
      </c>
      <c r="AJ1683" s="1">
        <v>16228853.210264601</v>
      </c>
      <c r="AK1683" s="1">
        <v>11119896.2401598</v>
      </c>
      <c r="AL1683" s="1">
        <v>9108655.4484000001</v>
      </c>
      <c r="AM1683" s="1">
        <v>202968.259185637</v>
      </c>
    </row>
    <row r="1684" spans="1:39" x14ac:dyDescent="0.3">
      <c r="A1684" t="str">
        <f t="shared" si="286"/>
        <v>Other</v>
      </c>
      <c r="B1684" t="str">
        <f t="shared" si="287"/>
        <v>5419</v>
      </c>
      <c r="C1684" t="str">
        <f t="shared" si="288"/>
        <v>COLLECTIVE MODULAR SUPPORT SYSTEM</v>
      </c>
      <c r="D1684" s="1">
        <f t="shared" si="289"/>
        <v>4642103.8616665397</v>
      </c>
      <c r="E1684" s="1">
        <f t="shared" si="290"/>
        <v>83514.2265335556</v>
      </c>
      <c r="F1684" s="1">
        <f t="shared" si="291"/>
        <v>1829187.8885999999</v>
      </c>
      <c r="G1684" s="1">
        <f t="shared" si="292"/>
        <v>0</v>
      </c>
      <c r="H1684" s="2">
        <f t="shared" si="293"/>
        <v>20.902710047431757</v>
      </c>
      <c r="I1684" s="2">
        <f t="shared" si="294"/>
        <v>-0.6059571385929069</v>
      </c>
      <c r="J1684" s="2">
        <f t="shared" si="295"/>
        <v>0</v>
      </c>
      <c r="K1684" s="2">
        <f t="shared" si="296"/>
        <v>1.6236799309817006E-5</v>
      </c>
      <c r="L1684" s="2">
        <f>AM1684/SUM(AM1:AM$3009)</f>
        <v>0</v>
      </c>
      <c r="M1684" t="s">
        <v>3134</v>
      </c>
      <c r="N1684" t="s">
        <v>3443</v>
      </c>
      <c r="O1684" t="s">
        <v>3444</v>
      </c>
      <c r="P1684" s="1">
        <v>54126.956667267201</v>
      </c>
      <c r="Q1684" s="1">
        <v>28634.365041662899</v>
      </c>
      <c r="R1684" s="1">
        <v>431903.09470793098</v>
      </c>
      <c r="S1684" s="1">
        <v>16945399.251068801</v>
      </c>
      <c r="T1684" s="1">
        <v>626274.90923587105</v>
      </c>
      <c r="U1684" s="1">
        <v>2297635.6546494002</v>
      </c>
      <c r="V1684" s="1">
        <v>857407.33562872105</v>
      </c>
      <c r="W1684" s="1">
        <v>3461676.0799092199</v>
      </c>
      <c r="X1684" s="1">
        <v>173906004.044202</v>
      </c>
      <c r="Y1684" s="1">
        <v>105398458.932053</v>
      </c>
      <c r="Z1684" s="1">
        <v>97907069.8981895</v>
      </c>
      <c r="AA1684" s="1">
        <v>62323746.425551601</v>
      </c>
      <c r="AB1684" s="1">
        <v>2807510.6321817501</v>
      </c>
      <c r="AC1684" s="1">
        <v>-148894.79408484299</v>
      </c>
      <c r="AD1684" s="1">
        <v>2980599.7070489698</v>
      </c>
      <c r="AE1684" s="1">
        <v>4642103.8616665397</v>
      </c>
      <c r="AF1684" s="1">
        <v>1194264.02637034</v>
      </c>
      <c r="AG1684" s="1">
        <v>320888.52930942498</v>
      </c>
      <c r="AH1684" s="1">
        <v>91115.382141784707</v>
      </c>
      <c r="AI1684" s="1">
        <v>1069748.65378853</v>
      </c>
      <c r="AJ1684" s="1">
        <v>1056147.47123176</v>
      </c>
      <c r="AK1684" s="1">
        <v>83514.2265335556</v>
      </c>
      <c r="AL1684" s="1">
        <v>1829187.8885999999</v>
      </c>
      <c r="AM1684" s="1">
        <v>0</v>
      </c>
    </row>
    <row r="1685" spans="1:39" x14ac:dyDescent="0.3">
      <c r="A1685" t="str">
        <f t="shared" si="286"/>
        <v>Other</v>
      </c>
      <c r="B1685" t="str">
        <f t="shared" si="287"/>
        <v>5420</v>
      </c>
      <c r="C1685" t="str">
        <f t="shared" si="288"/>
        <v>BRIDGES, FIXED AND FLOATING</v>
      </c>
      <c r="D1685" s="1">
        <f t="shared" si="289"/>
        <v>14711927.263666799</v>
      </c>
      <c r="E1685" s="1">
        <f t="shared" si="290"/>
        <v>157304941.67487401</v>
      </c>
      <c r="F1685" s="1">
        <f t="shared" si="291"/>
        <v>47385783.952200003</v>
      </c>
      <c r="G1685" s="1">
        <f t="shared" si="292"/>
        <v>60992241.718330599</v>
      </c>
      <c r="H1685" s="2">
        <f t="shared" si="293"/>
        <v>-0.69876481026171833</v>
      </c>
      <c r="I1685" s="2">
        <f t="shared" si="294"/>
        <v>2.2209093413087997</v>
      </c>
      <c r="J1685" s="2">
        <f t="shared" si="295"/>
        <v>1.2871421897304895</v>
      </c>
      <c r="K1685" s="2">
        <f t="shared" si="296"/>
        <v>4.2062024845303735E-4</v>
      </c>
      <c r="L1685" s="2">
        <f>AM1685/SUM(AM1:AM$3009)</f>
        <v>1.1067300000854635E-3</v>
      </c>
      <c r="M1685" t="s">
        <v>3134</v>
      </c>
      <c r="N1685" t="s">
        <v>3445</v>
      </c>
      <c r="O1685" t="s">
        <v>3446</v>
      </c>
      <c r="P1685" s="1">
        <v>25896318.5703917</v>
      </c>
      <c r="Q1685" s="1">
        <v>149929675.75361201</v>
      </c>
      <c r="R1685" s="1">
        <v>37047247.809944302</v>
      </c>
      <c r="S1685" s="1">
        <v>113487607.092158</v>
      </c>
      <c r="T1685" s="1">
        <v>55510375.354252502</v>
      </c>
      <c r="U1685" s="1">
        <v>67414950.942310497</v>
      </c>
      <c r="V1685" s="1">
        <v>39313034.529280297</v>
      </c>
      <c r="W1685" s="1">
        <v>128222207.06338701</v>
      </c>
      <c r="X1685" s="1">
        <v>157118038.88916501</v>
      </c>
      <c r="Y1685" s="1">
        <v>235616554.315478</v>
      </c>
      <c r="Z1685" s="1">
        <v>308394708.979361</v>
      </c>
      <c r="AA1685" s="1">
        <v>167429300.141422</v>
      </c>
      <c r="AB1685" s="1">
        <v>200467696.015674</v>
      </c>
      <c r="AC1685" s="1">
        <v>23091360.864516899</v>
      </c>
      <c r="AD1685" s="1">
        <v>8509048.5133193098</v>
      </c>
      <c r="AE1685" s="1">
        <v>14711927.263666799</v>
      </c>
      <c r="AF1685" s="1">
        <v>53622569.7902252</v>
      </c>
      <c r="AG1685" s="1">
        <v>61554185.021232001</v>
      </c>
      <c r="AH1685" s="1">
        <v>75393587.039530098</v>
      </c>
      <c r="AI1685" s="1">
        <v>138917202.68434101</v>
      </c>
      <c r="AJ1685" s="1">
        <v>120100217.986002</v>
      </c>
      <c r="AK1685" s="1">
        <v>157304941.67487401</v>
      </c>
      <c r="AL1685" s="1">
        <v>47385783.952200003</v>
      </c>
      <c r="AM1685" s="1">
        <v>60992241.718330599</v>
      </c>
    </row>
    <row r="1686" spans="1:39" x14ac:dyDescent="0.3">
      <c r="A1686" t="str">
        <f t="shared" si="286"/>
        <v>Other</v>
      </c>
      <c r="B1686" t="str">
        <f t="shared" si="287"/>
        <v>5430</v>
      </c>
      <c r="C1686" t="str">
        <f t="shared" si="288"/>
        <v>STORAGE TANKS</v>
      </c>
      <c r="D1686" s="1">
        <f t="shared" si="289"/>
        <v>164485998.07682499</v>
      </c>
      <c r="E1686" s="1">
        <f t="shared" si="290"/>
        <v>17463349.008148499</v>
      </c>
      <c r="F1686" s="1">
        <f t="shared" si="291"/>
        <v>9704013.1743000001</v>
      </c>
      <c r="G1686" s="1">
        <f t="shared" si="292"/>
        <v>8230190.5384232802</v>
      </c>
      <c r="H1686" s="2">
        <f t="shared" si="293"/>
        <v>-0.44432117975927454</v>
      </c>
      <c r="I1686" s="2">
        <f t="shared" si="294"/>
        <v>-0.94100401682964141</v>
      </c>
      <c r="J1686" s="2">
        <f t="shared" si="295"/>
        <v>0.84812235830635774</v>
      </c>
      <c r="K1686" s="2">
        <f t="shared" si="296"/>
        <v>8.6137741996270394E-5</v>
      </c>
      <c r="L1686" s="2">
        <f>AM1686/SUM(AM1:AM$3009)</f>
        <v>1.4934028523426254E-4</v>
      </c>
      <c r="M1686" t="s">
        <v>3134</v>
      </c>
      <c r="N1686" t="s">
        <v>3447</v>
      </c>
      <c r="O1686" t="s">
        <v>3448</v>
      </c>
      <c r="P1686" s="1">
        <v>11912683.9446052</v>
      </c>
      <c r="Q1686" s="1">
        <v>38524545.689423203</v>
      </c>
      <c r="R1686" s="1">
        <v>50630539.305886097</v>
      </c>
      <c r="S1686" s="1">
        <v>103847696.06432401</v>
      </c>
      <c r="T1686" s="1">
        <v>57519663.918920502</v>
      </c>
      <c r="U1686" s="1">
        <v>45218617.562230103</v>
      </c>
      <c r="V1686" s="1">
        <v>64001680.558009602</v>
      </c>
      <c r="W1686" s="1">
        <v>86892744.603334799</v>
      </c>
      <c r="X1686" s="1">
        <v>93369642.991889298</v>
      </c>
      <c r="Y1686" s="1">
        <v>72244460.560528502</v>
      </c>
      <c r="Z1686" s="1">
        <v>70368533.983027503</v>
      </c>
      <c r="AA1686" s="1">
        <v>115480834.41438501</v>
      </c>
      <c r="AB1686" s="1">
        <v>341586437.10187602</v>
      </c>
      <c r="AC1686" s="1">
        <v>89227593.140498504</v>
      </c>
      <c r="AD1686" s="1">
        <v>150590158.267198</v>
      </c>
      <c r="AE1686" s="1">
        <v>164485998.07682499</v>
      </c>
      <c r="AF1686" s="1">
        <v>65280063.762715302</v>
      </c>
      <c r="AG1686" s="1">
        <v>68713533.708092704</v>
      </c>
      <c r="AH1686" s="1">
        <v>102925116.779378</v>
      </c>
      <c r="AI1686" s="1">
        <v>101095460.980378</v>
      </c>
      <c r="AJ1686" s="1">
        <v>16343927.776861601</v>
      </c>
      <c r="AK1686" s="1">
        <v>17463349.008148499</v>
      </c>
      <c r="AL1686" s="1">
        <v>9704013.1743000001</v>
      </c>
      <c r="AM1686" s="1">
        <v>8230190.5384232802</v>
      </c>
    </row>
    <row r="1687" spans="1:39" x14ac:dyDescent="0.3">
      <c r="A1687" t="str">
        <f t="shared" si="286"/>
        <v>Other</v>
      </c>
      <c r="B1687" t="str">
        <f t="shared" si="287"/>
        <v>5440</v>
      </c>
      <c r="C1687" t="str">
        <f t="shared" si="288"/>
        <v>SCAFFOLDING EQ &amp; CONCRETE FORMS</v>
      </c>
      <c r="D1687" s="1">
        <f t="shared" si="289"/>
        <v>3320578.4056660798</v>
      </c>
      <c r="E1687" s="1">
        <f t="shared" si="290"/>
        <v>1627683.75157705</v>
      </c>
      <c r="F1687" s="1">
        <f t="shared" si="291"/>
        <v>2431192.8809000002</v>
      </c>
      <c r="G1687" s="1">
        <f t="shared" si="292"/>
        <v>209237.518801142</v>
      </c>
      <c r="H1687" s="2">
        <f t="shared" si="293"/>
        <v>0.49365187097581864</v>
      </c>
      <c r="I1687" s="2">
        <f t="shared" si="294"/>
        <v>-0.26784054345727049</v>
      </c>
      <c r="J1687" s="2">
        <f t="shared" si="295"/>
        <v>8.606372634806525E-2</v>
      </c>
      <c r="K1687" s="2">
        <f t="shared" si="296"/>
        <v>2.1580500907887516E-5</v>
      </c>
      <c r="L1687" s="2">
        <f>AM1687/SUM(AM1:AM$3009)</f>
        <v>3.7967031982540531E-6</v>
      </c>
      <c r="M1687" t="s">
        <v>3134</v>
      </c>
      <c r="N1687" t="s">
        <v>3449</v>
      </c>
      <c r="O1687" t="s">
        <v>3450</v>
      </c>
      <c r="P1687" s="1">
        <v>178988.95918337899</v>
      </c>
      <c r="Q1687" s="1">
        <v>585488.52782274003</v>
      </c>
      <c r="R1687" s="1">
        <v>2876777.5943902801</v>
      </c>
      <c r="S1687" s="1">
        <v>1928804.46873272</v>
      </c>
      <c r="T1687" s="1">
        <v>12318167.3659679</v>
      </c>
      <c r="U1687" s="1">
        <v>2137072.3782335799</v>
      </c>
      <c r="V1687" s="1">
        <v>2094889.66007673</v>
      </c>
      <c r="W1687" s="1">
        <v>8527437.0424300693</v>
      </c>
      <c r="X1687" s="1">
        <v>7905063.7044838099</v>
      </c>
      <c r="Y1687" s="1">
        <v>9076366.4895173497</v>
      </c>
      <c r="Z1687" s="1">
        <v>26668613.699229199</v>
      </c>
      <c r="AA1687" s="1">
        <v>16668620.8196804</v>
      </c>
      <c r="AB1687" s="1">
        <v>19854194.074722499</v>
      </c>
      <c r="AC1687" s="1">
        <v>1240407.28410927</v>
      </c>
      <c r="AD1687" s="1">
        <v>22258326.7360612</v>
      </c>
      <c r="AE1687" s="1">
        <v>3320578.4056660798</v>
      </c>
      <c r="AF1687" s="1">
        <v>13028390.0746204</v>
      </c>
      <c r="AG1687" s="1">
        <v>791444.22440152406</v>
      </c>
      <c r="AH1687" s="1">
        <v>1654244.35468845</v>
      </c>
      <c r="AI1687" s="1">
        <v>893299.21933983802</v>
      </c>
      <c r="AJ1687" s="1">
        <v>3799441.58400515</v>
      </c>
      <c r="AK1687" s="1">
        <v>1627683.75157705</v>
      </c>
      <c r="AL1687" s="1">
        <v>2431192.8809000002</v>
      </c>
      <c r="AM1687" s="1">
        <v>209237.518801142</v>
      </c>
    </row>
    <row r="1688" spans="1:39" x14ac:dyDescent="0.3">
      <c r="A1688" t="str">
        <f t="shared" si="286"/>
        <v>Other</v>
      </c>
      <c r="B1688" t="str">
        <f t="shared" si="287"/>
        <v>5445</v>
      </c>
      <c r="C1688" t="str">
        <f t="shared" si="288"/>
        <v>PREFABRICATED TOWER STRUCTURES</v>
      </c>
      <c r="D1688" s="1">
        <f t="shared" si="289"/>
        <v>346770.61804548901</v>
      </c>
      <c r="E1688" s="1">
        <f t="shared" si="290"/>
        <v>749095.35457243002</v>
      </c>
      <c r="F1688" s="1">
        <f t="shared" si="291"/>
        <v>93010.050799999997</v>
      </c>
      <c r="G1688" s="1">
        <f t="shared" si="292"/>
        <v>10129.3387896031</v>
      </c>
      <c r="H1688" s="2">
        <f t="shared" si="293"/>
        <v>-0.87583683407956991</v>
      </c>
      <c r="I1688" s="2">
        <f t="shared" si="294"/>
        <v>-0.73178220425872698</v>
      </c>
      <c r="J1688" s="2">
        <f t="shared" si="295"/>
        <v>0.10890585159860057</v>
      </c>
      <c r="K1688" s="2">
        <f t="shared" si="296"/>
        <v>8.2560437779376006E-7</v>
      </c>
      <c r="L1688" s="2">
        <f>AM1688/SUM(AM1:AM$3009)</f>
        <v>1.8380113279413933E-7</v>
      </c>
      <c r="M1688" t="s">
        <v>3134</v>
      </c>
      <c r="N1688" t="s">
        <v>3451</v>
      </c>
      <c r="O1688" t="s">
        <v>3452</v>
      </c>
      <c r="P1688" s="1">
        <v>61397.741891228499</v>
      </c>
      <c r="Q1688" s="1">
        <v>389709.417479211</v>
      </c>
      <c r="R1688" s="1">
        <v>1162416.6730748501</v>
      </c>
      <c r="S1688" s="1">
        <v>254637.957406134</v>
      </c>
      <c r="T1688" s="1">
        <v>323264.95762729202</v>
      </c>
      <c r="U1688" s="1">
        <v>389246.84379510098</v>
      </c>
      <c r="V1688" s="1">
        <v>2908997.0357794901</v>
      </c>
      <c r="W1688" s="1">
        <v>2520660.2766549601</v>
      </c>
      <c r="X1688" s="1">
        <v>9126567.3338505197</v>
      </c>
      <c r="Y1688" s="1">
        <v>5248941.8652897002</v>
      </c>
      <c r="Z1688" s="1">
        <v>4154329.7235968499</v>
      </c>
      <c r="AA1688" s="1">
        <v>10091404.690685499</v>
      </c>
      <c r="AB1688" s="1">
        <v>3689212.60096482</v>
      </c>
      <c r="AC1688" s="1">
        <v>2720135.10351134</v>
      </c>
      <c r="AD1688" s="1">
        <v>1604802.1427996501</v>
      </c>
      <c r="AE1688" s="1">
        <v>346770.61804548901</v>
      </c>
      <c r="AF1688" s="1">
        <v>2015894.87473512</v>
      </c>
      <c r="AG1688" s="1">
        <v>1356225.09424537</v>
      </c>
      <c r="AH1688" s="1">
        <v>2551368.65292774</v>
      </c>
      <c r="AI1688" s="1">
        <v>247398.959808568</v>
      </c>
      <c r="AJ1688" s="1">
        <v>70418.863383848002</v>
      </c>
      <c r="AK1688" s="1">
        <v>749095.35457243002</v>
      </c>
      <c r="AL1688" s="1">
        <v>93010.050799999997</v>
      </c>
      <c r="AM1688" s="1">
        <v>10129.3387896031</v>
      </c>
    </row>
    <row r="1689" spans="1:39" x14ac:dyDescent="0.3">
      <c r="A1689" t="str">
        <f t="shared" si="286"/>
        <v>Other</v>
      </c>
      <c r="B1689" t="str">
        <f t="shared" si="287"/>
        <v>5450</v>
      </c>
      <c r="C1689" t="str">
        <f t="shared" si="288"/>
        <v>MISC PREFABRICATED STRUCTURES</v>
      </c>
      <c r="D1689" s="1">
        <f t="shared" si="289"/>
        <v>16112166.231644601</v>
      </c>
      <c r="E1689" s="1">
        <f t="shared" si="290"/>
        <v>37085102.368718401</v>
      </c>
      <c r="F1689" s="1">
        <f t="shared" si="291"/>
        <v>12954840.2798</v>
      </c>
      <c r="G1689" s="1">
        <f t="shared" si="292"/>
        <v>2803441.9564741901</v>
      </c>
      <c r="H1689" s="2">
        <f t="shared" si="293"/>
        <v>-0.6506726568799357</v>
      </c>
      <c r="I1689" s="2">
        <f t="shared" si="294"/>
        <v>-0.19595912222178746</v>
      </c>
      <c r="J1689" s="2">
        <f t="shared" si="295"/>
        <v>0.21640112081084417</v>
      </c>
      <c r="K1689" s="2">
        <f t="shared" si="296"/>
        <v>1.1499373193140778E-4</v>
      </c>
      <c r="L1689" s="2">
        <f>AM1689/SUM(AM1:AM$3009)</f>
        <v>5.0869638978949048E-5</v>
      </c>
      <c r="M1689" t="s">
        <v>3134</v>
      </c>
      <c r="N1689" t="s">
        <v>3453</v>
      </c>
      <c r="O1689" t="s">
        <v>3454</v>
      </c>
      <c r="P1689" s="1">
        <v>6046919.7988926703</v>
      </c>
      <c r="Q1689" s="1">
        <v>13320221.700908801</v>
      </c>
      <c r="R1689" s="1">
        <v>15966950.290356999</v>
      </c>
      <c r="S1689" s="1">
        <v>20725683.440884002</v>
      </c>
      <c r="T1689" s="1">
        <v>22864241.316895202</v>
      </c>
      <c r="U1689" s="1">
        <v>60107528.874397002</v>
      </c>
      <c r="V1689" s="1">
        <v>41419900.596112199</v>
      </c>
      <c r="W1689" s="1">
        <v>25140109.329611801</v>
      </c>
      <c r="X1689" s="1">
        <v>24758069.968240902</v>
      </c>
      <c r="Y1689" s="1">
        <v>75527190.335704997</v>
      </c>
      <c r="Z1689" s="1">
        <v>65742412.319082201</v>
      </c>
      <c r="AA1689" s="1">
        <v>31249771.4446803</v>
      </c>
      <c r="AB1689" s="1">
        <v>32350050.330317199</v>
      </c>
      <c r="AC1689" s="1">
        <v>23406765.218802799</v>
      </c>
      <c r="AD1689" s="1">
        <v>12150908.9555823</v>
      </c>
      <c r="AE1689" s="1">
        <v>16112166.231644601</v>
      </c>
      <c r="AF1689" s="1">
        <v>26754629.333122101</v>
      </c>
      <c r="AG1689" s="1">
        <v>7236684.8390688598</v>
      </c>
      <c r="AH1689" s="1">
        <v>37294896.679328099</v>
      </c>
      <c r="AI1689" s="1">
        <v>9264920.4770921506</v>
      </c>
      <c r="AJ1689" s="1">
        <v>40235907.451878898</v>
      </c>
      <c r="AK1689" s="1">
        <v>37085102.368718401</v>
      </c>
      <c r="AL1689" s="1">
        <v>12954840.2798</v>
      </c>
      <c r="AM1689" s="1">
        <v>2803441.9564741901</v>
      </c>
    </row>
    <row r="1690" spans="1:39" x14ac:dyDescent="0.3">
      <c r="A1690" t="str">
        <f t="shared" si="286"/>
        <v>Other</v>
      </c>
      <c r="B1690" t="str">
        <f t="shared" si="287"/>
        <v>5510</v>
      </c>
      <c r="C1690" t="str">
        <f t="shared" si="288"/>
        <v>LUMBER &amp; RELATED WOOD MATERIALS</v>
      </c>
      <c r="D1690" s="1">
        <f t="shared" si="289"/>
        <v>14563992.140600599</v>
      </c>
      <c r="E1690" s="1">
        <f t="shared" si="290"/>
        <v>5704124.1178954802</v>
      </c>
      <c r="F1690" s="1">
        <f t="shared" si="291"/>
        <v>4742860.9495999999</v>
      </c>
      <c r="G1690" s="1">
        <f t="shared" si="292"/>
        <v>182880.12619332501</v>
      </c>
      <c r="H1690" s="2">
        <f t="shared" si="293"/>
        <v>-0.16852073139147183</v>
      </c>
      <c r="I1690" s="2">
        <f t="shared" si="294"/>
        <v>-0.67434334598560075</v>
      </c>
      <c r="J1690" s="2">
        <f t="shared" si="295"/>
        <v>3.8559031803103702E-2</v>
      </c>
      <c r="K1690" s="2">
        <f t="shared" si="296"/>
        <v>4.210003896973283E-5</v>
      </c>
      <c r="L1690" s="2">
        <f>AM1690/SUM(AM1:AM$3009)</f>
        <v>3.3184371712761498E-6</v>
      </c>
      <c r="M1690" t="s">
        <v>3134</v>
      </c>
      <c r="N1690" t="s">
        <v>3455</v>
      </c>
      <c r="O1690" t="s">
        <v>3456</v>
      </c>
      <c r="P1690" s="1">
        <v>1299457.35544705</v>
      </c>
      <c r="Q1690" s="1">
        <v>1029016.7328805299</v>
      </c>
      <c r="R1690" s="1">
        <v>2352286.67627662</v>
      </c>
      <c r="S1690" s="1">
        <v>5862500.1781366998</v>
      </c>
      <c r="T1690" s="1">
        <v>9656700.8224645108</v>
      </c>
      <c r="U1690" s="1">
        <v>8415396.7662709206</v>
      </c>
      <c r="V1690" s="1">
        <v>8515659.3125825692</v>
      </c>
      <c r="W1690" s="1">
        <v>7625905.7494156603</v>
      </c>
      <c r="X1690" s="1">
        <v>11024916.069227999</v>
      </c>
      <c r="Y1690" s="1">
        <v>26932319.234732799</v>
      </c>
      <c r="Z1690" s="1">
        <v>24491782.607661199</v>
      </c>
      <c r="AA1690" s="1">
        <v>21304143.426826999</v>
      </c>
      <c r="AB1690" s="1">
        <v>9831351.7739499696</v>
      </c>
      <c r="AC1690" s="1">
        <v>9542264.6201505307</v>
      </c>
      <c r="AD1690" s="1">
        <v>15946964.859524701</v>
      </c>
      <c r="AE1690" s="1">
        <v>14563992.140600599</v>
      </c>
      <c r="AF1690" s="1">
        <v>7624442.7069319002</v>
      </c>
      <c r="AG1690" s="1">
        <v>5948621.9944660896</v>
      </c>
      <c r="AH1690" s="1">
        <v>9452835.6008549705</v>
      </c>
      <c r="AI1690" s="1">
        <v>7120942.6197614204</v>
      </c>
      <c r="AJ1690" s="1">
        <v>9976168.7372212</v>
      </c>
      <c r="AK1690" s="1">
        <v>5704124.1178954802</v>
      </c>
      <c r="AL1690" s="1">
        <v>4742860.9495999999</v>
      </c>
      <c r="AM1690" s="1">
        <v>182880.12619332501</v>
      </c>
    </row>
    <row r="1691" spans="1:39" x14ac:dyDescent="0.3">
      <c r="A1691" t="str">
        <f t="shared" si="286"/>
        <v>Other</v>
      </c>
      <c r="B1691" t="str">
        <f t="shared" si="287"/>
        <v>5520</v>
      </c>
      <c r="C1691" t="str">
        <f t="shared" si="288"/>
        <v>MILLWORK</v>
      </c>
      <c r="D1691" s="1">
        <f t="shared" si="289"/>
        <v>3577004.4088238198</v>
      </c>
      <c r="E1691" s="1">
        <f t="shared" si="290"/>
        <v>107966.066620107</v>
      </c>
      <c r="F1691" s="1">
        <f t="shared" si="291"/>
        <v>130166.80100000001</v>
      </c>
      <c r="G1691" s="1">
        <f t="shared" si="292"/>
        <v>0</v>
      </c>
      <c r="H1691" s="2">
        <f t="shared" si="293"/>
        <v>0.20562696294206262</v>
      </c>
      <c r="I1691" s="2">
        <f t="shared" si="294"/>
        <v>-0.96361010887241227</v>
      </c>
      <c r="J1691" s="2">
        <f t="shared" si="295"/>
        <v>0</v>
      </c>
      <c r="K1691" s="2">
        <f t="shared" si="296"/>
        <v>1.1554265353547061E-6</v>
      </c>
      <c r="L1691" s="2">
        <f>AM1691/SUM(AM1:AM$3009)</f>
        <v>0</v>
      </c>
      <c r="M1691" t="s">
        <v>3134</v>
      </c>
      <c r="N1691" t="s">
        <v>3457</v>
      </c>
      <c r="O1691" t="s">
        <v>3458</v>
      </c>
      <c r="P1691" s="1">
        <v>1348116.6816259001</v>
      </c>
      <c r="Q1691" s="1">
        <v>219348.19628929201</v>
      </c>
      <c r="R1691" s="1">
        <v>448710.84399877797</v>
      </c>
      <c r="S1691" s="1">
        <v>212218.869655977</v>
      </c>
      <c r="T1691" s="1">
        <v>267261.36090227502</v>
      </c>
      <c r="U1691" s="1">
        <v>205622.62710355801</v>
      </c>
      <c r="V1691" s="1">
        <v>821226.62209413003</v>
      </c>
      <c r="W1691" s="1">
        <v>468702.36997810501</v>
      </c>
      <c r="X1691" s="1">
        <v>342792.68611730501</v>
      </c>
      <c r="Y1691" s="1">
        <v>742220.585831612</v>
      </c>
      <c r="Z1691" s="1">
        <v>218464.89584884499</v>
      </c>
      <c r="AA1691" s="1">
        <v>552134.80197105499</v>
      </c>
      <c r="AB1691" s="1">
        <v>5674626.2651979299</v>
      </c>
      <c r="AC1691" s="1">
        <v>419770.395985073</v>
      </c>
      <c r="AD1691" s="1">
        <v>520238.546360165</v>
      </c>
      <c r="AE1691" s="1">
        <v>3577004.4088238198</v>
      </c>
      <c r="AF1691" s="1">
        <v>295042.27948079602</v>
      </c>
      <c r="AG1691" s="1">
        <v>66299.369313809104</v>
      </c>
      <c r="AH1691" s="1">
        <v>74246.503560344703</v>
      </c>
      <c r="AI1691" s="1">
        <v>409860.227275763</v>
      </c>
      <c r="AJ1691" s="1">
        <v>347183.81438884401</v>
      </c>
      <c r="AK1691" s="1">
        <v>107966.066620107</v>
      </c>
      <c r="AL1691" s="1">
        <v>130166.80100000001</v>
      </c>
      <c r="AM1691" s="1"/>
    </row>
    <row r="1692" spans="1:39" x14ac:dyDescent="0.3">
      <c r="A1692" t="str">
        <f t="shared" si="286"/>
        <v>Other</v>
      </c>
      <c r="B1692" t="str">
        <f t="shared" si="287"/>
        <v>5530</v>
      </c>
      <c r="C1692" t="str">
        <f t="shared" si="288"/>
        <v>PLYWOOD AND VENEER</v>
      </c>
      <c r="D1692" s="1">
        <f t="shared" si="289"/>
        <v>1123539.29692011</v>
      </c>
      <c r="E1692" s="1">
        <f t="shared" si="290"/>
        <v>436570.96465703403</v>
      </c>
      <c r="F1692" s="1">
        <f t="shared" si="291"/>
        <v>431662.07559999998</v>
      </c>
      <c r="G1692" s="1">
        <f t="shared" si="292"/>
        <v>266246.51644575503</v>
      </c>
      <c r="H1692" s="2">
        <f t="shared" si="293"/>
        <v>-1.1244194997920731E-2</v>
      </c>
      <c r="I1692" s="2">
        <f t="shared" si="294"/>
        <v>-0.61580153290295314</v>
      </c>
      <c r="J1692" s="2">
        <f t="shared" si="295"/>
        <v>0.61679385680495269</v>
      </c>
      <c r="K1692" s="2">
        <f t="shared" si="296"/>
        <v>3.8316514858080374E-6</v>
      </c>
      <c r="L1692" s="2">
        <f>AM1692/SUM(AM1:AM$3009)</f>
        <v>4.8311555513823141E-6</v>
      </c>
      <c r="M1692" t="s">
        <v>3134</v>
      </c>
      <c r="N1692" t="s">
        <v>3459</v>
      </c>
      <c r="O1692" t="s">
        <v>3460</v>
      </c>
      <c r="P1692" s="1"/>
      <c r="Q1692" s="1">
        <v>22908.123024186199</v>
      </c>
      <c r="R1692" s="1">
        <v>65987.071525213294</v>
      </c>
      <c r="S1692" s="1">
        <v>205923.89349130701</v>
      </c>
      <c r="T1692" s="1">
        <v>569941.09209988604</v>
      </c>
      <c r="U1692" s="1">
        <v>553426.47524977499</v>
      </c>
      <c r="V1692" s="1">
        <v>647107.11058145098</v>
      </c>
      <c r="W1692" s="1">
        <v>1219173.5906756499</v>
      </c>
      <c r="X1692" s="1">
        <v>959749.48000087799</v>
      </c>
      <c r="Y1692" s="1">
        <v>1417085.9501598601</v>
      </c>
      <c r="Z1692" s="1">
        <v>12855458.3260221</v>
      </c>
      <c r="AA1692" s="1">
        <v>26753350.443886101</v>
      </c>
      <c r="AB1692" s="1">
        <v>1189688.4270919401</v>
      </c>
      <c r="AC1692" s="1">
        <v>404895.89127732802</v>
      </c>
      <c r="AD1692" s="1">
        <v>621338.83850442001</v>
      </c>
      <c r="AE1692" s="1">
        <v>1123539.29692011</v>
      </c>
      <c r="AF1692" s="1">
        <v>454916.16516564798</v>
      </c>
      <c r="AG1692" s="1">
        <v>804638.10393191001</v>
      </c>
      <c r="AH1692" s="1">
        <v>1403421.62772315</v>
      </c>
      <c r="AI1692" s="1">
        <v>936775.17864596797</v>
      </c>
      <c r="AJ1692" s="1">
        <v>374818.36299545597</v>
      </c>
      <c r="AK1692" s="1">
        <v>436570.96465703403</v>
      </c>
      <c r="AL1692" s="1">
        <v>431662.07559999998</v>
      </c>
      <c r="AM1692" s="1">
        <v>266246.51644575503</v>
      </c>
    </row>
    <row r="1693" spans="1:39" x14ac:dyDescent="0.3">
      <c r="A1693" t="str">
        <f t="shared" si="286"/>
        <v>Other</v>
      </c>
      <c r="B1693" t="str">
        <f t="shared" si="287"/>
        <v>5610</v>
      </c>
      <c r="C1693" t="str">
        <f t="shared" si="288"/>
        <v>MINERAL CONSTRUCTION MATERIALS, BULK</v>
      </c>
      <c r="D1693" s="1">
        <f t="shared" si="289"/>
        <v>75891767.529372096</v>
      </c>
      <c r="E1693" s="1">
        <f t="shared" si="290"/>
        <v>26301102.465129599</v>
      </c>
      <c r="F1693" s="1">
        <f t="shared" si="291"/>
        <v>22646663.615600001</v>
      </c>
      <c r="G1693" s="1">
        <f t="shared" si="292"/>
        <v>16498614.8384823</v>
      </c>
      <c r="H1693" s="2">
        <f t="shared" si="293"/>
        <v>-0.13894622304805315</v>
      </c>
      <c r="I1693" s="2">
        <f t="shared" si="294"/>
        <v>-0.70159261863501665</v>
      </c>
      <c r="J1693" s="2">
        <f t="shared" si="295"/>
        <v>0.72852297886022122</v>
      </c>
      <c r="K1693" s="2">
        <f t="shared" si="296"/>
        <v>2.01023270739489E-4</v>
      </c>
      <c r="L1693" s="2">
        <f>AM1693/SUM(AM1:AM$3009)</f>
        <v>2.9937433823023157E-4</v>
      </c>
      <c r="M1693" t="s">
        <v>3134</v>
      </c>
      <c r="N1693" t="s">
        <v>3461</v>
      </c>
      <c r="O1693" t="s">
        <v>3462</v>
      </c>
      <c r="P1693" s="1">
        <v>17245683.7266271</v>
      </c>
      <c r="Q1693" s="1">
        <v>12488618.3446886</v>
      </c>
      <c r="R1693" s="1">
        <v>18904830.878704399</v>
      </c>
      <c r="S1693" s="1">
        <v>38688143.302829899</v>
      </c>
      <c r="T1693" s="1">
        <v>41479726.795712903</v>
      </c>
      <c r="U1693" s="1">
        <v>33518673.911104999</v>
      </c>
      <c r="V1693" s="1">
        <v>31514817.9043043</v>
      </c>
      <c r="W1693" s="1">
        <v>37607429.857888103</v>
      </c>
      <c r="X1693" s="1">
        <v>68889175.141184494</v>
      </c>
      <c r="Y1693" s="1">
        <v>231353364.61068699</v>
      </c>
      <c r="Z1693" s="1">
        <v>281870935.53144503</v>
      </c>
      <c r="AA1693" s="1">
        <v>158205686.528804</v>
      </c>
      <c r="AB1693" s="1">
        <v>137791201.025464</v>
      </c>
      <c r="AC1693" s="1">
        <v>48729332.242454499</v>
      </c>
      <c r="AD1693" s="1">
        <v>146342630.26521301</v>
      </c>
      <c r="AE1693" s="1">
        <v>75891767.529372096</v>
      </c>
      <c r="AF1693" s="1">
        <v>64387658.7761271</v>
      </c>
      <c r="AG1693" s="1">
        <v>74193582.678605795</v>
      </c>
      <c r="AH1693" s="1">
        <v>78048289.080797106</v>
      </c>
      <c r="AI1693" s="1">
        <v>69990066.905016407</v>
      </c>
      <c r="AJ1693" s="1">
        <v>63400161.982519001</v>
      </c>
      <c r="AK1693" s="1">
        <v>26301102.465129599</v>
      </c>
      <c r="AL1693" s="1">
        <v>22646663.615600001</v>
      </c>
      <c r="AM1693" s="1">
        <v>16498614.8384823</v>
      </c>
    </row>
    <row r="1694" spans="1:39" x14ac:dyDescent="0.3">
      <c r="A1694" t="str">
        <f t="shared" si="286"/>
        <v>Other</v>
      </c>
      <c r="B1694" t="str">
        <f t="shared" si="287"/>
        <v>5620</v>
      </c>
      <c r="C1694" t="str">
        <f t="shared" si="288"/>
        <v>TILE, BRICK AND BLOCK</v>
      </c>
      <c r="D1694" s="1">
        <f t="shared" si="289"/>
        <v>1925015.54783909</v>
      </c>
      <c r="E1694" s="1">
        <f t="shared" si="290"/>
        <v>1460808.3376237401</v>
      </c>
      <c r="F1694" s="1">
        <f t="shared" si="291"/>
        <v>1425622.6835</v>
      </c>
      <c r="G1694" s="1">
        <f t="shared" si="292"/>
        <v>602093.99004115595</v>
      </c>
      <c r="H1694" s="2">
        <f t="shared" si="293"/>
        <v>-2.4086427505592978E-2</v>
      </c>
      <c r="I1694" s="2">
        <f t="shared" si="294"/>
        <v>-0.25942276928603469</v>
      </c>
      <c r="J1694" s="2">
        <f t="shared" si="295"/>
        <v>0.42233754906520882</v>
      </c>
      <c r="K1694" s="2">
        <f t="shared" si="296"/>
        <v>1.2654549894941979E-5</v>
      </c>
      <c r="L1694" s="2">
        <f>AM1694/SUM(AM1:AM$3009)</f>
        <v>1.0925249882222959E-5</v>
      </c>
      <c r="M1694" t="s">
        <v>3134</v>
      </c>
      <c r="N1694" t="s">
        <v>3463</v>
      </c>
      <c r="O1694" t="s">
        <v>3464</v>
      </c>
      <c r="P1694" s="1">
        <v>11448038.7598128</v>
      </c>
      <c r="Q1694" s="1">
        <v>1473649.17193619</v>
      </c>
      <c r="R1694" s="1">
        <v>2129114.6142476299</v>
      </c>
      <c r="S1694" s="1">
        <v>8896710.6901123691</v>
      </c>
      <c r="T1694" s="1">
        <v>8854765.1214359496</v>
      </c>
      <c r="U1694" s="1">
        <v>2084481.4809439599</v>
      </c>
      <c r="V1694" s="1">
        <v>2612811.91294723</v>
      </c>
      <c r="W1694" s="1">
        <v>1352250.6012551901</v>
      </c>
      <c r="X1694" s="1">
        <v>15791662.4911614</v>
      </c>
      <c r="Y1694" s="1">
        <v>46306503.433490098</v>
      </c>
      <c r="Z1694" s="1">
        <v>33426780.880938001</v>
      </c>
      <c r="AA1694" s="1">
        <v>37751160.366788201</v>
      </c>
      <c r="AB1694" s="1">
        <v>3214001.6255245898</v>
      </c>
      <c r="AC1694" s="1">
        <v>1821914.33018091</v>
      </c>
      <c r="AD1694" s="1">
        <v>1658116.0156209001</v>
      </c>
      <c r="AE1694" s="1">
        <v>1925015.54783909</v>
      </c>
      <c r="AF1694" s="1">
        <v>943323.246355396</v>
      </c>
      <c r="AG1694" s="1">
        <v>2042966.85694668</v>
      </c>
      <c r="AH1694" s="1">
        <v>2523058.3577216798</v>
      </c>
      <c r="AI1694" s="1">
        <v>1688506.57878132</v>
      </c>
      <c r="AJ1694" s="1">
        <v>801225.12593204505</v>
      </c>
      <c r="AK1694" s="1">
        <v>1460808.3376237401</v>
      </c>
      <c r="AL1694" s="1">
        <v>1425622.6835</v>
      </c>
      <c r="AM1694" s="1">
        <v>602093.99004115595</v>
      </c>
    </row>
    <row r="1695" spans="1:39" x14ac:dyDescent="0.3">
      <c r="A1695" t="str">
        <f t="shared" si="286"/>
        <v>Other</v>
      </c>
      <c r="B1695" t="str">
        <f t="shared" si="287"/>
        <v>5630</v>
      </c>
      <c r="C1695" t="str">
        <f t="shared" si="288"/>
        <v>PIPE AND CONDUIT, NONMETALLIC</v>
      </c>
      <c r="D1695" s="1">
        <f t="shared" si="289"/>
        <v>219057.92643745901</v>
      </c>
      <c r="E1695" s="1">
        <f t="shared" si="290"/>
        <v>1030255.6799445</v>
      </c>
      <c r="F1695" s="1">
        <f t="shared" si="291"/>
        <v>1383520.0767000001</v>
      </c>
      <c r="G1695" s="1">
        <f t="shared" si="292"/>
        <v>-145310.184575447</v>
      </c>
      <c r="H1695" s="2">
        <f t="shared" si="293"/>
        <v>0.34289002587642181</v>
      </c>
      <c r="I1695" s="2">
        <f t="shared" si="294"/>
        <v>5.3157727236818104</v>
      </c>
      <c r="J1695" s="2">
        <f t="shared" si="295"/>
        <v>-0.10502932846630153</v>
      </c>
      <c r="K1695" s="2">
        <f t="shared" si="296"/>
        <v>1.228082580607599E-5</v>
      </c>
      <c r="L1695" s="2">
        <f>AM1695/SUM(AM1:AM$3009)</f>
        <v>-2.6367147043108374E-6</v>
      </c>
      <c r="M1695" t="s">
        <v>3134</v>
      </c>
      <c r="N1695" t="s">
        <v>3465</v>
      </c>
      <c r="O1695" t="s">
        <v>3466</v>
      </c>
      <c r="P1695" s="1">
        <v>80374.491325767405</v>
      </c>
      <c r="Q1695" s="1">
        <v>83481.667715394506</v>
      </c>
      <c r="R1695" s="1">
        <v>158399.40979098401</v>
      </c>
      <c r="S1695" s="1">
        <v>465971.47698908398</v>
      </c>
      <c r="T1695" s="1">
        <v>303239.02342519601</v>
      </c>
      <c r="U1695" s="1">
        <v>539056.33630495402</v>
      </c>
      <c r="V1695" s="1">
        <v>1556767.15585655</v>
      </c>
      <c r="W1695" s="1">
        <v>2193914.0417877701</v>
      </c>
      <c r="X1695" s="1">
        <v>1021122.2752826</v>
      </c>
      <c r="Y1695" s="1">
        <v>455148.02401149302</v>
      </c>
      <c r="Z1695" s="1">
        <v>3311379.5159616801</v>
      </c>
      <c r="AA1695" s="1">
        <v>1048832.5366330801</v>
      </c>
      <c r="AB1695" s="1">
        <v>526057.84272671805</v>
      </c>
      <c r="AC1695" s="1">
        <v>291623.23521357402</v>
      </c>
      <c r="AD1695" s="1">
        <v>634913.48590800201</v>
      </c>
      <c r="AE1695" s="1">
        <v>219057.92643745901</v>
      </c>
      <c r="AF1695" s="1">
        <v>88124.675729655006</v>
      </c>
      <c r="AG1695" s="1">
        <v>-13674.7703792379</v>
      </c>
      <c r="AH1695" s="1">
        <v>73930.730431260497</v>
      </c>
      <c r="AI1695" s="1">
        <v>649373.15312956402</v>
      </c>
      <c r="AJ1695" s="1">
        <v>2711501.0703044198</v>
      </c>
      <c r="AK1695" s="1">
        <v>1030255.6799445</v>
      </c>
      <c r="AL1695" s="1">
        <v>1383520.0767000001</v>
      </c>
      <c r="AM1695" s="1">
        <v>-145310.184575447</v>
      </c>
    </row>
    <row r="1696" spans="1:39" x14ac:dyDescent="0.3">
      <c r="A1696" t="str">
        <f t="shared" si="286"/>
        <v>Other</v>
      </c>
      <c r="B1696" t="str">
        <f t="shared" si="287"/>
        <v>5640</v>
      </c>
      <c r="C1696" t="str">
        <f t="shared" si="288"/>
        <v>WALLBOARD BLDG &amp; THERMAL INSULATION</v>
      </c>
      <c r="D1696" s="1">
        <f t="shared" si="289"/>
        <v>712505.97624750296</v>
      </c>
      <c r="E1696" s="1">
        <f t="shared" si="290"/>
        <v>49430.802387765398</v>
      </c>
      <c r="F1696" s="1">
        <f t="shared" si="291"/>
        <v>-23047.1</v>
      </c>
      <c r="G1696" s="1">
        <f t="shared" si="292"/>
        <v>418208.71468048502</v>
      </c>
      <c r="H1696" s="2">
        <f t="shared" si="293"/>
        <v>-1.4662497650595365</v>
      </c>
      <c r="I1696" s="2">
        <f t="shared" si="294"/>
        <v>-1.0323465357039954</v>
      </c>
      <c r="J1696" s="2">
        <f t="shared" si="295"/>
        <v>-18.145828094662019</v>
      </c>
      <c r="K1696" s="2">
        <f t="shared" si="296"/>
        <v>-2.045777471551555E-7</v>
      </c>
      <c r="L1696" s="2">
        <f>AM1696/SUM(AM1:AM$3009)</f>
        <v>7.5885738545493024E-6</v>
      </c>
      <c r="M1696" t="s">
        <v>3134</v>
      </c>
      <c r="N1696" t="s">
        <v>3467</v>
      </c>
      <c r="O1696" t="s">
        <v>3468</v>
      </c>
      <c r="P1696" s="1">
        <v>1841917.71516641</v>
      </c>
      <c r="Q1696" s="1">
        <v>1273257.5184358801</v>
      </c>
      <c r="R1696" s="1">
        <v>1731378.3209947399</v>
      </c>
      <c r="S1696" s="1">
        <v>5240486.1317362599</v>
      </c>
      <c r="T1696" s="1">
        <v>9033536.3370747194</v>
      </c>
      <c r="U1696" s="1">
        <v>4299864.9087115796</v>
      </c>
      <c r="V1696" s="1">
        <v>6449700.61565118</v>
      </c>
      <c r="W1696" s="1">
        <v>28954388.9390589</v>
      </c>
      <c r="X1696" s="1">
        <v>3826629.3426782899</v>
      </c>
      <c r="Y1696" s="1">
        <v>3451542.0944026001</v>
      </c>
      <c r="Z1696" s="1">
        <v>1644021.39626315</v>
      </c>
      <c r="AA1696" s="1">
        <v>372782.02495083399</v>
      </c>
      <c r="AB1696" s="1">
        <v>2338599.5994146601</v>
      </c>
      <c r="AC1696" s="1">
        <v>905781.84141316195</v>
      </c>
      <c r="AD1696" s="1">
        <v>545988.88989247405</v>
      </c>
      <c r="AE1696" s="1">
        <v>712505.97624750296</v>
      </c>
      <c r="AF1696" s="1">
        <v>196853.796687911</v>
      </c>
      <c r="AG1696" s="1">
        <v>276196.12702617899</v>
      </c>
      <c r="AH1696" s="1">
        <v>156971.208399603</v>
      </c>
      <c r="AI1696" s="1">
        <v>342301.86409943301</v>
      </c>
      <c r="AJ1696" s="1">
        <v>285113.23809295503</v>
      </c>
      <c r="AK1696" s="1">
        <v>49430.802387765398</v>
      </c>
      <c r="AL1696" s="1">
        <v>-23047.1</v>
      </c>
      <c r="AM1696" s="1">
        <v>418208.71468048502</v>
      </c>
    </row>
    <row r="1697" spans="1:39" x14ac:dyDescent="0.3">
      <c r="A1697" t="str">
        <f t="shared" si="286"/>
        <v>Other</v>
      </c>
      <c r="B1697" t="str">
        <f t="shared" si="287"/>
        <v>5650</v>
      </c>
      <c r="C1697" t="str">
        <f t="shared" si="288"/>
        <v>ROOFING AND SIDING MATERIALS</v>
      </c>
      <c r="D1697" s="1">
        <f t="shared" si="289"/>
        <v>19540286.0830459</v>
      </c>
      <c r="E1697" s="1">
        <f t="shared" si="290"/>
        <v>140024.074646642</v>
      </c>
      <c r="F1697" s="1">
        <f t="shared" si="291"/>
        <v>1538485.6040000001</v>
      </c>
      <c r="G1697" s="1">
        <f t="shared" si="292"/>
        <v>307325.896440832</v>
      </c>
      <c r="H1697" s="2">
        <f t="shared" si="293"/>
        <v>9.9872934913688827</v>
      </c>
      <c r="I1697" s="2">
        <f t="shared" si="294"/>
        <v>-0.92126596317671805</v>
      </c>
      <c r="J1697" s="2">
        <f t="shared" si="295"/>
        <v>0.19975870794097597</v>
      </c>
      <c r="K1697" s="2">
        <f t="shared" si="296"/>
        <v>1.3656378411902525E-5</v>
      </c>
      <c r="L1697" s="2">
        <f>AM1697/SUM(AM1:AM$3009)</f>
        <v>5.5765582607206504E-6</v>
      </c>
      <c r="M1697" t="s">
        <v>3134</v>
      </c>
      <c r="N1697" t="s">
        <v>3469</v>
      </c>
      <c r="O1697" t="s">
        <v>3470</v>
      </c>
      <c r="P1697" s="1">
        <v>397472.82370331598</v>
      </c>
      <c r="Q1697" s="1">
        <v>343803.25523387</v>
      </c>
      <c r="R1697" s="1">
        <v>2982522.1443960499</v>
      </c>
      <c r="S1697" s="1">
        <v>23356508.659138199</v>
      </c>
      <c r="T1697" s="1">
        <v>33050133.6314242</v>
      </c>
      <c r="U1697" s="1">
        <v>2758945.4104104098</v>
      </c>
      <c r="V1697" s="1">
        <v>5214814.7585010501</v>
      </c>
      <c r="W1697" s="1">
        <v>7270283.2753844904</v>
      </c>
      <c r="X1697" s="1">
        <v>9306929.1110250708</v>
      </c>
      <c r="Y1697" s="1">
        <v>8835028.7635112498</v>
      </c>
      <c r="Z1697" s="1">
        <v>11078067.4003812</v>
      </c>
      <c r="AA1697" s="1">
        <v>5831830.9422682403</v>
      </c>
      <c r="AB1697" s="1">
        <v>10687148.8752368</v>
      </c>
      <c r="AC1697" s="1">
        <v>3394843.7055662898</v>
      </c>
      <c r="AD1697" s="1">
        <v>6159467.2942623198</v>
      </c>
      <c r="AE1697" s="1">
        <v>19540286.0830459</v>
      </c>
      <c r="AF1697" s="1">
        <v>2872993.5025639702</v>
      </c>
      <c r="AG1697" s="1">
        <v>4613496.1485790797</v>
      </c>
      <c r="AH1697" s="1">
        <v>1506409.1317548</v>
      </c>
      <c r="AI1697" s="1">
        <v>762992.13969556906</v>
      </c>
      <c r="AJ1697" s="1">
        <v>256228.614957866</v>
      </c>
      <c r="AK1697" s="1">
        <v>140024.074646642</v>
      </c>
      <c r="AL1697" s="1">
        <v>1538485.6040000001</v>
      </c>
      <c r="AM1697" s="1">
        <v>307325.896440832</v>
      </c>
    </row>
    <row r="1698" spans="1:39" x14ac:dyDescent="0.3">
      <c r="A1698" t="str">
        <f t="shared" si="286"/>
        <v>Other</v>
      </c>
      <c r="B1698" t="str">
        <f t="shared" si="287"/>
        <v>5660</v>
      </c>
      <c r="C1698" t="str">
        <f t="shared" si="288"/>
        <v>FENCING FENCES &amp; GATES</v>
      </c>
      <c r="D1698" s="1">
        <f t="shared" si="289"/>
        <v>7378946.4791190596</v>
      </c>
      <c r="E1698" s="1">
        <f t="shared" si="290"/>
        <v>3225338.6916061798</v>
      </c>
      <c r="F1698" s="1">
        <f t="shared" si="291"/>
        <v>17917077.765299998</v>
      </c>
      <c r="G1698" s="1">
        <f t="shared" si="292"/>
        <v>2131685.8337045098</v>
      </c>
      <c r="H1698" s="2">
        <f t="shared" si="293"/>
        <v>4.5550996278091676</v>
      </c>
      <c r="I1698" s="2">
        <f t="shared" si="294"/>
        <v>1.428134939859198</v>
      </c>
      <c r="J1698" s="2">
        <f t="shared" si="295"/>
        <v>0.11897508408614185</v>
      </c>
      <c r="K1698" s="2">
        <f t="shared" si="296"/>
        <v>1.5904106828315933E-4</v>
      </c>
      <c r="L1698" s="2">
        <f>AM1698/SUM(AM1:AM$3009)</f>
        <v>3.8680340260537427E-5</v>
      </c>
      <c r="M1698" t="s">
        <v>3134</v>
      </c>
      <c r="N1698" t="s">
        <v>3471</v>
      </c>
      <c r="O1698" t="s">
        <v>3472</v>
      </c>
      <c r="P1698" s="1">
        <v>2115064.95873013</v>
      </c>
      <c r="Q1698" s="1">
        <v>1628874.4999697199</v>
      </c>
      <c r="R1698" s="1">
        <v>3536628.1210864899</v>
      </c>
      <c r="S1698" s="1">
        <v>6644317.6269609397</v>
      </c>
      <c r="T1698" s="1">
        <v>6783670.30318176</v>
      </c>
      <c r="U1698" s="1">
        <v>7224651.59714342</v>
      </c>
      <c r="V1698" s="1">
        <v>4980757.2962100599</v>
      </c>
      <c r="W1698" s="1">
        <v>47456187.001592003</v>
      </c>
      <c r="X1698" s="1">
        <v>11696321.8190457</v>
      </c>
      <c r="Y1698" s="1">
        <v>17262541.962596402</v>
      </c>
      <c r="Z1698" s="1">
        <v>19380667.868485801</v>
      </c>
      <c r="AA1698" s="1">
        <v>9325153.0033790097</v>
      </c>
      <c r="AB1698" s="1">
        <v>6058672.5118520102</v>
      </c>
      <c r="AC1698" s="1">
        <v>5594864.5863506403</v>
      </c>
      <c r="AD1698" s="1">
        <v>6444331.0117365401</v>
      </c>
      <c r="AE1698" s="1">
        <v>7378946.4791190596</v>
      </c>
      <c r="AF1698" s="1">
        <v>4114032.9727993701</v>
      </c>
      <c r="AG1698" s="1">
        <v>3493749.4955933699</v>
      </c>
      <c r="AH1698" s="1">
        <v>5561419.0072395196</v>
      </c>
      <c r="AI1698" s="1">
        <v>2352126.5653170999</v>
      </c>
      <c r="AJ1698" s="1">
        <v>4634738.6889610896</v>
      </c>
      <c r="AK1698" s="1">
        <v>3225338.6916061798</v>
      </c>
      <c r="AL1698" s="1">
        <v>17917077.765299998</v>
      </c>
      <c r="AM1698" s="1">
        <v>2131685.8337045098</v>
      </c>
    </row>
    <row r="1699" spans="1:39" x14ac:dyDescent="0.3">
      <c r="A1699" t="str">
        <f t="shared" si="286"/>
        <v>Other</v>
      </c>
      <c r="B1699" t="str">
        <f t="shared" si="287"/>
        <v>5670</v>
      </c>
      <c r="C1699" t="str">
        <f t="shared" si="288"/>
        <v>BUILDING COMPONENTS, PREFABRICATED</v>
      </c>
      <c r="D1699" s="1">
        <f t="shared" si="289"/>
        <v>4609275.52174698</v>
      </c>
      <c r="E1699" s="1">
        <f t="shared" si="290"/>
        <v>1847134.35586654</v>
      </c>
      <c r="F1699" s="1">
        <f t="shared" si="291"/>
        <v>1339480.7126</v>
      </c>
      <c r="G1699" s="1">
        <f t="shared" si="292"/>
        <v>1196589.5685652201</v>
      </c>
      <c r="H1699" s="2">
        <f t="shared" si="293"/>
        <v>-0.27483309032405834</v>
      </c>
      <c r="I1699" s="2">
        <f t="shared" si="294"/>
        <v>-0.70939452278775517</v>
      </c>
      <c r="J1699" s="2">
        <f t="shared" si="295"/>
        <v>0.89332347775473309</v>
      </c>
      <c r="K1699" s="2">
        <f t="shared" si="296"/>
        <v>1.1889910077254418E-5</v>
      </c>
      <c r="L1699" s="2">
        <f>AM1699/SUM(AM1:AM$3009)</f>
        <v>2.1712623376530945E-5</v>
      </c>
      <c r="M1699" t="s">
        <v>3134</v>
      </c>
      <c r="N1699" t="s">
        <v>3473</v>
      </c>
      <c r="O1699" t="s">
        <v>3474</v>
      </c>
      <c r="P1699" s="1">
        <v>2682456.0331174298</v>
      </c>
      <c r="Q1699" s="1">
        <v>1026368.14876281</v>
      </c>
      <c r="R1699" s="1">
        <v>2335784.8612563298</v>
      </c>
      <c r="S1699" s="1">
        <v>1956459.08684853</v>
      </c>
      <c r="T1699" s="1">
        <v>6267022.62047002</v>
      </c>
      <c r="U1699" s="1">
        <v>13969062.7943644</v>
      </c>
      <c r="V1699" s="1">
        <v>6897683.13113683</v>
      </c>
      <c r="W1699" s="1">
        <v>15636023.467756299</v>
      </c>
      <c r="X1699" s="1">
        <v>24090240.250245702</v>
      </c>
      <c r="Y1699" s="1">
        <v>101955546.150988</v>
      </c>
      <c r="Z1699" s="1">
        <v>137342340.78532201</v>
      </c>
      <c r="AA1699" s="1">
        <v>3308590.8273862698</v>
      </c>
      <c r="AB1699" s="1">
        <v>8977894.4397215396</v>
      </c>
      <c r="AC1699" s="1">
        <v>4515293.9030529903</v>
      </c>
      <c r="AD1699" s="1">
        <v>6812955.64928592</v>
      </c>
      <c r="AE1699" s="1">
        <v>4609275.52174698</v>
      </c>
      <c r="AF1699" s="1">
        <v>4879400.0907971198</v>
      </c>
      <c r="AG1699" s="1">
        <v>5773626.8006678103</v>
      </c>
      <c r="AH1699" s="1">
        <v>4377415.6712090299</v>
      </c>
      <c r="AI1699" s="1">
        <v>1894054.5856487199</v>
      </c>
      <c r="AJ1699" s="1">
        <v>3673241.08488158</v>
      </c>
      <c r="AK1699" s="1">
        <v>1847134.35586654</v>
      </c>
      <c r="AL1699" s="1">
        <v>1339480.7126</v>
      </c>
      <c r="AM1699" s="1">
        <v>1196589.5685652201</v>
      </c>
    </row>
    <row r="1700" spans="1:39" x14ac:dyDescent="0.3">
      <c r="A1700" t="str">
        <f t="shared" si="286"/>
        <v>Other</v>
      </c>
      <c r="B1700" t="str">
        <f t="shared" si="287"/>
        <v>5675</v>
      </c>
      <c r="C1700" t="str">
        <f t="shared" si="288"/>
        <v>NONWOOD CONSTRUCT MATERIAL</v>
      </c>
      <c r="D1700" s="1">
        <f t="shared" si="289"/>
        <v>519470.292552842</v>
      </c>
      <c r="E1700" s="1">
        <f t="shared" si="290"/>
        <v>276680.36642210401</v>
      </c>
      <c r="F1700" s="1">
        <f t="shared" si="291"/>
        <v>585805.36140000005</v>
      </c>
      <c r="G1700" s="1">
        <f t="shared" si="292"/>
        <v>11150.379954788599</v>
      </c>
      <c r="H1700" s="2">
        <f t="shared" si="293"/>
        <v>1.1172639351875602</v>
      </c>
      <c r="I1700" s="2">
        <f t="shared" si="294"/>
        <v>0.12769752149091418</v>
      </c>
      <c r="J1700" s="2">
        <f t="shared" si="295"/>
        <v>1.903427433327106E-2</v>
      </c>
      <c r="K1700" s="2">
        <f t="shared" si="296"/>
        <v>5.1999054591086815E-6</v>
      </c>
      <c r="L1700" s="2">
        <f>AM1700/SUM(AM1:AM$3009)</f>
        <v>2.0232835620808699E-7</v>
      </c>
      <c r="M1700" t="s">
        <v>3134</v>
      </c>
      <c r="N1700" t="s">
        <v>3475</v>
      </c>
      <c r="O1700" t="s">
        <v>3476</v>
      </c>
      <c r="P1700" s="1"/>
      <c r="Q1700" s="1">
        <v>4353.8369058500202</v>
      </c>
      <c r="R1700" s="1">
        <v>102677.442470936</v>
      </c>
      <c r="S1700" s="1">
        <v>365948.25247377797</v>
      </c>
      <c r="T1700" s="1">
        <v>185860.54211927901</v>
      </c>
      <c r="U1700" s="1">
        <v>1533543.8664075499</v>
      </c>
      <c r="V1700" s="1">
        <v>7215356.38291346</v>
      </c>
      <c r="W1700" s="1">
        <v>1813982.5944109999</v>
      </c>
      <c r="X1700" s="1">
        <v>2690991.2244092599</v>
      </c>
      <c r="Y1700" s="1">
        <v>2616399.5146103799</v>
      </c>
      <c r="Z1700" s="1">
        <v>7294168.5589951603</v>
      </c>
      <c r="AA1700" s="1">
        <v>4539376.35483512</v>
      </c>
      <c r="AB1700" s="1">
        <v>2492425.7154923198</v>
      </c>
      <c r="AC1700" s="1">
        <v>3249076.3730748701</v>
      </c>
      <c r="AD1700" s="1">
        <v>1526744.7234511101</v>
      </c>
      <c r="AE1700" s="1">
        <v>519470.292552842</v>
      </c>
      <c r="AF1700" s="1">
        <v>379647.54610227601</v>
      </c>
      <c r="AG1700" s="1">
        <v>1654032.67386443</v>
      </c>
      <c r="AH1700" s="1">
        <v>187723.86274233399</v>
      </c>
      <c r="AI1700" s="1">
        <v>18592.2592842702</v>
      </c>
      <c r="AJ1700" s="1">
        <v>128187.689666313</v>
      </c>
      <c r="AK1700" s="1">
        <v>276680.36642210401</v>
      </c>
      <c r="AL1700" s="1">
        <v>585805.36140000005</v>
      </c>
      <c r="AM1700" s="1">
        <v>11150.379954788599</v>
      </c>
    </row>
    <row r="1701" spans="1:39" x14ac:dyDescent="0.3">
      <c r="A1701" t="str">
        <f t="shared" si="286"/>
        <v>Other</v>
      </c>
      <c r="B1701" t="str">
        <f t="shared" si="287"/>
        <v>5680</v>
      </c>
      <c r="C1701" t="str">
        <f t="shared" si="288"/>
        <v>MISC CONTRUCT MATERIALS</v>
      </c>
      <c r="D1701" s="1">
        <f t="shared" si="289"/>
        <v>68209444.152560204</v>
      </c>
      <c r="E1701" s="1">
        <f t="shared" si="290"/>
        <v>18977220.342649899</v>
      </c>
      <c r="F1701" s="1">
        <f t="shared" si="291"/>
        <v>45485395.790399998</v>
      </c>
      <c r="G1701" s="1">
        <f t="shared" si="292"/>
        <v>4000828.4799549198</v>
      </c>
      <c r="H1701" s="2">
        <f t="shared" si="293"/>
        <v>1.3968418434903733</v>
      </c>
      <c r="I1701" s="2">
        <f t="shared" si="294"/>
        <v>-0.33315105619882512</v>
      </c>
      <c r="J1701" s="2">
        <f t="shared" si="295"/>
        <v>8.7958528455837293E-2</v>
      </c>
      <c r="K1701" s="2">
        <f t="shared" si="296"/>
        <v>4.0375143941149324E-4</v>
      </c>
      <c r="L1701" s="2">
        <f>AM1701/SUM(AM1:AM$3009)</f>
        <v>7.2596723439199179E-5</v>
      </c>
      <c r="M1701" t="s">
        <v>3134</v>
      </c>
      <c r="N1701" t="s">
        <v>3477</v>
      </c>
      <c r="O1701" t="s">
        <v>3478</v>
      </c>
      <c r="P1701" s="1">
        <v>27813233.627278298</v>
      </c>
      <c r="Q1701" s="1">
        <v>24164050.378764201</v>
      </c>
      <c r="R1701" s="1">
        <v>24823421.300312102</v>
      </c>
      <c r="S1701" s="1">
        <v>31664502.694322899</v>
      </c>
      <c r="T1701" s="1">
        <v>27189064.9444631</v>
      </c>
      <c r="U1701" s="1">
        <v>370000496.84935898</v>
      </c>
      <c r="V1701" s="1">
        <v>74698660.323748603</v>
      </c>
      <c r="W1701" s="1">
        <v>129724820.72175699</v>
      </c>
      <c r="X1701" s="1">
        <v>224445550.556315</v>
      </c>
      <c r="Y1701" s="1">
        <v>156103082.925019</v>
      </c>
      <c r="Z1701" s="1">
        <v>214662572.38723201</v>
      </c>
      <c r="AA1701" s="1">
        <v>157098253.84808099</v>
      </c>
      <c r="AB1701" s="1">
        <v>171604741.40780699</v>
      </c>
      <c r="AC1701" s="1">
        <v>72365626.732407004</v>
      </c>
      <c r="AD1701" s="1">
        <v>79395104.128763095</v>
      </c>
      <c r="AE1701" s="1">
        <v>68209444.152560204</v>
      </c>
      <c r="AF1701" s="1">
        <v>74489638.354925305</v>
      </c>
      <c r="AG1701" s="1">
        <v>128672911.56513301</v>
      </c>
      <c r="AH1701" s="1">
        <v>85642454.492905498</v>
      </c>
      <c r="AI1701" s="1">
        <v>71271207.149423793</v>
      </c>
      <c r="AJ1701" s="1">
        <v>31516659.649519298</v>
      </c>
      <c r="AK1701" s="1">
        <v>18977220.342649899</v>
      </c>
      <c r="AL1701" s="1">
        <v>45485395.790399998</v>
      </c>
      <c r="AM1701" s="1">
        <v>4000828.4799549198</v>
      </c>
    </row>
    <row r="1702" spans="1:39" x14ac:dyDescent="0.3">
      <c r="A1702" t="str">
        <f t="shared" si="286"/>
        <v>Other</v>
      </c>
      <c r="B1702" t="str">
        <f t="shared" si="287"/>
        <v>6605</v>
      </c>
      <c r="C1702" t="str">
        <f t="shared" si="288"/>
        <v>NAVIGATIONAL INSTRUMENTS</v>
      </c>
      <c r="D1702" s="1">
        <f t="shared" si="289"/>
        <v>21494129.393841501</v>
      </c>
      <c r="E1702" s="1">
        <f t="shared" si="290"/>
        <v>48545622.712654799</v>
      </c>
      <c r="F1702" s="1">
        <f t="shared" si="291"/>
        <v>12116839.311100001</v>
      </c>
      <c r="G1702" s="1">
        <f t="shared" si="292"/>
        <v>6748233.5138484798</v>
      </c>
      <c r="H1702" s="2">
        <f t="shared" si="293"/>
        <v>-0.75040305110884076</v>
      </c>
      <c r="I1702" s="2">
        <f t="shared" si="294"/>
        <v>-0.43627215184757762</v>
      </c>
      <c r="J1702" s="2">
        <f t="shared" si="295"/>
        <v>0.55693018126158977</v>
      </c>
      <c r="K1702" s="2">
        <f t="shared" si="296"/>
        <v>1.0755521036945492E-4</v>
      </c>
      <c r="L1702" s="2">
        <f>AM1702/SUM(AM1:AM$3009)</f>
        <v>1.2244954877783549E-4</v>
      </c>
      <c r="M1702" t="s">
        <v>3134</v>
      </c>
      <c r="N1702" t="s">
        <v>3479</v>
      </c>
      <c r="O1702" t="s">
        <v>3480</v>
      </c>
      <c r="P1702" s="1">
        <v>13304732.326284301</v>
      </c>
      <c r="Q1702" s="1">
        <v>28760317.126413099</v>
      </c>
      <c r="R1702" s="1">
        <v>38324792.950402297</v>
      </c>
      <c r="S1702" s="1">
        <v>61429799.955745302</v>
      </c>
      <c r="T1702" s="1">
        <v>51993980.171156801</v>
      </c>
      <c r="U1702" s="1">
        <v>111202749.980892</v>
      </c>
      <c r="V1702" s="1">
        <v>52638477.570894599</v>
      </c>
      <c r="W1702" s="1">
        <v>186697576.48817301</v>
      </c>
      <c r="X1702" s="1">
        <v>162607134.35519701</v>
      </c>
      <c r="Y1702" s="1">
        <v>125345032.830761</v>
      </c>
      <c r="Z1702" s="1">
        <v>92906672.936505005</v>
      </c>
      <c r="AA1702" s="1">
        <v>20041953.131416202</v>
      </c>
      <c r="AB1702" s="1">
        <v>16501226.132304501</v>
      </c>
      <c r="AC1702" s="1">
        <v>15786854.832015401</v>
      </c>
      <c r="AD1702" s="1">
        <v>12488615.8006118</v>
      </c>
      <c r="AE1702" s="1">
        <v>21494129.393841501</v>
      </c>
      <c r="AF1702" s="1">
        <v>12555789.1004823</v>
      </c>
      <c r="AG1702" s="1">
        <v>40687999.932078399</v>
      </c>
      <c r="AH1702" s="1">
        <v>27971263.973124199</v>
      </c>
      <c r="AI1702" s="1">
        <v>37713888.671081699</v>
      </c>
      <c r="AJ1702" s="1">
        <v>18439759.530110899</v>
      </c>
      <c r="AK1702" s="1">
        <v>48545622.712654799</v>
      </c>
      <c r="AL1702" s="1">
        <v>12116839.311100001</v>
      </c>
      <c r="AM1702" s="1">
        <v>6748233.5138484798</v>
      </c>
    </row>
    <row r="1703" spans="1:39" x14ac:dyDescent="0.3">
      <c r="A1703" t="str">
        <f t="shared" si="286"/>
        <v>Other</v>
      </c>
      <c r="B1703" t="str">
        <f t="shared" si="287"/>
        <v>6625</v>
      </c>
      <c r="C1703" t="str">
        <f t="shared" si="288"/>
        <v>ELECT ELECTRONIC MEASURING INSTRUMT</v>
      </c>
      <c r="D1703" s="1">
        <f t="shared" si="289"/>
        <v>54503105.635428801</v>
      </c>
      <c r="E1703" s="1">
        <f t="shared" si="290"/>
        <v>162574053.18005201</v>
      </c>
      <c r="F1703" s="1">
        <f t="shared" si="291"/>
        <v>88260621.842399999</v>
      </c>
      <c r="G1703" s="1">
        <f t="shared" si="292"/>
        <v>46401677.640738599</v>
      </c>
      <c r="H1703" s="2">
        <f t="shared" si="293"/>
        <v>-0.45710511538609</v>
      </c>
      <c r="I1703" s="2">
        <f t="shared" si="294"/>
        <v>0.61936867291150666</v>
      </c>
      <c r="J1703" s="2">
        <f t="shared" si="295"/>
        <v>0.52573476905243655</v>
      </c>
      <c r="K1703" s="2">
        <f t="shared" si="296"/>
        <v>7.8344603785427671E-4</v>
      </c>
      <c r="L1703" s="2">
        <f>AM1703/SUM(AM1:AM$3009)</f>
        <v>8.4197804921582874E-4</v>
      </c>
      <c r="M1703" t="s">
        <v>3134</v>
      </c>
      <c r="N1703" t="s">
        <v>3481</v>
      </c>
      <c r="O1703" t="s">
        <v>3482</v>
      </c>
      <c r="P1703" s="1">
        <v>171889231.29978701</v>
      </c>
      <c r="Q1703" s="1">
        <v>231174955.70538801</v>
      </c>
      <c r="R1703" s="1">
        <v>199292977.51471499</v>
      </c>
      <c r="S1703" s="1">
        <v>186867485.945548</v>
      </c>
      <c r="T1703" s="1">
        <v>153083717.93970701</v>
      </c>
      <c r="U1703" s="1">
        <v>193985745.177306</v>
      </c>
      <c r="V1703" s="1">
        <v>117922066.143729</v>
      </c>
      <c r="W1703" s="1">
        <v>326406655.821536</v>
      </c>
      <c r="X1703" s="1">
        <v>263731297.89916399</v>
      </c>
      <c r="Y1703" s="1">
        <v>212705330.39270201</v>
      </c>
      <c r="Z1703" s="1">
        <v>205358878.826581</v>
      </c>
      <c r="AA1703" s="1">
        <v>158828584.21013701</v>
      </c>
      <c r="AB1703" s="1">
        <v>81285592.748782396</v>
      </c>
      <c r="AC1703" s="1">
        <v>59868538.493706197</v>
      </c>
      <c r="AD1703" s="1">
        <v>39493274.763185203</v>
      </c>
      <c r="AE1703" s="1">
        <v>54503105.635428801</v>
      </c>
      <c r="AF1703" s="1">
        <v>13758360.820317701</v>
      </c>
      <c r="AG1703" s="1">
        <v>292609475.78873998</v>
      </c>
      <c r="AH1703" s="1">
        <v>48611766.258015499</v>
      </c>
      <c r="AI1703" s="1">
        <v>126953838.233787</v>
      </c>
      <c r="AJ1703" s="1">
        <v>180709940.74709499</v>
      </c>
      <c r="AK1703" s="1">
        <v>162574053.18005201</v>
      </c>
      <c r="AL1703" s="1">
        <v>88260621.842399999</v>
      </c>
      <c r="AM1703" s="1">
        <v>46401677.640738599</v>
      </c>
    </row>
    <row r="1704" spans="1:39" x14ac:dyDescent="0.3">
      <c r="A1704" t="str">
        <f t="shared" si="286"/>
        <v>Other</v>
      </c>
      <c r="B1704" t="str">
        <f t="shared" si="287"/>
        <v>6630</v>
      </c>
      <c r="C1704" t="str">
        <f t="shared" si="288"/>
        <v>CHEMICAL ANALYSIS INSTRUMENTS</v>
      </c>
      <c r="D1704" s="1">
        <f t="shared" si="289"/>
        <v>17765180.779106099</v>
      </c>
      <c r="E1704" s="1">
        <f t="shared" si="290"/>
        <v>6236953.4887141697</v>
      </c>
      <c r="F1704" s="1">
        <f t="shared" si="291"/>
        <v>38772236.295500003</v>
      </c>
      <c r="G1704" s="1">
        <f t="shared" si="292"/>
        <v>17168149.903806198</v>
      </c>
      <c r="H1704" s="2">
        <f t="shared" si="293"/>
        <v>5.2165344612010909</v>
      </c>
      <c r="I1704" s="2">
        <f t="shared" si="294"/>
        <v>1.1824847592376106</v>
      </c>
      <c r="J1704" s="2">
        <f t="shared" si="295"/>
        <v>0.44279493638077239</v>
      </c>
      <c r="K1704" s="2">
        <f t="shared" si="296"/>
        <v>3.4416203138359024E-4</v>
      </c>
      <c r="L1704" s="2">
        <f>AM1704/SUM(AM1:AM$3009)</f>
        <v>3.1152333492271485E-4</v>
      </c>
      <c r="M1704" t="s">
        <v>3134</v>
      </c>
      <c r="N1704" t="s">
        <v>3483</v>
      </c>
      <c r="O1704" t="s">
        <v>3484</v>
      </c>
      <c r="P1704" s="1">
        <v>31595898.417565301</v>
      </c>
      <c r="Q1704" s="1">
        <v>24832274.4276153</v>
      </c>
      <c r="R1704" s="1">
        <v>137643862.93127799</v>
      </c>
      <c r="S1704" s="1">
        <v>101326912.402787</v>
      </c>
      <c r="T1704" s="1">
        <v>57592080.362558201</v>
      </c>
      <c r="U1704" s="1">
        <v>25135336.384893101</v>
      </c>
      <c r="V1704" s="1">
        <v>17902825.062614601</v>
      </c>
      <c r="W1704" s="1">
        <v>28578226.738110799</v>
      </c>
      <c r="X1704" s="1">
        <v>35171444.710936099</v>
      </c>
      <c r="Y1704" s="1">
        <v>29984401.1369287</v>
      </c>
      <c r="Z1704" s="1">
        <v>28764272.584043302</v>
      </c>
      <c r="AA1704" s="1">
        <v>21297426.952844799</v>
      </c>
      <c r="AB1704" s="1">
        <v>38455722.073829897</v>
      </c>
      <c r="AC1704" s="1">
        <v>15938263.7257371</v>
      </c>
      <c r="AD1704" s="1">
        <v>16532723.1859028</v>
      </c>
      <c r="AE1704" s="1">
        <v>17765180.779106099</v>
      </c>
      <c r="AF1704" s="1">
        <v>17406719.2769676</v>
      </c>
      <c r="AG1704" s="1">
        <v>23196410.2301853</v>
      </c>
      <c r="AH1704" s="1">
        <v>19401875.040261701</v>
      </c>
      <c r="AI1704" s="1">
        <v>21750709.489048898</v>
      </c>
      <c r="AJ1704" s="1">
        <v>29408072.2758049</v>
      </c>
      <c r="AK1704" s="1">
        <v>6236953.4887141697</v>
      </c>
      <c r="AL1704" s="1">
        <v>38772236.295500003</v>
      </c>
      <c r="AM1704" s="1">
        <v>17168149.903806198</v>
      </c>
    </row>
    <row r="1705" spans="1:39" x14ac:dyDescent="0.3">
      <c r="A1705" t="str">
        <f t="shared" si="286"/>
        <v>Other</v>
      </c>
      <c r="B1705" t="str">
        <f t="shared" si="287"/>
        <v>6632</v>
      </c>
      <c r="C1705" t="str">
        <f t="shared" si="288"/>
        <v>ANALYSIS INSTRUMENTS, MEDICAL LABORATORY USE</v>
      </c>
      <c r="D1705" s="1">
        <f t="shared" si="289"/>
        <v>0</v>
      </c>
      <c r="E1705" s="1">
        <f t="shared" si="290"/>
        <v>0</v>
      </c>
      <c r="F1705" s="1">
        <f t="shared" si="291"/>
        <v>228600.14840000001</v>
      </c>
      <c r="G1705" s="1">
        <f t="shared" si="292"/>
        <v>15393.170919394401</v>
      </c>
      <c r="H1705" s="2" t="e">
        <f t="shared" si="293"/>
        <v>#DIV/0!</v>
      </c>
      <c r="I1705" s="2" t="e">
        <f t="shared" si="294"/>
        <v>#DIV/0!</v>
      </c>
      <c r="J1705" s="2">
        <f t="shared" si="295"/>
        <v>6.7336661971276301E-2</v>
      </c>
      <c r="K1705" s="2">
        <f t="shared" si="296"/>
        <v>2.0291708440110132E-6</v>
      </c>
      <c r="L1705" s="2">
        <f>AM1705/SUM(AM1:AM$3009)</f>
        <v>2.7931559117980242E-7</v>
      </c>
      <c r="M1705" t="s">
        <v>3134</v>
      </c>
      <c r="N1705" t="s">
        <v>3485</v>
      </c>
      <c r="O1705" t="s">
        <v>3486</v>
      </c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>
        <v>228600.14840000001</v>
      </c>
      <c r="AM1705" s="1">
        <v>15393.170919394401</v>
      </c>
    </row>
    <row r="1706" spans="1:39" x14ac:dyDescent="0.3">
      <c r="A1706" t="str">
        <f t="shared" si="286"/>
        <v>Other</v>
      </c>
      <c r="B1706" t="str">
        <f t="shared" si="287"/>
        <v>6635</v>
      </c>
      <c r="C1706" t="str">
        <f t="shared" si="288"/>
        <v>PHYSICAL PROPERTIES TEST EQ</v>
      </c>
      <c r="D1706" s="1">
        <f t="shared" si="289"/>
        <v>7817877.9232348399</v>
      </c>
      <c r="E1706" s="1">
        <f t="shared" si="290"/>
        <v>8368890.3867683401</v>
      </c>
      <c r="F1706" s="1">
        <f t="shared" si="291"/>
        <v>7196473.9577000001</v>
      </c>
      <c r="G1706" s="1">
        <f t="shared" si="292"/>
        <v>1952778.79576944</v>
      </c>
      <c r="H1706" s="2">
        <f t="shared" si="293"/>
        <v>-0.14009221950403272</v>
      </c>
      <c r="I1706" s="2">
        <f t="shared" si="294"/>
        <v>-7.9484992172622504E-2</v>
      </c>
      <c r="J1706" s="2">
        <f t="shared" si="295"/>
        <v>0.27135216597011769</v>
      </c>
      <c r="K1706" s="2">
        <f t="shared" si="296"/>
        <v>6.3879552296254713E-5</v>
      </c>
      <c r="L1706" s="2">
        <f>AM1706/SUM(AM1:AM$3009)</f>
        <v>3.5433996454655271E-5</v>
      </c>
      <c r="M1706" t="s">
        <v>3134</v>
      </c>
      <c r="N1706" t="s">
        <v>3487</v>
      </c>
      <c r="O1706" t="s">
        <v>3488</v>
      </c>
      <c r="P1706" s="1">
        <v>3269243.9467521901</v>
      </c>
      <c r="Q1706" s="1">
        <v>3340893.0875469102</v>
      </c>
      <c r="R1706" s="1">
        <v>5128124.5969713898</v>
      </c>
      <c r="S1706" s="1">
        <v>34755195.798048697</v>
      </c>
      <c r="T1706" s="1">
        <v>47387478.324637197</v>
      </c>
      <c r="U1706" s="1">
        <v>17152259.9222688</v>
      </c>
      <c r="V1706" s="1">
        <v>20093720.469864201</v>
      </c>
      <c r="W1706" s="1">
        <v>80405029.770075202</v>
      </c>
      <c r="X1706" s="1">
        <v>38655091.076829597</v>
      </c>
      <c r="Y1706" s="1">
        <v>60038085.255897999</v>
      </c>
      <c r="Z1706" s="1">
        <v>184536073.64875701</v>
      </c>
      <c r="AA1706" s="1">
        <v>16130932.972756</v>
      </c>
      <c r="AB1706" s="1">
        <v>20439697.973215599</v>
      </c>
      <c r="AC1706" s="1">
        <v>6796551.9507767102</v>
      </c>
      <c r="AD1706" s="1">
        <v>5179793.3300653799</v>
      </c>
      <c r="AE1706" s="1">
        <v>7817877.9232348399</v>
      </c>
      <c r="AF1706" s="1">
        <v>15714217.5387624</v>
      </c>
      <c r="AG1706" s="1">
        <v>35946350.791809604</v>
      </c>
      <c r="AH1706" s="1">
        <v>11585067.8590443</v>
      </c>
      <c r="AI1706" s="1">
        <v>18977167.5902569</v>
      </c>
      <c r="AJ1706" s="1">
        <v>13326133.6201696</v>
      </c>
      <c r="AK1706" s="1">
        <v>8368890.3867683401</v>
      </c>
      <c r="AL1706" s="1">
        <v>7196473.9577000001</v>
      </c>
      <c r="AM1706" s="1">
        <v>1952778.79576944</v>
      </c>
    </row>
    <row r="1707" spans="1:39" x14ac:dyDescent="0.3">
      <c r="A1707" t="str">
        <f t="shared" si="286"/>
        <v>Other</v>
      </c>
      <c r="B1707" t="str">
        <f t="shared" si="287"/>
        <v>6636</v>
      </c>
      <c r="C1707" t="str">
        <f t="shared" si="288"/>
        <v>ENVIRONMENTAL CHAMBERS &amp; RELATED EQ</v>
      </c>
      <c r="D1707" s="1">
        <f t="shared" si="289"/>
        <v>2424779.3779325201</v>
      </c>
      <c r="E1707" s="1">
        <f t="shared" si="290"/>
        <v>1490172.8979871699</v>
      </c>
      <c r="F1707" s="1">
        <f t="shared" si="291"/>
        <v>1460058.4531</v>
      </c>
      <c r="G1707" s="1">
        <f t="shared" si="292"/>
        <v>121067.535898484</v>
      </c>
      <c r="H1707" s="2">
        <f t="shared" si="293"/>
        <v>-2.0208691842300008E-2</v>
      </c>
      <c r="I1707" s="2">
        <f t="shared" si="294"/>
        <v>-0.39785925829470148</v>
      </c>
      <c r="J1707" s="2">
        <f t="shared" si="295"/>
        <v>8.2919649991706215E-2</v>
      </c>
      <c r="K1707" s="2">
        <f t="shared" si="296"/>
        <v>1.2960219248844292E-5</v>
      </c>
      <c r="L1707" s="2">
        <f>AM1707/SUM(AM1:AM$3009)</f>
        <v>2.196821599606938E-6</v>
      </c>
      <c r="M1707" t="s">
        <v>3134</v>
      </c>
      <c r="N1707" t="s">
        <v>3489</v>
      </c>
      <c r="O1707" t="s">
        <v>3490</v>
      </c>
      <c r="P1707" s="1">
        <v>943589.58052529499</v>
      </c>
      <c r="Q1707" s="1">
        <v>1188001.18893821</v>
      </c>
      <c r="R1707" s="1">
        <v>2516644.8159972802</v>
      </c>
      <c r="S1707" s="1">
        <v>1654710.1434567</v>
      </c>
      <c r="T1707" s="1">
        <v>1208053.3618334399</v>
      </c>
      <c r="U1707" s="1">
        <v>3967649.6440821602</v>
      </c>
      <c r="V1707" s="1">
        <v>5345234.2566091102</v>
      </c>
      <c r="W1707" s="1">
        <v>5905914.23781073</v>
      </c>
      <c r="X1707" s="1">
        <v>12078442.2824519</v>
      </c>
      <c r="Y1707" s="1">
        <v>28971808.817309801</v>
      </c>
      <c r="Z1707" s="1">
        <v>22573112.995368101</v>
      </c>
      <c r="AA1707" s="1">
        <v>24086693.479343701</v>
      </c>
      <c r="AB1707" s="1">
        <v>6130876.1057390701</v>
      </c>
      <c r="AC1707" s="1">
        <v>9487108.4301535208</v>
      </c>
      <c r="AD1707" s="1">
        <v>4185391.2586260699</v>
      </c>
      <c r="AE1707" s="1">
        <v>2424779.3779325201</v>
      </c>
      <c r="AF1707" s="1">
        <v>624608.49390784302</v>
      </c>
      <c r="AG1707" s="1">
        <v>5028904.2027664296</v>
      </c>
      <c r="AH1707" s="1">
        <v>5690849.4821115602</v>
      </c>
      <c r="AI1707" s="1">
        <v>4882855.0454477798</v>
      </c>
      <c r="AJ1707" s="1">
        <v>1474403.5142741599</v>
      </c>
      <c r="AK1707" s="1">
        <v>1490172.8979871699</v>
      </c>
      <c r="AL1707" s="1">
        <v>1460058.4531</v>
      </c>
      <c r="AM1707" s="1">
        <v>121067.535898484</v>
      </c>
    </row>
    <row r="1708" spans="1:39" x14ac:dyDescent="0.3">
      <c r="A1708" t="str">
        <f t="shared" si="286"/>
        <v>Other</v>
      </c>
      <c r="B1708" t="str">
        <f t="shared" si="287"/>
        <v>6640</v>
      </c>
      <c r="C1708" t="str">
        <f t="shared" si="288"/>
        <v>LABORATORY EQUIPMENT AND SUPPLIES</v>
      </c>
      <c r="D1708" s="1">
        <f t="shared" si="289"/>
        <v>116544610.557391</v>
      </c>
      <c r="E1708" s="1">
        <f t="shared" si="290"/>
        <v>164697048.90727699</v>
      </c>
      <c r="F1708" s="1">
        <f t="shared" si="291"/>
        <v>44957101.722199999</v>
      </c>
      <c r="G1708" s="1">
        <f t="shared" si="292"/>
        <v>19487816.5880129</v>
      </c>
      <c r="H1708" s="2">
        <f t="shared" si="293"/>
        <v>-0.72703152836994389</v>
      </c>
      <c r="I1708" s="2">
        <f t="shared" si="294"/>
        <v>-0.61424984383931325</v>
      </c>
      <c r="J1708" s="2">
        <f t="shared" si="295"/>
        <v>0.43347582120467826</v>
      </c>
      <c r="K1708" s="2">
        <f t="shared" si="296"/>
        <v>3.9906203335572969E-4</v>
      </c>
      <c r="L1708" s="2">
        <f>AM1708/SUM(AM1:AM$3009)</f>
        <v>3.536146671525773E-4</v>
      </c>
      <c r="M1708" t="s">
        <v>3134</v>
      </c>
      <c r="N1708" t="s">
        <v>3491</v>
      </c>
      <c r="O1708" t="s">
        <v>3492</v>
      </c>
      <c r="P1708" s="1">
        <v>22895066.072614402</v>
      </c>
      <c r="Q1708" s="1">
        <v>36269685.668497801</v>
      </c>
      <c r="R1708" s="1">
        <v>47051604.823795803</v>
      </c>
      <c r="S1708" s="1">
        <v>48430096.640973903</v>
      </c>
      <c r="T1708" s="1">
        <v>64507539.802157797</v>
      </c>
      <c r="U1708" s="1">
        <v>71046307.645708099</v>
      </c>
      <c r="V1708" s="1">
        <v>70791766.822995603</v>
      </c>
      <c r="W1708" s="1">
        <v>79216399.571731299</v>
      </c>
      <c r="X1708" s="1">
        <v>99982299.427438706</v>
      </c>
      <c r="Y1708" s="1">
        <v>92402133.240081504</v>
      </c>
      <c r="Z1708" s="1">
        <v>92155222.592806906</v>
      </c>
      <c r="AA1708" s="1">
        <v>86778368.4510746</v>
      </c>
      <c r="AB1708" s="1">
        <v>92068078.978752404</v>
      </c>
      <c r="AC1708" s="1">
        <v>91133588.508141905</v>
      </c>
      <c r="AD1708" s="1">
        <v>92612366.310716301</v>
      </c>
      <c r="AE1708" s="1">
        <v>116544610.557391</v>
      </c>
      <c r="AF1708" s="1">
        <v>68214722.254806399</v>
      </c>
      <c r="AG1708" s="1">
        <v>71896524.502982602</v>
      </c>
      <c r="AH1708" s="1">
        <v>79764218.568853796</v>
      </c>
      <c r="AI1708" s="1">
        <v>74142623.249801606</v>
      </c>
      <c r="AJ1708" s="1">
        <v>148531748.86827201</v>
      </c>
      <c r="AK1708" s="1">
        <v>164697048.90727699</v>
      </c>
      <c r="AL1708" s="1">
        <v>44957101.722199999</v>
      </c>
      <c r="AM1708" s="1">
        <v>19487816.5880129</v>
      </c>
    </row>
    <row r="1709" spans="1:39" x14ac:dyDescent="0.3">
      <c r="A1709" t="str">
        <f t="shared" si="286"/>
        <v>Other</v>
      </c>
      <c r="B1709" t="str">
        <f t="shared" si="287"/>
        <v>6645</v>
      </c>
      <c r="C1709" t="str">
        <f t="shared" si="288"/>
        <v>TIME MEASURING INSTRUMENTS</v>
      </c>
      <c r="D1709" s="1">
        <f t="shared" si="289"/>
        <v>435890.41333183902</v>
      </c>
      <c r="E1709" s="1">
        <f t="shared" si="290"/>
        <v>205934.81668159101</v>
      </c>
      <c r="F1709" s="1">
        <f t="shared" si="291"/>
        <v>104942.8613</v>
      </c>
      <c r="G1709" s="1">
        <f t="shared" si="292"/>
        <v>96906.869149007907</v>
      </c>
      <c r="H1709" s="2">
        <f t="shared" si="293"/>
        <v>-0.49040738719641142</v>
      </c>
      <c r="I1709" s="2">
        <f t="shared" si="294"/>
        <v>-0.75924485125093111</v>
      </c>
      <c r="J1709" s="2">
        <f t="shared" si="295"/>
        <v>0.92342507102012761</v>
      </c>
      <c r="K1709" s="2">
        <f t="shared" si="296"/>
        <v>9.3152605511192097E-7</v>
      </c>
      <c r="L1709" s="2">
        <f>AM1709/SUM(AM1:AM$3009)</f>
        <v>1.7584160916212186E-6</v>
      </c>
      <c r="M1709" t="s">
        <v>3134</v>
      </c>
      <c r="N1709" t="s">
        <v>3493</v>
      </c>
      <c r="O1709" t="s">
        <v>3494</v>
      </c>
      <c r="P1709" s="1">
        <v>933709.39127095696</v>
      </c>
      <c r="Q1709" s="1">
        <v>5485419.6248832503</v>
      </c>
      <c r="R1709" s="1">
        <v>2553172.12552976</v>
      </c>
      <c r="S1709" s="1">
        <v>815674.08896624099</v>
      </c>
      <c r="T1709" s="1">
        <v>2717754.14421038</v>
      </c>
      <c r="U1709" s="1">
        <v>2694997.28154766</v>
      </c>
      <c r="V1709" s="1">
        <v>893469.64448403497</v>
      </c>
      <c r="W1709" s="1">
        <v>2327406.5391739402</v>
      </c>
      <c r="X1709" s="1">
        <v>1814768.8944358199</v>
      </c>
      <c r="Y1709" s="1">
        <v>1087164.72033162</v>
      </c>
      <c r="Z1709" s="1">
        <v>803910.49921253999</v>
      </c>
      <c r="AA1709" s="1">
        <v>1127873.0579075699</v>
      </c>
      <c r="AB1709" s="1">
        <v>16320838.5536146</v>
      </c>
      <c r="AC1709" s="1">
        <v>1385375.0235528201</v>
      </c>
      <c r="AD1709" s="1">
        <v>234555.143236579</v>
      </c>
      <c r="AE1709" s="1">
        <v>435890.41333183902</v>
      </c>
      <c r="AF1709" s="1">
        <v>167041.314761352</v>
      </c>
      <c r="AG1709" s="1">
        <v>1162898.9714554199</v>
      </c>
      <c r="AH1709" s="1">
        <v>503830.35678742698</v>
      </c>
      <c r="AI1709" s="1">
        <v>363299.24056336598</v>
      </c>
      <c r="AJ1709" s="1">
        <v>301873.71870452398</v>
      </c>
      <c r="AK1709" s="1">
        <v>205934.81668159101</v>
      </c>
      <c r="AL1709" s="1">
        <v>104942.8613</v>
      </c>
      <c r="AM1709" s="1">
        <v>96906.869149007907</v>
      </c>
    </row>
    <row r="1710" spans="1:39" x14ac:dyDescent="0.3">
      <c r="A1710" t="str">
        <f t="shared" si="286"/>
        <v>Other</v>
      </c>
      <c r="B1710" t="str">
        <f t="shared" si="287"/>
        <v>6650</v>
      </c>
      <c r="C1710" t="str">
        <f t="shared" si="288"/>
        <v>OPTICAL INSTRUMENTS</v>
      </c>
      <c r="D1710" s="1">
        <f t="shared" si="289"/>
        <v>13639149.040097</v>
      </c>
      <c r="E1710" s="1">
        <f t="shared" si="290"/>
        <v>10819341.1159763</v>
      </c>
      <c r="F1710" s="1">
        <f t="shared" si="291"/>
        <v>10418473.794199999</v>
      </c>
      <c r="G1710" s="1">
        <f t="shared" si="292"/>
        <v>8482722.5713865608</v>
      </c>
      <c r="H1710" s="2">
        <f t="shared" si="293"/>
        <v>-3.7050992059429855E-2</v>
      </c>
      <c r="I1710" s="2">
        <f t="shared" si="294"/>
        <v>-0.23613461781440404</v>
      </c>
      <c r="J1710" s="2">
        <f t="shared" si="295"/>
        <v>0.81420011596217878</v>
      </c>
      <c r="K1710" s="2">
        <f t="shared" si="296"/>
        <v>9.2479656772976262E-5</v>
      </c>
      <c r="L1710" s="2">
        <f>AM1710/SUM(AM1:AM$3009)</f>
        <v>1.5392258568738782E-4</v>
      </c>
      <c r="M1710" t="s">
        <v>3134</v>
      </c>
      <c r="N1710" t="s">
        <v>3495</v>
      </c>
      <c r="O1710" t="s">
        <v>3496</v>
      </c>
      <c r="P1710" s="1">
        <v>16957001.238634799</v>
      </c>
      <c r="Q1710" s="1">
        <v>15563450.9828825</v>
      </c>
      <c r="R1710" s="1">
        <v>23880514.795814499</v>
      </c>
      <c r="S1710" s="1">
        <v>42133796.260790899</v>
      </c>
      <c r="T1710" s="1">
        <v>229826838.81264901</v>
      </c>
      <c r="U1710" s="1">
        <v>123979652.824517</v>
      </c>
      <c r="V1710" s="1">
        <v>254441970.32843399</v>
      </c>
      <c r="W1710" s="1">
        <v>115334238.11484499</v>
      </c>
      <c r="X1710" s="1">
        <v>106889885.989307</v>
      </c>
      <c r="Y1710" s="1">
        <v>97813683.5406124</v>
      </c>
      <c r="Z1710" s="1">
        <v>139152998.61720201</v>
      </c>
      <c r="AA1710" s="1">
        <v>72036637.571873903</v>
      </c>
      <c r="AB1710" s="1">
        <v>25246241.119964201</v>
      </c>
      <c r="AC1710" s="1">
        <v>16199001.3137617</v>
      </c>
      <c r="AD1710" s="1">
        <v>24836680.594629802</v>
      </c>
      <c r="AE1710" s="1">
        <v>13639149.040097</v>
      </c>
      <c r="AF1710" s="1">
        <v>15869411.402894201</v>
      </c>
      <c r="AG1710" s="1">
        <v>22025727.6082885</v>
      </c>
      <c r="AH1710" s="1">
        <v>20000557.6084022</v>
      </c>
      <c r="AI1710" s="1">
        <v>49451962.665137298</v>
      </c>
      <c r="AJ1710" s="1">
        <v>10728937.104136599</v>
      </c>
      <c r="AK1710" s="1">
        <v>10819341.1159763</v>
      </c>
      <c r="AL1710" s="1">
        <v>10418473.794199999</v>
      </c>
      <c r="AM1710" s="1">
        <v>8482722.5713865608</v>
      </c>
    </row>
    <row r="1711" spans="1:39" x14ac:dyDescent="0.3">
      <c r="A1711" t="str">
        <f t="shared" si="286"/>
        <v>Other</v>
      </c>
      <c r="B1711" t="str">
        <f t="shared" si="287"/>
        <v>6655</v>
      </c>
      <c r="C1711" t="str">
        <f t="shared" si="288"/>
        <v>GEOPHYSICAL INSTRUMENTS</v>
      </c>
      <c r="D1711" s="1">
        <f t="shared" si="289"/>
        <v>1150099.37207193</v>
      </c>
      <c r="E1711" s="1">
        <f t="shared" si="290"/>
        <v>542977.66576006496</v>
      </c>
      <c r="F1711" s="1">
        <f t="shared" si="291"/>
        <v>697587.31649999996</v>
      </c>
      <c r="G1711" s="1">
        <f t="shared" si="292"/>
        <v>743186.01625818596</v>
      </c>
      <c r="H1711" s="2">
        <f t="shared" si="293"/>
        <v>0.28474403366759304</v>
      </c>
      <c r="I1711" s="2">
        <f t="shared" si="294"/>
        <v>-0.39345474535536817</v>
      </c>
      <c r="J1711" s="2">
        <f t="shared" si="295"/>
        <v>1.0653662970636679</v>
      </c>
      <c r="K1711" s="2">
        <f t="shared" si="296"/>
        <v>6.1921387790038842E-6</v>
      </c>
      <c r="L1711" s="2">
        <f>AM1711/SUM(AM1:AM$3009)</f>
        <v>1.3485424320610626E-5</v>
      </c>
      <c r="M1711" t="s">
        <v>3134</v>
      </c>
      <c r="N1711" t="s">
        <v>3497</v>
      </c>
      <c r="O1711" t="s">
        <v>3498</v>
      </c>
      <c r="P1711" s="1">
        <v>2561126.0164901102</v>
      </c>
      <c r="Q1711" s="1">
        <v>3179626.0220679501</v>
      </c>
      <c r="R1711" s="1">
        <v>4530709.5089233601</v>
      </c>
      <c r="S1711" s="1">
        <v>4047465.4795454</v>
      </c>
      <c r="T1711" s="1">
        <v>2983864.19611225</v>
      </c>
      <c r="U1711" s="1">
        <v>2097578.3164379802</v>
      </c>
      <c r="V1711" s="1">
        <v>11130338.493674099</v>
      </c>
      <c r="W1711" s="1">
        <v>4807316.5128593296</v>
      </c>
      <c r="X1711" s="1">
        <v>31693609.840981498</v>
      </c>
      <c r="Y1711" s="1">
        <v>7640607.5232165596</v>
      </c>
      <c r="Z1711" s="1">
        <v>2434961.5665002302</v>
      </c>
      <c r="AA1711" s="1">
        <v>3041423.2876098598</v>
      </c>
      <c r="AB1711" s="1">
        <v>2306747.5196789401</v>
      </c>
      <c r="AC1711" s="1">
        <v>1123393.0245284301</v>
      </c>
      <c r="AD1711" s="1">
        <v>1358435.7480087299</v>
      </c>
      <c r="AE1711" s="1">
        <v>1150099.37207193</v>
      </c>
      <c r="AF1711" s="1">
        <v>1258404.9949105501</v>
      </c>
      <c r="AG1711" s="1">
        <v>877538.94497157296</v>
      </c>
      <c r="AH1711" s="1">
        <v>832802.060721808</v>
      </c>
      <c r="AI1711" s="1">
        <v>1792982.05795973</v>
      </c>
      <c r="AJ1711" s="1">
        <v>1209886.7900572701</v>
      </c>
      <c r="AK1711" s="1">
        <v>542977.66576006496</v>
      </c>
      <c r="AL1711" s="1">
        <v>697587.31649999996</v>
      </c>
      <c r="AM1711" s="1">
        <v>743186.01625818596</v>
      </c>
    </row>
    <row r="1712" spans="1:39" x14ac:dyDescent="0.3">
      <c r="A1712" t="str">
        <f t="shared" si="286"/>
        <v>Other</v>
      </c>
      <c r="B1712" t="str">
        <f t="shared" si="287"/>
        <v>6660</v>
      </c>
      <c r="C1712" t="str">
        <f t="shared" si="288"/>
        <v>METEOROLOG INSTRUMENTS &amp; APPARATUS</v>
      </c>
      <c r="D1712" s="1">
        <f t="shared" si="289"/>
        <v>2742211.0333861602</v>
      </c>
      <c r="E1712" s="1">
        <f t="shared" si="290"/>
        <v>5821733.6856781403</v>
      </c>
      <c r="F1712" s="1">
        <f t="shared" si="291"/>
        <v>6927896.5822000001</v>
      </c>
      <c r="G1712" s="1">
        <f t="shared" si="292"/>
        <v>2956719.2759502102</v>
      </c>
      <c r="H1712" s="2">
        <f t="shared" si="293"/>
        <v>0.19000575365429295</v>
      </c>
      <c r="I1712" s="2">
        <f t="shared" si="294"/>
        <v>1.5263907474127678</v>
      </c>
      <c r="J1712" s="2">
        <f t="shared" si="295"/>
        <v>0.42678455731382814</v>
      </c>
      <c r="K1712" s="2">
        <f t="shared" si="296"/>
        <v>6.1495523311409146E-5</v>
      </c>
      <c r="L1712" s="2">
        <f>AM1712/SUM(AM1:AM$3009)</f>
        <v>5.3650920712783287E-5</v>
      </c>
      <c r="M1712" t="s">
        <v>3134</v>
      </c>
      <c r="N1712" t="s">
        <v>3499</v>
      </c>
      <c r="O1712" t="s">
        <v>3500</v>
      </c>
      <c r="P1712" s="1">
        <v>24532862.147673301</v>
      </c>
      <c r="Q1712" s="1">
        <v>20549597.515541699</v>
      </c>
      <c r="R1712" s="1">
        <v>19463561.587667599</v>
      </c>
      <c r="S1712" s="1">
        <v>16338428.5367181</v>
      </c>
      <c r="T1712" s="1">
        <v>24161837.750960998</v>
      </c>
      <c r="U1712" s="1">
        <v>19690947.799780201</v>
      </c>
      <c r="V1712" s="1">
        <v>4471807.3971466497</v>
      </c>
      <c r="W1712" s="1">
        <v>17860609.618012499</v>
      </c>
      <c r="X1712" s="1">
        <v>14031210.4345339</v>
      </c>
      <c r="Y1712" s="1">
        <v>32895811.323542502</v>
      </c>
      <c r="Z1712" s="1">
        <v>6764412.1643529003</v>
      </c>
      <c r="AA1712" s="1">
        <v>86804400.788505897</v>
      </c>
      <c r="AB1712" s="1">
        <v>3134062.0088084601</v>
      </c>
      <c r="AC1712" s="1">
        <v>1378680.03159378</v>
      </c>
      <c r="AD1712" s="1">
        <v>1137603.6625005601</v>
      </c>
      <c r="AE1712" s="1">
        <v>2742211.0333861602</v>
      </c>
      <c r="AF1712" s="1">
        <v>3559905.7913220399</v>
      </c>
      <c r="AG1712" s="1">
        <v>1951995.88940638</v>
      </c>
      <c r="AH1712" s="1">
        <v>1714063.4772318001</v>
      </c>
      <c r="AI1712" s="1">
        <v>930616.17597169697</v>
      </c>
      <c r="AJ1712" s="1">
        <v>4028138.6796422298</v>
      </c>
      <c r="AK1712" s="1">
        <v>5821733.6856781403</v>
      </c>
      <c r="AL1712" s="1">
        <v>6927896.5822000001</v>
      </c>
      <c r="AM1712" s="1">
        <v>2956719.2759502102</v>
      </c>
    </row>
    <row r="1713" spans="1:39" x14ac:dyDescent="0.3">
      <c r="A1713" t="str">
        <f t="shared" si="286"/>
        <v>Other</v>
      </c>
      <c r="B1713" t="str">
        <f t="shared" si="287"/>
        <v>6665</v>
      </c>
      <c r="C1713" t="str">
        <f t="shared" si="288"/>
        <v>HAZARD-DETECTING INSTRU &amp; APPARATUS</v>
      </c>
      <c r="D1713" s="1">
        <f t="shared" si="289"/>
        <v>167306995.73307601</v>
      </c>
      <c r="E1713" s="1">
        <f t="shared" si="290"/>
        <v>163512391.73677</v>
      </c>
      <c r="F1713" s="1">
        <f t="shared" si="291"/>
        <v>113090600.7898</v>
      </c>
      <c r="G1713" s="1">
        <f t="shared" si="292"/>
        <v>25442257.073483001</v>
      </c>
      <c r="H1713" s="2">
        <f t="shared" si="293"/>
        <v>-0.30836678744288315</v>
      </c>
      <c r="I1713" s="2">
        <f t="shared" si="294"/>
        <v>-0.32405336492786962</v>
      </c>
      <c r="J1713" s="2">
        <f t="shared" si="295"/>
        <v>0.22497233983903037</v>
      </c>
      <c r="K1713" s="2">
        <f t="shared" si="296"/>
        <v>1.0038495226731491E-3</v>
      </c>
      <c r="L1713" s="2">
        <f>AM1713/SUM(AM1:AM$3009)</f>
        <v>4.616605059893661E-4</v>
      </c>
      <c r="M1713" t="s">
        <v>3134</v>
      </c>
      <c r="N1713" t="s">
        <v>3501</v>
      </c>
      <c r="O1713" t="s">
        <v>3502</v>
      </c>
      <c r="P1713" s="1">
        <v>103469053.203357</v>
      </c>
      <c r="Q1713" s="1">
        <v>259979431.149376</v>
      </c>
      <c r="R1713" s="1">
        <v>152625591.50391799</v>
      </c>
      <c r="S1713" s="1">
        <v>199005370.29887199</v>
      </c>
      <c r="T1713" s="1">
        <v>235995064.543587</v>
      </c>
      <c r="U1713" s="1">
        <v>258123814.24608701</v>
      </c>
      <c r="V1713" s="1">
        <v>211757216.022834</v>
      </c>
      <c r="W1713" s="1">
        <v>184270735.32108301</v>
      </c>
      <c r="X1713" s="1">
        <v>281069149.57450199</v>
      </c>
      <c r="Y1713" s="1">
        <v>441019070.84475398</v>
      </c>
      <c r="Z1713" s="1">
        <v>160780968.90685901</v>
      </c>
      <c r="AA1713" s="1">
        <v>293395993.76198202</v>
      </c>
      <c r="AB1713" s="1">
        <v>315580212.06413001</v>
      </c>
      <c r="AC1713" s="1">
        <v>154870003.69055399</v>
      </c>
      <c r="AD1713" s="1">
        <v>105971405.84551799</v>
      </c>
      <c r="AE1713" s="1">
        <v>167306995.73307601</v>
      </c>
      <c r="AF1713" s="1">
        <v>117286676.59243099</v>
      </c>
      <c r="AG1713" s="1">
        <v>124570890.430005</v>
      </c>
      <c r="AH1713" s="1">
        <v>65385552.9063932</v>
      </c>
      <c r="AI1713" s="1">
        <v>162655733.59340501</v>
      </c>
      <c r="AJ1713" s="1">
        <v>150212075.414886</v>
      </c>
      <c r="AK1713" s="1">
        <v>163512391.73677</v>
      </c>
      <c r="AL1713" s="1">
        <v>113090600.7898</v>
      </c>
      <c r="AM1713" s="1">
        <v>25442257.073483001</v>
      </c>
    </row>
    <row r="1714" spans="1:39" x14ac:dyDescent="0.3">
      <c r="A1714" t="str">
        <f t="shared" si="286"/>
        <v>Other</v>
      </c>
      <c r="B1714" t="str">
        <f t="shared" si="287"/>
        <v>6670</v>
      </c>
      <c r="C1714" t="str">
        <f t="shared" si="288"/>
        <v>SCALES AND BALANCES</v>
      </c>
      <c r="D1714" s="1">
        <f t="shared" si="289"/>
        <v>446942.63825765799</v>
      </c>
      <c r="E1714" s="1">
        <f t="shared" si="290"/>
        <v>509793.886839193</v>
      </c>
      <c r="F1714" s="1">
        <f t="shared" si="291"/>
        <v>473845.87239999999</v>
      </c>
      <c r="G1714" s="1">
        <f t="shared" si="292"/>
        <v>58989.987567324002</v>
      </c>
      <c r="H1714" s="2">
        <f t="shared" si="293"/>
        <v>-7.0514800917046427E-2</v>
      </c>
      <c r="I1714" s="2">
        <f t="shared" si="294"/>
        <v>6.0193930584068633E-2</v>
      </c>
      <c r="J1714" s="2">
        <f t="shared" si="295"/>
        <v>0.12449193082244944</v>
      </c>
      <c r="K1714" s="2">
        <f t="shared" si="296"/>
        <v>4.2060962582867808E-6</v>
      </c>
      <c r="L1714" s="2">
        <f>AM1714/SUM(AM1:AM$3009)</f>
        <v>1.0703982524027305E-6</v>
      </c>
      <c r="M1714" t="s">
        <v>3134</v>
      </c>
      <c r="N1714" t="s">
        <v>3503</v>
      </c>
      <c r="O1714" t="s">
        <v>3504</v>
      </c>
      <c r="P1714" s="1">
        <v>298029.48633017199</v>
      </c>
      <c r="Q1714" s="1">
        <v>2397793.6470856299</v>
      </c>
      <c r="R1714" s="1">
        <v>3594881.4227264202</v>
      </c>
      <c r="S1714" s="1">
        <v>1516699.15307138</v>
      </c>
      <c r="T1714" s="1">
        <v>2482241.5420995699</v>
      </c>
      <c r="U1714" s="1">
        <v>1642640.85254982</v>
      </c>
      <c r="V1714" s="1">
        <v>1432379.0189602801</v>
      </c>
      <c r="W1714" s="1">
        <v>1933861.50725914</v>
      </c>
      <c r="X1714" s="1">
        <v>3022210.5264307102</v>
      </c>
      <c r="Y1714" s="1">
        <v>2140598.1090154299</v>
      </c>
      <c r="Z1714" s="1">
        <v>2907477.7188182701</v>
      </c>
      <c r="AA1714" s="1">
        <v>1874886.8850125901</v>
      </c>
      <c r="AB1714" s="1">
        <v>10741836.2229323</v>
      </c>
      <c r="AC1714" s="1">
        <v>1753688.6393971399</v>
      </c>
      <c r="AD1714" s="1">
        <v>683896.52072273404</v>
      </c>
      <c r="AE1714" s="1">
        <v>446942.63825765799</v>
      </c>
      <c r="AF1714" s="1">
        <v>419070.65470504999</v>
      </c>
      <c r="AG1714" s="1">
        <v>1225626.1081240999</v>
      </c>
      <c r="AH1714" s="1">
        <v>1261322.7808697999</v>
      </c>
      <c r="AI1714" s="1">
        <v>3002844.5829763999</v>
      </c>
      <c r="AJ1714" s="1">
        <v>2448679.4169395501</v>
      </c>
      <c r="AK1714" s="1">
        <v>509793.886839193</v>
      </c>
      <c r="AL1714" s="1">
        <v>473845.87239999999</v>
      </c>
      <c r="AM1714" s="1">
        <v>58989.987567324002</v>
      </c>
    </row>
    <row r="1715" spans="1:39" x14ac:dyDescent="0.3">
      <c r="A1715" t="str">
        <f t="shared" si="286"/>
        <v>Other</v>
      </c>
      <c r="B1715" t="str">
        <f t="shared" si="287"/>
        <v>6675</v>
      </c>
      <c r="C1715" t="str">
        <f t="shared" si="288"/>
        <v>DRAFTING SURVEYING &amp; MAPPING INSTRU</v>
      </c>
      <c r="D1715" s="1">
        <f t="shared" si="289"/>
        <v>2678495.56875611</v>
      </c>
      <c r="E1715" s="1">
        <f t="shared" si="290"/>
        <v>3260965.8797214702</v>
      </c>
      <c r="F1715" s="1">
        <f t="shared" si="291"/>
        <v>5596039.8367999997</v>
      </c>
      <c r="G1715" s="1">
        <f t="shared" si="292"/>
        <v>46110753.602213398</v>
      </c>
      <c r="H1715" s="2">
        <f t="shared" si="293"/>
        <v>0.71606819672641775</v>
      </c>
      <c r="I1715" s="2">
        <f t="shared" si="294"/>
        <v>1.0892473753088168</v>
      </c>
      <c r="J1715" s="2">
        <f t="shared" si="295"/>
        <v>8.2398901628586412</v>
      </c>
      <c r="K1715" s="2">
        <f t="shared" si="296"/>
        <v>4.967328743325833E-5</v>
      </c>
      <c r="L1715" s="2">
        <f>AM1715/SUM(AM1:AM$3009)</f>
        <v>8.3669910959808559E-4</v>
      </c>
      <c r="M1715" t="s">
        <v>3134</v>
      </c>
      <c r="N1715" t="s">
        <v>3505</v>
      </c>
      <c r="O1715" t="s">
        <v>3506</v>
      </c>
      <c r="P1715" s="1">
        <v>21902098.1660381</v>
      </c>
      <c r="Q1715" s="1">
        <v>25068845.519316901</v>
      </c>
      <c r="R1715" s="1">
        <v>22119249.647220898</v>
      </c>
      <c r="S1715" s="1">
        <v>8359850.2537477296</v>
      </c>
      <c r="T1715" s="1">
        <v>15523765.643169301</v>
      </c>
      <c r="U1715" s="1">
        <v>21420708.8828809</v>
      </c>
      <c r="V1715" s="1">
        <v>38886895.223255001</v>
      </c>
      <c r="W1715" s="1">
        <v>13499765.1284387</v>
      </c>
      <c r="X1715" s="1">
        <v>13887238.565731</v>
      </c>
      <c r="Y1715" s="1">
        <v>20295799.502116099</v>
      </c>
      <c r="Z1715" s="1">
        <v>28094870.4117833</v>
      </c>
      <c r="AA1715" s="1">
        <v>25473233.950531501</v>
      </c>
      <c r="AB1715" s="1">
        <v>4554845.3515627803</v>
      </c>
      <c r="AC1715" s="1">
        <v>13389357.3721365</v>
      </c>
      <c r="AD1715" s="1">
        <v>23627517.282648999</v>
      </c>
      <c r="AE1715" s="1">
        <v>2678495.56875611</v>
      </c>
      <c r="AF1715" s="1">
        <v>9805929.7559414301</v>
      </c>
      <c r="AG1715" s="1">
        <v>3965708.3246013098</v>
      </c>
      <c r="AH1715" s="1">
        <v>2798189.9810925601</v>
      </c>
      <c r="AI1715" s="1">
        <v>3395546.56932336</v>
      </c>
      <c r="AJ1715" s="1">
        <v>2129985.9941613302</v>
      </c>
      <c r="AK1715" s="1">
        <v>3260965.8797214702</v>
      </c>
      <c r="AL1715" s="1">
        <v>5596039.8367999997</v>
      </c>
      <c r="AM1715" s="1">
        <v>46110753.602213398</v>
      </c>
    </row>
    <row r="1716" spans="1:39" x14ac:dyDescent="0.3">
      <c r="A1716" t="str">
        <f t="shared" si="286"/>
        <v>Other</v>
      </c>
      <c r="B1716" t="str">
        <f t="shared" si="287"/>
        <v>6680</v>
      </c>
      <c r="C1716" t="str">
        <f t="shared" si="288"/>
        <v>LIQUID AND GAS FLOW, LIQUID LEVEL, AND MECHANICAL MOTION MEASURING INSTRUMENTS</v>
      </c>
      <c r="D1716" s="1">
        <f t="shared" si="289"/>
        <v>1547794.4189906199</v>
      </c>
      <c r="E1716" s="1">
        <f t="shared" si="290"/>
        <v>161213.583186837</v>
      </c>
      <c r="F1716" s="1">
        <f t="shared" si="291"/>
        <v>614345.49170000001</v>
      </c>
      <c r="G1716" s="1">
        <f t="shared" si="292"/>
        <v>69833.596681675903</v>
      </c>
      <c r="H1716" s="2">
        <f t="shared" si="293"/>
        <v>2.8107551457870019</v>
      </c>
      <c r="I1716" s="2">
        <f t="shared" si="294"/>
        <v>-0.60308327503814119</v>
      </c>
      <c r="J1716" s="2">
        <f t="shared" si="295"/>
        <v>0.11367153763663877</v>
      </c>
      <c r="K1716" s="2">
        <f t="shared" si="296"/>
        <v>5.4532421288106657E-6</v>
      </c>
      <c r="L1716" s="2">
        <f>AM1716/SUM(AM1:AM$3009)</f>
        <v>1.2671601220758475E-6</v>
      </c>
      <c r="M1716" t="s">
        <v>3134</v>
      </c>
      <c r="N1716" t="s">
        <v>3507</v>
      </c>
      <c r="O1716" t="s">
        <v>3508</v>
      </c>
      <c r="P1716" s="1">
        <v>4864955.1012047203</v>
      </c>
      <c r="Q1716" s="1">
        <v>7739725.9513326101</v>
      </c>
      <c r="R1716" s="1">
        <v>10903516.038434099</v>
      </c>
      <c r="S1716" s="1">
        <v>9859587.5623047203</v>
      </c>
      <c r="T1716" s="1">
        <v>12745170.619457001</v>
      </c>
      <c r="U1716" s="1">
        <v>13923326.369619399</v>
      </c>
      <c r="V1716" s="1">
        <v>7510889.46126197</v>
      </c>
      <c r="W1716" s="1">
        <v>9720887.0973509997</v>
      </c>
      <c r="X1716" s="1">
        <v>13884104.010069899</v>
      </c>
      <c r="Y1716" s="1">
        <v>9193382.7533959895</v>
      </c>
      <c r="Z1716" s="1">
        <v>3736671.3861112301</v>
      </c>
      <c r="AA1716" s="1">
        <v>4766450.1885084203</v>
      </c>
      <c r="AB1716" s="1">
        <v>2474021.4158522501</v>
      </c>
      <c r="AC1716" s="1">
        <v>1794981.36252696</v>
      </c>
      <c r="AD1716" s="1">
        <v>2153891.4582882002</v>
      </c>
      <c r="AE1716" s="1">
        <v>1547794.4189906199</v>
      </c>
      <c r="AF1716" s="1">
        <v>1698944.50793789</v>
      </c>
      <c r="AG1716" s="1">
        <v>2482597.60566667</v>
      </c>
      <c r="AH1716" s="1">
        <v>1597310.8805259101</v>
      </c>
      <c r="AI1716" s="1">
        <v>2448346.8235173901</v>
      </c>
      <c r="AJ1716" s="1">
        <v>1021677.9263125201</v>
      </c>
      <c r="AK1716" s="1">
        <v>161213.583186837</v>
      </c>
      <c r="AL1716" s="1">
        <v>614345.49170000001</v>
      </c>
      <c r="AM1716" s="1">
        <v>69833.596681675903</v>
      </c>
    </row>
    <row r="1717" spans="1:39" x14ac:dyDescent="0.3">
      <c r="A1717" t="str">
        <f t="shared" si="286"/>
        <v>Other</v>
      </c>
      <c r="B1717" t="str">
        <f t="shared" si="287"/>
        <v>6685</v>
      </c>
      <c r="C1717" t="str">
        <f t="shared" si="288"/>
        <v>PRESSURE TEMP HUMIDITY INSTRUMENTS</v>
      </c>
      <c r="D1717" s="1">
        <f t="shared" si="289"/>
        <v>2432508.1081695999</v>
      </c>
      <c r="E1717" s="1">
        <f t="shared" si="290"/>
        <v>1522431.65813007</v>
      </c>
      <c r="F1717" s="1">
        <f t="shared" si="291"/>
        <v>2539235.4492000001</v>
      </c>
      <c r="G1717" s="1">
        <f t="shared" si="292"/>
        <v>1519427.5005686099</v>
      </c>
      <c r="H1717" s="2">
        <f t="shared" si="293"/>
        <v>0.66788140251814099</v>
      </c>
      <c r="I1717" s="2">
        <f t="shared" si="294"/>
        <v>4.3875430742432275E-2</v>
      </c>
      <c r="J1717" s="2">
        <f t="shared" si="295"/>
        <v>0.59837991827316117</v>
      </c>
      <c r="K1717" s="2">
        <f t="shared" si="296"/>
        <v>2.2539541534242716E-5</v>
      </c>
      <c r="L1717" s="2">
        <f>AM1717/SUM(AM1:AM$3009)</f>
        <v>2.7570654077611428E-5</v>
      </c>
      <c r="M1717" t="s">
        <v>3134</v>
      </c>
      <c r="N1717" t="s">
        <v>3509</v>
      </c>
      <c r="O1717" t="s">
        <v>3510</v>
      </c>
      <c r="P1717" s="1">
        <v>4939252.8318133103</v>
      </c>
      <c r="Q1717" s="1">
        <v>2555886.82855932</v>
      </c>
      <c r="R1717" s="1">
        <v>2851476.6749181901</v>
      </c>
      <c r="S1717" s="1">
        <v>3558837.5741815199</v>
      </c>
      <c r="T1717" s="1">
        <v>3592824.8459622199</v>
      </c>
      <c r="U1717" s="1">
        <v>5638496.6222803602</v>
      </c>
      <c r="V1717" s="1">
        <v>6627515.3973962199</v>
      </c>
      <c r="W1717" s="1">
        <v>13618968.2089701</v>
      </c>
      <c r="X1717" s="1">
        <v>32611025.370514698</v>
      </c>
      <c r="Y1717" s="1">
        <v>15632599.377716299</v>
      </c>
      <c r="Z1717" s="1">
        <v>59234945.421138696</v>
      </c>
      <c r="AA1717" s="1">
        <v>10619862.5690517</v>
      </c>
      <c r="AB1717" s="1">
        <v>20764907.896006901</v>
      </c>
      <c r="AC1717" s="1">
        <v>8788907.3970276602</v>
      </c>
      <c r="AD1717" s="1">
        <v>17276904.248978902</v>
      </c>
      <c r="AE1717" s="1">
        <v>2432508.1081695999</v>
      </c>
      <c r="AF1717" s="1">
        <v>5795009.8234203001</v>
      </c>
      <c r="AG1717" s="1">
        <v>3927021.2113874201</v>
      </c>
      <c r="AH1717" s="1">
        <v>1487371.02042544</v>
      </c>
      <c r="AI1717" s="1">
        <v>3262734.26542925</v>
      </c>
      <c r="AJ1717" s="1">
        <v>2773201.16748096</v>
      </c>
      <c r="AK1717" s="1">
        <v>1522431.65813007</v>
      </c>
      <c r="AL1717" s="1">
        <v>2539235.4492000001</v>
      </c>
      <c r="AM1717" s="1">
        <v>1519427.5005686099</v>
      </c>
    </row>
    <row r="1718" spans="1:39" x14ac:dyDescent="0.3">
      <c r="A1718" t="str">
        <f t="shared" si="286"/>
        <v>Other</v>
      </c>
      <c r="B1718" t="str">
        <f t="shared" si="287"/>
        <v>6695</v>
      </c>
      <c r="C1718" t="str">
        <f t="shared" si="288"/>
        <v>COMBINATION &amp; MISC INSTRUMENTS</v>
      </c>
      <c r="D1718" s="1">
        <f t="shared" si="289"/>
        <v>8946532.5372990109</v>
      </c>
      <c r="E1718" s="1">
        <f t="shared" si="290"/>
        <v>92899495.419757903</v>
      </c>
      <c r="F1718" s="1">
        <f t="shared" si="291"/>
        <v>66310299.672399998</v>
      </c>
      <c r="G1718" s="1">
        <f t="shared" si="292"/>
        <v>36199120.904349603</v>
      </c>
      <c r="H1718" s="2">
        <f t="shared" si="293"/>
        <v>-0.28621464117987994</v>
      </c>
      <c r="I1718" s="2">
        <f t="shared" si="294"/>
        <v>6.4118435713440443</v>
      </c>
      <c r="J1718" s="2">
        <f t="shared" si="295"/>
        <v>0.54590495116426963</v>
      </c>
      <c r="K1718" s="2">
        <f t="shared" si="296"/>
        <v>5.8860384691188203E-4</v>
      </c>
      <c r="L1718" s="2">
        <f>AM1718/SUM(AM1:AM$3009)</f>
        <v>6.5684834583681353E-4</v>
      </c>
      <c r="M1718" t="s">
        <v>3134</v>
      </c>
      <c r="N1718" t="s">
        <v>3511</v>
      </c>
      <c r="O1718" t="s">
        <v>3512</v>
      </c>
      <c r="P1718" s="1">
        <v>13620633.402695</v>
      </c>
      <c r="Q1718" s="1">
        <v>13457407.0003716</v>
      </c>
      <c r="R1718" s="1">
        <v>16934145.180598699</v>
      </c>
      <c r="S1718" s="1">
        <v>27782536.7249001</v>
      </c>
      <c r="T1718" s="1">
        <v>28331472.868563</v>
      </c>
      <c r="U1718" s="1">
        <v>27291766.729081199</v>
      </c>
      <c r="V1718" s="1">
        <v>25319464.884883702</v>
      </c>
      <c r="W1718" s="1">
        <v>32604837.2472733</v>
      </c>
      <c r="X1718" s="1">
        <v>22452058.762278501</v>
      </c>
      <c r="Y1718" s="1">
        <v>14179581.9325369</v>
      </c>
      <c r="Z1718" s="1">
        <v>14421240.204008801</v>
      </c>
      <c r="AA1718" s="1">
        <v>13921671.930136699</v>
      </c>
      <c r="AB1718" s="1">
        <v>27037729.842839502</v>
      </c>
      <c r="AC1718" s="1">
        <v>12605020.612927999</v>
      </c>
      <c r="AD1718" s="1">
        <v>11138916.7201738</v>
      </c>
      <c r="AE1718" s="1">
        <v>8946532.5372990109</v>
      </c>
      <c r="AF1718" s="1">
        <v>4648429.5408397596</v>
      </c>
      <c r="AG1718" s="1">
        <v>2327090.8174272599</v>
      </c>
      <c r="AH1718" s="1">
        <v>3366162.0470688399</v>
      </c>
      <c r="AI1718" s="1">
        <v>8115245.1508732196</v>
      </c>
      <c r="AJ1718" s="1">
        <v>30946353.477680702</v>
      </c>
      <c r="AK1718" s="1">
        <v>92899495.419757903</v>
      </c>
      <c r="AL1718" s="1">
        <v>66310299.672399998</v>
      </c>
      <c r="AM1718" s="1">
        <v>36199120.904349603</v>
      </c>
    </row>
    <row r="1719" spans="1:39" x14ac:dyDescent="0.3">
      <c r="A1719" t="str">
        <f t="shared" si="286"/>
        <v>Other</v>
      </c>
      <c r="B1719" t="str">
        <f t="shared" si="287"/>
        <v>6710</v>
      </c>
      <c r="C1719" t="str">
        <f t="shared" si="288"/>
        <v>CAMERAS, MOTION PICTURE</v>
      </c>
      <c r="D1719" s="1">
        <f t="shared" si="289"/>
        <v>28223726.188003201</v>
      </c>
      <c r="E1719" s="1">
        <f t="shared" si="290"/>
        <v>7050096.20006241</v>
      </c>
      <c r="F1719" s="1">
        <f t="shared" si="291"/>
        <v>11522965.7541</v>
      </c>
      <c r="G1719" s="1">
        <f t="shared" si="292"/>
        <v>5879733.59446018</v>
      </c>
      <c r="H1719" s="2">
        <f t="shared" si="293"/>
        <v>0.63444092493347748</v>
      </c>
      <c r="I1719" s="2">
        <f t="shared" si="294"/>
        <v>-0.5917276947294805</v>
      </c>
      <c r="J1719" s="2">
        <f t="shared" si="295"/>
        <v>0.51026217728435974</v>
      </c>
      <c r="K1719" s="2">
        <f t="shared" si="296"/>
        <v>1.0228368751468887E-4</v>
      </c>
      <c r="L1719" s="2">
        <f>AM1719/SUM(AM1:AM$3009)</f>
        <v>1.0669025072976982E-4</v>
      </c>
      <c r="M1719" t="s">
        <v>3134</v>
      </c>
      <c r="N1719" t="s">
        <v>3513</v>
      </c>
      <c r="O1719" t="s">
        <v>3514</v>
      </c>
      <c r="P1719" s="1">
        <v>7716746.1064581601</v>
      </c>
      <c r="Q1719" s="1">
        <v>5126729.71788109</v>
      </c>
      <c r="R1719" s="1">
        <v>5688765.4539183201</v>
      </c>
      <c r="S1719" s="1">
        <v>10362248.494901801</v>
      </c>
      <c r="T1719" s="1">
        <v>2715775.7967032301</v>
      </c>
      <c r="U1719" s="1">
        <v>14494312.0170599</v>
      </c>
      <c r="V1719" s="1">
        <v>12408931.3549027</v>
      </c>
      <c r="W1719" s="1">
        <v>6322701.3730653897</v>
      </c>
      <c r="X1719" s="1">
        <v>8988889.2022364605</v>
      </c>
      <c r="Y1719" s="1">
        <v>7100034.0544121005</v>
      </c>
      <c r="Z1719" s="1">
        <v>8369986.9063543398</v>
      </c>
      <c r="AA1719" s="1">
        <v>5817927.4222347904</v>
      </c>
      <c r="AB1719" s="1">
        <v>3728984.3526635598</v>
      </c>
      <c r="AC1719" s="1">
        <v>3716630.2117887498</v>
      </c>
      <c r="AD1719" s="1">
        <v>7257516.7319781901</v>
      </c>
      <c r="AE1719" s="1">
        <v>28223726.188003201</v>
      </c>
      <c r="AF1719" s="1">
        <v>29784550.747234799</v>
      </c>
      <c r="AG1719" s="1">
        <v>7399626.1907902798</v>
      </c>
      <c r="AH1719" s="1">
        <v>3308945.17650811</v>
      </c>
      <c r="AI1719" s="1">
        <v>2437166.71320443</v>
      </c>
      <c r="AJ1719" s="1">
        <v>6516113.0998352095</v>
      </c>
      <c r="AK1719" s="1">
        <v>7050096.20006241</v>
      </c>
      <c r="AL1719" s="1">
        <v>11522965.7541</v>
      </c>
      <c r="AM1719" s="1">
        <v>5879733.59446018</v>
      </c>
    </row>
    <row r="1720" spans="1:39" x14ac:dyDescent="0.3">
      <c r="A1720" t="str">
        <f t="shared" si="286"/>
        <v>Other</v>
      </c>
      <c r="B1720" t="str">
        <f t="shared" si="287"/>
        <v>6720</v>
      </c>
      <c r="C1720" t="str">
        <f t="shared" si="288"/>
        <v>CAMERAS, STILL PICTURE</v>
      </c>
      <c r="D1720" s="1">
        <f t="shared" si="289"/>
        <v>904907.03427348495</v>
      </c>
      <c r="E1720" s="1">
        <f t="shared" si="290"/>
        <v>3004532.8684763801</v>
      </c>
      <c r="F1720" s="1">
        <f t="shared" si="291"/>
        <v>949877.08759999997</v>
      </c>
      <c r="G1720" s="1">
        <f t="shared" si="292"/>
        <v>32985.113403894698</v>
      </c>
      <c r="H1720" s="2">
        <f t="shared" si="293"/>
        <v>-0.68385198991625962</v>
      </c>
      <c r="I1720" s="2">
        <f t="shared" si="294"/>
        <v>4.9695771635392072E-2</v>
      </c>
      <c r="J1720" s="2">
        <f t="shared" si="295"/>
        <v>3.4725664861794167E-2</v>
      </c>
      <c r="K1720" s="2">
        <f t="shared" si="296"/>
        <v>8.4315907274888513E-6</v>
      </c>
      <c r="L1720" s="2">
        <f>AM1720/SUM(AM1:AM$3009)</f>
        <v>5.9852882156551415E-7</v>
      </c>
      <c r="M1720" t="s">
        <v>3134</v>
      </c>
      <c r="N1720" t="s">
        <v>3515</v>
      </c>
      <c r="O1720" t="s">
        <v>3516</v>
      </c>
      <c r="P1720" s="1">
        <v>1562354.4075750499</v>
      </c>
      <c r="Q1720" s="1">
        <v>1023052.2918149499</v>
      </c>
      <c r="R1720" s="1">
        <v>1870578.41410063</v>
      </c>
      <c r="S1720" s="1">
        <v>4216445.4364266302</v>
      </c>
      <c r="T1720" s="1">
        <v>4270742.0625313995</v>
      </c>
      <c r="U1720" s="1">
        <v>12494119.759787999</v>
      </c>
      <c r="V1720" s="1">
        <v>7362879.1230339399</v>
      </c>
      <c r="W1720" s="1">
        <v>7464327.3960309504</v>
      </c>
      <c r="X1720" s="1">
        <v>3066553.8688715901</v>
      </c>
      <c r="Y1720" s="1">
        <v>7437510.5983660603</v>
      </c>
      <c r="Z1720" s="1">
        <v>5475877.08233565</v>
      </c>
      <c r="AA1720" s="1">
        <v>6810701.2673524702</v>
      </c>
      <c r="AB1720" s="1">
        <v>5532790.7794597996</v>
      </c>
      <c r="AC1720" s="1">
        <v>4192517.3442728501</v>
      </c>
      <c r="AD1720" s="1">
        <v>2311440.2246503802</v>
      </c>
      <c r="AE1720" s="1">
        <v>904907.03427348495</v>
      </c>
      <c r="AF1720" s="1">
        <v>2334704.9220277001</v>
      </c>
      <c r="AG1720" s="1">
        <v>1731868.60291524</v>
      </c>
      <c r="AH1720" s="1">
        <v>1549921.5999535799</v>
      </c>
      <c r="AI1720" s="1">
        <v>1886322.7615131901</v>
      </c>
      <c r="AJ1720" s="1">
        <v>1675764.8698523201</v>
      </c>
      <c r="AK1720" s="1">
        <v>3004532.8684763801</v>
      </c>
      <c r="AL1720" s="1">
        <v>949877.08759999997</v>
      </c>
      <c r="AM1720" s="1">
        <v>32985.113403894698</v>
      </c>
    </row>
    <row r="1721" spans="1:39" x14ac:dyDescent="0.3">
      <c r="A1721" t="str">
        <f t="shared" si="286"/>
        <v>Other</v>
      </c>
      <c r="B1721" t="str">
        <f t="shared" si="287"/>
        <v>6730</v>
      </c>
      <c r="C1721" t="str">
        <f t="shared" si="288"/>
        <v>PHOTOGRAPHIC PROJECTION EQUIPMENT</v>
      </c>
      <c r="D1721" s="1">
        <f t="shared" si="289"/>
        <v>1908264.9463905001</v>
      </c>
      <c r="E1721" s="1">
        <f t="shared" si="290"/>
        <v>1041760.36256446</v>
      </c>
      <c r="F1721" s="1">
        <f t="shared" si="291"/>
        <v>1963340.5001999999</v>
      </c>
      <c r="G1721" s="1">
        <f t="shared" si="292"/>
        <v>159838.70321328199</v>
      </c>
      <c r="H1721" s="2">
        <f t="shared" si="293"/>
        <v>0.88463736071405408</v>
      </c>
      <c r="I1721" s="2">
        <f t="shared" si="294"/>
        <v>2.8861586497030078E-2</v>
      </c>
      <c r="J1721" s="2">
        <f t="shared" si="295"/>
        <v>8.1411605983271712E-2</v>
      </c>
      <c r="K1721" s="2">
        <f t="shared" si="296"/>
        <v>1.7427605921325986E-5</v>
      </c>
      <c r="L1721" s="2">
        <f>AM1721/SUM(AM1:AM$3009)</f>
        <v>2.9003408144569142E-6</v>
      </c>
      <c r="M1721" t="s">
        <v>3134</v>
      </c>
      <c r="N1721" t="s">
        <v>3517</v>
      </c>
      <c r="O1721" t="s">
        <v>3518</v>
      </c>
      <c r="P1721" s="1">
        <v>4455575.9627646599</v>
      </c>
      <c r="Q1721" s="1">
        <v>2750385.02746533</v>
      </c>
      <c r="R1721" s="1">
        <v>5595966.4271582803</v>
      </c>
      <c r="S1721" s="1">
        <v>5912261.1189881396</v>
      </c>
      <c r="T1721" s="1">
        <v>11697524.053470399</v>
      </c>
      <c r="U1721" s="1">
        <v>14389831.838667801</v>
      </c>
      <c r="V1721" s="1">
        <v>11117648.725975901</v>
      </c>
      <c r="W1721" s="1">
        <v>11540346.856126901</v>
      </c>
      <c r="X1721" s="1">
        <v>8953481.5974526703</v>
      </c>
      <c r="Y1721" s="1">
        <v>12092517.511630099</v>
      </c>
      <c r="Z1721" s="1">
        <v>7086625.0908758799</v>
      </c>
      <c r="AA1721" s="1">
        <v>6526388.2536979299</v>
      </c>
      <c r="AB1721" s="1">
        <v>3999221.6188624902</v>
      </c>
      <c r="AC1721" s="1">
        <v>1990932.02840882</v>
      </c>
      <c r="AD1721" s="1">
        <v>3565650.9432708998</v>
      </c>
      <c r="AE1721" s="1">
        <v>1908264.9463905001</v>
      </c>
      <c r="AF1721" s="1">
        <v>1356273.6616593599</v>
      </c>
      <c r="AG1721" s="1">
        <v>1312204.5676062701</v>
      </c>
      <c r="AH1721" s="1">
        <v>1408139.5285992201</v>
      </c>
      <c r="AI1721" s="1">
        <v>855212.28229203098</v>
      </c>
      <c r="AJ1721" s="1">
        <v>1998783.7920649501</v>
      </c>
      <c r="AK1721" s="1">
        <v>1041760.36256446</v>
      </c>
      <c r="AL1721" s="1">
        <v>1963340.5001999999</v>
      </c>
      <c r="AM1721" s="1">
        <v>159838.70321328199</v>
      </c>
    </row>
    <row r="1722" spans="1:39" x14ac:dyDescent="0.3">
      <c r="A1722" t="str">
        <f t="shared" si="286"/>
        <v>Other</v>
      </c>
      <c r="B1722" t="str">
        <f t="shared" si="287"/>
        <v>6740</v>
      </c>
      <c r="C1722" t="str">
        <f t="shared" si="288"/>
        <v>PHOTO DEVELOPLNG &amp; FINISHING EQ</v>
      </c>
      <c r="D1722" s="1">
        <f t="shared" si="289"/>
        <v>338179.20421701198</v>
      </c>
      <c r="E1722" s="1">
        <f t="shared" si="290"/>
        <v>19247.1767086373</v>
      </c>
      <c r="F1722" s="1">
        <f t="shared" si="291"/>
        <v>167840</v>
      </c>
      <c r="G1722" s="1">
        <f t="shared" si="292"/>
        <v>985750.62514640298</v>
      </c>
      <c r="H1722" s="2">
        <f t="shared" si="293"/>
        <v>7.7202399884800084</v>
      </c>
      <c r="I1722" s="2">
        <f t="shared" si="294"/>
        <v>-0.50369508855933121</v>
      </c>
      <c r="J1722" s="2">
        <f t="shared" si="295"/>
        <v>5.8731567275167</v>
      </c>
      <c r="K1722" s="2">
        <f t="shared" si="296"/>
        <v>1.4898329543639459E-6</v>
      </c>
      <c r="L1722" s="2">
        <f>AM1722/SUM(AM1:AM$3009)</f>
        <v>1.7886861651859033E-5</v>
      </c>
      <c r="M1722" t="s">
        <v>3134</v>
      </c>
      <c r="N1722" t="s">
        <v>3519</v>
      </c>
      <c r="O1722" t="s">
        <v>3520</v>
      </c>
      <c r="P1722" s="1">
        <v>548354.54294090997</v>
      </c>
      <c r="Q1722" s="1">
        <v>350636.886203487</v>
      </c>
      <c r="R1722" s="1">
        <v>525660.30139150401</v>
      </c>
      <c r="S1722" s="1">
        <v>876956.77147370705</v>
      </c>
      <c r="T1722" s="1">
        <v>395351.180854059</v>
      </c>
      <c r="U1722" s="1">
        <v>605543.85379578697</v>
      </c>
      <c r="V1722" s="1">
        <v>811020.23817575595</v>
      </c>
      <c r="W1722" s="1">
        <v>1351699.4703929101</v>
      </c>
      <c r="X1722" s="1">
        <v>545591.19783345598</v>
      </c>
      <c r="Y1722" s="1">
        <v>968703.65864575701</v>
      </c>
      <c r="Z1722" s="1">
        <v>1641527.69994859</v>
      </c>
      <c r="AA1722" s="1">
        <v>1335172.7898930099</v>
      </c>
      <c r="AB1722" s="1">
        <v>657718.07478175696</v>
      </c>
      <c r="AC1722" s="1">
        <v>368443.84945222997</v>
      </c>
      <c r="AD1722" s="1">
        <v>140970.42167563501</v>
      </c>
      <c r="AE1722" s="1">
        <v>338179.20421701198</v>
      </c>
      <c r="AF1722" s="1">
        <v>470694.24559521902</v>
      </c>
      <c r="AG1722" s="1">
        <v>277671.26742387097</v>
      </c>
      <c r="AH1722" s="1">
        <v>906560.13470554398</v>
      </c>
      <c r="AI1722" s="1">
        <v>146139.009774801</v>
      </c>
      <c r="AJ1722" s="1">
        <v>104558.96971991799</v>
      </c>
      <c r="AK1722" s="1">
        <v>19247.1767086373</v>
      </c>
      <c r="AL1722" s="1">
        <v>167840</v>
      </c>
      <c r="AM1722" s="1">
        <v>985750.62514640298</v>
      </c>
    </row>
    <row r="1723" spans="1:39" x14ac:dyDescent="0.3">
      <c r="A1723" t="str">
        <f t="shared" si="286"/>
        <v>Other</v>
      </c>
      <c r="B1723" t="str">
        <f t="shared" si="287"/>
        <v>6750</v>
      </c>
      <c r="C1723" t="str">
        <f t="shared" si="288"/>
        <v>PHOTOGRAPHIC SUPPLIES</v>
      </c>
      <c r="D1723" s="1">
        <f t="shared" si="289"/>
        <v>755718.129625028</v>
      </c>
      <c r="E1723" s="1">
        <f t="shared" si="290"/>
        <v>227611.00997361299</v>
      </c>
      <c r="F1723" s="1">
        <f t="shared" si="291"/>
        <v>208389.37539999999</v>
      </c>
      <c r="G1723" s="1">
        <f t="shared" si="292"/>
        <v>3416.5057951373101</v>
      </c>
      <c r="H1723" s="2">
        <f t="shared" si="293"/>
        <v>-8.4449493791365238E-2</v>
      </c>
      <c r="I1723" s="2">
        <f t="shared" si="294"/>
        <v>-0.72424986614599474</v>
      </c>
      <c r="J1723" s="2">
        <f t="shared" si="295"/>
        <v>1.6394817579252222E-2</v>
      </c>
      <c r="K1723" s="2">
        <f t="shared" si="296"/>
        <v>1.8497697736549058E-6</v>
      </c>
      <c r="L1723" s="2">
        <f>AM1723/SUM(AM1:AM$3009)</f>
        <v>6.1993941400057053E-8</v>
      </c>
      <c r="M1723" t="s">
        <v>3134</v>
      </c>
      <c r="N1723" t="s">
        <v>3521</v>
      </c>
      <c r="O1723" t="s">
        <v>3522</v>
      </c>
      <c r="P1723" s="1">
        <v>427019.67912344402</v>
      </c>
      <c r="Q1723" s="1">
        <v>1327806.67793019</v>
      </c>
      <c r="R1723" s="1">
        <v>3302200.1626461502</v>
      </c>
      <c r="S1723" s="1">
        <v>1021737.87081676</v>
      </c>
      <c r="T1723" s="1">
        <v>2497022.6241887198</v>
      </c>
      <c r="U1723" s="1">
        <v>1370048.5272835901</v>
      </c>
      <c r="V1723" s="1">
        <v>1738729.7840633299</v>
      </c>
      <c r="W1723" s="1">
        <v>2442601.91174423</v>
      </c>
      <c r="X1723" s="1">
        <v>1178632.65390013</v>
      </c>
      <c r="Y1723" s="1">
        <v>3200935.0415332098</v>
      </c>
      <c r="Z1723" s="1">
        <v>605266.39351369103</v>
      </c>
      <c r="AA1723" s="1">
        <v>2002133.45168599</v>
      </c>
      <c r="AB1723" s="1">
        <v>1418254.93595606</v>
      </c>
      <c r="AC1723" s="1">
        <v>367033.06974851602</v>
      </c>
      <c r="AD1723" s="1">
        <v>780191.59764224605</v>
      </c>
      <c r="AE1723" s="1">
        <v>755718.129625028</v>
      </c>
      <c r="AF1723" s="1">
        <v>425206.30691034399</v>
      </c>
      <c r="AG1723" s="1">
        <v>151127.37082392201</v>
      </c>
      <c r="AH1723" s="1">
        <v>410311.22205222899</v>
      </c>
      <c r="AI1723" s="1">
        <v>572779.16360696498</v>
      </c>
      <c r="AJ1723" s="1">
        <v>242429.37851896</v>
      </c>
      <c r="AK1723" s="1">
        <v>227611.00997361299</v>
      </c>
      <c r="AL1723" s="1">
        <v>208389.37539999999</v>
      </c>
      <c r="AM1723" s="1">
        <v>3416.5057951373101</v>
      </c>
    </row>
    <row r="1724" spans="1:39" x14ac:dyDescent="0.3">
      <c r="A1724" t="str">
        <f t="shared" si="286"/>
        <v>Other</v>
      </c>
      <c r="B1724" t="str">
        <f t="shared" si="287"/>
        <v>6760</v>
      </c>
      <c r="C1724" t="str">
        <f t="shared" si="288"/>
        <v>PHOTOGRAPHIC EQ &amp; ACCESSORIES</v>
      </c>
      <c r="D1724" s="1">
        <f t="shared" si="289"/>
        <v>5433410.9352320097</v>
      </c>
      <c r="E1724" s="1">
        <f t="shared" si="290"/>
        <v>1613506.5041599299</v>
      </c>
      <c r="F1724" s="1">
        <f t="shared" si="291"/>
        <v>2248144.6107000001</v>
      </c>
      <c r="G1724" s="1">
        <f t="shared" si="292"/>
        <v>963691.85227911395</v>
      </c>
      <c r="H1724" s="2">
        <f t="shared" si="293"/>
        <v>0.39332850837839883</v>
      </c>
      <c r="I1724" s="2">
        <f t="shared" si="294"/>
        <v>-0.58623696283999127</v>
      </c>
      <c r="J1724" s="2">
        <f t="shared" si="295"/>
        <v>0.42866097122597963</v>
      </c>
      <c r="K1724" s="2">
        <f t="shared" si="296"/>
        <v>1.9955671634869903E-5</v>
      </c>
      <c r="L1724" s="2">
        <f>AM1724/SUM(AM1:AM$3009)</f>
        <v>1.7486595896584083E-5</v>
      </c>
      <c r="M1724" t="s">
        <v>3134</v>
      </c>
      <c r="N1724" t="s">
        <v>3523</v>
      </c>
      <c r="O1724" t="s">
        <v>3524</v>
      </c>
      <c r="P1724" s="1">
        <v>1917813.40279421</v>
      </c>
      <c r="Q1724" s="1">
        <v>8942689.5109418295</v>
      </c>
      <c r="R1724" s="1">
        <v>3760368.5686130798</v>
      </c>
      <c r="S1724" s="1">
        <v>5872604.7501405599</v>
      </c>
      <c r="T1724" s="1">
        <v>6182292.82294943</v>
      </c>
      <c r="U1724" s="1">
        <v>9667738.3507448696</v>
      </c>
      <c r="V1724" s="1">
        <v>55072013.064730696</v>
      </c>
      <c r="W1724" s="1">
        <v>24384697.514942501</v>
      </c>
      <c r="X1724" s="1">
        <v>30788064.346740101</v>
      </c>
      <c r="Y1724" s="1">
        <v>13730718.970844399</v>
      </c>
      <c r="Z1724" s="1">
        <v>11165044.125991</v>
      </c>
      <c r="AA1724" s="1">
        <v>16873056.188795201</v>
      </c>
      <c r="AB1724" s="1">
        <v>12527036.2466686</v>
      </c>
      <c r="AC1724" s="1">
        <v>5184731.0550289098</v>
      </c>
      <c r="AD1724" s="1">
        <v>4933081.1734710597</v>
      </c>
      <c r="AE1724" s="1">
        <v>5433410.9352320097</v>
      </c>
      <c r="AF1724" s="1">
        <v>13876253.4340133</v>
      </c>
      <c r="AG1724" s="1">
        <v>3418086.2534879702</v>
      </c>
      <c r="AH1724" s="1">
        <v>3264663.2440358899</v>
      </c>
      <c r="AI1724" s="1">
        <v>2233456.0724122999</v>
      </c>
      <c r="AJ1724" s="1">
        <v>2366703.2635854799</v>
      </c>
      <c r="AK1724" s="1">
        <v>1613506.5041599299</v>
      </c>
      <c r="AL1724" s="1">
        <v>2248144.6107000001</v>
      </c>
      <c r="AM1724" s="1">
        <v>963691.85227911395</v>
      </c>
    </row>
    <row r="1725" spans="1:39" x14ac:dyDescent="0.3">
      <c r="A1725" t="str">
        <f t="shared" si="286"/>
        <v>Other</v>
      </c>
      <c r="B1725" t="str">
        <f t="shared" si="287"/>
        <v>6770</v>
      </c>
      <c r="C1725" t="str">
        <f t="shared" si="288"/>
        <v>FILM, PROCESSED</v>
      </c>
      <c r="D1725" s="1">
        <f t="shared" si="289"/>
        <v>162124.674504714</v>
      </c>
      <c r="E1725" s="1">
        <f t="shared" si="290"/>
        <v>0</v>
      </c>
      <c r="F1725" s="1">
        <f t="shared" si="291"/>
        <v>65172</v>
      </c>
      <c r="G1725" s="1">
        <f t="shared" si="292"/>
        <v>42846.530800993401</v>
      </c>
      <c r="H1725" s="2" t="e">
        <f t="shared" si="293"/>
        <v>#DIV/0!</v>
      </c>
      <c r="I1725" s="2">
        <f t="shared" si="294"/>
        <v>-0.59801307111888735</v>
      </c>
      <c r="J1725" s="2">
        <f t="shared" si="295"/>
        <v>0.65743771559862219</v>
      </c>
      <c r="K1725" s="2">
        <f t="shared" si="296"/>
        <v>5.7849972176958469E-7</v>
      </c>
      <c r="L1725" s="2">
        <f>AM1725/SUM(AM1:AM$3009)</f>
        <v>7.7746840747441789E-7</v>
      </c>
      <c r="M1725" t="s">
        <v>3134</v>
      </c>
      <c r="N1725" t="s">
        <v>3525</v>
      </c>
      <c r="O1725" t="s">
        <v>3526</v>
      </c>
      <c r="P1725" s="1">
        <v>66900.918440742302</v>
      </c>
      <c r="Q1725" s="1"/>
      <c r="R1725" s="1">
        <v>793579.52114630595</v>
      </c>
      <c r="S1725" s="1">
        <v>278095.92474549997</v>
      </c>
      <c r="T1725" s="1">
        <v>81396.356345010397</v>
      </c>
      <c r="U1725" s="1">
        <v>290199.138062204</v>
      </c>
      <c r="V1725" s="1">
        <v>235152.59707905201</v>
      </c>
      <c r="W1725" s="1">
        <v>197706.289697003</v>
      </c>
      <c r="X1725" s="1">
        <v>7539.1109060204099</v>
      </c>
      <c r="Y1725" s="1">
        <v>3831846.9554010201</v>
      </c>
      <c r="Z1725" s="1">
        <v>531765.52367242798</v>
      </c>
      <c r="AA1725" s="1">
        <v>177741.00010510301</v>
      </c>
      <c r="AB1725" s="1">
        <v>72390.974452837807</v>
      </c>
      <c r="AC1725" s="1">
        <v>30159.882535938901</v>
      </c>
      <c r="AD1725" s="1">
        <v>6064319.7787320102</v>
      </c>
      <c r="AE1725" s="1">
        <v>162124.674504714</v>
      </c>
      <c r="AF1725" s="1">
        <v>25969.2265622548</v>
      </c>
      <c r="AG1725" s="1">
        <v>-758169.67340017704</v>
      </c>
      <c r="AH1725" s="1"/>
      <c r="AI1725" s="1"/>
      <c r="AJ1725" s="1">
        <v>-169177.07775498001</v>
      </c>
      <c r="AK1725" s="1"/>
      <c r="AL1725" s="1">
        <v>65172</v>
      </c>
      <c r="AM1725" s="1">
        <v>42846.530800993401</v>
      </c>
    </row>
    <row r="1726" spans="1:39" x14ac:dyDescent="0.3">
      <c r="A1726" t="str">
        <f t="shared" si="286"/>
        <v>Other</v>
      </c>
      <c r="B1726" t="str">
        <f t="shared" si="287"/>
        <v>6780</v>
      </c>
      <c r="C1726" t="str">
        <f t="shared" si="288"/>
        <v>PHOTOGRAPHIC SETS KITS &amp; OUTFITS</v>
      </c>
      <c r="D1726" s="1">
        <f t="shared" si="289"/>
        <v>492281.04813927202</v>
      </c>
      <c r="E1726" s="1">
        <f t="shared" si="290"/>
        <v>16796.5084415294</v>
      </c>
      <c r="F1726" s="1">
        <f t="shared" si="291"/>
        <v>0</v>
      </c>
      <c r="G1726" s="1">
        <f t="shared" si="292"/>
        <v>0</v>
      </c>
      <c r="H1726" s="2">
        <f t="shared" si="293"/>
        <v>-1</v>
      </c>
      <c r="I1726" s="2">
        <f t="shared" si="294"/>
        <v>-1</v>
      </c>
      <c r="J1726" s="2" t="e">
        <f t="shared" si="295"/>
        <v>#DIV/0!</v>
      </c>
      <c r="K1726" s="2">
        <f t="shared" si="296"/>
        <v>0</v>
      </c>
      <c r="L1726" s="2">
        <f>AM1726/SUM(AM1:AM$3009)</f>
        <v>0</v>
      </c>
      <c r="M1726" t="s">
        <v>3134</v>
      </c>
      <c r="N1726" t="s">
        <v>3527</v>
      </c>
      <c r="O1726" t="s">
        <v>3528</v>
      </c>
      <c r="P1726" s="1">
        <v>277790.851726764</v>
      </c>
      <c r="Q1726" s="1">
        <v>209015.721023597</v>
      </c>
      <c r="R1726" s="1">
        <v>1020601.38549369</v>
      </c>
      <c r="S1726" s="1">
        <v>11125566.546331</v>
      </c>
      <c r="T1726" s="1">
        <v>6420392.1516128201</v>
      </c>
      <c r="U1726" s="1">
        <v>996898.43346183805</v>
      </c>
      <c r="V1726" s="1">
        <v>1023919.81417391</v>
      </c>
      <c r="W1726" s="1">
        <v>1064118.0256349</v>
      </c>
      <c r="X1726" s="1">
        <v>1962786.3420019799</v>
      </c>
      <c r="Y1726" s="1">
        <v>751299.75667930197</v>
      </c>
      <c r="Z1726" s="1">
        <v>4977421.1488409201</v>
      </c>
      <c r="AA1726" s="1">
        <v>426429.90882843698</v>
      </c>
      <c r="AB1726" s="1">
        <v>1280783.6621631801</v>
      </c>
      <c r="AC1726" s="1">
        <v>450304.40909373201</v>
      </c>
      <c r="AD1726" s="1">
        <v>830519.85129341204</v>
      </c>
      <c r="AE1726" s="1">
        <v>492281.04813927202</v>
      </c>
      <c r="AF1726" s="1">
        <v>725469.51809746097</v>
      </c>
      <c r="AG1726" s="1">
        <v>1014318.21774954</v>
      </c>
      <c r="AH1726" s="1">
        <v>301266.71111968299</v>
      </c>
      <c r="AI1726" s="1">
        <v>60221.957896899301</v>
      </c>
      <c r="AJ1726" s="1">
        <v>670264.83708996</v>
      </c>
      <c r="AK1726" s="1">
        <v>16796.5084415294</v>
      </c>
      <c r="AL1726" s="1"/>
      <c r="AM1726" s="1"/>
    </row>
    <row r="1727" spans="1:39" x14ac:dyDescent="0.3">
      <c r="A1727" t="str">
        <f t="shared" si="286"/>
        <v>Other</v>
      </c>
      <c r="B1727" t="str">
        <f t="shared" si="287"/>
        <v>6810</v>
      </c>
      <c r="C1727" t="str">
        <f t="shared" si="288"/>
        <v>CHEMICALS</v>
      </c>
      <c r="D1727" s="1">
        <f t="shared" si="289"/>
        <v>35368568.3695141</v>
      </c>
      <c r="E1727" s="1">
        <f t="shared" si="290"/>
        <v>16862204.654960498</v>
      </c>
      <c r="F1727" s="1">
        <f t="shared" si="291"/>
        <v>24417126.607099999</v>
      </c>
      <c r="G1727" s="1">
        <f t="shared" si="292"/>
        <v>12681631.524472499</v>
      </c>
      <c r="H1727" s="2">
        <f t="shared" si="293"/>
        <v>0.4480388007814271</v>
      </c>
      <c r="I1727" s="2">
        <f t="shared" si="294"/>
        <v>-0.30963768869575403</v>
      </c>
      <c r="J1727" s="2">
        <f t="shared" si="295"/>
        <v>0.5193744427235325</v>
      </c>
      <c r="K1727" s="2">
        <f t="shared" si="296"/>
        <v>2.1673879808230639E-4</v>
      </c>
      <c r="L1727" s="2">
        <f>AM1727/SUM(AM1:AM$3009)</f>
        <v>2.3011356301641143E-4</v>
      </c>
      <c r="M1727" t="s">
        <v>3134</v>
      </c>
      <c r="N1727" t="s">
        <v>3529</v>
      </c>
      <c r="O1727" t="s">
        <v>3530</v>
      </c>
      <c r="P1727" s="1">
        <v>12913013.117288301</v>
      </c>
      <c r="Q1727" s="1">
        <v>10584881.0729257</v>
      </c>
      <c r="R1727" s="1">
        <v>14747616.518510601</v>
      </c>
      <c r="S1727" s="1">
        <v>22129238.216514699</v>
      </c>
      <c r="T1727" s="1">
        <v>21057555.5141045</v>
      </c>
      <c r="U1727" s="1">
        <v>30799013.2325578</v>
      </c>
      <c r="V1727" s="1">
        <v>34195718.609995402</v>
      </c>
      <c r="W1727" s="1">
        <v>21217642.5115817</v>
      </c>
      <c r="X1727" s="1">
        <v>29507158.204581901</v>
      </c>
      <c r="Y1727" s="1">
        <v>33064420.5495997</v>
      </c>
      <c r="Z1727" s="1">
        <v>41369758.818945199</v>
      </c>
      <c r="AA1727" s="1">
        <v>26556774.593819</v>
      </c>
      <c r="AB1727" s="1">
        <v>25583078.268456899</v>
      </c>
      <c r="AC1727" s="1">
        <v>30815061.858076099</v>
      </c>
      <c r="AD1727" s="1">
        <v>25269469.525940899</v>
      </c>
      <c r="AE1727" s="1">
        <v>35368568.3695141</v>
      </c>
      <c r="AF1727" s="1">
        <v>21007088.699986301</v>
      </c>
      <c r="AG1727" s="1">
        <v>37514537.281720899</v>
      </c>
      <c r="AH1727" s="1">
        <v>25727318.0945861</v>
      </c>
      <c r="AI1727" s="1">
        <v>37803176.137268499</v>
      </c>
      <c r="AJ1727" s="1">
        <v>28737471.9129625</v>
      </c>
      <c r="AK1727" s="1">
        <v>16862204.654960498</v>
      </c>
      <c r="AL1727" s="1">
        <v>24417126.607099999</v>
      </c>
      <c r="AM1727" s="1">
        <v>12681631.524472499</v>
      </c>
    </row>
    <row r="1728" spans="1:39" x14ac:dyDescent="0.3">
      <c r="A1728" t="str">
        <f t="shared" si="286"/>
        <v>Other</v>
      </c>
      <c r="B1728" t="str">
        <f t="shared" si="287"/>
        <v>6820</v>
      </c>
      <c r="C1728" t="str">
        <f t="shared" si="288"/>
        <v>DYES</v>
      </c>
      <c r="D1728" s="1">
        <f t="shared" si="289"/>
        <v>68345.338116256899</v>
      </c>
      <c r="E1728" s="1">
        <f t="shared" si="290"/>
        <v>1649716.29747074</v>
      </c>
      <c r="F1728" s="1">
        <f t="shared" si="291"/>
        <v>56589.7402</v>
      </c>
      <c r="G1728" s="1">
        <f t="shared" si="292"/>
        <v>-906.72690333278297</v>
      </c>
      <c r="H1728" s="2">
        <f t="shared" si="293"/>
        <v>-0.96569728971777724</v>
      </c>
      <c r="I1728" s="2">
        <f t="shared" si="294"/>
        <v>-0.17200292280741036</v>
      </c>
      <c r="J1728" s="2">
        <f t="shared" si="295"/>
        <v>-1.6022814385226368E-2</v>
      </c>
      <c r="K1728" s="2">
        <f t="shared" si="296"/>
        <v>5.023192315827822E-7</v>
      </c>
      <c r="L1728" s="2">
        <f>AM1728/SUM(AM1:AM$3009)</f>
        <v>-1.645294282570025E-8</v>
      </c>
      <c r="M1728" t="s">
        <v>3134</v>
      </c>
      <c r="N1728" t="s">
        <v>3531</v>
      </c>
      <c r="O1728" t="s">
        <v>3532</v>
      </c>
      <c r="P1728" s="1"/>
      <c r="Q1728" s="1">
        <v>69803.363436182393</v>
      </c>
      <c r="R1728" s="1">
        <v>2280281.8621197799</v>
      </c>
      <c r="S1728" s="1">
        <v>654040.55670129904</v>
      </c>
      <c r="T1728" s="1">
        <v>509638.68011496699</v>
      </c>
      <c r="U1728" s="1">
        <v>3857657.5920220902</v>
      </c>
      <c r="V1728" s="1">
        <v>2343252.9248542702</v>
      </c>
      <c r="W1728" s="1">
        <v>4575384.9966143398</v>
      </c>
      <c r="X1728" s="1">
        <v>6106701.0265611801</v>
      </c>
      <c r="Y1728" s="1">
        <v>5211427.5606782502</v>
      </c>
      <c r="Z1728" s="1">
        <v>822295.333487503</v>
      </c>
      <c r="AA1728" s="1">
        <v>3820744.4106755001</v>
      </c>
      <c r="AB1728" s="1">
        <v>3530957.5785452202</v>
      </c>
      <c r="AC1728" s="1">
        <v>579820.94688158203</v>
      </c>
      <c r="AD1728" s="1">
        <v>1037481.83614432</v>
      </c>
      <c r="AE1728" s="1">
        <v>68345.338116256899</v>
      </c>
      <c r="AF1728" s="1">
        <v>286138.03671470698</v>
      </c>
      <c r="AG1728" s="1">
        <v>457967.11601770902</v>
      </c>
      <c r="AH1728" s="1">
        <v>2186287.7670941399</v>
      </c>
      <c r="AI1728" s="1">
        <v>4404128.0065682502</v>
      </c>
      <c r="AJ1728" s="1">
        <v>2472760.19463972</v>
      </c>
      <c r="AK1728" s="1">
        <v>1649716.29747074</v>
      </c>
      <c r="AL1728" s="1">
        <v>56589.7402</v>
      </c>
      <c r="AM1728" s="1">
        <v>-906.72690333278297</v>
      </c>
    </row>
    <row r="1729" spans="1:39" x14ac:dyDescent="0.3">
      <c r="A1729" t="str">
        <f t="shared" ref="A1729:A1792" si="297">M1729</f>
        <v>Other</v>
      </c>
      <c r="B1729" t="str">
        <f t="shared" ref="B1729:B1792" si="298">N1729</f>
        <v>6830</v>
      </c>
      <c r="C1729" t="str">
        <f t="shared" ref="C1729:C1792" si="299">O1729</f>
        <v>GASES: COMPRESSED AND LIQUEFIED</v>
      </c>
      <c r="D1729" s="1">
        <f t="shared" ref="D1729:D1792" si="300">AE1729</f>
        <v>13429061.7165238</v>
      </c>
      <c r="E1729" s="1">
        <f t="shared" ref="E1729:E1792" si="301">AK1729</f>
        <v>21443735.4851694</v>
      </c>
      <c r="F1729" s="1">
        <f t="shared" ref="F1729:F1792" si="302">AL1729</f>
        <v>19420920.719099998</v>
      </c>
      <c r="G1729" s="1">
        <f t="shared" ref="G1729:G1792" si="303">AM1729</f>
        <v>19787119.880550001</v>
      </c>
      <c r="H1729" s="2">
        <f t="shared" si="293"/>
        <v>-9.4331268330948737E-2</v>
      </c>
      <c r="I1729" s="2">
        <f t="shared" si="294"/>
        <v>0.44618597554016093</v>
      </c>
      <c r="J1729" s="2">
        <f t="shared" si="295"/>
        <v>1.0188559114547981</v>
      </c>
      <c r="K1729" s="2">
        <f t="shared" si="296"/>
        <v>1.7238994096404147E-4</v>
      </c>
      <c r="L1729" s="2">
        <f>AM1729/SUM(AM1:AM$3009)</f>
        <v>3.5904565187527219E-4</v>
      </c>
      <c r="M1729" t="s">
        <v>3134</v>
      </c>
      <c r="N1729" t="s">
        <v>3533</v>
      </c>
      <c r="O1729" t="s">
        <v>3534</v>
      </c>
      <c r="P1729" s="1">
        <v>6297811.9767508702</v>
      </c>
      <c r="Q1729" s="1">
        <v>10890883.243458601</v>
      </c>
      <c r="R1729" s="1">
        <v>9694650.1570723206</v>
      </c>
      <c r="S1729" s="1">
        <v>12203296.637721401</v>
      </c>
      <c r="T1729" s="1">
        <v>26611482.6710518</v>
      </c>
      <c r="U1729" s="1">
        <v>26549409.162440099</v>
      </c>
      <c r="V1729" s="1">
        <v>25292912.795362499</v>
      </c>
      <c r="W1729" s="1">
        <v>20441227.986186799</v>
      </c>
      <c r="X1729" s="1">
        <v>29638971.083863299</v>
      </c>
      <c r="Y1729" s="1">
        <v>24779591.189836901</v>
      </c>
      <c r="Z1729" s="1">
        <v>25101195.8111852</v>
      </c>
      <c r="AA1729" s="1">
        <v>28721485.318163101</v>
      </c>
      <c r="AB1729" s="1">
        <v>17589864.443608601</v>
      </c>
      <c r="AC1729" s="1">
        <v>23595699.095015202</v>
      </c>
      <c r="AD1729" s="1">
        <v>20233993.018770799</v>
      </c>
      <c r="AE1729" s="1">
        <v>13429061.7165238</v>
      </c>
      <c r="AF1729" s="1">
        <v>11999490.994175401</v>
      </c>
      <c r="AG1729" s="1">
        <v>16894000.851406001</v>
      </c>
      <c r="AH1729" s="1">
        <v>22052341.9923671</v>
      </c>
      <c r="AI1729" s="1">
        <v>18413545.695619602</v>
      </c>
      <c r="AJ1729" s="1">
        <v>23199754.659535401</v>
      </c>
      <c r="AK1729" s="1">
        <v>21443735.4851694</v>
      </c>
      <c r="AL1729" s="1">
        <v>19420920.719099998</v>
      </c>
      <c r="AM1729" s="1">
        <v>19787119.880550001</v>
      </c>
    </row>
    <row r="1730" spans="1:39" x14ac:dyDescent="0.3">
      <c r="A1730" t="str">
        <f t="shared" si="297"/>
        <v>Other</v>
      </c>
      <c r="B1730" t="str">
        <f t="shared" si="298"/>
        <v>6840</v>
      </c>
      <c r="C1730" t="str">
        <f t="shared" si="299"/>
        <v>PEST CONT AGENTS &amp; DISINFECTANTS</v>
      </c>
      <c r="D1730" s="1">
        <f t="shared" si="300"/>
        <v>421949.16061363899</v>
      </c>
      <c r="E1730" s="1">
        <f t="shared" si="301"/>
        <v>1192270.2311821999</v>
      </c>
      <c r="F1730" s="1">
        <f t="shared" si="302"/>
        <v>670166.19909999997</v>
      </c>
      <c r="G1730" s="1">
        <f t="shared" si="303"/>
        <v>302065.44867383002</v>
      </c>
      <c r="H1730" s="2">
        <f t="shared" ref="H1730:H1793" si="304">AL1730/AK1730-1</f>
        <v>-0.43790746294529703</v>
      </c>
      <c r="I1730" s="2">
        <f t="shared" ref="I1730:I1793" si="305">AL1730/AE1730-1</f>
        <v>0.58826290381850721</v>
      </c>
      <c r="J1730" s="2">
        <f t="shared" ref="J1730:J1793" si="306">AM1730/AL1730</f>
        <v>0.45073214536855033</v>
      </c>
      <c r="K1730" s="2">
        <f t="shared" ref="K1730:K1793" si="307">AL1730/SUM(AL$1:AL$3009)</f>
        <v>5.948735035271743E-6</v>
      </c>
      <c r="L1730" s="2">
        <f>AM1730/SUM(AM1:AM$3009)</f>
        <v>5.4811052130279632E-6</v>
      </c>
      <c r="M1730" t="s">
        <v>3134</v>
      </c>
      <c r="N1730" t="s">
        <v>3535</v>
      </c>
      <c r="O1730" t="s">
        <v>3536</v>
      </c>
      <c r="P1730" s="1">
        <v>261677.175940416</v>
      </c>
      <c r="Q1730" s="1">
        <v>183230.27969641401</v>
      </c>
      <c r="R1730" s="1">
        <v>647263.73855961696</v>
      </c>
      <c r="S1730" s="1">
        <v>1748790.3984628799</v>
      </c>
      <c r="T1730" s="1">
        <v>766242.25162720901</v>
      </c>
      <c r="U1730" s="1">
        <v>2275248.9011214399</v>
      </c>
      <c r="V1730" s="1">
        <v>583890.44635278196</v>
      </c>
      <c r="W1730" s="1">
        <v>1033826.2404633</v>
      </c>
      <c r="X1730" s="1">
        <v>899207.59623943001</v>
      </c>
      <c r="Y1730" s="1">
        <v>1397509.8600729001</v>
      </c>
      <c r="Z1730" s="1">
        <v>1297208.8045917901</v>
      </c>
      <c r="AA1730" s="1">
        <v>1367550.5170150399</v>
      </c>
      <c r="AB1730" s="1">
        <v>3351311.0553408</v>
      </c>
      <c r="AC1730" s="1">
        <v>1055829.86652463</v>
      </c>
      <c r="AD1730" s="1">
        <v>1105546.43398814</v>
      </c>
      <c r="AE1730" s="1">
        <v>421949.16061363899</v>
      </c>
      <c r="AF1730" s="1">
        <v>457847.22077224398</v>
      </c>
      <c r="AG1730" s="1">
        <v>769741.48442114098</v>
      </c>
      <c r="AH1730" s="1">
        <v>599693.928779384</v>
      </c>
      <c r="AI1730" s="1">
        <v>273928.87225188297</v>
      </c>
      <c r="AJ1730" s="1">
        <v>780525.25805332698</v>
      </c>
      <c r="AK1730" s="1">
        <v>1192270.2311821999</v>
      </c>
      <c r="AL1730" s="1">
        <v>670166.19909999997</v>
      </c>
      <c r="AM1730" s="1">
        <v>302065.44867383002</v>
      </c>
    </row>
    <row r="1731" spans="1:39" x14ac:dyDescent="0.3">
      <c r="A1731" t="str">
        <f t="shared" si="297"/>
        <v>Other</v>
      </c>
      <c r="B1731" t="str">
        <f t="shared" si="298"/>
        <v>6850</v>
      </c>
      <c r="C1731" t="str">
        <f t="shared" si="299"/>
        <v>MISCELLANEOUS CHEMICAL SPECIALTIES</v>
      </c>
      <c r="D1731" s="1">
        <f t="shared" si="300"/>
        <v>4930591.8607810196</v>
      </c>
      <c r="E1731" s="1">
        <f t="shared" si="301"/>
        <v>6153523.4787369398</v>
      </c>
      <c r="F1731" s="1">
        <f t="shared" si="302"/>
        <v>4231812.8384999996</v>
      </c>
      <c r="G1731" s="1">
        <f t="shared" si="303"/>
        <v>3789874.52390307</v>
      </c>
      <c r="H1731" s="2">
        <f t="shared" si="304"/>
        <v>-0.31229435410091044</v>
      </c>
      <c r="I1731" s="2">
        <f t="shared" si="305"/>
        <v>-0.14172315251628465</v>
      </c>
      <c r="J1731" s="2">
        <f t="shared" si="306"/>
        <v>0.89556761334615687</v>
      </c>
      <c r="K1731" s="2">
        <f t="shared" si="307"/>
        <v>3.7563716774891149E-5</v>
      </c>
      <c r="L1731" s="2">
        <f>AM1731/SUM(AM1:AM$3009)</f>
        <v>6.8768874761698844E-5</v>
      </c>
      <c r="M1731" t="s">
        <v>3134</v>
      </c>
      <c r="N1731" t="s">
        <v>3537</v>
      </c>
      <c r="O1731" t="s">
        <v>3538</v>
      </c>
      <c r="P1731" s="1">
        <v>13027272.6992178</v>
      </c>
      <c r="Q1731" s="1">
        <v>15529213.419040199</v>
      </c>
      <c r="R1731" s="1">
        <v>13149399.707188601</v>
      </c>
      <c r="S1731" s="1">
        <v>42201366.300271302</v>
      </c>
      <c r="T1731" s="1">
        <v>35828808.979020201</v>
      </c>
      <c r="U1731" s="1">
        <v>34781388.1546425</v>
      </c>
      <c r="V1731" s="1">
        <v>20407854.904228602</v>
      </c>
      <c r="W1731" s="1">
        <v>14606914.272108801</v>
      </c>
      <c r="X1731" s="1">
        <v>34353276.080812499</v>
      </c>
      <c r="Y1731" s="1">
        <v>9810390.0875008702</v>
      </c>
      <c r="Z1731" s="1">
        <v>11515188.2222373</v>
      </c>
      <c r="AA1731" s="1">
        <v>6724646.4532884397</v>
      </c>
      <c r="AB1731" s="1">
        <v>5780793.9496367304</v>
      </c>
      <c r="AC1731" s="1">
        <v>4443707.8365679998</v>
      </c>
      <c r="AD1731" s="1">
        <v>6840257.6004911996</v>
      </c>
      <c r="AE1731" s="1">
        <v>4930591.8607810196</v>
      </c>
      <c r="AF1731" s="1">
        <v>8758335.9860794395</v>
      </c>
      <c r="AG1731" s="1">
        <v>13570711.045378899</v>
      </c>
      <c r="AH1731" s="1">
        <v>11490816.280006999</v>
      </c>
      <c r="AI1731" s="1">
        <v>20654381.367166899</v>
      </c>
      <c r="AJ1731" s="1">
        <v>18841278.4683946</v>
      </c>
      <c r="AK1731" s="1">
        <v>6153523.4787369398</v>
      </c>
      <c r="AL1731" s="1">
        <v>4231812.8384999996</v>
      </c>
      <c r="AM1731" s="1">
        <v>3789874.52390307</v>
      </c>
    </row>
    <row r="1732" spans="1:39" x14ac:dyDescent="0.3">
      <c r="A1732" t="str">
        <f t="shared" si="297"/>
        <v>Other</v>
      </c>
      <c r="B1732" t="str">
        <f t="shared" si="298"/>
        <v>6910</v>
      </c>
      <c r="C1732" t="str">
        <f t="shared" si="299"/>
        <v>TRAINING AIDS</v>
      </c>
      <c r="D1732" s="1">
        <f t="shared" si="300"/>
        <v>378931664.66863501</v>
      </c>
      <c r="E1732" s="1">
        <f t="shared" si="301"/>
        <v>408234269.093319</v>
      </c>
      <c r="F1732" s="1">
        <f t="shared" si="302"/>
        <v>229962691.52720001</v>
      </c>
      <c r="G1732" s="1">
        <f t="shared" si="303"/>
        <v>162335159.84104699</v>
      </c>
      <c r="H1732" s="2">
        <f t="shared" si="304"/>
        <v>-0.43668939886417901</v>
      </c>
      <c r="I1732" s="2">
        <f t="shared" si="305"/>
        <v>-0.39312885945201792</v>
      </c>
      <c r="J1732" s="2">
        <f t="shared" si="306"/>
        <v>0.7059195505278123</v>
      </c>
      <c r="K1732" s="2">
        <f t="shared" si="307"/>
        <v>2.0412654677755787E-3</v>
      </c>
      <c r="L1732" s="2">
        <f>AM1732/SUM(AM1:AM$3009)</f>
        <v>2.9456400749205505E-3</v>
      </c>
      <c r="M1732" t="s">
        <v>3134</v>
      </c>
      <c r="N1732" t="s">
        <v>3539</v>
      </c>
      <c r="O1732" t="s">
        <v>3540</v>
      </c>
      <c r="P1732" s="1">
        <v>37995478.767230898</v>
      </c>
      <c r="Q1732" s="1">
        <v>146938252.21918499</v>
      </c>
      <c r="R1732" s="1">
        <v>68151579.038506299</v>
      </c>
      <c r="S1732" s="1">
        <v>110697001.566926</v>
      </c>
      <c r="T1732" s="1">
        <v>70768631.887168795</v>
      </c>
      <c r="U1732" s="1">
        <v>180566301.94073099</v>
      </c>
      <c r="V1732" s="1">
        <v>71987373.868686095</v>
      </c>
      <c r="W1732" s="1">
        <v>164745452.86120901</v>
      </c>
      <c r="X1732" s="1">
        <v>473103873.21689099</v>
      </c>
      <c r="Y1732" s="1">
        <v>445893715.60619301</v>
      </c>
      <c r="Z1732" s="1">
        <v>539893695.65194404</v>
      </c>
      <c r="AA1732" s="1">
        <v>617012840.79368603</v>
      </c>
      <c r="AB1732" s="1">
        <v>501320716.12459499</v>
      </c>
      <c r="AC1732" s="1">
        <v>422131980.49680501</v>
      </c>
      <c r="AD1732" s="1">
        <v>502041420.24945903</v>
      </c>
      <c r="AE1732" s="1">
        <v>378931664.66863501</v>
      </c>
      <c r="AF1732" s="1">
        <v>550910167.244295</v>
      </c>
      <c r="AG1732" s="1">
        <v>350172609.35954601</v>
      </c>
      <c r="AH1732" s="1">
        <v>474584010.37043399</v>
      </c>
      <c r="AI1732" s="1">
        <v>401981679.44835401</v>
      </c>
      <c r="AJ1732" s="1">
        <v>362878793.69712198</v>
      </c>
      <c r="AK1732" s="1">
        <v>408234269.093319</v>
      </c>
      <c r="AL1732" s="1">
        <v>229962691.52720001</v>
      </c>
      <c r="AM1732" s="1">
        <v>162335159.84104699</v>
      </c>
    </row>
    <row r="1733" spans="1:39" x14ac:dyDescent="0.3">
      <c r="A1733" t="str">
        <f t="shared" si="297"/>
        <v>Other</v>
      </c>
      <c r="B1733" t="str">
        <f t="shared" si="298"/>
        <v>6920</v>
      </c>
      <c r="C1733" t="str">
        <f t="shared" si="299"/>
        <v>ARMAMENT TRAINING DEVICES</v>
      </c>
      <c r="D1733" s="1">
        <f t="shared" si="300"/>
        <v>20115849.1688639</v>
      </c>
      <c r="E1733" s="1">
        <f t="shared" si="301"/>
        <v>47032629.037863098</v>
      </c>
      <c r="F1733" s="1">
        <f t="shared" si="302"/>
        <v>60635351.548900001</v>
      </c>
      <c r="G1733" s="1">
        <f t="shared" si="303"/>
        <v>19760540.3570746</v>
      </c>
      <c r="H1733" s="2">
        <f t="shared" si="304"/>
        <v>0.28921884209547755</v>
      </c>
      <c r="I1733" s="2">
        <f t="shared" si="305"/>
        <v>2.0143073275153491</v>
      </c>
      <c r="J1733" s="2">
        <f t="shared" si="306"/>
        <v>0.32589141239064984</v>
      </c>
      <c r="K1733" s="2">
        <f t="shared" si="307"/>
        <v>5.3823012951021299E-4</v>
      </c>
      <c r="L1733" s="2">
        <f>AM1733/SUM(AM1:AM$3009)</f>
        <v>3.5856335518983387E-4</v>
      </c>
      <c r="M1733" t="s">
        <v>3134</v>
      </c>
      <c r="N1733" t="s">
        <v>3541</v>
      </c>
      <c r="O1733" t="s">
        <v>3542</v>
      </c>
      <c r="P1733" s="1">
        <v>51000005.2188081</v>
      </c>
      <c r="Q1733" s="1">
        <v>19908578.637443598</v>
      </c>
      <c r="R1733" s="1">
        <v>26674994.518457599</v>
      </c>
      <c r="S1733" s="1">
        <v>45325103.838306203</v>
      </c>
      <c r="T1733" s="1">
        <v>28998827.494419198</v>
      </c>
      <c r="U1733" s="1">
        <v>56433618.830054902</v>
      </c>
      <c r="V1733" s="1">
        <v>37345548.242728099</v>
      </c>
      <c r="W1733" s="1">
        <v>53795255.441915102</v>
      </c>
      <c r="X1733" s="1">
        <v>125412563.921589</v>
      </c>
      <c r="Y1733" s="1">
        <v>47869598.371832103</v>
      </c>
      <c r="Z1733" s="1">
        <v>35821033.1154861</v>
      </c>
      <c r="AA1733" s="1">
        <v>105606098.683716</v>
      </c>
      <c r="AB1733" s="1">
        <v>51411383.41691</v>
      </c>
      <c r="AC1733" s="1">
        <v>23896203.473170199</v>
      </c>
      <c r="AD1733" s="1">
        <v>34152032.935426503</v>
      </c>
      <c r="AE1733" s="1">
        <v>20115849.1688639</v>
      </c>
      <c r="AF1733" s="1">
        <v>46126549.438390702</v>
      </c>
      <c r="AG1733" s="1">
        <v>62032952.219638199</v>
      </c>
      <c r="AH1733" s="1">
        <v>67748379.717738405</v>
      </c>
      <c r="AI1733" s="1">
        <v>73841450.979706302</v>
      </c>
      <c r="AJ1733" s="1">
        <v>72448153.262411401</v>
      </c>
      <c r="AK1733" s="1">
        <v>47032629.037863098</v>
      </c>
      <c r="AL1733" s="1">
        <v>60635351.548900001</v>
      </c>
      <c r="AM1733" s="1">
        <v>19760540.3570746</v>
      </c>
    </row>
    <row r="1734" spans="1:39" x14ac:dyDescent="0.3">
      <c r="A1734" t="str">
        <f t="shared" si="297"/>
        <v>Other</v>
      </c>
      <c r="B1734" t="str">
        <f t="shared" si="298"/>
        <v>6930</v>
      </c>
      <c r="C1734" t="str">
        <f t="shared" si="299"/>
        <v>OPERATION TRAINING DEVICES</v>
      </c>
      <c r="D1734" s="1">
        <f t="shared" si="300"/>
        <v>187861360.94569701</v>
      </c>
      <c r="E1734" s="1">
        <f t="shared" si="301"/>
        <v>47927219.833241299</v>
      </c>
      <c r="F1734" s="1">
        <f t="shared" si="302"/>
        <v>15200057.938300001</v>
      </c>
      <c r="G1734" s="1">
        <f t="shared" si="303"/>
        <v>25872546.809036098</v>
      </c>
      <c r="H1734" s="2">
        <f t="shared" si="304"/>
        <v>-0.68285124838896738</v>
      </c>
      <c r="I1734" s="2">
        <f t="shared" si="305"/>
        <v>-0.91908896080714697</v>
      </c>
      <c r="J1734" s="2">
        <f t="shared" si="306"/>
        <v>1.7021347493580492</v>
      </c>
      <c r="K1734" s="2">
        <f t="shared" si="307"/>
        <v>1.3492342245424594E-4</v>
      </c>
      <c r="L1734" s="2">
        <f>AM1734/SUM(AM1:AM$3009)</f>
        <v>4.6946829507284768E-4</v>
      </c>
      <c r="M1734" t="s">
        <v>3134</v>
      </c>
      <c r="N1734" t="s">
        <v>3543</v>
      </c>
      <c r="O1734" t="s">
        <v>3544</v>
      </c>
      <c r="P1734" s="1">
        <v>2047626.0021828201</v>
      </c>
      <c r="Q1734" s="1">
        <v>656503.39370229002</v>
      </c>
      <c r="R1734" s="1">
        <v>2297426.604998</v>
      </c>
      <c r="S1734" s="1">
        <v>8257317.2674935702</v>
      </c>
      <c r="T1734" s="1">
        <v>25085157.819697399</v>
      </c>
      <c r="U1734" s="1">
        <v>29736926.570840601</v>
      </c>
      <c r="V1734" s="1">
        <v>58929525.792877898</v>
      </c>
      <c r="W1734" s="1">
        <v>96985475.288097695</v>
      </c>
      <c r="X1734" s="1">
        <v>560246774.901842</v>
      </c>
      <c r="Y1734" s="1">
        <v>554365896.05675006</v>
      </c>
      <c r="Z1734" s="1">
        <v>491030102.14483702</v>
      </c>
      <c r="AA1734" s="1">
        <v>502980475.71996403</v>
      </c>
      <c r="AB1734" s="1">
        <v>537586487.64363003</v>
      </c>
      <c r="AC1734" s="1">
        <v>434591606.10796702</v>
      </c>
      <c r="AD1734" s="1">
        <v>297252938.34968299</v>
      </c>
      <c r="AE1734" s="1">
        <v>187861360.94569701</v>
      </c>
      <c r="AF1734" s="1">
        <v>151138444.65403399</v>
      </c>
      <c r="AG1734" s="1">
        <v>184320224.54512301</v>
      </c>
      <c r="AH1734" s="1">
        <v>120182861.931541</v>
      </c>
      <c r="AI1734" s="1">
        <v>143302634.53758299</v>
      </c>
      <c r="AJ1734" s="1">
        <v>32814746.170799099</v>
      </c>
      <c r="AK1734" s="1">
        <v>47927219.833241299</v>
      </c>
      <c r="AL1734" s="1">
        <v>15200057.938300001</v>
      </c>
      <c r="AM1734" s="1">
        <v>25872546.809036098</v>
      </c>
    </row>
    <row r="1735" spans="1:39" x14ac:dyDescent="0.3">
      <c r="A1735" t="str">
        <f t="shared" si="297"/>
        <v>Other</v>
      </c>
      <c r="B1735" t="str">
        <f t="shared" si="298"/>
        <v>6940</v>
      </c>
      <c r="C1735" t="str">
        <f t="shared" si="299"/>
        <v>COMMUNICATION TRAINING DEVICES</v>
      </c>
      <c r="D1735" s="1">
        <f t="shared" si="300"/>
        <v>15870454.826223399</v>
      </c>
      <c r="E1735" s="1">
        <f t="shared" si="301"/>
        <v>3832637.6909659998</v>
      </c>
      <c r="F1735" s="1">
        <f t="shared" si="302"/>
        <v>1968569.6632999999</v>
      </c>
      <c r="G1735" s="1">
        <f t="shared" si="303"/>
        <v>0</v>
      </c>
      <c r="H1735" s="2">
        <f t="shared" si="304"/>
        <v>-0.48636687784494692</v>
      </c>
      <c r="I1735" s="2">
        <f t="shared" si="305"/>
        <v>-0.8759600978765113</v>
      </c>
      <c r="J1735" s="2">
        <f t="shared" si="306"/>
        <v>0</v>
      </c>
      <c r="K1735" s="2">
        <f t="shared" si="307"/>
        <v>1.747402262479431E-5</v>
      </c>
      <c r="L1735" s="2">
        <f>AM1735/SUM(AM1:AM$3009)</f>
        <v>0</v>
      </c>
      <c r="M1735" t="s">
        <v>3134</v>
      </c>
      <c r="N1735" t="s">
        <v>3545</v>
      </c>
      <c r="O1735" t="s">
        <v>3546</v>
      </c>
      <c r="P1735" s="1">
        <v>484951.68005791801</v>
      </c>
      <c r="Q1735" s="1">
        <v>1948580.21441599</v>
      </c>
      <c r="R1735" s="1">
        <v>2197814.6086990298</v>
      </c>
      <c r="S1735" s="1">
        <v>3643264.3133311998</v>
      </c>
      <c r="T1735" s="1">
        <v>3215738.42378509</v>
      </c>
      <c r="U1735" s="1">
        <v>9996015.3253359701</v>
      </c>
      <c r="V1735" s="1">
        <v>3006435.78917456</v>
      </c>
      <c r="W1735" s="1">
        <v>14308430.8695249</v>
      </c>
      <c r="X1735" s="1">
        <v>117819350.61267599</v>
      </c>
      <c r="Y1735" s="1">
        <v>66685342.487762101</v>
      </c>
      <c r="Z1735" s="1">
        <v>44850260.637880802</v>
      </c>
      <c r="AA1735" s="1">
        <v>8361955.4144168403</v>
      </c>
      <c r="AB1735" s="1">
        <v>6582503.2978926199</v>
      </c>
      <c r="AC1735" s="1">
        <v>1645259.0629102101</v>
      </c>
      <c r="AD1735" s="1">
        <v>7214877.0410623401</v>
      </c>
      <c r="AE1735" s="1">
        <v>15870454.826223399</v>
      </c>
      <c r="AF1735" s="1">
        <v>18315736.484154101</v>
      </c>
      <c r="AG1735" s="1">
        <v>19096371.0899725</v>
      </c>
      <c r="AH1735" s="1">
        <v>2336967.9258379699</v>
      </c>
      <c r="AI1735" s="1">
        <v>7257364.9489087798</v>
      </c>
      <c r="AJ1735" s="1">
        <v>6707516.8470279202</v>
      </c>
      <c r="AK1735" s="1">
        <v>3832637.6909659998</v>
      </c>
      <c r="AL1735" s="1">
        <v>1968569.6632999999</v>
      </c>
      <c r="AM1735" s="1"/>
    </row>
    <row r="1736" spans="1:39" x14ac:dyDescent="0.3">
      <c r="A1736" t="str">
        <f t="shared" si="297"/>
        <v>Other</v>
      </c>
      <c r="B1736" t="str">
        <f t="shared" si="298"/>
        <v>7105</v>
      </c>
      <c r="C1736" t="str">
        <f t="shared" si="299"/>
        <v>HOUSEHOLD FURNITURE</v>
      </c>
      <c r="D1736" s="1">
        <f t="shared" si="300"/>
        <v>4974929.2925659204</v>
      </c>
      <c r="E1736" s="1">
        <f t="shared" si="301"/>
        <v>5430805.5804442903</v>
      </c>
      <c r="F1736" s="1">
        <f t="shared" si="302"/>
        <v>2849411.0739000002</v>
      </c>
      <c r="G1736" s="1">
        <f t="shared" si="303"/>
        <v>2505810.6803174</v>
      </c>
      <c r="H1736" s="2">
        <f t="shared" si="304"/>
        <v>-0.47532441887435561</v>
      </c>
      <c r="I1736" s="2">
        <f t="shared" si="305"/>
        <v>-0.42724591520166932</v>
      </c>
      <c r="J1736" s="2">
        <f t="shared" si="306"/>
        <v>0.8794135403171881</v>
      </c>
      <c r="K1736" s="2">
        <f t="shared" si="307"/>
        <v>2.5292817674128823E-5</v>
      </c>
      <c r="L1736" s="2">
        <f>AM1736/SUM(AM1:AM$3009)</f>
        <v>4.5468993700035748E-5</v>
      </c>
      <c r="M1736" t="s">
        <v>3134</v>
      </c>
      <c r="N1736" t="s">
        <v>3547</v>
      </c>
      <c r="O1736" t="s">
        <v>3548</v>
      </c>
      <c r="P1736" s="1">
        <v>33980922.784470998</v>
      </c>
      <c r="Q1736" s="1">
        <v>44057868.562610798</v>
      </c>
      <c r="R1736" s="1">
        <v>29412390.3227387</v>
      </c>
      <c r="S1736" s="1">
        <v>51861410.280196197</v>
      </c>
      <c r="T1736" s="1">
        <v>46049947.3246383</v>
      </c>
      <c r="U1736" s="1">
        <v>31672447.5030233</v>
      </c>
      <c r="V1736" s="1">
        <v>16312963.0246129</v>
      </c>
      <c r="W1736" s="1">
        <v>28692674.207865998</v>
      </c>
      <c r="X1736" s="1">
        <v>17871250.736212902</v>
      </c>
      <c r="Y1736" s="1">
        <v>47478877.957312398</v>
      </c>
      <c r="Z1736" s="1">
        <v>27401990.041202899</v>
      </c>
      <c r="AA1736" s="1">
        <v>23323483.189276699</v>
      </c>
      <c r="AB1736" s="1">
        <v>25057070.8192642</v>
      </c>
      <c r="AC1736" s="1">
        <v>7025508.5566429803</v>
      </c>
      <c r="AD1736" s="1">
        <v>6752559.5727454703</v>
      </c>
      <c r="AE1736" s="1">
        <v>4974929.2925659204</v>
      </c>
      <c r="AF1736" s="1">
        <v>5963977.1188116297</v>
      </c>
      <c r="AG1736" s="1">
        <v>3225069.6931682099</v>
      </c>
      <c r="AH1736" s="1">
        <v>4293731.5001273397</v>
      </c>
      <c r="AI1736" s="1">
        <v>22853543.831197001</v>
      </c>
      <c r="AJ1736" s="1">
        <v>11038031.737905599</v>
      </c>
      <c r="AK1736" s="1">
        <v>5430805.5804442903</v>
      </c>
      <c r="AL1736" s="1">
        <v>2849411.0739000002</v>
      </c>
      <c r="AM1736" s="1">
        <v>2505810.6803174</v>
      </c>
    </row>
    <row r="1737" spans="1:39" x14ac:dyDescent="0.3">
      <c r="A1737" t="str">
        <f t="shared" si="297"/>
        <v>Other</v>
      </c>
      <c r="B1737" t="str">
        <f t="shared" si="298"/>
        <v>7110</v>
      </c>
      <c r="C1737" t="str">
        <f t="shared" si="299"/>
        <v>OFFICE FURNITURE</v>
      </c>
      <c r="D1737" s="1">
        <f t="shared" si="300"/>
        <v>182635696.346434</v>
      </c>
      <c r="E1737" s="1">
        <f t="shared" si="301"/>
        <v>140684210.22080299</v>
      </c>
      <c r="F1737" s="1">
        <f t="shared" si="302"/>
        <v>148537052.13010001</v>
      </c>
      <c r="G1737" s="1">
        <f t="shared" si="303"/>
        <v>58360424.553742699</v>
      </c>
      <c r="H1737" s="2">
        <f t="shared" si="304"/>
        <v>5.5818928769419296E-2</v>
      </c>
      <c r="I1737" s="2">
        <f t="shared" si="305"/>
        <v>-0.18670306461697228</v>
      </c>
      <c r="J1737" s="2">
        <f t="shared" si="306"/>
        <v>0.39290145937881016</v>
      </c>
      <c r="K1737" s="2">
        <f t="shared" si="307"/>
        <v>1.3184902002353334E-3</v>
      </c>
      <c r="L1737" s="2">
        <f>AM1737/SUM(AM1:AM$3009)</f>
        <v>1.0589745654805095E-3</v>
      </c>
      <c r="M1737" t="s">
        <v>3134</v>
      </c>
      <c r="N1737" t="s">
        <v>3549</v>
      </c>
      <c r="O1737" t="s">
        <v>3550</v>
      </c>
      <c r="P1737" s="1">
        <v>125305198.88449299</v>
      </c>
      <c r="Q1737" s="1">
        <v>127282576.64163201</v>
      </c>
      <c r="R1737" s="1">
        <v>173139916.94089499</v>
      </c>
      <c r="S1737" s="1">
        <v>216790581.35868001</v>
      </c>
      <c r="T1737" s="1">
        <v>288740255.72045499</v>
      </c>
      <c r="U1737" s="1">
        <v>228433230.11693001</v>
      </c>
      <c r="V1737" s="1">
        <v>196059489.921143</v>
      </c>
      <c r="W1737" s="1">
        <v>336147224.01317799</v>
      </c>
      <c r="X1737" s="1">
        <v>450271830.31933999</v>
      </c>
      <c r="Y1737" s="1">
        <v>494529995.297993</v>
      </c>
      <c r="Z1737" s="1">
        <v>572900321.46556401</v>
      </c>
      <c r="AA1737" s="1">
        <v>538265816.96399498</v>
      </c>
      <c r="AB1737" s="1">
        <v>305248458.98489398</v>
      </c>
      <c r="AC1737" s="1">
        <v>221243675.987643</v>
      </c>
      <c r="AD1737" s="1">
        <v>192819596.44809499</v>
      </c>
      <c r="AE1737" s="1">
        <v>182635696.346434</v>
      </c>
      <c r="AF1737" s="1">
        <v>136326612.20139799</v>
      </c>
      <c r="AG1737" s="1">
        <v>212926013.71657401</v>
      </c>
      <c r="AH1737" s="1">
        <v>141746519.85256699</v>
      </c>
      <c r="AI1737" s="1">
        <v>170230861.24858701</v>
      </c>
      <c r="AJ1737" s="1">
        <v>153417569.124733</v>
      </c>
      <c r="AK1737" s="1">
        <v>140684210.22080299</v>
      </c>
      <c r="AL1737" s="1">
        <v>148537052.13010001</v>
      </c>
      <c r="AM1737" s="1">
        <v>58360424.553742699</v>
      </c>
    </row>
    <row r="1738" spans="1:39" x14ac:dyDescent="0.3">
      <c r="A1738" t="str">
        <f t="shared" si="297"/>
        <v>Other</v>
      </c>
      <c r="B1738" t="str">
        <f t="shared" si="298"/>
        <v>7125</v>
      </c>
      <c r="C1738" t="str">
        <f t="shared" si="299"/>
        <v>CABINETS LOCKERS BINS &amp; SHELVING</v>
      </c>
      <c r="D1738" s="1">
        <f t="shared" si="300"/>
        <v>13940894.46888</v>
      </c>
      <c r="E1738" s="1">
        <f t="shared" si="301"/>
        <v>7539356.9033446601</v>
      </c>
      <c r="F1738" s="1">
        <f t="shared" si="302"/>
        <v>6891631.0472999997</v>
      </c>
      <c r="G1738" s="1">
        <f t="shared" si="303"/>
        <v>971101.26540440496</v>
      </c>
      <c r="H1738" s="2">
        <f t="shared" si="304"/>
        <v>-8.5912613548950301E-2</v>
      </c>
      <c r="I1738" s="2">
        <f t="shared" si="305"/>
        <v>-0.50565359613875138</v>
      </c>
      <c r="J1738" s="2">
        <f t="shared" si="306"/>
        <v>0.140910222665629</v>
      </c>
      <c r="K1738" s="2">
        <f t="shared" si="307"/>
        <v>6.1173612032800612E-5</v>
      </c>
      <c r="L1738" s="2">
        <f>AM1738/SUM(AM1:AM$3009)</f>
        <v>1.7621042828812877E-5</v>
      </c>
      <c r="M1738" t="s">
        <v>3134</v>
      </c>
      <c r="N1738" t="s">
        <v>3551</v>
      </c>
      <c r="O1738" t="s">
        <v>3552</v>
      </c>
      <c r="P1738" s="1">
        <v>48040685.763012402</v>
      </c>
      <c r="Q1738" s="1">
        <v>38549610.223697498</v>
      </c>
      <c r="R1738" s="1">
        <v>31118862.177584801</v>
      </c>
      <c r="S1738" s="1">
        <v>42803520.161642902</v>
      </c>
      <c r="T1738" s="1">
        <v>69812049.235714495</v>
      </c>
      <c r="U1738" s="1">
        <v>45062709.418121599</v>
      </c>
      <c r="V1738" s="1">
        <v>25512025.738123398</v>
      </c>
      <c r="W1738" s="1">
        <v>52514448.399465397</v>
      </c>
      <c r="X1738" s="1">
        <v>50647982.621596001</v>
      </c>
      <c r="Y1738" s="1">
        <v>53512087.233298503</v>
      </c>
      <c r="Z1738" s="1">
        <v>60145537.210020997</v>
      </c>
      <c r="AA1738" s="1">
        <v>88759511.350615293</v>
      </c>
      <c r="AB1738" s="1">
        <v>39195547.088629603</v>
      </c>
      <c r="AC1738" s="1">
        <v>33402865.876923501</v>
      </c>
      <c r="AD1738" s="1">
        <v>27324897.7632199</v>
      </c>
      <c r="AE1738" s="1">
        <v>13940894.46888</v>
      </c>
      <c r="AF1738" s="1">
        <v>14933999.803484499</v>
      </c>
      <c r="AG1738" s="1">
        <v>11045892.8427772</v>
      </c>
      <c r="AH1738" s="1">
        <v>9051556.1593633406</v>
      </c>
      <c r="AI1738" s="1">
        <v>8386455.1417858005</v>
      </c>
      <c r="AJ1738" s="1">
        <v>7181210.7129263403</v>
      </c>
      <c r="AK1738" s="1">
        <v>7539356.9033446601</v>
      </c>
      <c r="AL1738" s="1">
        <v>6891631.0472999997</v>
      </c>
      <c r="AM1738" s="1">
        <v>971101.26540440496</v>
      </c>
    </row>
    <row r="1739" spans="1:39" x14ac:dyDescent="0.3">
      <c r="A1739" t="str">
        <f t="shared" si="297"/>
        <v>Other</v>
      </c>
      <c r="B1739" t="str">
        <f t="shared" si="298"/>
        <v>7195</v>
      </c>
      <c r="C1739" t="str">
        <f t="shared" si="299"/>
        <v>MISC FURNITURE &amp; FIXTURES</v>
      </c>
      <c r="D1739" s="1">
        <f t="shared" si="300"/>
        <v>58324351.371860497</v>
      </c>
      <c r="E1739" s="1">
        <f t="shared" si="301"/>
        <v>37540788.407621399</v>
      </c>
      <c r="F1739" s="1">
        <f t="shared" si="302"/>
        <v>81853860.351699993</v>
      </c>
      <c r="G1739" s="1">
        <f t="shared" si="303"/>
        <v>12154690.915631</v>
      </c>
      <c r="H1739" s="2">
        <f t="shared" si="304"/>
        <v>1.1803980103700304</v>
      </c>
      <c r="I1739" s="2">
        <f t="shared" si="305"/>
        <v>0.40342512906524464</v>
      </c>
      <c r="J1739" s="2">
        <f t="shared" si="306"/>
        <v>0.14849258011053065</v>
      </c>
      <c r="K1739" s="2">
        <f t="shared" si="307"/>
        <v>7.2657637389100967E-4</v>
      </c>
      <c r="L1739" s="2">
        <f>AM1739/SUM(AM1:AM$3009)</f>
        <v>2.2055200299437805E-4</v>
      </c>
      <c r="M1739" t="s">
        <v>3134</v>
      </c>
      <c r="N1739" t="s">
        <v>3553</v>
      </c>
      <c r="O1739" t="s">
        <v>3554</v>
      </c>
      <c r="P1739" s="1">
        <v>10702935.1529814</v>
      </c>
      <c r="Q1739" s="1">
        <v>7962124.9884102801</v>
      </c>
      <c r="R1739" s="1">
        <v>9672108.8578986507</v>
      </c>
      <c r="S1739" s="1">
        <v>14495109.874778399</v>
      </c>
      <c r="T1739" s="1">
        <v>23139012.008792501</v>
      </c>
      <c r="U1739" s="1">
        <v>20293856.983737301</v>
      </c>
      <c r="V1739" s="1">
        <v>69841442.137859896</v>
      </c>
      <c r="W1739" s="1">
        <v>59355086.001344703</v>
      </c>
      <c r="X1739" s="1">
        <v>68628426.269133404</v>
      </c>
      <c r="Y1739" s="1">
        <v>89959542.216170594</v>
      </c>
      <c r="Z1739" s="1">
        <v>72494620.912218601</v>
      </c>
      <c r="AA1739" s="1">
        <v>82420122.721580505</v>
      </c>
      <c r="AB1739" s="1">
        <v>38277674.017264597</v>
      </c>
      <c r="AC1739" s="1">
        <v>43479286.551803</v>
      </c>
      <c r="AD1739" s="1">
        <v>62581854.857789204</v>
      </c>
      <c r="AE1739" s="1">
        <v>58324351.371860497</v>
      </c>
      <c r="AF1739" s="1">
        <v>37031293.829373799</v>
      </c>
      <c r="AG1739" s="1">
        <v>33371392.6338198</v>
      </c>
      <c r="AH1739" s="1">
        <v>40307282.183730401</v>
      </c>
      <c r="AI1739" s="1">
        <v>49073999.167264901</v>
      </c>
      <c r="AJ1739" s="1">
        <v>33594853.028250799</v>
      </c>
      <c r="AK1739" s="1">
        <v>37540788.407621399</v>
      </c>
      <c r="AL1739" s="1">
        <v>81853860.351699993</v>
      </c>
      <c r="AM1739" s="1">
        <v>12154690.915631</v>
      </c>
    </row>
    <row r="1740" spans="1:39" x14ac:dyDescent="0.3">
      <c r="A1740" t="str">
        <f t="shared" si="297"/>
        <v>Other</v>
      </c>
      <c r="B1740" t="str">
        <f t="shared" si="298"/>
        <v>7210</v>
      </c>
      <c r="C1740" t="str">
        <f t="shared" si="299"/>
        <v>HOUSEHOLD FURNISHINGS</v>
      </c>
      <c r="D1740" s="1">
        <f t="shared" si="300"/>
        <v>49079668.970679097</v>
      </c>
      <c r="E1740" s="1">
        <f t="shared" si="301"/>
        <v>28339062.566001799</v>
      </c>
      <c r="F1740" s="1">
        <f t="shared" si="302"/>
        <v>16466698.7576</v>
      </c>
      <c r="G1740" s="1">
        <f t="shared" si="303"/>
        <v>5707631.7131013703</v>
      </c>
      <c r="H1740" s="2">
        <f t="shared" si="304"/>
        <v>-0.41893989191600856</v>
      </c>
      <c r="I1740" s="2">
        <f t="shared" si="305"/>
        <v>-0.66449042744282882</v>
      </c>
      <c r="J1740" s="2">
        <f t="shared" si="306"/>
        <v>0.34661663501113626</v>
      </c>
      <c r="K1740" s="2">
        <f t="shared" si="307"/>
        <v>1.4616676870028792E-4</v>
      </c>
      <c r="L1740" s="2">
        <f>AM1740/SUM(AM1:AM$3009)</f>
        <v>1.035673893656875E-4</v>
      </c>
      <c r="M1740" t="s">
        <v>3134</v>
      </c>
      <c r="N1740" t="s">
        <v>3555</v>
      </c>
      <c r="O1740" t="s">
        <v>3556</v>
      </c>
      <c r="P1740" s="1">
        <v>43050519.661600903</v>
      </c>
      <c r="Q1740" s="1">
        <v>28507786.698488101</v>
      </c>
      <c r="R1740" s="1">
        <v>19316093.504427299</v>
      </c>
      <c r="S1740" s="1">
        <v>20301450.514892198</v>
      </c>
      <c r="T1740" s="1">
        <v>22991916.130858</v>
      </c>
      <c r="U1740" s="1">
        <v>32191410.978347</v>
      </c>
      <c r="V1740" s="1">
        <v>57141149.306079499</v>
      </c>
      <c r="W1740" s="1">
        <v>72507226.850944296</v>
      </c>
      <c r="X1740" s="1">
        <v>98177134.380963996</v>
      </c>
      <c r="Y1740" s="1">
        <v>69066170.542318493</v>
      </c>
      <c r="Z1740" s="1">
        <v>103585462.034311</v>
      </c>
      <c r="AA1740" s="1">
        <v>92194683.733608201</v>
      </c>
      <c r="AB1740" s="1">
        <v>68833298.801606297</v>
      </c>
      <c r="AC1740" s="1">
        <v>58969778.864013903</v>
      </c>
      <c r="AD1740" s="1">
        <v>60567137.837118298</v>
      </c>
      <c r="AE1740" s="1">
        <v>49079668.970679097</v>
      </c>
      <c r="AF1740" s="1">
        <v>55242433.098503798</v>
      </c>
      <c r="AG1740" s="1">
        <v>68123167.421818495</v>
      </c>
      <c r="AH1740" s="1">
        <v>79449062.049596906</v>
      </c>
      <c r="AI1740" s="1">
        <v>46367288.884400003</v>
      </c>
      <c r="AJ1740" s="1">
        <v>35551102.816889197</v>
      </c>
      <c r="AK1740" s="1">
        <v>28339062.566001799</v>
      </c>
      <c r="AL1740" s="1">
        <v>16466698.7576</v>
      </c>
      <c r="AM1740" s="1">
        <v>5707631.7131013703</v>
      </c>
    </row>
    <row r="1741" spans="1:39" x14ac:dyDescent="0.3">
      <c r="A1741" t="str">
        <f t="shared" si="297"/>
        <v>Other</v>
      </c>
      <c r="B1741" t="str">
        <f t="shared" si="298"/>
        <v>7220</v>
      </c>
      <c r="C1741" t="str">
        <f t="shared" si="299"/>
        <v>FLOOR COVERINGS</v>
      </c>
      <c r="D1741" s="1">
        <f t="shared" si="300"/>
        <v>3418836.9933532299</v>
      </c>
      <c r="E1741" s="1">
        <f t="shared" si="301"/>
        <v>690601.08254932705</v>
      </c>
      <c r="F1741" s="1">
        <f t="shared" si="302"/>
        <v>796849.78289999999</v>
      </c>
      <c r="G1741" s="1">
        <f t="shared" si="303"/>
        <v>878591.48003631004</v>
      </c>
      <c r="H1741" s="2">
        <f t="shared" si="304"/>
        <v>0.15384960005921222</v>
      </c>
      <c r="I1741" s="2">
        <f t="shared" si="305"/>
        <v>-0.76692372744029491</v>
      </c>
      <c r="J1741" s="2">
        <f t="shared" si="306"/>
        <v>1.1025810621906993</v>
      </c>
      <c r="K1741" s="2">
        <f t="shared" si="307"/>
        <v>7.0732427683637748E-6</v>
      </c>
      <c r="L1741" s="2">
        <f>AM1741/SUM(AM1:AM$3009)</f>
        <v>1.5942413680516337E-5</v>
      </c>
      <c r="M1741" t="s">
        <v>3134</v>
      </c>
      <c r="N1741" t="s">
        <v>3557</v>
      </c>
      <c r="O1741" t="s">
        <v>3558</v>
      </c>
      <c r="P1741" s="1">
        <v>2841791.2519754102</v>
      </c>
      <c r="Q1741" s="1">
        <v>2793481.70292468</v>
      </c>
      <c r="R1741" s="1">
        <v>6688130.0315442896</v>
      </c>
      <c r="S1741" s="1">
        <v>8713901.9003349002</v>
      </c>
      <c r="T1741" s="1">
        <v>8948468.88174651</v>
      </c>
      <c r="U1741" s="1">
        <v>7543062.6354728304</v>
      </c>
      <c r="V1741" s="1">
        <v>6883176.8811422903</v>
      </c>
      <c r="W1741" s="1">
        <v>7020076.1308767097</v>
      </c>
      <c r="X1741" s="1">
        <v>6874415.0881090602</v>
      </c>
      <c r="Y1741" s="1">
        <v>6542444.2276411001</v>
      </c>
      <c r="Z1741" s="1">
        <v>4938171.1683233697</v>
      </c>
      <c r="AA1741" s="1">
        <v>6559041.0886263298</v>
      </c>
      <c r="AB1741" s="1">
        <v>5637800.5944691896</v>
      </c>
      <c r="AC1741" s="1">
        <v>2206907.8278806498</v>
      </c>
      <c r="AD1741" s="1">
        <v>4062894.5455749799</v>
      </c>
      <c r="AE1741" s="1">
        <v>3418836.9933532299</v>
      </c>
      <c r="AF1741" s="1">
        <v>1456954.5733541099</v>
      </c>
      <c r="AG1741" s="1">
        <v>2473680.9547752398</v>
      </c>
      <c r="AH1741" s="1">
        <v>2633455.7243212098</v>
      </c>
      <c r="AI1741" s="1">
        <v>1782952.75857118</v>
      </c>
      <c r="AJ1741" s="1">
        <v>822964.78115444898</v>
      </c>
      <c r="AK1741" s="1">
        <v>690601.08254932705</v>
      </c>
      <c r="AL1741" s="1">
        <v>796849.78289999999</v>
      </c>
      <c r="AM1741" s="1">
        <v>878591.48003631004</v>
      </c>
    </row>
    <row r="1742" spans="1:39" x14ac:dyDescent="0.3">
      <c r="A1742" t="str">
        <f t="shared" si="297"/>
        <v>Other</v>
      </c>
      <c r="B1742" t="str">
        <f t="shared" si="298"/>
        <v>7230</v>
      </c>
      <c r="C1742" t="str">
        <f t="shared" si="299"/>
        <v>DRAPERIES, AWNINGS, AND SHADES</v>
      </c>
      <c r="D1742" s="1">
        <f t="shared" si="300"/>
        <v>2968000.4703129898</v>
      </c>
      <c r="E1742" s="1">
        <f t="shared" si="301"/>
        <v>1602142.7721436601</v>
      </c>
      <c r="F1742" s="1">
        <f t="shared" si="302"/>
        <v>2546218.6724</v>
      </c>
      <c r="G1742" s="1">
        <f t="shared" si="303"/>
        <v>-564643.49717256799</v>
      </c>
      <c r="H1742" s="2">
        <f t="shared" si="304"/>
        <v>0.5892582837627951</v>
      </c>
      <c r="I1742" s="2">
        <f t="shared" si="305"/>
        <v>-0.14210974766742901</v>
      </c>
      <c r="J1742" s="2">
        <f t="shared" si="306"/>
        <v>-0.22175766099474464</v>
      </c>
      <c r="K1742" s="2">
        <f t="shared" si="307"/>
        <v>2.2601528164670737E-5</v>
      </c>
      <c r="L1742" s="2">
        <f>AM1742/SUM(AM1:AM$3009)</f>
        <v>-1.0245694863290177E-5</v>
      </c>
      <c r="M1742" t="s">
        <v>3134</v>
      </c>
      <c r="N1742" t="s">
        <v>3559</v>
      </c>
      <c r="O1742" t="s">
        <v>3560</v>
      </c>
      <c r="P1742" s="1">
        <v>2527698.17749043</v>
      </c>
      <c r="Q1742" s="1">
        <v>3599566.2114543002</v>
      </c>
      <c r="R1742" s="1">
        <v>3750931.1952008498</v>
      </c>
      <c r="S1742" s="1">
        <v>5488167.7671400402</v>
      </c>
      <c r="T1742" s="1">
        <v>4319415.3611246496</v>
      </c>
      <c r="U1742" s="1">
        <v>2740074.0570033402</v>
      </c>
      <c r="V1742" s="1">
        <v>1573186.8507520801</v>
      </c>
      <c r="W1742" s="1">
        <v>4979205.5056977002</v>
      </c>
      <c r="X1742" s="1">
        <v>4812400.9081564499</v>
      </c>
      <c r="Y1742" s="1">
        <v>3433561.1391595299</v>
      </c>
      <c r="Z1742" s="1">
        <v>2922362.9101209999</v>
      </c>
      <c r="AA1742" s="1">
        <v>5091629.4243118605</v>
      </c>
      <c r="AB1742" s="1">
        <v>3256819.1314105201</v>
      </c>
      <c r="AC1742" s="1">
        <v>2800650.47847297</v>
      </c>
      <c r="AD1742" s="1">
        <v>2376766.7761234501</v>
      </c>
      <c r="AE1742" s="1">
        <v>2968000.4703129898</v>
      </c>
      <c r="AF1742" s="1">
        <v>5589106.6772991903</v>
      </c>
      <c r="AG1742" s="1">
        <v>3747653.95834244</v>
      </c>
      <c r="AH1742" s="1">
        <v>4425259.3346957099</v>
      </c>
      <c r="AI1742" s="1">
        <v>2330831.9886772302</v>
      </c>
      <c r="AJ1742" s="1">
        <v>3015661.1916191601</v>
      </c>
      <c r="AK1742" s="1">
        <v>1602142.7721436601</v>
      </c>
      <c r="AL1742" s="1">
        <v>2546218.6724</v>
      </c>
      <c r="AM1742" s="1">
        <v>-564643.49717256799</v>
      </c>
    </row>
    <row r="1743" spans="1:39" x14ac:dyDescent="0.3">
      <c r="A1743" t="str">
        <f t="shared" si="297"/>
        <v>Other</v>
      </c>
      <c r="B1743" t="str">
        <f t="shared" si="298"/>
        <v>7240</v>
      </c>
      <c r="C1743" t="str">
        <f t="shared" si="299"/>
        <v>HOUSEHOLD &amp; COMM UTIL CONTAINERS</v>
      </c>
      <c r="D1743" s="1">
        <f t="shared" si="300"/>
        <v>719740.75418557099</v>
      </c>
      <c r="E1743" s="1">
        <f t="shared" si="301"/>
        <v>314628.37728712702</v>
      </c>
      <c r="F1743" s="1">
        <f t="shared" si="302"/>
        <v>225213.01869999999</v>
      </c>
      <c r="G1743" s="1">
        <f t="shared" si="303"/>
        <v>-583.66738031164903</v>
      </c>
      <c r="H1743" s="2">
        <f t="shared" si="304"/>
        <v>-0.28419355990107464</v>
      </c>
      <c r="I1743" s="2">
        <f t="shared" si="305"/>
        <v>-0.68709147371425172</v>
      </c>
      <c r="J1743" s="2">
        <f t="shared" si="306"/>
        <v>-2.5916236267368546E-3</v>
      </c>
      <c r="K1743" s="2">
        <f t="shared" si="307"/>
        <v>1.9991049631258555E-6</v>
      </c>
      <c r="L1743" s="2">
        <f>AM1743/SUM(AM1:AM$3009)</f>
        <v>-1.0590891261962851E-8</v>
      </c>
      <c r="M1743" t="s">
        <v>3134</v>
      </c>
      <c r="N1743" t="s">
        <v>3561</v>
      </c>
      <c r="O1743" t="s">
        <v>3562</v>
      </c>
      <c r="P1743" s="1">
        <v>367045.39540606301</v>
      </c>
      <c r="Q1743" s="1">
        <v>471220.816246995</v>
      </c>
      <c r="R1743" s="1">
        <v>315230.324083146</v>
      </c>
      <c r="S1743" s="1">
        <v>669175.31905121298</v>
      </c>
      <c r="T1743" s="1">
        <v>1228759.0740887399</v>
      </c>
      <c r="U1743" s="1">
        <v>738826.38722985901</v>
      </c>
      <c r="V1743" s="1">
        <v>693111.33749243501</v>
      </c>
      <c r="W1743" s="1">
        <v>723383.07104747999</v>
      </c>
      <c r="X1743" s="1">
        <v>1319866.09040768</v>
      </c>
      <c r="Y1743" s="1">
        <v>6291326.0755346697</v>
      </c>
      <c r="Z1743" s="1">
        <v>2685231.7140191402</v>
      </c>
      <c r="AA1743" s="1">
        <v>1947312.5344755</v>
      </c>
      <c r="AB1743" s="1">
        <v>1938331.88382027</v>
      </c>
      <c r="AC1743" s="1">
        <v>2391079.2709142501</v>
      </c>
      <c r="AD1743" s="1">
        <v>1066332.2565994801</v>
      </c>
      <c r="AE1743" s="1">
        <v>719740.75418557099</v>
      </c>
      <c r="AF1743" s="1">
        <v>470101.85521989001</v>
      </c>
      <c r="AG1743" s="1">
        <v>481773.18058258499</v>
      </c>
      <c r="AH1743" s="1">
        <v>-52236.157497316599</v>
      </c>
      <c r="AI1743" s="1">
        <v>309999.56505767099</v>
      </c>
      <c r="AJ1743" s="1">
        <v>287197.75216740399</v>
      </c>
      <c r="AK1743" s="1">
        <v>314628.37728712702</v>
      </c>
      <c r="AL1743" s="1">
        <v>225213.01869999999</v>
      </c>
      <c r="AM1743" s="1">
        <v>-583.66738031164903</v>
      </c>
    </row>
    <row r="1744" spans="1:39" x14ac:dyDescent="0.3">
      <c r="A1744" t="str">
        <f t="shared" si="297"/>
        <v>Other</v>
      </c>
      <c r="B1744" t="str">
        <f t="shared" si="298"/>
        <v>7290</v>
      </c>
      <c r="C1744" t="str">
        <f t="shared" si="299"/>
        <v>MISCELLANEOUS HOUSEHOLD AND COMMERCIAL FURNISHINGS AND APPLIANCES</v>
      </c>
      <c r="D1744" s="1">
        <f t="shared" si="300"/>
        <v>6259809.1646055896</v>
      </c>
      <c r="E1744" s="1">
        <f t="shared" si="301"/>
        <v>8028257.3909030203</v>
      </c>
      <c r="F1744" s="1">
        <f t="shared" si="302"/>
        <v>9374816.4456999991</v>
      </c>
      <c r="G1744" s="1">
        <f t="shared" si="303"/>
        <v>2357073.2453126898</v>
      </c>
      <c r="H1744" s="2">
        <f t="shared" si="304"/>
        <v>0.16772743937218459</v>
      </c>
      <c r="I1744" s="2">
        <f t="shared" si="305"/>
        <v>0.49762016687463606</v>
      </c>
      <c r="J1744" s="2">
        <f t="shared" si="306"/>
        <v>0.25142606886920138</v>
      </c>
      <c r="K1744" s="2">
        <f t="shared" si="307"/>
        <v>8.3215624892260111E-5</v>
      </c>
      <c r="L1744" s="2">
        <f>AM1744/SUM(AM1:AM$3009)</f>
        <v>4.2770090088398173E-5</v>
      </c>
      <c r="M1744" t="s">
        <v>3134</v>
      </c>
      <c r="N1744" t="s">
        <v>3563</v>
      </c>
      <c r="O1744" t="s">
        <v>3564</v>
      </c>
      <c r="P1744" s="1">
        <v>4246036.7798002502</v>
      </c>
      <c r="Q1744" s="1">
        <v>5400792.7087643696</v>
      </c>
      <c r="R1744" s="1">
        <v>2883896.38980276</v>
      </c>
      <c r="S1744" s="1">
        <v>4399676.3294230802</v>
      </c>
      <c r="T1744" s="1">
        <v>4824929.2760847202</v>
      </c>
      <c r="U1744" s="1">
        <v>10728967.092501599</v>
      </c>
      <c r="V1744" s="1">
        <v>29120179.479401</v>
      </c>
      <c r="W1744" s="1">
        <v>16096323.418673299</v>
      </c>
      <c r="X1744" s="1">
        <v>8235999.1759882998</v>
      </c>
      <c r="Y1744" s="1">
        <v>18926689.381071001</v>
      </c>
      <c r="Z1744" s="1">
        <v>12085764.337217201</v>
      </c>
      <c r="AA1744" s="1">
        <v>29912965.551844701</v>
      </c>
      <c r="AB1744" s="1">
        <v>10561907.9137228</v>
      </c>
      <c r="AC1744" s="1">
        <v>6841025.9421006301</v>
      </c>
      <c r="AD1744" s="1">
        <v>15960705.2795789</v>
      </c>
      <c r="AE1744" s="1">
        <v>6259809.1646055896</v>
      </c>
      <c r="AF1744" s="1">
        <v>20560240.922504999</v>
      </c>
      <c r="AG1744" s="1">
        <v>17896041.111999601</v>
      </c>
      <c r="AH1744" s="1">
        <v>36878931.669145301</v>
      </c>
      <c r="AI1744" s="1">
        <v>23401082.434876699</v>
      </c>
      <c r="AJ1744" s="1">
        <v>20405221.2472394</v>
      </c>
      <c r="AK1744" s="1">
        <v>8028257.3909030203</v>
      </c>
      <c r="AL1744" s="1">
        <v>9374816.4456999991</v>
      </c>
      <c r="AM1744" s="1">
        <v>2357073.2453126898</v>
      </c>
    </row>
    <row r="1745" spans="1:39" x14ac:dyDescent="0.3">
      <c r="A1745" t="str">
        <f t="shared" si="297"/>
        <v>Other</v>
      </c>
      <c r="B1745" t="str">
        <f t="shared" si="298"/>
        <v>7310</v>
      </c>
      <c r="C1745" t="str">
        <f t="shared" si="299"/>
        <v>FOOD COOKING BAKING SERVING EQ</v>
      </c>
      <c r="D1745" s="1">
        <f t="shared" si="300"/>
        <v>21974186.503834199</v>
      </c>
      <c r="E1745" s="1">
        <f t="shared" si="301"/>
        <v>2953992.8970603999</v>
      </c>
      <c r="F1745" s="1">
        <f t="shared" si="302"/>
        <v>4809923.6233000001</v>
      </c>
      <c r="G1745" s="1">
        <f t="shared" si="303"/>
        <v>502259.22807538603</v>
      </c>
      <c r="H1745" s="2">
        <f t="shared" si="304"/>
        <v>0.62827866921633024</v>
      </c>
      <c r="I1745" s="2">
        <f t="shared" si="305"/>
        <v>-0.78111027580198544</v>
      </c>
      <c r="J1745" s="2">
        <f t="shared" si="306"/>
        <v>0.10442145601696586</v>
      </c>
      <c r="K1745" s="2">
        <f t="shared" si="307"/>
        <v>4.2695321270054665E-5</v>
      </c>
      <c r="L1745" s="2">
        <f>AM1745/SUM(AM1:AM$3009)</f>
        <v>9.1137059381724142E-6</v>
      </c>
      <c r="M1745" t="s">
        <v>3134</v>
      </c>
      <c r="N1745" t="s">
        <v>3565</v>
      </c>
      <c r="O1745" t="s">
        <v>3566</v>
      </c>
      <c r="P1745" s="1">
        <v>9078425.2261218205</v>
      </c>
      <c r="Q1745" s="1">
        <v>9704857.0558993891</v>
      </c>
      <c r="R1745" s="1">
        <v>16108919.321556401</v>
      </c>
      <c r="S1745" s="1">
        <v>24906617.967719201</v>
      </c>
      <c r="T1745" s="1">
        <v>18271703.926015802</v>
      </c>
      <c r="U1745" s="1">
        <v>19811661.875342701</v>
      </c>
      <c r="V1745" s="1">
        <v>9386208.6936370395</v>
      </c>
      <c r="W1745" s="1">
        <v>7613984.5281318799</v>
      </c>
      <c r="X1745" s="1">
        <v>18496599.187635399</v>
      </c>
      <c r="Y1745" s="1">
        <v>62358475.091974303</v>
      </c>
      <c r="Z1745" s="1">
        <v>34151613.802826501</v>
      </c>
      <c r="AA1745" s="1">
        <v>34904948.448329598</v>
      </c>
      <c r="AB1745" s="1">
        <v>32129970.541724</v>
      </c>
      <c r="AC1745" s="1">
        <v>28037269.871535402</v>
      </c>
      <c r="AD1745" s="1">
        <v>30426148.402803</v>
      </c>
      <c r="AE1745" s="1">
        <v>21974186.503834199</v>
      </c>
      <c r="AF1745" s="1">
        <v>28213892.644834299</v>
      </c>
      <c r="AG1745" s="1">
        <v>42237900.406239301</v>
      </c>
      <c r="AH1745" s="1">
        <v>12825651.1829965</v>
      </c>
      <c r="AI1745" s="1">
        <v>8696825.9227017108</v>
      </c>
      <c r="AJ1745" s="1">
        <v>1238356.07872212</v>
      </c>
      <c r="AK1745" s="1">
        <v>2953992.8970603999</v>
      </c>
      <c r="AL1745" s="1">
        <v>4809923.6233000001</v>
      </c>
      <c r="AM1745" s="1">
        <v>502259.22807538603</v>
      </c>
    </row>
    <row r="1746" spans="1:39" x14ac:dyDescent="0.3">
      <c r="A1746" t="str">
        <f t="shared" si="297"/>
        <v>Other</v>
      </c>
      <c r="B1746" t="str">
        <f t="shared" si="298"/>
        <v>7320</v>
      </c>
      <c r="C1746" t="str">
        <f t="shared" si="299"/>
        <v>KITCHEN EQUIPMENT AND APPLIANCES</v>
      </c>
      <c r="D1746" s="1">
        <f t="shared" si="300"/>
        <v>4648971.1979582403</v>
      </c>
      <c r="E1746" s="1">
        <f t="shared" si="301"/>
        <v>4333517.7267395696</v>
      </c>
      <c r="F1746" s="1">
        <f t="shared" si="302"/>
        <v>3270613.5802000002</v>
      </c>
      <c r="G1746" s="1">
        <f t="shared" si="303"/>
        <v>1489592.2442205299</v>
      </c>
      <c r="H1746" s="2">
        <f t="shared" si="304"/>
        <v>-0.24527513525121125</v>
      </c>
      <c r="I1746" s="2">
        <f t="shared" si="305"/>
        <v>-0.29648659005751521</v>
      </c>
      <c r="J1746" s="2">
        <f t="shared" si="306"/>
        <v>0.45544733662160125</v>
      </c>
      <c r="K1746" s="2">
        <f t="shared" si="307"/>
        <v>2.9031624718614208E-5</v>
      </c>
      <c r="L1746" s="2">
        <f>AM1746/SUM(AM1:AM$3009)</f>
        <v>2.7029280743390515E-5</v>
      </c>
      <c r="M1746" t="s">
        <v>3134</v>
      </c>
      <c r="N1746" t="s">
        <v>3567</v>
      </c>
      <c r="O1746" t="s">
        <v>3568</v>
      </c>
      <c r="P1746" s="1">
        <v>6244305.4604227198</v>
      </c>
      <c r="Q1746" s="1">
        <v>6257466.9091673903</v>
      </c>
      <c r="R1746" s="1">
        <v>9065068.4875717107</v>
      </c>
      <c r="S1746" s="1">
        <v>8301219.0499443403</v>
      </c>
      <c r="T1746" s="1">
        <v>12522068.057385501</v>
      </c>
      <c r="U1746" s="1">
        <v>25775553.9374207</v>
      </c>
      <c r="V1746" s="1">
        <v>21765733.7917118</v>
      </c>
      <c r="W1746" s="1">
        <v>23846987.519659299</v>
      </c>
      <c r="X1746" s="1">
        <v>18821185.524481501</v>
      </c>
      <c r="Y1746" s="1">
        <v>24879164.916984599</v>
      </c>
      <c r="Z1746" s="1">
        <v>15734143.018753299</v>
      </c>
      <c r="AA1746" s="1">
        <v>14225067.7930113</v>
      </c>
      <c r="AB1746" s="1">
        <v>10065373.1306655</v>
      </c>
      <c r="AC1746" s="1">
        <v>14481239.102821</v>
      </c>
      <c r="AD1746" s="1">
        <v>9924589.6065651998</v>
      </c>
      <c r="AE1746" s="1">
        <v>4648971.1979582403</v>
      </c>
      <c r="AF1746" s="1">
        <v>5945684.2980055101</v>
      </c>
      <c r="AG1746" s="1">
        <v>10114699.5724745</v>
      </c>
      <c r="AH1746" s="1">
        <v>5447542.8222207204</v>
      </c>
      <c r="AI1746" s="1">
        <v>5866847.8324945504</v>
      </c>
      <c r="AJ1746" s="1">
        <v>4874044.0936523303</v>
      </c>
      <c r="AK1746" s="1">
        <v>4333517.7267395696</v>
      </c>
      <c r="AL1746" s="1">
        <v>3270613.5802000002</v>
      </c>
      <c r="AM1746" s="1">
        <v>1489592.2442205299</v>
      </c>
    </row>
    <row r="1747" spans="1:39" x14ac:dyDescent="0.3">
      <c r="A1747" t="str">
        <f t="shared" si="297"/>
        <v>Other</v>
      </c>
      <c r="B1747" t="str">
        <f t="shared" si="298"/>
        <v>7330</v>
      </c>
      <c r="C1747" t="str">
        <f t="shared" si="299"/>
        <v>KITCHEN HAND TOOLS AND UTENSILS</v>
      </c>
      <c r="D1747" s="1">
        <f t="shared" si="300"/>
        <v>372839.65435644198</v>
      </c>
      <c r="E1747" s="1">
        <f t="shared" si="301"/>
        <v>65819.442410659394</v>
      </c>
      <c r="F1747" s="1">
        <f t="shared" si="302"/>
        <v>149767.99619999999</v>
      </c>
      <c r="G1747" s="1">
        <f t="shared" si="303"/>
        <v>13170.0480232429</v>
      </c>
      <c r="H1747" s="2">
        <f t="shared" si="304"/>
        <v>1.2754370246039217</v>
      </c>
      <c r="I1747" s="2">
        <f t="shared" si="305"/>
        <v>-0.59830454070526828</v>
      </c>
      <c r="J1747" s="2">
        <f t="shared" si="306"/>
        <v>8.7936330573960775E-2</v>
      </c>
      <c r="K1747" s="2">
        <f t="shared" si="307"/>
        <v>1.329416684031305E-6</v>
      </c>
      <c r="L1747" s="2">
        <f>AM1747/SUM(AM1:AM$3009)</f>
        <v>2.3897608678168322E-7</v>
      </c>
      <c r="M1747" t="s">
        <v>3134</v>
      </c>
      <c r="N1747" t="s">
        <v>3569</v>
      </c>
      <c r="O1747" t="s">
        <v>3570</v>
      </c>
      <c r="P1747" s="1">
        <v>148422.57810184601</v>
      </c>
      <c r="Q1747" s="1">
        <v>45565.4271831441</v>
      </c>
      <c r="R1747" s="1">
        <v>54125.518436098399</v>
      </c>
      <c r="S1747" s="1">
        <v>224437.005431411</v>
      </c>
      <c r="T1747" s="1">
        <v>408551.07241681602</v>
      </c>
      <c r="U1747" s="1">
        <v>395535.40369500499</v>
      </c>
      <c r="V1747" s="1">
        <v>418911.94005357299</v>
      </c>
      <c r="W1747" s="1">
        <v>465311.85319350002</v>
      </c>
      <c r="X1747" s="1">
        <v>410146.76808906498</v>
      </c>
      <c r="Y1747" s="1">
        <v>1336540.8246711099</v>
      </c>
      <c r="Z1747" s="1">
        <v>1352224.0111233301</v>
      </c>
      <c r="AA1747" s="1">
        <v>887529.301631551</v>
      </c>
      <c r="AB1747" s="1">
        <v>254891.121576857</v>
      </c>
      <c r="AC1747" s="1">
        <v>474778.03829624702</v>
      </c>
      <c r="AD1747" s="1">
        <v>587839.89347146999</v>
      </c>
      <c r="AE1747" s="1">
        <v>372839.65435644198</v>
      </c>
      <c r="AF1747" s="1">
        <v>385889.62283791299</v>
      </c>
      <c r="AG1747" s="1">
        <v>290139.07629733701</v>
      </c>
      <c r="AH1747" s="1">
        <v>527039.32110237202</v>
      </c>
      <c r="AI1747" s="1">
        <v>395511.75422545202</v>
      </c>
      <c r="AJ1747" s="1">
        <v>675917.15905491903</v>
      </c>
      <c r="AK1747" s="1">
        <v>65819.442410659394</v>
      </c>
      <c r="AL1747" s="1">
        <v>149767.99619999999</v>
      </c>
      <c r="AM1747" s="1">
        <v>13170.0480232429</v>
      </c>
    </row>
    <row r="1748" spans="1:39" x14ac:dyDescent="0.3">
      <c r="A1748" t="str">
        <f t="shared" si="297"/>
        <v>Other</v>
      </c>
      <c r="B1748" t="str">
        <f t="shared" si="298"/>
        <v>7340</v>
      </c>
      <c r="C1748" t="str">
        <f t="shared" si="299"/>
        <v>CUTLERY AND FLATWARE</v>
      </c>
      <c r="D1748" s="1">
        <f t="shared" si="300"/>
        <v>202308.98598386001</v>
      </c>
      <c r="E1748" s="1">
        <f t="shared" si="301"/>
        <v>40061.277407573303</v>
      </c>
      <c r="F1748" s="1">
        <f t="shared" si="302"/>
        <v>25879.5</v>
      </c>
      <c r="G1748" s="1">
        <f t="shared" si="303"/>
        <v>0</v>
      </c>
      <c r="H1748" s="2">
        <f t="shared" si="304"/>
        <v>-0.35400212687407562</v>
      </c>
      <c r="I1748" s="2">
        <f t="shared" si="305"/>
        <v>-0.87207933511136948</v>
      </c>
      <c r="J1748" s="2">
        <f t="shared" si="306"/>
        <v>0</v>
      </c>
      <c r="K1748" s="2">
        <f t="shared" si="307"/>
        <v>2.2971956591075871E-7</v>
      </c>
      <c r="L1748" s="2">
        <f>AM1748/SUM(AM1:AM$3009)</f>
        <v>0</v>
      </c>
      <c r="M1748" t="s">
        <v>3134</v>
      </c>
      <c r="N1748" t="s">
        <v>3571</v>
      </c>
      <c r="O1748" t="s">
        <v>3572</v>
      </c>
      <c r="P1748" s="1"/>
      <c r="Q1748" s="1">
        <v>118826.62050977</v>
      </c>
      <c r="R1748" s="1">
        <v>45379.214822862697</v>
      </c>
      <c r="S1748" s="1">
        <v>10703.440469774199</v>
      </c>
      <c r="T1748" s="1">
        <v>52073.676338629099</v>
      </c>
      <c r="U1748" s="1">
        <v>51672.732896523601</v>
      </c>
      <c r="V1748" s="1">
        <v>17561.971013520098</v>
      </c>
      <c r="W1748" s="1">
        <v>1018258.49462489</v>
      </c>
      <c r="X1748" s="1">
        <v>163701.61635800501</v>
      </c>
      <c r="Y1748" s="1">
        <v>784597.84610768897</v>
      </c>
      <c r="Z1748" s="1">
        <v>253373.59425061199</v>
      </c>
      <c r="AA1748" s="1">
        <v>473730.76925952401</v>
      </c>
      <c r="AB1748" s="1">
        <v>167413.73249724699</v>
      </c>
      <c r="AC1748" s="1">
        <v>24888.049336868498</v>
      </c>
      <c r="AD1748" s="1">
        <v>219053.11194807</v>
      </c>
      <c r="AE1748" s="1">
        <v>202308.98598386001</v>
      </c>
      <c r="AF1748" s="1">
        <v>93299.187848807996</v>
      </c>
      <c r="AG1748" s="1">
        <v>25807.936902635</v>
      </c>
      <c r="AH1748" s="1">
        <v>75152.254628486698</v>
      </c>
      <c r="AI1748" s="1">
        <v>0</v>
      </c>
      <c r="AJ1748" s="1">
        <v>63125.35786407</v>
      </c>
      <c r="AK1748" s="1">
        <v>40061.277407573303</v>
      </c>
      <c r="AL1748" s="1">
        <v>25879.5</v>
      </c>
      <c r="AM1748" s="1"/>
    </row>
    <row r="1749" spans="1:39" x14ac:dyDescent="0.3">
      <c r="A1749" t="str">
        <f t="shared" si="297"/>
        <v>Other</v>
      </c>
      <c r="B1749" t="str">
        <f t="shared" si="298"/>
        <v>7350</v>
      </c>
      <c r="C1749" t="str">
        <f t="shared" si="299"/>
        <v>TABLEWARE</v>
      </c>
      <c r="D1749" s="1">
        <f t="shared" si="300"/>
        <v>316742.23242313502</v>
      </c>
      <c r="E1749" s="1">
        <f t="shared" si="301"/>
        <v>336467.37998756598</v>
      </c>
      <c r="F1749" s="1">
        <f t="shared" si="302"/>
        <v>1242455.5</v>
      </c>
      <c r="G1749" s="1">
        <f t="shared" si="303"/>
        <v>389312.50450306101</v>
      </c>
      <c r="H1749" s="2">
        <f t="shared" si="304"/>
        <v>2.6926477094032548</v>
      </c>
      <c r="I1749" s="2">
        <f t="shared" si="305"/>
        <v>2.9226076374312071</v>
      </c>
      <c r="J1749" s="2">
        <f t="shared" si="306"/>
        <v>0.3133412057840792</v>
      </c>
      <c r="K1749" s="2">
        <f t="shared" si="307"/>
        <v>1.102866508717072E-5</v>
      </c>
      <c r="L1749" s="2">
        <f>AM1749/SUM(AM1:AM$3009)</f>
        <v>7.0642399099171494E-6</v>
      </c>
      <c r="M1749" t="s">
        <v>3134</v>
      </c>
      <c r="N1749" t="s">
        <v>3573</v>
      </c>
      <c r="O1749" t="s">
        <v>3574</v>
      </c>
      <c r="P1749" s="1">
        <v>356861.44890236697</v>
      </c>
      <c r="Q1749" s="1">
        <v>95143.956209941301</v>
      </c>
      <c r="R1749" s="1">
        <v>432437.31495703501</v>
      </c>
      <c r="S1749" s="1">
        <v>261755.80627206701</v>
      </c>
      <c r="T1749" s="1">
        <v>195798.39151422799</v>
      </c>
      <c r="U1749" s="1">
        <v>193285.153984968</v>
      </c>
      <c r="V1749" s="1">
        <v>5000810.7434074897</v>
      </c>
      <c r="W1749" s="1">
        <v>618676.37211471796</v>
      </c>
      <c r="X1749" s="1">
        <v>949319.09920963296</v>
      </c>
      <c r="Y1749" s="1">
        <v>989784.19682167296</v>
      </c>
      <c r="Z1749" s="1">
        <v>1325841.8324669001</v>
      </c>
      <c r="AA1749" s="1">
        <v>113744.700759485</v>
      </c>
      <c r="AB1749" s="1">
        <v>1391439.04185323</v>
      </c>
      <c r="AC1749" s="1">
        <v>1321385.77725013</v>
      </c>
      <c r="AD1749" s="1">
        <v>265220.25102410599</v>
      </c>
      <c r="AE1749" s="1">
        <v>316742.23242313502</v>
      </c>
      <c r="AF1749" s="1">
        <v>909041.60008689901</v>
      </c>
      <c r="AG1749" s="1">
        <v>819562.65867866599</v>
      </c>
      <c r="AH1749" s="1">
        <v>1285907.56526291</v>
      </c>
      <c r="AI1749" s="1">
        <v>815176.89163892099</v>
      </c>
      <c r="AJ1749" s="1">
        <v>742314.329295306</v>
      </c>
      <c r="AK1749" s="1">
        <v>336467.37998756598</v>
      </c>
      <c r="AL1749" s="1">
        <v>1242455.5</v>
      </c>
      <c r="AM1749" s="1">
        <v>389312.50450306101</v>
      </c>
    </row>
    <row r="1750" spans="1:39" x14ac:dyDescent="0.3">
      <c r="A1750" t="str">
        <f t="shared" si="297"/>
        <v>Other</v>
      </c>
      <c r="B1750" t="str">
        <f t="shared" si="298"/>
        <v>7360</v>
      </c>
      <c r="C1750" t="str">
        <f t="shared" si="299"/>
        <v>SET KIT &amp; OUTFIT FOOD PREP &amp; SERV</v>
      </c>
      <c r="D1750" s="1">
        <f t="shared" si="300"/>
        <v>20435750.4882975</v>
      </c>
      <c r="E1750" s="1">
        <f t="shared" si="301"/>
        <v>223322.843365398</v>
      </c>
      <c r="F1750" s="1">
        <f t="shared" si="302"/>
        <v>251599.74230000001</v>
      </c>
      <c r="G1750" s="1">
        <f t="shared" si="303"/>
        <v>169777.22929580801</v>
      </c>
      <c r="H1750" s="2">
        <f t="shared" si="304"/>
        <v>0.12661892759593663</v>
      </c>
      <c r="I1750" s="2">
        <f t="shared" si="305"/>
        <v>-0.9876882553227454</v>
      </c>
      <c r="J1750" s="2">
        <f t="shared" si="306"/>
        <v>0.67479095067343398</v>
      </c>
      <c r="K1750" s="2">
        <f t="shared" si="307"/>
        <v>2.2333269029314616E-6</v>
      </c>
      <c r="L1750" s="2">
        <f>AM1750/SUM(AM1:AM$3009)</f>
        <v>3.0806795700474912E-6</v>
      </c>
      <c r="M1750" t="s">
        <v>3134</v>
      </c>
      <c r="N1750" t="s">
        <v>3575</v>
      </c>
      <c r="O1750" t="s">
        <v>3576</v>
      </c>
      <c r="P1750" s="1">
        <v>3991552.8340413999</v>
      </c>
      <c r="Q1750" s="1">
        <v>2528533.3749551699</v>
      </c>
      <c r="R1750" s="1">
        <v>4782449.9305526903</v>
      </c>
      <c r="S1750" s="1">
        <v>21573238.370654002</v>
      </c>
      <c r="T1750" s="1">
        <v>18664710.6313494</v>
      </c>
      <c r="U1750" s="1">
        <v>17884558.968532901</v>
      </c>
      <c r="V1750" s="1">
        <v>24901220.204655498</v>
      </c>
      <c r="W1750" s="1">
        <v>40042209.046750203</v>
      </c>
      <c r="X1750" s="1">
        <v>63600364.398390099</v>
      </c>
      <c r="Y1750" s="1">
        <v>84783402.2033723</v>
      </c>
      <c r="Z1750" s="1">
        <v>84732276.604546294</v>
      </c>
      <c r="AA1750" s="1">
        <v>67823914.664825603</v>
      </c>
      <c r="AB1750" s="1">
        <v>102658875.899758</v>
      </c>
      <c r="AC1750" s="1">
        <v>40623146.246372297</v>
      </c>
      <c r="AD1750" s="1">
        <v>16019143.725741001</v>
      </c>
      <c r="AE1750" s="1">
        <v>20435750.4882975</v>
      </c>
      <c r="AF1750" s="1">
        <v>8912839.9226136506</v>
      </c>
      <c r="AG1750" s="1">
        <v>2658848.3026322499</v>
      </c>
      <c r="AH1750" s="1">
        <v>529512.34592974698</v>
      </c>
      <c r="AI1750" s="1">
        <v>10121868.1719983</v>
      </c>
      <c r="AJ1750" s="1">
        <v>2636742.3317488399</v>
      </c>
      <c r="AK1750" s="1">
        <v>223322.843365398</v>
      </c>
      <c r="AL1750" s="1">
        <v>251599.74230000001</v>
      </c>
      <c r="AM1750" s="1">
        <v>169777.22929580801</v>
      </c>
    </row>
    <row r="1751" spans="1:39" x14ac:dyDescent="0.3">
      <c r="A1751" t="str">
        <f t="shared" si="297"/>
        <v>Other</v>
      </c>
      <c r="B1751" t="str">
        <f t="shared" si="298"/>
        <v>7420</v>
      </c>
      <c r="C1751" t="str">
        <f t="shared" si="299"/>
        <v>ACCOUNTING AND CALCULATING MACHINES</v>
      </c>
      <c r="D1751" s="1">
        <f t="shared" si="300"/>
        <v>310226.10733311297</v>
      </c>
      <c r="E1751" s="1">
        <f t="shared" si="301"/>
        <v>779019.47046106705</v>
      </c>
      <c r="F1751" s="1">
        <f t="shared" si="302"/>
        <v>261260.64060000001</v>
      </c>
      <c r="G1751" s="1">
        <f t="shared" si="303"/>
        <v>0</v>
      </c>
      <c r="H1751" s="2">
        <f t="shared" si="304"/>
        <v>-0.66462886935884735</v>
      </c>
      <c r="I1751" s="2">
        <f t="shared" si="305"/>
        <v>-0.15783799485494321</v>
      </c>
      <c r="J1751" s="2">
        <f t="shared" si="306"/>
        <v>0</v>
      </c>
      <c r="K1751" s="2">
        <f t="shared" si="307"/>
        <v>2.3190819354391986E-6</v>
      </c>
      <c r="L1751" s="2">
        <f>AM1751/SUM(AM1:AM$3009)</f>
        <v>0</v>
      </c>
      <c r="M1751" t="s">
        <v>3134</v>
      </c>
      <c r="N1751" t="s">
        <v>3577</v>
      </c>
      <c r="O1751" t="s">
        <v>3578</v>
      </c>
      <c r="P1751" s="1">
        <v>852499.56750945898</v>
      </c>
      <c r="Q1751" s="1">
        <v>1040242.06020736</v>
      </c>
      <c r="R1751" s="1">
        <v>641927.74793194002</v>
      </c>
      <c r="S1751" s="1">
        <v>813415.76055277197</v>
      </c>
      <c r="T1751" s="1">
        <v>172262.00609643399</v>
      </c>
      <c r="U1751" s="1">
        <v>158225.999446592</v>
      </c>
      <c r="V1751" s="1">
        <v>179505.12669810001</v>
      </c>
      <c r="W1751" s="1">
        <v>400881.70269160997</v>
      </c>
      <c r="X1751" s="1">
        <v>440598.42245234898</v>
      </c>
      <c r="Y1751" s="1">
        <v>74788.827840352606</v>
      </c>
      <c r="Z1751" s="1">
        <v>617129.77136338397</v>
      </c>
      <c r="AA1751" s="1">
        <v>58131.108315918202</v>
      </c>
      <c r="AB1751" s="1">
        <v>21780.852795844199</v>
      </c>
      <c r="AC1751" s="1">
        <v>31169.585639683301</v>
      </c>
      <c r="AD1751" s="1">
        <v>39918.475489963901</v>
      </c>
      <c r="AE1751" s="1">
        <v>310226.10733311297</v>
      </c>
      <c r="AF1751" s="1">
        <v>264498.61937609199</v>
      </c>
      <c r="AG1751" s="1">
        <v>8139.8230230852396</v>
      </c>
      <c r="AH1751" s="1">
        <v>84499.991594960404</v>
      </c>
      <c r="AI1751" s="1">
        <v>11262.346836475501</v>
      </c>
      <c r="AJ1751" s="1">
        <v>371.092301413678</v>
      </c>
      <c r="AK1751" s="1">
        <v>779019.47046106705</v>
      </c>
      <c r="AL1751" s="1">
        <v>261260.64060000001</v>
      </c>
      <c r="AM1751" s="1"/>
    </row>
    <row r="1752" spans="1:39" x14ac:dyDescent="0.3">
      <c r="A1752" t="str">
        <f t="shared" si="297"/>
        <v>Other</v>
      </c>
      <c r="B1752" t="str">
        <f t="shared" si="298"/>
        <v>7430</v>
      </c>
      <c r="C1752" t="str">
        <f t="shared" si="299"/>
        <v>TYPEWRITER &amp; OFFICE COMPOSING MACH</v>
      </c>
      <c r="D1752" s="1">
        <f t="shared" si="300"/>
        <v>24237.9087984785</v>
      </c>
      <c r="E1752" s="1">
        <f t="shared" si="301"/>
        <v>95169.590808958106</v>
      </c>
      <c r="F1752" s="1">
        <f t="shared" si="302"/>
        <v>0</v>
      </c>
      <c r="G1752" s="1">
        <f t="shared" si="303"/>
        <v>0</v>
      </c>
      <c r="H1752" s="2">
        <f t="shared" si="304"/>
        <v>-1</v>
      </c>
      <c r="I1752" s="2">
        <f t="shared" si="305"/>
        <v>-1</v>
      </c>
      <c r="J1752" s="2" t="e">
        <f t="shared" si="306"/>
        <v>#DIV/0!</v>
      </c>
      <c r="K1752" s="2">
        <f t="shared" si="307"/>
        <v>0</v>
      </c>
      <c r="L1752" s="2">
        <f>AM1752/SUM(AM1:AM$3009)</f>
        <v>0</v>
      </c>
      <c r="M1752" t="s">
        <v>3134</v>
      </c>
      <c r="N1752" t="s">
        <v>3579</v>
      </c>
      <c r="O1752" t="s">
        <v>3580</v>
      </c>
      <c r="P1752" s="1">
        <v>56471.380969482299</v>
      </c>
      <c r="Q1752" s="1">
        <v>55927.874514495103</v>
      </c>
      <c r="R1752" s="1">
        <v>310222.00924779702</v>
      </c>
      <c r="S1752" s="1">
        <v>111916.782725242</v>
      </c>
      <c r="T1752" s="1">
        <v>414991.85791002499</v>
      </c>
      <c r="U1752" s="1">
        <v>519981.32667285303</v>
      </c>
      <c r="V1752" s="1">
        <v>240781.17984749499</v>
      </c>
      <c r="W1752" s="1">
        <v>129793.359293874</v>
      </c>
      <c r="X1752" s="1">
        <v>956283.78229377803</v>
      </c>
      <c r="Y1752" s="1">
        <v>537304.02948697598</v>
      </c>
      <c r="Z1752" s="1">
        <v>794814.29391633102</v>
      </c>
      <c r="AA1752" s="1">
        <v>668110.45103828702</v>
      </c>
      <c r="AB1752" s="1">
        <v>299285.55226417602</v>
      </c>
      <c r="AC1752" s="1">
        <v>69969.183780148203</v>
      </c>
      <c r="AD1752" s="1">
        <v>76300.962751835003</v>
      </c>
      <c r="AE1752" s="1">
        <v>24237.9087984785</v>
      </c>
      <c r="AF1752" s="1">
        <v>1660927.9323950801</v>
      </c>
      <c r="AG1752" s="1">
        <v>13938.7855753974</v>
      </c>
      <c r="AH1752" s="1"/>
      <c r="AI1752" s="1">
        <v>29448.625227487199</v>
      </c>
      <c r="AJ1752" s="1">
        <v>47038.183538817197</v>
      </c>
      <c r="AK1752" s="1">
        <v>95169.590808958106</v>
      </c>
      <c r="AL1752" s="1"/>
      <c r="AM1752" s="1"/>
    </row>
    <row r="1753" spans="1:39" x14ac:dyDescent="0.3">
      <c r="A1753" t="str">
        <f t="shared" si="297"/>
        <v>Other</v>
      </c>
      <c r="B1753" t="str">
        <f t="shared" si="298"/>
        <v>7450</v>
      </c>
      <c r="C1753" t="str">
        <f t="shared" si="299"/>
        <v>OFFICE SOUND RECORDING REPRO MACH</v>
      </c>
      <c r="D1753" s="1">
        <f t="shared" si="300"/>
        <v>685172.33142083499</v>
      </c>
      <c r="E1753" s="1">
        <f t="shared" si="301"/>
        <v>-561851.04497456097</v>
      </c>
      <c r="F1753" s="1">
        <f t="shared" si="302"/>
        <v>13045.950199999999</v>
      </c>
      <c r="G1753" s="1">
        <f t="shared" si="303"/>
        <v>13743.710249313899</v>
      </c>
      <c r="H1753" s="2">
        <f t="shared" si="304"/>
        <v>-1.0232195887445412</v>
      </c>
      <c r="I1753" s="2">
        <f t="shared" si="305"/>
        <v>-0.98095960738381427</v>
      </c>
      <c r="J1753" s="2">
        <f t="shared" si="306"/>
        <v>1.0534848009241902</v>
      </c>
      <c r="K1753" s="2">
        <f t="shared" si="307"/>
        <v>1.1580246978640915E-7</v>
      </c>
      <c r="L1753" s="2">
        <f>AM1753/SUM(AM1:AM$3009)</f>
        <v>2.4938543029197065E-7</v>
      </c>
      <c r="M1753" t="s">
        <v>3134</v>
      </c>
      <c r="N1753" t="s">
        <v>3581</v>
      </c>
      <c r="O1753" t="s">
        <v>3582</v>
      </c>
      <c r="P1753" s="1">
        <v>392509.30099042499</v>
      </c>
      <c r="Q1753" s="1">
        <v>546802.47844626696</v>
      </c>
      <c r="R1753" s="1">
        <v>411316.97952734597</v>
      </c>
      <c r="S1753" s="1">
        <v>344056.79094348499</v>
      </c>
      <c r="T1753" s="1">
        <v>1210135.8328936</v>
      </c>
      <c r="U1753" s="1">
        <v>1117781.41662496</v>
      </c>
      <c r="V1753" s="1">
        <v>1559974.47704953</v>
      </c>
      <c r="W1753" s="1">
        <v>885226.39100448997</v>
      </c>
      <c r="X1753" s="1">
        <v>627136.33803113003</v>
      </c>
      <c r="Y1753" s="1">
        <v>540859.564530576</v>
      </c>
      <c r="Z1753" s="1">
        <v>495806.23351066501</v>
      </c>
      <c r="AA1753" s="1">
        <v>374877.27124452899</v>
      </c>
      <c r="AB1753" s="1">
        <v>210427.83236555001</v>
      </c>
      <c r="AC1753" s="1">
        <v>380687.19366558298</v>
      </c>
      <c r="AD1753" s="1">
        <v>29174.110902960001</v>
      </c>
      <c r="AE1753" s="1">
        <v>685172.33142083499</v>
      </c>
      <c r="AF1753" s="1">
        <v>551457.92013716896</v>
      </c>
      <c r="AG1753" s="1">
        <v>182360.82664598699</v>
      </c>
      <c r="AH1753" s="1">
        <v>1830916.3803572</v>
      </c>
      <c r="AI1753" s="1">
        <v>10037.418424023799</v>
      </c>
      <c r="AJ1753" s="1">
        <v>25200.754292627498</v>
      </c>
      <c r="AK1753" s="1">
        <v>-561851.04497456097</v>
      </c>
      <c r="AL1753" s="1">
        <v>13045.950199999999</v>
      </c>
      <c r="AM1753" s="1">
        <v>13743.710249313899</v>
      </c>
    </row>
    <row r="1754" spans="1:39" x14ac:dyDescent="0.3">
      <c r="A1754" t="str">
        <f t="shared" si="297"/>
        <v>Other</v>
      </c>
      <c r="B1754" t="str">
        <f t="shared" si="298"/>
        <v>7460</v>
      </c>
      <c r="C1754" t="str">
        <f t="shared" si="299"/>
        <v>VISIBLE RECORD EQUIPMENT</v>
      </c>
      <c r="D1754" s="1">
        <f t="shared" si="300"/>
        <v>568157.14503287198</v>
      </c>
      <c r="E1754" s="1">
        <f t="shared" si="301"/>
        <v>190083.82023557799</v>
      </c>
      <c r="F1754" s="1">
        <f t="shared" si="302"/>
        <v>30642.400399999999</v>
      </c>
      <c r="G1754" s="1">
        <f t="shared" si="303"/>
        <v>0</v>
      </c>
      <c r="H1754" s="2">
        <f t="shared" si="304"/>
        <v>-0.83879532533582435</v>
      </c>
      <c r="I1754" s="2">
        <f t="shared" si="305"/>
        <v>-0.94606703327082664</v>
      </c>
      <c r="J1754" s="2">
        <f t="shared" si="306"/>
        <v>0</v>
      </c>
      <c r="K1754" s="2">
        <f t="shared" si="307"/>
        <v>2.7199748520456956E-7</v>
      </c>
      <c r="L1754" s="2">
        <f>AM1754/SUM(AM1:AM$3009)</f>
        <v>0</v>
      </c>
      <c r="M1754" t="s">
        <v>3134</v>
      </c>
      <c r="N1754" t="s">
        <v>3583</v>
      </c>
      <c r="O1754" t="s">
        <v>3584</v>
      </c>
      <c r="P1754" s="1">
        <v>926776.29362739797</v>
      </c>
      <c r="Q1754" s="1">
        <v>1696470.97288732</v>
      </c>
      <c r="R1754" s="1">
        <v>732551.06954954902</v>
      </c>
      <c r="S1754" s="1">
        <v>1459034.0627728</v>
      </c>
      <c r="T1754" s="1">
        <v>2771599.4084294699</v>
      </c>
      <c r="U1754" s="1">
        <v>1792134.18467903</v>
      </c>
      <c r="V1754" s="1">
        <v>960603.18330822804</v>
      </c>
      <c r="W1754" s="1">
        <v>5774730.12360017</v>
      </c>
      <c r="X1754" s="1">
        <v>1581618.9879384099</v>
      </c>
      <c r="Y1754" s="1">
        <v>2792893.8784352802</v>
      </c>
      <c r="Z1754" s="1">
        <v>1256117.4864994199</v>
      </c>
      <c r="AA1754" s="1">
        <v>829782.31379860395</v>
      </c>
      <c r="AB1754" s="1">
        <v>343184.76322659</v>
      </c>
      <c r="AC1754" s="1">
        <v>597391.81174449599</v>
      </c>
      <c r="AD1754" s="1">
        <v>657468.73784716404</v>
      </c>
      <c r="AE1754" s="1">
        <v>568157.14503287198</v>
      </c>
      <c r="AF1754" s="1">
        <v>118696.638917116</v>
      </c>
      <c r="AG1754" s="1">
        <v>291919.83437144099</v>
      </c>
      <c r="AH1754" s="1">
        <v>191155.70988824399</v>
      </c>
      <c r="AI1754" s="1">
        <v>175814.36466508999</v>
      </c>
      <c r="AJ1754" s="1">
        <v>8023.9757811034797</v>
      </c>
      <c r="AK1754" s="1">
        <v>190083.82023557799</v>
      </c>
      <c r="AL1754" s="1">
        <v>30642.400399999999</v>
      </c>
      <c r="AM1754" s="1"/>
    </row>
    <row r="1755" spans="1:39" x14ac:dyDescent="0.3">
      <c r="A1755" t="str">
        <f t="shared" si="297"/>
        <v>Other</v>
      </c>
      <c r="B1755" t="str">
        <f t="shared" si="298"/>
        <v>7490</v>
      </c>
      <c r="C1755" t="str">
        <f t="shared" si="299"/>
        <v>MISCELLANEOUS OFFICE MACHINES</v>
      </c>
      <c r="D1755" s="1">
        <f t="shared" si="300"/>
        <v>11319137.217478201</v>
      </c>
      <c r="E1755" s="1">
        <f t="shared" si="301"/>
        <v>13877282.8024115</v>
      </c>
      <c r="F1755" s="1">
        <f t="shared" si="302"/>
        <v>7052262.5740999999</v>
      </c>
      <c r="G1755" s="1">
        <f t="shared" si="303"/>
        <v>1158203.5791820199</v>
      </c>
      <c r="H1755" s="2">
        <f t="shared" si="304"/>
        <v>-0.49181243370823968</v>
      </c>
      <c r="I1755" s="2">
        <f t="shared" si="305"/>
        <v>-0.37696112003921989</v>
      </c>
      <c r="J1755" s="2">
        <f t="shared" si="306"/>
        <v>0.16423148840708449</v>
      </c>
      <c r="K1755" s="2">
        <f t="shared" si="307"/>
        <v>6.2599458923508639E-5</v>
      </c>
      <c r="L1755" s="2">
        <f>AM1755/SUM(AM1:AM$3009)</f>
        <v>2.101609337801833E-5</v>
      </c>
      <c r="M1755" t="s">
        <v>3134</v>
      </c>
      <c r="N1755" t="s">
        <v>3585</v>
      </c>
      <c r="O1755" t="s">
        <v>3586</v>
      </c>
      <c r="P1755" s="1">
        <v>8445732.8060430605</v>
      </c>
      <c r="Q1755" s="1">
        <v>10268134.7055937</v>
      </c>
      <c r="R1755" s="1">
        <v>5510893.4054543301</v>
      </c>
      <c r="S1755" s="1">
        <v>10107417.010027099</v>
      </c>
      <c r="T1755" s="1">
        <v>12691249.241069499</v>
      </c>
      <c r="U1755" s="1">
        <v>26211011.417514302</v>
      </c>
      <c r="V1755" s="1">
        <v>28397522.2602107</v>
      </c>
      <c r="W1755" s="1">
        <v>32171499.908466</v>
      </c>
      <c r="X1755" s="1">
        <v>30848403.990814101</v>
      </c>
      <c r="Y1755" s="1">
        <v>34389185.130669601</v>
      </c>
      <c r="Z1755" s="1">
        <v>36624755.454922698</v>
      </c>
      <c r="AA1755" s="1">
        <v>40701986.989068903</v>
      </c>
      <c r="AB1755" s="1">
        <v>25491334.558739699</v>
      </c>
      <c r="AC1755" s="1">
        <v>18428498.490136601</v>
      </c>
      <c r="AD1755" s="1">
        <v>26141435.117570199</v>
      </c>
      <c r="AE1755" s="1">
        <v>11319137.217478201</v>
      </c>
      <c r="AF1755" s="1">
        <v>10848945.4065542</v>
      </c>
      <c r="AG1755" s="1">
        <v>9207891.2086861003</v>
      </c>
      <c r="AH1755" s="1">
        <v>10171972.796416</v>
      </c>
      <c r="AI1755" s="1">
        <v>7689377.1161614498</v>
      </c>
      <c r="AJ1755" s="1">
        <v>7398883.7236098303</v>
      </c>
      <c r="AK1755" s="1">
        <v>13877282.8024115</v>
      </c>
      <c r="AL1755" s="1">
        <v>7052262.5740999999</v>
      </c>
      <c r="AM1755" s="1">
        <v>1158203.5791820199</v>
      </c>
    </row>
    <row r="1756" spans="1:39" x14ac:dyDescent="0.3">
      <c r="A1756" t="str">
        <f t="shared" si="297"/>
        <v>Other</v>
      </c>
      <c r="B1756" t="str">
        <f t="shared" si="298"/>
        <v>7510</v>
      </c>
      <c r="C1756" t="str">
        <f t="shared" si="299"/>
        <v>OFFICE SUPPLIES</v>
      </c>
      <c r="D1756" s="1">
        <f t="shared" si="300"/>
        <v>25508900.682387799</v>
      </c>
      <c r="E1756" s="1">
        <f t="shared" si="301"/>
        <v>23188238.4259541</v>
      </c>
      <c r="F1756" s="1">
        <f t="shared" si="302"/>
        <v>15296927.8572</v>
      </c>
      <c r="G1756" s="1">
        <f t="shared" si="303"/>
        <v>4585711.1476222398</v>
      </c>
      <c r="H1756" s="2">
        <f t="shared" si="304"/>
        <v>-0.3403152246322223</v>
      </c>
      <c r="I1756" s="2">
        <f t="shared" si="305"/>
        <v>-0.4003297888975077</v>
      </c>
      <c r="J1756" s="2">
        <f t="shared" si="306"/>
        <v>0.2997798767458934</v>
      </c>
      <c r="K1756" s="2">
        <f t="shared" si="307"/>
        <v>1.3578328897869652E-4</v>
      </c>
      <c r="L1756" s="2">
        <f>AM1756/SUM(AM1:AM$3009)</f>
        <v>8.3209666603786909E-5</v>
      </c>
      <c r="M1756" t="s">
        <v>3134</v>
      </c>
      <c r="N1756" t="s">
        <v>3587</v>
      </c>
      <c r="O1756" t="s">
        <v>3588</v>
      </c>
      <c r="P1756" s="1">
        <v>4504322.5383662004</v>
      </c>
      <c r="Q1756" s="1">
        <v>7887825.81512566</v>
      </c>
      <c r="R1756" s="1">
        <v>9339904.6171797309</v>
      </c>
      <c r="S1756" s="1">
        <v>18030892.065384801</v>
      </c>
      <c r="T1756" s="1">
        <v>23043439.230705399</v>
      </c>
      <c r="U1756" s="1">
        <v>47160594.227939598</v>
      </c>
      <c r="V1756" s="1">
        <v>52891999.463815302</v>
      </c>
      <c r="W1756" s="1">
        <v>59541401.891788103</v>
      </c>
      <c r="X1756" s="1">
        <v>60131673.998499997</v>
      </c>
      <c r="Y1756" s="1">
        <v>85792764.332846701</v>
      </c>
      <c r="Z1756" s="1">
        <v>75122750.233045399</v>
      </c>
      <c r="AA1756" s="1">
        <v>50340196.572703198</v>
      </c>
      <c r="AB1756" s="1">
        <v>48917627.400446802</v>
      </c>
      <c r="AC1756" s="1">
        <v>21510075.920851</v>
      </c>
      <c r="AD1756" s="1">
        <v>27122085.161193699</v>
      </c>
      <c r="AE1756" s="1">
        <v>25508900.682387799</v>
      </c>
      <c r="AF1756" s="1">
        <v>24192883.011562899</v>
      </c>
      <c r="AG1756" s="1">
        <v>26384430.290260501</v>
      </c>
      <c r="AH1756" s="1">
        <v>24257498.200898401</v>
      </c>
      <c r="AI1756" s="1">
        <v>23961579.733163599</v>
      </c>
      <c r="AJ1756" s="1">
        <v>19076031.817026898</v>
      </c>
      <c r="AK1756" s="1">
        <v>23188238.4259541</v>
      </c>
      <c r="AL1756" s="1">
        <v>15296927.8572</v>
      </c>
      <c r="AM1756" s="1">
        <v>4585711.1476222398</v>
      </c>
    </row>
    <row r="1757" spans="1:39" x14ac:dyDescent="0.3">
      <c r="A1757" t="str">
        <f t="shared" si="297"/>
        <v>Other</v>
      </c>
      <c r="B1757" t="str">
        <f t="shared" si="298"/>
        <v>7520</v>
      </c>
      <c r="C1757" t="str">
        <f t="shared" si="299"/>
        <v>OFFICE DEVICES AND ACCESSORIES</v>
      </c>
      <c r="D1757" s="1">
        <f t="shared" si="300"/>
        <v>8849615.4216063507</v>
      </c>
      <c r="E1757" s="1">
        <f t="shared" si="301"/>
        <v>3300991.6720717</v>
      </c>
      <c r="F1757" s="1">
        <f t="shared" si="302"/>
        <v>2013819.4702999999</v>
      </c>
      <c r="G1757" s="1">
        <f t="shared" si="303"/>
        <v>617018.58165871701</v>
      </c>
      <c r="H1757" s="2">
        <f t="shared" si="304"/>
        <v>-0.38993500427823613</v>
      </c>
      <c r="I1757" s="2">
        <f t="shared" si="305"/>
        <v>-0.77243988870033198</v>
      </c>
      <c r="J1757" s="2">
        <f t="shared" si="306"/>
        <v>0.30639220186246358</v>
      </c>
      <c r="K1757" s="2">
        <f t="shared" si="307"/>
        <v>1.7875682858631349E-5</v>
      </c>
      <c r="L1757" s="2">
        <f>AM1757/SUM(AM1:AM$3009)</f>
        <v>1.1196062903958717E-5</v>
      </c>
      <c r="M1757" t="s">
        <v>3134</v>
      </c>
      <c r="N1757" t="s">
        <v>3589</v>
      </c>
      <c r="O1757" t="s">
        <v>3590</v>
      </c>
      <c r="P1757" s="1">
        <v>1771875.8175089101</v>
      </c>
      <c r="Q1757" s="1">
        <v>6968066.7264248701</v>
      </c>
      <c r="R1757" s="1">
        <v>977541.05926374299</v>
      </c>
      <c r="S1757" s="1">
        <v>2831718.3024162999</v>
      </c>
      <c r="T1757" s="1">
        <v>7678424.8188901003</v>
      </c>
      <c r="U1757" s="1">
        <v>5828373.7595124403</v>
      </c>
      <c r="V1757" s="1">
        <v>8332628.2747943001</v>
      </c>
      <c r="W1757" s="1">
        <v>9520033.38584744</v>
      </c>
      <c r="X1757" s="1">
        <v>14241087.518336</v>
      </c>
      <c r="Y1757" s="1">
        <v>17350098.2370786</v>
      </c>
      <c r="Z1757" s="1">
        <v>19024519.295879301</v>
      </c>
      <c r="AA1757" s="1">
        <v>11519165.7720732</v>
      </c>
      <c r="AB1757" s="1">
        <v>10312356.886410801</v>
      </c>
      <c r="AC1757" s="1">
        <v>7016408.3791004801</v>
      </c>
      <c r="AD1757" s="1">
        <v>6958383.9360634703</v>
      </c>
      <c r="AE1757" s="1">
        <v>8849615.4216063507</v>
      </c>
      <c r="AF1757" s="1">
        <v>6984907.7234541597</v>
      </c>
      <c r="AG1757" s="1">
        <v>6291617.6257457696</v>
      </c>
      <c r="AH1757" s="1">
        <v>3852864.9478662801</v>
      </c>
      <c r="AI1757" s="1">
        <v>3230869.3510464998</v>
      </c>
      <c r="AJ1757" s="1">
        <v>2830513.59488401</v>
      </c>
      <c r="AK1757" s="1">
        <v>3300991.6720717</v>
      </c>
      <c r="AL1757" s="1">
        <v>2013819.4702999999</v>
      </c>
      <c r="AM1757" s="1">
        <v>617018.58165871701</v>
      </c>
    </row>
    <row r="1758" spans="1:39" x14ac:dyDescent="0.3">
      <c r="A1758" t="str">
        <f t="shared" si="297"/>
        <v>Other</v>
      </c>
      <c r="B1758" t="str">
        <f t="shared" si="298"/>
        <v>7530</v>
      </c>
      <c r="C1758" t="str">
        <f t="shared" si="299"/>
        <v>STATIONERY AND RECORD FORMS</v>
      </c>
      <c r="D1758" s="1">
        <f t="shared" si="300"/>
        <v>214464.653973818</v>
      </c>
      <c r="E1758" s="1">
        <f t="shared" si="301"/>
        <v>30668.066424008499</v>
      </c>
      <c r="F1758" s="1">
        <f t="shared" si="302"/>
        <v>147190.61009999999</v>
      </c>
      <c r="G1758" s="1">
        <f t="shared" si="303"/>
        <v>27286.683233273401</v>
      </c>
      <c r="H1758" s="2">
        <f t="shared" si="304"/>
        <v>3.7994747391303356</v>
      </c>
      <c r="I1758" s="2">
        <f t="shared" si="305"/>
        <v>-0.31368359600193552</v>
      </c>
      <c r="J1758" s="2">
        <f t="shared" si="306"/>
        <v>0.18538331497325183</v>
      </c>
      <c r="K1758" s="2">
        <f t="shared" si="307"/>
        <v>1.3065384979737528E-6</v>
      </c>
      <c r="L1758" s="2">
        <f>AM1758/SUM(AM1:AM$3009)</f>
        <v>4.9512839807651611E-7</v>
      </c>
      <c r="M1758" t="s">
        <v>3134</v>
      </c>
      <c r="N1758" t="s">
        <v>3591</v>
      </c>
      <c r="O1758" t="s">
        <v>3592</v>
      </c>
      <c r="P1758" s="1">
        <v>173600.499467399</v>
      </c>
      <c r="Q1758" s="1">
        <v>388258.13851059502</v>
      </c>
      <c r="R1758" s="1">
        <v>501507.02367547801</v>
      </c>
      <c r="S1758" s="1">
        <v>460240.32100861397</v>
      </c>
      <c r="T1758" s="1">
        <v>839137.66360878095</v>
      </c>
      <c r="U1758" s="1">
        <v>966407.00241365901</v>
      </c>
      <c r="V1758" s="1">
        <v>1549310.9030569999</v>
      </c>
      <c r="W1758" s="1">
        <v>1446537.5248483799</v>
      </c>
      <c r="X1758" s="1">
        <v>2883087.3774602399</v>
      </c>
      <c r="Y1758" s="1">
        <v>1380943.0365772599</v>
      </c>
      <c r="Z1758" s="1">
        <v>1107752.4654771199</v>
      </c>
      <c r="AA1758" s="1">
        <v>555093.74558126903</v>
      </c>
      <c r="AB1758" s="1">
        <v>372395.74493309698</v>
      </c>
      <c r="AC1758" s="1">
        <v>677846.53823444794</v>
      </c>
      <c r="AD1758" s="1">
        <v>207858.51728101101</v>
      </c>
      <c r="AE1758" s="1">
        <v>214464.653973818</v>
      </c>
      <c r="AF1758" s="1">
        <v>274955.96684938099</v>
      </c>
      <c r="AG1758" s="1">
        <v>420652.151394783</v>
      </c>
      <c r="AH1758" s="1">
        <v>166682.355274545</v>
      </c>
      <c r="AI1758" s="1">
        <v>403576.65391524602</v>
      </c>
      <c r="AJ1758" s="1">
        <v>-93333.2828169165</v>
      </c>
      <c r="AK1758" s="1">
        <v>30668.066424008499</v>
      </c>
      <c r="AL1758" s="1">
        <v>147190.61009999999</v>
      </c>
      <c r="AM1758" s="1">
        <v>27286.683233273401</v>
      </c>
    </row>
    <row r="1759" spans="1:39" x14ac:dyDescent="0.3">
      <c r="A1759" t="str">
        <f t="shared" si="297"/>
        <v>Other</v>
      </c>
      <c r="B1759" t="str">
        <f t="shared" si="298"/>
        <v>7540</v>
      </c>
      <c r="C1759" t="str">
        <f t="shared" si="299"/>
        <v>STANDARD FORMS</v>
      </c>
      <c r="D1759" s="1">
        <f t="shared" si="300"/>
        <v>40435.777580699498</v>
      </c>
      <c r="E1759" s="1">
        <f t="shared" si="301"/>
        <v>18017.1534816577</v>
      </c>
      <c r="F1759" s="1">
        <f t="shared" si="302"/>
        <v>0</v>
      </c>
      <c r="G1759" s="1">
        <f t="shared" si="303"/>
        <v>0</v>
      </c>
      <c r="H1759" s="2">
        <f t="shared" si="304"/>
        <v>-1</v>
      </c>
      <c r="I1759" s="2">
        <f t="shared" si="305"/>
        <v>-1</v>
      </c>
      <c r="J1759" s="2" t="e">
        <f t="shared" si="306"/>
        <v>#DIV/0!</v>
      </c>
      <c r="K1759" s="2">
        <f t="shared" si="307"/>
        <v>0</v>
      </c>
      <c r="L1759" s="2">
        <f>AM1759/SUM(AM1:AM$3009)</f>
        <v>0</v>
      </c>
      <c r="M1759" t="s">
        <v>3134</v>
      </c>
      <c r="N1759" t="s">
        <v>3593</v>
      </c>
      <c r="O1759" t="s">
        <v>3594</v>
      </c>
      <c r="P1759" s="1"/>
      <c r="Q1759" s="1"/>
      <c r="R1759" s="1"/>
      <c r="S1759" s="1"/>
      <c r="T1759" s="1">
        <v>45125.6603943382</v>
      </c>
      <c r="U1759" s="1">
        <v>218973.545825851</v>
      </c>
      <c r="V1759" s="1">
        <v>440922.77594767802</v>
      </c>
      <c r="W1759" s="1">
        <v>269003.57183965499</v>
      </c>
      <c r="X1759" s="1">
        <v>348516.05371755501</v>
      </c>
      <c r="Y1759" s="1">
        <v>303052.00335106603</v>
      </c>
      <c r="Z1759" s="1">
        <v>295756.92680051399</v>
      </c>
      <c r="AA1759" s="1">
        <v>234002.818121041</v>
      </c>
      <c r="AB1759" s="1">
        <v>74863788.445050001</v>
      </c>
      <c r="AC1759" s="1">
        <v>18335.855666011299</v>
      </c>
      <c r="AD1759" s="1">
        <v>260700.46196777499</v>
      </c>
      <c r="AE1759" s="1">
        <v>40435.777580699498</v>
      </c>
      <c r="AF1759" s="1">
        <v>37251.643342486102</v>
      </c>
      <c r="AG1759" s="1">
        <v>32095.9636575113</v>
      </c>
      <c r="AH1759" s="1">
        <v>-17713.7883765923</v>
      </c>
      <c r="AI1759" s="1"/>
      <c r="AJ1759" s="1">
        <v>33156.924715303598</v>
      </c>
      <c r="AK1759" s="1">
        <v>18017.1534816577</v>
      </c>
      <c r="AL1759" s="1"/>
      <c r="AM1759" s="1"/>
    </row>
    <row r="1760" spans="1:39" x14ac:dyDescent="0.3">
      <c r="A1760" t="str">
        <f t="shared" si="297"/>
        <v>Other</v>
      </c>
      <c r="B1760" t="str">
        <f t="shared" si="298"/>
        <v>7610</v>
      </c>
      <c r="C1760" t="str">
        <f t="shared" si="299"/>
        <v>BOOKS AND PAMPHLETS</v>
      </c>
      <c r="D1760" s="1">
        <f t="shared" si="300"/>
        <v>13203829.042287299</v>
      </c>
      <c r="E1760" s="1">
        <f t="shared" si="301"/>
        <v>2854434.0185054499</v>
      </c>
      <c r="F1760" s="1">
        <f t="shared" si="302"/>
        <v>4159477.6118000001</v>
      </c>
      <c r="G1760" s="1">
        <f t="shared" si="303"/>
        <v>3640161.3631710899</v>
      </c>
      <c r="H1760" s="2">
        <f t="shared" si="304"/>
        <v>0.4571987248028444</v>
      </c>
      <c r="I1760" s="2">
        <f t="shared" si="305"/>
        <v>-0.6849794405487506</v>
      </c>
      <c r="J1760" s="2">
        <f t="shared" si="306"/>
        <v>0.87514868522055156</v>
      </c>
      <c r="K1760" s="2">
        <f t="shared" si="307"/>
        <v>3.6921632620344877E-5</v>
      </c>
      <c r="L1760" s="2">
        <f>AM1760/SUM(AM1:AM$3009)</f>
        <v>6.6052266194417702E-5</v>
      </c>
      <c r="M1760" t="s">
        <v>3134</v>
      </c>
      <c r="N1760" t="s">
        <v>3595</v>
      </c>
      <c r="O1760" t="s">
        <v>3596</v>
      </c>
      <c r="P1760" s="1">
        <v>13742864.9966901</v>
      </c>
      <c r="Q1760" s="1">
        <v>20834543.521212399</v>
      </c>
      <c r="R1760" s="1">
        <v>16933141.9646658</v>
      </c>
      <c r="S1760" s="1">
        <v>19592384.826226201</v>
      </c>
      <c r="T1760" s="1">
        <v>20731505.146864399</v>
      </c>
      <c r="U1760" s="1">
        <v>17411311.632006899</v>
      </c>
      <c r="V1760" s="1">
        <v>15412526.2317873</v>
      </c>
      <c r="W1760" s="1">
        <v>21035953.823186401</v>
      </c>
      <c r="X1760" s="1">
        <v>16093243.3338937</v>
      </c>
      <c r="Y1760" s="1">
        <v>22721535.179390099</v>
      </c>
      <c r="Z1760" s="1">
        <v>23756316.544204701</v>
      </c>
      <c r="AA1760" s="1">
        <v>46758914.3804764</v>
      </c>
      <c r="AB1760" s="1">
        <v>24995337.549798802</v>
      </c>
      <c r="AC1760" s="1">
        <v>16495826.7322366</v>
      </c>
      <c r="AD1760" s="1">
        <v>14145749.3074608</v>
      </c>
      <c r="AE1760" s="1">
        <v>13203829.042287299</v>
      </c>
      <c r="AF1760" s="1">
        <v>8652173.0465823095</v>
      </c>
      <c r="AG1760" s="1">
        <v>9522867.6199459806</v>
      </c>
      <c r="AH1760" s="1">
        <v>6787079.6621635202</v>
      </c>
      <c r="AI1760" s="1">
        <v>4606054.2002204899</v>
      </c>
      <c r="AJ1760" s="1">
        <v>4077184.1026109401</v>
      </c>
      <c r="AK1760" s="1">
        <v>2854434.0185054499</v>
      </c>
      <c r="AL1760" s="1">
        <v>4159477.6118000001</v>
      </c>
      <c r="AM1760" s="1">
        <v>3640161.3631710899</v>
      </c>
    </row>
    <row r="1761" spans="1:39" x14ac:dyDescent="0.3">
      <c r="A1761" t="str">
        <f t="shared" si="297"/>
        <v>Other</v>
      </c>
      <c r="B1761" t="str">
        <f t="shared" si="298"/>
        <v>7630</v>
      </c>
      <c r="C1761" t="str">
        <f t="shared" si="299"/>
        <v>NEWSPAPERS AND PERIODICALS</v>
      </c>
      <c r="D1761" s="1">
        <f t="shared" si="300"/>
        <v>6463026.6043803496</v>
      </c>
      <c r="E1761" s="1">
        <f t="shared" si="301"/>
        <v>4159505.2509377599</v>
      </c>
      <c r="F1761" s="1">
        <f t="shared" si="302"/>
        <v>3502404.5967999999</v>
      </c>
      <c r="G1761" s="1">
        <f t="shared" si="303"/>
        <v>1318516.55243979</v>
      </c>
      <c r="H1761" s="2">
        <f t="shared" si="304"/>
        <v>-0.15797567607099827</v>
      </c>
      <c r="I1761" s="2">
        <f t="shared" si="305"/>
        <v>-0.45808600038467628</v>
      </c>
      <c r="J1761" s="2">
        <f t="shared" si="306"/>
        <v>0.37646037629246581</v>
      </c>
      <c r="K1761" s="2">
        <f t="shared" si="307"/>
        <v>3.1089119326909017E-5</v>
      </c>
      <c r="L1761" s="2">
        <f>AM1761/SUM(AM1:AM$3009)</f>
        <v>2.3925040022849556E-5</v>
      </c>
      <c r="M1761" t="s">
        <v>3134</v>
      </c>
      <c r="N1761" t="s">
        <v>3597</v>
      </c>
      <c r="O1761" t="s">
        <v>3598</v>
      </c>
      <c r="P1761" s="1">
        <v>6349096.8642605999</v>
      </c>
      <c r="Q1761" s="1">
        <v>5157447.9302244298</v>
      </c>
      <c r="R1761" s="1">
        <v>3938641.2822638899</v>
      </c>
      <c r="S1761" s="1">
        <v>4719165.7987188296</v>
      </c>
      <c r="T1761" s="1">
        <v>5287916.1269905698</v>
      </c>
      <c r="U1761" s="1">
        <v>4063329.3033856601</v>
      </c>
      <c r="V1761" s="1">
        <v>7893885.9041624004</v>
      </c>
      <c r="W1761" s="1">
        <v>46802361.598466501</v>
      </c>
      <c r="X1761" s="1">
        <v>128422297.700597</v>
      </c>
      <c r="Y1761" s="1">
        <v>8712849.1225991901</v>
      </c>
      <c r="Z1761" s="1">
        <v>10481101.574231399</v>
      </c>
      <c r="AA1761" s="1">
        <v>10101987.062549399</v>
      </c>
      <c r="AB1761" s="1">
        <v>7142047.7337010102</v>
      </c>
      <c r="AC1761" s="1">
        <v>6015517.7797077</v>
      </c>
      <c r="AD1761" s="1">
        <v>5860413.8498978699</v>
      </c>
      <c r="AE1761" s="1">
        <v>6463026.6043803496</v>
      </c>
      <c r="AF1761" s="1">
        <v>8208963.1737473896</v>
      </c>
      <c r="AG1761" s="1">
        <v>7132428.6404477302</v>
      </c>
      <c r="AH1761" s="1">
        <v>4050122.3109969702</v>
      </c>
      <c r="AI1761" s="1">
        <v>5107366.8104753904</v>
      </c>
      <c r="AJ1761" s="1">
        <v>3735698.8384556798</v>
      </c>
      <c r="AK1761" s="1">
        <v>4159505.2509377599</v>
      </c>
      <c r="AL1761" s="1">
        <v>3502404.5967999999</v>
      </c>
      <c r="AM1761" s="1">
        <v>1318516.55243979</v>
      </c>
    </row>
    <row r="1762" spans="1:39" x14ac:dyDescent="0.3">
      <c r="A1762" t="str">
        <f t="shared" si="297"/>
        <v>Other</v>
      </c>
      <c r="B1762" t="str">
        <f t="shared" si="298"/>
        <v>7640</v>
      </c>
      <c r="C1762" t="str">
        <f t="shared" si="299"/>
        <v>MAPS, ATLASES, CHARTS, AND GLOBES</v>
      </c>
      <c r="D1762" s="1">
        <f t="shared" si="300"/>
        <v>59698.245811771398</v>
      </c>
      <c r="E1762" s="1">
        <f t="shared" si="301"/>
        <v>40582.8224319976</v>
      </c>
      <c r="F1762" s="1">
        <f t="shared" si="302"/>
        <v>0</v>
      </c>
      <c r="G1762" s="1">
        <f t="shared" si="303"/>
        <v>0</v>
      </c>
      <c r="H1762" s="2">
        <f t="shared" si="304"/>
        <v>-1</v>
      </c>
      <c r="I1762" s="2">
        <f t="shared" si="305"/>
        <v>-1</v>
      </c>
      <c r="J1762" s="2" t="e">
        <f t="shared" si="306"/>
        <v>#DIV/0!</v>
      </c>
      <c r="K1762" s="2">
        <f t="shared" si="307"/>
        <v>0</v>
      </c>
      <c r="L1762" s="2">
        <f>AM1762/SUM(AM1:AM$3009)</f>
        <v>0</v>
      </c>
      <c r="M1762" t="s">
        <v>3134</v>
      </c>
      <c r="N1762" t="s">
        <v>3599</v>
      </c>
      <c r="O1762" t="s">
        <v>3600</v>
      </c>
      <c r="P1762" s="1">
        <v>485706.22599116003</v>
      </c>
      <c r="Q1762" s="1">
        <v>97660.032247923504</v>
      </c>
      <c r="R1762" s="1">
        <v>522913.10481980402</v>
      </c>
      <c r="S1762" s="1">
        <v>210716.365057002</v>
      </c>
      <c r="T1762" s="1">
        <v>265381.18703081697</v>
      </c>
      <c r="U1762" s="1">
        <v>470269.07686725497</v>
      </c>
      <c r="V1762" s="1">
        <v>1086764.57455021</v>
      </c>
      <c r="W1762" s="1">
        <v>695670.03398460697</v>
      </c>
      <c r="X1762" s="1">
        <v>862707.812176654</v>
      </c>
      <c r="Y1762" s="1">
        <v>233389.58074709499</v>
      </c>
      <c r="Z1762" s="1">
        <v>269765.92262170301</v>
      </c>
      <c r="AA1762" s="1">
        <v>339149.77611627302</v>
      </c>
      <c r="AB1762" s="1">
        <v>186729.57178274199</v>
      </c>
      <c r="AC1762" s="1">
        <v>167757.94066096001</v>
      </c>
      <c r="AD1762" s="1">
        <v>180106.38415965601</v>
      </c>
      <c r="AE1762" s="1">
        <v>59698.245811771398</v>
      </c>
      <c r="AF1762" s="1">
        <v>70963.921847247198</v>
      </c>
      <c r="AG1762" s="1">
        <v>81810.672894631105</v>
      </c>
      <c r="AH1762" s="1">
        <v>85534.503804266205</v>
      </c>
      <c r="AI1762" s="1">
        <v>63301.307477408998</v>
      </c>
      <c r="AJ1762" s="1"/>
      <c r="AK1762" s="1">
        <v>40582.8224319976</v>
      </c>
      <c r="AL1762" s="1"/>
      <c r="AM1762" s="1"/>
    </row>
    <row r="1763" spans="1:39" x14ac:dyDescent="0.3">
      <c r="A1763" t="str">
        <f t="shared" si="297"/>
        <v>Other</v>
      </c>
      <c r="B1763" t="str">
        <f t="shared" si="298"/>
        <v>7641</v>
      </c>
      <c r="C1763" t="str">
        <f t="shared" si="299"/>
        <v>AERO MAPS, CHARTS, GEODETIC PRODS</v>
      </c>
      <c r="D1763" s="1">
        <f t="shared" si="300"/>
        <v>0</v>
      </c>
      <c r="E1763" s="1">
        <f t="shared" si="301"/>
        <v>0</v>
      </c>
      <c r="F1763" s="1">
        <f t="shared" si="302"/>
        <v>0</v>
      </c>
      <c r="G1763" s="1">
        <f t="shared" si="303"/>
        <v>0</v>
      </c>
      <c r="H1763" s="2" t="e">
        <f t="shared" si="304"/>
        <v>#DIV/0!</v>
      </c>
      <c r="I1763" s="2" t="e">
        <f t="shared" si="305"/>
        <v>#DIV/0!</v>
      </c>
      <c r="J1763" s="2" t="e">
        <f t="shared" si="306"/>
        <v>#DIV/0!</v>
      </c>
      <c r="K1763" s="2">
        <f t="shared" si="307"/>
        <v>0</v>
      </c>
      <c r="L1763" s="2">
        <f>AM1763/SUM(AM1:AM$3009)</f>
        <v>0</v>
      </c>
      <c r="M1763" t="s">
        <v>3134</v>
      </c>
      <c r="N1763" t="s">
        <v>3601</v>
      </c>
      <c r="O1763" t="s">
        <v>3602</v>
      </c>
      <c r="P1763" s="1"/>
      <c r="Q1763" s="1"/>
      <c r="R1763" s="1">
        <v>149128.20372368701</v>
      </c>
      <c r="S1763" s="1">
        <v>309503.75668207702</v>
      </c>
      <c r="T1763" s="1">
        <v>38849.985106613203</v>
      </c>
      <c r="U1763" s="1">
        <v>41811.127598947103</v>
      </c>
      <c r="V1763" s="1">
        <v>13422.0939200536</v>
      </c>
      <c r="W1763" s="1">
        <v>17093.2216325433</v>
      </c>
      <c r="X1763" s="1">
        <v>22466.581164635601</v>
      </c>
      <c r="Y1763" s="1">
        <v>35913.789206082998</v>
      </c>
      <c r="Z1763" s="1">
        <v>67142.576230857507</v>
      </c>
      <c r="AA1763" s="1">
        <v>14964.062097898801</v>
      </c>
      <c r="AB1763" s="1">
        <v>21979.822195806199</v>
      </c>
      <c r="AC1763" s="1">
        <v>25359.368609957601</v>
      </c>
      <c r="AD1763" s="1">
        <v>6931.0027952699102</v>
      </c>
      <c r="AE1763" s="1"/>
      <c r="AF1763" s="1"/>
      <c r="AG1763" s="1"/>
      <c r="AH1763" s="1"/>
      <c r="AI1763" s="1"/>
      <c r="AJ1763" s="1"/>
      <c r="AK1763" s="1"/>
      <c r="AL1763" s="1"/>
      <c r="AM1763" s="1"/>
    </row>
    <row r="1764" spans="1:39" x14ac:dyDescent="0.3">
      <c r="A1764" t="str">
        <f t="shared" si="297"/>
        <v>Other</v>
      </c>
      <c r="B1764" t="str">
        <f t="shared" si="298"/>
        <v>7642</v>
      </c>
      <c r="C1764" t="str">
        <f t="shared" si="299"/>
        <v>HYDRO MAPS, CHARTS, GEODESIC PROJ</v>
      </c>
      <c r="D1764" s="1">
        <f t="shared" si="300"/>
        <v>0</v>
      </c>
      <c r="E1764" s="1">
        <f t="shared" si="301"/>
        <v>0</v>
      </c>
      <c r="F1764" s="1">
        <f t="shared" si="302"/>
        <v>0</v>
      </c>
      <c r="G1764" s="1">
        <f t="shared" si="303"/>
        <v>0</v>
      </c>
      <c r="H1764" s="2" t="e">
        <f t="shared" si="304"/>
        <v>#DIV/0!</v>
      </c>
      <c r="I1764" s="2" t="e">
        <f t="shared" si="305"/>
        <v>#DIV/0!</v>
      </c>
      <c r="J1764" s="2" t="e">
        <f t="shared" si="306"/>
        <v>#DIV/0!</v>
      </c>
      <c r="K1764" s="2">
        <f t="shared" si="307"/>
        <v>0</v>
      </c>
      <c r="L1764" s="2">
        <f>AM1764/SUM(AM1:AM$3009)</f>
        <v>0</v>
      </c>
      <c r="M1764" t="s">
        <v>3134</v>
      </c>
      <c r="N1764" t="s">
        <v>3603</v>
      </c>
      <c r="O1764" t="s">
        <v>3604</v>
      </c>
      <c r="P1764" s="1"/>
      <c r="Q1764" s="1"/>
      <c r="R1764" s="1"/>
      <c r="S1764" s="1"/>
      <c r="T1764" s="1"/>
      <c r="U1764" s="1"/>
      <c r="V1764" s="1"/>
      <c r="W1764" s="1">
        <v>7148.3714063968</v>
      </c>
      <c r="X1764" s="1">
        <v>7280.8253702003703</v>
      </c>
      <c r="Y1764" s="1">
        <v>66870.770917635804</v>
      </c>
      <c r="Z1764" s="1">
        <v>11119.935586739601</v>
      </c>
      <c r="AA1764" s="1">
        <v>9871.5783172756601</v>
      </c>
      <c r="AB1764" s="1"/>
      <c r="AC1764" s="1"/>
      <c r="AD1764" s="1"/>
      <c r="AE1764" s="1"/>
      <c r="AF1764" s="1"/>
      <c r="AG1764" s="1"/>
      <c r="AH1764" s="1">
        <v>131456.11110718499</v>
      </c>
      <c r="AI1764" s="1"/>
      <c r="AJ1764" s="1">
        <v>47046.602303048603</v>
      </c>
      <c r="AK1764" s="1"/>
      <c r="AL1764" s="1"/>
      <c r="AM1764" s="1"/>
    </row>
    <row r="1765" spans="1:39" x14ac:dyDescent="0.3">
      <c r="A1765" t="str">
        <f t="shared" si="297"/>
        <v>Other</v>
      </c>
      <c r="B1765" t="str">
        <f t="shared" si="298"/>
        <v>7643</v>
      </c>
      <c r="C1765" t="str">
        <f t="shared" si="299"/>
        <v>TOPOGRAPHIC MAPS, CHARTS AND GEODETIC PRODUCTS</v>
      </c>
      <c r="D1765" s="1">
        <f t="shared" si="300"/>
        <v>5997.2378353778904</v>
      </c>
      <c r="E1765" s="1">
        <f t="shared" si="301"/>
        <v>0</v>
      </c>
      <c r="F1765" s="1">
        <f t="shared" si="302"/>
        <v>0</v>
      </c>
      <c r="G1765" s="1">
        <f t="shared" si="303"/>
        <v>0</v>
      </c>
      <c r="H1765" s="2" t="e">
        <f t="shared" si="304"/>
        <v>#DIV/0!</v>
      </c>
      <c r="I1765" s="2">
        <f t="shared" si="305"/>
        <v>-1</v>
      </c>
      <c r="J1765" s="2" t="e">
        <f t="shared" si="306"/>
        <v>#DIV/0!</v>
      </c>
      <c r="K1765" s="2">
        <f t="shared" si="307"/>
        <v>0</v>
      </c>
      <c r="L1765" s="2">
        <f>AM1765/SUM(AM1:AM$3009)</f>
        <v>0</v>
      </c>
      <c r="M1765" t="s">
        <v>3134</v>
      </c>
      <c r="N1765" t="s">
        <v>3605</v>
      </c>
      <c r="O1765" t="s">
        <v>3606</v>
      </c>
      <c r="P1765" s="1"/>
      <c r="Q1765" s="1"/>
      <c r="R1765" s="1">
        <v>11259.0023430326</v>
      </c>
      <c r="S1765" s="1">
        <v>95758.001013754794</v>
      </c>
      <c r="T1765" s="1">
        <v>28218.970344496502</v>
      </c>
      <c r="U1765" s="1">
        <v>94071.427960865796</v>
      </c>
      <c r="V1765" s="1">
        <v>48825.662903761702</v>
      </c>
      <c r="W1765" s="1">
        <v>166606.17926072099</v>
      </c>
      <c r="X1765" s="1">
        <v>43673.595726637199</v>
      </c>
      <c r="Y1765" s="1">
        <v>-11349.9311607079</v>
      </c>
      <c r="Z1765" s="1"/>
      <c r="AA1765" s="1">
        <v>11136.969378957399</v>
      </c>
      <c r="AB1765" s="1">
        <v>55276.091727593302</v>
      </c>
      <c r="AC1765" s="1">
        <v>6780.3961935878597</v>
      </c>
      <c r="AD1765" s="1">
        <v>14927.193837388601</v>
      </c>
      <c r="AE1765" s="1">
        <v>5997.2378353778904</v>
      </c>
      <c r="AF1765" s="1">
        <v>314249.25715813</v>
      </c>
      <c r="AG1765" s="1"/>
      <c r="AH1765" s="1">
        <v>0</v>
      </c>
      <c r="AI1765" s="1"/>
      <c r="AJ1765" s="1"/>
      <c r="AK1765" s="1"/>
      <c r="AL1765" s="1"/>
      <c r="AM1765" s="1"/>
    </row>
    <row r="1766" spans="1:39" x14ac:dyDescent="0.3">
      <c r="A1766" t="str">
        <f t="shared" si="297"/>
        <v>Other</v>
      </c>
      <c r="B1766" t="str">
        <f t="shared" si="298"/>
        <v>7644</v>
      </c>
      <c r="C1766" t="str">
        <f t="shared" si="299"/>
        <v>DIGITAL MAPS, CHARTS AND GEODETIC PRODUCTS</v>
      </c>
      <c r="D1766" s="1">
        <f t="shared" si="300"/>
        <v>1571431.9578631599</v>
      </c>
      <c r="E1766" s="1">
        <f t="shared" si="301"/>
        <v>29864.753425445699</v>
      </c>
      <c r="F1766" s="1">
        <f t="shared" si="302"/>
        <v>18985.160199999998</v>
      </c>
      <c r="G1766" s="1">
        <f t="shared" si="303"/>
        <v>21526.238331959099</v>
      </c>
      <c r="H1766" s="2">
        <f t="shared" si="304"/>
        <v>-0.36429543115450436</v>
      </c>
      <c r="I1766" s="2">
        <f t="shared" si="305"/>
        <v>-0.98791856045373028</v>
      </c>
      <c r="J1766" s="2">
        <f t="shared" si="306"/>
        <v>1.1338454932794879</v>
      </c>
      <c r="K1766" s="2">
        <f t="shared" si="307"/>
        <v>1.6852190961534082E-7</v>
      </c>
      <c r="L1766" s="2">
        <f>AM1766/SUM(AM1:AM$3009)</f>
        <v>3.9060269109290372E-7</v>
      </c>
      <c r="M1766" t="s">
        <v>3134</v>
      </c>
      <c r="N1766" t="s">
        <v>3607</v>
      </c>
      <c r="O1766" t="s">
        <v>3608</v>
      </c>
      <c r="P1766" s="1">
        <v>153494.35472807099</v>
      </c>
      <c r="Q1766" s="1">
        <v>110010.10077542299</v>
      </c>
      <c r="R1766" s="1">
        <v>122218.411640919</v>
      </c>
      <c r="S1766" s="1">
        <v>76799.928279634405</v>
      </c>
      <c r="T1766" s="1">
        <v>141691.330933285</v>
      </c>
      <c r="U1766" s="1">
        <v>303161.71366854903</v>
      </c>
      <c r="V1766" s="1">
        <v>340089.295373275</v>
      </c>
      <c r="W1766" s="1">
        <v>238216.449300473</v>
      </c>
      <c r="X1766" s="1">
        <v>702435.60283787397</v>
      </c>
      <c r="Y1766" s="1">
        <v>504654.37280286301</v>
      </c>
      <c r="Z1766" s="1">
        <v>539770.96402111195</v>
      </c>
      <c r="AA1766" s="1">
        <v>3270247.02353128</v>
      </c>
      <c r="AB1766" s="1">
        <v>4460839.1196195399</v>
      </c>
      <c r="AC1766" s="1">
        <v>5258915.2890408402</v>
      </c>
      <c r="AD1766" s="1">
        <v>3607287.1250708699</v>
      </c>
      <c r="AE1766" s="1">
        <v>1571431.9578631599</v>
      </c>
      <c r="AF1766" s="1">
        <v>19676.784369335201</v>
      </c>
      <c r="AG1766" s="1">
        <v>-644794.83146628598</v>
      </c>
      <c r="AH1766" s="1">
        <v>-1215338.01295745</v>
      </c>
      <c r="AI1766" s="1">
        <v>87107.095753990201</v>
      </c>
      <c r="AJ1766" s="1">
        <v>74708.785548564105</v>
      </c>
      <c r="AK1766" s="1">
        <v>29864.753425445699</v>
      </c>
      <c r="AL1766" s="1">
        <v>18985.160199999998</v>
      </c>
      <c r="AM1766" s="1">
        <v>21526.238331959099</v>
      </c>
    </row>
    <row r="1767" spans="1:39" x14ac:dyDescent="0.3">
      <c r="A1767" t="str">
        <f t="shared" si="297"/>
        <v>Other</v>
      </c>
      <c r="B1767" t="str">
        <f t="shared" si="298"/>
        <v>7650</v>
      </c>
      <c r="C1767" t="str">
        <f t="shared" si="299"/>
        <v>DRAWINGS AND SPECIFICATIONS</v>
      </c>
      <c r="D1767" s="1">
        <f t="shared" si="300"/>
        <v>19301.3308120242</v>
      </c>
      <c r="E1767" s="1">
        <f t="shared" si="301"/>
        <v>352054.21930534201</v>
      </c>
      <c r="F1767" s="1">
        <f t="shared" si="302"/>
        <v>3915416.7969</v>
      </c>
      <c r="G1767" s="1">
        <f t="shared" si="303"/>
        <v>17965967.556267701</v>
      </c>
      <c r="H1767" s="2">
        <f t="shared" si="304"/>
        <v>10.121630084779921</v>
      </c>
      <c r="I1767" s="2">
        <f t="shared" si="305"/>
        <v>201.85734880316141</v>
      </c>
      <c r="J1767" s="2">
        <f t="shared" si="306"/>
        <v>4.5885198149254798</v>
      </c>
      <c r="K1767" s="2">
        <f t="shared" si="307"/>
        <v>3.4755225060127173E-5</v>
      </c>
      <c r="L1767" s="2">
        <f>AM1767/SUM(AM1:AM$3009)</f>
        <v>3.2600007336847585E-4</v>
      </c>
      <c r="M1767" t="s">
        <v>3134</v>
      </c>
      <c r="N1767" t="s">
        <v>3609</v>
      </c>
      <c r="O1767" t="s">
        <v>3610</v>
      </c>
      <c r="P1767" s="1">
        <v>44957.688634827202</v>
      </c>
      <c r="Q1767" s="1">
        <v>74643.063301090995</v>
      </c>
      <c r="R1767" s="1">
        <v>21774.1340485047</v>
      </c>
      <c r="S1767" s="1">
        <v>333834.88338778401</v>
      </c>
      <c r="T1767" s="1">
        <v>225744.325359329</v>
      </c>
      <c r="U1767" s="1">
        <v>305592.828193672</v>
      </c>
      <c r="V1767" s="1">
        <v>174915.55353292101</v>
      </c>
      <c r="W1767" s="1">
        <v>915312.14849077701</v>
      </c>
      <c r="X1767" s="1">
        <v>1508974.6541194301</v>
      </c>
      <c r="Y1767" s="1">
        <v>459118.20314350701</v>
      </c>
      <c r="Z1767" s="1">
        <v>1087568.5895451601</v>
      </c>
      <c r="AA1767" s="1">
        <v>666471.18983656296</v>
      </c>
      <c r="AB1767" s="1">
        <v>538554.85975984402</v>
      </c>
      <c r="AC1767" s="1">
        <v>157792.42936714899</v>
      </c>
      <c r="AD1767" s="1">
        <v>444198.03305347101</v>
      </c>
      <c r="AE1767" s="1">
        <v>19301.3308120242</v>
      </c>
      <c r="AF1767" s="1">
        <v>1238922.0796930499</v>
      </c>
      <c r="AG1767" s="1">
        <v>1620503.6992670901</v>
      </c>
      <c r="AH1767" s="1">
        <v>0</v>
      </c>
      <c r="AI1767" s="1">
        <v>380640.93173326697</v>
      </c>
      <c r="AJ1767" s="1">
        <v>111445.008907685</v>
      </c>
      <c r="AK1767" s="1">
        <v>352054.21930534201</v>
      </c>
      <c r="AL1767" s="1">
        <v>3915416.7969</v>
      </c>
      <c r="AM1767" s="1">
        <v>17965967.556267701</v>
      </c>
    </row>
    <row r="1768" spans="1:39" x14ac:dyDescent="0.3">
      <c r="A1768" t="str">
        <f t="shared" si="297"/>
        <v>Other</v>
      </c>
      <c r="B1768" t="str">
        <f t="shared" si="298"/>
        <v>7660</v>
      </c>
      <c r="C1768" t="str">
        <f t="shared" si="299"/>
        <v>SHEET AND BOOK MUSIC</v>
      </c>
      <c r="D1768" s="1">
        <f t="shared" si="300"/>
        <v>0</v>
      </c>
      <c r="E1768" s="1">
        <f t="shared" si="301"/>
        <v>42771.503796971803</v>
      </c>
      <c r="F1768" s="1">
        <f t="shared" si="302"/>
        <v>0</v>
      </c>
      <c r="G1768" s="1">
        <f t="shared" si="303"/>
        <v>0</v>
      </c>
      <c r="H1768" s="2">
        <f t="shared" si="304"/>
        <v>-1</v>
      </c>
      <c r="I1768" s="2" t="e">
        <f t="shared" si="305"/>
        <v>#DIV/0!</v>
      </c>
      <c r="J1768" s="2" t="e">
        <f t="shared" si="306"/>
        <v>#DIV/0!</v>
      </c>
      <c r="K1768" s="2">
        <f t="shared" si="307"/>
        <v>0</v>
      </c>
      <c r="L1768" s="2">
        <f>AM1768/SUM(AM1:AM$3009)</f>
        <v>0</v>
      </c>
      <c r="M1768" t="s">
        <v>3134</v>
      </c>
      <c r="N1768" t="s">
        <v>3611</v>
      </c>
      <c r="O1768" t="s">
        <v>3612</v>
      </c>
      <c r="P1768" s="1"/>
      <c r="Q1768" s="1"/>
      <c r="R1768" s="1"/>
      <c r="S1768" s="1">
        <v>17446.425105131701</v>
      </c>
      <c r="T1768" s="1">
        <v>11554.7394252305</v>
      </c>
      <c r="U1768" s="1"/>
      <c r="V1768" s="1">
        <v>19573.886966744802</v>
      </c>
      <c r="W1768" s="1">
        <v>35650.682296741601</v>
      </c>
      <c r="X1768" s="1">
        <v>56194.865476254003</v>
      </c>
      <c r="Y1768" s="1">
        <v>24704.343827416898</v>
      </c>
      <c r="Z1768" s="1">
        <v>15808.192006049199</v>
      </c>
      <c r="AA1768" s="1">
        <v>79867.958573559401</v>
      </c>
      <c r="AB1768" s="1"/>
      <c r="AC1768" s="1">
        <v>14254.674972549299</v>
      </c>
      <c r="AD1768" s="1">
        <v>19044.279863289499</v>
      </c>
      <c r="AE1768" s="1"/>
      <c r="AF1768" s="1">
        <v>16136.551011932799</v>
      </c>
      <c r="AG1768" s="1">
        <v>15331.0634486858</v>
      </c>
      <c r="AH1768" s="1">
        <v>30902.625233865001</v>
      </c>
      <c r="AI1768" s="1"/>
      <c r="AJ1768" s="1"/>
      <c r="AK1768" s="1">
        <v>42771.503796971803</v>
      </c>
      <c r="AL1768" s="1"/>
      <c r="AM1768" s="1"/>
    </row>
    <row r="1769" spans="1:39" x14ac:dyDescent="0.3">
      <c r="A1769" t="str">
        <f t="shared" si="297"/>
        <v>Other</v>
      </c>
      <c r="B1769" t="str">
        <f t="shared" si="298"/>
        <v>7670</v>
      </c>
      <c r="C1769" t="str">
        <f t="shared" si="299"/>
        <v>MICROFILM, PROCESSED</v>
      </c>
      <c r="D1769" s="1">
        <f t="shared" si="300"/>
        <v>0</v>
      </c>
      <c r="E1769" s="1">
        <f t="shared" si="301"/>
        <v>0</v>
      </c>
      <c r="F1769" s="1">
        <f t="shared" si="302"/>
        <v>0</v>
      </c>
      <c r="G1769" s="1">
        <f t="shared" si="303"/>
        <v>0</v>
      </c>
      <c r="H1769" s="2" t="e">
        <f t="shared" si="304"/>
        <v>#DIV/0!</v>
      </c>
      <c r="I1769" s="2" t="e">
        <f t="shared" si="305"/>
        <v>#DIV/0!</v>
      </c>
      <c r="J1769" s="2" t="e">
        <f t="shared" si="306"/>
        <v>#DIV/0!</v>
      </c>
      <c r="K1769" s="2">
        <f t="shared" si="307"/>
        <v>0</v>
      </c>
      <c r="L1769" s="2">
        <f>AM1769/SUM(AM1:AM$3009)</f>
        <v>0</v>
      </c>
      <c r="M1769" t="s">
        <v>3134</v>
      </c>
      <c r="N1769" t="s">
        <v>3613</v>
      </c>
      <c r="O1769" t="s">
        <v>3614</v>
      </c>
      <c r="P1769" s="1">
        <v>3568183.0891003902</v>
      </c>
      <c r="Q1769" s="1">
        <v>3232056.6297634998</v>
      </c>
      <c r="R1769" s="1">
        <v>1588109.45738695</v>
      </c>
      <c r="S1769" s="1">
        <v>2312065.0485380902</v>
      </c>
      <c r="T1769" s="1">
        <v>4144568.1159549602</v>
      </c>
      <c r="U1769" s="1">
        <v>1474071.0671338099</v>
      </c>
      <c r="V1769" s="1">
        <v>1565382.4623914801</v>
      </c>
      <c r="W1769" s="1">
        <v>1546341.2003322099</v>
      </c>
      <c r="X1769" s="1">
        <v>1486616.24638486</v>
      </c>
      <c r="Y1769" s="1">
        <v>1811101.2283179001</v>
      </c>
      <c r="Z1769" s="1">
        <v>194947.51584674901</v>
      </c>
      <c r="AA1769" s="1">
        <v>244898.21400624001</v>
      </c>
      <c r="AB1769" s="1">
        <v>27497.6209430335</v>
      </c>
      <c r="AC1769" s="1">
        <v>64562.578398087498</v>
      </c>
      <c r="AD1769" s="1">
        <v>-4372.9738448364096</v>
      </c>
      <c r="AE1769" s="1"/>
      <c r="AF1769" s="1">
        <v>68696.421579018395</v>
      </c>
      <c r="AG1769" s="1">
        <v>11622.959170530101</v>
      </c>
      <c r="AH1769" s="1">
        <v>5678.1549232448297</v>
      </c>
      <c r="AI1769" s="1">
        <v>104212.05543547501</v>
      </c>
      <c r="AJ1769" s="1">
        <v>69383.684189558306</v>
      </c>
      <c r="AK1769" s="1"/>
      <c r="AL1769" s="1"/>
      <c r="AM1769" s="1"/>
    </row>
    <row r="1770" spans="1:39" x14ac:dyDescent="0.3">
      <c r="A1770" t="str">
        <f t="shared" si="297"/>
        <v>Other</v>
      </c>
      <c r="B1770" t="str">
        <f t="shared" si="298"/>
        <v>7690</v>
      </c>
      <c r="C1770" t="str">
        <f t="shared" si="299"/>
        <v>MISCELLANEOUS PRINTED MATTER</v>
      </c>
      <c r="D1770" s="1">
        <f t="shared" si="300"/>
        <v>8635027.0071932208</v>
      </c>
      <c r="E1770" s="1">
        <f t="shared" si="301"/>
        <v>14486861.2536771</v>
      </c>
      <c r="F1770" s="1">
        <f t="shared" si="302"/>
        <v>22516136.016399998</v>
      </c>
      <c r="G1770" s="1">
        <f t="shared" si="303"/>
        <v>2752305.46473946</v>
      </c>
      <c r="H1770" s="2">
        <f t="shared" si="304"/>
        <v>0.55424530007732931</v>
      </c>
      <c r="I1770" s="2">
        <f t="shared" si="305"/>
        <v>1.6075351006596068</v>
      </c>
      <c r="J1770" s="2">
        <f t="shared" si="306"/>
        <v>0.12223702427160561</v>
      </c>
      <c r="K1770" s="2">
        <f t="shared" si="307"/>
        <v>1.998646415763445E-4</v>
      </c>
      <c r="L1770" s="2">
        <f>AM1770/SUM(AM1:AM$3009)</f>
        <v>4.9941745727159631E-5</v>
      </c>
      <c r="M1770" t="s">
        <v>3134</v>
      </c>
      <c r="N1770" t="s">
        <v>3615</v>
      </c>
      <c r="O1770" t="s">
        <v>3616</v>
      </c>
      <c r="P1770" s="1">
        <v>407768.25558044499</v>
      </c>
      <c r="Q1770" s="1">
        <v>1003280.19334468</v>
      </c>
      <c r="R1770" s="1">
        <v>2069629.81069624</v>
      </c>
      <c r="S1770" s="1">
        <v>2554835.352986</v>
      </c>
      <c r="T1770" s="1">
        <v>5161666.3189683696</v>
      </c>
      <c r="U1770" s="1">
        <v>6063849.27027578</v>
      </c>
      <c r="V1770" s="1">
        <v>3830507.05573961</v>
      </c>
      <c r="W1770" s="1">
        <v>3455378.94032575</v>
      </c>
      <c r="X1770" s="1">
        <v>4762159.8259223197</v>
      </c>
      <c r="Y1770" s="1">
        <v>3794780.3669753801</v>
      </c>
      <c r="Z1770" s="1">
        <v>7339138.7768445304</v>
      </c>
      <c r="AA1770" s="1">
        <v>4609033.41580889</v>
      </c>
      <c r="AB1770" s="1">
        <v>6563894.5156371798</v>
      </c>
      <c r="AC1770" s="1">
        <v>8331577.3355526803</v>
      </c>
      <c r="AD1770" s="1">
        <v>16774336.9582288</v>
      </c>
      <c r="AE1770" s="1">
        <v>8635027.0071932208</v>
      </c>
      <c r="AF1770" s="1">
        <v>8702748.0049433298</v>
      </c>
      <c r="AG1770" s="1">
        <v>13875373.8428105</v>
      </c>
      <c r="AH1770" s="1">
        <v>4601884.3838382997</v>
      </c>
      <c r="AI1770" s="1">
        <v>4970145.9995617904</v>
      </c>
      <c r="AJ1770" s="1">
        <v>2598785.32446749</v>
      </c>
      <c r="AK1770" s="1">
        <v>14486861.2536771</v>
      </c>
      <c r="AL1770" s="1">
        <v>22516136.016399998</v>
      </c>
      <c r="AM1770" s="1">
        <v>2752305.46473946</v>
      </c>
    </row>
    <row r="1771" spans="1:39" x14ac:dyDescent="0.3">
      <c r="A1771" t="str">
        <f t="shared" si="297"/>
        <v>Other</v>
      </c>
      <c r="B1771" t="str">
        <f t="shared" si="298"/>
        <v>7710</v>
      </c>
      <c r="C1771" t="str">
        <f t="shared" si="299"/>
        <v>MUSICAL INSTRUMENTS</v>
      </c>
      <c r="D1771" s="1">
        <f t="shared" si="300"/>
        <v>2982704.7978996602</v>
      </c>
      <c r="E1771" s="1">
        <f t="shared" si="301"/>
        <v>2125796.4159866502</v>
      </c>
      <c r="F1771" s="1">
        <f t="shared" si="302"/>
        <v>2883867.3459999999</v>
      </c>
      <c r="G1771" s="1">
        <f t="shared" si="303"/>
        <v>129707.289511608</v>
      </c>
      <c r="H1771" s="2">
        <f t="shared" si="304"/>
        <v>0.35660561110763966</v>
      </c>
      <c r="I1771" s="2">
        <f t="shared" si="305"/>
        <v>-3.3136853492594653E-2</v>
      </c>
      <c r="J1771" s="2">
        <f t="shared" si="306"/>
        <v>4.497685709833895E-2</v>
      </c>
      <c r="K1771" s="2">
        <f t="shared" si="307"/>
        <v>2.559866901861828E-5</v>
      </c>
      <c r="L1771" s="2">
        <f>AM1771/SUM(AM1:AM$3009)</f>
        <v>2.353593579904842E-6</v>
      </c>
      <c r="M1771" t="s">
        <v>3134</v>
      </c>
      <c r="N1771" t="s">
        <v>3617</v>
      </c>
      <c r="O1771" t="s">
        <v>3618</v>
      </c>
      <c r="P1771" s="1">
        <v>418879.631132707</v>
      </c>
      <c r="Q1771" s="1">
        <v>1207942.0774624301</v>
      </c>
      <c r="R1771" s="1">
        <v>1922473.8735898901</v>
      </c>
      <c r="S1771" s="1">
        <v>3515031.7935458999</v>
      </c>
      <c r="T1771" s="1">
        <v>5633323.7019046796</v>
      </c>
      <c r="U1771" s="1">
        <v>4717016.1543214796</v>
      </c>
      <c r="V1771" s="1">
        <v>5178067.6693739798</v>
      </c>
      <c r="W1771" s="1">
        <v>5690672.4609744102</v>
      </c>
      <c r="X1771" s="1">
        <v>7419643.7797683002</v>
      </c>
      <c r="Y1771" s="1">
        <v>7038654.5130743403</v>
      </c>
      <c r="Z1771" s="1">
        <v>4962604.8898880603</v>
      </c>
      <c r="AA1771" s="1">
        <v>5881648.2838169197</v>
      </c>
      <c r="AB1771" s="1">
        <v>6303454.1342211999</v>
      </c>
      <c r="AC1771" s="1">
        <v>2476931.5513588302</v>
      </c>
      <c r="AD1771" s="1">
        <v>3934389.1961280298</v>
      </c>
      <c r="AE1771" s="1">
        <v>2982704.7978996602</v>
      </c>
      <c r="AF1771" s="1">
        <v>2453377.5497839102</v>
      </c>
      <c r="AG1771" s="1">
        <v>2596775.8959606299</v>
      </c>
      <c r="AH1771" s="1">
        <v>2138984.8937087501</v>
      </c>
      <c r="AI1771" s="1">
        <v>1153699.57762211</v>
      </c>
      <c r="AJ1771" s="1">
        <v>2580232.3282283898</v>
      </c>
      <c r="AK1771" s="1">
        <v>2125796.4159866502</v>
      </c>
      <c r="AL1771" s="1">
        <v>2883867.3459999999</v>
      </c>
      <c r="AM1771" s="1">
        <v>129707.289511608</v>
      </c>
    </row>
    <row r="1772" spans="1:39" x14ac:dyDescent="0.3">
      <c r="A1772" t="str">
        <f t="shared" si="297"/>
        <v>Other</v>
      </c>
      <c r="B1772" t="str">
        <f t="shared" si="298"/>
        <v>7720</v>
      </c>
      <c r="C1772" t="str">
        <f t="shared" si="299"/>
        <v>MUSICAL INSTRUMENT PARTS &amp; ACC</v>
      </c>
      <c r="D1772" s="1">
        <f t="shared" si="300"/>
        <v>648386.35452121601</v>
      </c>
      <c r="E1772" s="1">
        <f t="shared" si="301"/>
        <v>110765.363383018</v>
      </c>
      <c r="F1772" s="1">
        <f t="shared" si="302"/>
        <v>285021.34769999998</v>
      </c>
      <c r="G1772" s="1">
        <f t="shared" si="303"/>
        <v>80499.207942457695</v>
      </c>
      <c r="H1772" s="2">
        <f t="shared" si="304"/>
        <v>1.5731992293874244</v>
      </c>
      <c r="I1772" s="2">
        <f t="shared" si="305"/>
        <v>-0.56041433365687254</v>
      </c>
      <c r="J1772" s="2">
        <f t="shared" si="306"/>
        <v>0.28243220584020029</v>
      </c>
      <c r="K1772" s="2">
        <f t="shared" si="307"/>
        <v>2.5299940210955937E-6</v>
      </c>
      <c r="L1772" s="2">
        <f>AM1772/SUM(AM1:AM$3009)</f>
        <v>1.4606921454775877E-6</v>
      </c>
      <c r="M1772" t="s">
        <v>3134</v>
      </c>
      <c r="N1772" t="s">
        <v>3619</v>
      </c>
      <c r="O1772" t="s">
        <v>3620</v>
      </c>
      <c r="P1772" s="1">
        <v>46481.322071759503</v>
      </c>
      <c r="Q1772" s="1">
        <v>164887.37551481099</v>
      </c>
      <c r="R1772" s="1">
        <v>276873.62079065398</v>
      </c>
      <c r="S1772" s="1">
        <v>306657.22667103802</v>
      </c>
      <c r="T1772" s="1">
        <v>436813.17966184398</v>
      </c>
      <c r="U1772" s="1">
        <v>1211308.5867616099</v>
      </c>
      <c r="V1772" s="1">
        <v>1686445.69509931</v>
      </c>
      <c r="W1772" s="1">
        <v>2600239.8581388602</v>
      </c>
      <c r="X1772" s="1">
        <v>1534054.43248066</v>
      </c>
      <c r="Y1772" s="1">
        <v>1093910.74543721</v>
      </c>
      <c r="Z1772" s="1">
        <v>2257203.5454902002</v>
      </c>
      <c r="AA1772" s="1">
        <v>1479856.9277724</v>
      </c>
      <c r="AB1772" s="1">
        <v>1151107.49528862</v>
      </c>
      <c r="AC1772" s="1">
        <v>365666.934041503</v>
      </c>
      <c r="AD1772" s="1">
        <v>940866.00168428302</v>
      </c>
      <c r="AE1772" s="1">
        <v>648386.35452121601</v>
      </c>
      <c r="AF1772" s="1">
        <v>273279.44515103998</v>
      </c>
      <c r="AG1772" s="1">
        <v>344129.81658203702</v>
      </c>
      <c r="AH1772" s="1">
        <v>368969.36043509102</v>
      </c>
      <c r="AI1772" s="1">
        <v>170733.36087016101</v>
      </c>
      <c r="AJ1772" s="1">
        <v>317619.17057966097</v>
      </c>
      <c r="AK1772" s="1">
        <v>110765.363383018</v>
      </c>
      <c r="AL1772" s="1">
        <v>285021.34769999998</v>
      </c>
      <c r="AM1772" s="1">
        <v>80499.207942457695</v>
      </c>
    </row>
    <row r="1773" spans="1:39" x14ac:dyDescent="0.3">
      <c r="A1773" t="str">
        <f t="shared" si="297"/>
        <v>Other</v>
      </c>
      <c r="B1773" t="str">
        <f t="shared" si="298"/>
        <v>7730</v>
      </c>
      <c r="C1773" t="str">
        <f t="shared" si="299"/>
        <v>PHONOGRAPH,RADIO &amp; TV-HOME TYPE</v>
      </c>
      <c r="D1773" s="1">
        <f t="shared" si="300"/>
        <v>79297326.539683104</v>
      </c>
      <c r="E1773" s="1">
        <f t="shared" si="301"/>
        <v>1508399.85146911</v>
      </c>
      <c r="F1773" s="1">
        <f t="shared" si="302"/>
        <v>1912494.0512999999</v>
      </c>
      <c r="G1773" s="1">
        <f t="shared" si="303"/>
        <v>88548.927761846906</v>
      </c>
      <c r="H1773" s="2">
        <f t="shared" si="304"/>
        <v>0.2678959424699765</v>
      </c>
      <c r="I1773" s="2">
        <f t="shared" si="305"/>
        <v>-0.97588198575215623</v>
      </c>
      <c r="J1773" s="2">
        <f t="shared" si="306"/>
        <v>4.6300236961080536E-2</v>
      </c>
      <c r="K1773" s="2">
        <f t="shared" si="307"/>
        <v>1.697626705583741E-5</v>
      </c>
      <c r="L1773" s="2">
        <f>AM1773/SUM(AM1:AM$3009)</f>
        <v>1.6067577132516463E-6</v>
      </c>
      <c r="M1773" t="s">
        <v>3134</v>
      </c>
      <c r="N1773" t="s">
        <v>3621</v>
      </c>
      <c r="O1773" t="s">
        <v>3622</v>
      </c>
      <c r="P1773" s="1">
        <v>356006.72770604002</v>
      </c>
      <c r="Q1773" s="1">
        <v>435560.36802465998</v>
      </c>
      <c r="R1773" s="1">
        <v>1139157.9036829099</v>
      </c>
      <c r="S1773" s="1">
        <v>2219121.5769303301</v>
      </c>
      <c r="T1773" s="1">
        <v>2742659.01061056</v>
      </c>
      <c r="U1773" s="1">
        <v>2897508.8327595098</v>
      </c>
      <c r="V1773" s="1">
        <v>2849908.1802244699</v>
      </c>
      <c r="W1773" s="1">
        <v>3188915.2924874099</v>
      </c>
      <c r="X1773" s="1">
        <v>4224089.3120513698</v>
      </c>
      <c r="Y1773" s="1">
        <v>4886112.9728442403</v>
      </c>
      <c r="Z1773" s="1">
        <v>6674811.9739576299</v>
      </c>
      <c r="AA1773" s="1">
        <v>14232259.901910201</v>
      </c>
      <c r="AB1773" s="1">
        <v>1940390.0094411699</v>
      </c>
      <c r="AC1773" s="1">
        <v>687165.877631268</v>
      </c>
      <c r="AD1773" s="1">
        <v>860590.37027362897</v>
      </c>
      <c r="AE1773" s="1">
        <v>79297326.539683104</v>
      </c>
      <c r="AF1773" s="1">
        <v>6787737.1354927197</v>
      </c>
      <c r="AG1773" s="1">
        <v>679131.859429601</v>
      </c>
      <c r="AH1773" s="1">
        <v>971637.78196394199</v>
      </c>
      <c r="AI1773" s="1">
        <v>-261807.024941885</v>
      </c>
      <c r="AJ1773" s="1">
        <v>365887.924970177</v>
      </c>
      <c r="AK1773" s="1">
        <v>1508399.85146911</v>
      </c>
      <c r="AL1773" s="1">
        <v>1912494.0512999999</v>
      </c>
      <c r="AM1773" s="1">
        <v>88548.927761846906</v>
      </c>
    </row>
    <row r="1774" spans="1:39" x14ac:dyDescent="0.3">
      <c r="A1774" t="str">
        <f t="shared" si="297"/>
        <v>Other</v>
      </c>
      <c r="B1774" t="str">
        <f t="shared" si="298"/>
        <v>7735</v>
      </c>
      <c r="C1774" t="str">
        <f t="shared" si="299"/>
        <v>PARTS AND ACCESSORIES OF PHONOGRAPHS, RADIOS, AND TELEVISION SET: HOME TYPE</v>
      </c>
      <c r="D1774" s="1">
        <f t="shared" si="300"/>
        <v>445442.00868682202</v>
      </c>
      <c r="E1774" s="1">
        <f t="shared" si="301"/>
        <v>0</v>
      </c>
      <c r="F1774" s="1">
        <f t="shared" si="302"/>
        <v>290681.27730000002</v>
      </c>
      <c r="G1774" s="1">
        <f t="shared" si="303"/>
        <v>0</v>
      </c>
      <c r="H1774" s="2" t="e">
        <f t="shared" si="304"/>
        <v>#DIV/0!</v>
      </c>
      <c r="I1774" s="2">
        <f t="shared" si="305"/>
        <v>-0.34743182809152162</v>
      </c>
      <c r="J1774" s="2">
        <f t="shared" si="306"/>
        <v>0</v>
      </c>
      <c r="K1774" s="2">
        <f t="shared" si="307"/>
        <v>2.5802344264665424E-6</v>
      </c>
      <c r="L1774" s="2">
        <f>AM1774/SUM(AM1:AM$3009)</f>
        <v>0</v>
      </c>
      <c r="M1774" t="s">
        <v>3134</v>
      </c>
      <c r="N1774" t="s">
        <v>3623</v>
      </c>
      <c r="O1774" t="s">
        <v>3624</v>
      </c>
      <c r="P1774" s="1"/>
      <c r="Q1774" s="1"/>
      <c r="R1774" s="1"/>
      <c r="S1774" s="1"/>
      <c r="T1774" s="1"/>
      <c r="U1774" s="1"/>
      <c r="V1774" s="1"/>
      <c r="W1774" s="1"/>
      <c r="X1774" s="1">
        <v>648240.09305911104</v>
      </c>
      <c r="Y1774" s="1">
        <v>1923233.7276649899</v>
      </c>
      <c r="Z1774" s="1">
        <v>396544.46693414397</v>
      </c>
      <c r="AA1774" s="1">
        <v>359687.78316176397</v>
      </c>
      <c r="AB1774" s="1">
        <v>33538.3202143909</v>
      </c>
      <c r="AC1774" s="1">
        <v>21828.9755367947</v>
      </c>
      <c r="AD1774" s="1">
        <v>27572.628277387401</v>
      </c>
      <c r="AE1774" s="1">
        <v>445442.00868682202</v>
      </c>
      <c r="AF1774" s="1">
        <v>124035.921864415</v>
      </c>
      <c r="AG1774" s="1">
        <v>67610.875509748599</v>
      </c>
      <c r="AH1774" s="1">
        <v>240765.82801614501</v>
      </c>
      <c r="AI1774" s="1">
        <v>-7792.0698360024398</v>
      </c>
      <c r="AJ1774" s="1">
        <v>500919.09282203001</v>
      </c>
      <c r="AK1774" s="1"/>
      <c r="AL1774" s="1">
        <v>290681.27730000002</v>
      </c>
      <c r="AM1774" s="1">
        <v>0</v>
      </c>
    </row>
    <row r="1775" spans="1:39" x14ac:dyDescent="0.3">
      <c r="A1775" t="str">
        <f t="shared" si="297"/>
        <v>Other</v>
      </c>
      <c r="B1775" t="str">
        <f t="shared" si="298"/>
        <v>7740</v>
      </c>
      <c r="C1775" t="str">
        <f t="shared" si="299"/>
        <v>PHONOGRAPH RECORDS</v>
      </c>
      <c r="D1775" s="1">
        <f t="shared" si="300"/>
        <v>10497565.1070455</v>
      </c>
      <c r="E1775" s="1">
        <f t="shared" si="301"/>
        <v>0</v>
      </c>
      <c r="F1775" s="1">
        <f t="shared" si="302"/>
        <v>0</v>
      </c>
      <c r="G1775" s="1">
        <f t="shared" si="303"/>
        <v>0</v>
      </c>
      <c r="H1775" s="2" t="e">
        <f t="shared" si="304"/>
        <v>#DIV/0!</v>
      </c>
      <c r="I1775" s="2">
        <f t="shared" si="305"/>
        <v>-1</v>
      </c>
      <c r="J1775" s="2" t="e">
        <f t="shared" si="306"/>
        <v>#DIV/0!</v>
      </c>
      <c r="K1775" s="2">
        <f t="shared" si="307"/>
        <v>0</v>
      </c>
      <c r="L1775" s="2">
        <f>AM1775/SUM(AM1:AM$3009)</f>
        <v>0</v>
      </c>
      <c r="M1775" t="s">
        <v>3134</v>
      </c>
      <c r="N1775" t="s">
        <v>3625</v>
      </c>
      <c r="O1775" t="s">
        <v>3626</v>
      </c>
      <c r="P1775" s="1"/>
      <c r="Q1775" s="1"/>
      <c r="R1775" s="1"/>
      <c r="S1775" s="1">
        <v>41091.824559785397</v>
      </c>
      <c r="T1775" s="1">
        <v>117522.7668008</v>
      </c>
      <c r="U1775" s="1">
        <v>69106.307127753593</v>
      </c>
      <c r="V1775" s="1"/>
      <c r="W1775" s="1">
        <v>3606714.6714257998</v>
      </c>
      <c r="X1775" s="1">
        <v>12663.6498306948</v>
      </c>
      <c r="Y1775" s="1">
        <v>-12750.033121120799</v>
      </c>
      <c r="Z1775" s="1"/>
      <c r="AA1775" s="1">
        <v>53187.611907864397</v>
      </c>
      <c r="AB1775" s="1">
        <v>36519.586907892102</v>
      </c>
      <c r="AC1775" s="1">
        <v>410580.92030848499</v>
      </c>
      <c r="AD1775" s="1">
        <v>0</v>
      </c>
      <c r="AE1775" s="1">
        <v>10497565.1070455</v>
      </c>
      <c r="AF1775" s="1"/>
      <c r="AG1775" s="1"/>
      <c r="AH1775" s="1"/>
      <c r="AI1775" s="1"/>
      <c r="AJ1775" s="1"/>
      <c r="AK1775" s="1"/>
      <c r="AL1775" s="1"/>
      <c r="AM1775" s="1"/>
    </row>
    <row r="1776" spans="1:39" x14ac:dyDescent="0.3">
      <c r="A1776" t="str">
        <f t="shared" si="297"/>
        <v>Other</v>
      </c>
      <c r="B1776" t="str">
        <f t="shared" si="298"/>
        <v>7810</v>
      </c>
      <c r="C1776" t="str">
        <f t="shared" si="299"/>
        <v>ATHLETIC AND SPORTING EQUIPMENT</v>
      </c>
      <c r="D1776" s="1">
        <f t="shared" si="300"/>
        <v>11406455.4134921</v>
      </c>
      <c r="E1776" s="1">
        <f t="shared" si="301"/>
        <v>10831241.041080801</v>
      </c>
      <c r="F1776" s="1">
        <f t="shared" si="302"/>
        <v>7768913.8063000003</v>
      </c>
      <c r="G1776" s="1">
        <f t="shared" si="303"/>
        <v>1308544.8874909901</v>
      </c>
      <c r="H1776" s="2">
        <f t="shared" si="304"/>
        <v>-0.28273096528514008</v>
      </c>
      <c r="I1776" s="2">
        <f t="shared" si="305"/>
        <v>-0.31890201428302101</v>
      </c>
      <c r="J1776" s="2">
        <f t="shared" si="306"/>
        <v>0.16843344129135007</v>
      </c>
      <c r="K1776" s="2">
        <f t="shared" si="307"/>
        <v>6.896081868588405E-5</v>
      </c>
      <c r="L1776" s="2">
        <f>AM1776/SUM(AM1:AM$3009)</f>
        <v>2.3744099948526613E-5</v>
      </c>
      <c r="M1776" t="s">
        <v>3134</v>
      </c>
      <c r="N1776" t="s">
        <v>3627</v>
      </c>
      <c r="O1776" t="s">
        <v>3628</v>
      </c>
      <c r="P1776" s="1">
        <v>3134059.0449481099</v>
      </c>
      <c r="Q1776" s="1">
        <v>4452165.78840522</v>
      </c>
      <c r="R1776" s="1">
        <v>14640863.441428799</v>
      </c>
      <c r="S1776" s="1">
        <v>18212641.497075301</v>
      </c>
      <c r="T1776" s="1">
        <v>21346377.039566599</v>
      </c>
      <c r="U1776" s="1">
        <v>42384350.911182098</v>
      </c>
      <c r="V1776" s="1">
        <v>24637695.493864</v>
      </c>
      <c r="W1776" s="1">
        <v>16981033.9102301</v>
      </c>
      <c r="X1776" s="1">
        <v>16129097.356328299</v>
      </c>
      <c r="Y1776" s="1">
        <v>26827997.948825601</v>
      </c>
      <c r="Z1776" s="1">
        <v>16483530.675101699</v>
      </c>
      <c r="AA1776" s="1">
        <v>16148715.132042799</v>
      </c>
      <c r="AB1776" s="1">
        <v>17733728.4328315</v>
      </c>
      <c r="AC1776" s="1">
        <v>17353400.0869346</v>
      </c>
      <c r="AD1776" s="1">
        <v>16934628.4485697</v>
      </c>
      <c r="AE1776" s="1">
        <v>11406455.4134921</v>
      </c>
      <c r="AF1776" s="1">
        <v>13866827.518905999</v>
      </c>
      <c r="AG1776" s="1">
        <v>11783185.040892299</v>
      </c>
      <c r="AH1776" s="1">
        <v>22172843.483264498</v>
      </c>
      <c r="AI1776" s="1">
        <v>90602231.082793206</v>
      </c>
      <c r="AJ1776" s="1">
        <v>52741647.350123897</v>
      </c>
      <c r="AK1776" s="1">
        <v>10831241.041080801</v>
      </c>
      <c r="AL1776" s="1">
        <v>7768913.8063000003</v>
      </c>
      <c r="AM1776" s="1">
        <v>1308544.8874909901</v>
      </c>
    </row>
    <row r="1777" spans="1:39" x14ac:dyDescent="0.3">
      <c r="A1777" t="str">
        <f t="shared" si="297"/>
        <v>Other</v>
      </c>
      <c r="B1777" t="str">
        <f t="shared" si="298"/>
        <v>7820</v>
      </c>
      <c r="C1777" t="str">
        <f t="shared" si="299"/>
        <v>GAMES, TOYS, AND WHEELED GOODS</v>
      </c>
      <c r="D1777" s="1">
        <f t="shared" si="300"/>
        <v>1245970.5013574699</v>
      </c>
      <c r="E1777" s="1">
        <f t="shared" si="301"/>
        <v>2915028.07517232</v>
      </c>
      <c r="F1777" s="1">
        <f t="shared" si="302"/>
        <v>1691761.1791999999</v>
      </c>
      <c r="G1777" s="1">
        <f t="shared" si="303"/>
        <v>68902.261589393995</v>
      </c>
      <c r="H1777" s="2">
        <f t="shared" si="304"/>
        <v>-0.41964154870103865</v>
      </c>
      <c r="I1777" s="2">
        <f t="shared" si="305"/>
        <v>0.35778590051437531</v>
      </c>
      <c r="J1777" s="2">
        <f t="shared" si="306"/>
        <v>4.072812548043956E-2</v>
      </c>
      <c r="K1777" s="2">
        <f t="shared" si="307"/>
        <v>1.5016930145887565E-5</v>
      </c>
      <c r="L1777" s="2">
        <f>AM1777/SUM(AM1:AM$3009)</f>
        <v>1.2502606532627348E-6</v>
      </c>
      <c r="M1777" t="s">
        <v>3134</v>
      </c>
      <c r="N1777" t="s">
        <v>3629</v>
      </c>
      <c r="O1777" t="s">
        <v>3630</v>
      </c>
      <c r="P1777" s="1">
        <v>1347476.85252619</v>
      </c>
      <c r="Q1777" s="1">
        <v>117914.838722965</v>
      </c>
      <c r="R1777" s="1">
        <v>1363109.5545637901</v>
      </c>
      <c r="S1777" s="1">
        <v>891166.86872153496</v>
      </c>
      <c r="T1777" s="1">
        <v>3659579.9432749799</v>
      </c>
      <c r="U1777" s="1">
        <v>1301753.2653697401</v>
      </c>
      <c r="V1777" s="1">
        <v>3518090.2038113498</v>
      </c>
      <c r="W1777" s="1">
        <v>956835.30022729898</v>
      </c>
      <c r="X1777" s="1">
        <v>1222655.53281773</v>
      </c>
      <c r="Y1777" s="1">
        <v>1133008.94884339</v>
      </c>
      <c r="Z1777" s="1">
        <v>1263540.16242147</v>
      </c>
      <c r="AA1777" s="1">
        <v>1089813.13002373</v>
      </c>
      <c r="AB1777" s="1">
        <v>739257.48040193005</v>
      </c>
      <c r="AC1777" s="1">
        <v>488420.63633496198</v>
      </c>
      <c r="AD1777" s="1">
        <v>718009.80373542605</v>
      </c>
      <c r="AE1777" s="1">
        <v>1245970.5013574699</v>
      </c>
      <c r="AF1777" s="1">
        <v>511807.187527676</v>
      </c>
      <c r="AG1777" s="1">
        <v>636961.96267226303</v>
      </c>
      <c r="AH1777" s="1">
        <v>2441771.8449659301</v>
      </c>
      <c r="AI1777" s="1">
        <v>1468067.0968569401</v>
      </c>
      <c r="AJ1777" s="1">
        <v>1549930.51181712</v>
      </c>
      <c r="AK1777" s="1">
        <v>2915028.07517232</v>
      </c>
      <c r="AL1777" s="1">
        <v>1691761.1791999999</v>
      </c>
      <c r="AM1777" s="1">
        <v>68902.261589393995</v>
      </c>
    </row>
    <row r="1778" spans="1:39" x14ac:dyDescent="0.3">
      <c r="A1778" t="str">
        <f t="shared" si="297"/>
        <v>Other</v>
      </c>
      <c r="B1778" t="str">
        <f t="shared" si="298"/>
        <v>7830</v>
      </c>
      <c r="C1778" t="str">
        <f t="shared" si="299"/>
        <v>RECREATIONAL &amp; GYMNASTIC EQ</v>
      </c>
      <c r="D1778" s="1">
        <f t="shared" si="300"/>
        <v>4443303.2614956005</v>
      </c>
      <c r="E1778" s="1">
        <f t="shared" si="301"/>
        <v>3262543.98033342</v>
      </c>
      <c r="F1778" s="1">
        <f t="shared" si="302"/>
        <v>3016236.8502000002</v>
      </c>
      <c r="G1778" s="1">
        <f t="shared" si="303"/>
        <v>558221.87084120396</v>
      </c>
      <c r="H1778" s="2">
        <f t="shared" si="304"/>
        <v>-7.5495420634375088E-2</v>
      </c>
      <c r="I1778" s="2">
        <f t="shared" si="305"/>
        <v>-0.32117240874872333</v>
      </c>
      <c r="J1778" s="2">
        <f t="shared" si="306"/>
        <v>0.18507229324652985</v>
      </c>
      <c r="K1778" s="2">
        <f t="shared" si="307"/>
        <v>2.6773647864602412E-5</v>
      </c>
      <c r="L1778" s="2">
        <f>AM1778/SUM(AM1:AM$3009)</f>
        <v>1.012917173985621E-5</v>
      </c>
      <c r="M1778" t="s">
        <v>3134</v>
      </c>
      <c r="N1778" t="s">
        <v>3631</v>
      </c>
      <c r="O1778" t="s">
        <v>3632</v>
      </c>
      <c r="P1778" s="1">
        <v>18899349.502234802</v>
      </c>
      <c r="Q1778" s="1">
        <v>18335592.575059898</v>
      </c>
      <c r="R1778" s="1">
        <v>24215139.7220372</v>
      </c>
      <c r="S1778" s="1">
        <v>25053311.788941201</v>
      </c>
      <c r="T1778" s="1">
        <v>38302974.995844401</v>
      </c>
      <c r="U1778" s="1">
        <v>12139309.032036699</v>
      </c>
      <c r="V1778" s="1">
        <v>12579899.6961329</v>
      </c>
      <c r="W1778" s="1">
        <v>13152774.7705235</v>
      </c>
      <c r="X1778" s="1">
        <v>13635660.9990848</v>
      </c>
      <c r="Y1778" s="1">
        <v>31796508.359223001</v>
      </c>
      <c r="Z1778" s="1">
        <v>14255315.599948199</v>
      </c>
      <c r="AA1778" s="1">
        <v>17722770.904190499</v>
      </c>
      <c r="AB1778" s="1">
        <v>12217139.6770829</v>
      </c>
      <c r="AC1778" s="1">
        <v>5111494.48081013</v>
      </c>
      <c r="AD1778" s="1">
        <v>5302140.4510150198</v>
      </c>
      <c r="AE1778" s="1">
        <v>4443303.2614956005</v>
      </c>
      <c r="AF1778" s="1">
        <v>5377841.5258717099</v>
      </c>
      <c r="AG1778" s="1">
        <v>4290795.5762098804</v>
      </c>
      <c r="AH1778" s="1">
        <v>8030527.97777435</v>
      </c>
      <c r="AI1778" s="1">
        <v>7407537.0647218898</v>
      </c>
      <c r="AJ1778" s="1">
        <v>6567655.9196150796</v>
      </c>
      <c r="AK1778" s="1">
        <v>3262543.98033342</v>
      </c>
      <c r="AL1778" s="1">
        <v>3016236.8502000002</v>
      </c>
      <c r="AM1778" s="1">
        <v>558221.87084120396</v>
      </c>
    </row>
    <row r="1779" spans="1:39" x14ac:dyDescent="0.3">
      <c r="A1779" t="str">
        <f t="shared" si="297"/>
        <v>Other</v>
      </c>
      <c r="B1779" t="str">
        <f t="shared" si="298"/>
        <v>7910</v>
      </c>
      <c r="C1779" t="str">
        <f t="shared" si="299"/>
        <v>FLOOR POLISHERS &amp; VACUUM CLEANERS</v>
      </c>
      <c r="D1779" s="1">
        <f t="shared" si="300"/>
        <v>1170555.1267877</v>
      </c>
      <c r="E1779" s="1">
        <f t="shared" si="301"/>
        <v>1165546.69719218</v>
      </c>
      <c r="F1779" s="1">
        <f t="shared" si="302"/>
        <v>886490.35060000001</v>
      </c>
      <c r="G1779" s="1">
        <f t="shared" si="303"/>
        <v>179164.93023300101</v>
      </c>
      <c r="H1779" s="2">
        <f t="shared" si="304"/>
        <v>-0.23942099210990953</v>
      </c>
      <c r="I1779" s="2">
        <f t="shared" si="305"/>
        <v>-0.24267526551034446</v>
      </c>
      <c r="J1779" s="2">
        <f t="shared" si="306"/>
        <v>0.20210590009438623</v>
      </c>
      <c r="K1779" s="2">
        <f t="shared" si="307"/>
        <v>7.8689379054428516E-6</v>
      </c>
      <c r="L1779" s="2">
        <f>AM1779/SUM(AM1:AM$3009)</f>
        <v>3.2510233706082668E-6</v>
      </c>
      <c r="M1779" t="s">
        <v>3134</v>
      </c>
      <c r="N1779" t="s">
        <v>3633</v>
      </c>
      <c r="O1779" t="s">
        <v>3634</v>
      </c>
      <c r="P1779" s="1">
        <v>612411.77649405901</v>
      </c>
      <c r="Q1779" s="1">
        <v>1840586.12942524</v>
      </c>
      <c r="R1779" s="1">
        <v>1133497.3431945799</v>
      </c>
      <c r="S1779" s="1">
        <v>1791627.01791701</v>
      </c>
      <c r="T1779" s="1">
        <v>2626394.6513218302</v>
      </c>
      <c r="U1779" s="1">
        <v>2319252.940219</v>
      </c>
      <c r="V1779" s="1">
        <v>1849493.0973561399</v>
      </c>
      <c r="W1779" s="1">
        <v>2882374.4011956402</v>
      </c>
      <c r="X1779" s="1">
        <v>1894565.1408689499</v>
      </c>
      <c r="Y1779" s="1">
        <v>2482446.0308563001</v>
      </c>
      <c r="Z1779" s="1">
        <v>2199974.1770239398</v>
      </c>
      <c r="AA1779" s="1">
        <v>2573959.3636277998</v>
      </c>
      <c r="AB1779" s="1">
        <v>2034602.8606540901</v>
      </c>
      <c r="AC1779" s="1">
        <v>1621818.77029722</v>
      </c>
      <c r="AD1779" s="1">
        <v>1302213.4259941999</v>
      </c>
      <c r="AE1779" s="1">
        <v>1170555.1267877</v>
      </c>
      <c r="AF1779" s="1">
        <v>1223793.1296331999</v>
      </c>
      <c r="AG1779" s="1">
        <v>1106469.5084224101</v>
      </c>
      <c r="AH1779" s="1">
        <v>763424.07502219698</v>
      </c>
      <c r="AI1779" s="1">
        <v>501126.88870430598</v>
      </c>
      <c r="AJ1779" s="1">
        <v>1158153.58465249</v>
      </c>
      <c r="AK1779" s="1">
        <v>1165546.69719218</v>
      </c>
      <c r="AL1779" s="1">
        <v>886490.35060000001</v>
      </c>
      <c r="AM1779" s="1">
        <v>179164.93023300101</v>
      </c>
    </row>
    <row r="1780" spans="1:39" x14ac:dyDescent="0.3">
      <c r="A1780" t="str">
        <f t="shared" si="297"/>
        <v>Other</v>
      </c>
      <c r="B1780" t="str">
        <f t="shared" si="298"/>
        <v>7920</v>
      </c>
      <c r="C1780" t="str">
        <f t="shared" si="299"/>
        <v>BROOMS, BRUSHES, MOPS, AND SPONGES</v>
      </c>
      <c r="D1780" s="1">
        <f t="shared" si="300"/>
        <v>240380.72269748099</v>
      </c>
      <c r="E1780" s="1">
        <f t="shared" si="301"/>
        <v>109272.403405734</v>
      </c>
      <c r="F1780" s="1">
        <f t="shared" si="302"/>
        <v>29050.240000000002</v>
      </c>
      <c r="G1780" s="1">
        <f t="shared" si="303"/>
        <v>22144.394203252599</v>
      </c>
      <c r="H1780" s="2">
        <f t="shared" si="304"/>
        <v>-0.73414843002825725</v>
      </c>
      <c r="I1780" s="2">
        <f t="shared" si="305"/>
        <v>-0.87914904459056931</v>
      </c>
      <c r="J1780" s="2">
        <f t="shared" si="306"/>
        <v>0.76227921708228907</v>
      </c>
      <c r="K1780" s="2">
        <f t="shared" si="307"/>
        <v>2.5786466208401861E-7</v>
      </c>
      <c r="L1780" s="2">
        <f>AM1780/SUM(AM1:AM$3009)</f>
        <v>4.0181939059788153E-7</v>
      </c>
      <c r="M1780" t="s">
        <v>3134</v>
      </c>
      <c r="N1780" t="s">
        <v>3635</v>
      </c>
      <c r="O1780" t="s">
        <v>3636</v>
      </c>
      <c r="P1780" s="1">
        <v>213163.26546604701</v>
      </c>
      <c r="Q1780" s="1">
        <v>195288.514953051</v>
      </c>
      <c r="R1780" s="1">
        <v>593419.30694063404</v>
      </c>
      <c r="S1780" s="1">
        <v>180117.69127666799</v>
      </c>
      <c r="T1780" s="1">
        <v>1197620.1818220399</v>
      </c>
      <c r="U1780" s="1">
        <v>575899.84806010604</v>
      </c>
      <c r="V1780" s="1">
        <v>1900608.3459209199</v>
      </c>
      <c r="W1780" s="1">
        <v>747143.85983554996</v>
      </c>
      <c r="X1780" s="1">
        <v>702119.64304167696</v>
      </c>
      <c r="Y1780" s="1">
        <v>2624486.2214019699</v>
      </c>
      <c r="Z1780" s="1">
        <v>782871.31760536705</v>
      </c>
      <c r="AA1780" s="1">
        <v>728324.82319040096</v>
      </c>
      <c r="AB1780" s="1">
        <v>607859.19785843999</v>
      </c>
      <c r="AC1780" s="1">
        <v>484982.64716630499</v>
      </c>
      <c r="AD1780" s="1">
        <v>213815.393777833</v>
      </c>
      <c r="AE1780" s="1">
        <v>240380.72269748099</v>
      </c>
      <c r="AF1780" s="1">
        <v>134088.80325701801</v>
      </c>
      <c r="AG1780" s="1">
        <v>117409.618215746</v>
      </c>
      <c r="AH1780" s="1">
        <v>121784.26654217701</v>
      </c>
      <c r="AI1780" s="1">
        <v>34061.635331975398</v>
      </c>
      <c r="AJ1780" s="1">
        <v>52050.988886822299</v>
      </c>
      <c r="AK1780" s="1">
        <v>109272.403405734</v>
      </c>
      <c r="AL1780" s="1">
        <v>29050.240000000002</v>
      </c>
      <c r="AM1780" s="1">
        <v>22144.394203252599</v>
      </c>
    </row>
    <row r="1781" spans="1:39" x14ac:dyDescent="0.3">
      <c r="A1781" t="str">
        <f t="shared" si="297"/>
        <v>Other</v>
      </c>
      <c r="B1781" t="str">
        <f t="shared" si="298"/>
        <v>7930</v>
      </c>
      <c r="C1781" t="str">
        <f t="shared" si="299"/>
        <v>CLEANING AND POLISHING COMPOUNDS AND PREPARATIONS</v>
      </c>
      <c r="D1781" s="1">
        <f t="shared" si="300"/>
        <v>1407964.8774740801</v>
      </c>
      <c r="E1781" s="1">
        <f t="shared" si="301"/>
        <v>532419.04774345201</v>
      </c>
      <c r="F1781" s="1">
        <f t="shared" si="302"/>
        <v>585849.01659999997</v>
      </c>
      <c r="G1781" s="1">
        <f t="shared" si="303"/>
        <v>112050.106073396</v>
      </c>
      <c r="H1781" s="2">
        <f t="shared" si="304"/>
        <v>0.10035322568379135</v>
      </c>
      <c r="I1781" s="2">
        <f t="shared" si="305"/>
        <v>-0.58390367119737674</v>
      </c>
      <c r="J1781" s="2">
        <f t="shared" si="306"/>
        <v>0.19126106368443466</v>
      </c>
      <c r="K1781" s="2">
        <f t="shared" si="307"/>
        <v>5.2002929648021354E-6</v>
      </c>
      <c r="L1781" s="2">
        <f>AM1781/SUM(AM1:AM$3009)</f>
        <v>2.0331965248445041E-6</v>
      </c>
      <c r="M1781" t="s">
        <v>3134</v>
      </c>
      <c r="N1781" t="s">
        <v>3637</v>
      </c>
      <c r="O1781" t="s">
        <v>3638</v>
      </c>
      <c r="P1781" s="1">
        <v>104208.125289912</v>
      </c>
      <c r="Q1781" s="1">
        <v>549397.42834123899</v>
      </c>
      <c r="R1781" s="1">
        <v>2801424.5858815098</v>
      </c>
      <c r="S1781" s="1">
        <v>2734358.74731175</v>
      </c>
      <c r="T1781" s="1">
        <v>3154942.16866305</v>
      </c>
      <c r="U1781" s="1">
        <v>1688768.5077201</v>
      </c>
      <c r="V1781" s="1">
        <v>2592940.9367398201</v>
      </c>
      <c r="W1781" s="1">
        <v>2142251.4179630899</v>
      </c>
      <c r="X1781" s="1">
        <v>2981213.3621698199</v>
      </c>
      <c r="Y1781" s="1">
        <v>9061873.7492221799</v>
      </c>
      <c r="Z1781" s="1">
        <v>6854005.2051528897</v>
      </c>
      <c r="AA1781" s="1">
        <v>8688620.2523285598</v>
      </c>
      <c r="AB1781" s="1">
        <v>1999468.1162593199</v>
      </c>
      <c r="AC1781" s="1">
        <v>1308341.91446587</v>
      </c>
      <c r="AD1781" s="1">
        <v>666789.17140304402</v>
      </c>
      <c r="AE1781" s="1">
        <v>1407964.8774740801</v>
      </c>
      <c r="AF1781" s="1">
        <v>1254864.55147155</v>
      </c>
      <c r="AG1781" s="1">
        <v>1226479.66949498</v>
      </c>
      <c r="AH1781" s="1">
        <v>691356.80895316706</v>
      </c>
      <c r="AI1781" s="1">
        <v>230827.19596779399</v>
      </c>
      <c r="AJ1781" s="1">
        <v>1515054.2877112599</v>
      </c>
      <c r="AK1781" s="1">
        <v>532419.04774345201</v>
      </c>
      <c r="AL1781" s="1">
        <v>585849.01659999997</v>
      </c>
      <c r="AM1781" s="1">
        <v>112050.106073396</v>
      </c>
    </row>
    <row r="1782" spans="1:39" x14ac:dyDescent="0.3">
      <c r="A1782" t="str">
        <f t="shared" si="297"/>
        <v>Other</v>
      </c>
      <c r="B1782" t="str">
        <f t="shared" si="298"/>
        <v>8010</v>
      </c>
      <c r="C1782" t="str">
        <f t="shared" si="299"/>
        <v>PAINT,DOPE,VARNISH &amp; RELATED PROD</v>
      </c>
      <c r="D1782" s="1">
        <f t="shared" si="300"/>
        <v>7275861.93993391</v>
      </c>
      <c r="E1782" s="1">
        <f t="shared" si="301"/>
        <v>2426722.0908794901</v>
      </c>
      <c r="F1782" s="1">
        <f t="shared" si="302"/>
        <v>2687182.3116000001</v>
      </c>
      <c r="G1782" s="1">
        <f t="shared" si="303"/>
        <v>5633704.1917308904</v>
      </c>
      <c r="H1782" s="2">
        <f t="shared" si="304"/>
        <v>0.1073300571579312</v>
      </c>
      <c r="I1782" s="2">
        <f t="shared" si="305"/>
        <v>-0.6306716188701611</v>
      </c>
      <c r="J1782" s="2">
        <f t="shared" si="306"/>
        <v>2.0965098524991683</v>
      </c>
      <c r="K1782" s="2">
        <f t="shared" si="307"/>
        <v>2.3852792911138977E-5</v>
      </c>
      <c r="L1782" s="2">
        <f>AM1782/SUM(AM1:AM$3009)</f>
        <v>1.0222594325012229E-4</v>
      </c>
      <c r="M1782" t="s">
        <v>3134</v>
      </c>
      <c r="N1782" t="s">
        <v>3639</v>
      </c>
      <c r="O1782" t="s">
        <v>3640</v>
      </c>
      <c r="P1782" s="1">
        <v>2067276.51104811</v>
      </c>
      <c r="Q1782" s="1">
        <v>2095348.6875030501</v>
      </c>
      <c r="R1782" s="1">
        <v>2737723.4800733901</v>
      </c>
      <c r="S1782" s="1">
        <v>4024106.5616978598</v>
      </c>
      <c r="T1782" s="1">
        <v>6780018.5414298298</v>
      </c>
      <c r="U1782" s="1">
        <v>7685954.1346308999</v>
      </c>
      <c r="V1782" s="1">
        <v>9087032.6249508709</v>
      </c>
      <c r="W1782" s="1">
        <v>12850660.2093217</v>
      </c>
      <c r="X1782" s="1">
        <v>11527122.636628499</v>
      </c>
      <c r="Y1782" s="1">
        <v>15533226.2564121</v>
      </c>
      <c r="Z1782" s="1">
        <v>25627088.8701864</v>
      </c>
      <c r="AA1782" s="1">
        <v>10066302.205369901</v>
      </c>
      <c r="AB1782" s="1">
        <v>25495398.146055501</v>
      </c>
      <c r="AC1782" s="1">
        <v>4601559.1434968803</v>
      </c>
      <c r="AD1782" s="1">
        <v>1991718.5622215201</v>
      </c>
      <c r="AE1782" s="1">
        <v>7275861.93993391</v>
      </c>
      <c r="AF1782" s="1">
        <v>6454920.9853844298</v>
      </c>
      <c r="AG1782" s="1">
        <v>8453721.9305156209</v>
      </c>
      <c r="AH1782" s="1">
        <v>1473894.46926003</v>
      </c>
      <c r="AI1782" s="1">
        <v>8395119.2670161705</v>
      </c>
      <c r="AJ1782" s="1">
        <v>2639765.8188742399</v>
      </c>
      <c r="AK1782" s="1">
        <v>2426722.0908794901</v>
      </c>
      <c r="AL1782" s="1">
        <v>2687182.3116000001</v>
      </c>
      <c r="AM1782" s="1">
        <v>5633704.1917308904</v>
      </c>
    </row>
    <row r="1783" spans="1:39" x14ac:dyDescent="0.3">
      <c r="A1783" t="str">
        <f t="shared" si="297"/>
        <v>Other</v>
      </c>
      <c r="B1783" t="str">
        <f t="shared" si="298"/>
        <v>8020</v>
      </c>
      <c r="C1783" t="str">
        <f t="shared" si="299"/>
        <v>PAINT AND ARTISTS' BRUSHES</v>
      </c>
      <c r="D1783" s="1">
        <f t="shared" si="300"/>
        <v>116125.48835867499</v>
      </c>
      <c r="E1783" s="1">
        <f t="shared" si="301"/>
        <v>23725.353156180299</v>
      </c>
      <c r="F1783" s="1">
        <f t="shared" si="302"/>
        <v>0</v>
      </c>
      <c r="G1783" s="1">
        <f t="shared" si="303"/>
        <v>0</v>
      </c>
      <c r="H1783" s="2">
        <f t="shared" si="304"/>
        <v>-1</v>
      </c>
      <c r="I1783" s="2">
        <f t="shared" si="305"/>
        <v>-1</v>
      </c>
      <c r="J1783" s="2" t="e">
        <f t="shared" si="306"/>
        <v>#DIV/0!</v>
      </c>
      <c r="K1783" s="2">
        <f t="shared" si="307"/>
        <v>0</v>
      </c>
      <c r="L1783" s="2">
        <f>AM1783/SUM(AM1:AM$3009)</f>
        <v>0</v>
      </c>
      <c r="M1783" t="s">
        <v>3134</v>
      </c>
      <c r="N1783" t="s">
        <v>3641</v>
      </c>
      <c r="O1783" t="s">
        <v>3642</v>
      </c>
      <c r="P1783" s="1"/>
      <c r="Q1783" s="1"/>
      <c r="R1783" s="1">
        <v>113088.5254651</v>
      </c>
      <c r="S1783" s="1">
        <v>74991.132175189399</v>
      </c>
      <c r="T1783" s="1">
        <v>92733.923788252898</v>
      </c>
      <c r="U1783" s="1">
        <v>216014.05367828399</v>
      </c>
      <c r="V1783" s="1">
        <v>159711.299148588</v>
      </c>
      <c r="W1783" s="1">
        <v>329626.60587422003</v>
      </c>
      <c r="X1783" s="1">
        <v>102962.364815088</v>
      </c>
      <c r="Y1783" s="1">
        <v>648585.81408274604</v>
      </c>
      <c r="Z1783" s="1">
        <v>116781.19565830599</v>
      </c>
      <c r="AA1783" s="1">
        <v>154388.59015929</v>
      </c>
      <c r="AB1783" s="1">
        <v>260807.756249328</v>
      </c>
      <c r="AC1783" s="1">
        <v>23892.518459377301</v>
      </c>
      <c r="AD1783" s="1">
        <v>10018.1075935972</v>
      </c>
      <c r="AE1783" s="1">
        <v>116125.48835867499</v>
      </c>
      <c r="AF1783" s="1">
        <v>24486.996201248901</v>
      </c>
      <c r="AG1783" s="1">
        <v>64622.695686402098</v>
      </c>
      <c r="AH1783" s="1">
        <v>31118.6874502918</v>
      </c>
      <c r="AI1783" s="1"/>
      <c r="AJ1783" s="1">
        <v>27.078155184164601</v>
      </c>
      <c r="AK1783" s="1">
        <v>23725.353156180299</v>
      </c>
      <c r="AL1783" s="1"/>
      <c r="AM1783" s="1"/>
    </row>
    <row r="1784" spans="1:39" x14ac:dyDescent="0.3">
      <c r="A1784" t="str">
        <f t="shared" si="297"/>
        <v>Other</v>
      </c>
      <c r="B1784" t="str">
        <f t="shared" si="298"/>
        <v>8030</v>
      </c>
      <c r="C1784" t="str">
        <f t="shared" si="299"/>
        <v>PRESERVATIVE AND SEALING COMPOUNDS</v>
      </c>
      <c r="D1784" s="1">
        <f t="shared" si="300"/>
        <v>1551070.51391041</v>
      </c>
      <c r="E1784" s="1">
        <f t="shared" si="301"/>
        <v>1442090.9192444801</v>
      </c>
      <c r="F1784" s="1">
        <f t="shared" si="302"/>
        <v>1509557.5915999999</v>
      </c>
      <c r="G1784" s="1">
        <f t="shared" si="303"/>
        <v>1104734.9774439901</v>
      </c>
      <c r="H1784" s="2">
        <f t="shared" si="304"/>
        <v>4.6783924269397703E-2</v>
      </c>
      <c r="I1784" s="2">
        <f t="shared" si="305"/>
        <v>-2.6764045823907567E-2</v>
      </c>
      <c r="J1784" s="2">
        <f t="shared" si="306"/>
        <v>0.73182698268110924</v>
      </c>
      <c r="K1784" s="2">
        <f t="shared" si="307"/>
        <v>1.3399598703979688E-5</v>
      </c>
      <c r="L1784" s="2">
        <f>AM1784/SUM(AM1:AM$3009)</f>
        <v>2.0045883004715806E-5</v>
      </c>
      <c r="M1784" t="s">
        <v>3134</v>
      </c>
      <c r="N1784" t="s">
        <v>3643</v>
      </c>
      <c r="O1784" t="s">
        <v>3644</v>
      </c>
      <c r="P1784" s="1">
        <v>865055.40572621499</v>
      </c>
      <c r="Q1784" s="1">
        <v>192685.67767238</v>
      </c>
      <c r="R1784" s="1">
        <v>1052309.8420233501</v>
      </c>
      <c r="S1784" s="1">
        <v>624898.67236986896</v>
      </c>
      <c r="T1784" s="1">
        <v>1432301.2829881101</v>
      </c>
      <c r="U1784" s="1">
        <v>1886383.1821687501</v>
      </c>
      <c r="V1784" s="1">
        <v>1427733.2967022001</v>
      </c>
      <c r="W1784" s="1">
        <v>2014914.02026509</v>
      </c>
      <c r="X1784" s="1">
        <v>1626452.85498926</v>
      </c>
      <c r="Y1784" s="1">
        <v>1625992.4076759401</v>
      </c>
      <c r="Z1784" s="1">
        <v>3934576.8423701902</v>
      </c>
      <c r="AA1784" s="1">
        <v>1636306.19272149</v>
      </c>
      <c r="AB1784" s="1">
        <v>1288952.0364314099</v>
      </c>
      <c r="AC1784" s="1">
        <v>1085859.7504197501</v>
      </c>
      <c r="AD1784" s="1">
        <v>1885670.5308453001</v>
      </c>
      <c r="AE1784" s="1">
        <v>1551070.51391041</v>
      </c>
      <c r="AF1784" s="1">
        <v>1786701.96710036</v>
      </c>
      <c r="AG1784" s="1">
        <v>4899766.9220941598</v>
      </c>
      <c r="AH1784" s="1">
        <v>3513111.5265940898</v>
      </c>
      <c r="AI1784" s="1">
        <v>3053295.0606483002</v>
      </c>
      <c r="AJ1784" s="1">
        <v>2068234.1767136799</v>
      </c>
      <c r="AK1784" s="1">
        <v>1442090.9192444801</v>
      </c>
      <c r="AL1784" s="1">
        <v>1509557.5915999999</v>
      </c>
      <c r="AM1784" s="1">
        <v>1104734.9774439901</v>
      </c>
    </row>
    <row r="1785" spans="1:39" x14ac:dyDescent="0.3">
      <c r="A1785" t="str">
        <f t="shared" si="297"/>
        <v>Other</v>
      </c>
      <c r="B1785" t="str">
        <f t="shared" si="298"/>
        <v>8040</v>
      </c>
      <c r="C1785" t="str">
        <f t="shared" si="299"/>
        <v>ADHESIVES</v>
      </c>
      <c r="D1785" s="1">
        <f t="shared" si="300"/>
        <v>1591277.8295944501</v>
      </c>
      <c r="E1785" s="1">
        <f t="shared" si="301"/>
        <v>684867.17613173497</v>
      </c>
      <c r="F1785" s="1">
        <f t="shared" si="302"/>
        <v>522298.05450000003</v>
      </c>
      <c r="G1785" s="1">
        <f t="shared" si="303"/>
        <v>209471.71970111999</v>
      </c>
      <c r="H1785" s="2">
        <f t="shared" si="304"/>
        <v>-0.23737321235039677</v>
      </c>
      <c r="I1785" s="2">
        <f t="shared" si="305"/>
        <v>-0.67177444140404319</v>
      </c>
      <c r="J1785" s="2">
        <f t="shared" si="306"/>
        <v>0.40105782109728305</v>
      </c>
      <c r="K1785" s="2">
        <f t="shared" si="307"/>
        <v>4.6361823974873474E-6</v>
      </c>
      <c r="L1785" s="2">
        <f>AM1785/SUM(AM1:AM$3009)</f>
        <v>3.8009528725527888E-6</v>
      </c>
      <c r="M1785" t="s">
        <v>3134</v>
      </c>
      <c r="N1785" t="s">
        <v>3645</v>
      </c>
      <c r="O1785" t="s">
        <v>3646</v>
      </c>
      <c r="P1785" s="1">
        <v>311133.0570338</v>
      </c>
      <c r="Q1785" s="1"/>
      <c r="R1785" s="1">
        <v>804944.12516648695</v>
      </c>
      <c r="S1785" s="1">
        <v>902151.91451574105</v>
      </c>
      <c r="T1785" s="1">
        <v>-68177.1275509806</v>
      </c>
      <c r="U1785" s="1">
        <v>2460114.6608602498</v>
      </c>
      <c r="V1785" s="1">
        <v>1574817.07590946</v>
      </c>
      <c r="W1785" s="1">
        <v>1592448.7402302499</v>
      </c>
      <c r="X1785" s="1">
        <v>3074234.19093716</v>
      </c>
      <c r="Y1785" s="1">
        <v>2749495.79339498</v>
      </c>
      <c r="Z1785" s="1">
        <v>2300371.27816557</v>
      </c>
      <c r="AA1785" s="1">
        <v>1727534.5260081601</v>
      </c>
      <c r="AB1785" s="1">
        <v>2958290.3964084499</v>
      </c>
      <c r="AC1785" s="1">
        <v>900116.16674585803</v>
      </c>
      <c r="AD1785" s="1">
        <v>1786575.2553979901</v>
      </c>
      <c r="AE1785" s="1">
        <v>1591277.8295944501</v>
      </c>
      <c r="AF1785" s="1">
        <v>766900.84594887204</v>
      </c>
      <c r="AG1785" s="1">
        <v>789383.30228879303</v>
      </c>
      <c r="AH1785" s="1">
        <v>1185126.42654307</v>
      </c>
      <c r="AI1785" s="1">
        <v>782647.10829513497</v>
      </c>
      <c r="AJ1785" s="1">
        <v>856552.93654336897</v>
      </c>
      <c r="AK1785" s="1">
        <v>684867.17613173497</v>
      </c>
      <c r="AL1785" s="1">
        <v>522298.05450000003</v>
      </c>
      <c r="AM1785" s="1">
        <v>209471.71970111999</v>
      </c>
    </row>
    <row r="1786" spans="1:39" x14ac:dyDescent="0.3">
      <c r="A1786" t="str">
        <f t="shared" si="297"/>
        <v>Other</v>
      </c>
      <c r="B1786" t="str">
        <f t="shared" si="298"/>
        <v>8105</v>
      </c>
      <c r="C1786" t="str">
        <f t="shared" si="299"/>
        <v>BAGS AND SACKS</v>
      </c>
      <c r="D1786" s="1">
        <f t="shared" si="300"/>
        <v>1423871.43654563</v>
      </c>
      <c r="E1786" s="1">
        <f t="shared" si="301"/>
        <v>1198404.6945506399</v>
      </c>
      <c r="F1786" s="1">
        <f t="shared" si="302"/>
        <v>394367.55839999998</v>
      </c>
      <c r="G1786" s="1">
        <f t="shared" si="303"/>
        <v>16981.807866818199</v>
      </c>
      <c r="H1786" s="2">
        <f t="shared" si="304"/>
        <v>-0.67092288590552118</v>
      </c>
      <c r="I1786" s="2">
        <f t="shared" si="305"/>
        <v>-0.72303148424920183</v>
      </c>
      <c r="J1786" s="2">
        <f t="shared" si="306"/>
        <v>4.3060864173806744E-2</v>
      </c>
      <c r="K1786" s="2">
        <f t="shared" si="307"/>
        <v>3.5006064384912294E-6</v>
      </c>
      <c r="L1786" s="2">
        <f>AM1786/SUM(AM1:AM$3009)</f>
        <v>3.081420799171348E-7</v>
      </c>
      <c r="M1786" t="s">
        <v>3134</v>
      </c>
      <c r="N1786" t="s">
        <v>3647</v>
      </c>
      <c r="O1786" t="s">
        <v>3648</v>
      </c>
      <c r="P1786" s="1">
        <v>310861.61438543902</v>
      </c>
      <c r="Q1786" s="1">
        <v>2315278.97285693</v>
      </c>
      <c r="R1786" s="1">
        <v>5906012.9512661099</v>
      </c>
      <c r="S1786" s="1">
        <v>5050522.9209728101</v>
      </c>
      <c r="T1786" s="1">
        <v>11080246.906693799</v>
      </c>
      <c r="U1786" s="1">
        <v>5701452.9603599999</v>
      </c>
      <c r="V1786" s="1">
        <v>8310275.4692533603</v>
      </c>
      <c r="W1786" s="1">
        <v>4617254.2857487202</v>
      </c>
      <c r="X1786" s="1">
        <v>10743046.209187699</v>
      </c>
      <c r="Y1786" s="1">
        <v>10225486.222387699</v>
      </c>
      <c r="Z1786" s="1">
        <v>2107150.47729831</v>
      </c>
      <c r="AA1786" s="1">
        <v>16247980.2993313</v>
      </c>
      <c r="AB1786" s="1">
        <v>1814681.95038611</v>
      </c>
      <c r="AC1786" s="1">
        <v>1511698.2100251899</v>
      </c>
      <c r="AD1786" s="1">
        <v>1239030.07452254</v>
      </c>
      <c r="AE1786" s="1">
        <v>1423871.43654563</v>
      </c>
      <c r="AF1786" s="1">
        <v>1562343.4692240399</v>
      </c>
      <c r="AG1786" s="1">
        <v>1594518.00284879</v>
      </c>
      <c r="AH1786" s="1">
        <v>3060365.4748955402</v>
      </c>
      <c r="AI1786" s="1">
        <v>1941392.19590936</v>
      </c>
      <c r="AJ1786" s="1">
        <v>1454814.2172525299</v>
      </c>
      <c r="AK1786" s="1">
        <v>1198404.6945506399</v>
      </c>
      <c r="AL1786" s="1">
        <v>394367.55839999998</v>
      </c>
      <c r="AM1786" s="1">
        <v>16981.807866818199</v>
      </c>
    </row>
    <row r="1787" spans="1:39" x14ac:dyDescent="0.3">
      <c r="A1787" t="str">
        <f t="shared" si="297"/>
        <v>Other</v>
      </c>
      <c r="B1787" t="str">
        <f t="shared" si="298"/>
        <v>8110</v>
      </c>
      <c r="C1787" t="str">
        <f t="shared" si="299"/>
        <v>DRUMS AND CANS</v>
      </c>
      <c r="D1787" s="1">
        <f t="shared" si="300"/>
        <v>1293369.19356908</v>
      </c>
      <c r="E1787" s="1">
        <f t="shared" si="301"/>
        <v>43548.6405282821</v>
      </c>
      <c r="F1787" s="1">
        <f t="shared" si="302"/>
        <v>677097.52060000005</v>
      </c>
      <c r="G1787" s="1">
        <f t="shared" si="303"/>
        <v>1706.4217000599799</v>
      </c>
      <c r="H1787" s="2">
        <f t="shared" si="304"/>
        <v>14.54807480523457</v>
      </c>
      <c r="I1787" s="2">
        <f t="shared" si="305"/>
        <v>-0.47648550470609641</v>
      </c>
      <c r="J1787" s="2">
        <f t="shared" si="306"/>
        <v>2.5202007807499567E-3</v>
      </c>
      <c r="K1787" s="2">
        <f t="shared" si="307"/>
        <v>6.0102609598903767E-6</v>
      </c>
      <c r="L1787" s="2">
        <f>AM1787/SUM(AM1:AM$3009)</f>
        <v>3.0963742847406028E-8</v>
      </c>
      <c r="M1787" t="s">
        <v>3134</v>
      </c>
      <c r="N1787" t="s">
        <v>3649</v>
      </c>
      <c r="O1787" t="s">
        <v>3650</v>
      </c>
      <c r="P1787" s="1">
        <v>1042945.66847575</v>
      </c>
      <c r="Q1787" s="1">
        <v>1695628.60009467</v>
      </c>
      <c r="R1787" s="1">
        <v>2757778.4809365501</v>
      </c>
      <c r="S1787" s="1">
        <v>10734430.7700068</v>
      </c>
      <c r="T1787" s="1">
        <v>4198098.0345563795</v>
      </c>
      <c r="U1787" s="1">
        <v>8947.7718685959408</v>
      </c>
      <c r="V1787" s="1">
        <v>2442984.6752194101</v>
      </c>
      <c r="W1787" s="1">
        <v>9754101.7895374205</v>
      </c>
      <c r="X1787" s="1">
        <v>8559506.0081360303</v>
      </c>
      <c r="Y1787" s="1">
        <v>13417990.769812699</v>
      </c>
      <c r="Z1787" s="1">
        <v>4759698.76824487</v>
      </c>
      <c r="AA1787" s="1">
        <v>3216008.06039715</v>
      </c>
      <c r="AB1787" s="1">
        <v>1787572.2656231001</v>
      </c>
      <c r="AC1787" s="1">
        <v>1091293.1096506999</v>
      </c>
      <c r="AD1787" s="1">
        <v>1313420.7598516699</v>
      </c>
      <c r="AE1787" s="1">
        <v>1293369.19356908</v>
      </c>
      <c r="AF1787" s="1">
        <v>1172241.6619208399</v>
      </c>
      <c r="AG1787" s="1">
        <v>565794.77288750606</v>
      </c>
      <c r="AH1787" s="1">
        <v>-356998.66166488</v>
      </c>
      <c r="AI1787" s="1">
        <v>536073.84542369097</v>
      </c>
      <c r="AJ1787" s="1">
        <v>207595.30913247599</v>
      </c>
      <c r="AK1787" s="1">
        <v>43548.6405282821</v>
      </c>
      <c r="AL1787" s="1">
        <v>677097.52060000005</v>
      </c>
      <c r="AM1787" s="1">
        <v>1706.4217000599799</v>
      </c>
    </row>
    <row r="1788" spans="1:39" x14ac:dyDescent="0.3">
      <c r="A1788" t="str">
        <f t="shared" si="297"/>
        <v>Other</v>
      </c>
      <c r="B1788" t="str">
        <f t="shared" si="298"/>
        <v>8115</v>
      </c>
      <c r="C1788" t="str">
        <f t="shared" si="299"/>
        <v>BOXES, CARTONS, AND CRATES</v>
      </c>
      <c r="D1788" s="1">
        <f t="shared" si="300"/>
        <v>1350244.2990425101</v>
      </c>
      <c r="E1788" s="1">
        <f t="shared" si="301"/>
        <v>5050672.3420559997</v>
      </c>
      <c r="F1788" s="1">
        <f t="shared" si="302"/>
        <v>3901754.3344000001</v>
      </c>
      <c r="G1788" s="1">
        <f t="shared" si="303"/>
        <v>184352.33812308201</v>
      </c>
      <c r="H1788" s="2">
        <f t="shared" si="304"/>
        <v>-0.22747823058905947</v>
      </c>
      <c r="I1788" s="2">
        <f t="shared" si="305"/>
        <v>1.8896654754749385</v>
      </c>
      <c r="J1788" s="2">
        <f t="shared" si="306"/>
        <v>4.724857649230526E-2</v>
      </c>
      <c r="K1788" s="2">
        <f t="shared" si="307"/>
        <v>3.463395011452266E-5</v>
      </c>
      <c r="L1788" s="2">
        <f>AM1788/SUM(AM1:AM$3009)</f>
        <v>3.3451510788690248E-6</v>
      </c>
      <c r="M1788" t="s">
        <v>3134</v>
      </c>
      <c r="N1788" t="s">
        <v>3651</v>
      </c>
      <c r="O1788" t="s">
        <v>3652</v>
      </c>
      <c r="P1788" s="1">
        <v>2977338.0773106501</v>
      </c>
      <c r="Q1788" s="1">
        <v>2155829.1610430102</v>
      </c>
      <c r="R1788" s="1">
        <v>1383642.8689057999</v>
      </c>
      <c r="S1788" s="1">
        <v>6385193.4894945798</v>
      </c>
      <c r="T1788" s="1">
        <v>8358478.0557752699</v>
      </c>
      <c r="U1788" s="1">
        <v>7319877.9488691902</v>
      </c>
      <c r="V1788" s="1">
        <v>6520651.6781724403</v>
      </c>
      <c r="W1788" s="1">
        <v>7483677.9374080198</v>
      </c>
      <c r="X1788" s="1">
        <v>7929516.4606192904</v>
      </c>
      <c r="Y1788" s="1">
        <v>7950324.7062758598</v>
      </c>
      <c r="Z1788" s="1">
        <v>4047820.0560039999</v>
      </c>
      <c r="AA1788" s="1">
        <v>5752806.6993057001</v>
      </c>
      <c r="AB1788" s="1">
        <v>4625143.4060616503</v>
      </c>
      <c r="AC1788" s="1">
        <v>1866474.7280595601</v>
      </c>
      <c r="AD1788" s="1">
        <v>3174946.5903330301</v>
      </c>
      <c r="AE1788" s="1">
        <v>1350244.2990425101</v>
      </c>
      <c r="AF1788" s="1">
        <v>978016.71584304899</v>
      </c>
      <c r="AG1788" s="1">
        <v>1449487.81995806</v>
      </c>
      <c r="AH1788" s="1">
        <v>2713015.04523553</v>
      </c>
      <c r="AI1788" s="1">
        <v>1771303.1888563801</v>
      </c>
      <c r="AJ1788" s="1">
        <v>2586119.2801975599</v>
      </c>
      <c r="AK1788" s="1">
        <v>5050672.3420559997</v>
      </c>
      <c r="AL1788" s="1">
        <v>3901754.3344000001</v>
      </c>
      <c r="AM1788" s="1">
        <v>184352.33812308201</v>
      </c>
    </row>
    <row r="1789" spans="1:39" x14ac:dyDescent="0.3">
      <c r="A1789" t="str">
        <f t="shared" si="297"/>
        <v>Other</v>
      </c>
      <c r="B1789" t="str">
        <f t="shared" si="298"/>
        <v>8120</v>
      </c>
      <c r="C1789" t="str">
        <f t="shared" si="299"/>
        <v>COMMERCIAL AND INDUSTRIAL GAS CYLINDERS</v>
      </c>
      <c r="D1789" s="1">
        <f t="shared" si="300"/>
        <v>75322.066424964898</v>
      </c>
      <c r="E1789" s="1">
        <f t="shared" si="301"/>
        <v>135836.578364555</v>
      </c>
      <c r="F1789" s="1">
        <f t="shared" si="302"/>
        <v>115241.4984</v>
      </c>
      <c r="G1789" s="1">
        <f t="shared" si="303"/>
        <v>68036.146658018901</v>
      </c>
      <c r="H1789" s="2">
        <f t="shared" si="304"/>
        <v>-0.1516165985076745</v>
      </c>
      <c r="I1789" s="2">
        <f t="shared" si="305"/>
        <v>0.52998322894928074</v>
      </c>
      <c r="J1789" s="2">
        <f t="shared" si="306"/>
        <v>0.5903788791592014</v>
      </c>
      <c r="K1789" s="2">
        <f t="shared" si="307"/>
        <v>1.0229419806160625E-6</v>
      </c>
      <c r="L1789" s="2">
        <f>AM1789/SUM(AM1:AM$3009)</f>
        <v>1.2345446318300173E-6</v>
      </c>
      <c r="M1789" t="s">
        <v>3134</v>
      </c>
      <c r="N1789" t="s">
        <v>3653</v>
      </c>
      <c r="O1789" t="s">
        <v>3654</v>
      </c>
      <c r="P1789" s="1">
        <v>280135.27602897899</v>
      </c>
      <c r="Q1789" s="1">
        <v>335212.31473051599</v>
      </c>
      <c r="R1789" s="1">
        <v>788061.83351529995</v>
      </c>
      <c r="S1789" s="1">
        <v>180806.19237064401</v>
      </c>
      <c r="T1789" s="1">
        <v>443814.74486196798</v>
      </c>
      <c r="U1789" s="1">
        <v>586276.83808777097</v>
      </c>
      <c r="V1789" s="1">
        <v>1044767.40192827</v>
      </c>
      <c r="W1789" s="1">
        <v>1676463.9181510201</v>
      </c>
      <c r="X1789" s="1">
        <v>380752.30773923203</v>
      </c>
      <c r="Y1789" s="1">
        <v>250083.82381405699</v>
      </c>
      <c r="Z1789" s="1">
        <v>887422.94690833695</v>
      </c>
      <c r="AA1789" s="1">
        <v>128503.126605299</v>
      </c>
      <c r="AB1789" s="1">
        <v>827981.734145661</v>
      </c>
      <c r="AC1789" s="1">
        <v>585379.68740246398</v>
      </c>
      <c r="AD1789" s="1">
        <v>1080588.1149376901</v>
      </c>
      <c r="AE1789" s="1">
        <v>75322.066424964898</v>
      </c>
      <c r="AF1789" s="1">
        <v>336867.06661222602</v>
      </c>
      <c r="AG1789" s="1">
        <v>49928.6310570317</v>
      </c>
      <c r="AH1789" s="1">
        <v>84057.236993781902</v>
      </c>
      <c r="AI1789" s="1">
        <v>856625.322729924</v>
      </c>
      <c r="AJ1789" s="1">
        <v>95545.193864305795</v>
      </c>
      <c r="AK1789" s="1">
        <v>135836.578364555</v>
      </c>
      <c r="AL1789" s="1">
        <v>115241.4984</v>
      </c>
      <c r="AM1789" s="1">
        <v>68036.146658018901</v>
      </c>
    </row>
    <row r="1790" spans="1:39" x14ac:dyDescent="0.3">
      <c r="A1790" t="str">
        <f t="shared" si="297"/>
        <v>Other</v>
      </c>
      <c r="B1790" t="str">
        <f t="shared" si="298"/>
        <v>8125</v>
      </c>
      <c r="C1790" t="str">
        <f t="shared" si="299"/>
        <v>BOTTLES AND JARS</v>
      </c>
      <c r="D1790" s="1">
        <f t="shared" si="300"/>
        <v>1189966.6100665</v>
      </c>
      <c r="E1790" s="1">
        <f t="shared" si="301"/>
        <v>38862.188349928598</v>
      </c>
      <c r="F1790" s="1">
        <f t="shared" si="302"/>
        <v>37441.029300000002</v>
      </c>
      <c r="G1790" s="1">
        <f t="shared" si="303"/>
        <v>42701.553447319202</v>
      </c>
      <c r="H1790" s="2">
        <f t="shared" si="304"/>
        <v>-3.656919772844458E-2</v>
      </c>
      <c r="I1790" s="2">
        <f t="shared" si="305"/>
        <v>-0.96853606732889119</v>
      </c>
      <c r="J1790" s="2">
        <f t="shared" si="306"/>
        <v>1.1405015899848459</v>
      </c>
      <c r="K1790" s="2">
        <f t="shared" si="307"/>
        <v>3.3234556301505043E-7</v>
      </c>
      <c r="L1790" s="2">
        <f>AM1790/SUM(AM1:AM$3009)</f>
        <v>7.7483773212745787E-7</v>
      </c>
      <c r="M1790" t="s">
        <v>3134</v>
      </c>
      <c r="N1790" t="s">
        <v>3655</v>
      </c>
      <c r="O1790" t="s">
        <v>3656</v>
      </c>
      <c r="P1790" s="1"/>
      <c r="Q1790" s="1"/>
      <c r="R1790" s="1">
        <v>42784.2089035237</v>
      </c>
      <c r="S1790" s="1">
        <v>182916.98229930099</v>
      </c>
      <c r="T1790" s="1">
        <v>24125.427231953399</v>
      </c>
      <c r="U1790" s="1">
        <v>54633.668698796901</v>
      </c>
      <c r="V1790" s="1">
        <v>835796.58467130503</v>
      </c>
      <c r="W1790" s="1">
        <v>363808.96668847499</v>
      </c>
      <c r="X1790" s="1">
        <v>793623.66995368805</v>
      </c>
      <c r="Y1790" s="1">
        <v>2736550.2310865601</v>
      </c>
      <c r="Z1790" s="1">
        <v>1941319.4676423201</v>
      </c>
      <c r="AA1790" s="1">
        <v>1488155.3326185001</v>
      </c>
      <c r="AB1790" s="1">
        <v>1021243.09945787</v>
      </c>
      <c r="AC1790" s="1">
        <v>919404.96203946299</v>
      </c>
      <c r="AD1790" s="1">
        <v>1102566.6851214401</v>
      </c>
      <c r="AE1790" s="1">
        <v>1189966.6100665</v>
      </c>
      <c r="AF1790" s="1">
        <v>1427760.1397132601</v>
      </c>
      <c r="AG1790" s="1">
        <v>994485.86481154198</v>
      </c>
      <c r="AH1790" s="1">
        <v>2033948.1286633599</v>
      </c>
      <c r="AI1790" s="1">
        <v>713641.18839236104</v>
      </c>
      <c r="AJ1790" s="1">
        <v>653429.17591467605</v>
      </c>
      <c r="AK1790" s="1">
        <v>38862.188349928598</v>
      </c>
      <c r="AL1790" s="1">
        <v>37441.029300000002</v>
      </c>
      <c r="AM1790" s="1">
        <v>42701.553447319202</v>
      </c>
    </row>
    <row r="1791" spans="1:39" x14ac:dyDescent="0.3">
      <c r="A1791" t="str">
        <f t="shared" si="297"/>
        <v>Other</v>
      </c>
      <c r="B1791" t="str">
        <f t="shared" si="298"/>
        <v>8130</v>
      </c>
      <c r="C1791" t="str">
        <f t="shared" si="299"/>
        <v>REELS AND SPOOLS</v>
      </c>
      <c r="D1791" s="1">
        <f t="shared" si="300"/>
        <v>47817.176709034997</v>
      </c>
      <c r="E1791" s="1">
        <f t="shared" si="301"/>
        <v>13793.809974523399</v>
      </c>
      <c r="F1791" s="1">
        <f t="shared" si="302"/>
        <v>13907.549800000001</v>
      </c>
      <c r="G1791" s="1">
        <f t="shared" si="303"/>
        <v>0</v>
      </c>
      <c r="H1791" s="2">
        <f t="shared" si="304"/>
        <v>8.2457149755341685E-3</v>
      </c>
      <c r="I1791" s="2">
        <f t="shared" si="305"/>
        <v>-0.70915159034531228</v>
      </c>
      <c r="J1791" s="2">
        <f t="shared" si="306"/>
        <v>0</v>
      </c>
      <c r="K1791" s="2">
        <f t="shared" si="307"/>
        <v>1.2345046476702637E-7</v>
      </c>
      <c r="L1791" s="2">
        <f>AM1791/SUM(AM1:AM$3009)</f>
        <v>0</v>
      </c>
      <c r="M1791" t="s">
        <v>3134</v>
      </c>
      <c r="N1791" t="s">
        <v>3657</v>
      </c>
      <c r="O1791" t="s">
        <v>3658</v>
      </c>
      <c r="P1791" s="1"/>
      <c r="Q1791" s="1"/>
      <c r="R1791" s="1">
        <v>19623.2763595254</v>
      </c>
      <c r="S1791" s="1">
        <v>17522.617021915401</v>
      </c>
      <c r="T1791" s="1">
        <v>26130.549367021798</v>
      </c>
      <c r="U1791" s="1">
        <v>55299.193518323002</v>
      </c>
      <c r="V1791" s="1">
        <v>326278.51998345298</v>
      </c>
      <c r="W1791" s="1">
        <v>174620.030243449</v>
      </c>
      <c r="X1791" s="1">
        <v>176432.90167603301</v>
      </c>
      <c r="Y1791" s="1">
        <v>225844.91650155501</v>
      </c>
      <c r="Z1791" s="1">
        <v>224603.966993587</v>
      </c>
      <c r="AA1791" s="1">
        <v>950574.65456057701</v>
      </c>
      <c r="AB1791" s="1">
        <v>130560.724002599</v>
      </c>
      <c r="AC1791" s="1">
        <v>38736.775357423001</v>
      </c>
      <c r="AD1791" s="1">
        <v>378815.98988289502</v>
      </c>
      <c r="AE1791" s="1">
        <v>47817.176709034997</v>
      </c>
      <c r="AF1791" s="1">
        <v>25525.069096622901</v>
      </c>
      <c r="AG1791" s="1">
        <v>12952.5692502744</v>
      </c>
      <c r="AH1791" s="1"/>
      <c r="AI1791" s="1">
        <v>3639.1238862638602</v>
      </c>
      <c r="AJ1791" s="1">
        <v>29708.604544912101</v>
      </c>
      <c r="AK1791" s="1">
        <v>13793.809974523399</v>
      </c>
      <c r="AL1791" s="1">
        <v>13907.549800000001</v>
      </c>
      <c r="AM1791" s="1"/>
    </row>
    <row r="1792" spans="1:39" x14ac:dyDescent="0.3">
      <c r="A1792" t="str">
        <f t="shared" si="297"/>
        <v>Other</v>
      </c>
      <c r="B1792" t="str">
        <f t="shared" si="298"/>
        <v>8135</v>
      </c>
      <c r="C1792" t="str">
        <f t="shared" si="299"/>
        <v>PACKAGING &amp; PACKING BULK MATERIALS</v>
      </c>
      <c r="D1792" s="1">
        <f t="shared" si="300"/>
        <v>2825540.4072631099</v>
      </c>
      <c r="E1792" s="1">
        <f t="shared" si="301"/>
        <v>7785786.9047162598</v>
      </c>
      <c r="F1792" s="1">
        <f t="shared" si="302"/>
        <v>5705464.7876000004</v>
      </c>
      <c r="G1792" s="1">
        <f t="shared" si="303"/>
        <v>584958.54251916194</v>
      </c>
      <c r="H1792" s="2">
        <f t="shared" si="304"/>
        <v>-0.26719484396061488</v>
      </c>
      <c r="I1792" s="2">
        <f t="shared" si="305"/>
        <v>1.019247282018684</v>
      </c>
      <c r="J1792" s="2">
        <f t="shared" si="306"/>
        <v>0.10252601046464864</v>
      </c>
      <c r="K1792" s="2">
        <f t="shared" si="307"/>
        <v>5.0644598787711937E-5</v>
      </c>
      <c r="L1792" s="2">
        <f>AM1792/SUM(AM1:AM$3009)</f>
        <v>1.0614319945837602E-5</v>
      </c>
      <c r="M1792" t="s">
        <v>3134</v>
      </c>
      <c r="N1792" t="s">
        <v>3659</v>
      </c>
      <c r="O1792" t="s">
        <v>3660</v>
      </c>
      <c r="P1792" s="1">
        <v>1759560.72306957</v>
      </c>
      <c r="Q1792" s="1">
        <v>603123.14476857299</v>
      </c>
      <c r="R1792" s="1">
        <v>2687601.50757389</v>
      </c>
      <c r="S1792" s="1">
        <v>4741380.3139762804</v>
      </c>
      <c r="T1792" s="1">
        <v>3488756.3296893798</v>
      </c>
      <c r="U1792" s="1">
        <v>4380223.0606189203</v>
      </c>
      <c r="V1792" s="1">
        <v>2352336.0474275299</v>
      </c>
      <c r="W1792" s="1">
        <v>4931189.7444545804</v>
      </c>
      <c r="X1792" s="1">
        <v>3420245.5401454601</v>
      </c>
      <c r="Y1792" s="1">
        <v>3343754.5190649601</v>
      </c>
      <c r="Z1792" s="1">
        <v>4506961.0082480703</v>
      </c>
      <c r="AA1792" s="1">
        <v>4737732.9043449704</v>
      </c>
      <c r="AB1792" s="1">
        <v>7186747.8346550604</v>
      </c>
      <c r="AC1792" s="1">
        <v>3612085.3838690701</v>
      </c>
      <c r="AD1792" s="1">
        <v>3147740.8333909102</v>
      </c>
      <c r="AE1792" s="1">
        <v>2825540.4072631099</v>
      </c>
      <c r="AF1792" s="1">
        <v>4170861.5366887902</v>
      </c>
      <c r="AG1792" s="1">
        <v>2048703.76446739</v>
      </c>
      <c r="AH1792" s="1">
        <v>1742522.09132563</v>
      </c>
      <c r="AI1792" s="1">
        <v>2579899.6528071598</v>
      </c>
      <c r="AJ1792" s="1">
        <v>9549749.2626933306</v>
      </c>
      <c r="AK1792" s="1">
        <v>7785786.9047162598</v>
      </c>
      <c r="AL1792" s="1">
        <v>5705464.7876000004</v>
      </c>
      <c r="AM1792" s="1">
        <v>584958.54251916194</v>
      </c>
    </row>
    <row r="1793" spans="1:39" x14ac:dyDescent="0.3">
      <c r="A1793" t="str">
        <f t="shared" ref="A1793:A1856" si="308">M1793</f>
        <v>Other</v>
      </c>
      <c r="B1793" t="str">
        <f t="shared" ref="B1793:B1856" si="309">N1793</f>
        <v>8145</v>
      </c>
      <c r="C1793" t="str">
        <f t="shared" ref="C1793:C1856" si="310">O1793</f>
        <v>SPECIAL SHIPPING &amp; STORAGE CONTAIN</v>
      </c>
      <c r="D1793" s="1">
        <f t="shared" ref="D1793:D1856" si="311">AE1793</f>
        <v>12665001.6622424</v>
      </c>
      <c r="E1793" s="1">
        <f t="shared" ref="E1793:E1856" si="312">AK1793</f>
        <v>6994791.0395829603</v>
      </c>
      <c r="F1793" s="1">
        <f t="shared" ref="F1793:F1856" si="313">AL1793</f>
        <v>5870621.8202999998</v>
      </c>
      <c r="G1793" s="1">
        <f t="shared" ref="G1793:G1856" si="314">AM1793</f>
        <v>1696531.07583042</v>
      </c>
      <c r="H1793" s="2">
        <f t="shared" si="304"/>
        <v>-0.1607151969117272</v>
      </c>
      <c r="I1793" s="2">
        <f t="shared" si="305"/>
        <v>-0.53646892619036746</v>
      </c>
      <c r="J1793" s="2">
        <f t="shared" si="306"/>
        <v>0.28898660614860117</v>
      </c>
      <c r="K1793" s="2">
        <f t="shared" si="307"/>
        <v>5.2110616363745207E-5</v>
      </c>
      <c r="L1793" s="2">
        <f>AM1793/SUM(AM1:AM$3009)</f>
        <v>3.078427329117989E-5</v>
      </c>
      <c r="M1793" t="s">
        <v>3134</v>
      </c>
      <c r="N1793" t="s">
        <v>3661</v>
      </c>
      <c r="O1793" t="s">
        <v>3662</v>
      </c>
      <c r="P1793" s="1">
        <v>31653841.728610098</v>
      </c>
      <c r="Q1793" s="1">
        <v>41269210.784779601</v>
      </c>
      <c r="R1793" s="1">
        <v>49162649.593103498</v>
      </c>
      <c r="S1793" s="1">
        <v>134912868.21922901</v>
      </c>
      <c r="T1793" s="1">
        <v>71459225.536152601</v>
      </c>
      <c r="U1793" s="1">
        <v>66470838.948013298</v>
      </c>
      <c r="V1793" s="1">
        <v>44181498.526872799</v>
      </c>
      <c r="W1793" s="1">
        <v>74087998.210732594</v>
      </c>
      <c r="X1793" s="1">
        <v>62399302.552951403</v>
      </c>
      <c r="Y1793" s="1">
        <v>68310846.686350495</v>
      </c>
      <c r="Z1793" s="1">
        <v>33137816.9627911</v>
      </c>
      <c r="AA1793" s="1">
        <v>37828494.324200898</v>
      </c>
      <c r="AB1793" s="1">
        <v>22623890.702023402</v>
      </c>
      <c r="AC1793" s="1">
        <v>13544649.2067865</v>
      </c>
      <c r="AD1793" s="1">
        <v>11367918.468938701</v>
      </c>
      <c r="AE1793" s="1">
        <v>12665001.6622424</v>
      </c>
      <c r="AF1793" s="1">
        <v>9918041.6385154091</v>
      </c>
      <c r="AG1793" s="1">
        <v>13118822.930898599</v>
      </c>
      <c r="AH1793" s="1">
        <v>10667194.176565601</v>
      </c>
      <c r="AI1793" s="1">
        <v>8632892.1881339308</v>
      </c>
      <c r="AJ1793" s="1">
        <v>7103649.7672769604</v>
      </c>
      <c r="AK1793" s="1">
        <v>6994791.0395829603</v>
      </c>
      <c r="AL1793" s="1">
        <v>5870621.8202999998</v>
      </c>
      <c r="AM1793" s="1">
        <v>1696531.07583042</v>
      </c>
    </row>
    <row r="1794" spans="1:39" x14ac:dyDescent="0.3">
      <c r="A1794" t="str">
        <f t="shared" si="308"/>
        <v>Other</v>
      </c>
      <c r="B1794" t="str">
        <f t="shared" si="309"/>
        <v>8150</v>
      </c>
      <c r="C1794" t="str">
        <f t="shared" si="310"/>
        <v>FREIGHT CONTAINERS</v>
      </c>
      <c r="D1794" s="1">
        <f t="shared" si="311"/>
        <v>37644922.174948096</v>
      </c>
      <c r="E1794" s="1">
        <f t="shared" si="312"/>
        <v>15902884.5889156</v>
      </c>
      <c r="F1794" s="1">
        <f t="shared" si="313"/>
        <v>-3413162</v>
      </c>
      <c r="G1794" s="1">
        <f t="shared" si="314"/>
        <v>534591.83074415894</v>
      </c>
      <c r="H1794" s="2">
        <f t="shared" ref="H1794:H1857" si="315">AL1794/AK1794-1</f>
        <v>-1.2146253392531687</v>
      </c>
      <c r="I1794" s="2">
        <f t="shared" ref="I1794:I1857" si="316">AL1794/AE1794-1</f>
        <v>-1.0906672614207551</v>
      </c>
      <c r="J1794" s="2">
        <f t="shared" ref="J1794:J1857" si="317">AM1794/AL1794</f>
        <v>-0.15662656233256991</v>
      </c>
      <c r="K1794" s="2">
        <f t="shared" ref="K1794:K1857" si="318">AL1794/SUM(AL$1:AL$3009)</f>
        <v>-3.0296956781355782E-5</v>
      </c>
      <c r="L1794" s="2">
        <f>AM1794/SUM(AM1:AM$3009)</f>
        <v>9.7003946767111046E-6</v>
      </c>
      <c r="M1794" t="s">
        <v>3134</v>
      </c>
      <c r="N1794" t="s">
        <v>3663</v>
      </c>
      <c r="O1794" t="s">
        <v>3664</v>
      </c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>
        <v>877409.64083006</v>
      </c>
      <c r="AC1794" s="1">
        <v>917219.14965705096</v>
      </c>
      <c r="AD1794" s="1">
        <v>450094.10477145499</v>
      </c>
      <c r="AE1794" s="1">
        <v>37644922.174948096</v>
      </c>
      <c r="AF1794" s="1">
        <v>461203.57943736698</v>
      </c>
      <c r="AG1794" s="1">
        <v>12378944.7990923</v>
      </c>
      <c r="AH1794" s="1">
        <v>12001819.3422722</v>
      </c>
      <c r="AI1794" s="1">
        <v>-1067157.1490090899</v>
      </c>
      <c r="AJ1794" s="1">
        <v>16092212.853300899</v>
      </c>
      <c r="AK1794" s="1">
        <v>15902884.5889156</v>
      </c>
      <c r="AL1794" s="1">
        <v>-3413162</v>
      </c>
      <c r="AM1794" s="1">
        <v>534591.83074415894</v>
      </c>
    </row>
    <row r="1795" spans="1:39" x14ac:dyDescent="0.3">
      <c r="A1795" t="str">
        <f t="shared" si="308"/>
        <v>Other</v>
      </c>
      <c r="B1795" t="str">
        <f t="shared" si="309"/>
        <v>8457</v>
      </c>
      <c r="C1795" t="str">
        <f t="shared" si="310"/>
        <v>Jewelery</v>
      </c>
      <c r="D1795" s="1">
        <f t="shared" si="311"/>
        <v>0</v>
      </c>
      <c r="E1795" s="1">
        <f t="shared" si="312"/>
        <v>64966.288741080803</v>
      </c>
      <c r="F1795" s="1">
        <f t="shared" si="313"/>
        <v>49100</v>
      </c>
      <c r="G1795" s="1">
        <f t="shared" si="314"/>
        <v>6691.37253092848</v>
      </c>
      <c r="H1795" s="2">
        <f t="shared" si="315"/>
        <v>-0.24422341261196145</v>
      </c>
      <c r="I1795" s="2" t="e">
        <f t="shared" si="316"/>
        <v>#DIV/0!</v>
      </c>
      <c r="J1795" s="2">
        <f t="shared" si="317"/>
        <v>0.13628049961157801</v>
      </c>
      <c r="K1795" s="2">
        <f t="shared" si="318"/>
        <v>4.3583649939984357E-7</v>
      </c>
      <c r="L1795" s="2">
        <f>AM1795/SUM(AM1:AM$3009)</f>
        <v>1.2141778221443342E-7</v>
      </c>
      <c r="M1795" t="s">
        <v>3134</v>
      </c>
      <c r="N1795" t="s">
        <v>3665</v>
      </c>
      <c r="O1795" t="s">
        <v>3666</v>
      </c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>
        <v>11453.4942052484</v>
      </c>
      <c r="AH1795" s="1"/>
      <c r="AI1795" s="1"/>
      <c r="AJ1795" s="1">
        <v>85247.558673869498</v>
      </c>
      <c r="AK1795" s="1">
        <v>64966.288741080803</v>
      </c>
      <c r="AL1795" s="1">
        <v>49100</v>
      </c>
      <c r="AM1795" s="1">
        <v>6691.37253092848</v>
      </c>
    </row>
    <row r="1796" spans="1:39" x14ac:dyDescent="0.3">
      <c r="A1796" t="str">
        <f t="shared" si="308"/>
        <v>Other</v>
      </c>
      <c r="B1796" t="str">
        <f t="shared" si="309"/>
        <v>8720</v>
      </c>
      <c r="C1796" t="str">
        <f t="shared" si="310"/>
        <v>FERTILIZERS</v>
      </c>
      <c r="D1796" s="1">
        <f t="shared" si="311"/>
        <v>10581793.4701124</v>
      </c>
      <c r="E1796" s="1">
        <f t="shared" si="312"/>
        <v>159438.36207997499</v>
      </c>
      <c r="F1796" s="1">
        <f t="shared" si="313"/>
        <v>376300.59940000001</v>
      </c>
      <c r="G1796" s="1">
        <f t="shared" si="314"/>
        <v>152374.71860909101</v>
      </c>
      <c r="H1796" s="2">
        <f t="shared" si="315"/>
        <v>1.3601634794218844</v>
      </c>
      <c r="I1796" s="2">
        <f t="shared" si="316"/>
        <v>-0.96443886374622245</v>
      </c>
      <c r="J1796" s="2">
        <f t="shared" si="317"/>
        <v>0.40492818468014113</v>
      </c>
      <c r="K1796" s="2">
        <f t="shared" si="318"/>
        <v>3.3402349483616881E-6</v>
      </c>
      <c r="L1796" s="2">
        <f>AM1796/SUM(AM1:AM$3009)</f>
        <v>2.7649036596826614E-6</v>
      </c>
      <c r="M1796" t="s">
        <v>3134</v>
      </c>
      <c r="N1796" t="s">
        <v>3667</v>
      </c>
      <c r="O1796" t="s">
        <v>3668</v>
      </c>
      <c r="P1796" s="1">
        <v>169244.491253221</v>
      </c>
      <c r="Q1796" s="1">
        <v>51061.357538209901</v>
      </c>
      <c r="R1796" s="1">
        <v>215705.402268259</v>
      </c>
      <c r="S1796" s="1">
        <v>634549.14054969302</v>
      </c>
      <c r="T1796" s="1">
        <v>343397.990341053</v>
      </c>
      <c r="U1796" s="1">
        <v>318516.42512295098</v>
      </c>
      <c r="V1796" s="1">
        <v>748169.88526032097</v>
      </c>
      <c r="W1796" s="1">
        <v>368536.44475164299</v>
      </c>
      <c r="X1796" s="1">
        <v>774052.73309883301</v>
      </c>
      <c r="Y1796" s="1">
        <v>584037.50326571101</v>
      </c>
      <c r="Z1796" s="1">
        <v>724201.48969015095</v>
      </c>
      <c r="AA1796" s="1">
        <v>866246741.19481099</v>
      </c>
      <c r="AB1796" s="1">
        <v>-849810526.14075303</v>
      </c>
      <c r="AC1796" s="1">
        <v>275039.97442746698</v>
      </c>
      <c r="AD1796" s="1">
        <v>515124.06561729399</v>
      </c>
      <c r="AE1796" s="1">
        <v>10581793.4701124</v>
      </c>
      <c r="AF1796" s="1">
        <v>286685.47272090201</v>
      </c>
      <c r="AG1796" s="1">
        <v>218508.64094027501</v>
      </c>
      <c r="AH1796" s="1">
        <v>432323.51450340502</v>
      </c>
      <c r="AI1796" s="1">
        <v>423399.03908040503</v>
      </c>
      <c r="AJ1796" s="1">
        <v>68279.469072841996</v>
      </c>
      <c r="AK1796" s="1">
        <v>159438.36207997499</v>
      </c>
      <c r="AL1796" s="1">
        <v>376300.59940000001</v>
      </c>
      <c r="AM1796" s="1">
        <v>152374.71860909101</v>
      </c>
    </row>
    <row r="1797" spans="1:39" x14ac:dyDescent="0.3">
      <c r="A1797" t="str">
        <f t="shared" si="308"/>
        <v>Other</v>
      </c>
      <c r="B1797" t="str">
        <f t="shared" si="309"/>
        <v>8730</v>
      </c>
      <c r="C1797" t="str">
        <f t="shared" si="310"/>
        <v>SEEDS AND NURSERY STOCK</v>
      </c>
      <c r="D1797" s="1">
        <f t="shared" si="311"/>
        <v>1276171.11073825</v>
      </c>
      <c r="E1797" s="1">
        <f t="shared" si="312"/>
        <v>586026.76495712204</v>
      </c>
      <c r="F1797" s="1">
        <f t="shared" si="313"/>
        <v>702656.36259999999</v>
      </c>
      <c r="G1797" s="1">
        <f t="shared" si="314"/>
        <v>187206.54686749799</v>
      </c>
      <c r="H1797" s="2">
        <f t="shared" si="315"/>
        <v>0.19901752721381483</v>
      </c>
      <c r="I1797" s="2">
        <f t="shared" si="316"/>
        <v>-0.44940270416126127</v>
      </c>
      <c r="J1797" s="2">
        <f t="shared" si="317"/>
        <v>0.26642688635848694</v>
      </c>
      <c r="K1797" s="2">
        <f t="shared" si="318"/>
        <v>6.2371342027823054E-6</v>
      </c>
      <c r="L1797" s="2">
        <f>AM1797/SUM(AM1:AM$3009)</f>
        <v>3.3969419026682114E-6</v>
      </c>
      <c r="M1797" t="s">
        <v>3134</v>
      </c>
      <c r="N1797" t="s">
        <v>3669</v>
      </c>
      <c r="O1797" t="s">
        <v>3670</v>
      </c>
      <c r="P1797" s="1">
        <v>559680.81058979197</v>
      </c>
      <c r="Q1797" s="1">
        <v>678592.80609091895</v>
      </c>
      <c r="R1797" s="1">
        <v>1471411.8393087201</v>
      </c>
      <c r="S1797" s="1">
        <v>1397214.9891711799</v>
      </c>
      <c r="T1797" s="1">
        <v>1402929.51616388</v>
      </c>
      <c r="U1797" s="1">
        <v>1526136.4741104001</v>
      </c>
      <c r="V1797" s="1">
        <v>1221715.34010765</v>
      </c>
      <c r="W1797" s="1">
        <v>2154871.0066922</v>
      </c>
      <c r="X1797" s="1">
        <v>2404101.39533279</v>
      </c>
      <c r="Y1797" s="1">
        <v>2191034.6833059699</v>
      </c>
      <c r="Z1797" s="1">
        <v>2384105.8550781901</v>
      </c>
      <c r="AA1797" s="1">
        <v>1337885.2878521499</v>
      </c>
      <c r="AB1797" s="1">
        <v>5128109.9966211002</v>
      </c>
      <c r="AC1797" s="1">
        <v>779479.72790349601</v>
      </c>
      <c r="AD1797" s="1">
        <v>919232.91402566002</v>
      </c>
      <c r="AE1797" s="1">
        <v>1276171.11073825</v>
      </c>
      <c r="AF1797" s="1">
        <v>3657083.6613588198</v>
      </c>
      <c r="AG1797" s="1">
        <v>1212437.7552552901</v>
      </c>
      <c r="AH1797" s="1">
        <v>1319999.1518109799</v>
      </c>
      <c r="AI1797" s="1">
        <v>1126453.6544588699</v>
      </c>
      <c r="AJ1797" s="1">
        <v>1103778.93471916</v>
      </c>
      <c r="AK1797" s="1">
        <v>586026.76495712204</v>
      </c>
      <c r="AL1797" s="1">
        <v>702656.36259999999</v>
      </c>
      <c r="AM1797" s="1">
        <v>187206.54686749799</v>
      </c>
    </row>
    <row r="1798" spans="1:39" x14ac:dyDescent="0.3">
      <c r="A1798" t="str">
        <f t="shared" si="308"/>
        <v>Other</v>
      </c>
      <c r="B1798" t="str">
        <f t="shared" si="309"/>
        <v>8820</v>
      </c>
      <c r="C1798" t="str">
        <f t="shared" si="310"/>
        <v>LIVE ANIMALS, NOT RAISED FOR FOOD</v>
      </c>
      <c r="D1798" s="1">
        <f t="shared" si="311"/>
        <v>-20995760.265066601</v>
      </c>
      <c r="E1798" s="1">
        <f t="shared" si="312"/>
        <v>-3398462.0222664699</v>
      </c>
      <c r="F1798" s="1">
        <f t="shared" si="313"/>
        <v>-3445806.1353000002</v>
      </c>
      <c r="G1798" s="1">
        <f t="shared" si="314"/>
        <v>-1261051.4857990299</v>
      </c>
      <c r="H1798" s="2">
        <f t="shared" si="315"/>
        <v>1.3931040783547122E-2</v>
      </c>
      <c r="I1798" s="2">
        <f t="shared" si="316"/>
        <v>-0.83588085919264188</v>
      </c>
      <c r="J1798" s="2">
        <f t="shared" si="317"/>
        <v>0.36596704407726055</v>
      </c>
      <c r="K1798" s="2">
        <f t="shared" si="318"/>
        <v>-3.0586722680644726E-5</v>
      </c>
      <c r="L1798" s="2">
        <f>AM1798/SUM(AM1:AM$3009)</f>
        <v>-2.2882312105060535E-5</v>
      </c>
      <c r="M1798" t="s">
        <v>3134</v>
      </c>
      <c r="N1798" t="s">
        <v>3671</v>
      </c>
      <c r="O1798" t="s">
        <v>3672</v>
      </c>
      <c r="P1798" s="1">
        <v>64498.327856735501</v>
      </c>
      <c r="Q1798" s="1">
        <v>648325.75220956304</v>
      </c>
      <c r="R1798" s="1">
        <v>2368715.5019024001</v>
      </c>
      <c r="S1798" s="1">
        <v>1072500.2782224</v>
      </c>
      <c r="T1798" s="1">
        <v>3054326.0919120898</v>
      </c>
      <c r="U1798" s="1">
        <v>4283317.7384699201</v>
      </c>
      <c r="V1798" s="1">
        <v>2329742.7484428701</v>
      </c>
      <c r="W1798" s="1">
        <v>5888444.0698847203</v>
      </c>
      <c r="X1798" s="1">
        <v>7853637.1713239504</v>
      </c>
      <c r="Y1798" s="1">
        <v>4528186.0061397897</v>
      </c>
      <c r="Z1798" s="1">
        <v>86422204.556743696</v>
      </c>
      <c r="AA1798" s="1">
        <v>5294184.4887399897</v>
      </c>
      <c r="AB1798" s="1">
        <v>87162276.5314852</v>
      </c>
      <c r="AC1798" s="1">
        <v>54753372.791672103</v>
      </c>
      <c r="AD1798" s="1">
        <v>29354508.700422399</v>
      </c>
      <c r="AE1798" s="1">
        <v>-20995760.265066601</v>
      </c>
      <c r="AF1798" s="1">
        <v>23166093.601220898</v>
      </c>
      <c r="AG1798" s="1">
        <v>16712697.1151904</v>
      </c>
      <c r="AH1798" s="1">
        <v>18638089.232113801</v>
      </c>
      <c r="AI1798" s="1">
        <v>7722138.1525234599</v>
      </c>
      <c r="AJ1798" s="1">
        <v>13704525.1098684</v>
      </c>
      <c r="AK1798" s="1">
        <v>-3398462.0222664699</v>
      </c>
      <c r="AL1798" s="1">
        <v>-3445806.1353000002</v>
      </c>
      <c r="AM1798" s="1">
        <v>-1261051.4857990299</v>
      </c>
    </row>
    <row r="1799" spans="1:39" x14ac:dyDescent="0.3">
      <c r="A1799" t="str">
        <f t="shared" si="308"/>
        <v>Other</v>
      </c>
      <c r="B1799" t="str">
        <f t="shared" si="309"/>
        <v>9310</v>
      </c>
      <c r="C1799" t="str">
        <f t="shared" si="310"/>
        <v>PAPER AND PAPERBOARD</v>
      </c>
      <c r="D1799" s="1">
        <f t="shared" si="311"/>
        <v>1403755.1825850401</v>
      </c>
      <c r="E1799" s="1">
        <f t="shared" si="312"/>
        <v>102257.75723667799</v>
      </c>
      <c r="F1799" s="1">
        <f t="shared" si="313"/>
        <v>85964.99</v>
      </c>
      <c r="G1799" s="1">
        <f t="shared" si="314"/>
        <v>598539.45254752401</v>
      </c>
      <c r="H1799" s="2">
        <f t="shared" si="315"/>
        <v>-0.15933037920016169</v>
      </c>
      <c r="I1799" s="2">
        <f t="shared" si="316"/>
        <v>-0.93876069626208325</v>
      </c>
      <c r="J1799" s="2">
        <f t="shared" si="317"/>
        <v>6.9625955001858779</v>
      </c>
      <c r="K1799" s="2">
        <f t="shared" si="318"/>
        <v>7.6306884546929861E-7</v>
      </c>
      <c r="L1799" s="2">
        <f>AM1799/SUM(AM1:AM$3009)</f>
        <v>1.0860751297324271E-5</v>
      </c>
      <c r="M1799" t="s">
        <v>3134</v>
      </c>
      <c r="N1799" t="s">
        <v>3673</v>
      </c>
      <c r="O1799" t="s">
        <v>3674</v>
      </c>
      <c r="P1799" s="1">
        <v>201400.75070372701</v>
      </c>
      <c r="Q1799" s="1">
        <v>1125462.1077308101</v>
      </c>
      <c r="R1799" s="1">
        <v>401398.186704594</v>
      </c>
      <c r="S1799" s="1">
        <v>785253.70427118102</v>
      </c>
      <c r="T1799" s="1">
        <v>698442.94382571499</v>
      </c>
      <c r="U1799" s="1">
        <v>1135379.5674926899</v>
      </c>
      <c r="V1799" s="1">
        <v>2493451.7483588099</v>
      </c>
      <c r="W1799" s="1">
        <v>1003291.27730383</v>
      </c>
      <c r="X1799" s="1">
        <v>2857501.4302159501</v>
      </c>
      <c r="Y1799" s="1">
        <v>2223446.7297552601</v>
      </c>
      <c r="Z1799" s="1">
        <v>4392114.2845963901</v>
      </c>
      <c r="AA1799" s="1">
        <v>1614316.0505552299</v>
      </c>
      <c r="AB1799" s="1">
        <v>2323275.0041860398</v>
      </c>
      <c r="AC1799" s="1">
        <v>1894429.9513781699</v>
      </c>
      <c r="AD1799" s="1">
        <v>3443596.6243723398</v>
      </c>
      <c r="AE1799" s="1">
        <v>1403755.1825850401</v>
      </c>
      <c r="AF1799" s="1">
        <v>2227022.2878161101</v>
      </c>
      <c r="AG1799" s="1">
        <v>1917828.01950145</v>
      </c>
      <c r="AH1799" s="1">
        <v>430617.66841361002</v>
      </c>
      <c r="AI1799" s="1">
        <v>5329804.5829929803</v>
      </c>
      <c r="AJ1799" s="1">
        <v>505297.61879986298</v>
      </c>
      <c r="AK1799" s="1">
        <v>102257.75723667799</v>
      </c>
      <c r="AL1799" s="1">
        <v>85964.99</v>
      </c>
      <c r="AM1799" s="1">
        <v>598539.45254752401</v>
      </c>
    </row>
    <row r="1800" spans="1:39" x14ac:dyDescent="0.3">
      <c r="A1800" t="str">
        <f t="shared" si="308"/>
        <v>Other</v>
      </c>
      <c r="B1800" t="str">
        <f t="shared" si="309"/>
        <v>9320</v>
      </c>
      <c r="C1800" t="str">
        <f t="shared" si="310"/>
        <v>RUBBER FABRICATED MATERIALS</v>
      </c>
      <c r="D1800" s="1">
        <f t="shared" si="311"/>
        <v>1638138.0751599399</v>
      </c>
      <c r="E1800" s="1">
        <f t="shared" si="312"/>
        <v>578667.93735244102</v>
      </c>
      <c r="F1800" s="1">
        <f t="shared" si="313"/>
        <v>1853555.9371</v>
      </c>
      <c r="G1800" s="1">
        <f t="shared" si="314"/>
        <v>1785386.2681565301</v>
      </c>
      <c r="H1800" s="2">
        <f t="shared" si="315"/>
        <v>2.2031426271524719</v>
      </c>
      <c r="I1800" s="2">
        <f t="shared" si="316"/>
        <v>0.13150165129946556</v>
      </c>
      <c r="J1800" s="2">
        <f t="shared" si="317"/>
        <v>0.96322222190384743</v>
      </c>
      <c r="K1800" s="2">
        <f t="shared" si="318"/>
        <v>1.6453102465732395E-5</v>
      </c>
      <c r="L1800" s="2">
        <f>AM1800/SUM(AM1:AM$3009)</f>
        <v>3.2396588304371391E-5</v>
      </c>
      <c r="M1800" t="s">
        <v>3134</v>
      </c>
      <c r="N1800" t="s">
        <v>3675</v>
      </c>
      <c r="O1800" t="s">
        <v>3676</v>
      </c>
      <c r="P1800" s="1">
        <v>320736.95644962799</v>
      </c>
      <c r="Q1800" s="1">
        <v>172558.64684566201</v>
      </c>
      <c r="R1800" s="1">
        <v>595093.40411660494</v>
      </c>
      <c r="S1800" s="1">
        <v>614311.04361360602</v>
      </c>
      <c r="T1800" s="1">
        <v>514852.295162011</v>
      </c>
      <c r="U1800" s="1">
        <v>1574594.1879763701</v>
      </c>
      <c r="V1800" s="1">
        <v>1535027.5581104101</v>
      </c>
      <c r="W1800" s="1">
        <v>2036955.49890178</v>
      </c>
      <c r="X1800" s="1">
        <v>2875909.10765843</v>
      </c>
      <c r="Y1800" s="1">
        <v>2750143.6440610499</v>
      </c>
      <c r="Z1800" s="1">
        <v>1450888.87198571</v>
      </c>
      <c r="AA1800" s="1">
        <v>2208738.0141650201</v>
      </c>
      <c r="AB1800" s="1">
        <v>854799.92911551404</v>
      </c>
      <c r="AC1800" s="1">
        <v>725645.87104635197</v>
      </c>
      <c r="AD1800" s="1">
        <v>1372758.92672943</v>
      </c>
      <c r="AE1800" s="1">
        <v>1638138.0751599399</v>
      </c>
      <c r="AF1800" s="1">
        <v>2574209.0785884899</v>
      </c>
      <c r="AG1800" s="1">
        <v>3210132.0573623399</v>
      </c>
      <c r="AH1800" s="1">
        <v>4482843.5677773701</v>
      </c>
      <c r="AI1800" s="1">
        <v>862494.76749034203</v>
      </c>
      <c r="AJ1800" s="1">
        <v>1335589.1532487799</v>
      </c>
      <c r="AK1800" s="1">
        <v>578667.93735244102</v>
      </c>
      <c r="AL1800" s="1">
        <v>1853555.9371</v>
      </c>
      <c r="AM1800" s="1">
        <v>1785386.2681565301</v>
      </c>
    </row>
    <row r="1801" spans="1:39" x14ac:dyDescent="0.3">
      <c r="A1801" t="str">
        <f t="shared" si="308"/>
        <v>Other</v>
      </c>
      <c r="B1801" t="str">
        <f t="shared" si="309"/>
        <v>9330</v>
      </c>
      <c r="C1801" t="str">
        <f t="shared" si="310"/>
        <v>PLASTICS FABRICATED MATERIALS</v>
      </c>
      <c r="D1801" s="1">
        <f t="shared" si="311"/>
        <v>4996898.7521504099</v>
      </c>
      <c r="E1801" s="1">
        <f t="shared" si="312"/>
        <v>5277723.6762095504</v>
      </c>
      <c r="F1801" s="1">
        <f t="shared" si="313"/>
        <v>4801397.1228999998</v>
      </c>
      <c r="G1801" s="1">
        <f t="shared" si="314"/>
        <v>1703658.1749364301</v>
      </c>
      <c r="H1801" s="2">
        <f t="shared" si="315"/>
        <v>-9.0252272102969822E-2</v>
      </c>
      <c r="I1801" s="2">
        <f t="shared" si="316"/>
        <v>-3.9124592861977892E-2</v>
      </c>
      <c r="J1801" s="2">
        <f t="shared" si="317"/>
        <v>0.35482550835275134</v>
      </c>
      <c r="K1801" s="2">
        <f t="shared" si="318"/>
        <v>4.2619635728578747E-5</v>
      </c>
      <c r="L1801" s="2">
        <f>AM1801/SUM(AM1:AM$3009)</f>
        <v>3.0913597516228546E-5</v>
      </c>
      <c r="M1801" t="s">
        <v>3134</v>
      </c>
      <c r="N1801" t="s">
        <v>3677</v>
      </c>
      <c r="O1801" t="s">
        <v>3678</v>
      </c>
      <c r="P1801" s="1">
        <v>3392299.56307266</v>
      </c>
      <c r="Q1801" s="1">
        <v>767691.86990114395</v>
      </c>
      <c r="R1801" s="1">
        <v>773063.28942854097</v>
      </c>
      <c r="S1801" s="1">
        <v>6431649.22499594</v>
      </c>
      <c r="T1801" s="1">
        <v>6630987.98748881</v>
      </c>
      <c r="U1801" s="1">
        <v>25401165.9957303</v>
      </c>
      <c r="V1801" s="1">
        <v>4256733.96721269</v>
      </c>
      <c r="W1801" s="1">
        <v>7224408.6861185003</v>
      </c>
      <c r="X1801" s="1">
        <v>16376477.953343499</v>
      </c>
      <c r="Y1801" s="1">
        <v>16182765.7789106</v>
      </c>
      <c r="Z1801" s="1">
        <v>6613250.7734893104</v>
      </c>
      <c r="AA1801" s="1">
        <v>8268127.92581347</v>
      </c>
      <c r="AB1801" s="1">
        <v>4189848.6246597902</v>
      </c>
      <c r="AC1801" s="1">
        <v>8519867.9753491692</v>
      </c>
      <c r="AD1801" s="1">
        <v>4295074.1944256099</v>
      </c>
      <c r="AE1801" s="1">
        <v>4996898.7521504099</v>
      </c>
      <c r="AF1801" s="1">
        <v>4786669.8996789204</v>
      </c>
      <c r="AG1801" s="1">
        <v>7416885.1858568201</v>
      </c>
      <c r="AH1801" s="1">
        <v>3329046.2344424101</v>
      </c>
      <c r="AI1801" s="1">
        <v>3408836.33730534</v>
      </c>
      <c r="AJ1801" s="1">
        <v>6195508.2650078302</v>
      </c>
      <c r="AK1801" s="1">
        <v>5277723.6762095504</v>
      </c>
      <c r="AL1801" s="1">
        <v>4801397.1228999998</v>
      </c>
      <c r="AM1801" s="1">
        <v>1703658.1749364301</v>
      </c>
    </row>
    <row r="1802" spans="1:39" x14ac:dyDescent="0.3">
      <c r="A1802" t="str">
        <f t="shared" si="308"/>
        <v>Other</v>
      </c>
      <c r="B1802" t="str">
        <f t="shared" si="309"/>
        <v>9340</v>
      </c>
      <c r="C1802" t="str">
        <f t="shared" si="310"/>
        <v>GLASS FABRICATED MATERIALS</v>
      </c>
      <c r="D1802" s="1">
        <f t="shared" si="311"/>
        <v>3511271.5863739001</v>
      </c>
      <c r="E1802" s="1">
        <f t="shared" si="312"/>
        <v>1077589.8539046899</v>
      </c>
      <c r="F1802" s="1">
        <f t="shared" si="313"/>
        <v>212415.06169999999</v>
      </c>
      <c r="G1802" s="1">
        <f t="shared" si="314"/>
        <v>92850.089565816801</v>
      </c>
      <c r="H1802" s="2">
        <f t="shared" si="315"/>
        <v>-0.80287948988169711</v>
      </c>
      <c r="I1802" s="2">
        <f t="shared" si="316"/>
        <v>-0.93950480432094352</v>
      </c>
      <c r="J1802" s="2">
        <f t="shared" si="317"/>
        <v>0.43711631756580283</v>
      </c>
      <c r="K1802" s="2">
        <f t="shared" si="318"/>
        <v>1.8855038067439874E-6</v>
      </c>
      <c r="L1802" s="2">
        <f>AM1802/SUM(AM1:AM$3009)</f>
        <v>1.684804111769977E-6</v>
      </c>
      <c r="M1802" t="s">
        <v>3134</v>
      </c>
      <c r="N1802" t="s">
        <v>3679</v>
      </c>
      <c r="O1802" t="s">
        <v>3680</v>
      </c>
      <c r="P1802" s="1">
        <v>403407.40017611801</v>
      </c>
      <c r="Q1802" s="1">
        <v>1227611.63991861</v>
      </c>
      <c r="R1802" s="1">
        <v>2266008.5530805001</v>
      </c>
      <c r="S1802" s="1">
        <v>454807.83734193601</v>
      </c>
      <c r="T1802" s="1">
        <v>28204105.963564899</v>
      </c>
      <c r="U1802" s="1">
        <v>19336810.262943599</v>
      </c>
      <c r="V1802" s="1">
        <v>3486321.7852643202</v>
      </c>
      <c r="W1802" s="1">
        <v>28637017.2906054</v>
      </c>
      <c r="X1802" s="1">
        <v>23277187.827031702</v>
      </c>
      <c r="Y1802" s="1">
        <v>20827834.853310298</v>
      </c>
      <c r="Z1802" s="1">
        <v>6518034.8042131299</v>
      </c>
      <c r="AA1802" s="1">
        <v>4167549.9226305699</v>
      </c>
      <c r="AB1802" s="1">
        <v>24251636.999078199</v>
      </c>
      <c r="AC1802" s="1">
        <v>1923246.1065249401</v>
      </c>
      <c r="AD1802" s="1">
        <v>771661.06789731898</v>
      </c>
      <c r="AE1802" s="1">
        <v>3511271.5863739001</v>
      </c>
      <c r="AF1802" s="1">
        <v>2422073.3994080499</v>
      </c>
      <c r="AG1802" s="1">
        <v>1620268.2009340499</v>
      </c>
      <c r="AH1802" s="1">
        <v>1914038.70768693</v>
      </c>
      <c r="AI1802" s="1">
        <v>1332874.12024766</v>
      </c>
      <c r="AJ1802" s="1">
        <v>648967.93004106404</v>
      </c>
      <c r="AK1802" s="1">
        <v>1077589.8539046899</v>
      </c>
      <c r="AL1802" s="1">
        <v>212415.06169999999</v>
      </c>
      <c r="AM1802" s="1">
        <v>92850.089565816801</v>
      </c>
    </row>
    <row r="1803" spans="1:39" x14ac:dyDescent="0.3">
      <c r="A1803" t="str">
        <f t="shared" si="308"/>
        <v>Other</v>
      </c>
      <c r="B1803" t="str">
        <f t="shared" si="309"/>
        <v>9350</v>
      </c>
      <c r="C1803" t="str">
        <f t="shared" si="310"/>
        <v>REFRACTORIES &amp; FIRE SURFACING MAT</v>
      </c>
      <c r="D1803" s="1">
        <f t="shared" si="311"/>
        <v>118200.75994503</v>
      </c>
      <c r="E1803" s="1">
        <f t="shared" si="312"/>
        <v>188805.434734612</v>
      </c>
      <c r="F1803" s="1">
        <f t="shared" si="313"/>
        <v>0</v>
      </c>
      <c r="G1803" s="1">
        <f t="shared" si="314"/>
        <v>0</v>
      </c>
      <c r="H1803" s="2">
        <f t="shared" si="315"/>
        <v>-1</v>
      </c>
      <c r="I1803" s="2">
        <f t="shared" si="316"/>
        <v>-1</v>
      </c>
      <c r="J1803" s="2" t="e">
        <f t="shared" si="317"/>
        <v>#DIV/0!</v>
      </c>
      <c r="K1803" s="2">
        <f t="shared" si="318"/>
        <v>0</v>
      </c>
      <c r="L1803" s="2">
        <f>AM1803/SUM(AM1:AM$3009)</f>
        <v>0</v>
      </c>
      <c r="M1803" t="s">
        <v>3134</v>
      </c>
      <c r="N1803" t="s">
        <v>3681</v>
      </c>
      <c r="O1803" t="s">
        <v>3682</v>
      </c>
      <c r="P1803" s="1"/>
      <c r="Q1803" s="1">
        <v>205135.127259687</v>
      </c>
      <c r="R1803" s="1">
        <v>485457.12171475502</v>
      </c>
      <c r="S1803" s="1">
        <v>1114349.45043502</v>
      </c>
      <c r="T1803" s="1">
        <v>1173387.6560784201</v>
      </c>
      <c r="U1803" s="1">
        <v>12649.3025351141</v>
      </c>
      <c r="V1803" s="1">
        <v>113384.536524436</v>
      </c>
      <c r="W1803" s="1">
        <v>249233.62327842601</v>
      </c>
      <c r="X1803" s="1">
        <v>976643.28422368597</v>
      </c>
      <c r="Y1803" s="1">
        <v>2884819.9606051999</v>
      </c>
      <c r="Z1803" s="1">
        <v>103850.008594467</v>
      </c>
      <c r="AA1803" s="1">
        <v>49314.149249473703</v>
      </c>
      <c r="AB1803" s="1">
        <v>192120.120405803</v>
      </c>
      <c r="AC1803" s="1">
        <v>16886.961948694199</v>
      </c>
      <c r="AD1803" s="1">
        <v>3074.7301740472699</v>
      </c>
      <c r="AE1803" s="1">
        <v>118200.75994503</v>
      </c>
      <c r="AF1803" s="1">
        <v>127745.302789585</v>
      </c>
      <c r="AG1803" s="1">
        <v>129037.134708246</v>
      </c>
      <c r="AH1803" s="1">
        <v>93179.978227607397</v>
      </c>
      <c r="AI1803" s="1">
        <v>102141.728939942</v>
      </c>
      <c r="AJ1803" s="1">
        <v>106102.159088972</v>
      </c>
      <c r="AK1803" s="1">
        <v>188805.434734612</v>
      </c>
      <c r="AL1803" s="1"/>
      <c r="AM1803" s="1"/>
    </row>
    <row r="1804" spans="1:39" x14ac:dyDescent="0.3">
      <c r="A1804" t="str">
        <f t="shared" si="308"/>
        <v>Other</v>
      </c>
      <c r="B1804" t="str">
        <f t="shared" si="309"/>
        <v>9390</v>
      </c>
      <c r="C1804" t="str">
        <f t="shared" si="310"/>
        <v>MISC FABRICATED NONMETAL MATERIALS</v>
      </c>
      <c r="D1804" s="1">
        <f t="shared" si="311"/>
        <v>21656821.592240199</v>
      </c>
      <c r="E1804" s="1">
        <f t="shared" si="312"/>
        <v>32982881.718969099</v>
      </c>
      <c r="F1804" s="1">
        <f t="shared" si="313"/>
        <v>40554010.320200004</v>
      </c>
      <c r="G1804" s="1">
        <f t="shared" si="314"/>
        <v>16070153.0489392</v>
      </c>
      <c r="H1804" s="2">
        <f t="shared" si="315"/>
        <v>0.22954721378625331</v>
      </c>
      <c r="I1804" s="2">
        <f t="shared" si="316"/>
        <v>0.87257442868397672</v>
      </c>
      <c r="J1804" s="2">
        <f t="shared" si="317"/>
        <v>0.39626544753663084</v>
      </c>
      <c r="K1804" s="2">
        <f t="shared" si="318"/>
        <v>3.5997796119309776E-4</v>
      </c>
      <c r="L1804" s="2">
        <f>AM1804/SUM(AM1:AM$3009)</f>
        <v>2.9159971799955496E-4</v>
      </c>
      <c r="M1804" t="s">
        <v>3134</v>
      </c>
      <c r="N1804" t="s">
        <v>3683</v>
      </c>
      <c r="O1804" t="s">
        <v>3684</v>
      </c>
      <c r="P1804" s="1">
        <v>1251308.59996393</v>
      </c>
      <c r="Q1804" s="1">
        <v>12429382.500612</v>
      </c>
      <c r="R1804" s="1">
        <v>12788634.871698599</v>
      </c>
      <c r="S1804" s="1">
        <v>13552413.1936654</v>
      </c>
      <c r="T1804" s="1">
        <v>12717902.1484036</v>
      </c>
      <c r="U1804" s="1">
        <v>16141845.415408799</v>
      </c>
      <c r="V1804" s="1">
        <v>16954407.349015899</v>
      </c>
      <c r="W1804" s="1">
        <v>16352167.3176252</v>
      </c>
      <c r="X1804" s="1">
        <v>16472022.255082199</v>
      </c>
      <c r="Y1804" s="1">
        <v>10975936.5684823</v>
      </c>
      <c r="Z1804" s="1">
        <v>10575918.681491399</v>
      </c>
      <c r="AA1804" s="1">
        <v>15809065.6282412</v>
      </c>
      <c r="AB1804" s="1">
        <v>19066219.225119598</v>
      </c>
      <c r="AC1804" s="1">
        <v>17573016.419566602</v>
      </c>
      <c r="AD1804" s="1">
        <v>13050177.2088659</v>
      </c>
      <c r="AE1804" s="1">
        <v>21656821.592240199</v>
      </c>
      <c r="AF1804" s="1">
        <v>6561085.9426641604</v>
      </c>
      <c r="AG1804" s="1">
        <v>12185868.973134199</v>
      </c>
      <c r="AH1804" s="1">
        <v>20811850.1805172</v>
      </c>
      <c r="AI1804" s="1">
        <v>30579038.658286899</v>
      </c>
      <c r="AJ1804" s="1">
        <v>11491765.69813</v>
      </c>
      <c r="AK1804" s="1">
        <v>32982881.718969099</v>
      </c>
      <c r="AL1804" s="1">
        <v>40554010.320200004</v>
      </c>
      <c r="AM1804" s="1">
        <v>16070153.0489392</v>
      </c>
    </row>
    <row r="1805" spans="1:39" x14ac:dyDescent="0.3">
      <c r="A1805" t="str">
        <f t="shared" si="308"/>
        <v>Other</v>
      </c>
      <c r="B1805" t="str">
        <f t="shared" si="309"/>
        <v>9410</v>
      </c>
      <c r="C1805" t="str">
        <f t="shared" si="310"/>
        <v>CRUDE GRADES OF PLANT MATERIALS</v>
      </c>
      <c r="D1805" s="1">
        <f t="shared" si="311"/>
        <v>803434.17947034596</v>
      </c>
      <c r="E1805" s="1">
        <f t="shared" si="312"/>
        <v>-605349.42053850996</v>
      </c>
      <c r="F1805" s="1">
        <f t="shared" si="313"/>
        <v>-184045.46729999999</v>
      </c>
      <c r="G1805" s="1">
        <f t="shared" si="314"/>
        <v>0</v>
      </c>
      <c r="H1805" s="2">
        <f t="shared" si="315"/>
        <v>-0.69596821099411343</v>
      </c>
      <c r="I1805" s="2">
        <f t="shared" si="316"/>
        <v>-1.2290734848016172</v>
      </c>
      <c r="J1805" s="2">
        <f t="shared" si="317"/>
        <v>0</v>
      </c>
      <c r="K1805" s="2">
        <f t="shared" si="318"/>
        <v>-1.6336809001719018E-6</v>
      </c>
      <c r="L1805" s="2">
        <f>AM1805/SUM(AM1:AM$3009)</f>
        <v>0</v>
      </c>
      <c r="M1805" t="s">
        <v>3134</v>
      </c>
      <c r="N1805" t="s">
        <v>3685</v>
      </c>
      <c r="O1805" t="s">
        <v>3686</v>
      </c>
      <c r="P1805" s="1"/>
      <c r="Q1805" s="1">
        <v>808009.03064017103</v>
      </c>
      <c r="R1805" s="1">
        <v>7764.8292020914196</v>
      </c>
      <c r="S1805" s="1">
        <v>10165.525537281301</v>
      </c>
      <c r="T1805" s="1"/>
      <c r="U1805" s="1"/>
      <c r="V1805" s="1">
        <v>137587.64775881599</v>
      </c>
      <c r="W1805" s="1">
        <v>211598.86987745401</v>
      </c>
      <c r="X1805" s="1">
        <v>28909.033592078798</v>
      </c>
      <c r="Y1805" s="1">
        <v>176191.81300790299</v>
      </c>
      <c r="Z1805" s="1">
        <v>39007.884475203697</v>
      </c>
      <c r="AA1805" s="1">
        <v>19961.982194675202</v>
      </c>
      <c r="AB1805" s="1">
        <v>1369580.6660456799</v>
      </c>
      <c r="AC1805" s="1">
        <v>13228592.239042301</v>
      </c>
      <c r="AD1805" s="1">
        <v>1539172.66780339</v>
      </c>
      <c r="AE1805" s="1">
        <v>803434.17947034596</v>
      </c>
      <c r="AF1805" s="1">
        <v>3498443.6417640802</v>
      </c>
      <c r="AG1805" s="1">
        <v>2666370.0363212</v>
      </c>
      <c r="AH1805" s="1">
        <v>-54097.347971181698</v>
      </c>
      <c r="AI1805" s="1">
        <v>-352200.879024775</v>
      </c>
      <c r="AJ1805" s="1">
        <v>-15463.4948923426</v>
      </c>
      <c r="AK1805" s="1">
        <v>-605349.42053850996</v>
      </c>
      <c r="AL1805" s="1">
        <v>-184045.46729999999</v>
      </c>
      <c r="AM1805" s="1"/>
    </row>
    <row r="1806" spans="1:39" x14ac:dyDescent="0.3">
      <c r="A1806" t="str">
        <f t="shared" si="308"/>
        <v>Other</v>
      </c>
      <c r="B1806" t="str">
        <f t="shared" si="309"/>
        <v>9420</v>
      </c>
      <c r="C1806" t="str">
        <f t="shared" si="310"/>
        <v>FIBERS VEGETABLE ANIMAL &amp; SYNTHETIC</v>
      </c>
      <c r="D1806" s="1">
        <f t="shared" si="311"/>
        <v>0</v>
      </c>
      <c r="E1806" s="1">
        <f t="shared" si="312"/>
        <v>0</v>
      </c>
      <c r="F1806" s="1">
        <f t="shared" si="313"/>
        <v>0</v>
      </c>
      <c r="G1806" s="1">
        <f t="shared" si="314"/>
        <v>0</v>
      </c>
      <c r="H1806" s="2" t="e">
        <f t="shared" si="315"/>
        <v>#DIV/0!</v>
      </c>
      <c r="I1806" s="2" t="e">
        <f t="shared" si="316"/>
        <v>#DIV/0!</v>
      </c>
      <c r="J1806" s="2" t="e">
        <f t="shared" si="317"/>
        <v>#DIV/0!</v>
      </c>
      <c r="K1806" s="2">
        <f t="shared" si="318"/>
        <v>0</v>
      </c>
      <c r="L1806" s="2">
        <f>AM1806/SUM(AM1:AM$3009)</f>
        <v>0</v>
      </c>
      <c r="M1806" t="s">
        <v>3134</v>
      </c>
      <c r="N1806" t="s">
        <v>3687</v>
      </c>
      <c r="O1806" t="s">
        <v>3688</v>
      </c>
      <c r="P1806" s="1"/>
      <c r="Q1806" s="1">
        <v>155514.006350115</v>
      </c>
      <c r="R1806" s="1">
        <v>68193.835984447694</v>
      </c>
      <c r="S1806" s="1">
        <v>18746.259205461702</v>
      </c>
      <c r="T1806" s="1">
        <v>11899.8346294856</v>
      </c>
      <c r="U1806" s="1"/>
      <c r="V1806" s="1">
        <v>174824.17144348199</v>
      </c>
      <c r="W1806" s="1">
        <v>78353.117996861794</v>
      </c>
      <c r="X1806" s="1"/>
      <c r="Y1806" s="1">
        <v>3712.5267213451002</v>
      </c>
      <c r="Z1806" s="1">
        <v>120589.971400795</v>
      </c>
      <c r="AA1806" s="1">
        <v>5867.8123485678097</v>
      </c>
      <c r="AB1806" s="1"/>
      <c r="AC1806" s="1">
        <v>55835.603431919102</v>
      </c>
      <c r="AD1806" s="1">
        <v>65761.665100326398</v>
      </c>
      <c r="AE1806" s="1">
        <v>0</v>
      </c>
      <c r="AF1806" s="1"/>
      <c r="AG1806" s="1"/>
      <c r="AH1806" s="1">
        <v>-6409.5949141015899</v>
      </c>
      <c r="AI1806" s="1">
        <v>44583.2074551322</v>
      </c>
      <c r="AJ1806" s="1">
        <v>0</v>
      </c>
      <c r="AK1806" s="1"/>
      <c r="AL1806" s="1"/>
      <c r="AM1806" s="1"/>
    </row>
    <row r="1807" spans="1:39" x14ac:dyDescent="0.3">
      <c r="A1807" t="str">
        <f t="shared" si="308"/>
        <v>Other</v>
      </c>
      <c r="B1807" t="str">
        <f t="shared" si="309"/>
        <v>9430</v>
      </c>
      <c r="C1807" t="str">
        <f t="shared" si="310"/>
        <v>MISC CRUDE ANIMAL PRODS - INEDIBLE</v>
      </c>
      <c r="D1807" s="1">
        <f t="shared" si="311"/>
        <v>9379.7760502811507</v>
      </c>
      <c r="E1807" s="1">
        <f t="shared" si="312"/>
        <v>0</v>
      </c>
      <c r="F1807" s="1">
        <f t="shared" si="313"/>
        <v>0</v>
      </c>
      <c r="G1807" s="1">
        <f t="shared" si="314"/>
        <v>0</v>
      </c>
      <c r="H1807" s="2" t="e">
        <f t="shared" si="315"/>
        <v>#DIV/0!</v>
      </c>
      <c r="I1807" s="2">
        <f t="shared" si="316"/>
        <v>-1</v>
      </c>
      <c r="J1807" s="2" t="e">
        <f t="shared" si="317"/>
        <v>#DIV/0!</v>
      </c>
      <c r="K1807" s="2">
        <f t="shared" si="318"/>
        <v>0</v>
      </c>
      <c r="L1807" s="2">
        <f>AM1807/SUM(AM1:AM$3009)</f>
        <v>0</v>
      </c>
      <c r="M1807" t="s">
        <v>3134</v>
      </c>
      <c r="N1807" t="s">
        <v>3689</v>
      </c>
      <c r="O1807" t="s">
        <v>3690</v>
      </c>
      <c r="P1807" s="1"/>
      <c r="Q1807" s="1"/>
      <c r="R1807" s="1"/>
      <c r="S1807" s="1"/>
      <c r="T1807" s="1">
        <v>10071.7225345309</v>
      </c>
      <c r="U1807" s="1">
        <v>22432.950478559502</v>
      </c>
      <c r="V1807" s="1"/>
      <c r="W1807" s="1">
        <v>23211.4546123949</v>
      </c>
      <c r="X1807" s="1">
        <v>17931.901319012599</v>
      </c>
      <c r="Y1807" s="1">
        <v>10473.422202964401</v>
      </c>
      <c r="Z1807" s="1">
        <v>39705.063750610301</v>
      </c>
      <c r="AA1807" s="1"/>
      <c r="AB1807" s="1"/>
      <c r="AC1807" s="1">
        <v>17931.699884005</v>
      </c>
      <c r="AD1807" s="1">
        <v>12214.482083454801</v>
      </c>
      <c r="AE1807" s="1">
        <v>9379.7760502811507</v>
      </c>
      <c r="AF1807" s="1"/>
      <c r="AG1807" s="1"/>
      <c r="AH1807" s="1">
        <v>8364.6160273657406</v>
      </c>
      <c r="AI1807" s="1"/>
      <c r="AJ1807" s="1"/>
      <c r="AK1807" s="1"/>
      <c r="AL1807" s="1"/>
      <c r="AM1807" s="1"/>
    </row>
    <row r="1808" spans="1:39" x14ac:dyDescent="0.3">
      <c r="A1808" t="str">
        <f t="shared" si="308"/>
        <v>Other</v>
      </c>
      <c r="B1808" t="str">
        <f t="shared" si="309"/>
        <v>9440</v>
      </c>
      <c r="C1808" t="str">
        <f t="shared" si="310"/>
        <v>MISC CRUDE AGRI &amp; FORESTRY PROD</v>
      </c>
      <c r="D1808" s="1">
        <f t="shared" si="311"/>
        <v>17934.727752221901</v>
      </c>
      <c r="E1808" s="1">
        <f t="shared" si="312"/>
        <v>114070.69846858</v>
      </c>
      <c r="F1808" s="1">
        <f t="shared" si="313"/>
        <v>121906.60649999999</v>
      </c>
      <c r="G1808" s="1">
        <f t="shared" si="314"/>
        <v>101750.40639846701</v>
      </c>
      <c r="H1808" s="2">
        <f t="shared" si="315"/>
        <v>6.869343430537822E-2</v>
      </c>
      <c r="I1808" s="2">
        <f t="shared" si="316"/>
        <v>5.7972376377387276</v>
      </c>
      <c r="J1808" s="2">
        <f t="shared" si="317"/>
        <v>0.83465867289536122</v>
      </c>
      <c r="K1808" s="2">
        <f t="shared" si="318"/>
        <v>1.0821048600951979E-6</v>
      </c>
      <c r="L1808" s="2">
        <f>AM1808/SUM(AM1:AM$3009)</f>
        <v>1.8463041217950099E-6</v>
      </c>
      <c r="M1808" t="s">
        <v>3134</v>
      </c>
      <c r="N1808" t="s">
        <v>3691</v>
      </c>
      <c r="O1808" t="s">
        <v>3692</v>
      </c>
      <c r="P1808" s="1"/>
      <c r="Q1808" s="1"/>
      <c r="R1808" s="1">
        <v>160514.54926563401</v>
      </c>
      <c r="S1808" s="1">
        <v>139127.963885373</v>
      </c>
      <c r="T1808" s="1">
        <v>54291.508017699503</v>
      </c>
      <c r="U1808" s="1">
        <v>112605.06707816701</v>
      </c>
      <c r="V1808" s="1">
        <v>83756.662330701205</v>
      </c>
      <c r="W1808" s="1">
        <v>302406.18454504502</v>
      </c>
      <c r="X1808" s="1">
        <v>3618913.2068778798</v>
      </c>
      <c r="Y1808" s="1">
        <v>2492623.95382082</v>
      </c>
      <c r="Z1808" s="1">
        <v>1295501.01495773</v>
      </c>
      <c r="AA1808" s="1">
        <v>2695734.9064549999</v>
      </c>
      <c r="AB1808" s="1">
        <v>365411.32334552897</v>
      </c>
      <c r="AC1808" s="1">
        <v>40163.545067090199</v>
      </c>
      <c r="AD1808" s="1">
        <v>209028.271103026</v>
      </c>
      <c r="AE1808" s="1">
        <v>17934.727752221901</v>
      </c>
      <c r="AF1808" s="1">
        <v>130746.15045337001</v>
      </c>
      <c r="AG1808" s="1">
        <v>3527544.8983342401</v>
      </c>
      <c r="AH1808" s="1">
        <v>59168.475417367197</v>
      </c>
      <c r="AI1808" s="1">
        <v>126788.035568102</v>
      </c>
      <c r="AJ1808" s="1">
        <v>166408.37960192401</v>
      </c>
      <c r="AK1808" s="1">
        <v>114070.69846858</v>
      </c>
      <c r="AL1808" s="1">
        <v>121906.60649999999</v>
      </c>
      <c r="AM1808" s="1">
        <v>101750.40639846701</v>
      </c>
    </row>
    <row r="1809" spans="1:39" x14ac:dyDescent="0.3">
      <c r="A1809" t="str">
        <f t="shared" si="308"/>
        <v>Other</v>
      </c>
      <c r="B1809" t="str">
        <f t="shared" si="309"/>
        <v>9450</v>
      </c>
      <c r="C1809" t="str">
        <f t="shared" si="310"/>
        <v>NONMETALLIC SCRAP, EXCEPT TEXTILE</v>
      </c>
      <c r="D1809" s="1">
        <f t="shared" si="311"/>
        <v>8946.6314249140596</v>
      </c>
      <c r="E1809" s="1">
        <f t="shared" si="312"/>
        <v>0</v>
      </c>
      <c r="F1809" s="1">
        <f t="shared" si="313"/>
        <v>0</v>
      </c>
      <c r="G1809" s="1">
        <f t="shared" si="314"/>
        <v>10110.2628220144</v>
      </c>
      <c r="H1809" s="2" t="e">
        <f t="shared" si="315"/>
        <v>#DIV/0!</v>
      </c>
      <c r="I1809" s="2">
        <f t="shared" si="316"/>
        <v>-1</v>
      </c>
      <c r="J1809" s="2" t="e">
        <f t="shared" si="317"/>
        <v>#DIV/0!</v>
      </c>
      <c r="K1809" s="2">
        <f t="shared" si="318"/>
        <v>0</v>
      </c>
      <c r="L1809" s="2">
        <f>AM1809/SUM(AM1:AM$3009)</f>
        <v>1.8345499130111848E-7</v>
      </c>
      <c r="M1809" t="s">
        <v>3134</v>
      </c>
      <c r="N1809" t="s">
        <v>3693</v>
      </c>
      <c r="O1809" t="s">
        <v>3694</v>
      </c>
      <c r="P1809" s="1"/>
      <c r="Q1809" s="1"/>
      <c r="R1809" s="1">
        <v>17966.261807799099</v>
      </c>
      <c r="S1809" s="1"/>
      <c r="T1809" s="1">
        <v>11554.7394252306</v>
      </c>
      <c r="U1809" s="1">
        <v>10667.1646235971</v>
      </c>
      <c r="V1809" s="1">
        <v>77486.027827426107</v>
      </c>
      <c r="W1809" s="1">
        <v>13911.631617665</v>
      </c>
      <c r="X1809" s="1">
        <v>24955.055007155799</v>
      </c>
      <c r="Y1809" s="1"/>
      <c r="Z1809" s="1">
        <v>118454.461947873</v>
      </c>
      <c r="AA1809" s="1">
        <v>1318546.0890097499</v>
      </c>
      <c r="AB1809" s="1">
        <v>32212.893993853799</v>
      </c>
      <c r="AC1809" s="1">
        <v>34626.730810492503</v>
      </c>
      <c r="AD1809" s="1">
        <v>33969.556847113199</v>
      </c>
      <c r="AE1809" s="1">
        <v>8946.6314249140596</v>
      </c>
      <c r="AF1809" s="1">
        <v>27502.417532432799</v>
      </c>
      <c r="AG1809" s="1">
        <v>32374.820712202501</v>
      </c>
      <c r="AH1809" s="1"/>
      <c r="AI1809" s="1">
        <v>14380.480258649701</v>
      </c>
      <c r="AJ1809" s="1">
        <v>137822.28373327901</v>
      </c>
      <c r="AK1809" s="1">
        <v>0</v>
      </c>
      <c r="AL1809" s="1"/>
      <c r="AM1809" s="1">
        <v>10110.2628220144</v>
      </c>
    </row>
    <row r="1810" spans="1:39" x14ac:dyDescent="0.3">
      <c r="A1810" t="str">
        <f t="shared" si="308"/>
        <v>Other</v>
      </c>
      <c r="B1810" t="str">
        <f t="shared" si="309"/>
        <v>9505</v>
      </c>
      <c r="C1810" t="str">
        <f t="shared" si="310"/>
        <v>WIRE, NONELECTRICAL</v>
      </c>
      <c r="D1810" s="1">
        <f t="shared" si="311"/>
        <v>366854.36014015798</v>
      </c>
      <c r="E1810" s="1">
        <f t="shared" si="312"/>
        <v>89144.368213648602</v>
      </c>
      <c r="F1810" s="1">
        <f t="shared" si="313"/>
        <v>146426</v>
      </c>
      <c r="G1810" s="1">
        <f t="shared" si="314"/>
        <v>63019.366526050399</v>
      </c>
      <c r="H1810" s="2">
        <f t="shared" si="315"/>
        <v>0.64257151555628167</v>
      </c>
      <c r="I1810" s="2">
        <f t="shared" si="316"/>
        <v>-0.60086067957851874</v>
      </c>
      <c r="J1810" s="2">
        <f t="shared" si="317"/>
        <v>0.43038371959932253</v>
      </c>
      <c r="K1810" s="2">
        <f t="shared" si="318"/>
        <v>1.2997514309800711E-6</v>
      </c>
      <c r="L1810" s="2">
        <f>AM1810/SUM(AM1:AM$3009)</f>
        <v>1.1435130363441018E-6</v>
      </c>
      <c r="M1810" t="s">
        <v>3134</v>
      </c>
      <c r="N1810" t="s">
        <v>3695</v>
      </c>
      <c r="O1810" t="s">
        <v>3696</v>
      </c>
      <c r="P1810" s="1">
        <v>681951.18210607395</v>
      </c>
      <c r="Q1810" s="1">
        <v>839202.06360259105</v>
      </c>
      <c r="R1810" s="1">
        <v>69496.774324558603</v>
      </c>
      <c r="S1810" s="1">
        <v>2055403.4338221799</v>
      </c>
      <c r="T1810" s="1">
        <v>383043.77688851301</v>
      </c>
      <c r="U1810" s="1">
        <v>560729.92440808902</v>
      </c>
      <c r="V1810" s="1">
        <v>337895.62189821602</v>
      </c>
      <c r="W1810" s="1">
        <v>619292.82219031302</v>
      </c>
      <c r="X1810" s="1">
        <v>422872.20879944199</v>
      </c>
      <c r="Y1810" s="1">
        <v>389968.54076463397</v>
      </c>
      <c r="Z1810" s="1">
        <v>534619.46246684005</v>
      </c>
      <c r="AA1810" s="1">
        <v>1980477.91976402</v>
      </c>
      <c r="AB1810" s="1">
        <v>1522229.1394171999</v>
      </c>
      <c r="AC1810" s="1">
        <v>430906.15585969598</v>
      </c>
      <c r="AD1810" s="1">
        <v>453761.51878859202</v>
      </c>
      <c r="AE1810" s="1">
        <v>366854.36014015798</v>
      </c>
      <c r="AF1810" s="1">
        <v>159014.72332258199</v>
      </c>
      <c r="AG1810" s="1">
        <v>101236.46523935501</v>
      </c>
      <c r="AH1810" s="1">
        <v>104229.31851170601</v>
      </c>
      <c r="AI1810" s="1">
        <v>43993.3284427381</v>
      </c>
      <c r="AJ1810" s="1"/>
      <c r="AK1810" s="1">
        <v>89144.368213648602</v>
      </c>
      <c r="AL1810" s="1">
        <v>146426</v>
      </c>
      <c r="AM1810" s="1">
        <v>63019.366526050399</v>
      </c>
    </row>
    <row r="1811" spans="1:39" x14ac:dyDescent="0.3">
      <c r="A1811" t="str">
        <f t="shared" si="308"/>
        <v>Other</v>
      </c>
      <c r="B1811" t="str">
        <f t="shared" si="309"/>
        <v>9510</v>
      </c>
      <c r="C1811" t="str">
        <f t="shared" si="310"/>
        <v>BARS AND RODS</v>
      </c>
      <c r="D1811" s="1">
        <f t="shared" si="311"/>
        <v>1373717.2178145801</v>
      </c>
      <c r="E1811" s="1">
        <f t="shared" si="312"/>
        <v>627477.74915166595</v>
      </c>
      <c r="F1811" s="1">
        <f t="shared" si="313"/>
        <v>1390027.8372</v>
      </c>
      <c r="G1811" s="1">
        <f t="shared" si="314"/>
        <v>1031980.04006352</v>
      </c>
      <c r="H1811" s="2">
        <f t="shared" si="315"/>
        <v>1.2152623564409772</v>
      </c>
      <c r="I1811" s="2">
        <f t="shared" si="316"/>
        <v>1.187334567398679E-2</v>
      </c>
      <c r="J1811" s="2">
        <f t="shared" si="317"/>
        <v>0.74241681529363257</v>
      </c>
      <c r="K1811" s="2">
        <f t="shared" si="318"/>
        <v>1.2338591988464025E-5</v>
      </c>
      <c r="L1811" s="2">
        <f>AM1811/SUM(AM1:AM$3009)</f>
        <v>1.8725713921159953E-5</v>
      </c>
      <c r="M1811" t="s">
        <v>3134</v>
      </c>
      <c r="N1811" t="s">
        <v>3697</v>
      </c>
      <c r="O1811" t="s">
        <v>3698</v>
      </c>
      <c r="P1811" s="1">
        <v>1503766.4202403701</v>
      </c>
      <c r="Q1811" s="1">
        <v>883544.94600239</v>
      </c>
      <c r="R1811" s="1">
        <v>2073406.6236201399</v>
      </c>
      <c r="S1811" s="1">
        <v>1984598.2855550901</v>
      </c>
      <c r="T1811" s="1">
        <v>3644162.2200331502</v>
      </c>
      <c r="U1811" s="1">
        <v>12566093.1651622</v>
      </c>
      <c r="V1811" s="1">
        <v>6770125.1452967897</v>
      </c>
      <c r="W1811" s="1">
        <v>8641858.4766272698</v>
      </c>
      <c r="X1811" s="1">
        <v>23174443.186615199</v>
      </c>
      <c r="Y1811" s="1">
        <v>15868639.987128699</v>
      </c>
      <c r="Z1811" s="1">
        <v>11603622.8506811</v>
      </c>
      <c r="AA1811" s="1">
        <v>9041458.1554724406</v>
      </c>
      <c r="AB1811" s="1">
        <v>6514594.6505469903</v>
      </c>
      <c r="AC1811" s="1">
        <v>3111083.1002844102</v>
      </c>
      <c r="AD1811" s="1">
        <v>2502791.3937399802</v>
      </c>
      <c r="AE1811" s="1">
        <v>1373717.2178145801</v>
      </c>
      <c r="AF1811" s="1">
        <v>2693756.0931990701</v>
      </c>
      <c r="AG1811" s="1">
        <v>1472583.3957605299</v>
      </c>
      <c r="AH1811" s="1">
        <v>2373198.1218081801</v>
      </c>
      <c r="AI1811" s="1">
        <v>4078539.1256496701</v>
      </c>
      <c r="AJ1811" s="1">
        <v>475505.28926226002</v>
      </c>
      <c r="AK1811" s="1">
        <v>627477.74915166595</v>
      </c>
      <c r="AL1811" s="1">
        <v>1390027.8372</v>
      </c>
      <c r="AM1811" s="1">
        <v>1031980.04006352</v>
      </c>
    </row>
    <row r="1812" spans="1:39" x14ac:dyDescent="0.3">
      <c r="A1812" t="str">
        <f t="shared" si="308"/>
        <v>Other</v>
      </c>
      <c r="B1812" t="str">
        <f t="shared" si="309"/>
        <v>9515</v>
      </c>
      <c r="C1812" t="str">
        <f t="shared" si="310"/>
        <v>PLATE, SHEET, STRIP, FOIL, AND LEAF</v>
      </c>
      <c r="D1812" s="1">
        <f t="shared" si="311"/>
        <v>5464485.8572081896</v>
      </c>
      <c r="E1812" s="1">
        <f t="shared" si="312"/>
        <v>3697900.1813528901</v>
      </c>
      <c r="F1812" s="1">
        <f t="shared" si="313"/>
        <v>2898702.1283999998</v>
      </c>
      <c r="G1812" s="1">
        <f t="shared" si="314"/>
        <v>580203.82459625299</v>
      </c>
      <c r="H1812" s="2">
        <f t="shared" si="315"/>
        <v>-0.21612212708794665</v>
      </c>
      <c r="I1812" s="2">
        <f t="shared" si="316"/>
        <v>-0.4695379942147111</v>
      </c>
      <c r="J1812" s="2">
        <f t="shared" si="317"/>
        <v>0.20015986427570909</v>
      </c>
      <c r="K1812" s="2">
        <f t="shared" si="318"/>
        <v>2.5730350070157472E-5</v>
      </c>
      <c r="L1812" s="2">
        <f>AM1812/SUM(AM1:AM$3009)</f>
        <v>1.052804357987734E-5</v>
      </c>
      <c r="M1812" t="s">
        <v>3134</v>
      </c>
      <c r="N1812" t="s">
        <v>3699</v>
      </c>
      <c r="O1812" t="s">
        <v>3700</v>
      </c>
      <c r="P1812" s="1">
        <v>10141325.160712199</v>
      </c>
      <c r="Q1812" s="1">
        <v>8954515.8570589107</v>
      </c>
      <c r="R1812" s="1">
        <v>3741995.4297550898</v>
      </c>
      <c r="S1812" s="1">
        <v>4505610.5228424603</v>
      </c>
      <c r="T1812" s="1">
        <v>39250661.463463999</v>
      </c>
      <c r="U1812" s="1">
        <v>186108200.739315</v>
      </c>
      <c r="V1812" s="1">
        <v>74426064.448071405</v>
      </c>
      <c r="W1812" s="1">
        <v>96637551.303206995</v>
      </c>
      <c r="X1812" s="1">
        <v>188897005.04014999</v>
      </c>
      <c r="Y1812" s="1">
        <v>30525718.2414519</v>
      </c>
      <c r="Z1812" s="1">
        <v>10091515.525516</v>
      </c>
      <c r="AA1812" s="1">
        <v>9585610.0046824794</v>
      </c>
      <c r="AB1812" s="1">
        <v>7233240.87456189</v>
      </c>
      <c r="AC1812" s="1">
        <v>3626592.7978658099</v>
      </c>
      <c r="AD1812" s="1">
        <v>2313541.2298520301</v>
      </c>
      <c r="AE1812" s="1">
        <v>5464485.8572081896</v>
      </c>
      <c r="AF1812" s="1">
        <v>4215326.7471189899</v>
      </c>
      <c r="AG1812" s="1">
        <v>4219169.7351064598</v>
      </c>
      <c r="AH1812" s="1">
        <v>3177647.2597677102</v>
      </c>
      <c r="AI1812" s="1">
        <v>4725299.3961391104</v>
      </c>
      <c r="AJ1812" s="1">
        <v>1378542.07353022</v>
      </c>
      <c r="AK1812" s="1">
        <v>3697900.1813528901</v>
      </c>
      <c r="AL1812" s="1">
        <v>2898702.1283999998</v>
      </c>
      <c r="AM1812" s="1">
        <v>580203.82459625299</v>
      </c>
    </row>
    <row r="1813" spans="1:39" x14ac:dyDescent="0.3">
      <c r="A1813" t="str">
        <f t="shared" si="308"/>
        <v>Other</v>
      </c>
      <c r="B1813" t="str">
        <f t="shared" si="309"/>
        <v>9520</v>
      </c>
      <c r="C1813" t="str">
        <f t="shared" si="310"/>
        <v>STRUCTURAL SHAPES</v>
      </c>
      <c r="D1813" s="1">
        <f t="shared" si="311"/>
        <v>22125665.862042099</v>
      </c>
      <c r="E1813" s="1">
        <f t="shared" si="312"/>
        <v>4085078.0124855498</v>
      </c>
      <c r="F1813" s="1">
        <f t="shared" si="313"/>
        <v>6487756.8946000002</v>
      </c>
      <c r="G1813" s="1">
        <f t="shared" si="314"/>
        <v>6239656.8625823399</v>
      </c>
      <c r="H1813" s="2">
        <f t="shared" si="315"/>
        <v>0.58815985270561577</v>
      </c>
      <c r="I1813" s="2">
        <f t="shared" si="316"/>
        <v>-0.70677687464628425</v>
      </c>
      <c r="J1813" s="2">
        <f t="shared" si="317"/>
        <v>0.96175873479103957</v>
      </c>
      <c r="K1813" s="2">
        <f t="shared" si="318"/>
        <v>5.7588620242355683E-5</v>
      </c>
      <c r="L1813" s="2">
        <f>AM1813/SUM(AM1:AM$3009)</f>
        <v>1.1322121052624966E-4</v>
      </c>
      <c r="M1813" t="s">
        <v>3134</v>
      </c>
      <c r="N1813" t="s">
        <v>3701</v>
      </c>
      <c r="O1813" t="s">
        <v>3702</v>
      </c>
      <c r="P1813" s="1">
        <v>1569516.9388856699</v>
      </c>
      <c r="Q1813" s="1">
        <v>3208161.0060498002</v>
      </c>
      <c r="R1813" s="1">
        <v>8171971.8094397197</v>
      </c>
      <c r="S1813" s="1">
        <v>5469168.5507708602</v>
      </c>
      <c r="T1813" s="1">
        <v>8829909.3418536093</v>
      </c>
      <c r="U1813" s="1">
        <v>8436927.4325581398</v>
      </c>
      <c r="V1813" s="1">
        <v>17281157.797651101</v>
      </c>
      <c r="W1813" s="1">
        <v>48966729.000474401</v>
      </c>
      <c r="X1813" s="1">
        <v>54905007.948166497</v>
      </c>
      <c r="Y1813" s="1">
        <v>39639788.602788202</v>
      </c>
      <c r="Z1813" s="1">
        <v>21043896.9365803</v>
      </c>
      <c r="AA1813" s="1">
        <v>14920824.840319799</v>
      </c>
      <c r="AB1813" s="1">
        <v>9436244.8723759595</v>
      </c>
      <c r="AC1813" s="1">
        <v>10952729.777238199</v>
      </c>
      <c r="AD1813" s="1">
        <v>39926156.564838298</v>
      </c>
      <c r="AE1813" s="1">
        <v>22125665.862042099</v>
      </c>
      <c r="AF1813" s="1">
        <v>28750812.484039299</v>
      </c>
      <c r="AG1813" s="1">
        <v>15866263.0689833</v>
      </c>
      <c r="AH1813" s="1">
        <v>13634859.104547599</v>
      </c>
      <c r="AI1813" s="1">
        <v>21894920.821540501</v>
      </c>
      <c r="AJ1813" s="1">
        <v>11595975.4490612</v>
      </c>
      <c r="AK1813" s="1">
        <v>4085078.0124855498</v>
      </c>
      <c r="AL1813" s="1">
        <v>6487756.8946000002</v>
      </c>
      <c r="AM1813" s="1">
        <v>6239656.8625823399</v>
      </c>
    </row>
    <row r="1814" spans="1:39" x14ac:dyDescent="0.3">
      <c r="A1814" t="str">
        <f t="shared" si="308"/>
        <v>Other</v>
      </c>
      <c r="B1814" t="str">
        <f t="shared" si="309"/>
        <v>9525</v>
      </c>
      <c r="C1814" t="str">
        <f t="shared" si="310"/>
        <v>WIRE NONELECT NONFERROUS BASE METAL</v>
      </c>
      <c r="D1814" s="1">
        <f t="shared" si="311"/>
        <v>-863.602248294417</v>
      </c>
      <c r="E1814" s="1">
        <f t="shared" si="312"/>
        <v>0</v>
      </c>
      <c r="F1814" s="1">
        <f t="shared" si="313"/>
        <v>0</v>
      </c>
      <c r="G1814" s="1">
        <f t="shared" si="314"/>
        <v>0</v>
      </c>
      <c r="H1814" s="2" t="e">
        <f t="shared" si="315"/>
        <v>#DIV/0!</v>
      </c>
      <c r="I1814" s="2">
        <f t="shared" si="316"/>
        <v>-1</v>
      </c>
      <c r="J1814" s="2" t="e">
        <f t="shared" si="317"/>
        <v>#DIV/0!</v>
      </c>
      <c r="K1814" s="2">
        <f t="shared" si="318"/>
        <v>0</v>
      </c>
      <c r="L1814" s="2">
        <f>AM1814/SUM(AM1:AM$3009)</f>
        <v>0</v>
      </c>
      <c r="M1814" t="s">
        <v>3134</v>
      </c>
      <c r="N1814" t="s">
        <v>3703</v>
      </c>
      <c r="O1814" t="s">
        <v>3704</v>
      </c>
      <c r="P1814" s="1"/>
      <c r="Q1814" s="1"/>
      <c r="R1814" s="1">
        <v>98346.220742008998</v>
      </c>
      <c r="S1814" s="1">
        <v>98167.189422455398</v>
      </c>
      <c r="T1814" s="1">
        <v>50144.415649323797</v>
      </c>
      <c r="U1814" s="1">
        <v>267984.17944426998</v>
      </c>
      <c r="V1814" s="1">
        <v>689143.43097731902</v>
      </c>
      <c r="W1814" s="1">
        <v>517271.01508789998</v>
      </c>
      <c r="X1814" s="1">
        <v>353035.97907810903</v>
      </c>
      <c r="Y1814" s="1">
        <v>705387.82195511204</v>
      </c>
      <c r="Z1814" s="1">
        <v>62531.976601243201</v>
      </c>
      <c r="AA1814" s="1">
        <v>118795.578524863</v>
      </c>
      <c r="AB1814" s="1">
        <v>1064110.45523801</v>
      </c>
      <c r="AC1814" s="1">
        <v>309785.944858843</v>
      </c>
      <c r="AD1814" s="1">
        <v>254450.17876176001</v>
      </c>
      <c r="AE1814" s="1">
        <v>-863.602248294417</v>
      </c>
      <c r="AF1814" s="1">
        <v>54835.924939267599</v>
      </c>
      <c r="AG1814" s="1"/>
      <c r="AH1814" s="1">
        <v>51923.286764686498</v>
      </c>
      <c r="AI1814" s="1">
        <v>22743.065297588899</v>
      </c>
      <c r="AJ1814" s="1"/>
      <c r="AK1814" s="1"/>
      <c r="AL1814" s="1"/>
      <c r="AM1814" s="1"/>
    </row>
    <row r="1815" spans="1:39" x14ac:dyDescent="0.3">
      <c r="A1815" t="str">
        <f t="shared" si="308"/>
        <v>Other</v>
      </c>
      <c r="B1815" t="str">
        <f t="shared" si="309"/>
        <v>9530</v>
      </c>
      <c r="C1815" t="str">
        <f t="shared" si="310"/>
        <v>BARS &amp; RODS NONFERROUS BASE METAL</v>
      </c>
      <c r="D1815" s="1">
        <f t="shared" si="311"/>
        <v>589234.06089871703</v>
      </c>
      <c r="E1815" s="1">
        <f t="shared" si="312"/>
        <v>5149307.8932320997</v>
      </c>
      <c r="F1815" s="1">
        <f t="shared" si="313"/>
        <v>1201323.5704999999</v>
      </c>
      <c r="G1815" s="1">
        <f t="shared" si="314"/>
        <v>389767.68007626798</v>
      </c>
      <c r="H1815" s="2">
        <f t="shared" si="315"/>
        <v>-0.76670193443298706</v>
      </c>
      <c r="I1815" s="2">
        <f t="shared" si="316"/>
        <v>1.0387884038266662</v>
      </c>
      <c r="J1815" s="2">
        <f t="shared" si="317"/>
        <v>0.32444854129853101</v>
      </c>
      <c r="K1815" s="2">
        <f t="shared" si="318"/>
        <v>1.0663557222265604E-5</v>
      </c>
      <c r="L1815" s="2">
        <f>AM1815/SUM(AM1:AM$3009)</f>
        <v>7.0724992630411192E-6</v>
      </c>
      <c r="M1815" t="s">
        <v>3134</v>
      </c>
      <c r="N1815" t="s">
        <v>3705</v>
      </c>
      <c r="O1815" t="s">
        <v>3706</v>
      </c>
      <c r="P1815" s="1">
        <v>44674.935876117597</v>
      </c>
      <c r="Q1815" s="1"/>
      <c r="R1815" s="1">
        <v>4031654.6183099002</v>
      </c>
      <c r="S1815" s="1">
        <v>771987.16772080294</v>
      </c>
      <c r="T1815" s="1">
        <v>2115726.63551141</v>
      </c>
      <c r="U1815" s="1">
        <v>2323426.5459744199</v>
      </c>
      <c r="V1815" s="1">
        <v>5058539.7286115503</v>
      </c>
      <c r="W1815" s="1">
        <v>6397097.7252834402</v>
      </c>
      <c r="X1815" s="1">
        <v>5647908.2370498404</v>
      </c>
      <c r="Y1815" s="1">
        <v>7449736.6137033403</v>
      </c>
      <c r="Z1815" s="1">
        <v>8830702.7426315099</v>
      </c>
      <c r="AA1815" s="1">
        <v>1049060.88439913</v>
      </c>
      <c r="AB1815" s="1">
        <v>1089226.6854797399</v>
      </c>
      <c r="AC1815" s="1">
        <v>451519.59711145703</v>
      </c>
      <c r="AD1815" s="1">
        <v>741145.06159378204</v>
      </c>
      <c r="AE1815" s="1">
        <v>589234.06089871703</v>
      </c>
      <c r="AF1815" s="1">
        <v>521077.24861683499</v>
      </c>
      <c r="AG1815" s="1">
        <v>746197.26882267895</v>
      </c>
      <c r="AH1815" s="1">
        <v>358698.963203397</v>
      </c>
      <c r="AI1815" s="1">
        <v>242444.30488434699</v>
      </c>
      <c r="AJ1815" s="1">
        <v>387962.96425444598</v>
      </c>
      <c r="AK1815" s="1">
        <v>5149307.8932320997</v>
      </c>
      <c r="AL1815" s="1">
        <v>1201323.5704999999</v>
      </c>
      <c r="AM1815" s="1">
        <v>389767.68007626798</v>
      </c>
    </row>
    <row r="1816" spans="1:39" x14ac:dyDescent="0.3">
      <c r="A1816" t="str">
        <f t="shared" si="308"/>
        <v>Other</v>
      </c>
      <c r="B1816" t="str">
        <f t="shared" si="309"/>
        <v>9535</v>
      </c>
      <c r="C1816" t="str">
        <f t="shared" si="310"/>
        <v>PLATE SHEET STRIP-NONFERROUS METAL</v>
      </c>
      <c r="D1816" s="1">
        <f t="shared" si="311"/>
        <v>1108242.88339212</v>
      </c>
      <c r="E1816" s="1">
        <f t="shared" si="312"/>
        <v>421908.86631631298</v>
      </c>
      <c r="F1816" s="1">
        <f t="shared" si="313"/>
        <v>683498.7341</v>
      </c>
      <c r="G1816" s="1">
        <f t="shared" si="314"/>
        <v>132734.104191975</v>
      </c>
      <c r="H1816" s="2">
        <f t="shared" si="315"/>
        <v>0.62001509962952084</v>
      </c>
      <c r="I1816" s="2">
        <f t="shared" si="316"/>
        <v>-0.38325908125126795</v>
      </c>
      <c r="J1816" s="2">
        <f t="shared" si="317"/>
        <v>0.1941980249118577</v>
      </c>
      <c r="K1816" s="2">
        <f t="shared" si="318"/>
        <v>6.0670813770747147E-6</v>
      </c>
      <c r="L1816" s="2">
        <f>AM1816/SUM(AM1:AM$3009)</f>
        <v>2.4085164113516896E-6</v>
      </c>
      <c r="M1816" t="s">
        <v>3134</v>
      </c>
      <c r="N1816" t="s">
        <v>3707</v>
      </c>
      <c r="O1816" t="s">
        <v>3708</v>
      </c>
      <c r="P1816" s="1">
        <v>3035762.8759102998</v>
      </c>
      <c r="Q1816" s="1">
        <v>2659839.41711791</v>
      </c>
      <c r="R1816" s="1">
        <v>1046389.93623968</v>
      </c>
      <c r="S1816" s="1">
        <v>3012619.2465975001</v>
      </c>
      <c r="T1816" s="1">
        <v>5424362.6058109105</v>
      </c>
      <c r="U1816" s="1">
        <v>17393153.343113098</v>
      </c>
      <c r="V1816" s="1">
        <v>5734154.8074252801</v>
      </c>
      <c r="W1816" s="1">
        <v>8270463.2956806896</v>
      </c>
      <c r="X1816" s="1">
        <v>14557371.586081799</v>
      </c>
      <c r="Y1816" s="1">
        <v>11660242.8847264</v>
      </c>
      <c r="Z1816" s="1">
        <v>4096760.3084161002</v>
      </c>
      <c r="AA1816" s="1">
        <v>2886217.6482223398</v>
      </c>
      <c r="AB1816" s="1">
        <v>1596658.87410148</v>
      </c>
      <c r="AC1816" s="1">
        <v>1836224.9196563701</v>
      </c>
      <c r="AD1816" s="1">
        <v>721782.26860711304</v>
      </c>
      <c r="AE1816" s="1">
        <v>1108242.88339212</v>
      </c>
      <c r="AF1816" s="1">
        <v>1373864.9996662501</v>
      </c>
      <c r="AG1816" s="1">
        <v>1818229.5086511101</v>
      </c>
      <c r="AH1816" s="1">
        <v>1119288.0931132999</v>
      </c>
      <c r="AI1816" s="1">
        <v>610366.56465765496</v>
      </c>
      <c r="AJ1816" s="1">
        <v>9790021.8339896593</v>
      </c>
      <c r="AK1816" s="1">
        <v>421908.86631631298</v>
      </c>
      <c r="AL1816" s="1">
        <v>683498.7341</v>
      </c>
      <c r="AM1816" s="1">
        <v>132734.104191975</v>
      </c>
    </row>
    <row r="1817" spans="1:39" x14ac:dyDescent="0.3">
      <c r="A1817" t="str">
        <f t="shared" si="308"/>
        <v>Other</v>
      </c>
      <c r="B1817" t="str">
        <f t="shared" si="309"/>
        <v>9540</v>
      </c>
      <c r="C1817" t="str">
        <f t="shared" si="310"/>
        <v>STRUCTURAL SHAPES NONFERROUS METAL</v>
      </c>
      <c r="D1817" s="1">
        <f t="shared" si="311"/>
        <v>4364998.5719857002</v>
      </c>
      <c r="E1817" s="1">
        <f t="shared" si="312"/>
        <v>310076.29392652703</v>
      </c>
      <c r="F1817" s="1">
        <f t="shared" si="313"/>
        <v>725938.69920000003</v>
      </c>
      <c r="G1817" s="1">
        <f t="shared" si="314"/>
        <v>157083.43960515101</v>
      </c>
      <c r="H1817" s="2">
        <f t="shared" si="315"/>
        <v>1.3411615573940399</v>
      </c>
      <c r="I1817" s="2">
        <f t="shared" si="316"/>
        <v>-0.83369096524818331</v>
      </c>
      <c r="J1817" s="2">
        <f t="shared" si="317"/>
        <v>0.21638664501322263</v>
      </c>
      <c r="K1817" s="2">
        <f t="shared" si="318"/>
        <v>6.4438000292913252E-6</v>
      </c>
      <c r="L1817" s="2">
        <f>AM1817/SUM(AM1:AM$3009)</f>
        <v>2.8503453919678631E-6</v>
      </c>
      <c r="M1817" t="s">
        <v>3134</v>
      </c>
      <c r="N1817" t="s">
        <v>3709</v>
      </c>
      <c r="O1817" t="s">
        <v>3710</v>
      </c>
      <c r="P1817" s="1">
        <v>893741.07702981704</v>
      </c>
      <c r="Q1817" s="1">
        <v>588671.87669085804</v>
      </c>
      <c r="R1817" s="1">
        <v>614864.21223097004</v>
      </c>
      <c r="S1817" s="1">
        <v>487186.354298338</v>
      </c>
      <c r="T1817" s="1">
        <v>592225.01992292597</v>
      </c>
      <c r="U1817" s="1">
        <v>2187684.0249211001</v>
      </c>
      <c r="V1817" s="1">
        <v>6238101.3050015299</v>
      </c>
      <c r="W1817" s="1">
        <v>23336417.888028</v>
      </c>
      <c r="X1817" s="1">
        <v>29699596.0362355</v>
      </c>
      <c r="Y1817" s="1">
        <v>9144192.6707465202</v>
      </c>
      <c r="Z1817" s="1">
        <v>4284242.3927117595</v>
      </c>
      <c r="AA1817" s="1">
        <v>1533117.3735142599</v>
      </c>
      <c r="AB1817" s="1">
        <v>1268739.8488141799</v>
      </c>
      <c r="AC1817" s="1">
        <v>310439.95723702601</v>
      </c>
      <c r="AD1817" s="1">
        <v>665148.85429480404</v>
      </c>
      <c r="AE1817" s="1">
        <v>4364998.5719857002</v>
      </c>
      <c r="AF1817" s="1">
        <v>410919.47536167799</v>
      </c>
      <c r="AG1817" s="1">
        <v>631337.93436246004</v>
      </c>
      <c r="AH1817" s="1">
        <v>985782.25646277296</v>
      </c>
      <c r="AI1817" s="1">
        <v>415543.151943342</v>
      </c>
      <c r="AJ1817" s="1">
        <v>814438.96758116398</v>
      </c>
      <c r="AK1817" s="1">
        <v>310076.29392652703</v>
      </c>
      <c r="AL1817" s="1">
        <v>725938.69920000003</v>
      </c>
      <c r="AM1817" s="1">
        <v>157083.43960515101</v>
      </c>
    </row>
    <row r="1818" spans="1:39" x14ac:dyDescent="0.3">
      <c r="A1818" t="str">
        <f t="shared" si="308"/>
        <v>Other</v>
      </c>
      <c r="B1818" t="str">
        <f t="shared" si="309"/>
        <v>9545</v>
      </c>
      <c r="C1818" t="str">
        <f t="shared" si="310"/>
        <v>PLATE, SHEET, STRIP, FOIL, AND WIRE: PRECIOUS METAL</v>
      </c>
      <c r="D1818" s="1">
        <f t="shared" si="311"/>
        <v>485726.17897371697</v>
      </c>
      <c r="E1818" s="1">
        <f t="shared" si="312"/>
        <v>26515.038841401401</v>
      </c>
      <c r="F1818" s="1">
        <f t="shared" si="313"/>
        <v>135234.89000000001</v>
      </c>
      <c r="G1818" s="1">
        <f t="shared" si="314"/>
        <v>0</v>
      </c>
      <c r="H1818" s="2">
        <f t="shared" si="315"/>
        <v>4.1003089533038919</v>
      </c>
      <c r="I1818" s="2">
        <f t="shared" si="316"/>
        <v>-0.7215820438467293</v>
      </c>
      <c r="J1818" s="2">
        <f t="shared" si="317"/>
        <v>0</v>
      </c>
      <c r="K1818" s="2">
        <f t="shared" si="318"/>
        <v>1.2004134634281654E-6</v>
      </c>
      <c r="L1818" s="2">
        <f>AM1818/SUM(AM1:AM$3009)</f>
        <v>0</v>
      </c>
      <c r="M1818" t="s">
        <v>3134</v>
      </c>
      <c r="N1818" t="s">
        <v>3711</v>
      </c>
      <c r="O1818" t="s">
        <v>3712</v>
      </c>
      <c r="P1818" s="1"/>
      <c r="Q1818" s="1">
        <v>1320288.4218818999</v>
      </c>
      <c r="R1818" s="1">
        <v>569592.15205109701</v>
      </c>
      <c r="S1818" s="1">
        <v>353148.01045411598</v>
      </c>
      <c r="T1818" s="1">
        <v>443655.584573798</v>
      </c>
      <c r="U1818" s="1">
        <v>463374.18199077598</v>
      </c>
      <c r="V1818" s="1">
        <v>1325245.8226791101</v>
      </c>
      <c r="W1818" s="1">
        <v>1247583.36601381</v>
      </c>
      <c r="X1818" s="1">
        <v>1234447.2555658701</v>
      </c>
      <c r="Y1818" s="1">
        <v>31317795.838406902</v>
      </c>
      <c r="Z1818" s="1">
        <v>477797.78616132803</v>
      </c>
      <c r="AA1818" s="1">
        <v>923769.67015217897</v>
      </c>
      <c r="AB1818" s="1">
        <v>540987.87332382903</v>
      </c>
      <c r="AC1818" s="1">
        <v>537765.50854321301</v>
      </c>
      <c r="AD1818" s="1">
        <v>703618.58884516195</v>
      </c>
      <c r="AE1818" s="1">
        <v>485726.17897371697</v>
      </c>
      <c r="AF1818" s="1">
        <v>482453.62694959302</v>
      </c>
      <c r="AG1818" s="1">
        <v>154642.81190239001</v>
      </c>
      <c r="AH1818" s="1">
        <v>63386.2281926578</v>
      </c>
      <c r="AI1818" s="1">
        <v>120112.860338618</v>
      </c>
      <c r="AJ1818" s="1">
        <v>109566.93658842301</v>
      </c>
      <c r="AK1818" s="1">
        <v>26515.038841401401</v>
      </c>
      <c r="AL1818" s="1">
        <v>135234.89000000001</v>
      </c>
      <c r="AM1818" s="1"/>
    </row>
    <row r="1819" spans="1:39" x14ac:dyDescent="0.3">
      <c r="A1819" t="str">
        <f t="shared" si="308"/>
        <v>Other</v>
      </c>
      <c r="B1819" t="str">
        <f t="shared" si="309"/>
        <v>9610</v>
      </c>
      <c r="C1819" t="str">
        <f t="shared" si="310"/>
        <v>ORES</v>
      </c>
      <c r="D1819" s="1">
        <f t="shared" si="311"/>
        <v>115546.860339002</v>
      </c>
      <c r="E1819" s="1">
        <f t="shared" si="312"/>
        <v>-225086.06503379799</v>
      </c>
      <c r="F1819" s="1">
        <f t="shared" si="313"/>
        <v>598342.35939999996</v>
      </c>
      <c r="G1819" s="1">
        <f t="shared" si="314"/>
        <v>0</v>
      </c>
      <c r="H1819" s="2">
        <f t="shared" si="315"/>
        <v>-3.6582825520991507</v>
      </c>
      <c r="I1819" s="2">
        <f t="shared" si="316"/>
        <v>4.17835238140204</v>
      </c>
      <c r="J1819" s="2">
        <f t="shared" si="317"/>
        <v>0</v>
      </c>
      <c r="K1819" s="2">
        <f t="shared" si="318"/>
        <v>5.3111902110700422E-6</v>
      </c>
      <c r="L1819" s="2">
        <f>AM1819/SUM(AM1:AM$3009)</f>
        <v>0</v>
      </c>
      <c r="M1819" t="s">
        <v>3134</v>
      </c>
      <c r="N1819" t="s">
        <v>3713</v>
      </c>
      <c r="O1819" t="s">
        <v>3714</v>
      </c>
      <c r="P1819" s="1">
        <v>159050.850369227</v>
      </c>
      <c r="Q1819" s="1">
        <v>556448.75115614897</v>
      </c>
      <c r="R1819" s="1">
        <v>1261589.07164396</v>
      </c>
      <c r="S1819" s="1">
        <v>929785.19889485405</v>
      </c>
      <c r="T1819" s="1">
        <v>64834.761499423803</v>
      </c>
      <c r="U1819" s="1">
        <v>1466431.24642897</v>
      </c>
      <c r="V1819" s="1">
        <v>1048575.92107809</v>
      </c>
      <c r="W1819" s="1">
        <v>1077697.8631374601</v>
      </c>
      <c r="X1819" s="1">
        <v>1837203.6071923999</v>
      </c>
      <c r="Y1819" s="1">
        <v>999143.95694358903</v>
      </c>
      <c r="Z1819" s="1">
        <v>1113124.8485914499</v>
      </c>
      <c r="AA1819" s="1">
        <v>86968.991485402104</v>
      </c>
      <c r="AB1819" s="1">
        <v>708592.80886608001</v>
      </c>
      <c r="AC1819" s="1">
        <v>15407.534874815899</v>
      </c>
      <c r="AD1819" s="1">
        <v>153631.203076137</v>
      </c>
      <c r="AE1819" s="1">
        <v>115546.860339002</v>
      </c>
      <c r="AF1819" s="1">
        <v>-668.668553172457</v>
      </c>
      <c r="AG1819" s="1">
        <v>2816781.2043746999</v>
      </c>
      <c r="AH1819" s="1">
        <v>7803042.0025572199</v>
      </c>
      <c r="AI1819" s="1">
        <v>788488.79716068797</v>
      </c>
      <c r="AJ1819" s="1">
        <v>1030080.76416773</v>
      </c>
      <c r="AK1819" s="1">
        <v>-225086.06503379799</v>
      </c>
      <c r="AL1819" s="1">
        <v>598342.35939999996</v>
      </c>
      <c r="AM1819" s="1"/>
    </row>
    <row r="1820" spans="1:39" x14ac:dyDescent="0.3">
      <c r="A1820" t="str">
        <f t="shared" si="308"/>
        <v>Other</v>
      </c>
      <c r="B1820" t="str">
        <f t="shared" si="309"/>
        <v>9620</v>
      </c>
      <c r="C1820" t="str">
        <f t="shared" si="310"/>
        <v>MINERALS, NATURAL AND SYNTHETIC</v>
      </c>
      <c r="D1820" s="1">
        <f t="shared" si="311"/>
        <v>1501624.09974383</v>
      </c>
      <c r="E1820" s="1">
        <f t="shared" si="312"/>
        <v>12888119.321965201</v>
      </c>
      <c r="F1820" s="1">
        <f t="shared" si="313"/>
        <v>8621433.1599000003</v>
      </c>
      <c r="G1820" s="1">
        <f t="shared" si="314"/>
        <v>1975298.0638296399</v>
      </c>
      <c r="H1820" s="2">
        <f t="shared" si="315"/>
        <v>-0.33105576193677022</v>
      </c>
      <c r="I1820" s="2">
        <f t="shared" si="316"/>
        <v>4.7414056962529942</v>
      </c>
      <c r="J1820" s="2">
        <f t="shared" si="317"/>
        <v>0.22911481504225353</v>
      </c>
      <c r="K1820" s="2">
        <f t="shared" si="318"/>
        <v>7.6528212794715845E-5</v>
      </c>
      <c r="L1820" s="2">
        <f>AM1820/SUM(AM1:AM$3009)</f>
        <v>3.5842618089801685E-5</v>
      </c>
      <c r="M1820" t="s">
        <v>3134</v>
      </c>
      <c r="N1820" t="s">
        <v>3715</v>
      </c>
      <c r="O1820" t="s">
        <v>3716</v>
      </c>
      <c r="P1820" s="1">
        <v>4583412.5243023997</v>
      </c>
      <c r="Q1820" s="1">
        <v>2576581.7511563599</v>
      </c>
      <c r="R1820" s="1">
        <v>2218480.0335344998</v>
      </c>
      <c r="S1820" s="1">
        <v>2106639.4501825501</v>
      </c>
      <c r="T1820" s="1">
        <v>2070583.1253651299</v>
      </c>
      <c r="U1820" s="1">
        <v>1632243.6513562701</v>
      </c>
      <c r="V1820" s="1">
        <v>75070236.8737427</v>
      </c>
      <c r="W1820" s="1">
        <v>1453311.8762620699</v>
      </c>
      <c r="X1820" s="1">
        <v>5530942.3993207598</v>
      </c>
      <c r="Y1820" s="1">
        <v>9958587.8112668302</v>
      </c>
      <c r="Z1820" s="1">
        <v>3701615.2635281398</v>
      </c>
      <c r="AA1820" s="1">
        <v>4538358.0174022503</v>
      </c>
      <c r="AB1820" s="1">
        <v>2701623.0511973598</v>
      </c>
      <c r="AC1820" s="1">
        <v>2246850.19495202</v>
      </c>
      <c r="AD1820" s="1">
        <v>1173499.9847440301</v>
      </c>
      <c r="AE1820" s="1">
        <v>1501624.09974383</v>
      </c>
      <c r="AF1820" s="1">
        <v>1982557.9718386501</v>
      </c>
      <c r="AG1820" s="1">
        <v>674314.50048292999</v>
      </c>
      <c r="AH1820" s="1">
        <v>2426616.5380765302</v>
      </c>
      <c r="AI1820" s="1">
        <v>26988466.4520895</v>
      </c>
      <c r="AJ1820" s="1">
        <v>13934029.637852101</v>
      </c>
      <c r="AK1820" s="1">
        <v>12888119.321965201</v>
      </c>
      <c r="AL1820" s="1">
        <v>8621433.1599000003</v>
      </c>
      <c r="AM1820" s="1">
        <v>1975298.0638296399</v>
      </c>
    </row>
    <row r="1821" spans="1:39" x14ac:dyDescent="0.3">
      <c r="A1821" t="str">
        <f t="shared" si="308"/>
        <v>Other</v>
      </c>
      <c r="B1821" t="str">
        <f t="shared" si="309"/>
        <v>9630</v>
      </c>
      <c r="C1821" t="str">
        <f t="shared" si="310"/>
        <v>ADDITIVE METAL MATERIALS</v>
      </c>
      <c r="D1821" s="1">
        <f t="shared" si="311"/>
        <v>89195.718878008294</v>
      </c>
      <c r="E1821" s="1">
        <f t="shared" si="312"/>
        <v>203765.50802768901</v>
      </c>
      <c r="F1821" s="1">
        <f t="shared" si="313"/>
        <v>60426.3606</v>
      </c>
      <c r="G1821" s="1">
        <f t="shared" si="314"/>
        <v>61806.134987408703</v>
      </c>
      <c r="H1821" s="2">
        <f t="shared" si="315"/>
        <v>-0.70345147623419724</v>
      </c>
      <c r="I1821" s="2">
        <f t="shared" si="316"/>
        <v>-0.32254191837789581</v>
      </c>
      <c r="J1821" s="2">
        <f t="shared" si="317"/>
        <v>1.0228339812907532</v>
      </c>
      <c r="K1821" s="2">
        <f t="shared" si="318"/>
        <v>5.3637501986510447E-7</v>
      </c>
      <c r="L1821" s="2">
        <f>AM1821/SUM(AM1:AM$3009)</f>
        <v>1.1214984373879681E-6</v>
      </c>
      <c r="M1821" t="s">
        <v>3134</v>
      </c>
      <c r="N1821" t="s">
        <v>3717</v>
      </c>
      <c r="O1821" t="s">
        <v>3718</v>
      </c>
      <c r="P1821" s="1"/>
      <c r="Q1821" s="1"/>
      <c r="R1821" s="1">
        <v>26987.440374788901</v>
      </c>
      <c r="S1821" s="1">
        <v>57593.469896799201</v>
      </c>
      <c r="T1821" s="1">
        <v>4235350.4668639796</v>
      </c>
      <c r="U1821" s="1">
        <v>3338962.5616923999</v>
      </c>
      <c r="V1821" s="1">
        <v>1525791.4797316799</v>
      </c>
      <c r="W1821" s="1">
        <v>127950.81315181</v>
      </c>
      <c r="X1821" s="1">
        <v>1269196.75379574</v>
      </c>
      <c r="Y1821" s="1">
        <v>1357195.9792771901</v>
      </c>
      <c r="Z1821" s="1">
        <v>1059620.8672090599</v>
      </c>
      <c r="AA1821" s="1">
        <v>507400.90904609399</v>
      </c>
      <c r="AB1821" s="1">
        <v>200058.86748964901</v>
      </c>
      <c r="AC1821" s="1">
        <v>105924.876152458</v>
      </c>
      <c r="AD1821" s="1">
        <v>15314.762217044999</v>
      </c>
      <c r="AE1821" s="1">
        <v>89195.718878008294</v>
      </c>
      <c r="AF1821" s="1">
        <v>1989148.8959681401</v>
      </c>
      <c r="AG1821" s="1">
        <v>21405.412179455499</v>
      </c>
      <c r="AH1821" s="1">
        <v>44314.821921374103</v>
      </c>
      <c r="AI1821" s="1">
        <v>225544.680205362</v>
      </c>
      <c r="AJ1821" s="1">
        <v>62323.170611385402</v>
      </c>
      <c r="AK1821" s="1">
        <v>203765.50802768901</v>
      </c>
      <c r="AL1821" s="1">
        <v>60426.3606</v>
      </c>
      <c r="AM1821" s="1">
        <v>61806.134987408703</v>
      </c>
    </row>
    <row r="1822" spans="1:39" x14ac:dyDescent="0.3">
      <c r="A1822" t="str">
        <f t="shared" si="308"/>
        <v>Other</v>
      </c>
      <c r="B1822" t="str">
        <f t="shared" si="309"/>
        <v>9640</v>
      </c>
      <c r="C1822" t="str">
        <f t="shared" si="310"/>
        <v>IRON &amp; STEEL PRIMARY &amp; SEMIFINISHED</v>
      </c>
      <c r="D1822" s="1">
        <f t="shared" si="311"/>
        <v>12111098.5336773</v>
      </c>
      <c r="E1822" s="1">
        <f t="shared" si="312"/>
        <v>14571612.160394499</v>
      </c>
      <c r="F1822" s="1">
        <f t="shared" si="313"/>
        <v>44032463.933899999</v>
      </c>
      <c r="G1822" s="1">
        <f t="shared" si="314"/>
        <v>339834.38849647599</v>
      </c>
      <c r="H1822" s="2">
        <f t="shared" si="315"/>
        <v>2.0217976878069681</v>
      </c>
      <c r="I1822" s="2">
        <f t="shared" si="316"/>
        <v>2.6357118069396464</v>
      </c>
      <c r="J1822" s="2">
        <f t="shared" si="317"/>
        <v>7.7178144971996919E-3</v>
      </c>
      <c r="K1822" s="2">
        <f t="shared" si="318"/>
        <v>3.9085447944808231E-4</v>
      </c>
      <c r="L1822" s="2">
        <f>AM1822/SUM(AM1:AM$3009)</f>
        <v>6.1664385865114681E-6</v>
      </c>
      <c r="M1822" t="s">
        <v>3134</v>
      </c>
      <c r="N1822" t="s">
        <v>3719</v>
      </c>
      <c r="O1822" t="s">
        <v>3720</v>
      </c>
      <c r="P1822" s="1">
        <v>6835442.9193514604</v>
      </c>
      <c r="Q1822" s="1">
        <v>483331.10824924498</v>
      </c>
      <c r="R1822" s="1">
        <v>2681498.35182105</v>
      </c>
      <c r="S1822" s="1">
        <v>449552.11892219703</v>
      </c>
      <c r="T1822" s="1">
        <v>1521270.3965954599</v>
      </c>
      <c r="U1822" s="1">
        <v>2094006.7146950101</v>
      </c>
      <c r="V1822" s="1">
        <v>1282911.69957439</v>
      </c>
      <c r="W1822" s="1">
        <v>2912142.8167149299</v>
      </c>
      <c r="X1822" s="1">
        <v>11279248.1482055</v>
      </c>
      <c r="Y1822" s="1">
        <v>18703879.1162894</v>
      </c>
      <c r="Z1822" s="1">
        <v>33721914.273834102</v>
      </c>
      <c r="AA1822" s="1">
        <v>10943519.5419847</v>
      </c>
      <c r="AB1822" s="1">
        <v>6455174.2530181203</v>
      </c>
      <c r="AC1822" s="1">
        <v>7751263.1061573196</v>
      </c>
      <c r="AD1822" s="1">
        <v>8954821.3871602006</v>
      </c>
      <c r="AE1822" s="1">
        <v>12111098.5336773</v>
      </c>
      <c r="AF1822" s="1">
        <v>24456232.878349699</v>
      </c>
      <c r="AG1822" s="1">
        <v>2197572.5307772402</v>
      </c>
      <c r="AH1822" s="1">
        <v>9753210.0964402594</v>
      </c>
      <c r="AI1822" s="1">
        <v>8308200.2935913904</v>
      </c>
      <c r="AJ1822" s="1">
        <v>8526082.9447837304</v>
      </c>
      <c r="AK1822" s="1">
        <v>14571612.160394499</v>
      </c>
      <c r="AL1822" s="1">
        <v>44032463.933899999</v>
      </c>
      <c r="AM1822" s="1">
        <v>339834.38849647599</v>
      </c>
    </row>
    <row r="1823" spans="1:39" x14ac:dyDescent="0.3">
      <c r="A1823" t="str">
        <f t="shared" si="308"/>
        <v>Other</v>
      </c>
      <c r="B1823" t="str">
        <f t="shared" si="309"/>
        <v>9650</v>
      </c>
      <c r="C1823" t="str">
        <f t="shared" si="310"/>
        <v>NONFERROUS BASE METAL REFINERY</v>
      </c>
      <c r="D1823" s="1">
        <f t="shared" si="311"/>
        <v>150069.62601215299</v>
      </c>
      <c r="E1823" s="1">
        <f t="shared" si="312"/>
        <v>60564.449376512101</v>
      </c>
      <c r="F1823" s="1">
        <f t="shared" si="313"/>
        <v>261395</v>
      </c>
      <c r="G1823" s="1">
        <f t="shared" si="314"/>
        <v>20354.705904667899</v>
      </c>
      <c r="H1823" s="2">
        <f t="shared" si="315"/>
        <v>3.3159807889110162</v>
      </c>
      <c r="I1823" s="2">
        <f t="shared" si="316"/>
        <v>0.74182482455731336</v>
      </c>
      <c r="J1823" s="2">
        <f t="shared" si="317"/>
        <v>7.7869530422035232E-2</v>
      </c>
      <c r="K1823" s="2">
        <f t="shared" si="318"/>
        <v>2.3202745776094119E-6</v>
      </c>
      <c r="L1823" s="2">
        <f>AM1823/SUM(AM1:AM$3009)</f>
        <v>3.6934474013343864E-7</v>
      </c>
      <c r="M1823" t="s">
        <v>3134</v>
      </c>
      <c r="N1823" t="s">
        <v>3721</v>
      </c>
      <c r="O1823" t="s">
        <v>3722</v>
      </c>
      <c r="P1823" s="1"/>
      <c r="Q1823" s="1">
        <v>85906.250079268197</v>
      </c>
      <c r="R1823" s="1">
        <v>69409.808237495206</v>
      </c>
      <c r="S1823" s="1">
        <v>155721.03952252699</v>
      </c>
      <c r="T1823" s="1">
        <v>360318.06770485302</v>
      </c>
      <c r="U1823" s="1">
        <v>958680.56242644996</v>
      </c>
      <c r="V1823" s="1">
        <v>492122.47171354899</v>
      </c>
      <c r="W1823" s="1">
        <v>987814.29795557295</v>
      </c>
      <c r="X1823" s="1">
        <v>2209745.8630625298</v>
      </c>
      <c r="Y1823" s="1">
        <v>545260.43218049104</v>
      </c>
      <c r="Z1823" s="1">
        <v>226703.26627320101</v>
      </c>
      <c r="AA1823" s="1">
        <v>1772276.5208999901</v>
      </c>
      <c r="AB1823" s="1">
        <v>782601.12573158997</v>
      </c>
      <c r="AC1823" s="1">
        <v>742.00137451055298</v>
      </c>
      <c r="AD1823" s="1">
        <v>127959.171504346</v>
      </c>
      <c r="AE1823" s="1">
        <v>150069.62601215299</v>
      </c>
      <c r="AF1823" s="1"/>
      <c r="AG1823" s="1">
        <v>57731.699845962903</v>
      </c>
      <c r="AH1823" s="1">
        <v>44517.899347967301</v>
      </c>
      <c r="AI1823" s="1">
        <v>38556.307523636002</v>
      </c>
      <c r="AJ1823" s="1">
        <v>18214.203976940102</v>
      </c>
      <c r="AK1823" s="1">
        <v>60564.449376512101</v>
      </c>
      <c r="AL1823" s="1">
        <v>261395</v>
      </c>
      <c r="AM1823" s="1">
        <v>20354.705904667899</v>
      </c>
    </row>
    <row r="1824" spans="1:39" x14ac:dyDescent="0.3">
      <c r="A1824" t="str">
        <f t="shared" si="308"/>
        <v>Other</v>
      </c>
      <c r="B1824" t="str">
        <f t="shared" si="309"/>
        <v>9660</v>
      </c>
      <c r="C1824" t="str">
        <f t="shared" si="310"/>
        <v>PRECIOUS METALS PRIMARY FORMS</v>
      </c>
      <c r="D1824" s="1">
        <f t="shared" si="311"/>
        <v>131731.27215913401</v>
      </c>
      <c r="E1824" s="1">
        <f t="shared" si="312"/>
        <v>0</v>
      </c>
      <c r="F1824" s="1">
        <f t="shared" si="313"/>
        <v>0</v>
      </c>
      <c r="G1824" s="1">
        <f t="shared" si="314"/>
        <v>0</v>
      </c>
      <c r="H1824" s="2" t="e">
        <f t="shared" si="315"/>
        <v>#DIV/0!</v>
      </c>
      <c r="I1824" s="2">
        <f t="shared" si="316"/>
        <v>-1</v>
      </c>
      <c r="J1824" s="2" t="e">
        <f t="shared" si="317"/>
        <v>#DIV/0!</v>
      </c>
      <c r="K1824" s="2">
        <f t="shared" si="318"/>
        <v>0</v>
      </c>
      <c r="L1824" s="2">
        <f>AM1824/SUM(AM1:AM$3009)</f>
        <v>0</v>
      </c>
      <c r="M1824" t="s">
        <v>3134</v>
      </c>
      <c r="N1824" t="s">
        <v>3723</v>
      </c>
      <c r="O1824" t="s">
        <v>3724</v>
      </c>
      <c r="P1824" s="1"/>
      <c r="Q1824" s="1"/>
      <c r="R1824" s="1">
        <v>168728.18559560599</v>
      </c>
      <c r="S1824" s="1">
        <v>-105571.519895495</v>
      </c>
      <c r="T1824" s="1">
        <v>193876.56822156601</v>
      </c>
      <c r="U1824" s="1">
        <v>111851.47932156701</v>
      </c>
      <c r="V1824" s="1">
        <v>20162.501710530501</v>
      </c>
      <c r="W1824" s="1">
        <v>2305213.0164601002</v>
      </c>
      <c r="X1824" s="1">
        <v>9805077.1666100807</v>
      </c>
      <c r="Y1824" s="1">
        <v>-163715.26915291601</v>
      </c>
      <c r="Z1824" s="1">
        <v>71759.535809513502</v>
      </c>
      <c r="AA1824" s="1">
        <v>1164520.29202357</v>
      </c>
      <c r="AB1824" s="1">
        <v>63504.988835323202</v>
      </c>
      <c r="AC1824" s="1">
        <v>0</v>
      </c>
      <c r="AD1824" s="1">
        <v>34071.9629290226</v>
      </c>
      <c r="AE1824" s="1">
        <v>131731.27215913401</v>
      </c>
      <c r="AF1824" s="1">
        <v>57472.379408832399</v>
      </c>
      <c r="AG1824" s="1"/>
      <c r="AH1824" s="1"/>
      <c r="AI1824" s="1">
        <v>219205.21448757901</v>
      </c>
      <c r="AJ1824" s="1"/>
      <c r="AK1824" s="1"/>
      <c r="AL1824" s="1"/>
      <c r="AM1824" s="1"/>
    </row>
    <row r="1825" spans="1:39" x14ac:dyDescent="0.3">
      <c r="A1825" t="str">
        <f t="shared" si="308"/>
        <v>Other</v>
      </c>
      <c r="B1825" t="str">
        <f t="shared" si="309"/>
        <v>9670</v>
      </c>
      <c r="C1825" t="str">
        <f t="shared" si="310"/>
        <v>IRON AND STEEL SCRAP</v>
      </c>
      <c r="D1825" s="1">
        <f t="shared" si="311"/>
        <v>448323.77130534302</v>
      </c>
      <c r="E1825" s="1">
        <f t="shared" si="312"/>
        <v>486941.89442877402</v>
      </c>
      <c r="F1825" s="1">
        <f t="shared" si="313"/>
        <v>440626.35259999998</v>
      </c>
      <c r="G1825" s="1">
        <f t="shared" si="314"/>
        <v>178788.62081411501</v>
      </c>
      <c r="H1825" s="2">
        <f t="shared" si="315"/>
        <v>-9.511513048822029E-2</v>
      </c>
      <c r="I1825" s="2">
        <f t="shared" si="316"/>
        <v>-1.7169329841536518E-2</v>
      </c>
      <c r="J1825" s="2">
        <f t="shared" si="317"/>
        <v>0.40576016336548776</v>
      </c>
      <c r="K1825" s="2">
        <f t="shared" si="318"/>
        <v>3.9112229543891074E-6</v>
      </c>
      <c r="L1825" s="2">
        <f>AM1825/SUM(AM1:AM$3009)</f>
        <v>3.2441950771817161E-6</v>
      </c>
      <c r="M1825" t="s">
        <v>3134</v>
      </c>
      <c r="N1825" t="s">
        <v>3725</v>
      </c>
      <c r="O1825" t="s">
        <v>3726</v>
      </c>
      <c r="P1825" s="1"/>
      <c r="Q1825" s="1">
        <v>46141.206339171396</v>
      </c>
      <c r="R1825" s="1"/>
      <c r="S1825" s="1">
        <v>53812.826985991996</v>
      </c>
      <c r="T1825" s="1">
        <v>234313.69377188699</v>
      </c>
      <c r="U1825" s="1">
        <v>136851.24786762599</v>
      </c>
      <c r="V1825" s="1">
        <v>255291.02262898599</v>
      </c>
      <c r="W1825" s="1">
        <v>-41217.784414306603</v>
      </c>
      <c r="X1825" s="1">
        <v>157152.88271639001</v>
      </c>
      <c r="Y1825" s="1">
        <v>421211.08468560502</v>
      </c>
      <c r="Z1825" s="1">
        <v>287998.39271666098</v>
      </c>
      <c r="AA1825" s="1">
        <v>749907.73646222602</v>
      </c>
      <c r="AB1825" s="1">
        <v>817671.13127638795</v>
      </c>
      <c r="AC1825" s="1">
        <v>479590.64684463298</v>
      </c>
      <c r="AD1825" s="1">
        <v>346202.15804955002</v>
      </c>
      <c r="AE1825" s="1">
        <v>448323.77130534302</v>
      </c>
      <c r="AF1825" s="1">
        <v>512433.97822943702</v>
      </c>
      <c r="AG1825" s="1">
        <v>131031.61358175099</v>
      </c>
      <c r="AH1825" s="1">
        <v>338002.45574690698</v>
      </c>
      <c r="AI1825" s="1">
        <v>315394.59385444201</v>
      </c>
      <c r="AJ1825" s="1">
        <v>385956.20427368599</v>
      </c>
      <c r="AK1825" s="1">
        <v>486941.89442877402</v>
      </c>
      <c r="AL1825" s="1">
        <v>440626.35259999998</v>
      </c>
      <c r="AM1825" s="1">
        <v>178788.62081411501</v>
      </c>
    </row>
    <row r="1826" spans="1:39" x14ac:dyDescent="0.3">
      <c r="A1826" t="str">
        <f t="shared" si="308"/>
        <v>Other</v>
      </c>
      <c r="B1826" t="str">
        <f t="shared" si="309"/>
        <v>9680</v>
      </c>
      <c r="C1826" t="str">
        <f t="shared" si="310"/>
        <v>NONFERROUS SCRAP</v>
      </c>
      <c r="D1826" s="1">
        <f t="shared" si="311"/>
        <v>58452.917216249603</v>
      </c>
      <c r="E1826" s="1">
        <f t="shared" si="312"/>
        <v>16453.470715916799</v>
      </c>
      <c r="F1826" s="1">
        <f t="shared" si="313"/>
        <v>16800</v>
      </c>
      <c r="G1826" s="1">
        <f t="shared" si="314"/>
        <v>0</v>
      </c>
      <c r="H1826" s="2">
        <f t="shared" si="315"/>
        <v>2.1061166368258943E-2</v>
      </c>
      <c r="I1826" s="2">
        <f t="shared" si="316"/>
        <v>-0.7125891948583587</v>
      </c>
      <c r="J1826" s="2">
        <f t="shared" si="317"/>
        <v>0</v>
      </c>
      <c r="K1826" s="2">
        <f t="shared" si="318"/>
        <v>1.4912531955025198E-7</v>
      </c>
      <c r="L1826" s="2">
        <f>AM1826/SUM(AM1:AM$3009)</f>
        <v>0</v>
      </c>
      <c r="M1826" t="s">
        <v>3134</v>
      </c>
      <c r="N1826" t="s">
        <v>3727</v>
      </c>
      <c r="O1826" t="s">
        <v>3728</v>
      </c>
      <c r="P1826" s="1"/>
      <c r="Q1826" s="1">
        <v>18726.231126574501</v>
      </c>
      <c r="R1826" s="1">
        <v>38782.215932765801</v>
      </c>
      <c r="S1826" s="1">
        <v>8365.8724628503205</v>
      </c>
      <c r="T1826" s="1">
        <v>65520.489469947897</v>
      </c>
      <c r="U1826" s="1"/>
      <c r="V1826" s="1">
        <v>22314.231142089098</v>
      </c>
      <c r="W1826" s="1">
        <v>21152.5385762482</v>
      </c>
      <c r="X1826" s="1">
        <v>16776.003486241501</v>
      </c>
      <c r="Y1826" s="1">
        <v>73409.6814870573</v>
      </c>
      <c r="Z1826" s="1">
        <v>28487.142823695202</v>
      </c>
      <c r="AA1826" s="1">
        <v>22710.2570976235</v>
      </c>
      <c r="AB1826" s="1">
        <v>158205.94573558401</v>
      </c>
      <c r="AC1826" s="1">
        <v>102186.994761603</v>
      </c>
      <c r="AD1826" s="1">
        <v>147673.003465077</v>
      </c>
      <c r="AE1826" s="1">
        <v>58452.917216249603</v>
      </c>
      <c r="AF1826" s="1">
        <v>17583.8893889502</v>
      </c>
      <c r="AG1826" s="1">
        <v>59698.780792605197</v>
      </c>
      <c r="AH1826" s="1">
        <v>873.56229588381905</v>
      </c>
      <c r="AI1826" s="1">
        <v>18975.335566798902</v>
      </c>
      <c r="AJ1826" s="1">
        <v>16077.130098048799</v>
      </c>
      <c r="AK1826" s="1">
        <v>16453.470715916799</v>
      </c>
      <c r="AL1826" s="1">
        <v>16800</v>
      </c>
      <c r="AM1826" s="1"/>
    </row>
    <row r="1827" spans="1:39" x14ac:dyDescent="0.3">
      <c r="A1827" t="str">
        <f t="shared" si="308"/>
        <v>Other</v>
      </c>
      <c r="B1827" t="str">
        <f t="shared" si="309"/>
        <v>9905</v>
      </c>
      <c r="C1827" t="str">
        <f t="shared" si="310"/>
        <v>SIGNS, ADVERTISING DISPLAYS, AND IDENTIFICATION PLATES</v>
      </c>
      <c r="D1827" s="1">
        <f t="shared" si="311"/>
        <v>10576081.504688401</v>
      </c>
      <c r="E1827" s="1">
        <f t="shared" si="312"/>
        <v>4552208.6370516401</v>
      </c>
      <c r="F1827" s="1">
        <f t="shared" si="313"/>
        <v>3505667.3720999998</v>
      </c>
      <c r="G1827" s="1">
        <f t="shared" si="314"/>
        <v>1545756.83662482</v>
      </c>
      <c r="H1827" s="2">
        <f t="shared" si="315"/>
        <v>-0.22989747359854329</v>
      </c>
      <c r="I1827" s="2">
        <f t="shared" si="316"/>
        <v>-0.66852871070008968</v>
      </c>
      <c r="J1827" s="2">
        <f t="shared" si="317"/>
        <v>0.44093083357730695</v>
      </c>
      <c r="K1827" s="2">
        <f t="shared" si="318"/>
        <v>3.1118081375077652E-5</v>
      </c>
      <c r="L1827" s="2">
        <f>AM1827/SUM(AM1:AM$3009)</f>
        <v>2.8048411006604283E-5</v>
      </c>
      <c r="M1827" t="s">
        <v>3134</v>
      </c>
      <c r="N1827" t="s">
        <v>3729</v>
      </c>
      <c r="O1827" t="s">
        <v>3730</v>
      </c>
      <c r="P1827" s="1">
        <v>5954446.7209542301</v>
      </c>
      <c r="Q1827" s="1">
        <v>5872122.3709340096</v>
      </c>
      <c r="R1827" s="1">
        <v>7933007.6377795096</v>
      </c>
      <c r="S1827" s="1">
        <v>19663856.745347802</v>
      </c>
      <c r="T1827" s="1">
        <v>22687702.169302698</v>
      </c>
      <c r="U1827" s="1">
        <v>15070139.6823847</v>
      </c>
      <c r="V1827" s="1">
        <v>20133747.861701399</v>
      </c>
      <c r="W1827" s="1">
        <v>19276519.385593999</v>
      </c>
      <c r="X1827" s="1">
        <v>18692339.056118</v>
      </c>
      <c r="Y1827" s="1">
        <v>21167092.2811676</v>
      </c>
      <c r="Z1827" s="1">
        <v>14382471.331952401</v>
      </c>
      <c r="AA1827" s="1">
        <v>14712882.5852623</v>
      </c>
      <c r="AB1827" s="1">
        <v>14482012.2601771</v>
      </c>
      <c r="AC1827" s="1">
        <v>11958434.557233</v>
      </c>
      <c r="AD1827" s="1">
        <v>8349326.6168644698</v>
      </c>
      <c r="AE1827" s="1">
        <v>10576081.504688401</v>
      </c>
      <c r="AF1827" s="1">
        <v>7806532.8905749097</v>
      </c>
      <c r="AG1827" s="1">
        <v>7040002.9446232403</v>
      </c>
      <c r="AH1827" s="1">
        <v>7064471.2549125096</v>
      </c>
      <c r="AI1827" s="1">
        <v>4496670.5778997</v>
      </c>
      <c r="AJ1827" s="1">
        <v>2630362.79564308</v>
      </c>
      <c r="AK1827" s="1">
        <v>4552208.6370516401</v>
      </c>
      <c r="AL1827" s="1">
        <v>3505667.3720999998</v>
      </c>
      <c r="AM1827" s="1">
        <v>1545756.83662482</v>
      </c>
    </row>
    <row r="1828" spans="1:39" x14ac:dyDescent="0.3">
      <c r="A1828" t="str">
        <f t="shared" si="308"/>
        <v>Other</v>
      </c>
      <c r="B1828" t="str">
        <f t="shared" si="309"/>
        <v>9915</v>
      </c>
      <c r="C1828" t="str">
        <f t="shared" si="310"/>
        <v>COLLECTORS AND/OR HISTORICAL ITEMS</v>
      </c>
      <c r="D1828" s="1">
        <f t="shared" si="311"/>
        <v>8763345.8722542506</v>
      </c>
      <c r="E1828" s="1">
        <f t="shared" si="312"/>
        <v>552218.61885134201</v>
      </c>
      <c r="F1828" s="1">
        <f t="shared" si="313"/>
        <v>88700</v>
      </c>
      <c r="G1828" s="1">
        <f t="shared" si="314"/>
        <v>0</v>
      </c>
      <c r="H1828" s="2">
        <f t="shared" si="315"/>
        <v>-0.83937520943335275</v>
      </c>
      <c r="I1828" s="2">
        <f t="shared" si="316"/>
        <v>-0.98987829519763282</v>
      </c>
      <c r="J1828" s="2">
        <f t="shared" si="317"/>
        <v>0</v>
      </c>
      <c r="K1828" s="2">
        <f t="shared" si="318"/>
        <v>7.8734618119686611E-7</v>
      </c>
      <c r="L1828" s="2">
        <f>AM1828/SUM(AM1:AM$3009)</f>
        <v>0</v>
      </c>
      <c r="M1828" t="s">
        <v>3134</v>
      </c>
      <c r="N1828" t="s">
        <v>3731</v>
      </c>
      <c r="O1828" t="s">
        <v>3732</v>
      </c>
      <c r="P1828" s="1">
        <v>44432.576368652197</v>
      </c>
      <c r="Q1828" s="1">
        <v>380154.63844343799</v>
      </c>
      <c r="R1828" s="1">
        <v>328376.17992228601</v>
      </c>
      <c r="S1828" s="1">
        <v>423657.53408408799</v>
      </c>
      <c r="T1828" s="1">
        <v>865397.62367739901</v>
      </c>
      <c r="U1828" s="1">
        <v>3127689.4700690499</v>
      </c>
      <c r="V1828" s="1">
        <v>938765.01705986599</v>
      </c>
      <c r="W1828" s="1">
        <v>1035227.88191553</v>
      </c>
      <c r="X1828" s="1">
        <v>1146682.25551297</v>
      </c>
      <c r="Y1828" s="1">
        <v>3012539.6753893001</v>
      </c>
      <c r="Z1828" s="1">
        <v>2889009.0420605</v>
      </c>
      <c r="AA1828" s="1">
        <v>1125221.0335349301</v>
      </c>
      <c r="AB1828" s="1">
        <v>295081.01376611798</v>
      </c>
      <c r="AC1828" s="1">
        <v>240625.19630960299</v>
      </c>
      <c r="AD1828" s="1">
        <v>909090.87820949405</v>
      </c>
      <c r="AE1828" s="1">
        <v>8763345.8722542506</v>
      </c>
      <c r="AF1828" s="1">
        <v>3944021.6005328498</v>
      </c>
      <c r="AG1828" s="1">
        <v>6710157.2592569999</v>
      </c>
      <c r="AH1828" s="1">
        <v>335246.94530994998</v>
      </c>
      <c r="AI1828" s="1">
        <v>211748.01429395101</v>
      </c>
      <c r="AJ1828" s="1">
        <v>523463.82216003101</v>
      </c>
      <c r="AK1828" s="1">
        <v>552218.61885134201</v>
      </c>
      <c r="AL1828" s="1">
        <v>88700</v>
      </c>
      <c r="AM1828" s="1"/>
    </row>
    <row r="1829" spans="1:39" x14ac:dyDescent="0.3">
      <c r="A1829" t="str">
        <f t="shared" si="308"/>
        <v>Other</v>
      </c>
      <c r="B1829" t="str">
        <f t="shared" si="309"/>
        <v>9920</v>
      </c>
      <c r="C1829" t="str">
        <f t="shared" si="310"/>
        <v>SMOKERS' ARTICLES AND MATCHES</v>
      </c>
      <c r="D1829" s="1">
        <f t="shared" si="311"/>
        <v>0</v>
      </c>
      <c r="E1829" s="1">
        <f t="shared" si="312"/>
        <v>0</v>
      </c>
      <c r="F1829" s="1">
        <f t="shared" si="313"/>
        <v>0</v>
      </c>
      <c r="G1829" s="1">
        <f t="shared" si="314"/>
        <v>14922.8434958909</v>
      </c>
      <c r="H1829" s="2" t="e">
        <f t="shared" si="315"/>
        <v>#DIV/0!</v>
      </c>
      <c r="I1829" s="2" t="e">
        <f t="shared" si="316"/>
        <v>#DIV/0!</v>
      </c>
      <c r="J1829" s="2" t="e">
        <f t="shared" si="317"/>
        <v>#DIV/0!</v>
      </c>
      <c r="K1829" s="2">
        <f t="shared" si="318"/>
        <v>0</v>
      </c>
      <c r="L1829" s="2">
        <f>AM1829/SUM(AM1:AM$3009)</f>
        <v>2.7078130132933139E-7</v>
      </c>
      <c r="M1829" t="s">
        <v>3134</v>
      </c>
      <c r="N1829" t="s">
        <v>3733</v>
      </c>
      <c r="O1829" t="s">
        <v>3734</v>
      </c>
      <c r="P1829" s="1"/>
      <c r="Q1829" s="1">
        <v>47997.896932716903</v>
      </c>
      <c r="R1829" s="1"/>
      <c r="S1829" s="1"/>
      <c r="T1829" s="1">
        <v>5222.5399230155099</v>
      </c>
      <c r="U1829" s="1"/>
      <c r="V1829" s="1">
        <v>66581.974652165896</v>
      </c>
      <c r="W1829" s="1">
        <v>317.07034793269702</v>
      </c>
      <c r="X1829" s="1">
        <v>14955.1039421647</v>
      </c>
      <c r="Y1829" s="1">
        <v>3807.0632948078501</v>
      </c>
      <c r="Z1829" s="1">
        <v>163899.347068387</v>
      </c>
      <c r="AA1829" s="1">
        <v>40277.0818552989</v>
      </c>
      <c r="AB1829" s="1">
        <v>11483.455827878999</v>
      </c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>
        <v>14922.8434958909</v>
      </c>
    </row>
    <row r="1830" spans="1:39" x14ac:dyDescent="0.3">
      <c r="A1830" t="str">
        <f t="shared" si="308"/>
        <v>Other</v>
      </c>
      <c r="B1830" t="str">
        <f t="shared" si="309"/>
        <v>9925</v>
      </c>
      <c r="C1830" t="str">
        <f t="shared" si="310"/>
        <v>ECCLESIASTICAL EQ FURNISHING &amp; SUP</v>
      </c>
      <c r="D1830" s="1">
        <f t="shared" si="311"/>
        <v>43087.9710925076</v>
      </c>
      <c r="E1830" s="1">
        <f t="shared" si="312"/>
        <v>305609.651991199</v>
      </c>
      <c r="F1830" s="1">
        <f t="shared" si="313"/>
        <v>305992.54590000003</v>
      </c>
      <c r="G1830" s="1">
        <f t="shared" si="314"/>
        <v>2395.9415291415198</v>
      </c>
      <c r="H1830" s="2">
        <f t="shared" si="315"/>
        <v>1.2528855234326119E-3</v>
      </c>
      <c r="I1830" s="2">
        <f t="shared" si="316"/>
        <v>6.1015770327883434</v>
      </c>
      <c r="J1830" s="2">
        <f t="shared" si="317"/>
        <v>7.8300650170887703E-3</v>
      </c>
      <c r="K1830" s="2">
        <f t="shared" si="318"/>
        <v>2.7161450111507528E-6</v>
      </c>
      <c r="L1830" s="2">
        <f>AM1830/SUM(AM1:AM$3009)</f>
        <v>4.3475371523434763E-8</v>
      </c>
      <c r="M1830" t="s">
        <v>3134</v>
      </c>
      <c r="N1830" t="s">
        <v>3735</v>
      </c>
      <c r="O1830" t="s">
        <v>3736</v>
      </c>
      <c r="P1830" s="1">
        <v>58678.468217467002</v>
      </c>
      <c r="Q1830" s="1"/>
      <c r="R1830" s="1">
        <v>29079.285361832299</v>
      </c>
      <c r="S1830" s="1">
        <v>66990.980912900806</v>
      </c>
      <c r="T1830" s="1">
        <v>540225.71755073103</v>
      </c>
      <c r="U1830" s="1">
        <v>7005766.1142546497</v>
      </c>
      <c r="V1830" s="1">
        <v>128611.62244978</v>
      </c>
      <c r="W1830" s="1">
        <v>450875.395577238</v>
      </c>
      <c r="X1830" s="1">
        <v>313510.68737596797</v>
      </c>
      <c r="Y1830" s="1">
        <v>370353.78292301699</v>
      </c>
      <c r="Z1830" s="1">
        <v>452910.33407103101</v>
      </c>
      <c r="AA1830" s="1">
        <v>673759.77701700595</v>
      </c>
      <c r="AB1830" s="1">
        <v>427393.77579087298</v>
      </c>
      <c r="AC1830" s="1">
        <v>76601.637266348305</v>
      </c>
      <c r="AD1830" s="1">
        <v>85349.045385693695</v>
      </c>
      <c r="AE1830" s="1">
        <v>43087.9710925076</v>
      </c>
      <c r="AF1830" s="1">
        <v>116271.792527924</v>
      </c>
      <c r="AG1830" s="1">
        <v>5458.99234060665</v>
      </c>
      <c r="AH1830" s="1">
        <v>228460.89517623701</v>
      </c>
      <c r="AI1830" s="1">
        <v>419612.66949206102</v>
      </c>
      <c r="AJ1830" s="1">
        <v>37420.043153649101</v>
      </c>
      <c r="AK1830" s="1">
        <v>305609.651991199</v>
      </c>
      <c r="AL1830" s="1">
        <v>305992.54590000003</v>
      </c>
      <c r="AM1830" s="1">
        <v>2395.9415291415198</v>
      </c>
    </row>
    <row r="1831" spans="1:39" x14ac:dyDescent="0.3">
      <c r="A1831" t="str">
        <f t="shared" si="308"/>
        <v>Other</v>
      </c>
      <c r="B1831" t="str">
        <f t="shared" si="309"/>
        <v>9930</v>
      </c>
      <c r="C1831" t="str">
        <f t="shared" si="310"/>
        <v>MEMORIALS-CEMETERY &amp; MORTUARY EQ</v>
      </c>
      <c r="D1831" s="1">
        <f t="shared" si="311"/>
        <v>939247.44817290199</v>
      </c>
      <c r="E1831" s="1">
        <f t="shared" si="312"/>
        <v>145517.796615375</v>
      </c>
      <c r="F1831" s="1">
        <f t="shared" si="313"/>
        <v>232066.36129999999</v>
      </c>
      <c r="G1831" s="1">
        <f t="shared" si="314"/>
        <v>252942.3079055</v>
      </c>
      <c r="H1831" s="2">
        <f t="shared" si="315"/>
        <v>0.59476274859621192</v>
      </c>
      <c r="I1831" s="2">
        <f t="shared" si="316"/>
        <v>-0.75292308565603905</v>
      </c>
      <c r="J1831" s="2">
        <f t="shared" si="317"/>
        <v>1.0899567972219506</v>
      </c>
      <c r="K1831" s="2">
        <f t="shared" si="318"/>
        <v>2.0599387074837336E-6</v>
      </c>
      <c r="L1831" s="2">
        <f>AM1831/SUM(AM1:AM$3009)</f>
        <v>4.5897450653258838E-6</v>
      </c>
      <c r="M1831" t="s">
        <v>3134</v>
      </c>
      <c r="N1831" t="s">
        <v>3737</v>
      </c>
      <c r="O1831" t="s">
        <v>3738</v>
      </c>
      <c r="P1831" s="1">
        <v>151831.76850685899</v>
      </c>
      <c r="Q1831" s="1">
        <v>116785.365090868</v>
      </c>
      <c r="R1831" s="1">
        <v>42777.997040162001</v>
      </c>
      <c r="S1831" s="1">
        <v>8446.6358946410401</v>
      </c>
      <c r="T1831" s="1">
        <v>167421.74836089101</v>
      </c>
      <c r="U1831" s="1">
        <v>4104248.2523762202</v>
      </c>
      <c r="V1831" s="1">
        <v>768265.27650125197</v>
      </c>
      <c r="W1831" s="1">
        <v>1709700.4703647399</v>
      </c>
      <c r="X1831" s="1">
        <v>13166943.363683</v>
      </c>
      <c r="Y1831" s="1">
        <v>25692382.945864499</v>
      </c>
      <c r="Z1831" s="1">
        <v>23472195.196309</v>
      </c>
      <c r="AA1831" s="1">
        <v>30901019.565955698</v>
      </c>
      <c r="AB1831" s="1">
        <v>6661291.5115588903</v>
      </c>
      <c r="AC1831" s="1">
        <v>1639952.8755421699</v>
      </c>
      <c r="AD1831" s="1">
        <v>1223720.9294143501</v>
      </c>
      <c r="AE1831" s="1">
        <v>939247.44817290199</v>
      </c>
      <c r="AF1831" s="1">
        <v>5183147.7372646304</v>
      </c>
      <c r="AG1831" s="1">
        <v>934861.03163431503</v>
      </c>
      <c r="AH1831" s="1">
        <v>1246182.87151503</v>
      </c>
      <c r="AI1831" s="1">
        <v>733185.37398312101</v>
      </c>
      <c r="AJ1831" s="1">
        <v>8360.6611417401109</v>
      </c>
      <c r="AK1831" s="1">
        <v>145517.796615375</v>
      </c>
      <c r="AL1831" s="1">
        <v>232066.36129999999</v>
      </c>
      <c r="AM1831" s="1">
        <v>252942.3079055</v>
      </c>
    </row>
    <row r="1832" spans="1:39" x14ac:dyDescent="0.3">
      <c r="A1832" t="str">
        <f t="shared" si="308"/>
        <v>Other</v>
      </c>
      <c r="B1832" t="str">
        <f t="shared" si="309"/>
        <v>9998</v>
      </c>
      <c r="C1832" t="str">
        <f t="shared" si="310"/>
        <v>NON-FOOD ITEMS FOR RESALE</v>
      </c>
      <c r="D1832" s="1">
        <f t="shared" si="311"/>
        <v>17991.713506133699</v>
      </c>
      <c r="E1832" s="1">
        <f t="shared" si="312"/>
        <v>0</v>
      </c>
      <c r="F1832" s="1">
        <f t="shared" si="313"/>
        <v>0</v>
      </c>
      <c r="G1832" s="1">
        <f t="shared" si="314"/>
        <v>0</v>
      </c>
      <c r="H1832" s="2" t="e">
        <f t="shared" si="315"/>
        <v>#DIV/0!</v>
      </c>
      <c r="I1832" s="2">
        <f t="shared" si="316"/>
        <v>-1</v>
      </c>
      <c r="J1832" s="2" t="e">
        <f t="shared" si="317"/>
        <v>#DIV/0!</v>
      </c>
      <c r="K1832" s="2">
        <f t="shared" si="318"/>
        <v>0</v>
      </c>
      <c r="L1832" s="2">
        <f>AM1832/SUM(AM1:AM$3009)</f>
        <v>0</v>
      </c>
      <c r="M1832" t="s">
        <v>3134</v>
      </c>
      <c r="N1832" t="s">
        <v>3739</v>
      </c>
      <c r="O1832" t="s">
        <v>3740</v>
      </c>
      <c r="P1832" s="1">
        <v>981756.35576094303</v>
      </c>
      <c r="Q1832" s="1">
        <v>15617.023684027199</v>
      </c>
      <c r="R1832" s="1">
        <v>5951649.9584184801</v>
      </c>
      <c r="S1832" s="1">
        <v>12342130.500808001</v>
      </c>
      <c r="T1832" s="1">
        <v>1695223.6666886101</v>
      </c>
      <c r="U1832" s="1">
        <v>184795.02065821501</v>
      </c>
      <c r="V1832" s="1">
        <v>106272.224881591</v>
      </c>
      <c r="W1832" s="1">
        <v>46682.825261077902</v>
      </c>
      <c r="X1832" s="1">
        <v>46607614.162359998</v>
      </c>
      <c r="Y1832" s="1">
        <v>20788262.405019201</v>
      </c>
      <c r="Z1832" s="1">
        <v>25866848.153958</v>
      </c>
      <c r="AA1832" s="1">
        <v>2130606.1408051201</v>
      </c>
      <c r="AB1832" s="1">
        <v>393357.37799615698</v>
      </c>
      <c r="AC1832" s="1">
        <v>254895.329644121</v>
      </c>
      <c r="AD1832" s="1">
        <v>-155981.84788201901</v>
      </c>
      <c r="AE1832" s="1">
        <v>17991.713506133699</v>
      </c>
      <c r="AF1832" s="1">
        <v>35687.700756402199</v>
      </c>
      <c r="AG1832" s="1"/>
      <c r="AH1832" s="1">
        <v>-8521.9940416222798</v>
      </c>
      <c r="AI1832" s="1"/>
      <c r="AJ1832" s="1"/>
      <c r="AK1832" s="1"/>
      <c r="AL1832" s="1"/>
      <c r="AM1832" s="1"/>
    </row>
    <row r="1833" spans="1:39" x14ac:dyDescent="0.3">
      <c r="A1833" t="str">
        <f t="shared" si="308"/>
        <v>Other</v>
      </c>
      <c r="B1833" t="str">
        <f t="shared" si="309"/>
        <v>9999</v>
      </c>
      <c r="C1833" t="str">
        <f t="shared" si="310"/>
        <v>MISCELLANEOUS ITEMS</v>
      </c>
      <c r="D1833" s="1">
        <f t="shared" si="311"/>
        <v>84878767.915800497</v>
      </c>
      <c r="E1833" s="1">
        <f t="shared" si="312"/>
        <v>19036729.119242702</v>
      </c>
      <c r="F1833" s="1">
        <f t="shared" si="313"/>
        <v>12758439.7301</v>
      </c>
      <c r="G1833" s="1">
        <f t="shared" si="314"/>
        <v>8355383.10323413</v>
      </c>
      <c r="H1833" s="2">
        <f t="shared" si="315"/>
        <v>-0.32979874587785585</v>
      </c>
      <c r="I1833" s="2">
        <f t="shared" si="316"/>
        <v>-0.84968632270020295</v>
      </c>
      <c r="J1833" s="2">
        <f t="shared" si="317"/>
        <v>0.65489066688318642</v>
      </c>
      <c r="K1833" s="2">
        <f t="shared" si="318"/>
        <v>1.1325038105439245E-4</v>
      </c>
      <c r="L1833" s="2">
        <f>AM1833/SUM(AM1:AM$3009)</f>
        <v>1.5161195722663938E-4</v>
      </c>
      <c r="M1833" t="s">
        <v>3134</v>
      </c>
      <c r="N1833" t="s">
        <v>3741</v>
      </c>
      <c r="O1833" t="s">
        <v>3742</v>
      </c>
      <c r="P1833" s="1">
        <v>283927421.92319798</v>
      </c>
      <c r="Q1833" s="1">
        <v>147840523.396314</v>
      </c>
      <c r="R1833" s="1">
        <v>258138960.026328</v>
      </c>
      <c r="S1833" s="1">
        <v>467271189.63035601</v>
      </c>
      <c r="T1833" s="1">
        <v>608358066.43930495</v>
      </c>
      <c r="U1833" s="1">
        <v>8955323485.0340595</v>
      </c>
      <c r="V1833" s="1">
        <v>7921468921.42801</v>
      </c>
      <c r="W1833" s="1">
        <v>7652215014.3534298</v>
      </c>
      <c r="X1833" s="1">
        <v>10381574202.444901</v>
      </c>
      <c r="Y1833" s="1">
        <v>2030742758.4832301</v>
      </c>
      <c r="Z1833" s="1">
        <v>1013293199.33664</v>
      </c>
      <c r="AA1833" s="1">
        <v>352320626.123806</v>
      </c>
      <c r="AB1833" s="1">
        <v>220868157.127258</v>
      </c>
      <c r="AC1833" s="1">
        <v>137692485.54147601</v>
      </c>
      <c r="AD1833" s="1">
        <v>85942804.025562301</v>
      </c>
      <c r="AE1833" s="1">
        <v>84878767.915800497</v>
      </c>
      <c r="AF1833" s="1">
        <v>49419115.843661301</v>
      </c>
      <c r="AG1833" s="1">
        <v>37894320.618004598</v>
      </c>
      <c r="AH1833" s="1">
        <v>40213659.566805698</v>
      </c>
      <c r="AI1833" s="1">
        <v>21814764.861088201</v>
      </c>
      <c r="AJ1833" s="1">
        <v>19095882.878795698</v>
      </c>
      <c r="AK1833" s="1">
        <v>19036729.119242702</v>
      </c>
      <c r="AL1833" s="1">
        <v>12758439.7301</v>
      </c>
      <c r="AM1833" s="1">
        <v>8355383.10323413</v>
      </c>
    </row>
    <row r="1834" spans="1:39" x14ac:dyDescent="0.3">
      <c r="A1834" t="str">
        <f t="shared" si="308"/>
        <v>PAMS</v>
      </c>
      <c r="B1834" t="str">
        <f t="shared" si="309"/>
        <v>B502</v>
      </c>
      <c r="C1834" t="str">
        <f t="shared" si="310"/>
        <v>AIR QUALITY ANALYSES</v>
      </c>
      <c r="D1834" s="1">
        <f t="shared" si="311"/>
        <v>720553.50153624802</v>
      </c>
      <c r="E1834" s="1">
        <f t="shared" si="312"/>
        <v>125060.596207218</v>
      </c>
      <c r="F1834" s="1">
        <f t="shared" si="313"/>
        <v>114524.6817</v>
      </c>
      <c r="G1834" s="1">
        <f t="shared" si="314"/>
        <v>100644.939102067</v>
      </c>
      <c r="H1834" s="2">
        <f t="shared" si="315"/>
        <v>-8.4246475922444941E-2</v>
      </c>
      <c r="I1834" s="2">
        <f t="shared" si="316"/>
        <v>-0.841060127449483</v>
      </c>
      <c r="J1834" s="2">
        <f t="shared" si="317"/>
        <v>0.87880566536485738</v>
      </c>
      <c r="K1834" s="2">
        <f t="shared" si="318"/>
        <v>1.016579152077583E-6</v>
      </c>
      <c r="L1834" s="2">
        <f>AM1834/SUM(AM1:AM$3009)</f>
        <v>1.8262449505533738E-6</v>
      </c>
      <c r="M1834" t="s">
        <v>3743</v>
      </c>
      <c r="N1834" t="s">
        <v>3744</v>
      </c>
      <c r="O1834" t="s">
        <v>3745</v>
      </c>
      <c r="P1834" s="1">
        <v>3071031.0314366599</v>
      </c>
      <c r="Q1834" s="1">
        <v>6211901.4819842502</v>
      </c>
      <c r="R1834" s="1">
        <v>3688585.8285714202</v>
      </c>
      <c r="S1834" s="1">
        <v>3423674.6376455701</v>
      </c>
      <c r="T1834" s="1">
        <v>1024850.94527452</v>
      </c>
      <c r="U1834" s="1">
        <v>2862992.0304211299</v>
      </c>
      <c r="V1834" s="1">
        <v>2024295.6404934099</v>
      </c>
      <c r="W1834" s="1">
        <v>369819.69512975699</v>
      </c>
      <c r="X1834" s="1">
        <v>3951932.4505028501</v>
      </c>
      <c r="Y1834" s="1">
        <v>297034.910122487</v>
      </c>
      <c r="Z1834" s="1">
        <v>3499610.4525652002</v>
      </c>
      <c r="AA1834" s="1">
        <v>3088033.43199385</v>
      </c>
      <c r="AB1834" s="1">
        <v>3921172.7185661099</v>
      </c>
      <c r="AC1834" s="1">
        <v>896101.66687158495</v>
      </c>
      <c r="AD1834" s="1">
        <v>490556.59058234101</v>
      </c>
      <c r="AE1834" s="1">
        <v>720553.50153624802</v>
      </c>
      <c r="AF1834" s="1">
        <v>969785.36146282998</v>
      </c>
      <c r="AG1834" s="1">
        <v>181732.21891364499</v>
      </c>
      <c r="AH1834" s="1">
        <v>273208.50383913302</v>
      </c>
      <c r="AI1834" s="1">
        <v>103980.784497645</v>
      </c>
      <c r="AJ1834" s="1">
        <v>218821.209013457</v>
      </c>
      <c r="AK1834" s="1">
        <v>125060.596207218</v>
      </c>
      <c r="AL1834" s="1">
        <v>114524.6817</v>
      </c>
      <c r="AM1834" s="1">
        <v>100644.939102067</v>
      </c>
    </row>
    <row r="1835" spans="1:39" x14ac:dyDescent="0.3">
      <c r="A1835" t="str">
        <f t="shared" si="308"/>
        <v>PAMS</v>
      </c>
      <c r="B1835" t="str">
        <f t="shared" si="309"/>
        <v>B503</v>
      </c>
      <c r="C1835" t="str">
        <f t="shared" si="310"/>
        <v>SPECIAL STUDIES/ANALYSIS- ARCHEOLOGICAL/PALEONTOLOGICAL</v>
      </c>
      <c r="D1835" s="1">
        <f t="shared" si="311"/>
        <v>13610629.565990999</v>
      </c>
      <c r="E1835" s="1">
        <f t="shared" si="312"/>
        <v>19884898.1433421</v>
      </c>
      <c r="F1835" s="1">
        <f t="shared" si="313"/>
        <v>13814193.6788</v>
      </c>
      <c r="G1835" s="1">
        <f t="shared" si="314"/>
        <v>2018682.69906235</v>
      </c>
      <c r="H1835" s="2">
        <f t="shared" si="315"/>
        <v>-0.30529220822660863</v>
      </c>
      <c r="I1835" s="2">
        <f t="shared" si="316"/>
        <v>1.4956259871890643E-2</v>
      </c>
      <c r="J1835" s="2">
        <f t="shared" si="317"/>
        <v>0.1461310552030502</v>
      </c>
      <c r="K1835" s="2">
        <f t="shared" si="318"/>
        <v>1.2262178849286435E-4</v>
      </c>
      <c r="L1835" s="2">
        <f>AM1835/SUM(AM1:AM$3009)</f>
        <v>3.6629850629581819E-5</v>
      </c>
      <c r="M1835" t="s">
        <v>3743</v>
      </c>
      <c r="N1835" t="s">
        <v>3746</v>
      </c>
      <c r="O1835" t="s">
        <v>3747</v>
      </c>
      <c r="P1835" s="1">
        <v>18560813.6635569</v>
      </c>
      <c r="Q1835" s="1">
        <v>15154184.003823999</v>
      </c>
      <c r="R1835" s="1">
        <v>18247252.341032699</v>
      </c>
      <c r="S1835" s="1">
        <v>13831104.9392001</v>
      </c>
      <c r="T1835" s="1">
        <v>11858531.790966</v>
      </c>
      <c r="U1835" s="1">
        <v>12727019.103375999</v>
      </c>
      <c r="V1835" s="1">
        <v>13753376.549120201</v>
      </c>
      <c r="W1835" s="1">
        <v>9379713.5381265599</v>
      </c>
      <c r="X1835" s="1">
        <v>9686864.96539969</v>
      </c>
      <c r="Y1835" s="1">
        <v>20735031.709267698</v>
      </c>
      <c r="Z1835" s="1">
        <v>33122591.434085701</v>
      </c>
      <c r="AA1835" s="1">
        <v>9107818.3809738792</v>
      </c>
      <c r="AB1835" s="1">
        <v>6511308.3047021804</v>
      </c>
      <c r="AC1835" s="1">
        <v>4804035.25427105</v>
      </c>
      <c r="AD1835" s="1">
        <v>8632792.4025145005</v>
      </c>
      <c r="AE1835" s="1">
        <v>13610629.565990999</v>
      </c>
      <c r="AF1835" s="1">
        <v>14084330.1324115</v>
      </c>
      <c r="AG1835" s="1">
        <v>19427933.8228839</v>
      </c>
      <c r="AH1835" s="1">
        <v>14682253.657325299</v>
      </c>
      <c r="AI1835" s="1">
        <v>19967848.892332599</v>
      </c>
      <c r="AJ1835" s="1">
        <v>15848379.4383945</v>
      </c>
      <c r="AK1835" s="1">
        <v>19884898.1433421</v>
      </c>
      <c r="AL1835" s="1">
        <v>13814193.6788</v>
      </c>
      <c r="AM1835" s="1">
        <v>2018682.69906235</v>
      </c>
    </row>
    <row r="1836" spans="1:39" x14ac:dyDescent="0.3">
      <c r="A1836" t="str">
        <f t="shared" si="308"/>
        <v>PAMS</v>
      </c>
      <c r="B1836" t="str">
        <f t="shared" si="309"/>
        <v>B504</v>
      </c>
      <c r="C1836" t="str">
        <f t="shared" si="310"/>
        <v>SPECIAL STUDIES/ANALYSIS- CHEMICAL/BIOLOGICAL</v>
      </c>
      <c r="D1836" s="1">
        <f t="shared" si="311"/>
        <v>7328479.2183666602</v>
      </c>
      <c r="E1836" s="1">
        <f t="shared" si="312"/>
        <v>3259371.3733507302</v>
      </c>
      <c r="F1836" s="1">
        <f t="shared" si="313"/>
        <v>6416037.9376999997</v>
      </c>
      <c r="G1836" s="1">
        <f t="shared" si="314"/>
        <v>3148577.6035765898</v>
      </c>
      <c r="H1836" s="2">
        <f t="shared" si="315"/>
        <v>0.9684893811606754</v>
      </c>
      <c r="I1836" s="2">
        <f t="shared" si="316"/>
        <v>-0.12450622475395667</v>
      </c>
      <c r="J1836" s="2">
        <f t="shared" si="317"/>
        <v>0.49073550283670575</v>
      </c>
      <c r="K1836" s="2">
        <f t="shared" si="318"/>
        <v>5.6952006411074531E-5</v>
      </c>
      <c r="L1836" s="2">
        <f>AM1836/SUM(AM1:AM$3009)</f>
        <v>5.7132271143071287E-5</v>
      </c>
      <c r="M1836" t="s">
        <v>3743</v>
      </c>
      <c r="N1836" t="s">
        <v>3748</v>
      </c>
      <c r="O1836" t="s">
        <v>3749</v>
      </c>
      <c r="P1836" s="1">
        <v>19224739.761227701</v>
      </c>
      <c r="Q1836" s="1">
        <v>16046256.791244199</v>
      </c>
      <c r="R1836" s="1">
        <v>139600300.16779801</v>
      </c>
      <c r="S1836" s="1">
        <v>232296317.45936301</v>
      </c>
      <c r="T1836" s="1">
        <v>110456521.51962399</v>
      </c>
      <c r="U1836" s="1">
        <v>173874280.97279599</v>
      </c>
      <c r="V1836" s="1">
        <v>154141707.16633201</v>
      </c>
      <c r="W1836" s="1">
        <v>21686447.730607498</v>
      </c>
      <c r="X1836" s="1">
        <v>16748338.0867809</v>
      </c>
      <c r="Y1836" s="1">
        <v>8982707.0424559899</v>
      </c>
      <c r="Z1836" s="1">
        <v>-2006098.4692509901</v>
      </c>
      <c r="AA1836" s="1">
        <v>10623865.578799199</v>
      </c>
      <c r="AB1836" s="1">
        <v>8596962.2759911194</v>
      </c>
      <c r="AC1836" s="1">
        <v>15970465.842276501</v>
      </c>
      <c r="AD1836" s="1">
        <v>9803507.1515925992</v>
      </c>
      <c r="AE1836" s="1">
        <v>7328479.2183666602</v>
      </c>
      <c r="AF1836" s="1">
        <v>855687.65402930602</v>
      </c>
      <c r="AG1836" s="1">
        <v>4885550.3031493304</v>
      </c>
      <c r="AH1836" s="1">
        <v>3868362.1309538898</v>
      </c>
      <c r="AI1836" s="1">
        <v>4105898.1443463</v>
      </c>
      <c r="AJ1836" s="1">
        <v>4009211.6437826799</v>
      </c>
      <c r="AK1836" s="1">
        <v>3259371.3733507302</v>
      </c>
      <c r="AL1836" s="1">
        <v>6416037.9376999997</v>
      </c>
      <c r="AM1836" s="1">
        <v>3148577.6035765898</v>
      </c>
    </row>
    <row r="1837" spans="1:39" x14ac:dyDescent="0.3">
      <c r="A1837" t="str">
        <f t="shared" si="308"/>
        <v>PAMS</v>
      </c>
      <c r="B1837" t="str">
        <f t="shared" si="309"/>
        <v>B505</v>
      </c>
      <c r="C1837" t="str">
        <f t="shared" si="310"/>
        <v>COST BENEFIT ANALYSES</v>
      </c>
      <c r="D1837" s="1">
        <f t="shared" si="311"/>
        <v>2372368.9389551501</v>
      </c>
      <c r="E1837" s="1">
        <f t="shared" si="312"/>
        <v>1536707.5033801</v>
      </c>
      <c r="F1837" s="1">
        <f t="shared" si="313"/>
        <v>1288522.1137000001</v>
      </c>
      <c r="G1837" s="1">
        <f t="shared" si="314"/>
        <v>11628.709842075399</v>
      </c>
      <c r="H1837" s="2">
        <f t="shared" si="315"/>
        <v>-0.16150463841309948</v>
      </c>
      <c r="I1837" s="2">
        <f t="shared" si="316"/>
        <v>-0.45686267740990694</v>
      </c>
      <c r="J1837" s="2">
        <f t="shared" si="317"/>
        <v>9.0248430495953845E-3</v>
      </c>
      <c r="K1837" s="2">
        <f t="shared" si="318"/>
        <v>1.1437575711492775E-5</v>
      </c>
      <c r="L1837" s="2">
        <f>AM1837/SUM(AM1:AM$3009)</f>
        <v>2.1100785414558779E-7</v>
      </c>
      <c r="M1837" t="s">
        <v>3743</v>
      </c>
      <c r="N1837" t="s">
        <v>3750</v>
      </c>
      <c r="O1837" t="s">
        <v>3751</v>
      </c>
      <c r="P1837" s="1">
        <v>3542143.9836183102</v>
      </c>
      <c r="Q1837" s="1">
        <v>272894.08032268798</v>
      </c>
      <c r="R1837" s="1">
        <v>116494.179553137</v>
      </c>
      <c r="S1837" s="1">
        <v>7612114.9731391799</v>
      </c>
      <c r="T1837" s="1">
        <v>5956579.7346559996</v>
      </c>
      <c r="U1837" s="1">
        <v>4824370.6492334502</v>
      </c>
      <c r="V1837" s="1">
        <v>5710467.6079259599</v>
      </c>
      <c r="W1837" s="1">
        <v>6074711.3323511602</v>
      </c>
      <c r="X1837" s="1">
        <v>2080047.1100037401</v>
      </c>
      <c r="Y1837" s="1">
        <v>806545.15560479194</v>
      </c>
      <c r="Z1837" s="1">
        <v>119048.72216391801</v>
      </c>
      <c r="AA1837" s="1">
        <v>19235.7433720544</v>
      </c>
      <c r="AB1837" s="1">
        <v>147537.04771188999</v>
      </c>
      <c r="AC1837" s="1">
        <v>1928235.6576677701</v>
      </c>
      <c r="AD1837" s="1">
        <v>2596089.64299148</v>
      </c>
      <c r="AE1837" s="1">
        <v>2372368.9389551501</v>
      </c>
      <c r="AF1837" s="1">
        <v>2980349.3326038299</v>
      </c>
      <c r="AG1837" s="1">
        <v>1653719.7731681799</v>
      </c>
      <c r="AH1837" s="1">
        <v>1170020.93405828</v>
      </c>
      <c r="AI1837" s="1">
        <v>1356761.3532253699</v>
      </c>
      <c r="AJ1837" s="1">
        <v>1295016.1370000101</v>
      </c>
      <c r="AK1837" s="1">
        <v>1536707.5033801</v>
      </c>
      <c r="AL1837" s="1">
        <v>1288522.1137000001</v>
      </c>
      <c r="AM1837" s="1">
        <v>11628.709842075399</v>
      </c>
    </row>
    <row r="1838" spans="1:39" x14ac:dyDescent="0.3">
      <c r="A1838" t="str">
        <f t="shared" si="308"/>
        <v>PAMS</v>
      </c>
      <c r="B1838" t="str">
        <f t="shared" si="309"/>
        <v>B506</v>
      </c>
      <c r="C1838" t="str">
        <f t="shared" si="310"/>
        <v>SPECIAL STUDIES/ANALYSIS- DATA (OTHER THAN SCIENTIFIC)</v>
      </c>
      <c r="D1838" s="1">
        <f t="shared" si="311"/>
        <v>2332216.1766653098</v>
      </c>
      <c r="E1838" s="1">
        <f t="shared" si="312"/>
        <v>815979.00760051305</v>
      </c>
      <c r="F1838" s="1">
        <f t="shared" si="313"/>
        <v>906011.94929999998</v>
      </c>
      <c r="G1838" s="1">
        <f t="shared" si="314"/>
        <v>526078.94175810402</v>
      </c>
      <c r="H1838" s="2">
        <f t="shared" si="315"/>
        <v>0.1103373259126359</v>
      </c>
      <c r="I1838" s="2">
        <f t="shared" si="316"/>
        <v>-0.61152316909341997</v>
      </c>
      <c r="J1838" s="2">
        <f t="shared" si="317"/>
        <v>0.58065342533789033</v>
      </c>
      <c r="K1838" s="2">
        <f t="shared" si="318"/>
        <v>8.0422215152207851E-6</v>
      </c>
      <c r="L1838" s="2">
        <f>AM1838/SUM(AM1:AM$3009)</f>
        <v>9.5459247086818334E-6</v>
      </c>
      <c r="M1838" t="s">
        <v>3743</v>
      </c>
      <c r="N1838" t="s">
        <v>3752</v>
      </c>
      <c r="O1838" t="s">
        <v>3753</v>
      </c>
      <c r="P1838" s="1">
        <v>3389342.7770815901</v>
      </c>
      <c r="Q1838" s="1">
        <v>1277991.52733242</v>
      </c>
      <c r="R1838" s="1">
        <v>1599135.5148539201</v>
      </c>
      <c r="S1838" s="1">
        <v>1813617.52893912</v>
      </c>
      <c r="T1838" s="1">
        <v>3327961.3017377802</v>
      </c>
      <c r="U1838" s="1">
        <v>9209190.3064366896</v>
      </c>
      <c r="V1838" s="1">
        <v>2738472.0728693898</v>
      </c>
      <c r="W1838" s="1">
        <v>3302198.7103113201</v>
      </c>
      <c r="X1838" s="1">
        <v>1795200.60881603</v>
      </c>
      <c r="Y1838" s="1">
        <v>10910181.407911999</v>
      </c>
      <c r="Z1838" s="1">
        <v>7937346.9585668603</v>
      </c>
      <c r="AA1838" s="1">
        <v>8102121.2387842797</v>
      </c>
      <c r="AB1838" s="1">
        <v>2651609.5550274001</v>
      </c>
      <c r="AC1838" s="1">
        <v>941737.07634162402</v>
      </c>
      <c r="AD1838" s="1">
        <v>2266160.7224693899</v>
      </c>
      <c r="AE1838" s="1">
        <v>2332216.1766653098</v>
      </c>
      <c r="AF1838" s="1">
        <v>1496350.0883456201</v>
      </c>
      <c r="AG1838" s="1">
        <v>2343444.3276419202</v>
      </c>
      <c r="AH1838" s="1">
        <v>1387703.4760821699</v>
      </c>
      <c r="AI1838" s="1">
        <v>1928379.23772468</v>
      </c>
      <c r="AJ1838" s="1">
        <v>850165.35844657104</v>
      </c>
      <c r="AK1838" s="1">
        <v>815979.00760051305</v>
      </c>
      <c r="AL1838" s="1">
        <v>906011.94929999998</v>
      </c>
      <c r="AM1838" s="1">
        <v>526078.94175810402</v>
      </c>
    </row>
    <row r="1839" spans="1:39" x14ac:dyDescent="0.3">
      <c r="A1839" t="str">
        <f t="shared" si="308"/>
        <v>PAMS</v>
      </c>
      <c r="B1839" t="str">
        <f t="shared" si="309"/>
        <v>B507</v>
      </c>
      <c r="C1839" t="str">
        <f t="shared" si="310"/>
        <v>ECONOMIC STUDIES</v>
      </c>
      <c r="D1839" s="1">
        <f t="shared" si="311"/>
        <v>338787.52624043397</v>
      </c>
      <c r="E1839" s="1">
        <f t="shared" si="312"/>
        <v>309430.043236344</v>
      </c>
      <c r="F1839" s="1">
        <f t="shared" si="313"/>
        <v>238153.56049999999</v>
      </c>
      <c r="G1839" s="1">
        <f t="shared" si="314"/>
        <v>161678.99633406501</v>
      </c>
      <c r="H1839" s="2">
        <f t="shared" si="315"/>
        <v>-0.23034764818199227</v>
      </c>
      <c r="I1839" s="2">
        <f t="shared" si="316"/>
        <v>-0.29704153177415127</v>
      </c>
      <c r="J1839" s="2">
        <f t="shared" si="317"/>
        <v>0.67888548881915634</v>
      </c>
      <c r="K1839" s="2">
        <f t="shared" si="318"/>
        <v>2.1139717744995693E-6</v>
      </c>
      <c r="L1839" s="2">
        <f>AM1839/SUM(AM1:AM$3009)</f>
        <v>2.9337337108047356E-6</v>
      </c>
      <c r="M1839" t="s">
        <v>3743</v>
      </c>
      <c r="N1839" t="s">
        <v>3754</v>
      </c>
      <c r="O1839" t="s">
        <v>3755</v>
      </c>
      <c r="P1839" s="1">
        <v>247174.383013688</v>
      </c>
      <c r="Q1839" s="1">
        <v>525561.74875885004</v>
      </c>
      <c r="R1839" s="1">
        <v>589653.36477761995</v>
      </c>
      <c r="S1839" s="1">
        <v>438164.47503970499</v>
      </c>
      <c r="T1839" s="1">
        <v>1207629.43022476</v>
      </c>
      <c r="U1839" s="1">
        <v>901319.82998777297</v>
      </c>
      <c r="V1839" s="1">
        <v>421866.19885076798</v>
      </c>
      <c r="W1839" s="1">
        <v>2251346.43855209</v>
      </c>
      <c r="X1839" s="1">
        <v>507161.84651429497</v>
      </c>
      <c r="Y1839" s="1">
        <v>391554.81036349398</v>
      </c>
      <c r="Z1839" s="1">
        <v>275083.65831704799</v>
      </c>
      <c r="AA1839" s="1">
        <v>574748.39791937405</v>
      </c>
      <c r="AB1839" s="1">
        <v>579397.69245062105</v>
      </c>
      <c r="AC1839" s="1">
        <v>358970.44583668298</v>
      </c>
      <c r="AD1839" s="1">
        <v>1432295.6826694999</v>
      </c>
      <c r="AE1839" s="1">
        <v>338787.52624043397</v>
      </c>
      <c r="AF1839" s="1">
        <v>699125.40353986598</v>
      </c>
      <c r="AG1839" s="1">
        <v>1497565.2211104899</v>
      </c>
      <c r="AH1839" s="1">
        <v>1464500.3208993999</v>
      </c>
      <c r="AI1839" s="1">
        <v>1502072.45232027</v>
      </c>
      <c r="AJ1839" s="1">
        <v>735465.10059378797</v>
      </c>
      <c r="AK1839" s="1">
        <v>309430.043236344</v>
      </c>
      <c r="AL1839" s="1">
        <v>238153.56049999999</v>
      </c>
      <c r="AM1839" s="1">
        <v>161678.99633406501</v>
      </c>
    </row>
    <row r="1840" spans="1:39" x14ac:dyDescent="0.3">
      <c r="A1840" t="str">
        <f t="shared" si="308"/>
        <v>PAMS</v>
      </c>
      <c r="B1840" t="str">
        <f t="shared" si="309"/>
        <v>B509</v>
      </c>
      <c r="C1840" t="str">
        <f t="shared" si="310"/>
        <v>SPECIAL STUDIES/ANALYSIS- ENDANGERED SPECIES: PLANT/ANIMAL</v>
      </c>
      <c r="D1840" s="1">
        <f t="shared" si="311"/>
        <v>3525825.15755487</v>
      </c>
      <c r="E1840" s="1">
        <f t="shared" si="312"/>
        <v>4356760.8993040603</v>
      </c>
      <c r="F1840" s="1">
        <f t="shared" si="313"/>
        <v>3721949.6257000002</v>
      </c>
      <c r="G1840" s="1">
        <f t="shared" si="314"/>
        <v>2277056.4721196098</v>
      </c>
      <c r="H1840" s="2">
        <f t="shared" si="315"/>
        <v>-0.14570716371088055</v>
      </c>
      <c r="I1840" s="2">
        <f t="shared" si="316"/>
        <v>5.5625125858804969E-2</v>
      </c>
      <c r="J1840" s="2">
        <f t="shared" si="317"/>
        <v>0.6117913193656821</v>
      </c>
      <c r="K1840" s="2">
        <f t="shared" si="318"/>
        <v>3.3037912338241266E-5</v>
      </c>
      <c r="L1840" s="2">
        <f>AM1840/SUM(AM1:AM$3009)</f>
        <v>4.1318151925315359E-5</v>
      </c>
      <c r="M1840" t="s">
        <v>3743</v>
      </c>
      <c r="N1840" t="s">
        <v>3756</v>
      </c>
      <c r="O1840" t="s">
        <v>3757</v>
      </c>
      <c r="P1840" s="1">
        <v>465167.06559849501</v>
      </c>
      <c r="Q1840" s="1">
        <v>803710.40543421404</v>
      </c>
      <c r="R1840" s="1">
        <v>2331594.9594188798</v>
      </c>
      <c r="S1840" s="1">
        <v>2603820.6601245701</v>
      </c>
      <c r="T1840" s="1">
        <v>4670543.7815368902</v>
      </c>
      <c r="U1840" s="1">
        <v>6114504.2266044803</v>
      </c>
      <c r="V1840" s="1">
        <v>9566663.1538530197</v>
      </c>
      <c r="W1840" s="1">
        <v>11321885.386401299</v>
      </c>
      <c r="X1840" s="1">
        <v>14100131.4280235</v>
      </c>
      <c r="Y1840" s="1">
        <v>11417274.0354497</v>
      </c>
      <c r="Z1840" s="1">
        <v>6519278.74365691</v>
      </c>
      <c r="AA1840" s="1">
        <v>10842641.554690899</v>
      </c>
      <c r="AB1840" s="1">
        <v>7863481.5839892495</v>
      </c>
      <c r="AC1840" s="1">
        <v>5309007.6437877603</v>
      </c>
      <c r="AD1840" s="1">
        <v>242028.43385359901</v>
      </c>
      <c r="AE1840" s="1">
        <v>3525825.15755487</v>
      </c>
      <c r="AF1840" s="1">
        <v>3521239.2523396201</v>
      </c>
      <c r="AG1840" s="1">
        <v>2852468.7388504501</v>
      </c>
      <c r="AH1840" s="1">
        <v>2678775.3949027099</v>
      </c>
      <c r="AI1840" s="1">
        <v>2802800.7518549599</v>
      </c>
      <c r="AJ1840" s="1">
        <v>6592700.6762135997</v>
      </c>
      <c r="AK1840" s="1">
        <v>4356760.8993040603</v>
      </c>
      <c r="AL1840" s="1">
        <v>3721949.6257000002</v>
      </c>
      <c r="AM1840" s="1">
        <v>2277056.4721196098</v>
      </c>
    </row>
    <row r="1841" spans="1:39" x14ac:dyDescent="0.3">
      <c r="A1841" t="str">
        <f t="shared" si="308"/>
        <v>PAMS</v>
      </c>
      <c r="B1841" t="str">
        <f t="shared" si="309"/>
        <v>B510</v>
      </c>
      <c r="C1841" t="str">
        <f t="shared" si="310"/>
        <v>SPECIAL STUDIES/ANALYSIS- ENVIRONMENTAL ASSESSMENTS</v>
      </c>
      <c r="D1841" s="1">
        <f t="shared" si="311"/>
        <v>43893211.187462397</v>
      </c>
      <c r="E1841" s="1">
        <f t="shared" si="312"/>
        <v>17506183.372903802</v>
      </c>
      <c r="F1841" s="1">
        <f t="shared" si="313"/>
        <v>28510338.6149</v>
      </c>
      <c r="G1841" s="1">
        <f t="shared" si="314"/>
        <v>14743329.920016401</v>
      </c>
      <c r="H1841" s="2">
        <f t="shared" si="315"/>
        <v>0.62858676889152831</v>
      </c>
      <c r="I1841" s="2">
        <f t="shared" si="316"/>
        <v>-0.35046131637223077</v>
      </c>
      <c r="J1841" s="2">
        <f t="shared" si="317"/>
        <v>0.51712223131265367</v>
      </c>
      <c r="K1841" s="2">
        <f t="shared" si="318"/>
        <v>2.5307222359719351E-4</v>
      </c>
      <c r="L1841" s="2">
        <f>AM1841/SUM(AM1:AM$3009)</f>
        <v>2.6752395163622743E-4</v>
      </c>
      <c r="M1841" t="s">
        <v>3743</v>
      </c>
      <c r="N1841" t="s">
        <v>3758</v>
      </c>
      <c r="O1841" t="s">
        <v>3759</v>
      </c>
      <c r="P1841" s="1">
        <v>54261385.407407999</v>
      </c>
      <c r="Q1841" s="1">
        <v>69010359.368095994</v>
      </c>
      <c r="R1841" s="1">
        <v>54376583.317587197</v>
      </c>
      <c r="S1841" s="1">
        <v>53960444.253245398</v>
      </c>
      <c r="T1841" s="1">
        <v>80033234.750640795</v>
      </c>
      <c r="U1841" s="1">
        <v>111351030.643068</v>
      </c>
      <c r="V1841" s="1">
        <v>133190536.214959</v>
      </c>
      <c r="W1841" s="1">
        <v>122806769.705585</v>
      </c>
      <c r="X1841" s="1">
        <v>138493897.31863001</v>
      </c>
      <c r="Y1841" s="1">
        <v>99959699.809588596</v>
      </c>
      <c r="Z1841" s="1">
        <v>83759225.511504799</v>
      </c>
      <c r="AA1841" s="1">
        <v>81013611.675078496</v>
      </c>
      <c r="AB1841" s="1">
        <v>56861517.570264898</v>
      </c>
      <c r="AC1841" s="1">
        <v>41790743.977806501</v>
      </c>
      <c r="AD1841" s="1">
        <v>32510562.7518107</v>
      </c>
      <c r="AE1841" s="1">
        <v>43893211.187462397</v>
      </c>
      <c r="AF1841" s="1">
        <v>61207308.612594701</v>
      </c>
      <c r="AG1841" s="1">
        <v>40784885.868419603</v>
      </c>
      <c r="AH1841" s="1">
        <v>37098448.586249597</v>
      </c>
      <c r="AI1841" s="1">
        <v>50070947.776406802</v>
      </c>
      <c r="AJ1841" s="1">
        <v>21677781.1481915</v>
      </c>
      <c r="AK1841" s="1">
        <v>17506183.372903802</v>
      </c>
      <c r="AL1841" s="1">
        <v>28510338.6149</v>
      </c>
      <c r="AM1841" s="1">
        <v>14743329.920016401</v>
      </c>
    </row>
    <row r="1842" spans="1:39" x14ac:dyDescent="0.3">
      <c r="A1842" t="str">
        <f t="shared" si="308"/>
        <v>PAMS</v>
      </c>
      <c r="B1842" t="str">
        <f t="shared" si="309"/>
        <v>B513</v>
      </c>
      <c r="C1842" t="str">
        <f t="shared" si="310"/>
        <v>SPECIAL STUDIES/ANALYSIS- FEASIBILITY (NON-CONSTRUCTION)</v>
      </c>
      <c r="D1842" s="1">
        <f t="shared" si="311"/>
        <v>3120480.9537897701</v>
      </c>
      <c r="E1842" s="1">
        <f t="shared" si="312"/>
        <v>1892366.89627779</v>
      </c>
      <c r="F1842" s="1">
        <f t="shared" si="313"/>
        <v>475157.72970000003</v>
      </c>
      <c r="G1842" s="1">
        <f t="shared" si="314"/>
        <v>0</v>
      </c>
      <c r="H1842" s="2">
        <f t="shared" si="315"/>
        <v>-0.74890824256405231</v>
      </c>
      <c r="I1842" s="2">
        <f t="shared" si="316"/>
        <v>-0.84772932867193784</v>
      </c>
      <c r="J1842" s="2">
        <f t="shared" si="317"/>
        <v>0</v>
      </c>
      <c r="K1842" s="2">
        <f t="shared" si="318"/>
        <v>4.2177409689455215E-6</v>
      </c>
      <c r="L1842" s="2">
        <f>AM1842/SUM(AM1:AM$3009)</f>
        <v>0</v>
      </c>
      <c r="M1842" t="s">
        <v>3743</v>
      </c>
      <c r="N1842" t="s">
        <v>3760</v>
      </c>
      <c r="O1842" t="s">
        <v>3761</v>
      </c>
      <c r="P1842" s="1">
        <v>8717442.0498624891</v>
      </c>
      <c r="Q1842" s="1">
        <v>5313982.5642839903</v>
      </c>
      <c r="R1842" s="1">
        <v>1463431.1478548101</v>
      </c>
      <c r="S1842" s="1">
        <v>3508835.8668730501</v>
      </c>
      <c r="T1842" s="1">
        <v>3257564.85502841</v>
      </c>
      <c r="U1842" s="1">
        <v>6032161.0494762203</v>
      </c>
      <c r="V1842" s="1">
        <v>4828222.1894825697</v>
      </c>
      <c r="W1842" s="1">
        <v>1730776.8031921301</v>
      </c>
      <c r="X1842" s="1">
        <v>1949021.1044669901</v>
      </c>
      <c r="Y1842" s="1">
        <v>625469.55906301294</v>
      </c>
      <c r="Z1842" s="1">
        <v>585125.36975797196</v>
      </c>
      <c r="AA1842" s="1">
        <v>287568.43239133997</v>
      </c>
      <c r="AB1842" s="1">
        <v>160244.82799319501</v>
      </c>
      <c r="AC1842" s="1">
        <v>12366.6895751759</v>
      </c>
      <c r="AD1842" s="1">
        <v>2911714.3228208302</v>
      </c>
      <c r="AE1842" s="1">
        <v>3120480.9537897701</v>
      </c>
      <c r="AF1842" s="1">
        <v>1018396.18975552</v>
      </c>
      <c r="AG1842" s="1">
        <v>223923.26466490599</v>
      </c>
      <c r="AH1842" s="1">
        <v>881507.13291191799</v>
      </c>
      <c r="AI1842" s="1">
        <v>6461739.0621649995</v>
      </c>
      <c r="AJ1842" s="1">
        <v>3017913.3772777701</v>
      </c>
      <c r="AK1842" s="1">
        <v>1892366.89627779</v>
      </c>
      <c r="AL1842" s="1">
        <v>475157.72970000003</v>
      </c>
      <c r="AM1842" s="1"/>
    </row>
    <row r="1843" spans="1:39" x14ac:dyDescent="0.3">
      <c r="A1843" t="str">
        <f t="shared" si="308"/>
        <v>PAMS</v>
      </c>
      <c r="B1843" t="str">
        <f t="shared" si="309"/>
        <v>B516</v>
      </c>
      <c r="C1843" t="str">
        <f t="shared" si="310"/>
        <v>ANIMAL AND FISHERIES STUDIES</v>
      </c>
      <c r="D1843" s="1">
        <f t="shared" si="311"/>
        <v>8607316.0318747107</v>
      </c>
      <c r="E1843" s="1">
        <f t="shared" si="312"/>
        <v>4315074.68317308</v>
      </c>
      <c r="F1843" s="1">
        <f t="shared" si="313"/>
        <v>5864467.6005999995</v>
      </c>
      <c r="G1843" s="1">
        <f t="shared" si="314"/>
        <v>7337131.5225653602</v>
      </c>
      <c r="H1843" s="2">
        <f t="shared" si="315"/>
        <v>0.35906514514543164</v>
      </c>
      <c r="I1843" s="2">
        <f t="shared" si="316"/>
        <v>-0.31866477553715511</v>
      </c>
      <c r="J1843" s="2">
        <f t="shared" si="317"/>
        <v>1.2511163880954328</v>
      </c>
      <c r="K1843" s="2">
        <f t="shared" si="318"/>
        <v>5.2055988388784191E-5</v>
      </c>
      <c r="L1843" s="2">
        <f>AM1843/SUM(AM1:AM$3009)</f>
        <v>1.3313535200257064E-4</v>
      </c>
      <c r="M1843" t="s">
        <v>3743</v>
      </c>
      <c r="N1843" t="s">
        <v>3762</v>
      </c>
      <c r="O1843" t="s">
        <v>3763</v>
      </c>
      <c r="P1843" s="1">
        <v>11376347.2017745</v>
      </c>
      <c r="Q1843" s="1">
        <v>6957789.4628590597</v>
      </c>
      <c r="R1843" s="1">
        <v>12282576.105144801</v>
      </c>
      <c r="S1843" s="1">
        <v>8492706.0990434699</v>
      </c>
      <c r="T1843" s="1">
        <v>5188411.1972981403</v>
      </c>
      <c r="U1843" s="1">
        <v>8248783.1329817101</v>
      </c>
      <c r="V1843" s="1">
        <v>1599817.12397034</v>
      </c>
      <c r="W1843" s="1">
        <v>653391.24754330399</v>
      </c>
      <c r="X1843" s="1">
        <v>4171816.8530813898</v>
      </c>
      <c r="Y1843" s="1">
        <v>3387760.21998455</v>
      </c>
      <c r="Z1843" s="1">
        <v>4150377.1774222199</v>
      </c>
      <c r="AA1843" s="1">
        <v>13081131.8877187</v>
      </c>
      <c r="AB1843" s="1">
        <v>12541396.033106299</v>
      </c>
      <c r="AC1843" s="1">
        <v>6300985.7912437804</v>
      </c>
      <c r="AD1843" s="1">
        <v>3967355.61982946</v>
      </c>
      <c r="AE1843" s="1">
        <v>8607316.0318747107</v>
      </c>
      <c r="AF1843" s="1">
        <v>4280400.2173171602</v>
      </c>
      <c r="AG1843" s="1">
        <v>7108232.0968135502</v>
      </c>
      <c r="AH1843" s="1">
        <v>3687099.9277810599</v>
      </c>
      <c r="AI1843" s="1">
        <v>4279983.1965656104</v>
      </c>
      <c r="AJ1843" s="1">
        <v>3045330.5133869899</v>
      </c>
      <c r="AK1843" s="1">
        <v>4315074.68317308</v>
      </c>
      <c r="AL1843" s="1">
        <v>5864467.6005999995</v>
      </c>
      <c r="AM1843" s="1">
        <v>7337131.5225653602</v>
      </c>
    </row>
    <row r="1844" spans="1:39" x14ac:dyDescent="0.3">
      <c r="A1844" t="str">
        <f t="shared" si="308"/>
        <v>PAMS</v>
      </c>
      <c r="B1844" t="str">
        <f t="shared" si="309"/>
        <v>B517</v>
      </c>
      <c r="C1844" t="str">
        <f t="shared" si="310"/>
        <v>GEOLOGICAL STUDIES</v>
      </c>
      <c r="D1844" s="1">
        <f t="shared" si="311"/>
        <v>170967.33757462501</v>
      </c>
      <c r="E1844" s="1">
        <f t="shared" si="312"/>
        <v>710830.31447782402</v>
      </c>
      <c r="F1844" s="1">
        <f t="shared" si="313"/>
        <v>36950</v>
      </c>
      <c r="G1844" s="1">
        <f t="shared" si="314"/>
        <v>238373.290988475</v>
      </c>
      <c r="H1844" s="2">
        <f t="shared" si="315"/>
        <v>-0.94801853656572954</v>
      </c>
      <c r="I1844" s="2">
        <f t="shared" si="316"/>
        <v>-0.7838768473313108</v>
      </c>
      <c r="J1844" s="2">
        <f t="shared" si="317"/>
        <v>6.4512392689709062</v>
      </c>
      <c r="K1844" s="2">
        <f t="shared" si="318"/>
        <v>3.2798693793939349E-7</v>
      </c>
      <c r="L1844" s="2">
        <f>AM1844/SUM(AM1:AM$3009)</f>
        <v>4.3253840967901378E-6</v>
      </c>
      <c r="M1844" t="s">
        <v>3743</v>
      </c>
      <c r="N1844" t="s">
        <v>3764</v>
      </c>
      <c r="O1844" t="s">
        <v>3765</v>
      </c>
      <c r="P1844" s="1">
        <v>171243.14932478601</v>
      </c>
      <c r="Q1844" s="1">
        <v>64001.402515995302</v>
      </c>
      <c r="R1844" s="1">
        <v>478947.08891172201</v>
      </c>
      <c r="S1844" s="1">
        <v>272846.30167910299</v>
      </c>
      <c r="T1844" s="1">
        <v>213847.4656885</v>
      </c>
      <c r="U1844" s="1">
        <v>1747138.35479836</v>
      </c>
      <c r="V1844" s="1">
        <v>356938.21764729201</v>
      </c>
      <c r="W1844" s="1">
        <v>1029161.35997955</v>
      </c>
      <c r="X1844" s="1">
        <v>625656.87941293104</v>
      </c>
      <c r="Y1844" s="1">
        <v>1552269.3100000501</v>
      </c>
      <c r="Z1844" s="1">
        <v>363323.930433542</v>
      </c>
      <c r="AA1844" s="1">
        <v>625524.86953930894</v>
      </c>
      <c r="AB1844" s="1">
        <v>11546254.2690711</v>
      </c>
      <c r="AC1844" s="1">
        <v>-4751306.3858608296</v>
      </c>
      <c r="AD1844" s="1">
        <v>30414.2544995559</v>
      </c>
      <c r="AE1844" s="1">
        <v>170967.33757462501</v>
      </c>
      <c r="AF1844" s="1">
        <v>159504.42959548501</v>
      </c>
      <c r="AG1844" s="1">
        <v>317719.92925358901</v>
      </c>
      <c r="AH1844" s="1">
        <v>681975.81050277397</v>
      </c>
      <c r="AI1844" s="1">
        <v>310979.00556839898</v>
      </c>
      <c r="AJ1844" s="1">
        <v>378541.55716638302</v>
      </c>
      <c r="AK1844" s="1">
        <v>710830.31447782402</v>
      </c>
      <c r="AL1844" s="1">
        <v>36950</v>
      </c>
      <c r="AM1844" s="1">
        <v>238373.290988475</v>
      </c>
    </row>
    <row r="1845" spans="1:39" x14ac:dyDescent="0.3">
      <c r="A1845" t="str">
        <f t="shared" si="308"/>
        <v>PAMS</v>
      </c>
      <c r="B1845" t="str">
        <f t="shared" si="309"/>
        <v>B518</v>
      </c>
      <c r="C1845" t="str">
        <f t="shared" si="310"/>
        <v>GEOPHYSICAL STUDIES</v>
      </c>
      <c r="D1845" s="1">
        <f t="shared" si="311"/>
        <v>254743.376129974</v>
      </c>
      <c r="E1845" s="1">
        <f t="shared" si="312"/>
        <v>1451561.5899560601</v>
      </c>
      <c r="F1845" s="1">
        <f t="shared" si="313"/>
        <v>1555122.5336</v>
      </c>
      <c r="G1845" s="1">
        <f t="shared" si="314"/>
        <v>781396.32885617099</v>
      </c>
      <c r="H1845" s="2">
        <f t="shared" si="315"/>
        <v>7.1344505366165434E-2</v>
      </c>
      <c r="I1845" s="2">
        <f t="shared" si="316"/>
        <v>5.1046632781005163</v>
      </c>
      <c r="J1845" s="2">
        <f t="shared" si="317"/>
        <v>0.50246608352288047</v>
      </c>
      <c r="K1845" s="2">
        <f t="shared" si="318"/>
        <v>1.3804056235886755E-5</v>
      </c>
      <c r="L1845" s="2">
        <f>AM1845/SUM(AM1:AM$3009)</f>
        <v>1.4178766589617999E-5</v>
      </c>
      <c r="M1845" t="s">
        <v>3743</v>
      </c>
      <c r="N1845" t="s">
        <v>3766</v>
      </c>
      <c r="O1845" t="s">
        <v>3767</v>
      </c>
      <c r="P1845" s="1">
        <v>705112.67236951506</v>
      </c>
      <c r="Q1845" s="1">
        <v>596426.75431011897</v>
      </c>
      <c r="R1845" s="1">
        <v>861962.81896328495</v>
      </c>
      <c r="S1845" s="1">
        <v>2225855.4185356698</v>
      </c>
      <c r="T1845" s="1">
        <v>2451061.0004116599</v>
      </c>
      <c r="U1845" s="1">
        <v>4661861.3262737701</v>
      </c>
      <c r="V1845" s="1">
        <v>3125190.2774406201</v>
      </c>
      <c r="W1845" s="1">
        <v>1008388.48933066</v>
      </c>
      <c r="X1845" s="1">
        <v>1503697.1419039499</v>
      </c>
      <c r="Y1845" s="1">
        <v>141780.74122751699</v>
      </c>
      <c r="Z1845" s="1">
        <v>22574.7774687975</v>
      </c>
      <c r="AA1845" s="1">
        <v>114137.950782737</v>
      </c>
      <c r="AB1845" s="1">
        <v>105219.02088125399</v>
      </c>
      <c r="AC1845" s="1">
        <v>162696.16805101401</v>
      </c>
      <c r="AD1845" s="1">
        <v>143403.87940831599</v>
      </c>
      <c r="AE1845" s="1">
        <v>254743.376129974</v>
      </c>
      <c r="AF1845" s="1">
        <v>180206.188046508</v>
      </c>
      <c r="AG1845" s="1">
        <v>608282.71377810801</v>
      </c>
      <c r="AH1845" s="1">
        <v>273080.48436948698</v>
      </c>
      <c r="AI1845" s="1">
        <v>394392.96775699803</v>
      </c>
      <c r="AJ1845" s="1">
        <v>16571797.432490001</v>
      </c>
      <c r="AK1845" s="1">
        <v>1451561.5899560601</v>
      </c>
      <c r="AL1845" s="1">
        <v>1555122.5336</v>
      </c>
      <c r="AM1845" s="1">
        <v>781396.32885617099</v>
      </c>
    </row>
    <row r="1846" spans="1:39" x14ac:dyDescent="0.3">
      <c r="A1846" t="str">
        <f t="shared" si="308"/>
        <v>PAMS</v>
      </c>
      <c r="B1846" t="str">
        <f t="shared" si="309"/>
        <v>B519</v>
      </c>
      <c r="C1846" t="str">
        <f t="shared" si="310"/>
        <v>GEOTECHNICAL STUDIES</v>
      </c>
      <c r="D1846" s="1">
        <f t="shared" si="311"/>
        <v>788050.45767416805</v>
      </c>
      <c r="E1846" s="1">
        <f t="shared" si="312"/>
        <v>1200355.68066135</v>
      </c>
      <c r="F1846" s="1">
        <f t="shared" si="313"/>
        <v>403302.2807</v>
      </c>
      <c r="G1846" s="1">
        <f t="shared" si="314"/>
        <v>1009914.27394651</v>
      </c>
      <c r="H1846" s="2">
        <f t="shared" si="315"/>
        <v>-0.66401435241444773</v>
      </c>
      <c r="I1846" s="2">
        <f t="shared" si="316"/>
        <v>-0.48822784534597441</v>
      </c>
      <c r="J1846" s="2">
        <f t="shared" si="317"/>
        <v>2.5041124790904514</v>
      </c>
      <c r="K1846" s="2">
        <f t="shared" si="318"/>
        <v>3.5799155645674358E-6</v>
      </c>
      <c r="L1846" s="2">
        <f>AM1846/SUM(AM1:AM$3009)</f>
        <v>1.8325321270413608E-5</v>
      </c>
      <c r="M1846" t="s">
        <v>3743</v>
      </c>
      <c r="N1846" t="s">
        <v>3768</v>
      </c>
      <c r="O1846" t="s">
        <v>3769</v>
      </c>
      <c r="P1846" s="1">
        <v>1935675.29849441</v>
      </c>
      <c r="Q1846" s="1">
        <v>2587095.6362931398</v>
      </c>
      <c r="R1846" s="1">
        <v>4536794.0290861204</v>
      </c>
      <c r="S1846" s="1">
        <v>1649445.2820069499</v>
      </c>
      <c r="T1846" s="1">
        <v>1632453.5264973999</v>
      </c>
      <c r="U1846" s="1">
        <v>1776765.0366775701</v>
      </c>
      <c r="V1846" s="1">
        <v>369789.075219477</v>
      </c>
      <c r="W1846" s="1">
        <v>9834761.4962005895</v>
      </c>
      <c r="X1846" s="1">
        <v>1285933.1000627701</v>
      </c>
      <c r="Y1846" s="1">
        <v>3466896.1908837901</v>
      </c>
      <c r="Z1846" s="1">
        <v>1055954.95045645</v>
      </c>
      <c r="AA1846" s="1">
        <v>1425870.2085835901</v>
      </c>
      <c r="AB1846" s="1">
        <v>650317.83686774899</v>
      </c>
      <c r="AC1846" s="1">
        <v>2768087.1649394901</v>
      </c>
      <c r="AD1846" s="1">
        <v>903089.92548474402</v>
      </c>
      <c r="AE1846" s="1">
        <v>788050.45767416805</v>
      </c>
      <c r="AF1846" s="1">
        <v>761250.76571530697</v>
      </c>
      <c r="AG1846" s="1">
        <v>775809.75742385199</v>
      </c>
      <c r="AH1846" s="1">
        <v>75950.9892909724</v>
      </c>
      <c r="AI1846" s="1">
        <v>396150.14193528402</v>
      </c>
      <c r="AJ1846" s="1">
        <v>621950.26082419604</v>
      </c>
      <c r="AK1846" s="1">
        <v>1200355.68066135</v>
      </c>
      <c r="AL1846" s="1">
        <v>403302.2807</v>
      </c>
      <c r="AM1846" s="1">
        <v>1009914.27394651</v>
      </c>
    </row>
    <row r="1847" spans="1:39" x14ac:dyDescent="0.3">
      <c r="A1847" t="str">
        <f t="shared" si="308"/>
        <v>PAMS</v>
      </c>
      <c r="B1847" t="str">
        <f t="shared" si="309"/>
        <v>B520</v>
      </c>
      <c r="C1847" t="str">
        <f t="shared" si="310"/>
        <v>GRAZING/RANGE STUDIES</v>
      </c>
      <c r="D1847" s="1">
        <f t="shared" si="311"/>
        <v>0</v>
      </c>
      <c r="E1847" s="1">
        <f t="shared" si="312"/>
        <v>0</v>
      </c>
      <c r="F1847" s="1">
        <f t="shared" si="313"/>
        <v>0</v>
      </c>
      <c r="G1847" s="1">
        <f t="shared" si="314"/>
        <v>0</v>
      </c>
      <c r="H1847" s="2" t="e">
        <f t="shared" si="315"/>
        <v>#DIV/0!</v>
      </c>
      <c r="I1847" s="2" t="e">
        <f t="shared" si="316"/>
        <v>#DIV/0!</v>
      </c>
      <c r="J1847" s="2" t="e">
        <f t="shared" si="317"/>
        <v>#DIV/0!</v>
      </c>
      <c r="K1847" s="2">
        <f t="shared" si="318"/>
        <v>0</v>
      </c>
      <c r="L1847" s="2">
        <f>AM1847/SUM(AM1:AM$3009)</f>
        <v>0</v>
      </c>
      <c r="M1847" t="s">
        <v>3743</v>
      </c>
      <c r="N1847" t="s">
        <v>3770</v>
      </c>
      <c r="O1847" t="s">
        <v>3771</v>
      </c>
      <c r="P1847" s="1"/>
      <c r="Q1847" s="1">
        <v>65001.523022628899</v>
      </c>
      <c r="R1847" s="1">
        <v>51039.775311187303</v>
      </c>
      <c r="S1847" s="1">
        <v>50082.470740261997</v>
      </c>
      <c r="T1847" s="1"/>
      <c r="U1847" s="1">
        <v>5233.2483097225104</v>
      </c>
      <c r="V1847" s="1"/>
      <c r="W1847" s="1"/>
      <c r="X1847" s="1"/>
      <c r="Y1847" s="1">
        <v>32902.184668822003</v>
      </c>
      <c r="Z1847" s="1">
        <v>1538.47579411833</v>
      </c>
      <c r="AA1847" s="1"/>
      <c r="AB1847" s="1"/>
      <c r="AC1847" s="1"/>
      <c r="AD1847" s="1"/>
      <c r="AE1847" s="1"/>
      <c r="AF1847" s="1">
        <v>576067.44553852302</v>
      </c>
      <c r="AG1847" s="1">
        <v>0</v>
      </c>
      <c r="AH1847" s="1">
        <v>349051.87014106201</v>
      </c>
      <c r="AI1847" s="1"/>
      <c r="AJ1847" s="1">
        <v>-54944.478099582702</v>
      </c>
      <c r="AK1847" s="1"/>
      <c r="AL1847" s="1"/>
      <c r="AM1847" s="1"/>
    </row>
    <row r="1848" spans="1:39" x14ac:dyDescent="0.3">
      <c r="A1848" t="str">
        <f t="shared" si="308"/>
        <v>PAMS</v>
      </c>
      <c r="B1848" t="str">
        <f t="shared" si="309"/>
        <v>B521</v>
      </c>
      <c r="C1848" t="str">
        <f t="shared" si="310"/>
        <v>HISTORICAL STUDIES</v>
      </c>
      <c r="D1848" s="1">
        <f t="shared" si="311"/>
        <v>1880549.35439831</v>
      </c>
      <c r="E1848" s="1">
        <f t="shared" si="312"/>
        <v>1728725.9146604801</v>
      </c>
      <c r="F1848" s="1">
        <f t="shared" si="313"/>
        <v>1369856.6571</v>
      </c>
      <c r="G1848" s="1">
        <f t="shared" si="314"/>
        <v>364112.963515479</v>
      </c>
      <c r="H1848" s="2">
        <f t="shared" si="315"/>
        <v>-0.20759176137586954</v>
      </c>
      <c r="I1848" s="2">
        <f t="shared" si="316"/>
        <v>-0.27156569759994864</v>
      </c>
      <c r="J1848" s="2">
        <f t="shared" si="317"/>
        <v>0.26580369677971249</v>
      </c>
      <c r="K1848" s="2">
        <f t="shared" si="318"/>
        <v>1.2159542364766515E-5</v>
      </c>
      <c r="L1848" s="2">
        <f>AM1848/SUM(AM1:AM$3009)</f>
        <v>6.6069835898734393E-6</v>
      </c>
      <c r="M1848" t="s">
        <v>3743</v>
      </c>
      <c r="N1848" t="s">
        <v>3772</v>
      </c>
      <c r="O1848" t="s">
        <v>3773</v>
      </c>
      <c r="P1848" s="1">
        <v>1957626.6069505799</v>
      </c>
      <c r="Q1848" s="1">
        <v>4763354.7037737099</v>
      </c>
      <c r="R1848" s="1">
        <v>3549992.9451091299</v>
      </c>
      <c r="S1848" s="1">
        <v>7420344.4901096104</v>
      </c>
      <c r="T1848" s="1">
        <v>2756056.7369240299</v>
      </c>
      <c r="U1848" s="1">
        <v>2302321.7578254999</v>
      </c>
      <c r="V1848" s="1">
        <v>2210620.93857138</v>
      </c>
      <c r="W1848" s="1">
        <v>4099769.0931789102</v>
      </c>
      <c r="X1848" s="1">
        <v>2618280.5847861799</v>
      </c>
      <c r="Y1848" s="1">
        <v>1490731.0052815301</v>
      </c>
      <c r="Z1848" s="1">
        <v>2506941.7353065298</v>
      </c>
      <c r="AA1848" s="1">
        <v>2496674.9682620801</v>
      </c>
      <c r="AB1848" s="1">
        <v>618215.28664370498</v>
      </c>
      <c r="AC1848" s="1">
        <v>658123.37496520404</v>
      </c>
      <c r="AD1848" s="1">
        <v>1610407.59282682</v>
      </c>
      <c r="AE1848" s="1">
        <v>1880549.35439831</v>
      </c>
      <c r="AF1848" s="1">
        <v>1108183.94945563</v>
      </c>
      <c r="AG1848" s="1">
        <v>2516466.1258783299</v>
      </c>
      <c r="AH1848" s="1">
        <v>2470209.0885286499</v>
      </c>
      <c r="AI1848" s="1">
        <v>1295396.9539779699</v>
      </c>
      <c r="AJ1848" s="1">
        <v>761110.42215933697</v>
      </c>
      <c r="AK1848" s="1">
        <v>1728725.9146604801</v>
      </c>
      <c r="AL1848" s="1">
        <v>1369856.6571</v>
      </c>
      <c r="AM1848" s="1">
        <v>364112.963515479</v>
      </c>
    </row>
    <row r="1849" spans="1:39" x14ac:dyDescent="0.3">
      <c r="A1849" t="str">
        <f t="shared" si="308"/>
        <v>PAMS</v>
      </c>
      <c r="B1849" t="str">
        <f t="shared" si="309"/>
        <v>B522</v>
      </c>
      <c r="C1849" t="str">
        <f t="shared" si="310"/>
        <v>LEGAL STUDIES</v>
      </c>
      <c r="D1849" s="1">
        <f t="shared" si="311"/>
        <v>975371.73914705997</v>
      </c>
      <c r="E1849" s="1">
        <f t="shared" si="312"/>
        <v>148524.046934985</v>
      </c>
      <c r="F1849" s="1">
        <f t="shared" si="313"/>
        <v>38528.089800000002</v>
      </c>
      <c r="G1849" s="1">
        <f t="shared" si="314"/>
        <v>0</v>
      </c>
      <c r="H1849" s="2">
        <f t="shared" si="315"/>
        <v>-0.74059359009477221</v>
      </c>
      <c r="I1849" s="2">
        <f t="shared" si="316"/>
        <v>-0.9604990710170751</v>
      </c>
      <c r="J1849" s="2">
        <f t="shared" si="317"/>
        <v>0</v>
      </c>
      <c r="K1849" s="2">
        <f t="shared" si="318"/>
        <v>3.419948632789169E-7</v>
      </c>
      <c r="L1849" s="2">
        <f>AM1849/SUM(AM1:AM$3009)</f>
        <v>0</v>
      </c>
      <c r="M1849" t="s">
        <v>3743</v>
      </c>
      <c r="N1849" t="s">
        <v>3774</v>
      </c>
      <c r="O1849" t="s">
        <v>3775</v>
      </c>
      <c r="P1849" s="1">
        <v>224145.382614328</v>
      </c>
      <c r="Q1849" s="1">
        <v>70986.471291032896</v>
      </c>
      <c r="R1849" s="1">
        <v>21743.074731696401</v>
      </c>
      <c r="S1849" s="1">
        <v>-68572.725105330406</v>
      </c>
      <c r="T1849" s="1">
        <v>13473.587759235101</v>
      </c>
      <c r="U1849" s="1">
        <v>57009.924345087398</v>
      </c>
      <c r="V1849" s="1">
        <v>-27962.695666778302</v>
      </c>
      <c r="W1849" s="1"/>
      <c r="X1849" s="1"/>
      <c r="Y1849" s="1">
        <v>159837.276112166</v>
      </c>
      <c r="Z1849" s="1">
        <v>16136.9888779333</v>
      </c>
      <c r="AA1849" s="1">
        <v>208329.71807154501</v>
      </c>
      <c r="AB1849" s="1">
        <v>384842.07992657198</v>
      </c>
      <c r="AC1849" s="1">
        <v>334828.12024788698</v>
      </c>
      <c r="AD1849" s="1">
        <v>645412.11714717105</v>
      </c>
      <c r="AE1849" s="1">
        <v>975371.73914705997</v>
      </c>
      <c r="AF1849" s="1">
        <v>508309.51294301503</v>
      </c>
      <c r="AG1849" s="1">
        <v>319084.42410548998</v>
      </c>
      <c r="AH1849" s="1">
        <v>105649.607135798</v>
      </c>
      <c r="AI1849" s="1">
        <v>86686.072587187693</v>
      </c>
      <c r="AJ1849" s="1">
        <v>105770.589841819</v>
      </c>
      <c r="AK1849" s="1">
        <v>148524.046934985</v>
      </c>
      <c r="AL1849" s="1">
        <v>38528.089800000002</v>
      </c>
      <c r="AM1849" s="1"/>
    </row>
    <row r="1850" spans="1:39" x14ac:dyDescent="0.3">
      <c r="A1850" t="str">
        <f t="shared" si="308"/>
        <v>PAMS</v>
      </c>
      <c r="B1850" t="str">
        <f t="shared" si="309"/>
        <v>B524</v>
      </c>
      <c r="C1850" t="str">
        <f t="shared" si="310"/>
        <v>MATHEMATICAL/STATISTICAL ANALYSES</v>
      </c>
      <c r="D1850" s="1">
        <f t="shared" si="311"/>
        <v>-61563.613953943102</v>
      </c>
      <c r="E1850" s="1">
        <f t="shared" si="312"/>
        <v>798448.45011981204</v>
      </c>
      <c r="F1850" s="1">
        <f t="shared" si="313"/>
        <v>751984.12890000001</v>
      </c>
      <c r="G1850" s="1">
        <f t="shared" si="314"/>
        <v>-16983.4195953198</v>
      </c>
      <c r="H1850" s="2">
        <f t="shared" si="315"/>
        <v>-5.8193263713943955E-2</v>
      </c>
      <c r="I1850" s="2">
        <f t="shared" si="316"/>
        <v>-13.214749599699807</v>
      </c>
      <c r="J1850" s="2">
        <f t="shared" si="317"/>
        <v>-2.2584811224889933E-2</v>
      </c>
      <c r="K1850" s="2">
        <f t="shared" si="318"/>
        <v>6.6749924713649034E-6</v>
      </c>
      <c r="L1850" s="2">
        <f>AM1850/SUM(AM1:AM$3009)</f>
        <v>-3.081713254118807E-7</v>
      </c>
      <c r="M1850" t="s">
        <v>3743</v>
      </c>
      <c r="N1850" t="s">
        <v>3776</v>
      </c>
      <c r="O1850" t="s">
        <v>3777</v>
      </c>
      <c r="P1850" s="1">
        <v>119589.87536371499</v>
      </c>
      <c r="Q1850" s="1">
        <v>1400102.4552472599</v>
      </c>
      <c r="R1850" s="1">
        <v>14029.4934023388</v>
      </c>
      <c r="S1850" s="1">
        <v>102054.50101676</v>
      </c>
      <c r="T1850" s="1">
        <v>2206312.63914904</v>
      </c>
      <c r="U1850" s="1">
        <v>669474.65880206297</v>
      </c>
      <c r="V1850" s="1">
        <v>840423.01266937295</v>
      </c>
      <c r="W1850" s="1">
        <v>588478.48331225303</v>
      </c>
      <c r="X1850" s="1">
        <v>306944.96458164399</v>
      </c>
      <c r="Y1850" s="1">
        <v>290705.31004556501</v>
      </c>
      <c r="Z1850" s="1"/>
      <c r="AA1850" s="1">
        <v>966.60867179806905</v>
      </c>
      <c r="AB1850" s="1">
        <v>667560.183546299</v>
      </c>
      <c r="AC1850" s="1">
        <v>309864.48570433498</v>
      </c>
      <c r="AD1850" s="1"/>
      <c r="AE1850" s="1">
        <v>-61563.613953943102</v>
      </c>
      <c r="AF1850" s="1">
        <v>18930.540866233601</v>
      </c>
      <c r="AG1850" s="1">
        <v>0</v>
      </c>
      <c r="AH1850" s="1">
        <v>18171.808621630302</v>
      </c>
      <c r="AI1850" s="1">
        <v>141540.21293828901</v>
      </c>
      <c r="AJ1850" s="1">
        <v>143390.436623802</v>
      </c>
      <c r="AK1850" s="1">
        <v>798448.45011981204</v>
      </c>
      <c r="AL1850" s="1">
        <v>751984.12890000001</v>
      </c>
      <c r="AM1850" s="1">
        <v>-16983.4195953198</v>
      </c>
    </row>
    <row r="1851" spans="1:39" x14ac:dyDescent="0.3">
      <c r="A1851" t="str">
        <f t="shared" si="308"/>
        <v>PAMS</v>
      </c>
      <c r="B1851" t="str">
        <f t="shared" si="309"/>
        <v>B525</v>
      </c>
      <c r="C1851" t="str">
        <f t="shared" si="310"/>
        <v>NATURAL RESOURCE STUDIES</v>
      </c>
      <c r="D1851" s="1">
        <f t="shared" si="311"/>
        <v>52641.3905673505</v>
      </c>
      <c r="E1851" s="1">
        <f t="shared" si="312"/>
        <v>0</v>
      </c>
      <c r="F1851" s="1">
        <f t="shared" si="313"/>
        <v>0</v>
      </c>
      <c r="G1851" s="1">
        <f t="shared" si="314"/>
        <v>0</v>
      </c>
      <c r="H1851" s="2" t="e">
        <f t="shared" si="315"/>
        <v>#DIV/0!</v>
      </c>
      <c r="I1851" s="2">
        <f t="shared" si="316"/>
        <v>-1</v>
      </c>
      <c r="J1851" s="2" t="e">
        <f t="shared" si="317"/>
        <v>#DIV/0!</v>
      </c>
      <c r="K1851" s="2">
        <f t="shared" si="318"/>
        <v>0</v>
      </c>
      <c r="L1851" s="2">
        <f>AM1851/SUM(AM1:AM$3009)</f>
        <v>0</v>
      </c>
      <c r="M1851" t="s">
        <v>3743</v>
      </c>
      <c r="N1851" t="s">
        <v>3778</v>
      </c>
      <c r="O1851" t="s">
        <v>3779</v>
      </c>
      <c r="P1851" s="1">
        <v>4598585.8451997796</v>
      </c>
      <c r="Q1851" s="1">
        <v>4314133.3837183705</v>
      </c>
      <c r="R1851" s="1">
        <v>7640104.3035840597</v>
      </c>
      <c r="S1851" s="1">
        <v>8094440.2831467204</v>
      </c>
      <c r="T1851" s="1">
        <v>3566207.89085472</v>
      </c>
      <c r="U1851" s="1">
        <v>4213417.4212537901</v>
      </c>
      <c r="V1851" s="1">
        <v>6761957.2418925203</v>
      </c>
      <c r="W1851" s="1">
        <v>9423217.7927533891</v>
      </c>
      <c r="X1851" s="1">
        <v>8428463.1628776304</v>
      </c>
      <c r="Y1851" s="1">
        <v>4258885.5651840698</v>
      </c>
      <c r="Z1851" s="1">
        <v>877694.11801077705</v>
      </c>
      <c r="AA1851" s="1">
        <v>387313.69908434799</v>
      </c>
      <c r="AB1851" s="1">
        <v>106119.523769612</v>
      </c>
      <c r="AC1851" s="1">
        <v>250877.75083514501</v>
      </c>
      <c r="AD1851" s="1">
        <v>115264.76024256401</v>
      </c>
      <c r="AE1851" s="1">
        <v>52641.3905673505</v>
      </c>
      <c r="AF1851" s="1">
        <v>138821.57610914201</v>
      </c>
      <c r="AG1851" s="1">
        <v>406059.35505500302</v>
      </c>
      <c r="AH1851" s="1">
        <v>777.90448389694598</v>
      </c>
      <c r="AI1851" s="1">
        <v>5829.4594094677104</v>
      </c>
      <c r="AJ1851" s="1">
        <v>5752.7156068431104</v>
      </c>
      <c r="AK1851" s="1"/>
      <c r="AL1851" s="1"/>
      <c r="AM1851" s="1"/>
    </row>
    <row r="1852" spans="1:39" x14ac:dyDescent="0.3">
      <c r="A1852" t="str">
        <f t="shared" si="308"/>
        <v>PAMS</v>
      </c>
      <c r="B1852" t="str">
        <f t="shared" si="309"/>
        <v>B526</v>
      </c>
      <c r="C1852" t="str">
        <f t="shared" si="310"/>
        <v>OCEANOLOGICAL STUDIES</v>
      </c>
      <c r="D1852" s="1">
        <f t="shared" si="311"/>
        <v>-5997.2378353778904</v>
      </c>
      <c r="E1852" s="1">
        <f t="shared" si="312"/>
        <v>0</v>
      </c>
      <c r="F1852" s="1">
        <f t="shared" si="313"/>
        <v>0</v>
      </c>
      <c r="G1852" s="1">
        <f t="shared" si="314"/>
        <v>-96.896377366834102</v>
      </c>
      <c r="H1852" s="2" t="e">
        <f t="shared" si="315"/>
        <v>#DIV/0!</v>
      </c>
      <c r="I1852" s="2">
        <f t="shared" si="316"/>
        <v>-1</v>
      </c>
      <c r="J1852" s="2" t="e">
        <f t="shared" si="317"/>
        <v>#DIV/0!</v>
      </c>
      <c r="K1852" s="2">
        <f t="shared" si="318"/>
        <v>0</v>
      </c>
      <c r="L1852" s="2">
        <f>AM1852/SUM(AM1:AM$3009)</f>
        <v>-1.7582257138000567E-9</v>
      </c>
      <c r="M1852" t="s">
        <v>3743</v>
      </c>
      <c r="N1852" t="s">
        <v>3780</v>
      </c>
      <c r="O1852" t="s">
        <v>3781</v>
      </c>
      <c r="P1852" s="1">
        <v>8955981.9714902192</v>
      </c>
      <c r="Q1852" s="1">
        <v>6292562.6205736799</v>
      </c>
      <c r="R1852" s="1">
        <v>7064943.2160292203</v>
      </c>
      <c r="S1852" s="1">
        <v>5305186.7836306496</v>
      </c>
      <c r="T1852" s="1">
        <v>2933013.2277818001</v>
      </c>
      <c r="U1852" s="1">
        <v>386119.88770162303</v>
      </c>
      <c r="V1852" s="1">
        <v>275357.05303946597</v>
      </c>
      <c r="W1852" s="1">
        <v>446154.72159879003</v>
      </c>
      <c r="X1852" s="1">
        <v>359489.02631490602</v>
      </c>
      <c r="Y1852" s="1">
        <v>30853.496361997401</v>
      </c>
      <c r="Z1852" s="1">
        <v>181765.89134982799</v>
      </c>
      <c r="AA1852" s="1">
        <v>46049.087249806696</v>
      </c>
      <c r="AB1852" s="1">
        <v>282483.84674482199</v>
      </c>
      <c r="AC1852" s="1">
        <v>89657.262751067596</v>
      </c>
      <c r="AD1852" s="1"/>
      <c r="AE1852" s="1">
        <v>-5997.2378353778904</v>
      </c>
      <c r="AF1852" s="1">
        <v>178424.22870170901</v>
      </c>
      <c r="AG1852" s="1">
        <v>-1342.4079570500301</v>
      </c>
      <c r="AH1852" s="1"/>
      <c r="AI1852" s="1"/>
      <c r="AJ1852" s="1"/>
      <c r="AK1852" s="1"/>
      <c r="AL1852" s="1"/>
      <c r="AM1852" s="1">
        <v>-96.896377366834102</v>
      </c>
    </row>
    <row r="1853" spans="1:39" x14ac:dyDescent="0.3">
      <c r="A1853" t="str">
        <f t="shared" si="308"/>
        <v>PAMS</v>
      </c>
      <c r="B1853" t="str">
        <f t="shared" si="309"/>
        <v>B527</v>
      </c>
      <c r="C1853" t="str">
        <f t="shared" si="310"/>
        <v>RECREATION STUDIES</v>
      </c>
      <c r="D1853" s="1">
        <f t="shared" si="311"/>
        <v>-326058.83872768201</v>
      </c>
      <c r="E1853" s="1">
        <f t="shared" si="312"/>
        <v>0</v>
      </c>
      <c r="F1853" s="1">
        <f t="shared" si="313"/>
        <v>0</v>
      </c>
      <c r="G1853" s="1">
        <f t="shared" si="314"/>
        <v>0</v>
      </c>
      <c r="H1853" s="2" t="e">
        <f t="shared" si="315"/>
        <v>#DIV/0!</v>
      </c>
      <c r="I1853" s="2">
        <f t="shared" si="316"/>
        <v>-1</v>
      </c>
      <c r="J1853" s="2" t="e">
        <f t="shared" si="317"/>
        <v>#DIV/0!</v>
      </c>
      <c r="K1853" s="2">
        <f t="shared" si="318"/>
        <v>0</v>
      </c>
      <c r="L1853" s="2">
        <f>AM1853/SUM(AM1:AM$3009)</f>
        <v>0</v>
      </c>
      <c r="M1853" t="s">
        <v>3743</v>
      </c>
      <c r="N1853" t="s">
        <v>3782</v>
      </c>
      <c r="O1853" t="s">
        <v>3783</v>
      </c>
      <c r="P1853" s="1">
        <v>43624.711343767602</v>
      </c>
      <c r="Q1853" s="1"/>
      <c r="R1853" s="1"/>
      <c r="S1853" s="1">
        <v>22857.575035110101</v>
      </c>
      <c r="T1853" s="1">
        <v>41475.386121743497</v>
      </c>
      <c r="U1853" s="1">
        <v>89713.034403058205</v>
      </c>
      <c r="V1853" s="1">
        <v>21025.150871850601</v>
      </c>
      <c r="W1853" s="1">
        <v>418716.56955858797</v>
      </c>
      <c r="X1853" s="1">
        <v>566096.69724934106</v>
      </c>
      <c r="Y1853" s="1">
        <v>419584.31387151597</v>
      </c>
      <c r="Z1853" s="1">
        <v>562651.73372871499</v>
      </c>
      <c r="AA1853" s="1">
        <v>686134.30744061095</v>
      </c>
      <c r="AB1853" s="1">
        <v>410352.61525807501</v>
      </c>
      <c r="AC1853" s="1">
        <v>0</v>
      </c>
      <c r="AD1853" s="1">
        <v>55807.129105971602</v>
      </c>
      <c r="AE1853" s="1">
        <v>-326058.83872768201</v>
      </c>
      <c r="AF1853" s="1">
        <v>0</v>
      </c>
      <c r="AG1853" s="1"/>
      <c r="AH1853" s="1"/>
      <c r="AI1853" s="1"/>
      <c r="AJ1853" s="1"/>
      <c r="AK1853" s="1"/>
      <c r="AL1853" s="1"/>
      <c r="AM1853" s="1"/>
    </row>
    <row r="1854" spans="1:39" x14ac:dyDescent="0.3">
      <c r="A1854" t="str">
        <f t="shared" si="308"/>
        <v>PAMS</v>
      </c>
      <c r="B1854" t="str">
        <f t="shared" si="309"/>
        <v>B528</v>
      </c>
      <c r="C1854" t="str">
        <f t="shared" si="310"/>
        <v>REGULATORY STUDIES</v>
      </c>
      <c r="D1854" s="1">
        <f t="shared" si="311"/>
        <v>123010.436738722</v>
      </c>
      <c r="E1854" s="1">
        <f t="shared" si="312"/>
        <v>118564.564466075</v>
      </c>
      <c r="F1854" s="1">
        <f t="shared" si="313"/>
        <v>228639.61129999999</v>
      </c>
      <c r="G1854" s="1">
        <f t="shared" si="314"/>
        <v>0</v>
      </c>
      <c r="H1854" s="2">
        <f t="shared" si="315"/>
        <v>0.92839751345285704</v>
      </c>
      <c r="I1854" s="2">
        <f t="shared" si="316"/>
        <v>0.85870091483080935</v>
      </c>
      <c r="J1854" s="2">
        <f t="shared" si="317"/>
        <v>0</v>
      </c>
      <c r="K1854" s="2">
        <f t="shared" si="318"/>
        <v>2.0295211367236849E-6</v>
      </c>
      <c r="L1854" s="2">
        <f>AM1854/SUM(AM1:AM$3009)</f>
        <v>0</v>
      </c>
      <c r="M1854" t="s">
        <v>3743</v>
      </c>
      <c r="N1854" t="s">
        <v>3784</v>
      </c>
      <c r="O1854" t="s">
        <v>3785</v>
      </c>
      <c r="P1854" s="1"/>
      <c r="Q1854" s="1"/>
      <c r="R1854" s="1">
        <v>51247.872733803299</v>
      </c>
      <c r="S1854" s="1">
        <v>37303.562457299799</v>
      </c>
      <c r="T1854" s="1"/>
      <c r="U1854" s="1">
        <v>37101.925947549898</v>
      </c>
      <c r="V1854" s="1">
        <v>923526.74605625495</v>
      </c>
      <c r="W1854" s="1">
        <v>-22428.9848696425</v>
      </c>
      <c r="X1854" s="1"/>
      <c r="Y1854" s="1">
        <v>9035.3422459443009</v>
      </c>
      <c r="Z1854" s="1">
        <v>92957.443900543105</v>
      </c>
      <c r="AA1854" s="1">
        <v>276803.97010764998</v>
      </c>
      <c r="AB1854" s="1">
        <v>157642.40823011199</v>
      </c>
      <c r="AC1854" s="1">
        <v>559673.630893289</v>
      </c>
      <c r="AD1854" s="1">
        <v>780717.50861932</v>
      </c>
      <c r="AE1854" s="1">
        <v>123010.436738722</v>
      </c>
      <c r="AF1854" s="1">
        <v>216226.678991644</v>
      </c>
      <c r="AG1854" s="1">
        <v>-7551.59248086146</v>
      </c>
      <c r="AH1854" s="1">
        <v>98872.738427292497</v>
      </c>
      <c r="AI1854" s="1">
        <v>108673.445103152</v>
      </c>
      <c r="AJ1854" s="1">
        <v>303381.359318837</v>
      </c>
      <c r="AK1854" s="1">
        <v>118564.564466075</v>
      </c>
      <c r="AL1854" s="1">
        <v>228639.61129999999</v>
      </c>
      <c r="AM1854" s="1"/>
    </row>
    <row r="1855" spans="1:39" x14ac:dyDescent="0.3">
      <c r="A1855" t="str">
        <f t="shared" si="308"/>
        <v>PAMS</v>
      </c>
      <c r="B1855" t="str">
        <f t="shared" si="309"/>
        <v>B529</v>
      </c>
      <c r="C1855" t="str">
        <f t="shared" si="310"/>
        <v>SCIENTIFIC DATA STUDIES</v>
      </c>
      <c r="D1855" s="1">
        <f t="shared" si="311"/>
        <v>2438186.1608929601</v>
      </c>
      <c r="E1855" s="1">
        <f t="shared" si="312"/>
        <v>337508.16304842802</v>
      </c>
      <c r="F1855" s="1">
        <f t="shared" si="313"/>
        <v>77280.5</v>
      </c>
      <c r="G1855" s="1">
        <f t="shared" si="314"/>
        <v>848313.06254092499</v>
      </c>
      <c r="H1855" s="2">
        <f t="shared" si="315"/>
        <v>-0.77102627888466435</v>
      </c>
      <c r="I1855" s="2">
        <f t="shared" si="316"/>
        <v>-0.9683041019428571</v>
      </c>
      <c r="J1855" s="2">
        <f t="shared" si="317"/>
        <v>10.977064881062169</v>
      </c>
      <c r="K1855" s="2">
        <f t="shared" si="318"/>
        <v>6.859809081847172E-7</v>
      </c>
      <c r="L1855" s="2">
        <f>AM1855/SUM(AM1:AM$3009)</f>
        <v>1.5392999000006502E-5</v>
      </c>
      <c r="M1855" t="s">
        <v>3743</v>
      </c>
      <c r="N1855" t="s">
        <v>3786</v>
      </c>
      <c r="O1855" t="s">
        <v>3787</v>
      </c>
      <c r="P1855" s="1">
        <v>791332.87501534703</v>
      </c>
      <c r="Q1855" s="1">
        <v>-14666944.005814699</v>
      </c>
      <c r="R1855" s="1">
        <v>10814024.276990101</v>
      </c>
      <c r="S1855" s="1">
        <v>10838537.797907799</v>
      </c>
      <c r="T1855" s="1">
        <v>9753241.3104246594</v>
      </c>
      <c r="U1855" s="1">
        <v>22523635.814407099</v>
      </c>
      <c r="V1855" s="1">
        <v>12037200.871247699</v>
      </c>
      <c r="W1855" s="1">
        <v>5080738.6573158903</v>
      </c>
      <c r="X1855" s="1">
        <v>810378.85693233705</v>
      </c>
      <c r="Y1855" s="1">
        <v>1047499.3843147299</v>
      </c>
      <c r="Z1855" s="1">
        <v>269962.34725707199</v>
      </c>
      <c r="AA1855" s="1">
        <v>2709784.31831695</v>
      </c>
      <c r="AB1855" s="1">
        <v>439546.535842254</v>
      </c>
      <c r="AC1855" s="1">
        <v>3107046.0192059702</v>
      </c>
      <c r="AD1855" s="1">
        <v>5844735.2251990503</v>
      </c>
      <c r="AE1855" s="1">
        <v>2438186.1608929601</v>
      </c>
      <c r="AF1855" s="1">
        <v>4579002.8674163502</v>
      </c>
      <c r="AG1855" s="1">
        <v>3812814.1921069501</v>
      </c>
      <c r="AH1855" s="1">
        <v>3245378.9781531598</v>
      </c>
      <c r="AI1855" s="1">
        <v>1395917.25084148</v>
      </c>
      <c r="AJ1855" s="1">
        <v>-1278149.48095255</v>
      </c>
      <c r="AK1855" s="1">
        <v>337508.16304842802</v>
      </c>
      <c r="AL1855" s="1">
        <v>77280.5</v>
      </c>
      <c r="AM1855" s="1">
        <v>848313.06254092499</v>
      </c>
    </row>
    <row r="1856" spans="1:39" x14ac:dyDescent="0.3">
      <c r="A1856" t="str">
        <f t="shared" si="308"/>
        <v>PAMS</v>
      </c>
      <c r="B1856" t="str">
        <f t="shared" si="309"/>
        <v>B530</v>
      </c>
      <c r="C1856" t="str">
        <f t="shared" si="310"/>
        <v>SEISMOLOGICAL STUDIES</v>
      </c>
      <c r="D1856" s="1">
        <f t="shared" si="311"/>
        <v>-49775.130928577899</v>
      </c>
      <c r="E1856" s="1">
        <f t="shared" si="312"/>
        <v>0</v>
      </c>
      <c r="F1856" s="1">
        <f t="shared" si="313"/>
        <v>0</v>
      </c>
      <c r="G1856" s="1">
        <f t="shared" si="314"/>
        <v>0</v>
      </c>
      <c r="H1856" s="2" t="e">
        <f t="shared" si="315"/>
        <v>#DIV/0!</v>
      </c>
      <c r="I1856" s="2">
        <f t="shared" si="316"/>
        <v>-1</v>
      </c>
      <c r="J1856" s="2" t="e">
        <f t="shared" si="317"/>
        <v>#DIV/0!</v>
      </c>
      <c r="K1856" s="2">
        <f t="shared" si="318"/>
        <v>0</v>
      </c>
      <c r="L1856" s="2">
        <f>AM1856/SUM(AM1:AM$3009)</f>
        <v>0</v>
      </c>
      <c r="M1856" t="s">
        <v>3743</v>
      </c>
      <c r="N1856" t="s">
        <v>3788</v>
      </c>
      <c r="O1856" t="s">
        <v>3789</v>
      </c>
      <c r="P1856" s="1"/>
      <c r="Q1856" s="1">
        <v>262649.94377682201</v>
      </c>
      <c r="R1856" s="1">
        <v>178306.878899306</v>
      </c>
      <c r="S1856" s="1">
        <v>93345.764928382807</v>
      </c>
      <c r="T1856" s="1"/>
      <c r="U1856" s="1">
        <v>60519.4489356903</v>
      </c>
      <c r="V1856" s="1">
        <v>209511.89541812</v>
      </c>
      <c r="W1856" s="1"/>
      <c r="X1856" s="1"/>
      <c r="Y1856" s="1"/>
      <c r="Z1856" s="1">
        <v>-3223.4730924383998</v>
      </c>
      <c r="AA1856" s="1">
        <v>13099541.236369001</v>
      </c>
      <c r="AB1856" s="1">
        <v>3148180.73789933</v>
      </c>
      <c r="AC1856" s="1">
        <v>-16136.749092305699</v>
      </c>
      <c r="AD1856" s="1">
        <v>50345.770659753704</v>
      </c>
      <c r="AE1856" s="1">
        <v>-49775.130928577899</v>
      </c>
      <c r="AF1856" s="1"/>
      <c r="AG1856" s="1"/>
      <c r="AH1856" s="1"/>
      <c r="AI1856" s="1"/>
      <c r="AJ1856" s="1"/>
      <c r="AK1856" s="1"/>
      <c r="AL1856" s="1"/>
      <c r="AM1856" s="1"/>
    </row>
    <row r="1857" spans="1:39" x14ac:dyDescent="0.3">
      <c r="A1857" t="str">
        <f t="shared" ref="A1857:A1920" si="319">M1857</f>
        <v>PAMS</v>
      </c>
      <c r="B1857" t="str">
        <f t="shared" ref="B1857:B1920" si="320">N1857</f>
        <v>B532</v>
      </c>
      <c r="C1857" t="str">
        <f t="shared" ref="C1857:C1920" si="321">O1857</f>
        <v>SOIL STUDIES</v>
      </c>
      <c r="D1857" s="1">
        <f t="shared" ref="D1857:D1920" si="322">AE1857</f>
        <v>1524257.9868310799</v>
      </c>
      <c r="E1857" s="1">
        <f t="shared" ref="E1857:E1920" si="323">AK1857</f>
        <v>3690010.0136217</v>
      </c>
      <c r="F1857" s="1">
        <f t="shared" ref="F1857:F1920" si="324">AL1857</f>
        <v>841011.84950000001</v>
      </c>
      <c r="G1857" s="1">
        <f t="shared" ref="G1857:G1920" si="325">AM1857</f>
        <v>291130.98587636399</v>
      </c>
      <c r="H1857" s="2">
        <f t="shared" si="315"/>
        <v>-0.77208412812014104</v>
      </c>
      <c r="I1857" s="2">
        <f t="shared" si="316"/>
        <v>-0.44824835640293614</v>
      </c>
      <c r="J1857" s="2">
        <f t="shared" si="317"/>
        <v>0.34616751957709957</v>
      </c>
      <c r="K1857" s="2">
        <f t="shared" si="318"/>
        <v>7.4652476667997575E-6</v>
      </c>
      <c r="L1857" s="2">
        <f>AM1857/SUM(AM1:AM$3009)</f>
        <v>5.2826947648817845E-6</v>
      </c>
      <c r="M1857" t="s">
        <v>3743</v>
      </c>
      <c r="N1857" t="s">
        <v>3790</v>
      </c>
      <c r="O1857" t="s">
        <v>3791</v>
      </c>
      <c r="P1857" s="1">
        <v>286431.77603292902</v>
      </c>
      <c r="Q1857" s="1">
        <v>800765.25561420596</v>
      </c>
      <c r="R1857" s="1">
        <v>1144340.15069238</v>
      </c>
      <c r="S1857" s="1">
        <v>1482601.7464723401</v>
      </c>
      <c r="T1857" s="1">
        <v>2003689.6924748099</v>
      </c>
      <c r="U1857" s="1">
        <v>2010817.55590895</v>
      </c>
      <c r="V1857" s="1">
        <v>2306985.30857446</v>
      </c>
      <c r="W1857" s="1">
        <v>2349815.1526139299</v>
      </c>
      <c r="X1857" s="1">
        <v>1652135.0935609301</v>
      </c>
      <c r="Y1857" s="1">
        <v>1152999.84176736</v>
      </c>
      <c r="Z1857" s="1">
        <v>2012750.9541012701</v>
      </c>
      <c r="AA1857" s="1">
        <v>2309395.4348074398</v>
      </c>
      <c r="AB1857" s="1">
        <v>2494179.5088527501</v>
      </c>
      <c r="AC1857" s="1">
        <v>819152.30302776198</v>
      </c>
      <c r="AD1857" s="1">
        <v>462434.917210427</v>
      </c>
      <c r="AE1857" s="1">
        <v>1524257.9868310799</v>
      </c>
      <c r="AF1857" s="1">
        <v>3129405.25230928</v>
      </c>
      <c r="AG1857" s="1">
        <v>4922146.82070133</v>
      </c>
      <c r="AH1857" s="1">
        <v>1086771.8987442499</v>
      </c>
      <c r="AI1857" s="1">
        <v>2279889.1836159402</v>
      </c>
      <c r="AJ1857" s="1">
        <v>5866324.2790518003</v>
      </c>
      <c r="AK1857" s="1">
        <v>3690010.0136217</v>
      </c>
      <c r="AL1857" s="1">
        <v>841011.84950000001</v>
      </c>
      <c r="AM1857" s="1">
        <v>291130.98587636399</v>
      </c>
    </row>
    <row r="1858" spans="1:39" x14ac:dyDescent="0.3">
      <c r="A1858" t="str">
        <f t="shared" si="319"/>
        <v>PAMS</v>
      </c>
      <c r="B1858" t="str">
        <f t="shared" si="320"/>
        <v>B533</v>
      </c>
      <c r="C1858" t="str">
        <f t="shared" si="321"/>
        <v>SPECIAL STUDIES/ANALYSIS- WATER QUALITY</v>
      </c>
      <c r="D1858" s="1">
        <f t="shared" si="322"/>
        <v>1087630.8810797301</v>
      </c>
      <c r="E1858" s="1">
        <f t="shared" si="323"/>
        <v>2870322.8400377701</v>
      </c>
      <c r="F1858" s="1">
        <f t="shared" si="324"/>
        <v>2830940.2381000002</v>
      </c>
      <c r="G1858" s="1">
        <f t="shared" si="325"/>
        <v>94422.732268215899</v>
      </c>
      <c r="H1858" s="2">
        <f t="shared" ref="H1858:H1921" si="326">AL1858/AK1858-1</f>
        <v>-1.3720617551596259E-2</v>
      </c>
      <c r="I1858" s="2">
        <f t="shared" ref="I1858:I1921" si="327">AL1858/AE1858-1</f>
        <v>1.6028501832254198</v>
      </c>
      <c r="J1858" s="2">
        <f t="shared" ref="J1858:J1921" si="328">AM1858/AL1858</f>
        <v>3.3353841595606483E-2</v>
      </c>
      <c r="K1858" s="2">
        <f t="shared" ref="K1858:K1921" si="329">AL1858/SUM(AL$1:AL$3009)</f>
        <v>2.5128861168710057E-5</v>
      </c>
      <c r="L1858" s="2">
        <f>AM1858/SUM(AM1:AM$3009)</f>
        <v>1.7133403781724869E-6</v>
      </c>
      <c r="M1858" t="s">
        <v>3743</v>
      </c>
      <c r="N1858" t="s">
        <v>3792</v>
      </c>
      <c r="O1858" t="s">
        <v>3793</v>
      </c>
      <c r="P1858" s="1">
        <v>2077709.27997947</v>
      </c>
      <c r="Q1858" s="1">
        <v>2265356.5538136601</v>
      </c>
      <c r="R1858" s="1">
        <v>3353452.69427747</v>
      </c>
      <c r="S1858" s="1">
        <v>2040529.2478276701</v>
      </c>
      <c r="T1858" s="1">
        <v>1427060.8933131499</v>
      </c>
      <c r="U1858" s="1">
        <v>2100700.9415673399</v>
      </c>
      <c r="V1858" s="1">
        <v>2839680.2535657198</v>
      </c>
      <c r="W1858" s="1">
        <v>3070332.3431775202</v>
      </c>
      <c r="X1858" s="1">
        <v>1982881.3173495301</v>
      </c>
      <c r="Y1858" s="1">
        <v>11784921.1964224</v>
      </c>
      <c r="Z1858" s="1">
        <v>6655408.4061456602</v>
      </c>
      <c r="AA1858" s="1">
        <v>13799159.4176351</v>
      </c>
      <c r="AB1858" s="1">
        <v>4338732.8261766201</v>
      </c>
      <c r="AC1858" s="1">
        <v>3867835.4126534699</v>
      </c>
      <c r="AD1858" s="1">
        <v>1213076.8478119599</v>
      </c>
      <c r="AE1858" s="1">
        <v>1087630.8810797301</v>
      </c>
      <c r="AF1858" s="1">
        <v>1162895.0923492101</v>
      </c>
      <c r="AG1858" s="1">
        <v>1083660.79064158</v>
      </c>
      <c r="AH1858" s="1">
        <v>1167203.55656923</v>
      </c>
      <c r="AI1858" s="1">
        <v>2426171.0855256198</v>
      </c>
      <c r="AJ1858" s="1">
        <v>1709254.2925402401</v>
      </c>
      <c r="AK1858" s="1">
        <v>2870322.8400377701</v>
      </c>
      <c r="AL1858" s="1">
        <v>2830940.2381000002</v>
      </c>
      <c r="AM1858" s="1">
        <v>94422.732268215899</v>
      </c>
    </row>
    <row r="1859" spans="1:39" x14ac:dyDescent="0.3">
      <c r="A1859" t="str">
        <f t="shared" si="319"/>
        <v>PAMS</v>
      </c>
      <c r="B1859" t="str">
        <f t="shared" si="320"/>
        <v>B534</v>
      </c>
      <c r="C1859" t="str">
        <f t="shared" si="321"/>
        <v>SPECIAL STUDIES/ANALYSIS- WILDLIFE</v>
      </c>
      <c r="D1859" s="1">
        <f t="shared" si="322"/>
        <v>384278.774049056</v>
      </c>
      <c r="E1859" s="1">
        <f t="shared" si="323"/>
        <v>82538.021172270805</v>
      </c>
      <c r="F1859" s="1">
        <f t="shared" si="324"/>
        <v>68559.718800000002</v>
      </c>
      <c r="G1859" s="1">
        <f t="shared" si="325"/>
        <v>66699.999980637906</v>
      </c>
      <c r="H1859" s="2">
        <f t="shared" si="326"/>
        <v>-0.16935591832394092</v>
      </c>
      <c r="I1859" s="2">
        <f t="shared" si="327"/>
        <v>-0.82158858768700083</v>
      </c>
      <c r="J1859" s="2">
        <f t="shared" si="328"/>
        <v>0.97287446839175051</v>
      </c>
      <c r="K1859" s="2">
        <f t="shared" si="329"/>
        <v>6.0857083180508443E-7</v>
      </c>
      <c r="L1859" s="2">
        <f>AM1859/SUM(AM1:AM$3009)</f>
        <v>1.21029968573997E-6</v>
      </c>
      <c r="M1859" t="s">
        <v>3743</v>
      </c>
      <c r="N1859" t="s">
        <v>3794</v>
      </c>
      <c r="O1859" t="s">
        <v>3795</v>
      </c>
      <c r="P1859" s="1">
        <v>76097.653884028405</v>
      </c>
      <c r="Q1859" s="1">
        <v>391932.08276919101</v>
      </c>
      <c r="R1859" s="1">
        <v>291993.29621296702</v>
      </c>
      <c r="S1859" s="1">
        <v>882811.358359367</v>
      </c>
      <c r="T1859" s="1">
        <v>546126.54804762802</v>
      </c>
      <c r="U1859" s="1">
        <v>140749.11557417799</v>
      </c>
      <c r="V1859" s="1">
        <v>699567.92392189405</v>
      </c>
      <c r="W1859" s="1">
        <v>803595.064989732</v>
      </c>
      <c r="X1859" s="1">
        <v>689708.07969025802</v>
      </c>
      <c r="Y1859" s="1">
        <v>419226.65432877297</v>
      </c>
      <c r="Z1859" s="1">
        <v>649068.09726495703</v>
      </c>
      <c r="AA1859" s="1">
        <v>3778860.74440165</v>
      </c>
      <c r="AB1859" s="1">
        <v>5664798.7212453298</v>
      </c>
      <c r="AC1859" s="1">
        <v>1210282.6713719999</v>
      </c>
      <c r="AD1859" s="1">
        <v>2141421.8875196399</v>
      </c>
      <c r="AE1859" s="1">
        <v>384278.774049056</v>
      </c>
      <c r="AF1859" s="1">
        <v>877388.62872607901</v>
      </c>
      <c r="AG1859" s="1">
        <v>301759.24911322101</v>
      </c>
      <c r="AH1859" s="1">
        <v>311345.54207782901</v>
      </c>
      <c r="AI1859" s="1">
        <v>129966.644397642</v>
      </c>
      <c r="AJ1859" s="1">
        <v>-61519.027873804203</v>
      </c>
      <c r="AK1859" s="1">
        <v>82538.021172270805</v>
      </c>
      <c r="AL1859" s="1">
        <v>68559.718800000002</v>
      </c>
      <c r="AM1859" s="1">
        <v>66699.999980637906</v>
      </c>
    </row>
    <row r="1860" spans="1:39" x14ac:dyDescent="0.3">
      <c r="A1860" t="str">
        <f t="shared" si="319"/>
        <v>PAMS</v>
      </c>
      <c r="B1860" t="str">
        <f t="shared" si="320"/>
        <v>B537</v>
      </c>
      <c r="C1860" t="str">
        <f t="shared" si="321"/>
        <v>MEDICAL AND HEALTH STUDIES</v>
      </c>
      <c r="D1860" s="1">
        <f t="shared" si="322"/>
        <v>1518384.4656551799</v>
      </c>
      <c r="E1860" s="1">
        <f t="shared" si="323"/>
        <v>316983.89178973797</v>
      </c>
      <c r="F1860" s="1">
        <f t="shared" si="324"/>
        <v>236305</v>
      </c>
      <c r="G1860" s="1">
        <f t="shared" si="325"/>
        <v>0</v>
      </c>
      <c r="H1860" s="2">
        <f t="shared" si="326"/>
        <v>-0.25452047841993797</v>
      </c>
      <c r="I1860" s="2">
        <f t="shared" si="327"/>
        <v>-0.84437077344700384</v>
      </c>
      <c r="J1860" s="2">
        <f t="shared" si="328"/>
        <v>0</v>
      </c>
      <c r="K1860" s="2">
        <f t="shared" si="329"/>
        <v>2.0975630140668033E-6</v>
      </c>
      <c r="L1860" s="2">
        <f>AM1860/SUM(AM1:AM$3009)</f>
        <v>0</v>
      </c>
      <c r="M1860" t="s">
        <v>3743</v>
      </c>
      <c r="N1860" t="s">
        <v>3796</v>
      </c>
      <c r="O1860" t="s">
        <v>3797</v>
      </c>
      <c r="P1860" s="1">
        <v>204952117.27447</v>
      </c>
      <c r="Q1860" s="1">
        <v>87029121.9695355</v>
      </c>
      <c r="R1860" s="1">
        <v>141099497.67192301</v>
      </c>
      <c r="S1860" s="1">
        <v>135975096.65371299</v>
      </c>
      <c r="T1860" s="1">
        <v>117402913.153891</v>
      </c>
      <c r="U1860" s="1">
        <v>167357983.099345</v>
      </c>
      <c r="V1860" s="1">
        <v>37803862.181380399</v>
      </c>
      <c r="W1860" s="1">
        <v>29471613.315003701</v>
      </c>
      <c r="X1860" s="1">
        <v>45913830.824043803</v>
      </c>
      <c r="Y1860" s="1">
        <v>120763267.13676301</v>
      </c>
      <c r="Z1860" s="1">
        <v>17482357.815202001</v>
      </c>
      <c r="AA1860" s="1">
        <v>37196218.434694901</v>
      </c>
      <c r="AB1860" s="1">
        <v>5978216.8172473004</v>
      </c>
      <c r="AC1860" s="1">
        <v>1613293.6836407101</v>
      </c>
      <c r="AD1860" s="1">
        <v>1350587.4093414701</v>
      </c>
      <c r="AE1860" s="1">
        <v>1518384.4656551799</v>
      </c>
      <c r="AF1860" s="1">
        <v>1859899.0230306301</v>
      </c>
      <c r="AG1860" s="1">
        <v>85961.742814260593</v>
      </c>
      <c r="AH1860" s="1">
        <v>179884.22990634499</v>
      </c>
      <c r="AI1860" s="1">
        <v>447279.39753896301</v>
      </c>
      <c r="AJ1860" s="1">
        <v>355266.50124706398</v>
      </c>
      <c r="AK1860" s="1">
        <v>316983.89178973797</v>
      </c>
      <c r="AL1860" s="1">
        <v>236305</v>
      </c>
      <c r="AM1860" s="1">
        <v>0</v>
      </c>
    </row>
    <row r="1861" spans="1:39" x14ac:dyDescent="0.3">
      <c r="A1861" t="str">
        <f t="shared" si="319"/>
        <v>PAMS</v>
      </c>
      <c r="B1861" t="str">
        <f t="shared" si="320"/>
        <v>B538</v>
      </c>
      <c r="C1861" t="str">
        <f t="shared" si="321"/>
        <v>INTELLIGENCE STUDIES</v>
      </c>
      <c r="D1861" s="1">
        <f t="shared" si="322"/>
        <v>66633408.122647397</v>
      </c>
      <c r="E1861" s="1">
        <f t="shared" si="323"/>
        <v>56957400.788481504</v>
      </c>
      <c r="F1861" s="1">
        <f t="shared" si="324"/>
        <v>32389832.752</v>
      </c>
      <c r="G1861" s="1">
        <f t="shared" si="325"/>
        <v>5.5320306007248504E-3</v>
      </c>
      <c r="H1861" s="2">
        <f t="shared" si="326"/>
        <v>-0.43133232374342834</v>
      </c>
      <c r="I1861" s="2">
        <f t="shared" si="327"/>
        <v>-0.51391000903957473</v>
      </c>
      <c r="J1861" s="2">
        <f t="shared" si="328"/>
        <v>1.7079528144162028E-10</v>
      </c>
      <c r="K1861" s="2">
        <f t="shared" si="329"/>
        <v>2.8750858091197723E-4</v>
      </c>
      <c r="L1861" s="2">
        <f>AM1861/SUM(AM1:AM$3009)</f>
        <v>1.0038103297608351E-13</v>
      </c>
      <c r="M1861" t="s">
        <v>3743</v>
      </c>
      <c r="N1861" t="s">
        <v>3798</v>
      </c>
      <c r="O1861" t="s">
        <v>3799</v>
      </c>
      <c r="P1861" s="1"/>
      <c r="Q1861" s="1">
        <v>4200886.2998520797</v>
      </c>
      <c r="R1861" s="1">
        <v>14054789.608404201</v>
      </c>
      <c r="S1861" s="1">
        <v>19910054.162212599</v>
      </c>
      <c r="T1861" s="1">
        <v>27479688.469766799</v>
      </c>
      <c r="U1861" s="1">
        <v>13306729.8953935</v>
      </c>
      <c r="V1861" s="1">
        <v>0</v>
      </c>
      <c r="W1861" s="1">
        <v>0</v>
      </c>
      <c r="X1861" s="1">
        <v>333064.65467344603</v>
      </c>
      <c r="Y1861" s="1">
        <v>0</v>
      </c>
      <c r="Z1861" s="1">
        <v>4009568.2804449601</v>
      </c>
      <c r="AA1861" s="1">
        <v>55891428.679837599</v>
      </c>
      <c r="AB1861" s="1">
        <v>1974955.0344267699</v>
      </c>
      <c r="AC1861" s="1">
        <v>104986425.270972</v>
      </c>
      <c r="AD1861" s="1">
        <v>117779261.816053</v>
      </c>
      <c r="AE1861" s="1">
        <v>66633408.122647397</v>
      </c>
      <c r="AF1861" s="1">
        <v>75656804.376074404</v>
      </c>
      <c r="AG1861" s="1">
        <v>44875670.2688241</v>
      </c>
      <c r="AH1861" s="1">
        <v>81916479.865875304</v>
      </c>
      <c r="AI1861" s="1">
        <v>97165263.088674396</v>
      </c>
      <c r="AJ1861" s="1">
        <v>106676580.51516899</v>
      </c>
      <c r="AK1861" s="1">
        <v>56957400.788481504</v>
      </c>
      <c r="AL1861" s="1">
        <v>32389832.752</v>
      </c>
      <c r="AM1861" s="1">
        <v>5.5320306007248504E-3</v>
      </c>
    </row>
    <row r="1862" spans="1:39" x14ac:dyDescent="0.3">
      <c r="A1862" t="str">
        <f t="shared" si="319"/>
        <v>PAMS</v>
      </c>
      <c r="B1862" t="str">
        <f t="shared" si="320"/>
        <v>B539</v>
      </c>
      <c r="C1862" t="str">
        <f t="shared" si="321"/>
        <v>AERONAUTIC/SPACE STUDIES</v>
      </c>
      <c r="D1862" s="1">
        <f t="shared" si="322"/>
        <v>0</v>
      </c>
      <c r="E1862" s="1">
        <f t="shared" si="323"/>
        <v>125403.50123424</v>
      </c>
      <c r="F1862" s="1">
        <f t="shared" si="324"/>
        <v>0</v>
      </c>
      <c r="G1862" s="1">
        <f t="shared" si="325"/>
        <v>0</v>
      </c>
      <c r="H1862" s="2">
        <f t="shared" si="326"/>
        <v>-1</v>
      </c>
      <c r="I1862" s="2" t="e">
        <f t="shared" si="327"/>
        <v>#DIV/0!</v>
      </c>
      <c r="J1862" s="2" t="e">
        <f t="shared" si="328"/>
        <v>#DIV/0!</v>
      </c>
      <c r="K1862" s="2">
        <f t="shared" si="329"/>
        <v>0</v>
      </c>
      <c r="L1862" s="2">
        <f>AM1862/SUM(AM1:AM$3009)</f>
        <v>0</v>
      </c>
      <c r="M1862" t="s">
        <v>3743</v>
      </c>
      <c r="N1862" t="s">
        <v>3800</v>
      </c>
      <c r="O1862" t="s">
        <v>3801</v>
      </c>
      <c r="P1862" s="1">
        <v>15120001.8057399</v>
      </c>
      <c r="Q1862" s="1"/>
      <c r="R1862" s="1"/>
      <c r="S1862" s="1">
        <v>114287.875175551</v>
      </c>
      <c r="T1862" s="1"/>
      <c r="U1862" s="1">
        <v>264333.17669246701</v>
      </c>
      <c r="V1862" s="1">
        <v>67460.003296102703</v>
      </c>
      <c r="W1862" s="1">
        <v>48989.409981017503</v>
      </c>
      <c r="X1862" s="1">
        <v>23461.077581076701</v>
      </c>
      <c r="Y1862" s="1">
        <v>289851.45674334298</v>
      </c>
      <c r="Z1862" s="1">
        <v>212129.124163509</v>
      </c>
      <c r="AA1862" s="1">
        <v>187963.83463779799</v>
      </c>
      <c r="AB1862" s="1">
        <v>15111.5999971167</v>
      </c>
      <c r="AC1862" s="1"/>
      <c r="AD1862" s="1"/>
      <c r="AE1862" s="1"/>
      <c r="AF1862" s="1"/>
      <c r="AG1862" s="1">
        <v>-5287.0614847714796</v>
      </c>
      <c r="AH1862" s="1">
        <v>5165.7678150277898</v>
      </c>
      <c r="AI1862" s="1"/>
      <c r="AJ1862" s="1"/>
      <c r="AK1862" s="1">
        <v>125403.50123424</v>
      </c>
      <c r="AL1862" s="1">
        <v>0</v>
      </c>
      <c r="AM1862" s="1"/>
    </row>
    <row r="1863" spans="1:39" x14ac:dyDescent="0.3">
      <c r="A1863" t="str">
        <f t="shared" si="319"/>
        <v>PAMS</v>
      </c>
      <c r="B1863" t="str">
        <f t="shared" si="320"/>
        <v>B540</v>
      </c>
      <c r="C1863" t="str">
        <f t="shared" si="321"/>
        <v>BUILDING TECHNOLOGY STUDIES</v>
      </c>
      <c r="D1863" s="1">
        <f t="shared" si="322"/>
        <v>8377418.0266826795</v>
      </c>
      <c r="E1863" s="1">
        <f t="shared" si="323"/>
        <v>491759.16635242401</v>
      </c>
      <c r="F1863" s="1">
        <f t="shared" si="324"/>
        <v>0</v>
      </c>
      <c r="G1863" s="1">
        <f t="shared" si="325"/>
        <v>0</v>
      </c>
      <c r="H1863" s="2">
        <f t="shared" si="326"/>
        <v>-1</v>
      </c>
      <c r="I1863" s="2">
        <f t="shared" si="327"/>
        <v>-1</v>
      </c>
      <c r="J1863" s="2" t="e">
        <f t="shared" si="328"/>
        <v>#DIV/0!</v>
      </c>
      <c r="K1863" s="2">
        <f t="shared" si="329"/>
        <v>0</v>
      </c>
      <c r="L1863" s="2">
        <f>AM1863/SUM(AM1:AM$3009)</f>
        <v>0</v>
      </c>
      <c r="M1863" t="s">
        <v>3743</v>
      </c>
      <c r="N1863" t="s">
        <v>3802</v>
      </c>
      <c r="O1863" t="s">
        <v>3803</v>
      </c>
      <c r="P1863" s="1">
        <v>10083386.6968576</v>
      </c>
      <c r="Q1863" s="1">
        <v>7708446.1571274996</v>
      </c>
      <c r="R1863" s="1">
        <v>1110825.59489032</v>
      </c>
      <c r="S1863" s="1">
        <v>119830.075202397</v>
      </c>
      <c r="T1863" s="1"/>
      <c r="U1863" s="1">
        <v>10105.582942912401</v>
      </c>
      <c r="V1863" s="1">
        <v>274734.88306088099</v>
      </c>
      <c r="W1863" s="1">
        <v>0</v>
      </c>
      <c r="X1863" s="1">
        <v>1979027.0142191199</v>
      </c>
      <c r="Y1863" s="1">
        <v>94007.372662445501</v>
      </c>
      <c r="Z1863" s="1">
        <v>4855445.5528791901</v>
      </c>
      <c r="AA1863" s="1">
        <v>797208.26475614496</v>
      </c>
      <c r="AB1863" s="1">
        <v>887608.78973064397</v>
      </c>
      <c r="AC1863" s="1">
        <v>797359.62372487003</v>
      </c>
      <c r="AD1863" s="1">
        <v>975339.83660279203</v>
      </c>
      <c r="AE1863" s="1">
        <v>8377418.0266826795</v>
      </c>
      <c r="AF1863" s="1">
        <v>176226.53547950301</v>
      </c>
      <c r="AG1863" s="1">
        <v>153734.90264965899</v>
      </c>
      <c r="AH1863" s="1"/>
      <c r="AI1863" s="1"/>
      <c r="AJ1863" s="1"/>
      <c r="AK1863" s="1">
        <v>491759.16635242401</v>
      </c>
      <c r="AL1863" s="1">
        <v>0</v>
      </c>
      <c r="AM1863" s="1"/>
    </row>
    <row r="1864" spans="1:39" x14ac:dyDescent="0.3">
      <c r="A1864" t="str">
        <f t="shared" si="319"/>
        <v>PAMS</v>
      </c>
      <c r="B1864" t="str">
        <f t="shared" si="320"/>
        <v>B541</v>
      </c>
      <c r="C1864" t="str">
        <f t="shared" si="321"/>
        <v>DEFENSE STUDIES</v>
      </c>
      <c r="D1864" s="1">
        <f t="shared" si="322"/>
        <v>96647933.301825002</v>
      </c>
      <c r="E1864" s="1">
        <f t="shared" si="323"/>
        <v>60460496.316937201</v>
      </c>
      <c r="F1864" s="1">
        <f t="shared" si="324"/>
        <v>49971887.9309</v>
      </c>
      <c r="G1864" s="1">
        <f t="shared" si="325"/>
        <v>40516673.559783399</v>
      </c>
      <c r="H1864" s="2">
        <f t="shared" si="326"/>
        <v>-0.17347870138305421</v>
      </c>
      <c r="I1864" s="2">
        <f t="shared" si="327"/>
        <v>-0.48294923415650126</v>
      </c>
      <c r="J1864" s="2">
        <f t="shared" si="328"/>
        <v>0.81078933050936441</v>
      </c>
      <c r="K1864" s="2">
        <f t="shared" si="329"/>
        <v>4.435758188229073E-4</v>
      </c>
      <c r="L1864" s="2">
        <f>AM1864/SUM(AM1:AM$3009)</f>
        <v>7.351921632814042E-4</v>
      </c>
      <c r="M1864" t="s">
        <v>3743</v>
      </c>
      <c r="N1864" t="s">
        <v>3804</v>
      </c>
      <c r="O1864" t="s">
        <v>3805</v>
      </c>
      <c r="P1864" s="1">
        <v>124812493.315927</v>
      </c>
      <c r="Q1864" s="1">
        <v>166325480.97183299</v>
      </c>
      <c r="R1864" s="1">
        <v>190702464.32865801</v>
      </c>
      <c r="S1864" s="1">
        <v>219481306.398552</v>
      </c>
      <c r="T1864" s="1">
        <v>119954874.339606</v>
      </c>
      <c r="U1864" s="1">
        <v>108620919.348103</v>
      </c>
      <c r="V1864" s="1">
        <v>132617344.31638101</v>
      </c>
      <c r="W1864" s="1">
        <v>906268715.53996396</v>
      </c>
      <c r="X1864" s="1">
        <v>315547723.58903801</v>
      </c>
      <c r="Y1864" s="1">
        <v>411897928.72109401</v>
      </c>
      <c r="Z1864" s="1">
        <v>377264072.01716697</v>
      </c>
      <c r="AA1864" s="1">
        <v>380345154.42564398</v>
      </c>
      <c r="AB1864" s="1">
        <v>352092130.00956303</v>
      </c>
      <c r="AC1864" s="1">
        <v>84710382.502710298</v>
      </c>
      <c r="AD1864" s="1">
        <v>80252460.472629398</v>
      </c>
      <c r="AE1864" s="1">
        <v>96647933.301825002</v>
      </c>
      <c r="AF1864" s="1">
        <v>89414572.414760605</v>
      </c>
      <c r="AG1864" s="1">
        <v>64679864.992568202</v>
      </c>
      <c r="AH1864" s="1">
        <v>69988942.966543898</v>
      </c>
      <c r="AI1864" s="1">
        <v>72945549.643487006</v>
      </c>
      <c r="AJ1864" s="1">
        <v>47895773.693042599</v>
      </c>
      <c r="AK1864" s="1">
        <v>60460496.316937201</v>
      </c>
      <c r="AL1864" s="1">
        <v>49971887.9309</v>
      </c>
      <c r="AM1864" s="1">
        <v>40516673.559783399</v>
      </c>
    </row>
    <row r="1865" spans="1:39" x14ac:dyDescent="0.3">
      <c r="A1865" t="str">
        <f t="shared" si="319"/>
        <v>PAMS</v>
      </c>
      <c r="B1865" t="str">
        <f t="shared" si="320"/>
        <v>B542</v>
      </c>
      <c r="C1865" t="str">
        <f t="shared" si="321"/>
        <v>EDUCATIONAL STUDIES AND ANALYSES</v>
      </c>
      <c r="D1865" s="1">
        <f t="shared" si="322"/>
        <v>12724.327760735099</v>
      </c>
      <c r="E1865" s="1">
        <f t="shared" si="323"/>
        <v>219692.62139036099</v>
      </c>
      <c r="F1865" s="1">
        <f t="shared" si="324"/>
        <v>251035.96100000001</v>
      </c>
      <c r="G1865" s="1">
        <f t="shared" si="325"/>
        <v>195276.69266070201</v>
      </c>
      <c r="H1865" s="2">
        <f t="shared" si="326"/>
        <v>0.14266905921226458</v>
      </c>
      <c r="I1865" s="2">
        <f t="shared" si="327"/>
        <v>18.72881913452828</v>
      </c>
      <c r="J1865" s="2">
        <f t="shared" si="328"/>
        <v>0.77788334341748755</v>
      </c>
      <c r="K1865" s="2">
        <f t="shared" si="329"/>
        <v>2.2283224942100951E-6</v>
      </c>
      <c r="L1865" s="2">
        <f>AM1865/SUM(AM1:AM$3009)</f>
        <v>3.543378108368749E-6</v>
      </c>
      <c r="M1865" t="s">
        <v>3743</v>
      </c>
      <c r="N1865" t="s">
        <v>3806</v>
      </c>
      <c r="O1865" t="s">
        <v>3807</v>
      </c>
      <c r="P1865" s="1">
        <v>1342540.79722415</v>
      </c>
      <c r="Q1865" s="1">
        <v>1011511.46906016</v>
      </c>
      <c r="R1865" s="1">
        <v>2640684.8565690098</v>
      </c>
      <c r="S1865" s="1">
        <v>1161772.82327953</v>
      </c>
      <c r="T1865" s="1">
        <v>3369982.59277316</v>
      </c>
      <c r="U1865" s="1">
        <v>2775540.2212573802</v>
      </c>
      <c r="V1865" s="1">
        <v>6355018.9281234602</v>
      </c>
      <c r="W1865" s="1">
        <v>7557668.6057364596</v>
      </c>
      <c r="X1865" s="1">
        <v>2899859.22780255</v>
      </c>
      <c r="Y1865" s="1">
        <v>3803367.96413614</v>
      </c>
      <c r="Z1865" s="1">
        <v>2982469.4564771801</v>
      </c>
      <c r="AA1865" s="1">
        <v>1890710.0297721699</v>
      </c>
      <c r="AB1865" s="1">
        <v>509091.38046979503</v>
      </c>
      <c r="AC1865" s="1">
        <v>-93874.415196408794</v>
      </c>
      <c r="AD1865" s="1">
        <v>603644.63015008101</v>
      </c>
      <c r="AE1865" s="1">
        <v>12724.327760735099</v>
      </c>
      <c r="AF1865" s="1">
        <v>299846.12879046</v>
      </c>
      <c r="AG1865" s="1">
        <v>84564.186399484694</v>
      </c>
      <c r="AH1865" s="1">
        <v>17128.6724683102</v>
      </c>
      <c r="AI1865" s="1">
        <v>37519.165783860299</v>
      </c>
      <c r="AJ1865" s="1">
        <v>407936.27626784699</v>
      </c>
      <c r="AK1865" s="1">
        <v>219692.62139036099</v>
      </c>
      <c r="AL1865" s="1">
        <v>251035.96100000001</v>
      </c>
      <c r="AM1865" s="1">
        <v>195276.69266070201</v>
      </c>
    </row>
    <row r="1866" spans="1:39" x14ac:dyDescent="0.3">
      <c r="A1866" t="str">
        <f t="shared" si="319"/>
        <v>PAMS</v>
      </c>
      <c r="B1866" t="str">
        <f t="shared" si="320"/>
        <v>B543</v>
      </c>
      <c r="C1866" t="str">
        <f t="shared" si="321"/>
        <v>ENERGY STUDIES</v>
      </c>
      <c r="D1866" s="1">
        <f t="shared" si="322"/>
        <v>2557130.5302317301</v>
      </c>
      <c r="E1866" s="1">
        <f t="shared" si="323"/>
        <v>4091649.5873636301</v>
      </c>
      <c r="F1866" s="1">
        <f t="shared" si="324"/>
        <v>6391465.1237000003</v>
      </c>
      <c r="G1866" s="1">
        <f t="shared" si="325"/>
        <v>282458.71088603599</v>
      </c>
      <c r="H1866" s="2">
        <f t="shared" si="326"/>
        <v>0.5620753897007611</v>
      </c>
      <c r="I1866" s="2">
        <f t="shared" si="327"/>
        <v>1.4994676838498342</v>
      </c>
      <c r="J1866" s="2">
        <f t="shared" si="328"/>
        <v>4.4193108374895033E-2</v>
      </c>
      <c r="K1866" s="2">
        <f t="shared" si="329"/>
        <v>5.673388565274127E-5</v>
      </c>
      <c r="L1866" s="2">
        <f>AM1866/SUM(AM1:AM$3009)</f>
        <v>5.1253326704516278E-6</v>
      </c>
      <c r="M1866" t="s">
        <v>3743</v>
      </c>
      <c r="N1866" t="s">
        <v>3808</v>
      </c>
      <c r="O1866" t="s">
        <v>3809</v>
      </c>
      <c r="P1866" s="1">
        <v>11870149.851044999</v>
      </c>
      <c r="Q1866" s="1">
        <v>1286929.5128065301</v>
      </c>
      <c r="R1866" s="1">
        <v>17123771.6275088</v>
      </c>
      <c r="S1866" s="1">
        <v>9745615.1216646507</v>
      </c>
      <c r="T1866" s="1">
        <v>15772147.9164319</v>
      </c>
      <c r="U1866" s="1">
        <v>35136108.552485801</v>
      </c>
      <c r="V1866" s="1">
        <v>17766607.263415098</v>
      </c>
      <c r="W1866" s="1">
        <v>22977133.501596399</v>
      </c>
      <c r="X1866" s="1">
        <v>12453113.964233199</v>
      </c>
      <c r="Y1866" s="1">
        <v>6808679.9838321302</v>
      </c>
      <c r="Z1866" s="1">
        <v>3326834.2633007402</v>
      </c>
      <c r="AA1866" s="1">
        <v>21836801.551328301</v>
      </c>
      <c r="AB1866" s="1">
        <v>435157.047353342</v>
      </c>
      <c r="AC1866" s="1">
        <v>352446.94288564002</v>
      </c>
      <c r="AD1866" s="1">
        <v>468670.69662886701</v>
      </c>
      <c r="AE1866" s="1">
        <v>2557130.5302317301</v>
      </c>
      <c r="AF1866" s="1">
        <v>188005.10313659901</v>
      </c>
      <c r="AG1866" s="1">
        <v>39039.970944027897</v>
      </c>
      <c r="AH1866" s="1">
        <v>328482.26148227399</v>
      </c>
      <c r="AI1866" s="1">
        <v>2949962.3817724199</v>
      </c>
      <c r="AJ1866" s="1">
        <v>4870334.70845637</v>
      </c>
      <c r="AK1866" s="1">
        <v>4091649.5873636301</v>
      </c>
      <c r="AL1866" s="1">
        <v>6391465.1237000003</v>
      </c>
      <c r="AM1866" s="1">
        <v>282458.71088603599</v>
      </c>
    </row>
    <row r="1867" spans="1:39" x14ac:dyDescent="0.3">
      <c r="A1867" t="str">
        <f t="shared" si="319"/>
        <v>PAMS</v>
      </c>
      <c r="B1867" t="str">
        <f t="shared" si="320"/>
        <v>B544</v>
      </c>
      <c r="C1867" t="str">
        <f t="shared" si="321"/>
        <v>SPECIAL STUDIES/ANALYSIS- TECHNOLOGY</v>
      </c>
      <c r="D1867" s="1">
        <f t="shared" si="322"/>
        <v>764829.84953467594</v>
      </c>
      <c r="E1867" s="1">
        <f t="shared" si="323"/>
        <v>3849021.9660499999</v>
      </c>
      <c r="F1867" s="1">
        <f t="shared" si="324"/>
        <v>5326714.8125</v>
      </c>
      <c r="G1867" s="1">
        <f t="shared" si="325"/>
        <v>3307361.6332631302</v>
      </c>
      <c r="H1867" s="2">
        <f t="shared" si="326"/>
        <v>0.38391385122866928</v>
      </c>
      <c r="I1867" s="2">
        <f t="shared" si="327"/>
        <v>5.9645749518546962</v>
      </c>
      <c r="J1867" s="2">
        <f t="shared" si="328"/>
        <v>0.62090082718561723</v>
      </c>
      <c r="K1867" s="2">
        <f t="shared" si="329"/>
        <v>4.7282621938519232E-5</v>
      </c>
      <c r="L1867" s="2">
        <f>AM1867/SUM(AM1:AM$3009)</f>
        <v>6.001347446070145E-5</v>
      </c>
      <c r="M1867" t="s">
        <v>3743</v>
      </c>
      <c r="N1867" t="s">
        <v>3810</v>
      </c>
      <c r="O1867" t="s">
        <v>3811</v>
      </c>
      <c r="P1867" s="1">
        <v>12872816.9093324</v>
      </c>
      <c r="Q1867" s="1">
        <v>5266180.6442772504</v>
      </c>
      <c r="R1867" s="1">
        <v>10927736.0696103</v>
      </c>
      <c r="S1867" s="1">
        <v>4037483.86255203</v>
      </c>
      <c r="T1867" s="1">
        <v>7195573.3172983099</v>
      </c>
      <c r="U1867" s="1">
        <v>12716044.1358332</v>
      </c>
      <c r="V1867" s="1">
        <v>8594273.5195544008</v>
      </c>
      <c r="W1867" s="1">
        <v>4280193.1830974696</v>
      </c>
      <c r="X1867" s="1">
        <v>2385031.25704036</v>
      </c>
      <c r="Y1867" s="1">
        <v>3152253.2510548998</v>
      </c>
      <c r="Z1867" s="1">
        <v>1512806.8345248699</v>
      </c>
      <c r="AA1867" s="1">
        <v>1466685.24223933</v>
      </c>
      <c r="AB1867" s="1">
        <v>-273617.10071270401</v>
      </c>
      <c r="AC1867" s="1">
        <v>1110129.1437439299</v>
      </c>
      <c r="AD1867" s="1">
        <v>696445.81986101705</v>
      </c>
      <c r="AE1867" s="1">
        <v>764829.84953467594</v>
      </c>
      <c r="AF1867" s="1">
        <v>1975176.20255037</v>
      </c>
      <c r="AG1867" s="1">
        <v>6598.2635787525796</v>
      </c>
      <c r="AH1867" s="1"/>
      <c r="AI1867" s="1">
        <v>2416371.4734301101</v>
      </c>
      <c r="AJ1867" s="1">
        <v>1730148.2820556201</v>
      </c>
      <c r="AK1867" s="1">
        <v>3849021.9660499999</v>
      </c>
      <c r="AL1867" s="1">
        <v>5326714.8125</v>
      </c>
      <c r="AM1867" s="1">
        <v>3307361.6332631302</v>
      </c>
    </row>
    <row r="1868" spans="1:39" x14ac:dyDescent="0.3">
      <c r="A1868" t="str">
        <f t="shared" si="319"/>
        <v>PAMS</v>
      </c>
      <c r="B1868" t="str">
        <f t="shared" si="320"/>
        <v>B545</v>
      </c>
      <c r="C1868" t="str">
        <f t="shared" si="321"/>
        <v>SPECIAL STUDIES/ANALYSIS- HOUSING/COMMUNITY DEVELOPMENT</v>
      </c>
      <c r="D1868" s="1">
        <f t="shared" si="322"/>
        <v>262060.10224494099</v>
      </c>
      <c r="E1868" s="1">
        <f t="shared" si="323"/>
        <v>0</v>
      </c>
      <c r="F1868" s="1">
        <f t="shared" si="324"/>
        <v>399800</v>
      </c>
      <c r="G1868" s="1">
        <f t="shared" si="325"/>
        <v>0</v>
      </c>
      <c r="H1868" s="2" t="e">
        <f t="shared" si="326"/>
        <v>#DIV/0!</v>
      </c>
      <c r="I1868" s="2">
        <f t="shared" si="327"/>
        <v>0.52560422809541985</v>
      </c>
      <c r="J1868" s="2">
        <f t="shared" si="328"/>
        <v>0</v>
      </c>
      <c r="K1868" s="2">
        <f t="shared" si="329"/>
        <v>3.5488275450113537E-6</v>
      </c>
      <c r="L1868" s="2">
        <f>AM1868/SUM(AM1:AM$3009)</f>
        <v>0</v>
      </c>
      <c r="M1868" t="s">
        <v>3743</v>
      </c>
      <c r="N1868" t="s">
        <v>3812</v>
      </c>
      <c r="O1868" t="s">
        <v>3813</v>
      </c>
      <c r="P1868" s="1">
        <v>48468.670032975599</v>
      </c>
      <c r="Q1868" s="1"/>
      <c r="R1868" s="1"/>
      <c r="S1868" s="1">
        <v>233433.74696523001</v>
      </c>
      <c r="T1868" s="1">
        <v>1616385.7747889401</v>
      </c>
      <c r="U1868" s="1">
        <v>86832.943264328205</v>
      </c>
      <c r="V1868" s="1">
        <v>2097.20217500838</v>
      </c>
      <c r="W1868" s="1">
        <v>-8951.45385708703</v>
      </c>
      <c r="X1868" s="1">
        <v>5998.5709724343797</v>
      </c>
      <c r="Y1868" s="1">
        <v>329901.49868352199</v>
      </c>
      <c r="Z1868" s="1">
        <v>10995.3920465226</v>
      </c>
      <c r="AA1868" s="1">
        <v>666414.17894035601</v>
      </c>
      <c r="AB1868" s="1">
        <v>1684049.67081671</v>
      </c>
      <c r="AC1868" s="1">
        <v>47602.690080968503</v>
      </c>
      <c r="AD1868" s="1">
        <v>860104.81185445294</v>
      </c>
      <c r="AE1868" s="1">
        <v>262060.10224494099</v>
      </c>
      <c r="AF1868" s="1"/>
      <c r="AG1868" s="1">
        <v>1202787.72158587</v>
      </c>
      <c r="AH1868" s="1"/>
      <c r="AI1868" s="1"/>
      <c r="AJ1868" s="1"/>
      <c r="AK1868" s="1"/>
      <c r="AL1868" s="1">
        <v>399800</v>
      </c>
      <c r="AM1868" s="1">
        <v>0</v>
      </c>
    </row>
    <row r="1869" spans="1:39" x14ac:dyDescent="0.3">
      <c r="A1869" t="str">
        <f t="shared" si="319"/>
        <v>PAMS</v>
      </c>
      <c r="B1869" t="str">
        <f t="shared" si="320"/>
        <v>B546</v>
      </c>
      <c r="C1869" t="str">
        <f t="shared" si="321"/>
        <v>SPECIAL STUDIES/ANALYSIS- SECURITY (PHYSICAL/PERSONAL)</v>
      </c>
      <c r="D1869" s="1">
        <f t="shared" si="322"/>
        <v>528207.04212362901</v>
      </c>
      <c r="E1869" s="1">
        <f t="shared" si="323"/>
        <v>0</v>
      </c>
      <c r="F1869" s="1">
        <f t="shared" si="324"/>
        <v>6583909.6094000004</v>
      </c>
      <c r="G1869" s="1">
        <f t="shared" si="325"/>
        <v>8390706.5939550903</v>
      </c>
      <c r="H1869" s="2" t="e">
        <f t="shared" si="326"/>
        <v>#DIV/0!</v>
      </c>
      <c r="I1869" s="2">
        <f t="shared" si="327"/>
        <v>11.464638076254595</v>
      </c>
      <c r="J1869" s="2">
        <f t="shared" si="328"/>
        <v>1.2744261528097962</v>
      </c>
      <c r="K1869" s="2">
        <f t="shared" si="329"/>
        <v>5.8442120499508918E-5</v>
      </c>
      <c r="L1869" s="2">
        <f>AM1869/SUM(AM1:AM$3009)</f>
        <v>1.5225291689277472E-4</v>
      </c>
      <c r="M1869" t="s">
        <v>3743</v>
      </c>
      <c r="N1869" t="s">
        <v>3814</v>
      </c>
      <c r="O1869" t="s">
        <v>3815</v>
      </c>
      <c r="P1869" s="1"/>
      <c r="Q1869" s="1">
        <v>84951.876409688804</v>
      </c>
      <c r="R1869" s="1">
        <v>124836.712047864</v>
      </c>
      <c r="S1869" s="1">
        <v>272841.73016409599</v>
      </c>
      <c r="T1869" s="1">
        <v>2456579.5487210802</v>
      </c>
      <c r="U1869" s="1">
        <v>5872853.7526547397</v>
      </c>
      <c r="V1869" s="1">
        <v>3503748.1372038601</v>
      </c>
      <c r="W1869" s="1">
        <v>2390372.9408104401</v>
      </c>
      <c r="X1869" s="1">
        <v>1656696.3181495201</v>
      </c>
      <c r="Y1869" s="1">
        <v>372919.46686233999</v>
      </c>
      <c r="Z1869" s="1">
        <v>1380656.50692051</v>
      </c>
      <c r="AA1869" s="1">
        <v>1891087.9121035701</v>
      </c>
      <c r="AB1869" s="1">
        <v>2885991.9732016502</v>
      </c>
      <c r="AC1869" s="1">
        <v>3484122.52832432</v>
      </c>
      <c r="AD1869" s="1">
        <v>3002767.8273599199</v>
      </c>
      <c r="AE1869" s="1">
        <v>528207.04212362901</v>
      </c>
      <c r="AF1869" s="1">
        <v>693024.08171310998</v>
      </c>
      <c r="AG1869" s="1">
        <v>530149.11624336196</v>
      </c>
      <c r="AH1869" s="1">
        <v>566231.90304795897</v>
      </c>
      <c r="AI1869" s="1">
        <v>533162.92923416605</v>
      </c>
      <c r="AJ1869" s="1">
        <v>321844.03675814701</v>
      </c>
      <c r="AK1869" s="1">
        <v>0</v>
      </c>
      <c r="AL1869" s="1">
        <v>6583909.6094000004</v>
      </c>
      <c r="AM1869" s="1">
        <v>8390706.5939550903</v>
      </c>
    </row>
    <row r="1870" spans="1:39" x14ac:dyDescent="0.3">
      <c r="A1870" t="str">
        <f t="shared" si="319"/>
        <v>PAMS</v>
      </c>
      <c r="B1870" t="str">
        <f t="shared" si="320"/>
        <v>B547</v>
      </c>
      <c r="C1870" t="str">
        <f t="shared" si="321"/>
        <v>SPECIAL STUDIES/ANALYSIS- ACCOUNTING/FINANCIAL MANAGEMENT</v>
      </c>
      <c r="D1870" s="1">
        <f t="shared" si="322"/>
        <v>1545306.47387047</v>
      </c>
      <c r="E1870" s="1">
        <f t="shared" si="323"/>
        <v>1063860.7265268599</v>
      </c>
      <c r="F1870" s="1">
        <f t="shared" si="324"/>
        <v>532147.1875</v>
      </c>
      <c r="G1870" s="1">
        <f t="shared" si="325"/>
        <v>0</v>
      </c>
      <c r="H1870" s="2">
        <f t="shared" si="326"/>
        <v>-0.49979619114498386</v>
      </c>
      <c r="I1870" s="2">
        <f t="shared" si="327"/>
        <v>-0.65563647308928219</v>
      </c>
      <c r="J1870" s="2">
        <f t="shared" si="328"/>
        <v>0</v>
      </c>
      <c r="K1870" s="2">
        <f t="shared" si="329"/>
        <v>4.7236082966491284E-6</v>
      </c>
      <c r="L1870" s="2">
        <f>AM1870/SUM(AM1:AM$3009)</f>
        <v>0</v>
      </c>
      <c r="M1870" t="s">
        <v>3743</v>
      </c>
      <c r="N1870" t="s">
        <v>3816</v>
      </c>
      <c r="O1870" t="s">
        <v>3817</v>
      </c>
      <c r="P1870" s="1"/>
      <c r="Q1870" s="1"/>
      <c r="R1870" s="1">
        <v>949787.69613646006</v>
      </c>
      <c r="S1870" s="1">
        <v>457954.563505103</v>
      </c>
      <c r="T1870" s="1"/>
      <c r="U1870" s="1">
        <v>782307.82332379895</v>
      </c>
      <c r="V1870" s="1">
        <v>1587689.7028596599</v>
      </c>
      <c r="W1870" s="1">
        <v>4813540.8895608103</v>
      </c>
      <c r="X1870" s="1">
        <v>4162815.30083651</v>
      </c>
      <c r="Y1870" s="1">
        <v>-25440.503450378401</v>
      </c>
      <c r="Z1870" s="1">
        <v>1041342.39380975</v>
      </c>
      <c r="AA1870" s="1">
        <v>-567567.31930863694</v>
      </c>
      <c r="AB1870" s="1">
        <v>98917.011444956603</v>
      </c>
      <c r="AC1870" s="1">
        <v>8089.7936524970501</v>
      </c>
      <c r="AD1870" s="1"/>
      <c r="AE1870" s="1">
        <v>1545306.47387047</v>
      </c>
      <c r="AF1870" s="1">
        <v>9384261.8246057406</v>
      </c>
      <c r="AG1870" s="1">
        <v>3111656.4710427201</v>
      </c>
      <c r="AH1870" s="1">
        <v>5678108.6044596899</v>
      </c>
      <c r="AI1870" s="1">
        <v>2025816.77591548</v>
      </c>
      <c r="AJ1870" s="1">
        <v>2359306.3164182501</v>
      </c>
      <c r="AK1870" s="1">
        <v>1063860.7265268599</v>
      </c>
      <c r="AL1870" s="1">
        <v>532147.1875</v>
      </c>
      <c r="AM1870" s="1"/>
    </row>
    <row r="1871" spans="1:39" x14ac:dyDescent="0.3">
      <c r="A1871" t="str">
        <f t="shared" si="319"/>
        <v>PAMS</v>
      </c>
      <c r="B1871" t="str">
        <f t="shared" si="320"/>
        <v>B548</v>
      </c>
      <c r="C1871" t="str">
        <f t="shared" si="321"/>
        <v>SPECIAL STUDIES/ANALYSIS- TRADE ISSUE</v>
      </c>
      <c r="D1871" s="1">
        <f t="shared" si="322"/>
        <v>0</v>
      </c>
      <c r="E1871" s="1">
        <f t="shared" si="323"/>
        <v>0</v>
      </c>
      <c r="F1871" s="1">
        <f t="shared" si="324"/>
        <v>0</v>
      </c>
      <c r="G1871" s="1">
        <f t="shared" si="325"/>
        <v>0</v>
      </c>
      <c r="H1871" s="2" t="e">
        <f t="shared" si="326"/>
        <v>#DIV/0!</v>
      </c>
      <c r="I1871" s="2" t="e">
        <f t="shared" si="327"/>
        <v>#DIV/0!</v>
      </c>
      <c r="J1871" s="2" t="e">
        <f t="shared" si="328"/>
        <v>#DIV/0!</v>
      </c>
      <c r="K1871" s="2">
        <f t="shared" si="329"/>
        <v>0</v>
      </c>
      <c r="L1871" s="2">
        <f>AM1871/SUM(AM1:AM$3009)</f>
        <v>0</v>
      </c>
      <c r="M1871" t="s">
        <v>3743</v>
      </c>
      <c r="N1871" t="s">
        <v>3818</v>
      </c>
      <c r="O1871" t="s">
        <v>3819</v>
      </c>
      <c r="P1871" s="1"/>
      <c r="Q1871" s="1"/>
      <c r="R1871" s="1">
        <v>779674.26501120103</v>
      </c>
      <c r="S1871" s="1"/>
      <c r="T1871" s="1">
        <v>542929.95497028204</v>
      </c>
      <c r="U1871" s="1">
        <v>0</v>
      </c>
      <c r="V1871" s="1">
        <v>0</v>
      </c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/>
    </row>
    <row r="1872" spans="1:39" x14ac:dyDescent="0.3">
      <c r="A1872" t="str">
        <f t="shared" si="319"/>
        <v>PAMS</v>
      </c>
      <c r="B1872" t="str">
        <f t="shared" si="320"/>
        <v>B549</v>
      </c>
      <c r="C1872" t="str">
        <f t="shared" si="321"/>
        <v>SPECIAL STUDIES/ANALYSIS- FOREIGN/NATIONAL SECURITY POLICY</v>
      </c>
      <c r="D1872" s="1">
        <f t="shared" si="322"/>
        <v>0</v>
      </c>
      <c r="E1872" s="1">
        <f t="shared" si="323"/>
        <v>2915839.9416162102</v>
      </c>
      <c r="F1872" s="1">
        <f t="shared" si="324"/>
        <v>515056.40629999997</v>
      </c>
      <c r="G1872" s="1">
        <f t="shared" si="325"/>
        <v>1755801.13284331</v>
      </c>
      <c r="H1872" s="2">
        <f t="shared" si="326"/>
        <v>-0.82335916352990512</v>
      </c>
      <c r="I1872" s="2" t="e">
        <f t="shared" si="327"/>
        <v>#DIV/0!</v>
      </c>
      <c r="J1872" s="2">
        <f t="shared" si="328"/>
        <v>3.4089492167594266</v>
      </c>
      <c r="K1872" s="2">
        <f t="shared" si="329"/>
        <v>4.5719018557078517E-6</v>
      </c>
      <c r="L1872" s="2">
        <f>AM1872/SUM(AM1:AM$3009)</f>
        <v>3.1859753522024184E-5</v>
      </c>
      <c r="M1872" t="s">
        <v>3743</v>
      </c>
      <c r="N1872" t="s">
        <v>3820</v>
      </c>
      <c r="O1872" t="s">
        <v>3821</v>
      </c>
      <c r="P1872" s="1">
        <v>2675560.0972650098</v>
      </c>
      <c r="Q1872" s="1">
        <v>1572370.8462992001</v>
      </c>
      <c r="R1872" s="1">
        <v>6945315.1514101196</v>
      </c>
      <c r="S1872" s="1">
        <v>2712418.5229547201</v>
      </c>
      <c r="T1872" s="1">
        <v>2379974.3632937698</v>
      </c>
      <c r="U1872" s="1">
        <v>2295094.8223666102</v>
      </c>
      <c r="V1872" s="1">
        <v>2154816.4572348101</v>
      </c>
      <c r="W1872" s="1">
        <v>2057357.43834027</v>
      </c>
      <c r="X1872" s="1">
        <v>3269964.3362694299</v>
      </c>
      <c r="Y1872" s="1">
        <v>3622978.2585424399</v>
      </c>
      <c r="Z1872" s="1">
        <v>858270.44836418901</v>
      </c>
      <c r="AA1872" s="1">
        <v>230187.72901891699</v>
      </c>
      <c r="AB1872" s="1">
        <v>0</v>
      </c>
      <c r="AC1872" s="1"/>
      <c r="AD1872" s="1">
        <v>-37020.302087629403</v>
      </c>
      <c r="AE1872" s="1"/>
      <c r="AF1872" s="1"/>
      <c r="AG1872" s="1">
        <v>1736903.0825960001</v>
      </c>
      <c r="AH1872" s="1">
        <v>1713636.75244166</v>
      </c>
      <c r="AI1872" s="1">
        <v>1714168.2264979801</v>
      </c>
      <c r="AJ1872" s="1">
        <v>396159.21280615398</v>
      </c>
      <c r="AK1872" s="1">
        <v>2915839.9416162102</v>
      </c>
      <c r="AL1872" s="1">
        <v>515056.40629999997</v>
      </c>
      <c r="AM1872" s="1">
        <v>1755801.13284331</v>
      </c>
    </row>
    <row r="1873" spans="1:39" x14ac:dyDescent="0.3">
      <c r="A1873" t="str">
        <f t="shared" si="319"/>
        <v>PAMS</v>
      </c>
      <c r="B1873" t="str">
        <f t="shared" si="320"/>
        <v>B550</v>
      </c>
      <c r="C1873" t="str">
        <f t="shared" si="321"/>
        <v>SPECIAL STUDIES/ANALYSIS- ORGANIZATION/ADMINISTRATIVE/PERSONNEL</v>
      </c>
      <c r="D1873" s="1">
        <f t="shared" si="322"/>
        <v>810867.65657298302</v>
      </c>
      <c r="E1873" s="1">
        <f t="shared" si="323"/>
        <v>90751.302593316694</v>
      </c>
      <c r="F1873" s="1">
        <f t="shared" si="324"/>
        <v>-27884.640599999999</v>
      </c>
      <c r="G1873" s="1">
        <f t="shared" si="325"/>
        <v>0</v>
      </c>
      <c r="H1873" s="2">
        <f t="shared" si="326"/>
        <v>-1.3072643565785418</v>
      </c>
      <c r="I1873" s="2">
        <f t="shared" si="327"/>
        <v>-1.0343886457598401</v>
      </c>
      <c r="J1873" s="2">
        <f t="shared" si="328"/>
        <v>0</v>
      </c>
      <c r="K1873" s="2">
        <f t="shared" si="329"/>
        <v>-2.475182107154125E-7</v>
      </c>
      <c r="L1873" s="2">
        <f>AM1873/SUM(AM1:AM$3009)</f>
        <v>0</v>
      </c>
      <c r="M1873" t="s">
        <v>3743</v>
      </c>
      <c r="N1873" t="s">
        <v>3822</v>
      </c>
      <c r="O1873" t="s">
        <v>3823</v>
      </c>
      <c r="P1873" s="1">
        <v>5473544.0604010299</v>
      </c>
      <c r="Q1873" s="1">
        <v>4236261.2247121101</v>
      </c>
      <c r="R1873" s="1">
        <v>5835897.0094609801</v>
      </c>
      <c r="S1873" s="1">
        <v>6513974.5910807298</v>
      </c>
      <c r="T1873" s="1">
        <v>9149437.7514072508</v>
      </c>
      <c r="U1873" s="1">
        <v>5496670.54029541</v>
      </c>
      <c r="V1873" s="1">
        <v>6948159.5324916895</v>
      </c>
      <c r="W1873" s="1">
        <v>3299174.1245513498</v>
      </c>
      <c r="X1873" s="1">
        <v>4872234.6599481003</v>
      </c>
      <c r="Y1873" s="1">
        <v>4759553.27420488</v>
      </c>
      <c r="Z1873" s="1">
        <v>4053537.8007695498</v>
      </c>
      <c r="AA1873" s="1">
        <v>3929946.8810974001</v>
      </c>
      <c r="AB1873" s="1">
        <v>3309051.32553691</v>
      </c>
      <c r="AC1873" s="1">
        <v>1138952.5705041699</v>
      </c>
      <c r="AD1873" s="1">
        <v>4645780.6383110201</v>
      </c>
      <c r="AE1873" s="1">
        <v>810867.65657298302</v>
      </c>
      <c r="AF1873" s="1">
        <v>4038152.83284972</v>
      </c>
      <c r="AG1873" s="1">
        <v>2038152.9402425101</v>
      </c>
      <c r="AH1873" s="1">
        <v>6707140.9497183599</v>
      </c>
      <c r="AI1873" s="1">
        <v>1252510.29656106</v>
      </c>
      <c r="AJ1873" s="1">
        <v>1080474.53845821</v>
      </c>
      <c r="AK1873" s="1">
        <v>90751.302593316694</v>
      </c>
      <c r="AL1873" s="1">
        <v>-27884.640599999999</v>
      </c>
      <c r="AM1873" s="1"/>
    </row>
    <row r="1874" spans="1:39" x14ac:dyDescent="0.3">
      <c r="A1874" t="str">
        <f t="shared" si="319"/>
        <v>PAMS</v>
      </c>
      <c r="B1874" t="str">
        <f t="shared" si="320"/>
        <v>B551</v>
      </c>
      <c r="C1874" t="str">
        <f t="shared" si="321"/>
        <v>MOBILIZATION/PREPAREDNESS STUDIES</v>
      </c>
      <c r="D1874" s="1">
        <f t="shared" si="322"/>
        <v>147203.089900716</v>
      </c>
      <c r="E1874" s="1">
        <f t="shared" si="323"/>
        <v>543665.77093300305</v>
      </c>
      <c r="F1874" s="1">
        <f t="shared" si="324"/>
        <v>753364.625</v>
      </c>
      <c r="G1874" s="1">
        <f t="shared" si="325"/>
        <v>443945.06827526801</v>
      </c>
      <c r="H1874" s="2">
        <f t="shared" si="326"/>
        <v>0.3857128134205059</v>
      </c>
      <c r="I1874" s="2">
        <f t="shared" si="327"/>
        <v>4.1178587725850146</v>
      </c>
      <c r="J1874" s="2">
        <f t="shared" si="328"/>
        <v>0.58928313534136012</v>
      </c>
      <c r="K1874" s="2">
        <f t="shared" si="329"/>
        <v>6.6872464548202831E-6</v>
      </c>
      <c r="L1874" s="2">
        <f>AM1874/SUM(AM1:AM$3009)</f>
        <v>8.0555708661969872E-6</v>
      </c>
      <c r="M1874" t="s">
        <v>3743</v>
      </c>
      <c r="N1874" t="s">
        <v>3824</v>
      </c>
      <c r="O1874" t="s">
        <v>3825</v>
      </c>
      <c r="P1874" s="1"/>
      <c r="Q1874" s="1">
        <v>47955.305049942202</v>
      </c>
      <c r="R1874" s="1"/>
      <c r="S1874" s="1">
        <v>943255.92978221201</v>
      </c>
      <c r="T1874" s="1">
        <v>239985.45245216499</v>
      </c>
      <c r="U1874" s="1">
        <v>2969128.5427306299</v>
      </c>
      <c r="V1874" s="1">
        <v>4547973.0628362</v>
      </c>
      <c r="W1874" s="1">
        <v>7051534.3118507098</v>
      </c>
      <c r="X1874" s="1">
        <v>2416231.00078781</v>
      </c>
      <c r="Y1874" s="1">
        <v>1191696.3003656999</v>
      </c>
      <c r="Z1874" s="1">
        <v>5622855.5466847699</v>
      </c>
      <c r="AA1874" s="1">
        <v>7510336.4709690502</v>
      </c>
      <c r="AB1874" s="1">
        <v>-40019.597050294302</v>
      </c>
      <c r="AC1874" s="1">
        <v>96940.636943057005</v>
      </c>
      <c r="AD1874" s="1">
        <v>659830.43489100505</v>
      </c>
      <c r="AE1874" s="1">
        <v>147203.089900716</v>
      </c>
      <c r="AF1874" s="1">
        <v>1284243.2671203101</v>
      </c>
      <c r="AG1874" s="1">
        <v>1576355.4235091801</v>
      </c>
      <c r="AH1874" s="1">
        <v>1077638.91684812</v>
      </c>
      <c r="AI1874" s="1">
        <v>740553.35012859199</v>
      </c>
      <c r="AJ1874" s="1">
        <v>781493.03375111695</v>
      </c>
      <c r="AK1874" s="1">
        <v>543665.77093300305</v>
      </c>
      <c r="AL1874" s="1">
        <v>753364.625</v>
      </c>
      <c r="AM1874" s="1">
        <v>443945.06827526801</v>
      </c>
    </row>
    <row r="1875" spans="1:39" x14ac:dyDescent="0.3">
      <c r="A1875" t="str">
        <f t="shared" si="319"/>
        <v>PAMS</v>
      </c>
      <c r="B1875" t="str">
        <f t="shared" si="320"/>
        <v>B552</v>
      </c>
      <c r="C1875" t="str">
        <f t="shared" si="321"/>
        <v>MANPOWER STUDIES</v>
      </c>
      <c r="D1875" s="1">
        <f t="shared" si="322"/>
        <v>2536089.1995763001</v>
      </c>
      <c r="E1875" s="1">
        <f t="shared" si="323"/>
        <v>516193.47386492603</v>
      </c>
      <c r="F1875" s="1">
        <f t="shared" si="324"/>
        <v>287344.03129999997</v>
      </c>
      <c r="G1875" s="1">
        <f t="shared" si="325"/>
        <v>111080.64098330001</v>
      </c>
      <c r="H1875" s="2">
        <f t="shared" si="326"/>
        <v>-0.44334044142683182</v>
      </c>
      <c r="I1875" s="2">
        <f t="shared" si="327"/>
        <v>-0.8866979791767553</v>
      </c>
      <c r="J1875" s="2">
        <f t="shared" si="328"/>
        <v>0.38657716494318572</v>
      </c>
      <c r="K1875" s="2">
        <f t="shared" si="329"/>
        <v>2.5506113385994109E-6</v>
      </c>
      <c r="L1875" s="2">
        <f>AM1875/SUM(AM1:AM$3009)</f>
        <v>2.0156051711080772E-6</v>
      </c>
      <c r="M1875" t="s">
        <v>3743</v>
      </c>
      <c r="N1875" t="s">
        <v>3826</v>
      </c>
      <c r="O1875" t="s">
        <v>3827</v>
      </c>
      <c r="P1875" s="1">
        <v>2200465.9862407302</v>
      </c>
      <c r="Q1875" s="1">
        <v>2805246.5274333199</v>
      </c>
      <c r="R1875" s="1">
        <v>2979080.7720936802</v>
      </c>
      <c r="S1875" s="1">
        <v>652786.43775103905</v>
      </c>
      <c r="T1875" s="1">
        <v>163493.31545383201</v>
      </c>
      <c r="U1875" s="1">
        <v>678699.47710379004</v>
      </c>
      <c r="V1875" s="1">
        <v>286400.91969305999</v>
      </c>
      <c r="W1875" s="1">
        <v>-60088.232975605802</v>
      </c>
      <c r="X1875" s="1">
        <v>278077.75409279799</v>
      </c>
      <c r="Y1875" s="1">
        <v>294175.640637337</v>
      </c>
      <c r="Z1875" s="1">
        <v>1576771.7523212</v>
      </c>
      <c r="AA1875" s="1">
        <v>1236950.83082773</v>
      </c>
      <c r="AB1875" s="1">
        <v>5032949.6106871497</v>
      </c>
      <c r="AC1875" s="1">
        <v>2606211.8235423402</v>
      </c>
      <c r="AD1875" s="1">
        <v>2516828.4881321001</v>
      </c>
      <c r="AE1875" s="1">
        <v>2536089.1995763001</v>
      </c>
      <c r="AF1875" s="1">
        <v>1794159.6016597799</v>
      </c>
      <c r="AG1875" s="1">
        <v>13991.4329639805</v>
      </c>
      <c r="AH1875" s="1">
        <v>-791388.33495999197</v>
      </c>
      <c r="AI1875" s="1">
        <v>158717.31480773599</v>
      </c>
      <c r="AJ1875" s="1">
        <v>519174.49814623699</v>
      </c>
      <c r="AK1875" s="1">
        <v>516193.47386492603</v>
      </c>
      <c r="AL1875" s="1">
        <v>287344.03129999997</v>
      </c>
      <c r="AM1875" s="1">
        <v>111080.64098330001</v>
      </c>
    </row>
    <row r="1876" spans="1:39" x14ac:dyDescent="0.3">
      <c r="A1876" t="str">
        <f t="shared" si="319"/>
        <v>PAMS</v>
      </c>
      <c r="B1876" t="str">
        <f t="shared" si="320"/>
        <v>B553</v>
      </c>
      <c r="C1876" t="str">
        <f t="shared" si="321"/>
        <v>COMMUNICATIONS STUDIES</v>
      </c>
      <c r="D1876" s="1">
        <f t="shared" si="322"/>
        <v>0</v>
      </c>
      <c r="E1876" s="1">
        <f t="shared" si="323"/>
        <v>33040.9866831607</v>
      </c>
      <c r="F1876" s="1">
        <f t="shared" si="324"/>
        <v>0</v>
      </c>
      <c r="G1876" s="1">
        <f t="shared" si="325"/>
        <v>0</v>
      </c>
      <c r="H1876" s="2">
        <f t="shared" si="326"/>
        <v>-1</v>
      </c>
      <c r="I1876" s="2" t="e">
        <f t="shared" si="327"/>
        <v>#DIV/0!</v>
      </c>
      <c r="J1876" s="2" t="e">
        <f t="shared" si="328"/>
        <v>#DIV/0!</v>
      </c>
      <c r="K1876" s="2">
        <f t="shared" si="329"/>
        <v>0</v>
      </c>
      <c r="L1876" s="2">
        <f>AM1876/SUM(AM1:AM$3009)</f>
        <v>0</v>
      </c>
      <c r="M1876" t="s">
        <v>3743</v>
      </c>
      <c r="N1876" t="s">
        <v>3828</v>
      </c>
      <c r="O1876" t="s">
        <v>3829</v>
      </c>
      <c r="P1876" s="1">
        <v>436962.88184972398</v>
      </c>
      <c r="Q1876" s="1">
        <v>217942.66415772901</v>
      </c>
      <c r="R1876" s="1">
        <v>978772.25058202702</v>
      </c>
      <c r="S1876" s="1">
        <v>1171187.09651732</v>
      </c>
      <c r="T1876" s="1">
        <v>1088983.6165308</v>
      </c>
      <c r="U1876" s="1">
        <v>2617588.5162049499</v>
      </c>
      <c r="V1876" s="1">
        <v>2551163.9559454699</v>
      </c>
      <c r="W1876" s="1">
        <v>3285506.0791666498</v>
      </c>
      <c r="X1876" s="1">
        <v>48935374.223669402</v>
      </c>
      <c r="Y1876" s="1">
        <v>4655886.2449909803</v>
      </c>
      <c r="Z1876" s="1">
        <v>653587.51865567104</v>
      </c>
      <c r="AA1876" s="1">
        <v>527014.10425360699</v>
      </c>
      <c r="AB1876" s="1">
        <v>778470.88807432796</v>
      </c>
      <c r="AC1876" s="1">
        <v>617822.22574321099</v>
      </c>
      <c r="AD1876" s="1"/>
      <c r="AE1876" s="1">
        <v>0</v>
      </c>
      <c r="AF1876" s="1">
        <v>124017.102193339</v>
      </c>
      <c r="AG1876" s="1">
        <v>208401.001960088</v>
      </c>
      <c r="AH1876" s="1">
        <v>194267.69357808499</v>
      </c>
      <c r="AI1876" s="1">
        <v>31723.294651577398</v>
      </c>
      <c r="AJ1876" s="1">
        <v>34151.632456762803</v>
      </c>
      <c r="AK1876" s="1">
        <v>33040.9866831607</v>
      </c>
      <c r="AL1876" s="1"/>
      <c r="AM1876" s="1"/>
    </row>
    <row r="1877" spans="1:39" x14ac:dyDescent="0.3">
      <c r="A1877" t="str">
        <f t="shared" si="319"/>
        <v>PAMS</v>
      </c>
      <c r="B1877" t="str">
        <f t="shared" si="320"/>
        <v>B554</v>
      </c>
      <c r="C1877" t="str">
        <f t="shared" si="321"/>
        <v>SPECIAL STUDIES/ANALYSIS- ACQUISITION POLICY/PROCEDURES</v>
      </c>
      <c r="D1877" s="1">
        <f t="shared" si="322"/>
        <v>-25173.3094983591</v>
      </c>
      <c r="E1877" s="1">
        <f t="shared" si="323"/>
        <v>0</v>
      </c>
      <c r="F1877" s="1">
        <f t="shared" si="324"/>
        <v>141167</v>
      </c>
      <c r="G1877" s="1">
        <f t="shared" si="325"/>
        <v>0</v>
      </c>
      <c r="H1877" s="2" t="e">
        <f t="shared" si="326"/>
        <v>#DIV/0!</v>
      </c>
      <c r="I1877" s="2">
        <f t="shared" si="327"/>
        <v>-6.6078045681360189</v>
      </c>
      <c r="J1877" s="2">
        <f t="shared" si="328"/>
        <v>0</v>
      </c>
      <c r="K1877" s="2">
        <f t="shared" si="329"/>
        <v>1.2530698800565726E-6</v>
      </c>
      <c r="L1877" s="2">
        <f>AM1877/SUM(AM1:AM$3009)</f>
        <v>0</v>
      </c>
      <c r="M1877" t="s">
        <v>3743</v>
      </c>
      <c r="N1877" t="s">
        <v>3830</v>
      </c>
      <c r="O1877" t="s">
        <v>3831</v>
      </c>
      <c r="P1877" s="1">
        <v>162316.240799811</v>
      </c>
      <c r="Q1877" s="1"/>
      <c r="R1877" s="1">
        <v>72911.746207638396</v>
      </c>
      <c r="S1877" s="1">
        <v>175841.80090676699</v>
      </c>
      <c r="T1877" s="1">
        <v>81524.279567277394</v>
      </c>
      <c r="U1877" s="1">
        <v>512514.74453274702</v>
      </c>
      <c r="V1877" s="1"/>
      <c r="W1877" s="1">
        <v>103871.15732919599</v>
      </c>
      <c r="X1877" s="1">
        <v>21503.7040155998</v>
      </c>
      <c r="Y1877" s="1">
        <v>-38450.164036460301</v>
      </c>
      <c r="Z1877" s="1">
        <v>11120.354612077101</v>
      </c>
      <c r="AA1877" s="1">
        <v>-0.41036252527049299</v>
      </c>
      <c r="AB1877" s="1"/>
      <c r="AC1877" s="1">
        <v>481562.60206422099</v>
      </c>
      <c r="AD1877" s="1">
        <v>198635.77046503499</v>
      </c>
      <c r="AE1877" s="1">
        <v>-25173.3094983591</v>
      </c>
      <c r="AF1877" s="1">
        <v>-75229.673194495903</v>
      </c>
      <c r="AG1877" s="1"/>
      <c r="AH1877" s="1"/>
      <c r="AI1877" s="1">
        <v>54156.8902220401</v>
      </c>
      <c r="AJ1877" s="1">
        <v>40855.366804259997</v>
      </c>
      <c r="AK1877" s="1">
        <v>0</v>
      </c>
      <c r="AL1877" s="1">
        <v>141167</v>
      </c>
      <c r="AM1877" s="1"/>
    </row>
    <row r="1878" spans="1:39" x14ac:dyDescent="0.3">
      <c r="A1878" t="str">
        <f t="shared" si="319"/>
        <v>PAMS</v>
      </c>
      <c r="B1878" t="str">
        <f t="shared" si="320"/>
        <v>B555</v>
      </c>
      <c r="C1878" t="str">
        <f t="shared" si="321"/>
        <v>ELDERLY/HANDICAPPED STUDIES</v>
      </c>
      <c r="D1878" s="1">
        <f t="shared" si="322"/>
        <v>0</v>
      </c>
      <c r="E1878" s="1">
        <f t="shared" si="323"/>
        <v>0</v>
      </c>
      <c r="F1878" s="1">
        <f t="shared" si="324"/>
        <v>0</v>
      </c>
      <c r="G1878" s="1">
        <f t="shared" si="325"/>
        <v>0</v>
      </c>
      <c r="H1878" s="2" t="e">
        <f t="shared" si="326"/>
        <v>#DIV/0!</v>
      </c>
      <c r="I1878" s="2" t="e">
        <f t="shared" si="327"/>
        <v>#DIV/0!</v>
      </c>
      <c r="J1878" s="2" t="e">
        <f t="shared" si="328"/>
        <v>#DIV/0!</v>
      </c>
      <c r="K1878" s="2">
        <f t="shared" si="329"/>
        <v>0</v>
      </c>
      <c r="L1878" s="2">
        <f>AM1878/SUM(AM1:AM$3009)</f>
        <v>0</v>
      </c>
      <c r="M1878" t="s">
        <v>3743</v>
      </c>
      <c r="N1878" t="s">
        <v>3832</v>
      </c>
      <c r="O1878" t="s">
        <v>3833</v>
      </c>
      <c r="P1878" s="1"/>
      <c r="Q1878" s="1"/>
      <c r="R1878" s="1"/>
      <c r="S1878" s="1">
        <v>9188.7451641142798</v>
      </c>
      <c r="T1878" s="1">
        <v>-444.75631927702602</v>
      </c>
      <c r="U1878" s="1">
        <v>135814.70378862499</v>
      </c>
      <c r="V1878" s="1">
        <v>18841.2643402752</v>
      </c>
      <c r="W1878" s="1"/>
      <c r="X1878" s="1">
        <v>0</v>
      </c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  <c r="AM1878" s="1"/>
    </row>
    <row r="1879" spans="1:39" x14ac:dyDescent="0.3">
      <c r="A1879" t="str">
        <f t="shared" si="319"/>
        <v>PAMS</v>
      </c>
      <c r="B1879" t="str">
        <f t="shared" si="320"/>
        <v>B599</v>
      </c>
      <c r="C1879" t="str">
        <f t="shared" si="321"/>
        <v>OTHER SPECIAL STUDIES AND ANALYSES</v>
      </c>
      <c r="D1879" s="1">
        <f t="shared" si="322"/>
        <v>48509831.249433897</v>
      </c>
      <c r="E1879" s="1">
        <f t="shared" si="323"/>
        <v>55392254.605789497</v>
      </c>
      <c r="F1879" s="1">
        <f t="shared" si="324"/>
        <v>58594769.963600002</v>
      </c>
      <c r="G1879" s="1">
        <f t="shared" si="325"/>
        <v>22459050.141055901</v>
      </c>
      <c r="H1879" s="2">
        <f t="shared" si="326"/>
        <v>5.7815219485140457E-2</v>
      </c>
      <c r="I1879" s="2">
        <f t="shared" si="327"/>
        <v>0.20789473915730827</v>
      </c>
      <c r="J1879" s="2">
        <f t="shared" si="328"/>
        <v>0.38329445025567671</v>
      </c>
      <c r="K1879" s="2">
        <f t="shared" si="329"/>
        <v>5.2011689254734272E-4</v>
      </c>
      <c r="L1879" s="2">
        <f>AM1879/SUM(AM1:AM$3009)</f>
        <v>4.0752895555665365E-4</v>
      </c>
      <c r="M1879" t="s">
        <v>3743</v>
      </c>
      <c r="N1879" t="s">
        <v>3834</v>
      </c>
      <c r="O1879" t="s">
        <v>3835</v>
      </c>
      <c r="P1879" s="1">
        <v>62903137.402798302</v>
      </c>
      <c r="Q1879" s="1">
        <v>85156732.989032298</v>
      </c>
      <c r="R1879" s="1">
        <v>72038431.208381698</v>
      </c>
      <c r="S1879" s="1">
        <v>47230249.193039201</v>
      </c>
      <c r="T1879" s="1">
        <v>93315992.299319506</v>
      </c>
      <c r="U1879" s="1">
        <v>140540451.16660899</v>
      </c>
      <c r="V1879" s="1">
        <v>160384700.274122</v>
      </c>
      <c r="W1879" s="1">
        <v>200389357.91439199</v>
      </c>
      <c r="X1879" s="1">
        <v>197234720.77107301</v>
      </c>
      <c r="Y1879" s="1">
        <v>118855170.299752</v>
      </c>
      <c r="Z1879" s="1">
        <v>94430323.637993604</v>
      </c>
      <c r="AA1879" s="1">
        <v>50716536.129000902</v>
      </c>
      <c r="AB1879" s="1">
        <v>27691176.894253802</v>
      </c>
      <c r="AC1879" s="1">
        <v>60350142.422650002</v>
      </c>
      <c r="AD1879" s="1">
        <v>80523046.870527297</v>
      </c>
      <c r="AE1879" s="1">
        <v>48509831.249433897</v>
      </c>
      <c r="AF1879" s="1">
        <v>54024153.279083997</v>
      </c>
      <c r="AG1879" s="1">
        <v>50609630.808044396</v>
      </c>
      <c r="AH1879" s="1">
        <v>41009811.044832699</v>
      </c>
      <c r="AI1879" s="1">
        <v>57109243.392702699</v>
      </c>
      <c r="AJ1879" s="1">
        <v>47106062.830002703</v>
      </c>
      <c r="AK1879" s="1">
        <v>55392254.605789497</v>
      </c>
      <c r="AL1879" s="1">
        <v>58594769.963600002</v>
      </c>
      <c r="AM1879" s="1">
        <v>22459050.141055901</v>
      </c>
    </row>
    <row r="1880" spans="1:39" x14ac:dyDescent="0.3">
      <c r="A1880" t="str">
        <f t="shared" si="319"/>
        <v>PAMS</v>
      </c>
      <c r="B1880" t="str">
        <f t="shared" si="320"/>
        <v>C111</v>
      </c>
      <c r="C1880" t="str">
        <f t="shared" si="321"/>
        <v>BLDGS &amp; FAC / ADMIN &amp; SVC BLDGS</v>
      </c>
      <c r="D1880" s="1">
        <f t="shared" si="322"/>
        <v>16554543.6333261</v>
      </c>
      <c r="E1880" s="1">
        <f t="shared" si="323"/>
        <v>142558.54159248999</v>
      </c>
      <c r="F1880" s="1">
        <f t="shared" si="324"/>
        <v>-186402.73240000001</v>
      </c>
      <c r="G1880" s="1">
        <f t="shared" si="325"/>
        <v>1043340.7030886</v>
      </c>
      <c r="H1880" s="2">
        <f t="shared" si="326"/>
        <v>-2.3075521839500901</v>
      </c>
      <c r="I1880" s="2">
        <f t="shared" si="327"/>
        <v>-1.0112599136846485</v>
      </c>
      <c r="J1880" s="2">
        <f t="shared" si="328"/>
        <v>-5.5972393196989421</v>
      </c>
      <c r="K1880" s="2">
        <f t="shared" si="329"/>
        <v>-1.6546051806065541E-6</v>
      </c>
      <c r="L1880" s="2">
        <f>AM1880/SUM(AM1:AM$3009)</f>
        <v>1.8931857952539913E-5</v>
      </c>
      <c r="M1880" t="s">
        <v>3743</v>
      </c>
      <c r="N1880" t="s">
        <v>3836</v>
      </c>
      <c r="O1880" t="s">
        <v>3837</v>
      </c>
      <c r="P1880" s="1">
        <v>18386169.402477302</v>
      </c>
      <c r="Q1880" s="1">
        <v>23501973.758327</v>
      </c>
      <c r="R1880" s="1">
        <v>44642742.514565997</v>
      </c>
      <c r="S1880" s="1">
        <v>83416478.524442703</v>
      </c>
      <c r="T1880" s="1">
        <v>137267098.85378599</v>
      </c>
      <c r="U1880" s="1">
        <v>44404441.061268501</v>
      </c>
      <c r="V1880" s="1">
        <v>63659869.364577398</v>
      </c>
      <c r="W1880" s="1">
        <v>86678933.218066305</v>
      </c>
      <c r="X1880" s="1">
        <v>191779885.78483599</v>
      </c>
      <c r="Y1880" s="1">
        <v>87893934.088607505</v>
      </c>
      <c r="Z1880" s="1">
        <v>121190412.289626</v>
      </c>
      <c r="AA1880" s="1">
        <v>140798302.93179899</v>
      </c>
      <c r="AB1880" s="1">
        <v>-5092764.7759726197</v>
      </c>
      <c r="AC1880" s="1">
        <v>4923279.6734304503</v>
      </c>
      <c r="AD1880" s="1">
        <v>5221251.8400429403</v>
      </c>
      <c r="AE1880" s="1">
        <v>16554543.6333261</v>
      </c>
      <c r="AF1880" s="1">
        <v>2614189.9095824002</v>
      </c>
      <c r="AG1880" s="1">
        <v>2033900.4163230599</v>
      </c>
      <c r="AH1880" s="1">
        <v>546287.74854949897</v>
      </c>
      <c r="AI1880" s="1">
        <v>470619.066067437</v>
      </c>
      <c r="AJ1880" s="1">
        <v>275637.91884001403</v>
      </c>
      <c r="AK1880" s="1">
        <v>142558.54159248999</v>
      </c>
      <c r="AL1880" s="1">
        <v>-186402.73240000001</v>
      </c>
      <c r="AM1880" s="1">
        <v>1043340.7030886</v>
      </c>
    </row>
    <row r="1881" spans="1:39" x14ac:dyDescent="0.3">
      <c r="A1881" t="str">
        <f t="shared" si="319"/>
        <v>PAMS</v>
      </c>
      <c r="B1881" t="str">
        <f t="shared" si="320"/>
        <v>C112</v>
      </c>
      <c r="C1881" t="str">
        <f t="shared" si="321"/>
        <v>BLDGS &amp; FAC / AIRFIELD, COM &amp; MSL F</v>
      </c>
      <c r="D1881" s="1">
        <f t="shared" si="322"/>
        <v>-139726.04598376801</v>
      </c>
      <c r="E1881" s="1">
        <f t="shared" si="323"/>
        <v>0</v>
      </c>
      <c r="F1881" s="1">
        <f t="shared" si="324"/>
        <v>0</v>
      </c>
      <c r="G1881" s="1">
        <f t="shared" si="325"/>
        <v>0</v>
      </c>
      <c r="H1881" s="2" t="e">
        <f t="shared" si="326"/>
        <v>#DIV/0!</v>
      </c>
      <c r="I1881" s="2">
        <f t="shared" si="327"/>
        <v>-1</v>
      </c>
      <c r="J1881" s="2" t="e">
        <f t="shared" si="328"/>
        <v>#DIV/0!</v>
      </c>
      <c r="K1881" s="2">
        <f t="shared" si="329"/>
        <v>0</v>
      </c>
      <c r="L1881" s="2">
        <f>AM1881/SUM(AM1:AM$3009)</f>
        <v>0</v>
      </c>
      <c r="M1881" t="s">
        <v>3743</v>
      </c>
      <c r="N1881" t="s">
        <v>3838</v>
      </c>
      <c r="O1881" t="s">
        <v>3839</v>
      </c>
      <c r="P1881" s="1">
        <v>3685510.94239442</v>
      </c>
      <c r="Q1881" s="1">
        <v>3638793.3354897201</v>
      </c>
      <c r="R1881" s="1">
        <v>3611501.2631505802</v>
      </c>
      <c r="S1881" s="1">
        <v>5334196.0940268701</v>
      </c>
      <c r="T1881" s="1">
        <v>858335.07182479894</v>
      </c>
      <c r="U1881" s="1">
        <v>4044420.3140447601</v>
      </c>
      <c r="V1881" s="1">
        <v>5299794.8761505997</v>
      </c>
      <c r="W1881" s="1">
        <v>32830078.956803601</v>
      </c>
      <c r="X1881" s="1">
        <v>305873705.97544003</v>
      </c>
      <c r="Y1881" s="1">
        <v>78648644.372390494</v>
      </c>
      <c r="Z1881" s="1">
        <v>59923740.291277401</v>
      </c>
      <c r="AA1881" s="1">
        <v>24280409.068113599</v>
      </c>
      <c r="AB1881" s="1">
        <v>3172584.8877633</v>
      </c>
      <c r="AC1881" s="1">
        <v>427192.78524757898</v>
      </c>
      <c r="AD1881" s="1">
        <v>1951117.9534021399</v>
      </c>
      <c r="AE1881" s="1">
        <v>-139726.04598376801</v>
      </c>
      <c r="AF1881" s="1">
        <v>217312.967517207</v>
      </c>
      <c r="AG1881" s="1">
        <v>0</v>
      </c>
      <c r="AH1881" s="1"/>
      <c r="AI1881" s="1"/>
      <c r="AJ1881" s="1"/>
      <c r="AK1881" s="1"/>
      <c r="AL1881" s="1"/>
      <c r="AM1881" s="1"/>
    </row>
    <row r="1882" spans="1:39" x14ac:dyDescent="0.3">
      <c r="A1882" t="str">
        <f t="shared" si="319"/>
        <v>PAMS</v>
      </c>
      <c r="B1882" t="str">
        <f t="shared" si="320"/>
        <v>C113</v>
      </c>
      <c r="C1882" t="str">
        <f t="shared" si="321"/>
        <v>EDUCATIONAL BUILDINGS</v>
      </c>
      <c r="D1882" s="1">
        <f t="shared" si="322"/>
        <v>0</v>
      </c>
      <c r="E1882" s="1">
        <f t="shared" si="323"/>
        <v>0</v>
      </c>
      <c r="F1882" s="1">
        <f t="shared" si="324"/>
        <v>0</v>
      </c>
      <c r="G1882" s="1">
        <f t="shared" si="325"/>
        <v>0</v>
      </c>
      <c r="H1882" s="2" t="e">
        <f t="shared" si="326"/>
        <v>#DIV/0!</v>
      </c>
      <c r="I1882" s="2" t="e">
        <f t="shared" si="327"/>
        <v>#DIV/0!</v>
      </c>
      <c r="J1882" s="2" t="e">
        <f t="shared" si="328"/>
        <v>#DIV/0!</v>
      </c>
      <c r="K1882" s="2">
        <f t="shared" si="329"/>
        <v>0</v>
      </c>
      <c r="L1882" s="2">
        <f>AM1882/SUM(AM1:AM$3009)</f>
        <v>0</v>
      </c>
      <c r="M1882" t="s">
        <v>3743</v>
      </c>
      <c r="N1882" t="s">
        <v>3840</v>
      </c>
      <c r="O1882" t="s">
        <v>3841</v>
      </c>
      <c r="P1882" s="1">
        <v>5034467.8036462096</v>
      </c>
      <c r="Q1882" s="1">
        <v>3779641.5368711101</v>
      </c>
      <c r="R1882" s="1">
        <v>7345413.5057062898</v>
      </c>
      <c r="S1882" s="1">
        <v>8054073.80563471</v>
      </c>
      <c r="T1882" s="1">
        <v>1514982.8214731</v>
      </c>
      <c r="U1882" s="1">
        <v>1875760.8272879501</v>
      </c>
      <c r="V1882" s="1">
        <v>7160889.83589218</v>
      </c>
      <c r="W1882" s="1">
        <v>11659792.563379301</v>
      </c>
      <c r="X1882" s="1">
        <v>6595599.79345241</v>
      </c>
      <c r="Y1882" s="1">
        <v>9529434.4451234192</v>
      </c>
      <c r="Z1882" s="1">
        <v>10797275.6596069</v>
      </c>
      <c r="AA1882" s="1">
        <v>16575717.0433999</v>
      </c>
      <c r="AB1882" s="1">
        <v>217224.54080620399</v>
      </c>
      <c r="AC1882" s="1">
        <v>-22640.935274232001</v>
      </c>
      <c r="AD1882" s="1"/>
      <c r="AE1882" s="1"/>
      <c r="AF1882" s="1">
        <v>-51297.059610394201</v>
      </c>
      <c r="AG1882" s="1"/>
      <c r="AH1882" s="1"/>
      <c r="AI1882" s="1"/>
      <c r="AJ1882" s="1"/>
      <c r="AK1882" s="1"/>
      <c r="AL1882" s="1"/>
      <c r="AM1882" s="1"/>
    </row>
    <row r="1883" spans="1:39" x14ac:dyDescent="0.3">
      <c r="A1883" t="str">
        <f t="shared" si="319"/>
        <v>PAMS</v>
      </c>
      <c r="B1883" t="str">
        <f t="shared" si="320"/>
        <v>C114</v>
      </c>
      <c r="C1883" t="str">
        <f t="shared" si="321"/>
        <v>HOSPITAL BUILDINGS</v>
      </c>
      <c r="D1883" s="1">
        <f t="shared" si="322"/>
        <v>0</v>
      </c>
      <c r="E1883" s="1">
        <f t="shared" si="323"/>
        <v>0</v>
      </c>
      <c r="F1883" s="1">
        <f t="shared" si="324"/>
        <v>0</v>
      </c>
      <c r="G1883" s="1">
        <f t="shared" si="325"/>
        <v>0</v>
      </c>
      <c r="H1883" s="2" t="e">
        <f t="shared" si="326"/>
        <v>#DIV/0!</v>
      </c>
      <c r="I1883" s="2" t="e">
        <f t="shared" si="327"/>
        <v>#DIV/0!</v>
      </c>
      <c r="J1883" s="2" t="e">
        <f t="shared" si="328"/>
        <v>#DIV/0!</v>
      </c>
      <c r="K1883" s="2">
        <f t="shared" si="329"/>
        <v>0</v>
      </c>
      <c r="L1883" s="2">
        <f>AM1883/SUM(AM1:AM$3009)</f>
        <v>0</v>
      </c>
      <c r="M1883" t="s">
        <v>3743</v>
      </c>
      <c r="N1883" t="s">
        <v>3842</v>
      </c>
      <c r="O1883" t="s">
        <v>3843</v>
      </c>
      <c r="P1883" s="1">
        <v>4031390.2741485098</v>
      </c>
      <c r="Q1883" s="1">
        <v>16671265.853850299</v>
      </c>
      <c r="R1883" s="1">
        <v>13296599.127338501</v>
      </c>
      <c r="S1883" s="1">
        <v>820099.31549303897</v>
      </c>
      <c r="T1883" s="1">
        <v>556498.74140655296</v>
      </c>
      <c r="U1883" s="1">
        <v>28160025.4226439</v>
      </c>
      <c r="V1883" s="1">
        <v>8955246.2298858706</v>
      </c>
      <c r="W1883" s="1">
        <v>15119365.0966751</v>
      </c>
      <c r="X1883" s="1">
        <v>36873136.395129502</v>
      </c>
      <c r="Y1883" s="1">
        <v>21789602.0638786</v>
      </c>
      <c r="Z1883" s="1">
        <v>51147044.708291002</v>
      </c>
      <c r="AA1883" s="1">
        <v>7068242.6093154596</v>
      </c>
      <c r="AB1883" s="1">
        <v>1379243.61042136</v>
      </c>
      <c r="AC1883" s="1">
        <v>135504.16734622099</v>
      </c>
      <c r="AD1883" s="1">
        <v>302094.10792577098</v>
      </c>
      <c r="AE1883" s="1">
        <v>0</v>
      </c>
      <c r="AF1883" s="1">
        <v>0</v>
      </c>
      <c r="AG1883" s="1">
        <v>74552.897484978894</v>
      </c>
      <c r="AH1883" s="1">
        <v>-225470.425257856</v>
      </c>
      <c r="AI1883" s="1">
        <v>425814.53226936399</v>
      </c>
      <c r="AJ1883" s="1"/>
      <c r="AK1883" s="1"/>
      <c r="AL1883" s="1"/>
      <c r="AM1883" s="1"/>
    </row>
    <row r="1884" spans="1:39" x14ac:dyDescent="0.3">
      <c r="A1884" t="str">
        <f t="shared" si="319"/>
        <v>PAMS</v>
      </c>
      <c r="B1884" t="str">
        <f t="shared" si="320"/>
        <v>C115</v>
      </c>
      <c r="C1884" t="str">
        <f t="shared" si="321"/>
        <v>INDUSTRIAL BUILDINGS</v>
      </c>
      <c r="D1884" s="1">
        <f t="shared" si="322"/>
        <v>0</v>
      </c>
      <c r="E1884" s="1">
        <f t="shared" si="323"/>
        <v>0</v>
      </c>
      <c r="F1884" s="1">
        <f t="shared" si="324"/>
        <v>0</v>
      </c>
      <c r="G1884" s="1">
        <f t="shared" si="325"/>
        <v>0</v>
      </c>
      <c r="H1884" s="2" t="e">
        <f t="shared" si="326"/>
        <v>#DIV/0!</v>
      </c>
      <c r="I1884" s="2" t="e">
        <f t="shared" si="327"/>
        <v>#DIV/0!</v>
      </c>
      <c r="J1884" s="2" t="e">
        <f t="shared" si="328"/>
        <v>#DIV/0!</v>
      </c>
      <c r="K1884" s="2">
        <f t="shared" si="329"/>
        <v>0</v>
      </c>
      <c r="L1884" s="2">
        <f>AM1884/SUM(AM1:AM$3009)</f>
        <v>0</v>
      </c>
      <c r="M1884" t="s">
        <v>3743</v>
      </c>
      <c r="N1884" t="s">
        <v>3844</v>
      </c>
      <c r="O1884" t="s">
        <v>3845</v>
      </c>
      <c r="P1884" s="1">
        <v>3450721.1302122199</v>
      </c>
      <c r="Q1884" s="1">
        <v>6272104.3195476001</v>
      </c>
      <c r="R1884" s="1">
        <v>751849.77604842698</v>
      </c>
      <c r="S1884" s="1">
        <v>2067054.7017367501</v>
      </c>
      <c r="T1884" s="1">
        <v>2770089.6169108599</v>
      </c>
      <c r="U1884" s="1">
        <v>10192361.027297899</v>
      </c>
      <c r="V1884" s="1">
        <v>9134112.4089879803</v>
      </c>
      <c r="W1884" s="1">
        <v>602686.77302369196</v>
      </c>
      <c r="X1884" s="1">
        <v>53628918.787801698</v>
      </c>
      <c r="Y1884" s="1">
        <v>17120858.4344992</v>
      </c>
      <c r="Z1884" s="1">
        <v>17373365.4682726</v>
      </c>
      <c r="AA1884" s="1">
        <v>8391673.9755758997</v>
      </c>
      <c r="AB1884" s="1">
        <v>463958.99947889702</v>
      </c>
      <c r="AC1884" s="1">
        <v>459854.90665209002</v>
      </c>
      <c r="AD1884" s="1">
        <v>528583.28931950405</v>
      </c>
      <c r="AE1884" s="1">
        <v>0</v>
      </c>
      <c r="AF1884" s="1">
        <v>0</v>
      </c>
      <c r="AG1884" s="1"/>
      <c r="AH1884" s="1">
        <v>97062.477320424397</v>
      </c>
      <c r="AI1884" s="1"/>
      <c r="AJ1884" s="1"/>
      <c r="AK1884" s="1"/>
      <c r="AL1884" s="1"/>
      <c r="AM1884" s="1"/>
    </row>
    <row r="1885" spans="1:39" x14ac:dyDescent="0.3">
      <c r="A1885" t="str">
        <f t="shared" si="319"/>
        <v>PAMS</v>
      </c>
      <c r="B1885" t="str">
        <f t="shared" si="320"/>
        <v>C116</v>
      </c>
      <c r="C1885" t="str">
        <f t="shared" si="321"/>
        <v>RESIDENTIAL BUILDINGS</v>
      </c>
      <c r="D1885" s="1">
        <f t="shared" si="322"/>
        <v>0</v>
      </c>
      <c r="E1885" s="1">
        <f t="shared" si="323"/>
        <v>0</v>
      </c>
      <c r="F1885" s="1">
        <f t="shared" si="324"/>
        <v>0</v>
      </c>
      <c r="G1885" s="1">
        <f t="shared" si="325"/>
        <v>0</v>
      </c>
      <c r="H1885" s="2" t="e">
        <f t="shared" si="326"/>
        <v>#DIV/0!</v>
      </c>
      <c r="I1885" s="2" t="e">
        <f t="shared" si="327"/>
        <v>#DIV/0!</v>
      </c>
      <c r="J1885" s="2" t="e">
        <f t="shared" si="328"/>
        <v>#DIV/0!</v>
      </c>
      <c r="K1885" s="2">
        <f t="shared" si="329"/>
        <v>0</v>
      </c>
      <c r="L1885" s="2">
        <f>AM1885/SUM(AM1:AM$3009)</f>
        <v>0</v>
      </c>
      <c r="M1885" t="s">
        <v>3743</v>
      </c>
      <c r="N1885" t="s">
        <v>3846</v>
      </c>
      <c r="O1885" t="s">
        <v>3847</v>
      </c>
      <c r="P1885" s="1">
        <v>14194742.6826292</v>
      </c>
      <c r="Q1885" s="1">
        <v>27740965.595968101</v>
      </c>
      <c r="R1885" s="1">
        <v>17882937.425631501</v>
      </c>
      <c r="S1885" s="1">
        <v>9766884.8571539894</v>
      </c>
      <c r="T1885" s="1">
        <v>3465507.0277820202</v>
      </c>
      <c r="U1885" s="1">
        <v>18333069.2816693</v>
      </c>
      <c r="V1885" s="1">
        <v>888696.41233371606</v>
      </c>
      <c r="W1885" s="1">
        <v>45859577.277784102</v>
      </c>
      <c r="X1885" s="1">
        <v>31018379.982973401</v>
      </c>
      <c r="Y1885" s="1">
        <v>14112242.520573201</v>
      </c>
      <c r="Z1885" s="1">
        <v>13814184.671991101</v>
      </c>
      <c r="AA1885" s="1">
        <v>2543073.0415248699</v>
      </c>
      <c r="AB1885" s="1">
        <v>372223.89392897999</v>
      </c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</row>
    <row r="1886" spans="1:39" x14ac:dyDescent="0.3">
      <c r="A1886" t="str">
        <f t="shared" si="319"/>
        <v>PAMS</v>
      </c>
      <c r="B1886" t="str">
        <f t="shared" si="320"/>
        <v>C117</v>
      </c>
      <c r="C1886" t="str">
        <f t="shared" si="321"/>
        <v>WAREHOUSE BUILDINGS</v>
      </c>
      <c r="D1886" s="1">
        <f t="shared" si="322"/>
        <v>0</v>
      </c>
      <c r="E1886" s="1">
        <f t="shared" si="323"/>
        <v>0</v>
      </c>
      <c r="F1886" s="1">
        <f t="shared" si="324"/>
        <v>0</v>
      </c>
      <c r="G1886" s="1">
        <f t="shared" si="325"/>
        <v>0</v>
      </c>
      <c r="H1886" s="2" t="e">
        <f t="shared" si="326"/>
        <v>#DIV/0!</v>
      </c>
      <c r="I1886" s="2" t="e">
        <f t="shared" si="327"/>
        <v>#DIV/0!</v>
      </c>
      <c r="J1886" s="2" t="e">
        <f t="shared" si="328"/>
        <v>#DIV/0!</v>
      </c>
      <c r="K1886" s="2">
        <f t="shared" si="329"/>
        <v>0</v>
      </c>
      <c r="L1886" s="2">
        <f>AM1886/SUM(AM1:AM$3009)</f>
        <v>0</v>
      </c>
      <c r="M1886" t="s">
        <v>3743</v>
      </c>
      <c r="N1886" t="s">
        <v>3848</v>
      </c>
      <c r="O1886" t="s">
        <v>3849</v>
      </c>
      <c r="P1886" s="1">
        <v>4823904.2478302401</v>
      </c>
      <c r="Q1886" s="1">
        <v>3355202.3826820501</v>
      </c>
      <c r="R1886" s="1">
        <v>5594351.3426842503</v>
      </c>
      <c r="S1886" s="1">
        <v>2797491.3695587302</v>
      </c>
      <c r="T1886" s="1">
        <v>288887.82286203699</v>
      </c>
      <c r="U1886" s="1">
        <v>720571.37347084098</v>
      </c>
      <c r="V1886" s="1">
        <v>5823301.2793457601</v>
      </c>
      <c r="W1886" s="1">
        <v>1958588.4461394199</v>
      </c>
      <c r="X1886" s="1">
        <v>2566165.8235815102</v>
      </c>
      <c r="Y1886" s="1">
        <v>86291506.708217695</v>
      </c>
      <c r="Z1886" s="1">
        <v>693884.14453348506</v>
      </c>
      <c r="AA1886" s="1">
        <v>31895309.8879604</v>
      </c>
      <c r="AB1886" s="1">
        <v>310562.36779207498</v>
      </c>
      <c r="AC1886" s="1">
        <v>321931.93849186</v>
      </c>
      <c r="AD1886" s="1">
        <v>641895.576490373</v>
      </c>
      <c r="AE1886" s="1"/>
      <c r="AF1886" s="1"/>
      <c r="AG1886" s="1"/>
      <c r="AH1886" s="1"/>
      <c r="AI1886" s="1">
        <v>662036.67001186404</v>
      </c>
      <c r="AJ1886" s="1"/>
      <c r="AK1886" s="1"/>
      <c r="AL1886" s="1"/>
      <c r="AM1886" s="1"/>
    </row>
    <row r="1887" spans="1:39" x14ac:dyDescent="0.3">
      <c r="A1887" t="str">
        <f t="shared" si="319"/>
        <v>PAMS</v>
      </c>
      <c r="B1887" t="str">
        <f t="shared" si="320"/>
        <v>C119</v>
      </c>
      <c r="C1887" t="str">
        <f t="shared" si="321"/>
        <v>OTHER BUILDINGS</v>
      </c>
      <c r="D1887" s="1">
        <f t="shared" si="322"/>
        <v>-76924.704933259694</v>
      </c>
      <c r="E1887" s="1">
        <f t="shared" si="323"/>
        <v>0</v>
      </c>
      <c r="F1887" s="1">
        <f t="shared" si="324"/>
        <v>0</v>
      </c>
      <c r="G1887" s="1">
        <f t="shared" si="325"/>
        <v>0</v>
      </c>
      <c r="H1887" s="2" t="e">
        <f t="shared" si="326"/>
        <v>#DIV/0!</v>
      </c>
      <c r="I1887" s="2">
        <f t="shared" si="327"/>
        <v>-1</v>
      </c>
      <c r="J1887" s="2" t="e">
        <f t="shared" si="328"/>
        <v>#DIV/0!</v>
      </c>
      <c r="K1887" s="2">
        <f t="shared" si="329"/>
        <v>0</v>
      </c>
      <c r="L1887" s="2">
        <f>AM1887/SUM(AM1:AM$3009)</f>
        <v>0</v>
      </c>
      <c r="M1887" t="s">
        <v>3743</v>
      </c>
      <c r="N1887" t="s">
        <v>3850</v>
      </c>
      <c r="O1887" t="s">
        <v>3851</v>
      </c>
      <c r="P1887" s="1">
        <v>32216012.379206602</v>
      </c>
      <c r="Q1887" s="1">
        <v>40040466.768986501</v>
      </c>
      <c r="R1887" s="1">
        <v>16689772.028916299</v>
      </c>
      <c r="S1887" s="1">
        <v>20892177.112584598</v>
      </c>
      <c r="T1887" s="1">
        <v>7817255.7270743204</v>
      </c>
      <c r="U1887" s="1">
        <v>24455159.9137545</v>
      </c>
      <c r="V1887" s="1">
        <v>68422087.060524702</v>
      </c>
      <c r="W1887" s="1">
        <v>179326200.89183199</v>
      </c>
      <c r="X1887" s="1">
        <v>269226511.56820202</v>
      </c>
      <c r="Y1887" s="1">
        <v>114728531.248454</v>
      </c>
      <c r="Z1887" s="1">
        <v>83460178.336529493</v>
      </c>
      <c r="AA1887" s="1">
        <v>82399357.732250303</v>
      </c>
      <c r="AB1887" s="1">
        <v>3096857.7353275698</v>
      </c>
      <c r="AC1887" s="1">
        <v>1575200.67869283</v>
      </c>
      <c r="AD1887" s="1">
        <v>1178401.0760099799</v>
      </c>
      <c r="AE1887" s="1">
        <v>-76924.704933259694</v>
      </c>
      <c r="AF1887" s="1">
        <v>-1694428.8349084901</v>
      </c>
      <c r="AG1887" s="1">
        <v>50968.049213355203</v>
      </c>
      <c r="AH1887" s="1"/>
      <c r="AI1887" s="1"/>
      <c r="AJ1887" s="1">
        <v>-142436.46702737099</v>
      </c>
      <c r="AK1887" s="1"/>
      <c r="AL1887" s="1"/>
      <c r="AM1887" s="1"/>
    </row>
    <row r="1888" spans="1:39" x14ac:dyDescent="0.3">
      <c r="A1888" t="str">
        <f t="shared" si="319"/>
        <v>PAMS</v>
      </c>
      <c r="B1888" t="str">
        <f t="shared" si="320"/>
        <v>C121</v>
      </c>
      <c r="C1888" t="str">
        <f t="shared" si="321"/>
        <v>CONSERVATION AND DEVELOPMENT</v>
      </c>
      <c r="D1888" s="1">
        <f t="shared" si="322"/>
        <v>0</v>
      </c>
      <c r="E1888" s="1">
        <f t="shared" si="323"/>
        <v>926180.55894519703</v>
      </c>
      <c r="F1888" s="1">
        <f t="shared" si="324"/>
        <v>890493</v>
      </c>
      <c r="G1888" s="1">
        <f t="shared" si="325"/>
        <v>875661.30859521904</v>
      </c>
      <c r="H1888" s="2">
        <f t="shared" si="326"/>
        <v>-3.8531967228766617E-2</v>
      </c>
      <c r="I1888" s="2" t="e">
        <f t="shared" si="327"/>
        <v>#DIV/0!</v>
      </c>
      <c r="J1888" s="2">
        <f t="shared" si="328"/>
        <v>0.98334440427405834</v>
      </c>
      <c r="K1888" s="2">
        <f t="shared" si="329"/>
        <v>7.9044674513251515E-6</v>
      </c>
      <c r="L1888" s="2">
        <f>AM1888/SUM(AM1:AM$3009)</f>
        <v>1.5889244481485661E-5</v>
      </c>
      <c r="M1888" t="s">
        <v>3743</v>
      </c>
      <c r="N1888" t="s">
        <v>3852</v>
      </c>
      <c r="O1888" t="s">
        <v>3853</v>
      </c>
      <c r="P1888" s="1">
        <v>12297731.804225801</v>
      </c>
      <c r="Q1888" s="1">
        <v>3396522.8188819899</v>
      </c>
      <c r="R1888" s="1">
        <v>336136.350226857</v>
      </c>
      <c r="S1888" s="1">
        <v>1859888.88000186</v>
      </c>
      <c r="T1888" s="1">
        <v>6897303.3115380397</v>
      </c>
      <c r="U1888" s="1">
        <v>1023662.34805879</v>
      </c>
      <c r="V1888" s="1">
        <v>1909563.5957859501</v>
      </c>
      <c r="W1888" s="1">
        <v>4597997.6917714104</v>
      </c>
      <c r="X1888" s="1">
        <v>1453002.4479994799</v>
      </c>
      <c r="Y1888" s="1">
        <v>40046081.885064803</v>
      </c>
      <c r="Z1888" s="1">
        <v>18849554.567497399</v>
      </c>
      <c r="AA1888" s="1">
        <v>-2017912.03312714</v>
      </c>
      <c r="AB1888" s="1">
        <v>25075.433707075601</v>
      </c>
      <c r="AC1888" s="1">
        <v>1736817.4573443399</v>
      </c>
      <c r="AD1888" s="1">
        <v>1762575.9697292401</v>
      </c>
      <c r="AE1888" s="1"/>
      <c r="AF1888" s="1">
        <v>899328.86947131099</v>
      </c>
      <c r="AG1888" s="1">
        <v>907454.50226233504</v>
      </c>
      <c r="AH1888" s="1">
        <v>915031.95384109602</v>
      </c>
      <c r="AI1888" s="1">
        <v>922283.81357277604</v>
      </c>
      <c r="AJ1888" s="1">
        <v>929741.16840276704</v>
      </c>
      <c r="AK1888" s="1">
        <v>926180.55894519703</v>
      </c>
      <c r="AL1888" s="1">
        <v>890493</v>
      </c>
      <c r="AM1888" s="1">
        <v>875661.30859521904</v>
      </c>
    </row>
    <row r="1889" spans="1:39" x14ac:dyDescent="0.3">
      <c r="A1889" t="str">
        <f t="shared" si="319"/>
        <v>PAMS</v>
      </c>
      <c r="B1889" t="str">
        <f t="shared" si="320"/>
        <v>C122</v>
      </c>
      <c r="C1889" t="str">
        <f t="shared" si="321"/>
        <v>HIGHWAY, ROADS, STREETS, BRIDGES, A</v>
      </c>
      <c r="D1889" s="1">
        <f t="shared" si="322"/>
        <v>-3497574.2529531098</v>
      </c>
      <c r="E1889" s="1">
        <f t="shared" si="323"/>
        <v>0</v>
      </c>
      <c r="F1889" s="1">
        <f t="shared" si="324"/>
        <v>0</v>
      </c>
      <c r="G1889" s="1">
        <f t="shared" si="325"/>
        <v>0</v>
      </c>
      <c r="H1889" s="2" t="e">
        <f t="shared" si="326"/>
        <v>#DIV/0!</v>
      </c>
      <c r="I1889" s="2">
        <f t="shared" si="327"/>
        <v>-1</v>
      </c>
      <c r="J1889" s="2" t="e">
        <f t="shared" si="328"/>
        <v>#DIV/0!</v>
      </c>
      <c r="K1889" s="2">
        <f t="shared" si="329"/>
        <v>0</v>
      </c>
      <c r="L1889" s="2">
        <f>AM1889/SUM(AM1:AM$3009)</f>
        <v>0</v>
      </c>
      <c r="M1889" t="s">
        <v>3743</v>
      </c>
      <c r="N1889" t="s">
        <v>3854</v>
      </c>
      <c r="O1889" t="s">
        <v>3855</v>
      </c>
      <c r="P1889" s="1">
        <v>9094647.1558215097</v>
      </c>
      <c r="Q1889" s="1">
        <v>6197106.3238900499</v>
      </c>
      <c r="R1889" s="1">
        <v>6926943.5655179797</v>
      </c>
      <c r="S1889" s="1">
        <v>5768037.4397082701</v>
      </c>
      <c r="T1889" s="1">
        <v>6186786.4980013901</v>
      </c>
      <c r="U1889" s="1">
        <v>39766646.902600601</v>
      </c>
      <c r="V1889" s="1">
        <v>43330120.455253698</v>
      </c>
      <c r="W1889" s="1">
        <v>26769017.215254299</v>
      </c>
      <c r="X1889" s="1">
        <v>34616374.2038728</v>
      </c>
      <c r="Y1889" s="1">
        <v>39193451.434533298</v>
      </c>
      <c r="Z1889" s="1">
        <v>52148262.172214799</v>
      </c>
      <c r="AA1889" s="1">
        <v>63686026.371580899</v>
      </c>
      <c r="AB1889" s="1">
        <v>1849792.25290125</v>
      </c>
      <c r="AC1889" s="1">
        <v>2028012.38463117</v>
      </c>
      <c r="AD1889" s="1">
        <v>-153986.01509740599</v>
      </c>
      <c r="AE1889" s="1">
        <v>-3497574.2529531098</v>
      </c>
      <c r="AF1889" s="1">
        <v>0</v>
      </c>
      <c r="AG1889" s="1">
        <v>0</v>
      </c>
      <c r="AH1889" s="1"/>
      <c r="AI1889" s="1"/>
      <c r="AJ1889" s="1">
        <v>-31858.2784972876</v>
      </c>
      <c r="AK1889" s="1"/>
      <c r="AL1889" s="1"/>
      <c r="AM1889" s="1"/>
    </row>
    <row r="1890" spans="1:39" x14ac:dyDescent="0.3">
      <c r="A1890" t="str">
        <f t="shared" si="319"/>
        <v>PAMS</v>
      </c>
      <c r="B1890" t="str">
        <f t="shared" si="320"/>
        <v>C123</v>
      </c>
      <c r="C1890" t="str">
        <f t="shared" si="321"/>
        <v>ELECTRIC POWER GENERATION (EPG)</v>
      </c>
      <c r="D1890" s="1">
        <f t="shared" si="322"/>
        <v>1806346.3625980101</v>
      </c>
      <c r="E1890" s="1">
        <f t="shared" si="323"/>
        <v>0</v>
      </c>
      <c r="F1890" s="1">
        <f t="shared" si="324"/>
        <v>0</v>
      </c>
      <c r="G1890" s="1">
        <f t="shared" si="325"/>
        <v>0</v>
      </c>
      <c r="H1890" s="2" t="e">
        <f t="shared" si="326"/>
        <v>#DIV/0!</v>
      </c>
      <c r="I1890" s="2">
        <f t="shared" si="327"/>
        <v>-1</v>
      </c>
      <c r="J1890" s="2" t="e">
        <f t="shared" si="328"/>
        <v>#DIV/0!</v>
      </c>
      <c r="K1890" s="2">
        <f t="shared" si="329"/>
        <v>0</v>
      </c>
      <c r="L1890" s="2">
        <f>AM1890/SUM(AM1:AM$3009)</f>
        <v>0</v>
      </c>
      <c r="M1890" t="s">
        <v>3743</v>
      </c>
      <c r="N1890" t="s">
        <v>3856</v>
      </c>
      <c r="O1890" t="s">
        <v>3857</v>
      </c>
      <c r="P1890" s="1">
        <v>2851876.6389460699</v>
      </c>
      <c r="Q1890" s="1">
        <v>4923793.5937542804</v>
      </c>
      <c r="R1890" s="1">
        <v>755663.86015249405</v>
      </c>
      <c r="S1890" s="1">
        <v>-1238853.1378129299</v>
      </c>
      <c r="T1890" s="1">
        <v>4275799.49224893</v>
      </c>
      <c r="U1890" s="1">
        <v>47466633.360975102</v>
      </c>
      <c r="V1890" s="1">
        <v>-5747456.6617539702</v>
      </c>
      <c r="W1890" s="1">
        <v>119141250.31664801</v>
      </c>
      <c r="X1890" s="1">
        <v>114040012.50910001</v>
      </c>
      <c r="Y1890" s="1">
        <v>170887433.48488</v>
      </c>
      <c r="Z1890" s="1">
        <v>325793465.54057598</v>
      </c>
      <c r="AA1890" s="1">
        <v>58942744.404748298</v>
      </c>
      <c r="AB1890" s="1">
        <v>18914511.988583799</v>
      </c>
      <c r="AC1890" s="1">
        <v>13719364.8331211</v>
      </c>
      <c r="AD1890" s="1">
        <v>2391438.70111576</v>
      </c>
      <c r="AE1890" s="1">
        <v>1806346.3625980101</v>
      </c>
      <c r="AF1890" s="1">
        <v>1759091.23121026</v>
      </c>
      <c r="AG1890" s="1">
        <v>-3043811.9574577701</v>
      </c>
      <c r="AH1890" s="1">
        <v>-810783.21335606102</v>
      </c>
      <c r="AI1890" s="1"/>
      <c r="AJ1890" s="1"/>
      <c r="AK1890" s="1"/>
      <c r="AL1890" s="1"/>
      <c r="AM1890" s="1"/>
    </row>
    <row r="1891" spans="1:39" x14ac:dyDescent="0.3">
      <c r="A1891" t="str">
        <f t="shared" si="319"/>
        <v>PAMS</v>
      </c>
      <c r="B1891" t="str">
        <f t="shared" si="320"/>
        <v>C124</v>
      </c>
      <c r="C1891" t="str">
        <f t="shared" si="321"/>
        <v>UTILITIES</v>
      </c>
      <c r="D1891" s="1">
        <f t="shared" si="322"/>
        <v>0</v>
      </c>
      <c r="E1891" s="1">
        <f t="shared" si="323"/>
        <v>0</v>
      </c>
      <c r="F1891" s="1">
        <f t="shared" si="324"/>
        <v>0</v>
      </c>
      <c r="G1891" s="1">
        <f t="shared" si="325"/>
        <v>0</v>
      </c>
      <c r="H1891" s="2" t="e">
        <f t="shared" si="326"/>
        <v>#DIV/0!</v>
      </c>
      <c r="I1891" s="2" t="e">
        <f t="shared" si="327"/>
        <v>#DIV/0!</v>
      </c>
      <c r="J1891" s="2" t="e">
        <f t="shared" si="328"/>
        <v>#DIV/0!</v>
      </c>
      <c r="K1891" s="2">
        <f t="shared" si="329"/>
        <v>0</v>
      </c>
      <c r="L1891" s="2">
        <f>AM1891/SUM(AM1:AM$3009)</f>
        <v>0</v>
      </c>
      <c r="M1891" t="s">
        <v>3743</v>
      </c>
      <c r="N1891" t="s">
        <v>3858</v>
      </c>
      <c r="O1891" t="s">
        <v>1986</v>
      </c>
      <c r="P1891" s="1">
        <v>6820574.9714334896</v>
      </c>
      <c r="Q1891" s="1">
        <v>5271540.5418376504</v>
      </c>
      <c r="R1891" s="1">
        <v>1118741.06177893</v>
      </c>
      <c r="S1891" s="1">
        <v>1914672.3920076799</v>
      </c>
      <c r="T1891" s="1">
        <v>15872807.130083401</v>
      </c>
      <c r="U1891" s="1">
        <v>13128002.555465201</v>
      </c>
      <c r="V1891" s="1">
        <v>32666703.596299801</v>
      </c>
      <c r="W1891" s="1">
        <v>65573940.812486298</v>
      </c>
      <c r="X1891" s="1">
        <v>90062939.523643196</v>
      </c>
      <c r="Y1891" s="1">
        <v>91101044.098787099</v>
      </c>
      <c r="Z1891" s="1">
        <v>26934207.130545702</v>
      </c>
      <c r="AA1891" s="1">
        <v>10191772.769584401</v>
      </c>
      <c r="AB1891" s="1">
        <v>34876.731832805497</v>
      </c>
      <c r="AC1891" s="1">
        <v>26446.598490648801</v>
      </c>
      <c r="AD1891" s="1">
        <v>-55359.434610695796</v>
      </c>
      <c r="AE1891" s="1">
        <v>0</v>
      </c>
      <c r="AF1891" s="1">
        <v>-366.65543757127699</v>
      </c>
      <c r="AG1891" s="1"/>
      <c r="AH1891" s="1"/>
      <c r="AI1891" s="1"/>
      <c r="AJ1891" s="1"/>
      <c r="AK1891" s="1"/>
      <c r="AL1891" s="1">
        <v>0</v>
      </c>
      <c r="AM1891" s="1"/>
    </row>
    <row r="1892" spans="1:39" x14ac:dyDescent="0.3">
      <c r="A1892" t="str">
        <f t="shared" si="319"/>
        <v>PAMS</v>
      </c>
      <c r="B1892" t="str">
        <f t="shared" si="320"/>
        <v>C129</v>
      </c>
      <c r="C1892" t="str">
        <f t="shared" si="321"/>
        <v>OTHER NON-BUILDING STRUCTURES</v>
      </c>
      <c r="D1892" s="1">
        <f t="shared" si="322"/>
        <v>-32685.640802895599</v>
      </c>
      <c r="E1892" s="1">
        <f t="shared" si="323"/>
        <v>-2325.82894040049</v>
      </c>
      <c r="F1892" s="1">
        <f t="shared" si="324"/>
        <v>0</v>
      </c>
      <c r="G1892" s="1">
        <f t="shared" si="325"/>
        <v>0</v>
      </c>
      <c r="H1892" s="2">
        <f t="shared" si="326"/>
        <v>-1</v>
      </c>
      <c r="I1892" s="2">
        <f t="shared" si="327"/>
        <v>-1</v>
      </c>
      <c r="J1892" s="2" t="e">
        <f t="shared" si="328"/>
        <v>#DIV/0!</v>
      </c>
      <c r="K1892" s="2">
        <f t="shared" si="329"/>
        <v>0</v>
      </c>
      <c r="L1892" s="2">
        <f>AM1892/SUM(AM1:AM$3009)</f>
        <v>0</v>
      </c>
      <c r="M1892" t="s">
        <v>3743</v>
      </c>
      <c r="N1892" t="s">
        <v>3859</v>
      </c>
      <c r="O1892" t="s">
        <v>3860</v>
      </c>
      <c r="P1892" s="1">
        <v>9480236.2850087695</v>
      </c>
      <c r="Q1892" s="1">
        <v>21246837.678902201</v>
      </c>
      <c r="R1892" s="1">
        <v>11480958.4328085</v>
      </c>
      <c r="S1892" s="1">
        <v>34011366.115094498</v>
      </c>
      <c r="T1892" s="1">
        <v>20867236.148127701</v>
      </c>
      <c r="U1892" s="1">
        <v>12405567.423768699</v>
      </c>
      <c r="V1892" s="1">
        <v>13803173.731004801</v>
      </c>
      <c r="W1892" s="1">
        <v>12835713.1044669</v>
      </c>
      <c r="X1892" s="1">
        <v>19224570.2678742</v>
      </c>
      <c r="Y1892" s="1">
        <v>18443444.461801201</v>
      </c>
      <c r="Z1892" s="1">
        <v>23073509.952866301</v>
      </c>
      <c r="AA1892" s="1">
        <v>9509176.5896268599</v>
      </c>
      <c r="AB1892" s="1">
        <v>1777959.9022912199</v>
      </c>
      <c r="AC1892" s="1">
        <v>-60901.741483285601</v>
      </c>
      <c r="AD1892" s="1">
        <v>-85417.688154493997</v>
      </c>
      <c r="AE1892" s="1">
        <v>-32685.640802895599</v>
      </c>
      <c r="AF1892" s="1">
        <v>-8089.2121714511804</v>
      </c>
      <c r="AG1892" s="1">
        <v>-16368.0136107528</v>
      </c>
      <c r="AH1892" s="1"/>
      <c r="AI1892" s="1"/>
      <c r="AJ1892" s="1"/>
      <c r="AK1892" s="1">
        <v>-2325.82894040049</v>
      </c>
      <c r="AL1892" s="1"/>
      <c r="AM1892" s="1"/>
    </row>
    <row r="1893" spans="1:39" x14ac:dyDescent="0.3">
      <c r="A1893" t="str">
        <f t="shared" si="319"/>
        <v>PAMS</v>
      </c>
      <c r="B1893" t="str">
        <f t="shared" si="320"/>
        <v>C130</v>
      </c>
      <c r="C1893" t="str">
        <f t="shared" si="321"/>
        <v>RESTORATION</v>
      </c>
      <c r="D1893" s="1">
        <f t="shared" si="322"/>
        <v>1364595.61013897</v>
      </c>
      <c r="E1893" s="1">
        <f t="shared" si="323"/>
        <v>0</v>
      </c>
      <c r="F1893" s="1">
        <f t="shared" si="324"/>
        <v>0</v>
      </c>
      <c r="G1893" s="1">
        <f t="shared" si="325"/>
        <v>0</v>
      </c>
      <c r="H1893" s="2" t="e">
        <f t="shared" si="326"/>
        <v>#DIV/0!</v>
      </c>
      <c r="I1893" s="2">
        <f t="shared" si="327"/>
        <v>-1</v>
      </c>
      <c r="J1893" s="2" t="e">
        <f t="shared" si="328"/>
        <v>#DIV/0!</v>
      </c>
      <c r="K1893" s="2">
        <f t="shared" si="329"/>
        <v>0</v>
      </c>
      <c r="L1893" s="2">
        <f>AM1893/SUM(AM1:AM$3009)</f>
        <v>0</v>
      </c>
      <c r="M1893" t="s">
        <v>3743</v>
      </c>
      <c r="N1893" t="s">
        <v>3861</v>
      </c>
      <c r="O1893" t="s">
        <v>3862</v>
      </c>
      <c r="P1893" s="1">
        <v>1567985.2267984899</v>
      </c>
      <c r="Q1893" s="1">
        <v>5315949.6782773202</v>
      </c>
      <c r="R1893" s="1">
        <v>1376812.92513964</v>
      </c>
      <c r="S1893" s="1">
        <v>1310318.1080793701</v>
      </c>
      <c r="T1893" s="1">
        <v>1859115.62660253</v>
      </c>
      <c r="U1893" s="1">
        <v>3577846.9932252001</v>
      </c>
      <c r="V1893" s="1">
        <v>-110487.60125335801</v>
      </c>
      <c r="W1893" s="1">
        <v>4396777.7727252198</v>
      </c>
      <c r="X1893" s="1">
        <v>10497244.572286701</v>
      </c>
      <c r="Y1893" s="1">
        <v>2983096.9931533001</v>
      </c>
      <c r="Z1893" s="1">
        <v>1511249.6116967599</v>
      </c>
      <c r="AA1893" s="1">
        <v>111363328.23620801</v>
      </c>
      <c r="AB1893" s="1">
        <v>1705526.45593101</v>
      </c>
      <c r="AC1893" s="1">
        <v>2109972.4961237502</v>
      </c>
      <c r="AD1893" s="1">
        <v>4588252.1989676999</v>
      </c>
      <c r="AE1893" s="1">
        <v>1364595.61013897</v>
      </c>
      <c r="AF1893" s="1">
        <v>369810.07234058698</v>
      </c>
      <c r="AG1893" s="1">
        <v>166643.09288231499</v>
      </c>
      <c r="AH1893" s="1"/>
      <c r="AI1893" s="1"/>
      <c r="AJ1893" s="1"/>
      <c r="AK1893" s="1"/>
      <c r="AL1893" s="1"/>
      <c r="AM1893" s="1"/>
    </row>
    <row r="1894" spans="1:39" x14ac:dyDescent="0.3">
      <c r="A1894" t="str">
        <f t="shared" si="319"/>
        <v>PAMS</v>
      </c>
      <c r="B1894" t="str">
        <f t="shared" si="320"/>
        <v>C1AA</v>
      </c>
      <c r="C1894" t="str">
        <f t="shared" si="321"/>
        <v>ARCHITECT AND ENGINEERING- CONSTRUCTION: OFFICE BUILDINGS</v>
      </c>
      <c r="D1894" s="1">
        <f t="shared" si="322"/>
        <v>17697673.7094661</v>
      </c>
      <c r="E1894" s="1">
        <f t="shared" si="323"/>
        <v>16009118.254692201</v>
      </c>
      <c r="F1894" s="1">
        <f t="shared" si="324"/>
        <v>9882986.1305999998</v>
      </c>
      <c r="G1894" s="1">
        <f t="shared" si="325"/>
        <v>1987774.1367361899</v>
      </c>
      <c r="H1894" s="2">
        <f t="shared" si="326"/>
        <v>-0.38266518034474883</v>
      </c>
      <c r="I1894" s="2">
        <f t="shared" si="327"/>
        <v>-0.44156580730077499</v>
      </c>
      <c r="J1894" s="2">
        <f t="shared" si="328"/>
        <v>0.20113092444616346</v>
      </c>
      <c r="K1894" s="2">
        <f t="shared" si="329"/>
        <v>8.7726396716454358E-5</v>
      </c>
      <c r="L1894" s="2">
        <f>AM1894/SUM(AM1:AM$3009)</f>
        <v>3.6069001704830914E-5</v>
      </c>
      <c r="M1894" t="s">
        <v>3743</v>
      </c>
      <c r="N1894" t="s">
        <v>3863</v>
      </c>
      <c r="O1894" t="s">
        <v>3864</v>
      </c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>
        <v>94599763.773705795</v>
      </c>
      <c r="AC1894" s="1">
        <v>9096874.39044201</v>
      </c>
      <c r="AD1894" s="1">
        <v>30607316.0486927</v>
      </c>
      <c r="AE1894" s="1">
        <v>17697673.7094661</v>
      </c>
      <c r="AF1894" s="1">
        <v>46838932.611252502</v>
      </c>
      <c r="AG1894" s="1">
        <v>22875503.990150802</v>
      </c>
      <c r="AH1894" s="1">
        <v>23562725.739730801</v>
      </c>
      <c r="AI1894" s="1">
        <v>24519196.397819601</v>
      </c>
      <c r="AJ1894" s="1">
        <v>17522583.482046399</v>
      </c>
      <c r="AK1894" s="1">
        <v>16009118.254692201</v>
      </c>
      <c r="AL1894" s="1">
        <v>9882986.1305999998</v>
      </c>
      <c r="AM1894" s="1">
        <v>1987774.1367361899</v>
      </c>
    </row>
    <row r="1895" spans="1:39" x14ac:dyDescent="0.3">
      <c r="A1895" t="str">
        <f t="shared" si="319"/>
        <v>PAMS</v>
      </c>
      <c r="B1895" t="str">
        <f t="shared" si="320"/>
        <v>C1AB</v>
      </c>
      <c r="C1895" t="str">
        <f t="shared" si="321"/>
        <v>ARCHITECT AND ENGINEERING- CONSTRUCTION: CONFERENCE SPACE AND FACILITIES</v>
      </c>
      <c r="D1895" s="1">
        <f t="shared" si="322"/>
        <v>80562.095290198296</v>
      </c>
      <c r="E1895" s="1">
        <f t="shared" si="323"/>
        <v>246388.37197388001</v>
      </c>
      <c r="F1895" s="1">
        <f t="shared" si="324"/>
        <v>373494.32030000002</v>
      </c>
      <c r="G1895" s="1">
        <f t="shared" si="325"/>
        <v>495998.16025264299</v>
      </c>
      <c r="H1895" s="2">
        <f t="shared" si="326"/>
        <v>0.51587640807819723</v>
      </c>
      <c r="I1895" s="2">
        <f t="shared" si="327"/>
        <v>3.6361048450218467</v>
      </c>
      <c r="J1895" s="2">
        <f t="shared" si="328"/>
        <v>1.3279938496902572</v>
      </c>
      <c r="K1895" s="2">
        <f t="shared" si="329"/>
        <v>3.3153249919608136E-6</v>
      </c>
      <c r="L1895" s="2">
        <f>AM1895/SUM(AM1:AM$3009)</f>
        <v>9.0000962167262031E-6</v>
      </c>
      <c r="M1895" t="s">
        <v>3743</v>
      </c>
      <c r="N1895" t="s">
        <v>3865</v>
      </c>
      <c r="O1895" t="s">
        <v>3866</v>
      </c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>
        <v>161966.12876909701</v>
      </c>
      <c r="AC1895" s="1">
        <v>422779.46000550699</v>
      </c>
      <c r="AD1895" s="1">
        <v>236448.74002970799</v>
      </c>
      <c r="AE1895" s="1">
        <v>80562.095290198296</v>
      </c>
      <c r="AF1895" s="1"/>
      <c r="AG1895" s="1">
        <v>741940.99248141004</v>
      </c>
      <c r="AH1895" s="1">
        <v>1596551.66011213</v>
      </c>
      <c r="AI1895" s="1">
        <v>1875057.2168118199</v>
      </c>
      <c r="AJ1895" s="1">
        <v>369251.74670734699</v>
      </c>
      <c r="AK1895" s="1">
        <v>246388.37197388001</v>
      </c>
      <c r="AL1895" s="1">
        <v>373494.32030000002</v>
      </c>
      <c r="AM1895" s="1">
        <v>495998.16025264299</v>
      </c>
    </row>
    <row r="1896" spans="1:39" x14ac:dyDescent="0.3">
      <c r="A1896" t="str">
        <f t="shared" si="319"/>
        <v>PAMS</v>
      </c>
      <c r="B1896" t="str">
        <f t="shared" si="320"/>
        <v>C1AZ</v>
      </c>
      <c r="C1896" t="str">
        <f t="shared" si="321"/>
        <v>ARCHITECT AND ENGINEERING- CONSTRUCTION: OTHER ADMINISTRATIVE FACILITIES/SERVICE BUILDINGS</v>
      </c>
      <c r="D1896" s="1">
        <f t="shared" si="322"/>
        <v>12688792.193770699</v>
      </c>
      <c r="E1896" s="1">
        <f t="shared" si="323"/>
        <v>17909328.643121399</v>
      </c>
      <c r="F1896" s="1">
        <f t="shared" si="324"/>
        <v>8220327.5754000004</v>
      </c>
      <c r="G1896" s="1">
        <f t="shared" si="325"/>
        <v>3069834.6539671798</v>
      </c>
      <c r="H1896" s="2">
        <f t="shared" si="326"/>
        <v>-0.54100303036444319</v>
      </c>
      <c r="I1896" s="2">
        <f t="shared" si="327"/>
        <v>-0.35215838908327302</v>
      </c>
      <c r="J1896" s="2">
        <f t="shared" si="328"/>
        <v>0.37344432150780826</v>
      </c>
      <c r="K1896" s="2">
        <f t="shared" si="329"/>
        <v>7.2967796219599592E-5</v>
      </c>
      <c r="L1896" s="2">
        <f>AM1896/SUM(AM1:AM$3009)</f>
        <v>5.5703447047206631E-5</v>
      </c>
      <c r="M1896" t="s">
        <v>3743</v>
      </c>
      <c r="N1896" t="s">
        <v>3867</v>
      </c>
      <c r="O1896" t="s">
        <v>3868</v>
      </c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>
        <v>8420620.4927228894</v>
      </c>
      <c r="AC1896" s="1">
        <v>4116887.1846727701</v>
      </c>
      <c r="AD1896" s="1">
        <v>5053559.8488087803</v>
      </c>
      <c r="AE1896" s="1">
        <v>12688792.193770699</v>
      </c>
      <c r="AF1896" s="1">
        <v>6777867.3222503597</v>
      </c>
      <c r="AG1896" s="1">
        <v>14384857.7433128</v>
      </c>
      <c r="AH1896" s="1">
        <v>12467800.6638043</v>
      </c>
      <c r="AI1896" s="1">
        <v>19076648.001217701</v>
      </c>
      <c r="AJ1896" s="1">
        <v>26105591.716964301</v>
      </c>
      <c r="AK1896" s="1">
        <v>17909328.643121399</v>
      </c>
      <c r="AL1896" s="1">
        <v>8220327.5754000004</v>
      </c>
      <c r="AM1896" s="1">
        <v>3069834.6539671798</v>
      </c>
    </row>
    <row r="1897" spans="1:39" x14ac:dyDescent="0.3">
      <c r="A1897" t="str">
        <f t="shared" si="319"/>
        <v>PAMS</v>
      </c>
      <c r="B1897" t="str">
        <f t="shared" si="320"/>
        <v>C1BB</v>
      </c>
      <c r="C1897" t="str">
        <f t="shared" si="321"/>
        <v>ARCHITECT AND ENGINEERING- CONSTRUCTION: AIR TRAFFIC CONTROL TRAINING FACILITIES</v>
      </c>
      <c r="D1897" s="1">
        <f t="shared" si="322"/>
        <v>0</v>
      </c>
      <c r="E1897" s="1">
        <f t="shared" si="323"/>
        <v>723873.14623811503</v>
      </c>
      <c r="F1897" s="1">
        <f t="shared" si="324"/>
        <v>501611.16119999997</v>
      </c>
      <c r="G1897" s="1">
        <f t="shared" si="325"/>
        <v>0</v>
      </c>
      <c r="H1897" s="2">
        <f t="shared" si="326"/>
        <v>-0.30704549021217997</v>
      </c>
      <c r="I1897" s="2" t="e">
        <f t="shared" si="327"/>
        <v>#DIV/0!</v>
      </c>
      <c r="J1897" s="2">
        <f t="shared" si="328"/>
        <v>0</v>
      </c>
      <c r="K1897" s="2">
        <f t="shared" si="329"/>
        <v>4.452555041900176E-6</v>
      </c>
      <c r="L1897" s="2">
        <f>AM1897/SUM(AM1:AM$3009)</f>
        <v>0</v>
      </c>
      <c r="M1897" t="s">
        <v>3743</v>
      </c>
      <c r="N1897" t="s">
        <v>3869</v>
      </c>
      <c r="O1897" t="s">
        <v>3870</v>
      </c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>
        <v>711022.18505772296</v>
      </c>
      <c r="AI1897" s="1">
        <v>0</v>
      </c>
      <c r="AJ1897" s="1">
        <v>1135578.3899584</v>
      </c>
      <c r="AK1897" s="1">
        <v>723873.14623811503</v>
      </c>
      <c r="AL1897" s="1">
        <v>501611.16119999997</v>
      </c>
      <c r="AM1897" s="1"/>
    </row>
    <row r="1898" spans="1:39" x14ac:dyDescent="0.3">
      <c r="A1898" t="str">
        <f t="shared" si="319"/>
        <v>PAMS</v>
      </c>
      <c r="B1898" t="str">
        <f t="shared" si="320"/>
        <v>C1BC</v>
      </c>
      <c r="C1898" t="str">
        <f t="shared" si="321"/>
        <v>ARCHITECT AND ENGINEERING- CONSTRUCTION: RADAR AND NAVIGATIONAL FACILITIES</v>
      </c>
      <c r="D1898" s="1">
        <f t="shared" si="322"/>
        <v>0</v>
      </c>
      <c r="E1898" s="1">
        <f t="shared" si="323"/>
        <v>0</v>
      </c>
      <c r="F1898" s="1">
        <f t="shared" si="324"/>
        <v>0</v>
      </c>
      <c r="G1898" s="1">
        <f t="shared" si="325"/>
        <v>0</v>
      </c>
      <c r="H1898" s="2" t="e">
        <f t="shared" si="326"/>
        <v>#DIV/0!</v>
      </c>
      <c r="I1898" s="2" t="e">
        <f t="shared" si="327"/>
        <v>#DIV/0!</v>
      </c>
      <c r="J1898" s="2" t="e">
        <f t="shared" si="328"/>
        <v>#DIV/0!</v>
      </c>
      <c r="K1898" s="2">
        <f t="shared" si="329"/>
        <v>0</v>
      </c>
      <c r="L1898" s="2">
        <f>AM1898/SUM(AM1:AM$3009)</f>
        <v>0</v>
      </c>
      <c r="M1898" t="s">
        <v>3743</v>
      </c>
      <c r="N1898" t="s">
        <v>3871</v>
      </c>
      <c r="O1898" t="s">
        <v>3872</v>
      </c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>
        <v>140107.442681321</v>
      </c>
      <c r="AH1898" s="1"/>
      <c r="AI1898" s="1"/>
      <c r="AJ1898" s="1">
        <v>5003.4791892673002</v>
      </c>
      <c r="AK1898" s="1"/>
      <c r="AL1898" s="1"/>
      <c r="AM1898" s="1"/>
    </row>
    <row r="1899" spans="1:39" x14ac:dyDescent="0.3">
      <c r="A1899" t="str">
        <f t="shared" si="319"/>
        <v>PAMS</v>
      </c>
      <c r="B1899" t="str">
        <f t="shared" si="320"/>
        <v>C1BD</v>
      </c>
      <c r="C1899" t="str">
        <f t="shared" si="321"/>
        <v>ARCHITECT AND ENGINEERING- CONSTRUCTION: AIRPORT RUNWAYS AND TAXIWAYS</v>
      </c>
      <c r="D1899" s="1">
        <f t="shared" si="322"/>
        <v>45878.869440640898</v>
      </c>
      <c r="E1899" s="1">
        <f t="shared" si="323"/>
        <v>0</v>
      </c>
      <c r="F1899" s="1">
        <f t="shared" si="324"/>
        <v>322271.14069999999</v>
      </c>
      <c r="G1899" s="1">
        <f t="shared" si="325"/>
        <v>269488.668087892</v>
      </c>
      <c r="H1899" s="2" t="e">
        <f t="shared" si="326"/>
        <v>#DIV/0!</v>
      </c>
      <c r="I1899" s="2">
        <f t="shared" si="327"/>
        <v>6.0243915037392446</v>
      </c>
      <c r="J1899" s="2">
        <f t="shared" si="328"/>
        <v>0.83621719122146643</v>
      </c>
      <c r="K1899" s="2">
        <f t="shared" si="329"/>
        <v>2.86064207373284E-6</v>
      </c>
      <c r="L1899" s="2">
        <f>AM1899/SUM(AM1:AM$3009)</f>
        <v>4.8899857629975884E-6</v>
      </c>
      <c r="M1899" t="s">
        <v>3743</v>
      </c>
      <c r="N1899" t="s">
        <v>3873</v>
      </c>
      <c r="O1899" t="s">
        <v>3874</v>
      </c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>
        <v>53300.432069007999</v>
      </c>
      <c r="AD1899" s="1">
        <v>620957.54697094997</v>
      </c>
      <c r="AE1899" s="1">
        <v>45878.869440640898</v>
      </c>
      <c r="AF1899" s="1">
        <v>1946484.0207177899</v>
      </c>
      <c r="AG1899" s="1">
        <v>55516.722626296701</v>
      </c>
      <c r="AH1899" s="1">
        <v>146335.58208023399</v>
      </c>
      <c r="AI1899" s="1">
        <v>254756.96873565399</v>
      </c>
      <c r="AJ1899" s="1">
        <v>421522.19652636698</v>
      </c>
      <c r="AK1899" s="1">
        <v>0</v>
      </c>
      <c r="AL1899" s="1">
        <v>322271.14069999999</v>
      </c>
      <c r="AM1899" s="1">
        <v>269488.668087892</v>
      </c>
    </row>
    <row r="1900" spans="1:39" x14ac:dyDescent="0.3">
      <c r="A1900" t="str">
        <f t="shared" si="319"/>
        <v>PAMS</v>
      </c>
      <c r="B1900" t="str">
        <f t="shared" si="320"/>
        <v>C1BE</v>
      </c>
      <c r="C1900" t="str">
        <f t="shared" si="321"/>
        <v>ARCHITECT AND ENGINEERING- CONSTRUCTION: AIRPORT TERMINALS</v>
      </c>
      <c r="D1900" s="1">
        <f t="shared" si="322"/>
        <v>2124111.2921146802</v>
      </c>
      <c r="E1900" s="1">
        <f t="shared" si="323"/>
        <v>0</v>
      </c>
      <c r="F1900" s="1">
        <f t="shared" si="324"/>
        <v>0</v>
      </c>
      <c r="G1900" s="1">
        <f t="shared" si="325"/>
        <v>522590.42418531899</v>
      </c>
      <c r="H1900" s="2" t="e">
        <f t="shared" si="326"/>
        <v>#DIV/0!</v>
      </c>
      <c r="I1900" s="2">
        <f t="shared" si="327"/>
        <v>-1</v>
      </c>
      <c r="J1900" s="2" t="e">
        <f t="shared" si="328"/>
        <v>#DIV/0!</v>
      </c>
      <c r="K1900" s="2">
        <f t="shared" si="329"/>
        <v>0</v>
      </c>
      <c r="L1900" s="2">
        <f>AM1900/SUM(AM1:AM$3009)</f>
        <v>9.4826240831456167E-6</v>
      </c>
      <c r="M1900" t="s">
        <v>3743</v>
      </c>
      <c r="N1900" t="s">
        <v>3875</v>
      </c>
      <c r="O1900" t="s">
        <v>3876</v>
      </c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>
        <v>31396.3288930442</v>
      </c>
      <c r="AD1900" s="1"/>
      <c r="AE1900" s="1">
        <v>2124111.2921146802</v>
      </c>
      <c r="AF1900" s="1">
        <v>0</v>
      </c>
      <c r="AG1900" s="1">
        <v>197403.803159865</v>
      </c>
      <c r="AH1900" s="1">
        <v>425683.124202348</v>
      </c>
      <c r="AI1900" s="1"/>
      <c r="AJ1900" s="1"/>
      <c r="AK1900" s="1"/>
      <c r="AL1900" s="1"/>
      <c r="AM1900" s="1">
        <v>522590.42418531899</v>
      </c>
    </row>
    <row r="1901" spans="1:39" x14ac:dyDescent="0.3">
      <c r="A1901" t="str">
        <f t="shared" si="319"/>
        <v>PAMS</v>
      </c>
      <c r="B1901" t="str">
        <f t="shared" si="320"/>
        <v>C1BF</v>
      </c>
      <c r="C1901" t="str">
        <f t="shared" si="321"/>
        <v>ARCHITECT AND ENGINEERING- CONSTRUCTION: MISSILE SYSTEM FACILITIES</v>
      </c>
      <c r="D1901" s="1">
        <f t="shared" si="322"/>
        <v>0</v>
      </c>
      <c r="E1901" s="1">
        <f t="shared" si="323"/>
        <v>36438792.928346902</v>
      </c>
      <c r="F1901" s="1">
        <f t="shared" si="324"/>
        <v>13056878.449200001</v>
      </c>
      <c r="G1901" s="1">
        <f t="shared" si="325"/>
        <v>3452045.55573024</v>
      </c>
      <c r="H1901" s="2">
        <f t="shared" si="326"/>
        <v>-0.64167642778741341</v>
      </c>
      <c r="I1901" s="2" t="e">
        <f t="shared" si="327"/>
        <v>#DIV/0!</v>
      </c>
      <c r="J1901" s="2">
        <f t="shared" si="328"/>
        <v>0.26438521038248219</v>
      </c>
      <c r="K1901" s="2">
        <f t="shared" si="329"/>
        <v>1.1589947446819932E-4</v>
      </c>
      <c r="L1901" s="2">
        <f>AM1901/SUM(AM1:AM$3009)</f>
        <v>6.2638825374410615E-5</v>
      </c>
      <c r="M1901" t="s">
        <v>3743</v>
      </c>
      <c r="N1901" t="s">
        <v>3877</v>
      </c>
      <c r="O1901" t="s">
        <v>3878</v>
      </c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>
        <v>106685.121615814</v>
      </c>
      <c r="AC1901" s="1"/>
      <c r="AD1901" s="1"/>
      <c r="AE1901" s="1"/>
      <c r="AF1901" s="1">
        <v>2973.9750630335202</v>
      </c>
      <c r="AG1901" s="1">
        <v>2426474.1712333998</v>
      </c>
      <c r="AH1901" s="1">
        <v>21334851.121215899</v>
      </c>
      <c r="AI1901" s="1">
        <v>29989189.048374999</v>
      </c>
      <c r="AJ1901" s="1">
        <v>15019698.5347206</v>
      </c>
      <c r="AK1901" s="1">
        <v>36438792.928346902</v>
      </c>
      <c r="AL1901" s="1">
        <v>13056878.449200001</v>
      </c>
      <c r="AM1901" s="1">
        <v>3452045.55573024</v>
      </c>
    </row>
    <row r="1902" spans="1:39" x14ac:dyDescent="0.3">
      <c r="A1902" t="str">
        <f t="shared" si="319"/>
        <v>PAMS</v>
      </c>
      <c r="B1902" t="str">
        <f t="shared" si="320"/>
        <v>C1BG</v>
      </c>
      <c r="C1902" t="str">
        <f t="shared" si="321"/>
        <v>ARCHITECT AND ENGINEERING- CONSTRUCTION: ELECTRONIC AND COMMUNICATIONS FACILITIES</v>
      </c>
      <c r="D1902" s="1">
        <f t="shared" si="322"/>
        <v>382222.60666382598</v>
      </c>
      <c r="E1902" s="1">
        <f t="shared" si="323"/>
        <v>-48059.3774246631</v>
      </c>
      <c r="F1902" s="1">
        <f t="shared" si="324"/>
        <v>200450.00779999999</v>
      </c>
      <c r="G1902" s="1">
        <f t="shared" si="325"/>
        <v>0</v>
      </c>
      <c r="H1902" s="2">
        <f t="shared" si="326"/>
        <v>-5.1708823239381605</v>
      </c>
      <c r="I1902" s="2">
        <f t="shared" si="327"/>
        <v>-0.47556736753590134</v>
      </c>
      <c r="J1902" s="2">
        <f t="shared" si="328"/>
        <v>0</v>
      </c>
      <c r="K1902" s="2">
        <f t="shared" si="329"/>
        <v>1.7792959206562797E-6</v>
      </c>
      <c r="L1902" s="2">
        <f>AM1902/SUM(AM1:AM$3009)</f>
        <v>0</v>
      </c>
      <c r="M1902" t="s">
        <v>3743</v>
      </c>
      <c r="N1902" t="s">
        <v>3879</v>
      </c>
      <c r="O1902" t="s">
        <v>3880</v>
      </c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>
        <v>793971.41317975998</v>
      </c>
      <c r="AC1902" s="1">
        <v>673830.92572911398</v>
      </c>
      <c r="AD1902" s="1">
        <v>563526.94747317804</v>
      </c>
      <c r="AE1902" s="1">
        <v>382222.60666382598</v>
      </c>
      <c r="AF1902" s="1">
        <v>1819.8348205714699</v>
      </c>
      <c r="AG1902" s="1">
        <v>375464.09353993001</v>
      </c>
      <c r="AH1902" s="1">
        <v>6562441.9443487404</v>
      </c>
      <c r="AI1902" s="1">
        <v>6073220.01996479</v>
      </c>
      <c r="AJ1902" s="1">
        <v>245291.075767072</v>
      </c>
      <c r="AK1902" s="1">
        <v>-48059.3774246631</v>
      </c>
      <c r="AL1902" s="1">
        <v>200450.00779999999</v>
      </c>
      <c r="AM1902" s="1"/>
    </row>
    <row r="1903" spans="1:39" x14ac:dyDescent="0.3">
      <c r="A1903" t="str">
        <f t="shared" si="319"/>
        <v>PAMS</v>
      </c>
      <c r="B1903" t="str">
        <f t="shared" si="320"/>
        <v>C1BZ</v>
      </c>
      <c r="C1903" t="str">
        <f t="shared" si="321"/>
        <v>ARCHITECT AND ENGINEERING- CONSTRUCTION: OTHER AIRFIELD STRUCTURES</v>
      </c>
      <c r="D1903" s="1">
        <f t="shared" si="322"/>
        <v>5940258.3309477903</v>
      </c>
      <c r="E1903" s="1">
        <f t="shared" si="323"/>
        <v>23520125.604487501</v>
      </c>
      <c r="F1903" s="1">
        <f t="shared" si="324"/>
        <v>6558266.3046000004</v>
      </c>
      <c r="G1903" s="1">
        <f t="shared" si="325"/>
        <v>3518929.0345668402</v>
      </c>
      <c r="H1903" s="2">
        <f t="shared" si="326"/>
        <v>-0.72116363599058664</v>
      </c>
      <c r="I1903" s="2">
        <f t="shared" si="327"/>
        <v>0.10403722182122754</v>
      </c>
      <c r="J1903" s="2">
        <f t="shared" si="328"/>
        <v>0.53656391356030264</v>
      </c>
      <c r="K1903" s="2">
        <f t="shared" si="329"/>
        <v>5.8214497521971743E-5</v>
      </c>
      <c r="L1903" s="2">
        <f>AM1903/SUM(AM1:AM$3009)</f>
        <v>6.3852454361526537E-5</v>
      </c>
      <c r="M1903" t="s">
        <v>3743</v>
      </c>
      <c r="N1903" t="s">
        <v>3881</v>
      </c>
      <c r="O1903" t="s">
        <v>3882</v>
      </c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>
        <v>4017100.8436710602</v>
      </c>
      <c r="AC1903" s="1">
        <v>3992377.2887927401</v>
      </c>
      <c r="AD1903" s="1">
        <v>9708430.8375879694</v>
      </c>
      <c r="AE1903" s="1">
        <v>5940258.3309477903</v>
      </c>
      <c r="AF1903" s="1">
        <v>10167323.6164892</v>
      </c>
      <c r="AG1903" s="1">
        <v>8096415.4077490298</v>
      </c>
      <c r="AH1903" s="1">
        <v>10659596.721462</v>
      </c>
      <c r="AI1903" s="1">
        <v>17440368.381761301</v>
      </c>
      <c r="AJ1903" s="1">
        <v>10166135.019878101</v>
      </c>
      <c r="AK1903" s="1">
        <v>23520125.604487501</v>
      </c>
      <c r="AL1903" s="1">
        <v>6558266.3046000004</v>
      </c>
      <c r="AM1903" s="1">
        <v>3518929.0345668402</v>
      </c>
    </row>
    <row r="1904" spans="1:39" x14ac:dyDescent="0.3">
      <c r="A1904" t="str">
        <f t="shared" si="319"/>
        <v>PAMS</v>
      </c>
      <c r="B1904" t="str">
        <f t="shared" si="320"/>
        <v>C1CA</v>
      </c>
      <c r="C1904" t="str">
        <f t="shared" si="321"/>
        <v>ARCHITECT AND ENGINEERING- CONSTRUCTION: SCHOOLS</v>
      </c>
      <c r="D1904" s="1">
        <f t="shared" si="322"/>
        <v>-590878.61866014404</v>
      </c>
      <c r="E1904" s="1">
        <f t="shared" si="323"/>
        <v>645683.53330551099</v>
      </c>
      <c r="F1904" s="1">
        <f t="shared" si="324"/>
        <v>719380.67969999998</v>
      </c>
      <c r="G1904" s="1">
        <f t="shared" si="325"/>
        <v>0</v>
      </c>
      <c r="H1904" s="2">
        <f t="shared" si="326"/>
        <v>0.11413818471907433</v>
      </c>
      <c r="I1904" s="2">
        <f t="shared" si="327"/>
        <v>-2.2174762412815729</v>
      </c>
      <c r="J1904" s="2">
        <f t="shared" si="328"/>
        <v>0</v>
      </c>
      <c r="K1904" s="2">
        <f t="shared" si="329"/>
        <v>6.3855877225321404E-6</v>
      </c>
      <c r="L1904" s="2">
        <f>AM1904/SUM(AM1:AM$3009)</f>
        <v>0</v>
      </c>
      <c r="M1904" t="s">
        <v>3743</v>
      </c>
      <c r="N1904" t="s">
        <v>3883</v>
      </c>
      <c r="O1904" t="s">
        <v>3884</v>
      </c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>
        <v>8694888.4599959292</v>
      </c>
      <c r="AC1904" s="1">
        <v>29328578.5258676</v>
      </c>
      <c r="AD1904" s="1">
        <v>2933054.67782332</v>
      </c>
      <c r="AE1904" s="1">
        <v>-590878.61866014404</v>
      </c>
      <c r="AF1904" s="1">
        <v>286638.854115322</v>
      </c>
      <c r="AG1904" s="1">
        <v>316026.77416489401</v>
      </c>
      <c r="AH1904" s="1">
        <v>-18587.396348935999</v>
      </c>
      <c r="AI1904" s="1"/>
      <c r="AJ1904" s="1">
        <v>1445489.6720412499</v>
      </c>
      <c r="AK1904" s="1">
        <v>645683.53330551099</v>
      </c>
      <c r="AL1904" s="1">
        <v>719380.67969999998</v>
      </c>
      <c r="AM1904" s="1">
        <v>0</v>
      </c>
    </row>
    <row r="1905" spans="1:39" x14ac:dyDescent="0.3">
      <c r="A1905" t="str">
        <f t="shared" si="319"/>
        <v>PAMS</v>
      </c>
      <c r="B1905" t="str">
        <f t="shared" si="320"/>
        <v>C1CZ</v>
      </c>
      <c r="C1905" t="str">
        <f t="shared" si="321"/>
        <v>ARCHITECT AND ENGINEERING- CONSTRUCTION: OTHER EDUCATIONAL BUILDINGS</v>
      </c>
      <c r="D1905" s="1">
        <f t="shared" si="322"/>
        <v>0</v>
      </c>
      <c r="E1905" s="1">
        <f t="shared" si="323"/>
        <v>12103555.596073</v>
      </c>
      <c r="F1905" s="1">
        <f t="shared" si="324"/>
        <v>442581.65629999997</v>
      </c>
      <c r="G1905" s="1">
        <f t="shared" si="325"/>
        <v>1618.5958499017399</v>
      </c>
      <c r="H1905" s="2">
        <f t="shared" si="326"/>
        <v>-0.96343374863799558</v>
      </c>
      <c r="I1905" s="2" t="e">
        <f t="shared" si="327"/>
        <v>#DIV/0!</v>
      </c>
      <c r="J1905" s="2">
        <f t="shared" si="328"/>
        <v>3.6571688565524038E-3</v>
      </c>
      <c r="K1905" s="2">
        <f t="shared" si="329"/>
        <v>3.928579221596267E-6</v>
      </c>
      <c r="L1905" s="2">
        <f>AM1905/SUM(AM1:AM$3009)</f>
        <v>2.9370105682830017E-8</v>
      </c>
      <c r="M1905" t="s">
        <v>3743</v>
      </c>
      <c r="N1905" t="s">
        <v>3885</v>
      </c>
      <c r="O1905" t="s">
        <v>3886</v>
      </c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>
        <v>1203521.6967502499</v>
      </c>
      <c r="AE1905" s="1">
        <v>0</v>
      </c>
      <c r="AF1905" s="1"/>
      <c r="AG1905" s="1">
        <v>982569.55594249</v>
      </c>
      <c r="AH1905" s="1">
        <v>2109701.6185370199</v>
      </c>
      <c r="AI1905" s="1"/>
      <c r="AJ1905" s="1"/>
      <c r="AK1905" s="1">
        <v>12103555.596073</v>
      </c>
      <c r="AL1905" s="1">
        <v>442581.65629999997</v>
      </c>
      <c r="AM1905" s="1">
        <v>1618.5958499017399</v>
      </c>
    </row>
    <row r="1906" spans="1:39" x14ac:dyDescent="0.3">
      <c r="A1906" t="str">
        <f t="shared" si="319"/>
        <v>PAMS</v>
      </c>
      <c r="B1906" t="str">
        <f t="shared" si="320"/>
        <v>C1DA</v>
      </c>
      <c r="C1906" t="str">
        <f t="shared" si="321"/>
        <v>ARCHITECT AND ENGINEERING- CONSTRUCTION: HOSPITALS AND INFIRMARIES</v>
      </c>
      <c r="D1906" s="1">
        <f t="shared" si="322"/>
        <v>2896047.82278533</v>
      </c>
      <c r="E1906" s="1">
        <f t="shared" si="323"/>
        <v>908852.15199517703</v>
      </c>
      <c r="F1906" s="1">
        <f t="shared" si="324"/>
        <v>2072097.0312999999</v>
      </c>
      <c r="G1906" s="1">
        <f t="shared" si="325"/>
        <v>0</v>
      </c>
      <c r="H1906" s="2">
        <f t="shared" si="326"/>
        <v>1.2799055124105552</v>
      </c>
      <c r="I1906" s="2">
        <f t="shared" si="327"/>
        <v>-0.2845086966460656</v>
      </c>
      <c r="J1906" s="2">
        <f t="shared" si="328"/>
        <v>0</v>
      </c>
      <c r="K1906" s="2">
        <f t="shared" si="329"/>
        <v>1.8392984043556011E-5</v>
      </c>
      <c r="L1906" s="2">
        <f>AM1906/SUM(AM1:AM$3009)</f>
        <v>0</v>
      </c>
      <c r="M1906" t="s">
        <v>3743</v>
      </c>
      <c r="N1906" t="s">
        <v>3887</v>
      </c>
      <c r="O1906" t="s">
        <v>3888</v>
      </c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>
        <v>10277398.469705701</v>
      </c>
      <c r="AC1906" s="1">
        <v>58686578.278086103</v>
      </c>
      <c r="AD1906" s="1">
        <v>19969996.152341101</v>
      </c>
      <c r="AE1906" s="1">
        <v>2896047.82278533</v>
      </c>
      <c r="AF1906" s="1">
        <v>2566939.1640710901</v>
      </c>
      <c r="AG1906" s="1">
        <v>-477289.30694932299</v>
      </c>
      <c r="AH1906" s="1">
        <v>580978.33071172703</v>
      </c>
      <c r="AI1906" s="1">
        <v>-6698.7279698028296</v>
      </c>
      <c r="AJ1906" s="1">
        <v>5481671.0589165902</v>
      </c>
      <c r="AK1906" s="1">
        <v>908852.15199517703</v>
      </c>
      <c r="AL1906" s="1">
        <v>2072097.0312999999</v>
      </c>
      <c r="AM1906" s="1">
        <v>0</v>
      </c>
    </row>
    <row r="1907" spans="1:39" x14ac:dyDescent="0.3">
      <c r="A1907" t="str">
        <f t="shared" si="319"/>
        <v>PAMS</v>
      </c>
      <c r="B1907" t="str">
        <f t="shared" si="320"/>
        <v>C1DB</v>
      </c>
      <c r="C1907" t="str">
        <f t="shared" si="321"/>
        <v>ARCHITECT AND ENGINEERING- CONSTRUCTION: LABORATORIES AND CLINICS</v>
      </c>
      <c r="D1907" s="1">
        <f t="shared" si="322"/>
        <v>0</v>
      </c>
      <c r="E1907" s="1">
        <f t="shared" si="323"/>
        <v>110371.406075206</v>
      </c>
      <c r="F1907" s="1">
        <f t="shared" si="324"/>
        <v>40000</v>
      </c>
      <c r="G1907" s="1">
        <f t="shared" si="325"/>
        <v>-133961.205962031</v>
      </c>
      <c r="H1907" s="2">
        <f t="shared" si="326"/>
        <v>-0.63758729346308773</v>
      </c>
      <c r="I1907" s="2" t="e">
        <f t="shared" si="327"/>
        <v>#DIV/0!</v>
      </c>
      <c r="J1907" s="2">
        <f t="shared" si="328"/>
        <v>-3.3490301490507752</v>
      </c>
      <c r="K1907" s="2">
        <f t="shared" si="329"/>
        <v>3.5506028464345708E-7</v>
      </c>
      <c r="L1907" s="2">
        <f>AM1907/SUM(AM1:AM$3009)</f>
        <v>-2.4307826915181191E-6</v>
      </c>
      <c r="M1907" t="s">
        <v>3743</v>
      </c>
      <c r="N1907" t="s">
        <v>3889</v>
      </c>
      <c r="O1907" t="s">
        <v>3890</v>
      </c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>
        <v>755121.61465592298</v>
      </c>
      <c r="AC1907" s="1">
        <v>27117.676900445698</v>
      </c>
      <c r="AD1907" s="1">
        <v>569793.91822399397</v>
      </c>
      <c r="AE1907" s="1"/>
      <c r="AF1907" s="1">
        <v>-0.95167202017072705</v>
      </c>
      <c r="AG1907" s="1"/>
      <c r="AH1907" s="1"/>
      <c r="AI1907" s="1">
        <v>1509446.9983516601</v>
      </c>
      <c r="AJ1907" s="1">
        <v>663138.49430607294</v>
      </c>
      <c r="AK1907" s="1">
        <v>110371.406075206</v>
      </c>
      <c r="AL1907" s="1">
        <v>40000</v>
      </c>
      <c r="AM1907" s="1">
        <v>-133961.205962031</v>
      </c>
    </row>
    <row r="1908" spans="1:39" x14ac:dyDescent="0.3">
      <c r="A1908" t="str">
        <f t="shared" si="319"/>
        <v>PAMS</v>
      </c>
      <c r="B1908" t="str">
        <f t="shared" si="320"/>
        <v>C1DZ</v>
      </c>
      <c r="C1908" t="str">
        <f t="shared" si="321"/>
        <v>ARCHITECT AND ENGINEERING- CONSTRUCTION: OTHER HOSPITAL BUILDINGS</v>
      </c>
      <c r="D1908" s="1">
        <f t="shared" si="322"/>
        <v>0</v>
      </c>
      <c r="E1908" s="1">
        <f t="shared" si="323"/>
        <v>5765434.7599965204</v>
      </c>
      <c r="F1908" s="1">
        <f t="shared" si="324"/>
        <v>12758410.593800001</v>
      </c>
      <c r="G1908" s="1">
        <f t="shared" si="325"/>
        <v>6067606.8557421304</v>
      </c>
      <c r="H1908" s="2">
        <f t="shared" si="326"/>
        <v>1.212913878121431</v>
      </c>
      <c r="I1908" s="2" t="e">
        <f t="shared" si="327"/>
        <v>#DIV/0!</v>
      </c>
      <c r="J1908" s="2">
        <f t="shared" si="328"/>
        <v>0.47557701730423285</v>
      </c>
      <c r="K1908" s="2">
        <f t="shared" si="329"/>
        <v>1.1325012242581817E-4</v>
      </c>
      <c r="L1908" s="2">
        <f>AM1908/SUM(AM1:AM$3009)</f>
        <v>1.1009929044722849E-4</v>
      </c>
      <c r="M1908" t="s">
        <v>3743</v>
      </c>
      <c r="N1908" t="s">
        <v>3891</v>
      </c>
      <c r="O1908" t="s">
        <v>3892</v>
      </c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>
        <v>470523.02202139399</v>
      </c>
      <c r="AC1908" s="1">
        <v>8853.4862005224695</v>
      </c>
      <c r="AD1908" s="1">
        <v>100224.353030075</v>
      </c>
      <c r="AE1908" s="1"/>
      <c r="AF1908" s="1"/>
      <c r="AG1908" s="1"/>
      <c r="AH1908" s="1"/>
      <c r="AI1908" s="1"/>
      <c r="AJ1908" s="1">
        <v>241278229.30171701</v>
      </c>
      <c r="AK1908" s="1">
        <v>5765434.7599965204</v>
      </c>
      <c r="AL1908" s="1">
        <v>12758410.593800001</v>
      </c>
      <c r="AM1908" s="1">
        <v>6067606.8557421304</v>
      </c>
    </row>
    <row r="1909" spans="1:39" x14ac:dyDescent="0.3">
      <c r="A1909" t="str">
        <f t="shared" si="319"/>
        <v>PAMS</v>
      </c>
      <c r="B1909" t="str">
        <f t="shared" si="320"/>
        <v>C1EA</v>
      </c>
      <c r="C1909" t="str">
        <f t="shared" si="321"/>
        <v>ARCHITECT AND ENGINEERING- CONSTRUCTION: AMMUNITION FACILITIES</v>
      </c>
      <c r="D1909" s="1">
        <f t="shared" si="322"/>
        <v>404881.922399331</v>
      </c>
      <c r="E1909" s="1">
        <f t="shared" si="323"/>
        <v>13348.333641887</v>
      </c>
      <c r="F1909" s="1">
        <f t="shared" si="324"/>
        <v>0</v>
      </c>
      <c r="G1909" s="1">
        <f t="shared" si="325"/>
        <v>0</v>
      </c>
      <c r="H1909" s="2">
        <f t="shared" si="326"/>
        <v>-1</v>
      </c>
      <c r="I1909" s="2">
        <f t="shared" si="327"/>
        <v>-1</v>
      </c>
      <c r="J1909" s="2" t="e">
        <f t="shared" si="328"/>
        <v>#DIV/0!</v>
      </c>
      <c r="K1909" s="2">
        <f t="shared" si="329"/>
        <v>0</v>
      </c>
      <c r="L1909" s="2">
        <f>AM1909/SUM(AM1:AM$3009)</f>
        <v>0</v>
      </c>
      <c r="M1909" t="s">
        <v>3743</v>
      </c>
      <c r="N1909" t="s">
        <v>3893</v>
      </c>
      <c r="O1909" t="s">
        <v>3894</v>
      </c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>
        <v>2649070.5779168</v>
      </c>
      <c r="AC1909" s="1">
        <v>650706.76205973199</v>
      </c>
      <c r="AD1909" s="1">
        <v>1143819.27856062</v>
      </c>
      <c r="AE1909" s="1">
        <v>404881.922399331</v>
      </c>
      <c r="AF1909" s="1">
        <v>7767977.6602226002</v>
      </c>
      <c r="AG1909" s="1">
        <v>567699.45262652601</v>
      </c>
      <c r="AH1909" s="1"/>
      <c r="AI1909" s="1"/>
      <c r="AJ1909" s="1">
        <v>65563.762537912495</v>
      </c>
      <c r="AK1909" s="1">
        <v>13348.333641887</v>
      </c>
      <c r="AL1909" s="1"/>
      <c r="AM1909" s="1">
        <v>0</v>
      </c>
    </row>
    <row r="1910" spans="1:39" x14ac:dyDescent="0.3">
      <c r="A1910" t="str">
        <f t="shared" si="319"/>
        <v>PAMS</v>
      </c>
      <c r="B1910" t="str">
        <f t="shared" si="320"/>
        <v>C1EB</v>
      </c>
      <c r="C1910" t="str">
        <f t="shared" si="321"/>
        <v>ARCHITECT AND ENGINEERING- CONSTRUCTION: MAINTENANCE BUILDINGS</v>
      </c>
      <c r="D1910" s="1">
        <f t="shared" si="322"/>
        <v>1696770.85349705</v>
      </c>
      <c r="E1910" s="1">
        <f t="shared" si="323"/>
        <v>4193670.9066143902</v>
      </c>
      <c r="F1910" s="1">
        <f t="shared" si="324"/>
        <v>7334290.1074000001</v>
      </c>
      <c r="G1910" s="1">
        <f t="shared" si="325"/>
        <v>1620807.0261870499</v>
      </c>
      <c r="H1910" s="2">
        <f t="shared" si="326"/>
        <v>0.74889500648039076</v>
      </c>
      <c r="I1910" s="2">
        <f t="shared" si="327"/>
        <v>3.3224988761941576</v>
      </c>
      <c r="J1910" s="2">
        <f t="shared" si="328"/>
        <v>0.22099030750797841</v>
      </c>
      <c r="K1910" s="2">
        <f t="shared" si="329"/>
        <v>6.510287832977839E-5</v>
      </c>
      <c r="L1910" s="2">
        <f>AM1910/SUM(AM1:AM$3009)</f>
        <v>2.9410228410926018E-5</v>
      </c>
      <c r="M1910" t="s">
        <v>3743</v>
      </c>
      <c r="N1910" t="s">
        <v>3895</v>
      </c>
      <c r="O1910" t="s">
        <v>3896</v>
      </c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>
        <v>469595.23639854102</v>
      </c>
      <c r="AC1910" s="1">
        <v>1952352.48314266</v>
      </c>
      <c r="AD1910" s="1">
        <v>4189223.8496133699</v>
      </c>
      <c r="AE1910" s="1">
        <v>1696770.85349705</v>
      </c>
      <c r="AF1910" s="1">
        <v>4088987.1803640602</v>
      </c>
      <c r="AG1910" s="1">
        <v>3848672.5979903201</v>
      </c>
      <c r="AH1910" s="1">
        <v>1982596.48724797</v>
      </c>
      <c r="AI1910" s="1">
        <v>6616956.5950122802</v>
      </c>
      <c r="AJ1910" s="1">
        <v>3538772.1890643998</v>
      </c>
      <c r="AK1910" s="1">
        <v>4193670.9066143902</v>
      </c>
      <c r="AL1910" s="1">
        <v>7334290.1074000001</v>
      </c>
      <c r="AM1910" s="1">
        <v>1620807.0261870499</v>
      </c>
    </row>
    <row r="1911" spans="1:39" x14ac:dyDescent="0.3">
      <c r="A1911" t="str">
        <f t="shared" si="319"/>
        <v>PAMS</v>
      </c>
      <c r="B1911" t="str">
        <f t="shared" si="320"/>
        <v>C1EC</v>
      </c>
      <c r="C1911" t="str">
        <f t="shared" si="321"/>
        <v>ARCHITECT AND ENGINEERING- CONSTRUCTION: PRODUCTION BUILDINGS</v>
      </c>
      <c r="D1911" s="1">
        <f t="shared" si="322"/>
        <v>0</v>
      </c>
      <c r="E1911" s="1">
        <f t="shared" si="323"/>
        <v>133324.698087503</v>
      </c>
      <c r="F1911" s="1">
        <f t="shared" si="324"/>
        <v>0</v>
      </c>
      <c r="G1911" s="1">
        <f t="shared" si="325"/>
        <v>0</v>
      </c>
      <c r="H1911" s="2">
        <f t="shared" si="326"/>
        <v>-1</v>
      </c>
      <c r="I1911" s="2" t="e">
        <f t="shared" si="327"/>
        <v>#DIV/0!</v>
      </c>
      <c r="J1911" s="2" t="e">
        <f t="shared" si="328"/>
        <v>#DIV/0!</v>
      </c>
      <c r="K1911" s="2">
        <f t="shared" si="329"/>
        <v>0</v>
      </c>
      <c r="L1911" s="2">
        <f>AM1911/SUM(AM1:AM$3009)</f>
        <v>0</v>
      </c>
      <c r="M1911" t="s">
        <v>3743</v>
      </c>
      <c r="N1911" t="s">
        <v>3897</v>
      </c>
      <c r="O1911" t="s">
        <v>3898</v>
      </c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>
        <v>3168440.9116174001</v>
      </c>
      <c r="AJ1911" s="1">
        <v>-57688.295959470401</v>
      </c>
      <c r="AK1911" s="1">
        <v>133324.698087503</v>
      </c>
      <c r="AL1911" s="1"/>
      <c r="AM1911" s="1"/>
    </row>
    <row r="1912" spans="1:39" x14ac:dyDescent="0.3">
      <c r="A1912" t="str">
        <f t="shared" si="319"/>
        <v>PAMS</v>
      </c>
      <c r="B1912" t="str">
        <f t="shared" si="320"/>
        <v>C1ED</v>
      </c>
      <c r="C1912" t="str">
        <f t="shared" si="321"/>
        <v>ARCHITECT AND ENGINEERING- CONSTRUCTION: SHIP CONSTRUCTION AND REPAIR FACILITIES</v>
      </c>
      <c r="D1912" s="1">
        <f t="shared" si="322"/>
        <v>0</v>
      </c>
      <c r="E1912" s="1">
        <f t="shared" si="323"/>
        <v>53434.439693556902</v>
      </c>
      <c r="F1912" s="1">
        <f t="shared" si="324"/>
        <v>884581.50970000005</v>
      </c>
      <c r="G1912" s="1">
        <f t="shared" si="325"/>
        <v>2376872.2381414701</v>
      </c>
      <c r="H1912" s="2">
        <f t="shared" si="326"/>
        <v>15.554520170381096</v>
      </c>
      <c r="I1912" s="2" t="e">
        <f t="shared" si="327"/>
        <v>#DIV/0!</v>
      </c>
      <c r="J1912" s="2">
        <f t="shared" si="328"/>
        <v>2.6870019462056929</v>
      </c>
      <c r="K1912" s="2">
        <f t="shared" si="329"/>
        <v>7.8519940656105256E-6</v>
      </c>
      <c r="L1912" s="2">
        <f>AM1912/SUM(AM1:AM$3009)</f>
        <v>4.3129351179936354E-5</v>
      </c>
      <c r="M1912" t="s">
        <v>3743</v>
      </c>
      <c r="N1912" t="s">
        <v>3899</v>
      </c>
      <c r="O1912" t="s">
        <v>3900</v>
      </c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>
        <v>88516.196983111106</v>
      </c>
      <c r="AC1912" s="1"/>
      <c r="AD1912" s="1"/>
      <c r="AE1912" s="1"/>
      <c r="AF1912" s="1"/>
      <c r="AG1912" s="1"/>
      <c r="AH1912" s="1"/>
      <c r="AI1912" s="1">
        <v>916267.65733840002</v>
      </c>
      <c r="AJ1912" s="1">
        <v>1198652.11707506</v>
      </c>
      <c r="AK1912" s="1">
        <v>53434.439693556902</v>
      </c>
      <c r="AL1912" s="1">
        <v>884581.50970000005</v>
      </c>
      <c r="AM1912" s="1">
        <v>2376872.2381414701</v>
      </c>
    </row>
    <row r="1913" spans="1:39" x14ac:dyDescent="0.3">
      <c r="A1913" t="str">
        <f t="shared" si="319"/>
        <v>PAMS</v>
      </c>
      <c r="B1913" t="str">
        <f t="shared" si="320"/>
        <v>C1EZ</v>
      </c>
      <c r="C1913" t="str">
        <f t="shared" si="321"/>
        <v>ARCHITECT AND ENGINEERING- CONSTRUCTION: OTHER INDUSTRIAL BUILDINGS</v>
      </c>
      <c r="D1913" s="1">
        <f t="shared" si="322"/>
        <v>82510.625929985705</v>
      </c>
      <c r="E1913" s="1">
        <f t="shared" si="323"/>
        <v>8799264.4687143601</v>
      </c>
      <c r="F1913" s="1">
        <f t="shared" si="324"/>
        <v>5311954.3047000002</v>
      </c>
      <c r="G1913" s="1">
        <f t="shared" si="325"/>
        <v>775164.58079561195</v>
      </c>
      <c r="H1913" s="2">
        <f t="shared" si="326"/>
        <v>-0.39631837142904769</v>
      </c>
      <c r="I1913" s="2">
        <f t="shared" si="327"/>
        <v>63.379032940647576</v>
      </c>
      <c r="J1913" s="2">
        <f t="shared" si="328"/>
        <v>0.14592832248382648</v>
      </c>
      <c r="K1913" s="2">
        <f t="shared" si="329"/>
        <v>4.7151600185995483E-5</v>
      </c>
      <c r="L1913" s="2">
        <f>AM1913/SUM(AM1:AM$3009)</f>
        <v>1.4065688887646565E-5</v>
      </c>
      <c r="M1913" t="s">
        <v>3743</v>
      </c>
      <c r="N1913" t="s">
        <v>3901</v>
      </c>
      <c r="O1913" t="s">
        <v>3902</v>
      </c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>
        <v>6655675.0261300998</v>
      </c>
      <c r="AC1913" s="1">
        <v>-0.91513502856301499</v>
      </c>
      <c r="AD1913" s="1">
        <v>769496.74526150501</v>
      </c>
      <c r="AE1913" s="1">
        <v>82510.625929985705</v>
      </c>
      <c r="AF1913" s="1">
        <v>39093.115972903201</v>
      </c>
      <c r="AG1913" s="1">
        <v>-384166.21090135601</v>
      </c>
      <c r="AH1913" s="1">
        <v>2377354.1720808302</v>
      </c>
      <c r="AI1913" s="1">
        <v>4167533.0221717702</v>
      </c>
      <c r="AJ1913" s="1">
        <v>2431715.6974212001</v>
      </c>
      <c r="AK1913" s="1">
        <v>8799264.4687143601</v>
      </c>
      <c r="AL1913" s="1">
        <v>5311954.3047000002</v>
      </c>
      <c r="AM1913" s="1">
        <v>775164.58079561195</v>
      </c>
    </row>
    <row r="1914" spans="1:39" x14ac:dyDescent="0.3">
      <c r="A1914" t="str">
        <f t="shared" si="319"/>
        <v>PAMS</v>
      </c>
      <c r="B1914" t="str">
        <f t="shared" si="320"/>
        <v>C1FA</v>
      </c>
      <c r="C1914" t="str">
        <f t="shared" si="321"/>
        <v>ARCHITECT AND ENGINEERING- CONSTRUCTION: FAMILY HOUSING FACILITIES</v>
      </c>
      <c r="D1914" s="1">
        <f t="shared" si="322"/>
        <v>2470646.0876136199</v>
      </c>
      <c r="E1914" s="1">
        <f t="shared" si="323"/>
        <v>0</v>
      </c>
      <c r="F1914" s="1">
        <f t="shared" si="324"/>
        <v>0</v>
      </c>
      <c r="G1914" s="1">
        <f t="shared" si="325"/>
        <v>0</v>
      </c>
      <c r="H1914" s="2" t="e">
        <f t="shared" si="326"/>
        <v>#DIV/0!</v>
      </c>
      <c r="I1914" s="2">
        <f t="shared" si="327"/>
        <v>-1</v>
      </c>
      <c r="J1914" s="2" t="e">
        <f t="shared" si="328"/>
        <v>#DIV/0!</v>
      </c>
      <c r="K1914" s="2">
        <f t="shared" si="329"/>
        <v>0</v>
      </c>
      <c r="L1914" s="2">
        <f>AM1914/SUM(AM1:AM$3009)</f>
        <v>0</v>
      </c>
      <c r="M1914" t="s">
        <v>3743</v>
      </c>
      <c r="N1914" t="s">
        <v>3903</v>
      </c>
      <c r="O1914" t="s">
        <v>3904</v>
      </c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>
        <v>411836.80860759103</v>
      </c>
      <c r="AC1914" s="1">
        <v>1048023.54213057</v>
      </c>
      <c r="AD1914" s="1">
        <v>356278.88739267801</v>
      </c>
      <c r="AE1914" s="1">
        <v>2470646.0876136199</v>
      </c>
      <c r="AF1914" s="1">
        <v>528695.44285572099</v>
      </c>
      <c r="AG1914" s="1">
        <v>467010.62803152797</v>
      </c>
      <c r="AH1914" s="1">
        <v>713180.82600554195</v>
      </c>
      <c r="AI1914" s="1">
        <v>1180029.00276314</v>
      </c>
      <c r="AJ1914" s="1">
        <v>-997956.91285043</v>
      </c>
      <c r="AK1914" s="1"/>
      <c r="AL1914" s="1"/>
      <c r="AM1914" s="1"/>
    </row>
    <row r="1915" spans="1:39" x14ac:dyDescent="0.3">
      <c r="A1915" t="str">
        <f t="shared" si="319"/>
        <v>PAMS</v>
      </c>
      <c r="B1915" t="str">
        <f t="shared" si="320"/>
        <v>C1FB</v>
      </c>
      <c r="C1915" t="str">
        <f t="shared" si="321"/>
        <v>ARCHITECT AND ENGINEERING- CONSTRUCTION: RECREATIONAL BUILDINGS</v>
      </c>
      <c r="D1915" s="1">
        <f t="shared" si="322"/>
        <v>59482.320061298902</v>
      </c>
      <c r="E1915" s="1">
        <f t="shared" si="323"/>
        <v>356179.12986371201</v>
      </c>
      <c r="F1915" s="1">
        <f t="shared" si="324"/>
        <v>22916</v>
      </c>
      <c r="G1915" s="1">
        <f t="shared" si="325"/>
        <v>425603.97248402698</v>
      </c>
      <c r="H1915" s="2">
        <f t="shared" si="326"/>
        <v>-0.93566158688531653</v>
      </c>
      <c r="I1915" s="2">
        <f t="shared" si="327"/>
        <v>-0.61474266678932254</v>
      </c>
      <c r="J1915" s="2">
        <f t="shared" si="328"/>
        <v>18.572349994939213</v>
      </c>
      <c r="K1915" s="2">
        <f t="shared" si="329"/>
        <v>2.0341403707223658E-7</v>
      </c>
      <c r="L1915" s="2">
        <f>AM1915/SUM(AM1:AM$3009)</f>
        <v>7.7227639324832018E-6</v>
      </c>
      <c r="M1915" t="s">
        <v>3743</v>
      </c>
      <c r="N1915" t="s">
        <v>3905</v>
      </c>
      <c r="O1915" t="s">
        <v>3906</v>
      </c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>
        <v>58767.510563091397</v>
      </c>
      <c r="AD1915" s="1"/>
      <c r="AE1915" s="1">
        <v>59482.320061298902</v>
      </c>
      <c r="AF1915" s="1">
        <v>0</v>
      </c>
      <c r="AG1915" s="1">
        <v>445879.85451472498</v>
      </c>
      <c r="AH1915" s="1">
        <v>235103.59065403399</v>
      </c>
      <c r="AI1915" s="1">
        <v>3103555.7143008299</v>
      </c>
      <c r="AJ1915" s="1">
        <v>2412936.6190330801</v>
      </c>
      <c r="AK1915" s="1">
        <v>356179.12986371201</v>
      </c>
      <c r="AL1915" s="1">
        <v>22916</v>
      </c>
      <c r="AM1915" s="1">
        <v>425603.97248402698</v>
      </c>
    </row>
    <row r="1916" spans="1:39" x14ac:dyDescent="0.3">
      <c r="A1916" t="str">
        <f t="shared" si="319"/>
        <v>PAMS</v>
      </c>
      <c r="B1916" t="str">
        <f t="shared" si="320"/>
        <v>C1FC</v>
      </c>
      <c r="C1916" t="str">
        <f t="shared" si="321"/>
        <v>ARCHITECT AND ENGINEERING- CONSTRUCTION: TROOP HOUSING FACILITIES</v>
      </c>
      <c r="D1916" s="1">
        <f t="shared" si="322"/>
        <v>3465251.9991840301</v>
      </c>
      <c r="E1916" s="1">
        <f t="shared" si="323"/>
        <v>1358228.16857759</v>
      </c>
      <c r="F1916" s="1">
        <f t="shared" si="324"/>
        <v>-6361.1000999999997</v>
      </c>
      <c r="G1916" s="1">
        <f t="shared" si="325"/>
        <v>0</v>
      </c>
      <c r="H1916" s="2">
        <f t="shared" si="326"/>
        <v>-1.0046833810748172</v>
      </c>
      <c r="I1916" s="2">
        <f t="shared" si="327"/>
        <v>-1.0018356818209753</v>
      </c>
      <c r="J1916" s="2">
        <f t="shared" si="328"/>
        <v>0</v>
      </c>
      <c r="K1916" s="2">
        <f t="shared" si="329"/>
        <v>-5.6464350303788083E-8</v>
      </c>
      <c r="L1916" s="2">
        <f>AM1916/SUM(AM1:AM$3009)</f>
        <v>0</v>
      </c>
      <c r="M1916" t="s">
        <v>3743</v>
      </c>
      <c r="N1916" t="s">
        <v>3907</v>
      </c>
      <c r="O1916" t="s">
        <v>3908</v>
      </c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>
        <v>1490463.6059554799</v>
      </c>
      <c r="AC1916" s="1">
        <v>9276151.2068159506</v>
      </c>
      <c r="AD1916" s="1">
        <v>6869780.1666194601</v>
      </c>
      <c r="AE1916" s="1">
        <v>3465251.9991840301</v>
      </c>
      <c r="AF1916" s="1">
        <v>273556.93260805</v>
      </c>
      <c r="AG1916" s="1">
        <v>1566868.3940993401</v>
      </c>
      <c r="AH1916" s="1">
        <v>444105.72513670201</v>
      </c>
      <c r="AI1916" s="1">
        <v>1001940.15167789</v>
      </c>
      <c r="AJ1916" s="1">
        <v>29868749.121659201</v>
      </c>
      <c r="AK1916" s="1">
        <v>1358228.16857759</v>
      </c>
      <c r="AL1916" s="1">
        <v>-6361.1000999999997</v>
      </c>
      <c r="AM1916" s="1">
        <v>0</v>
      </c>
    </row>
    <row r="1917" spans="1:39" x14ac:dyDescent="0.3">
      <c r="A1917" t="str">
        <f t="shared" si="319"/>
        <v>PAMS</v>
      </c>
      <c r="B1917" t="str">
        <f t="shared" si="320"/>
        <v>C1FD</v>
      </c>
      <c r="C1917" t="str">
        <f t="shared" si="321"/>
        <v>ARCHITECT AND ENGINEERING- CONSTRUCTION: DINING FACILITIES</v>
      </c>
      <c r="D1917" s="1">
        <f t="shared" si="322"/>
        <v>53318.250823926901</v>
      </c>
      <c r="E1917" s="1">
        <f t="shared" si="323"/>
        <v>552950.68200959195</v>
      </c>
      <c r="F1917" s="1">
        <f t="shared" si="324"/>
        <v>-97095.627900000007</v>
      </c>
      <c r="G1917" s="1">
        <f t="shared" si="325"/>
        <v>4778.5298809709502</v>
      </c>
      <c r="H1917" s="2">
        <f t="shared" si="326"/>
        <v>-1.1755954573509608</v>
      </c>
      <c r="I1917" s="2">
        <f t="shared" si="327"/>
        <v>-2.8210580129614407</v>
      </c>
      <c r="J1917" s="2">
        <f t="shared" si="328"/>
        <v>-4.9214676132404413E-2</v>
      </c>
      <c r="K1917" s="2">
        <f t="shared" si="329"/>
        <v>-8.6187003199522992E-7</v>
      </c>
      <c r="L1917" s="2">
        <f>AM1917/SUM(AM1:AM$3009)</f>
        <v>8.670844400175494E-8</v>
      </c>
      <c r="M1917" t="s">
        <v>3743</v>
      </c>
      <c r="N1917" t="s">
        <v>3909</v>
      </c>
      <c r="O1917" t="s">
        <v>3910</v>
      </c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>
        <v>80383.482238643206</v>
      </c>
      <c r="AD1917" s="1">
        <v>262629.56277116103</v>
      </c>
      <c r="AE1917" s="1">
        <v>53318.250823926901</v>
      </c>
      <c r="AF1917" s="1"/>
      <c r="AG1917" s="1"/>
      <c r="AH1917" s="1">
        <v>154883.73697169899</v>
      </c>
      <c r="AI1917" s="1">
        <v>2538654.5895943898</v>
      </c>
      <c r="AJ1917" s="1">
        <v>2441970.0192787801</v>
      </c>
      <c r="AK1917" s="1">
        <v>552950.68200959195</v>
      </c>
      <c r="AL1917" s="1">
        <v>-97095.627900000007</v>
      </c>
      <c r="AM1917" s="1">
        <v>4778.5298809709502</v>
      </c>
    </row>
    <row r="1918" spans="1:39" x14ac:dyDescent="0.3">
      <c r="A1918" t="str">
        <f t="shared" si="319"/>
        <v>PAMS</v>
      </c>
      <c r="B1918" t="str">
        <f t="shared" si="320"/>
        <v>C1FE</v>
      </c>
      <c r="C1918" t="str">
        <f t="shared" si="321"/>
        <v>ARCHITECT AND ENGINEERING- CONSTRUCTION: RELIGIOUS FACILITIES</v>
      </c>
      <c r="D1918" s="1">
        <f t="shared" si="322"/>
        <v>0</v>
      </c>
      <c r="E1918" s="1">
        <f t="shared" si="323"/>
        <v>0</v>
      </c>
      <c r="F1918" s="1">
        <f t="shared" si="324"/>
        <v>0</v>
      </c>
      <c r="G1918" s="1">
        <f t="shared" si="325"/>
        <v>0</v>
      </c>
      <c r="H1918" s="2" t="e">
        <f t="shared" si="326"/>
        <v>#DIV/0!</v>
      </c>
      <c r="I1918" s="2" t="e">
        <f t="shared" si="327"/>
        <v>#DIV/0!</v>
      </c>
      <c r="J1918" s="2" t="e">
        <f t="shared" si="328"/>
        <v>#DIV/0!</v>
      </c>
      <c r="K1918" s="2">
        <f t="shared" si="329"/>
        <v>0</v>
      </c>
      <c r="L1918" s="2">
        <f>AM1918/SUM(AM1:AM$3009)</f>
        <v>0</v>
      </c>
      <c r="M1918" t="s">
        <v>3743</v>
      </c>
      <c r="N1918" t="s">
        <v>3911</v>
      </c>
      <c r="O1918" t="s">
        <v>3912</v>
      </c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>
        <v>707139.67753628804</v>
      </c>
      <c r="AC1918" s="1"/>
      <c r="AD1918" s="1">
        <v>333702.36808453401</v>
      </c>
      <c r="AE1918" s="1"/>
      <c r="AF1918" s="1"/>
      <c r="AG1918" s="1">
        <v>172515.33465680701</v>
      </c>
      <c r="AH1918" s="1"/>
      <c r="AI1918" s="1"/>
      <c r="AJ1918" s="1">
        <v>312342.75541210698</v>
      </c>
      <c r="AK1918" s="1"/>
      <c r="AL1918" s="1"/>
      <c r="AM1918" s="1"/>
    </row>
    <row r="1919" spans="1:39" x14ac:dyDescent="0.3">
      <c r="A1919" t="str">
        <f t="shared" si="319"/>
        <v>PAMS</v>
      </c>
      <c r="B1919" t="str">
        <f t="shared" si="320"/>
        <v>C1FF</v>
      </c>
      <c r="C1919" t="str">
        <f t="shared" si="321"/>
        <v>ARCHITECT AND ENGINEERING- CONSTRUCTION: PENAL FACILITIES</v>
      </c>
      <c r="D1919" s="1">
        <f t="shared" si="322"/>
        <v>0</v>
      </c>
      <c r="E1919" s="1">
        <f t="shared" si="323"/>
        <v>0</v>
      </c>
      <c r="F1919" s="1">
        <f t="shared" si="324"/>
        <v>0</v>
      </c>
      <c r="G1919" s="1">
        <f t="shared" si="325"/>
        <v>0</v>
      </c>
      <c r="H1919" s="2" t="e">
        <f t="shared" si="326"/>
        <v>#DIV/0!</v>
      </c>
      <c r="I1919" s="2" t="e">
        <f t="shared" si="327"/>
        <v>#DIV/0!</v>
      </c>
      <c r="J1919" s="2" t="e">
        <f t="shared" si="328"/>
        <v>#DIV/0!</v>
      </c>
      <c r="K1919" s="2">
        <f t="shared" si="329"/>
        <v>0</v>
      </c>
      <c r="L1919" s="2">
        <f>AM1919/SUM(AM1:AM$3009)</f>
        <v>0</v>
      </c>
      <c r="M1919" t="s">
        <v>3743</v>
      </c>
      <c r="N1919" t="s">
        <v>3913</v>
      </c>
      <c r="O1919" t="s">
        <v>3914</v>
      </c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>
        <v>329634.085892934</v>
      </c>
      <c r="AD1919" s="1">
        <v>43494.778302843297</v>
      </c>
      <c r="AE1919" s="1">
        <v>0</v>
      </c>
      <c r="AF1919" s="1"/>
      <c r="AG1919" s="1"/>
      <c r="AH1919" s="1"/>
      <c r="AI1919" s="1"/>
      <c r="AJ1919" s="1"/>
      <c r="AK1919" s="1"/>
      <c r="AL1919" s="1"/>
      <c r="AM1919" s="1"/>
    </row>
    <row r="1920" spans="1:39" x14ac:dyDescent="0.3">
      <c r="A1920" t="str">
        <f t="shared" si="319"/>
        <v>PAMS</v>
      </c>
      <c r="B1920" t="str">
        <f t="shared" si="320"/>
        <v>C1FZ</v>
      </c>
      <c r="C1920" t="str">
        <f t="shared" si="321"/>
        <v>ARCHITECT AND ENGINEERING- CONSTRUCTION: OTHER RESIDENTIAL BUILDINGS</v>
      </c>
      <c r="D1920" s="1">
        <f t="shared" si="322"/>
        <v>47989.897158693901</v>
      </c>
      <c r="E1920" s="1">
        <f t="shared" si="323"/>
        <v>0</v>
      </c>
      <c r="F1920" s="1">
        <f t="shared" si="324"/>
        <v>535840.1875</v>
      </c>
      <c r="G1920" s="1">
        <f t="shared" si="325"/>
        <v>0</v>
      </c>
      <c r="H1920" s="2" t="e">
        <f t="shared" si="326"/>
        <v>#DIV/0!</v>
      </c>
      <c r="I1920" s="2">
        <f t="shared" si="327"/>
        <v>10.165687347236306</v>
      </c>
      <c r="J1920" s="2">
        <f t="shared" si="328"/>
        <v>0</v>
      </c>
      <c r="K1920" s="2">
        <f t="shared" si="329"/>
        <v>4.7563892374288356E-6</v>
      </c>
      <c r="L1920" s="2">
        <f>AM1920/SUM(AM1:AM$3009)</f>
        <v>0</v>
      </c>
      <c r="M1920" t="s">
        <v>3743</v>
      </c>
      <c r="N1920" t="s">
        <v>3915</v>
      </c>
      <c r="O1920" t="s">
        <v>3916</v>
      </c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>
        <v>698082.880466806</v>
      </c>
      <c r="AC1920" s="1">
        <v>-112348.901452558</v>
      </c>
      <c r="AD1920" s="1"/>
      <c r="AE1920" s="1">
        <v>47989.897158693901</v>
      </c>
      <c r="AF1920" s="1">
        <v>3509720.0163786602</v>
      </c>
      <c r="AG1920" s="1">
        <v>-1474067.91820618</v>
      </c>
      <c r="AH1920" s="1"/>
      <c r="AI1920" s="1"/>
      <c r="AJ1920" s="1"/>
      <c r="AK1920" s="1"/>
      <c r="AL1920" s="1">
        <v>535840.1875</v>
      </c>
      <c r="AM1920" s="1"/>
    </row>
    <row r="1921" spans="1:39" x14ac:dyDescent="0.3">
      <c r="A1921" t="str">
        <f t="shared" ref="A1921:A1984" si="330">M1921</f>
        <v>PAMS</v>
      </c>
      <c r="B1921" t="str">
        <f t="shared" ref="B1921:B1984" si="331">N1921</f>
        <v>C1GA</v>
      </c>
      <c r="C1921" t="str">
        <f t="shared" ref="C1921:C1984" si="332">O1921</f>
        <v>ARCHITECT AND ENGINEERING- CONSTRUCTION: AMMUNITION STORAGE BUILDINGS</v>
      </c>
      <c r="D1921" s="1">
        <f t="shared" ref="D1921:D1984" si="333">AE1921</f>
        <v>215624.68913317699</v>
      </c>
      <c r="E1921" s="1">
        <f t="shared" ref="E1921:E1984" si="334">AK1921</f>
        <v>3954715.22007795</v>
      </c>
      <c r="F1921" s="1">
        <f t="shared" ref="F1921:F1984" si="335">AL1921</f>
        <v>1967217</v>
      </c>
      <c r="G1921" s="1">
        <f t="shared" ref="G1921:G1984" si="336">AM1921</f>
        <v>343800.14299898501</v>
      </c>
      <c r="H1921" s="2">
        <f t="shared" si="326"/>
        <v>-0.50256418211543818</v>
      </c>
      <c r="I1921" s="2">
        <f t="shared" si="327"/>
        <v>8.1233383705192566</v>
      </c>
      <c r="J1921" s="2">
        <f t="shared" si="328"/>
        <v>0.17476472753081385</v>
      </c>
      <c r="K1921" s="2">
        <f t="shared" si="329"/>
        <v>1.7462015699386195E-5</v>
      </c>
      <c r="L1921" s="2">
        <f>AM1921/SUM(AM1:AM$3009)</f>
        <v>6.2383988778083476E-6</v>
      </c>
      <c r="M1921" t="s">
        <v>3743</v>
      </c>
      <c r="N1921" t="s">
        <v>3917</v>
      </c>
      <c r="O1921" t="s">
        <v>3918</v>
      </c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>
        <v>2248865.4953709198</v>
      </c>
      <c r="AC1921" s="1">
        <v>3611670.6917912201</v>
      </c>
      <c r="AD1921" s="1">
        <v>300868.93519815698</v>
      </c>
      <c r="AE1921" s="1">
        <v>215624.68913317699</v>
      </c>
      <c r="AF1921" s="1">
        <v>94597.388394995403</v>
      </c>
      <c r="AG1921" s="1">
        <v>76843.596326028506</v>
      </c>
      <c r="AH1921" s="1">
        <v>31832452.781625599</v>
      </c>
      <c r="AI1921" s="1">
        <v>32803207.2428969</v>
      </c>
      <c r="AJ1921" s="1">
        <v>5846427.5965597201</v>
      </c>
      <c r="AK1921" s="1">
        <v>3954715.22007795</v>
      </c>
      <c r="AL1921" s="1">
        <v>1967217</v>
      </c>
      <c r="AM1921" s="1">
        <v>343800.14299898501</v>
      </c>
    </row>
    <row r="1922" spans="1:39" x14ac:dyDescent="0.3">
      <c r="A1922" t="str">
        <f t="shared" si="330"/>
        <v>PAMS</v>
      </c>
      <c r="B1922" t="str">
        <f t="shared" si="331"/>
        <v>C1GC</v>
      </c>
      <c r="C1922" t="str">
        <f t="shared" si="332"/>
        <v>ARCHITECT AND ENGINEERING- CONSTRUCTION: FUEL STORAGE BUILDINGS</v>
      </c>
      <c r="D1922" s="1">
        <f t="shared" si="333"/>
        <v>0</v>
      </c>
      <c r="E1922" s="1">
        <f t="shared" si="334"/>
        <v>0</v>
      </c>
      <c r="F1922" s="1">
        <f t="shared" si="335"/>
        <v>0</v>
      </c>
      <c r="G1922" s="1">
        <f t="shared" si="336"/>
        <v>0</v>
      </c>
      <c r="H1922" s="2" t="e">
        <f t="shared" ref="H1922:H1985" si="337">AL1922/AK1922-1</f>
        <v>#DIV/0!</v>
      </c>
      <c r="I1922" s="2" t="e">
        <f t="shared" ref="I1922:I1985" si="338">AL1922/AE1922-1</f>
        <v>#DIV/0!</v>
      </c>
      <c r="J1922" s="2" t="e">
        <f t="shared" ref="J1922:J1985" si="339">AM1922/AL1922</f>
        <v>#DIV/0!</v>
      </c>
      <c r="K1922" s="2">
        <f t="shared" ref="K1922:K1985" si="340">AL1922/SUM(AL$1:AL$3009)</f>
        <v>0</v>
      </c>
      <c r="L1922" s="2">
        <f>AM1922/SUM(AM1:AM$3009)</f>
        <v>0</v>
      </c>
      <c r="M1922" t="s">
        <v>3743</v>
      </c>
      <c r="N1922" t="s">
        <v>3919</v>
      </c>
      <c r="O1922" t="s">
        <v>3920</v>
      </c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>
        <v>115232.813461489</v>
      </c>
      <c r="AD1922" s="1">
        <v>1031212.62400936</v>
      </c>
      <c r="AE1922" s="1"/>
      <c r="AF1922" s="1">
        <v>-910031.01613314403</v>
      </c>
      <c r="AG1922" s="1"/>
      <c r="AH1922" s="1"/>
      <c r="AI1922" s="1"/>
      <c r="AJ1922" s="1"/>
      <c r="AK1922" s="1"/>
      <c r="AL1922" s="1"/>
      <c r="AM1922" s="1"/>
    </row>
    <row r="1923" spans="1:39" x14ac:dyDescent="0.3">
      <c r="A1923" t="str">
        <f t="shared" si="330"/>
        <v>PAMS</v>
      </c>
      <c r="B1923" t="str">
        <f t="shared" si="331"/>
        <v>C1GZ</v>
      </c>
      <c r="C1923" t="str">
        <f t="shared" si="332"/>
        <v>ARCHITECT AND ENGINEERING- CONSTRUCTION: OTHER WAREHOUSE BUILDINGS</v>
      </c>
      <c r="D1923" s="1">
        <f t="shared" si="333"/>
        <v>26614.749450324402</v>
      </c>
      <c r="E1923" s="1">
        <f t="shared" si="334"/>
        <v>777911.63740077801</v>
      </c>
      <c r="F1923" s="1">
        <f t="shared" si="335"/>
        <v>157410.39840000001</v>
      </c>
      <c r="G1923" s="1">
        <f t="shared" si="336"/>
        <v>0</v>
      </c>
      <c r="H1923" s="2">
        <f t="shared" si="337"/>
        <v>-0.79765002754560599</v>
      </c>
      <c r="I1923" s="2">
        <f t="shared" si="338"/>
        <v>4.9144046685016365</v>
      </c>
      <c r="J1923" s="2">
        <f t="shared" si="339"/>
        <v>0</v>
      </c>
      <c r="K1923" s="2">
        <f t="shared" si="340"/>
        <v>1.3972545215435997E-6</v>
      </c>
      <c r="L1923" s="2">
        <f>AM1923/SUM(AM1:AM$3009)</f>
        <v>0</v>
      </c>
      <c r="M1923" t="s">
        <v>3743</v>
      </c>
      <c r="N1923" t="s">
        <v>3921</v>
      </c>
      <c r="O1923" t="s">
        <v>3922</v>
      </c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>
        <v>2641380.5196636398</v>
      </c>
      <c r="AC1923" s="1">
        <v>1323585.1311576299</v>
      </c>
      <c r="AD1923" s="1">
        <v>1301547.28298442</v>
      </c>
      <c r="AE1923" s="1">
        <v>26614.749450324402</v>
      </c>
      <c r="AF1923" s="1">
        <v>838308.207820007</v>
      </c>
      <c r="AG1923" s="1">
        <v>-17710.641054151001</v>
      </c>
      <c r="AH1923" s="1">
        <v>-379845.30351367599</v>
      </c>
      <c r="AI1923" s="1"/>
      <c r="AJ1923" s="1">
        <v>2073168.7695182499</v>
      </c>
      <c r="AK1923" s="1">
        <v>777911.63740077801</v>
      </c>
      <c r="AL1923" s="1">
        <v>157410.39840000001</v>
      </c>
      <c r="AM1923" s="1">
        <v>0</v>
      </c>
    </row>
    <row r="1924" spans="1:39" x14ac:dyDescent="0.3">
      <c r="A1924" t="str">
        <f t="shared" si="330"/>
        <v>PAMS</v>
      </c>
      <c r="B1924" t="str">
        <f t="shared" si="331"/>
        <v>C1JA</v>
      </c>
      <c r="C1924" t="str">
        <f t="shared" si="332"/>
        <v>ARCHITECT AND ENGINEERING- CONSTRUCTION: MUSEUMS AND EXHIBITION BUILDINGS</v>
      </c>
      <c r="D1924" s="1">
        <f t="shared" si="333"/>
        <v>-5611.0157187795603</v>
      </c>
      <c r="E1924" s="1">
        <f t="shared" si="334"/>
        <v>0</v>
      </c>
      <c r="F1924" s="1">
        <f t="shared" si="335"/>
        <v>173456.1563</v>
      </c>
      <c r="G1924" s="1">
        <f t="shared" si="336"/>
        <v>0</v>
      </c>
      <c r="H1924" s="2" t="e">
        <f t="shared" si="337"/>
        <v>#DIV/0!</v>
      </c>
      <c r="I1924" s="2">
        <f t="shared" si="338"/>
        <v>-31.913503899028118</v>
      </c>
      <c r="J1924" s="2">
        <f t="shared" si="339"/>
        <v>0</v>
      </c>
      <c r="K1924" s="2">
        <f t="shared" si="340"/>
        <v>1.5396848057259497E-6</v>
      </c>
      <c r="L1924" s="2">
        <f>AM1924/SUM(AM1:AM$3009)</f>
        <v>0</v>
      </c>
      <c r="M1924" t="s">
        <v>3743</v>
      </c>
      <c r="N1924" t="s">
        <v>3923</v>
      </c>
      <c r="O1924" t="s">
        <v>3924</v>
      </c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>
        <v>3986150.4402394402</v>
      </c>
      <c r="AC1924" s="1">
        <v>68069.771561607398</v>
      </c>
      <c r="AD1924" s="1">
        <v>1844175.4069022101</v>
      </c>
      <c r="AE1924" s="1">
        <v>-5611.0157187795603</v>
      </c>
      <c r="AF1924" s="1"/>
      <c r="AG1924" s="1"/>
      <c r="AH1924" s="1"/>
      <c r="AI1924" s="1"/>
      <c r="AJ1924" s="1"/>
      <c r="AK1924" s="1"/>
      <c r="AL1924" s="1">
        <v>173456.1563</v>
      </c>
      <c r="AM1924" s="1"/>
    </row>
    <row r="1925" spans="1:39" x14ac:dyDescent="0.3">
      <c r="A1925" t="str">
        <f t="shared" si="330"/>
        <v>PAMS</v>
      </c>
      <c r="B1925" t="str">
        <f t="shared" si="331"/>
        <v>C1JB</v>
      </c>
      <c r="C1925" t="str">
        <f t="shared" si="332"/>
        <v>ARCHITECT AND ENGINEERING- CONSTRUCTION: TESTING AND MEASUREMENT BUILDINGS</v>
      </c>
      <c r="D1925" s="1">
        <f t="shared" si="333"/>
        <v>0</v>
      </c>
      <c r="E1925" s="1">
        <f t="shared" si="334"/>
        <v>0</v>
      </c>
      <c r="F1925" s="1">
        <f t="shared" si="335"/>
        <v>0</v>
      </c>
      <c r="G1925" s="1">
        <f t="shared" si="336"/>
        <v>0</v>
      </c>
      <c r="H1925" s="2" t="e">
        <f t="shared" si="337"/>
        <v>#DIV/0!</v>
      </c>
      <c r="I1925" s="2" t="e">
        <f t="shared" si="338"/>
        <v>#DIV/0!</v>
      </c>
      <c r="J1925" s="2" t="e">
        <f t="shared" si="339"/>
        <v>#DIV/0!</v>
      </c>
      <c r="K1925" s="2">
        <f t="shared" si="340"/>
        <v>0</v>
      </c>
      <c r="L1925" s="2">
        <f>AM1925/SUM(AM1:AM$3009)</f>
        <v>0</v>
      </c>
      <c r="M1925" t="s">
        <v>3743</v>
      </c>
      <c r="N1925" t="s">
        <v>3925</v>
      </c>
      <c r="O1925" t="s">
        <v>3926</v>
      </c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>
        <v>4631107.8612663802</v>
      </c>
      <c r="AC1925" s="1">
        <v>39424.969265592001</v>
      </c>
      <c r="AD1925" s="1"/>
      <c r="AE1925" s="1"/>
      <c r="AF1925" s="1"/>
      <c r="AG1925" s="1"/>
      <c r="AH1925" s="1">
        <v>9135.2919830987594</v>
      </c>
      <c r="AI1925" s="1"/>
      <c r="AJ1925" s="1"/>
      <c r="AK1925" s="1"/>
      <c r="AL1925" s="1"/>
      <c r="AM1925" s="1"/>
    </row>
    <row r="1926" spans="1:39" x14ac:dyDescent="0.3">
      <c r="A1926" t="str">
        <f t="shared" si="330"/>
        <v>PAMS</v>
      </c>
      <c r="B1926" t="str">
        <f t="shared" si="331"/>
        <v>C1JZ</v>
      </c>
      <c r="C1926" t="str">
        <f t="shared" si="332"/>
        <v>ARCHITECT AND ENGINEERING- CONSTRUCTION: MISCELLANEOUS BUILDINGS</v>
      </c>
      <c r="D1926" s="1">
        <f t="shared" si="333"/>
        <v>41601999.944360003</v>
      </c>
      <c r="E1926" s="1">
        <f t="shared" si="334"/>
        <v>121643153.475888</v>
      </c>
      <c r="F1926" s="1">
        <f t="shared" si="335"/>
        <v>69955267.660799995</v>
      </c>
      <c r="G1926" s="1">
        <f t="shared" si="336"/>
        <v>27338842.921852998</v>
      </c>
      <c r="H1926" s="2">
        <f t="shared" si="337"/>
        <v>-0.4249140567153542</v>
      </c>
      <c r="I1926" s="2">
        <f t="shared" si="338"/>
        <v>0.68153617024086977</v>
      </c>
      <c r="J1926" s="2">
        <f t="shared" si="339"/>
        <v>0.39080463610566019</v>
      </c>
      <c r="K1926" s="2">
        <f t="shared" si="340"/>
        <v>6.2095843119882189E-4</v>
      </c>
      <c r="L1926" s="2">
        <f>AM1926/SUM(AM1:AM$3009)</f>
        <v>4.9607485766743826E-4</v>
      </c>
      <c r="M1926" t="s">
        <v>3743</v>
      </c>
      <c r="N1926" t="s">
        <v>3927</v>
      </c>
      <c r="O1926" t="s">
        <v>3928</v>
      </c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>
        <v>29565207.851696201</v>
      </c>
      <c r="AC1926" s="1">
        <v>11381808.5939462</v>
      </c>
      <c r="AD1926" s="1">
        <v>43385650.688984498</v>
      </c>
      <c r="AE1926" s="1">
        <v>41601999.944360003</v>
      </c>
      <c r="AF1926" s="1">
        <v>122713942.834232</v>
      </c>
      <c r="AG1926" s="1">
        <v>58978234.807855599</v>
      </c>
      <c r="AH1926" s="1">
        <v>75275938.8004134</v>
      </c>
      <c r="AI1926" s="1">
        <v>57908117.779090099</v>
      </c>
      <c r="AJ1926" s="1">
        <v>50151039.135146998</v>
      </c>
      <c r="AK1926" s="1">
        <v>121643153.475888</v>
      </c>
      <c r="AL1926" s="1">
        <v>69955267.660799995</v>
      </c>
      <c r="AM1926" s="1">
        <v>27338842.921852998</v>
      </c>
    </row>
    <row r="1927" spans="1:39" x14ac:dyDescent="0.3">
      <c r="A1927" t="str">
        <f t="shared" si="330"/>
        <v>PAMS</v>
      </c>
      <c r="B1927" t="str">
        <f t="shared" si="331"/>
        <v>C1KA</v>
      </c>
      <c r="C1927" t="str">
        <f t="shared" si="332"/>
        <v>ARCHITECT AND ENGINEERING- CONSTRUCTION: DAMS</v>
      </c>
      <c r="D1927" s="1">
        <f t="shared" si="333"/>
        <v>7647638.35742833</v>
      </c>
      <c r="E1927" s="1">
        <f t="shared" si="334"/>
        <v>14175987.069537099</v>
      </c>
      <c r="F1927" s="1">
        <f t="shared" si="335"/>
        <v>2159222.9531999999</v>
      </c>
      <c r="G1927" s="1">
        <f t="shared" si="336"/>
        <v>2834981.7972205202</v>
      </c>
      <c r="H1927" s="2">
        <f t="shared" si="337"/>
        <v>-0.84768447215644172</v>
      </c>
      <c r="I1927" s="2">
        <f t="shared" si="338"/>
        <v>-0.71766147243316025</v>
      </c>
      <c r="J1927" s="2">
        <f t="shared" si="339"/>
        <v>1.3129639035279037</v>
      </c>
      <c r="K1927" s="2">
        <f t="shared" si="340"/>
        <v>1.9166357909296949E-5</v>
      </c>
      <c r="L1927" s="2">
        <f>AM1927/SUM(AM1:AM$3009)</f>
        <v>5.1441942717399618E-5</v>
      </c>
      <c r="M1927" t="s">
        <v>3743</v>
      </c>
      <c r="N1927" t="s">
        <v>3929</v>
      </c>
      <c r="O1927" t="s">
        <v>3930</v>
      </c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>
        <v>1734154.5021267</v>
      </c>
      <c r="AC1927" s="1">
        <v>3041823.6531856698</v>
      </c>
      <c r="AD1927" s="1">
        <v>5654757.9308148101</v>
      </c>
      <c r="AE1927" s="1">
        <v>7647638.35742833</v>
      </c>
      <c r="AF1927" s="1">
        <v>12401852.5197582</v>
      </c>
      <c r="AG1927" s="1">
        <v>5064721.5287060104</v>
      </c>
      <c r="AH1927" s="1">
        <v>44194682.7114916</v>
      </c>
      <c r="AI1927" s="1">
        <v>4400781.4837921802</v>
      </c>
      <c r="AJ1927" s="1">
        <v>9907973.23839177</v>
      </c>
      <c r="AK1927" s="1">
        <v>14175987.069537099</v>
      </c>
      <c r="AL1927" s="1">
        <v>2159222.9531999999</v>
      </c>
      <c r="AM1927" s="1">
        <v>2834981.7972205202</v>
      </c>
    </row>
    <row r="1928" spans="1:39" x14ac:dyDescent="0.3">
      <c r="A1928" t="str">
        <f t="shared" si="330"/>
        <v>PAMS</v>
      </c>
      <c r="B1928" t="str">
        <f t="shared" si="331"/>
        <v>C1KB</v>
      </c>
      <c r="C1928" t="str">
        <f t="shared" si="332"/>
        <v>ARCHITECT AND ENGINEERING- CONSTRUCTION: CANALS</v>
      </c>
      <c r="D1928" s="1">
        <f t="shared" si="333"/>
        <v>25169.495854819601</v>
      </c>
      <c r="E1928" s="1">
        <f t="shared" si="334"/>
        <v>6038098.5689108204</v>
      </c>
      <c r="F1928" s="1">
        <f t="shared" si="335"/>
        <v>87777.921900000001</v>
      </c>
      <c r="G1928" s="1">
        <f t="shared" si="336"/>
        <v>381100.12762785598</v>
      </c>
      <c r="H1928" s="2">
        <f t="shared" si="337"/>
        <v>-0.98546265502322961</v>
      </c>
      <c r="I1928" s="2">
        <f t="shared" si="338"/>
        <v>2.4874723914341645</v>
      </c>
      <c r="J1928" s="2">
        <f t="shared" si="339"/>
        <v>4.3416398950754376</v>
      </c>
      <c r="K1928" s="2">
        <f t="shared" si="340"/>
        <v>7.7916134838062872E-7</v>
      </c>
      <c r="L1928" s="2">
        <f>AM1928/SUM(AM1:AM$3009)</f>
        <v>6.9152228611296809E-6</v>
      </c>
      <c r="M1928" t="s">
        <v>3743</v>
      </c>
      <c r="N1928" t="s">
        <v>3931</v>
      </c>
      <c r="O1928" t="s">
        <v>3932</v>
      </c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>
        <v>668637.69175367395</v>
      </c>
      <c r="AC1928" s="1">
        <v>683099.4132984</v>
      </c>
      <c r="AD1928" s="1">
        <v>668016.18819231505</v>
      </c>
      <c r="AE1928" s="1">
        <v>25169.495854819601</v>
      </c>
      <c r="AF1928" s="1"/>
      <c r="AG1928" s="1"/>
      <c r="AH1928" s="1">
        <v>39778.705590766403</v>
      </c>
      <c r="AI1928" s="1"/>
      <c r="AJ1928" s="1">
        <v>4122099.75799269</v>
      </c>
      <c r="AK1928" s="1">
        <v>6038098.5689108204</v>
      </c>
      <c r="AL1928" s="1">
        <v>87777.921900000001</v>
      </c>
      <c r="AM1928" s="1">
        <v>381100.12762785598</v>
      </c>
    </row>
    <row r="1929" spans="1:39" x14ac:dyDescent="0.3">
      <c r="A1929" t="str">
        <f t="shared" si="330"/>
        <v>PAMS</v>
      </c>
      <c r="B1929" t="str">
        <f t="shared" si="331"/>
        <v>C1KF</v>
      </c>
      <c r="C1929" t="str">
        <f t="shared" si="332"/>
        <v>ARCHITECT AND ENGINEERING- CONSTRUCTION: DREDGING FACILITIES</v>
      </c>
      <c r="D1929" s="1">
        <f t="shared" si="333"/>
        <v>-893511.11616339698</v>
      </c>
      <c r="E1929" s="1">
        <f t="shared" si="334"/>
        <v>8486404.2049794607</v>
      </c>
      <c r="F1929" s="1">
        <f t="shared" si="335"/>
        <v>-310644</v>
      </c>
      <c r="G1929" s="1">
        <f t="shared" si="336"/>
        <v>31582839.598727901</v>
      </c>
      <c r="H1929" s="2">
        <f t="shared" si="337"/>
        <v>-1.0366049026768873</v>
      </c>
      <c r="I1929" s="2">
        <f t="shared" si="338"/>
        <v>-0.65233336846008272</v>
      </c>
      <c r="J1929" s="2">
        <f t="shared" si="339"/>
        <v>-101.66891875821808</v>
      </c>
      <c r="K1929" s="2">
        <f t="shared" si="340"/>
        <v>-2.757433676569552E-6</v>
      </c>
      <c r="L1929" s="2">
        <f>AM1929/SUM(AM1:AM$3009)</f>
        <v>5.7308397079778651E-4</v>
      </c>
      <c r="M1929" t="s">
        <v>3743</v>
      </c>
      <c r="N1929" t="s">
        <v>3933</v>
      </c>
      <c r="O1929" t="s">
        <v>3934</v>
      </c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>
        <v>105939170.190603</v>
      </c>
      <c r="AD1929" s="1">
        <v>14737379.4755574</v>
      </c>
      <c r="AE1929" s="1">
        <v>-893511.11616339698</v>
      </c>
      <c r="AF1929" s="1">
        <v>1808592.5256888201</v>
      </c>
      <c r="AG1929" s="1"/>
      <c r="AH1929" s="1"/>
      <c r="AI1929" s="1">
        <v>73752.425215076801</v>
      </c>
      <c r="AJ1929" s="1"/>
      <c r="AK1929" s="1">
        <v>8486404.2049794607</v>
      </c>
      <c r="AL1929" s="1">
        <v>-310644</v>
      </c>
      <c r="AM1929" s="1">
        <v>31582839.598727901</v>
      </c>
    </row>
    <row r="1930" spans="1:39" x14ac:dyDescent="0.3">
      <c r="A1930" t="str">
        <f t="shared" si="330"/>
        <v>PAMS</v>
      </c>
      <c r="B1930" t="str">
        <f t="shared" si="331"/>
        <v>C1KZ</v>
      </c>
      <c r="C1930" t="str">
        <f t="shared" si="332"/>
        <v>ARCHITECT AND ENGINEERING- CONSTRUCTION: OTHER CONSERVATION AND DEVELOPMENT FACILITIES</v>
      </c>
      <c r="D1930" s="1">
        <f t="shared" si="333"/>
        <v>0</v>
      </c>
      <c r="E1930" s="1">
        <f t="shared" si="334"/>
        <v>0</v>
      </c>
      <c r="F1930" s="1">
        <f t="shared" si="335"/>
        <v>0</v>
      </c>
      <c r="G1930" s="1">
        <f t="shared" si="336"/>
        <v>0</v>
      </c>
      <c r="H1930" s="2" t="e">
        <f t="shared" si="337"/>
        <v>#DIV/0!</v>
      </c>
      <c r="I1930" s="2" t="e">
        <f t="shared" si="338"/>
        <v>#DIV/0!</v>
      </c>
      <c r="J1930" s="2" t="e">
        <f t="shared" si="339"/>
        <v>#DIV/0!</v>
      </c>
      <c r="K1930" s="2">
        <f t="shared" si="340"/>
        <v>0</v>
      </c>
      <c r="L1930" s="2">
        <f>AM1930/SUM(AM1:AM$3009)</f>
        <v>0</v>
      </c>
      <c r="M1930" t="s">
        <v>3743</v>
      </c>
      <c r="N1930" t="s">
        <v>3935</v>
      </c>
      <c r="O1930" t="s">
        <v>3936</v>
      </c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>
        <v>1213629.9111434401</v>
      </c>
      <c r="AC1930" s="1">
        <v>287397.14165166998</v>
      </c>
      <c r="AD1930" s="1">
        <v>211773.387387795</v>
      </c>
      <c r="AE1930" s="1"/>
      <c r="AF1930" s="1"/>
      <c r="AG1930" s="1">
        <v>80861.669089053394</v>
      </c>
      <c r="AH1930" s="1"/>
      <c r="AI1930" s="1"/>
      <c r="AJ1930" s="1"/>
      <c r="AK1930" s="1"/>
      <c r="AL1930" s="1"/>
      <c r="AM1930" s="1"/>
    </row>
    <row r="1931" spans="1:39" x14ac:dyDescent="0.3">
      <c r="A1931" t="str">
        <f t="shared" si="330"/>
        <v>PAMS</v>
      </c>
      <c r="B1931" t="str">
        <f t="shared" si="331"/>
        <v>C1LA</v>
      </c>
      <c r="C1931" t="str">
        <f t="shared" si="332"/>
        <v>ARCHITECT AND ENGINEERING- CONSTRUCTION: AIRPORT SERVICE ROADS</v>
      </c>
      <c r="D1931" s="1">
        <f t="shared" si="333"/>
        <v>0</v>
      </c>
      <c r="E1931" s="1">
        <f t="shared" si="334"/>
        <v>0</v>
      </c>
      <c r="F1931" s="1">
        <f t="shared" si="335"/>
        <v>0</v>
      </c>
      <c r="G1931" s="1">
        <f t="shared" si="336"/>
        <v>0</v>
      </c>
      <c r="H1931" s="2" t="e">
        <f t="shared" si="337"/>
        <v>#DIV/0!</v>
      </c>
      <c r="I1931" s="2" t="e">
        <f t="shared" si="338"/>
        <v>#DIV/0!</v>
      </c>
      <c r="J1931" s="2" t="e">
        <f t="shared" si="339"/>
        <v>#DIV/0!</v>
      </c>
      <c r="K1931" s="2">
        <f t="shared" si="340"/>
        <v>0</v>
      </c>
      <c r="L1931" s="2">
        <f>AM1931/SUM(AM1:AM$3009)</f>
        <v>0</v>
      </c>
      <c r="M1931" t="s">
        <v>3743</v>
      </c>
      <c r="N1931" t="s">
        <v>3937</v>
      </c>
      <c r="O1931" t="s">
        <v>3938</v>
      </c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>
        <v>14072958.793452401</v>
      </c>
      <c r="AC1931" s="1">
        <v>699981.83667202003</v>
      </c>
      <c r="AD1931" s="1">
        <v>178669.64175280699</v>
      </c>
      <c r="AE1931" s="1"/>
      <c r="AF1931" s="1"/>
      <c r="AG1931" s="1"/>
      <c r="AH1931" s="1">
        <v>114656.19324624899</v>
      </c>
      <c r="AI1931" s="1"/>
      <c r="AJ1931" s="1"/>
      <c r="AK1931" s="1"/>
      <c r="AL1931" s="1"/>
      <c r="AM1931" s="1"/>
    </row>
    <row r="1932" spans="1:39" x14ac:dyDescent="0.3">
      <c r="A1932" t="str">
        <f t="shared" si="330"/>
        <v>PAMS</v>
      </c>
      <c r="B1932" t="str">
        <f t="shared" si="331"/>
        <v>C1LB</v>
      </c>
      <c r="C1932" t="str">
        <f t="shared" si="332"/>
        <v>ARCHITECT AND ENGINEERING- CONSTRUCTION: HIGHWAYS, ROADS, STREETS, BRIDGES, AND RAILWAYS</v>
      </c>
      <c r="D1932" s="1">
        <f t="shared" si="333"/>
        <v>2756583.8967562402</v>
      </c>
      <c r="E1932" s="1">
        <f t="shared" si="334"/>
        <v>1493383.3074942101</v>
      </c>
      <c r="F1932" s="1">
        <f t="shared" si="335"/>
        <v>1422636.2694999999</v>
      </c>
      <c r="G1932" s="1">
        <f t="shared" si="336"/>
        <v>0</v>
      </c>
      <c r="H1932" s="2">
        <f t="shared" si="337"/>
        <v>-4.7373663304780433E-2</v>
      </c>
      <c r="I1932" s="2">
        <f t="shared" si="338"/>
        <v>-0.48391330618521666</v>
      </c>
      <c r="J1932" s="2">
        <f t="shared" si="339"/>
        <v>0</v>
      </c>
      <c r="K1932" s="2">
        <f t="shared" si="340"/>
        <v>1.2628040969819398E-5</v>
      </c>
      <c r="L1932" s="2">
        <f>AM1932/SUM(AM1:AM$3009)</f>
        <v>0</v>
      </c>
      <c r="M1932" t="s">
        <v>3743</v>
      </c>
      <c r="N1932" t="s">
        <v>3939</v>
      </c>
      <c r="O1932" t="s">
        <v>3940</v>
      </c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>
        <v>551528.81148187805</v>
      </c>
      <c r="AC1932" s="1">
        <v>2761543.4795510601</v>
      </c>
      <c r="AD1932" s="1">
        <v>3934857.1389055802</v>
      </c>
      <c r="AE1932" s="1">
        <v>2756583.8967562402</v>
      </c>
      <c r="AF1932" s="1">
        <v>12941583.3271221</v>
      </c>
      <c r="AG1932" s="1">
        <v>10319538.107763199</v>
      </c>
      <c r="AH1932" s="1">
        <v>14243601.1294048</v>
      </c>
      <c r="AI1932" s="1">
        <v>29952189.851078</v>
      </c>
      <c r="AJ1932" s="1">
        <v>3959052.9040108998</v>
      </c>
      <c r="AK1932" s="1">
        <v>1493383.3074942101</v>
      </c>
      <c r="AL1932" s="1">
        <v>1422636.2694999999</v>
      </c>
      <c r="AM1932" s="1">
        <v>0</v>
      </c>
    </row>
    <row r="1933" spans="1:39" x14ac:dyDescent="0.3">
      <c r="A1933" t="str">
        <f t="shared" si="330"/>
        <v>PAMS</v>
      </c>
      <c r="B1933" t="str">
        <f t="shared" si="331"/>
        <v>C1LC</v>
      </c>
      <c r="C1933" t="str">
        <f t="shared" si="332"/>
        <v>ARCHITECT AND ENGINEERING- CONSTRUCTION: TUNNELS AND SUBSURFACE STRUCTURES</v>
      </c>
      <c r="D1933" s="1">
        <f t="shared" si="333"/>
        <v>0</v>
      </c>
      <c r="E1933" s="1">
        <f t="shared" si="334"/>
        <v>31770.4370286185</v>
      </c>
      <c r="F1933" s="1">
        <f t="shared" si="335"/>
        <v>0</v>
      </c>
      <c r="G1933" s="1">
        <f t="shared" si="336"/>
        <v>0</v>
      </c>
      <c r="H1933" s="2">
        <f t="shared" si="337"/>
        <v>-1</v>
      </c>
      <c r="I1933" s="2" t="e">
        <f t="shared" si="338"/>
        <v>#DIV/0!</v>
      </c>
      <c r="J1933" s="2" t="e">
        <f t="shared" si="339"/>
        <v>#DIV/0!</v>
      </c>
      <c r="K1933" s="2">
        <f t="shared" si="340"/>
        <v>0</v>
      </c>
      <c r="L1933" s="2">
        <f>AM1933/SUM(AM1:AM$3009)</f>
        <v>0</v>
      </c>
      <c r="M1933" t="s">
        <v>3743</v>
      </c>
      <c r="N1933" t="s">
        <v>3941</v>
      </c>
      <c r="O1933" t="s">
        <v>3942</v>
      </c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>
        <v>19966.239652980399</v>
      </c>
      <c r="AC1933" s="1">
        <v>42989.457301913702</v>
      </c>
      <c r="AD1933" s="1"/>
      <c r="AE1933" s="1"/>
      <c r="AF1933" s="1"/>
      <c r="AG1933" s="1"/>
      <c r="AH1933" s="1"/>
      <c r="AI1933" s="1"/>
      <c r="AJ1933" s="1"/>
      <c r="AK1933" s="1">
        <v>31770.4370286185</v>
      </c>
      <c r="AL1933" s="1">
        <v>0</v>
      </c>
      <c r="AM1933" s="1"/>
    </row>
    <row r="1934" spans="1:39" x14ac:dyDescent="0.3">
      <c r="A1934" t="str">
        <f t="shared" si="330"/>
        <v>PAMS</v>
      </c>
      <c r="B1934" t="str">
        <f t="shared" si="331"/>
        <v>C1LZ</v>
      </c>
      <c r="C1934" t="str">
        <f t="shared" si="332"/>
        <v>ARCHITECT AND ENGINEERING- CONSTRUCTION: PARKING FACILITIES</v>
      </c>
      <c r="D1934" s="1">
        <f t="shared" si="333"/>
        <v>498168.95692863403</v>
      </c>
      <c r="E1934" s="1">
        <f t="shared" si="334"/>
        <v>0</v>
      </c>
      <c r="F1934" s="1">
        <f t="shared" si="335"/>
        <v>57468</v>
      </c>
      <c r="G1934" s="1">
        <f t="shared" si="336"/>
        <v>0</v>
      </c>
      <c r="H1934" s="2" t="e">
        <f t="shared" si="337"/>
        <v>#DIV/0!</v>
      </c>
      <c r="I1934" s="2">
        <f t="shared" si="338"/>
        <v>-0.88464154740932066</v>
      </c>
      <c r="J1934" s="2">
        <f t="shared" si="339"/>
        <v>0</v>
      </c>
      <c r="K1934" s="2">
        <f t="shared" si="340"/>
        <v>5.101151109472548E-7</v>
      </c>
      <c r="L1934" s="2">
        <f>AM1934/SUM(AM1:AM$3009)</f>
        <v>0</v>
      </c>
      <c r="M1934" t="s">
        <v>3743</v>
      </c>
      <c r="N1934" t="s">
        <v>3943</v>
      </c>
      <c r="O1934" t="s">
        <v>3944</v>
      </c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>
        <v>1414423.09233013</v>
      </c>
      <c r="AC1934" s="1">
        <v>2845925.2485629502</v>
      </c>
      <c r="AD1934" s="1">
        <v>192875.97732993099</v>
      </c>
      <c r="AE1934" s="1">
        <v>498168.95692863403</v>
      </c>
      <c r="AF1934" s="1">
        <v>0</v>
      </c>
      <c r="AG1934" s="1">
        <v>66491.040033162193</v>
      </c>
      <c r="AH1934" s="1">
        <v>883744.72071048105</v>
      </c>
      <c r="AI1934" s="1">
        <v>109264.66987762399</v>
      </c>
      <c r="AJ1934" s="1">
        <v>363626.46719861601</v>
      </c>
      <c r="AK1934" s="1"/>
      <c r="AL1934" s="1">
        <v>57468</v>
      </c>
      <c r="AM1934" s="1"/>
    </row>
    <row r="1935" spans="1:39" x14ac:dyDescent="0.3">
      <c r="A1935" t="str">
        <f t="shared" si="330"/>
        <v>PAMS</v>
      </c>
      <c r="B1935" t="str">
        <f t="shared" si="331"/>
        <v>C1MA</v>
      </c>
      <c r="C1935" t="str">
        <f t="shared" si="332"/>
        <v>ARCHITECT AND ENGINEERING- CONSTRUCTION: EPG FACILITIES - COAL</v>
      </c>
      <c r="D1935" s="1">
        <f t="shared" si="333"/>
        <v>0</v>
      </c>
      <c r="E1935" s="1">
        <f t="shared" si="334"/>
        <v>0</v>
      </c>
      <c r="F1935" s="1">
        <f t="shared" si="335"/>
        <v>0</v>
      </c>
      <c r="G1935" s="1">
        <f t="shared" si="336"/>
        <v>0</v>
      </c>
      <c r="H1935" s="2" t="e">
        <f t="shared" si="337"/>
        <v>#DIV/0!</v>
      </c>
      <c r="I1935" s="2" t="e">
        <f t="shared" si="338"/>
        <v>#DIV/0!</v>
      </c>
      <c r="J1935" s="2" t="e">
        <f t="shared" si="339"/>
        <v>#DIV/0!</v>
      </c>
      <c r="K1935" s="2">
        <f t="shared" si="340"/>
        <v>0</v>
      </c>
      <c r="L1935" s="2">
        <f>AM1935/SUM(AM1:AM$3009)</f>
        <v>0</v>
      </c>
      <c r="M1935" t="s">
        <v>3743</v>
      </c>
      <c r="N1935" t="s">
        <v>3945</v>
      </c>
      <c r="O1935" t="s">
        <v>3946</v>
      </c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>
        <v>3866175.97496479</v>
      </c>
      <c r="AC1935" s="1">
        <v>0</v>
      </c>
      <c r="AD1935" s="1"/>
      <c r="AE1935" s="1"/>
      <c r="AF1935" s="1"/>
      <c r="AG1935" s="1"/>
      <c r="AH1935" s="1"/>
      <c r="AI1935" s="1"/>
      <c r="AJ1935" s="1"/>
      <c r="AK1935" s="1"/>
      <c r="AL1935" s="1"/>
      <c r="AM1935" s="1"/>
    </row>
    <row r="1936" spans="1:39" x14ac:dyDescent="0.3">
      <c r="A1936" t="str">
        <f t="shared" si="330"/>
        <v>PAMS</v>
      </c>
      <c r="B1936" t="str">
        <f t="shared" si="331"/>
        <v>C1MB</v>
      </c>
      <c r="C1936" t="str">
        <f t="shared" si="332"/>
        <v>ARCHITECT AND ENGINEERING- CONSTRUCTION: EPG FACILITIES - GAS</v>
      </c>
      <c r="D1936" s="1">
        <f t="shared" si="333"/>
        <v>0</v>
      </c>
      <c r="E1936" s="1">
        <f t="shared" si="334"/>
        <v>0</v>
      </c>
      <c r="F1936" s="1">
        <f t="shared" si="335"/>
        <v>718306.84380000003</v>
      </c>
      <c r="G1936" s="1">
        <f t="shared" si="336"/>
        <v>0</v>
      </c>
      <c r="H1936" s="2" t="e">
        <f t="shared" si="337"/>
        <v>#DIV/0!</v>
      </c>
      <c r="I1936" s="2" t="e">
        <f t="shared" si="338"/>
        <v>#DIV/0!</v>
      </c>
      <c r="J1936" s="2">
        <f t="shared" si="339"/>
        <v>0</v>
      </c>
      <c r="K1936" s="2">
        <f t="shared" si="340"/>
        <v>6.3760558105242823E-6</v>
      </c>
      <c r="L1936" s="2">
        <f>AM1936/SUM(AM1:AM$3009)</f>
        <v>0</v>
      </c>
      <c r="M1936" t="s">
        <v>3743</v>
      </c>
      <c r="N1936" t="s">
        <v>3947</v>
      </c>
      <c r="O1936" t="s">
        <v>3948</v>
      </c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>
        <v>368345.24992972001</v>
      </c>
      <c r="AC1936" s="1"/>
      <c r="AD1936" s="1"/>
      <c r="AE1936" s="1"/>
      <c r="AF1936" s="1"/>
      <c r="AG1936" s="1"/>
      <c r="AH1936" s="1"/>
      <c r="AI1936" s="1"/>
      <c r="AJ1936" s="1"/>
      <c r="AK1936" s="1"/>
      <c r="AL1936" s="1">
        <v>718306.84380000003</v>
      </c>
      <c r="AM1936" s="1">
        <v>0</v>
      </c>
    </row>
    <row r="1937" spans="1:39" x14ac:dyDescent="0.3">
      <c r="A1937" t="str">
        <f t="shared" si="330"/>
        <v>PAMS</v>
      </c>
      <c r="B1937" t="str">
        <f t="shared" si="331"/>
        <v>C1ME</v>
      </c>
      <c r="C1937" t="str">
        <f t="shared" si="332"/>
        <v>C1ME ARCHITECT AND ENGINEERING- CONSTRUCTION: EPG FACILITIES - NUCLEAR</v>
      </c>
      <c r="D1937" s="1">
        <f t="shared" si="333"/>
        <v>0</v>
      </c>
      <c r="E1937" s="1">
        <f t="shared" si="334"/>
        <v>0</v>
      </c>
      <c r="F1937" s="1">
        <f t="shared" si="335"/>
        <v>1674522.8437999999</v>
      </c>
      <c r="G1937" s="1">
        <f t="shared" si="336"/>
        <v>6350400.5789617198</v>
      </c>
      <c r="H1937" s="2" t="e">
        <f t="shared" si="337"/>
        <v>#DIV/0!</v>
      </c>
      <c r="I1937" s="2" t="e">
        <f t="shared" si="338"/>
        <v>#DIV/0!</v>
      </c>
      <c r="J1937" s="2">
        <f t="shared" si="339"/>
        <v>3.7923642561666915</v>
      </c>
      <c r="K1937" s="2">
        <f t="shared" si="340"/>
        <v>1.4863913939039981E-5</v>
      </c>
      <c r="L1937" s="2">
        <f>AM1937/SUM(AM1:AM$3009)</f>
        <v>1.1523070205804198E-4</v>
      </c>
      <c r="M1937" t="s">
        <v>3743</v>
      </c>
      <c r="N1937" t="s">
        <v>3949</v>
      </c>
      <c r="O1937" t="s">
        <v>3950</v>
      </c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  <c r="AK1937" s="1">
        <v>0</v>
      </c>
      <c r="AL1937" s="1">
        <v>1674522.8437999999</v>
      </c>
      <c r="AM1937" s="1">
        <v>6350400.5789617198</v>
      </c>
    </row>
    <row r="1938" spans="1:39" x14ac:dyDescent="0.3">
      <c r="A1938" t="str">
        <f t="shared" si="330"/>
        <v>PAMS</v>
      </c>
      <c r="B1938" t="str">
        <f t="shared" si="331"/>
        <v>C1MF</v>
      </c>
      <c r="C1938" t="str">
        <f t="shared" si="332"/>
        <v>ARCHITECT AND ENGINEERING- CONSTRUCTION: EPG FACILITIES - PETROLEUM</v>
      </c>
      <c r="D1938" s="1">
        <f t="shared" si="333"/>
        <v>1031566.88834985</v>
      </c>
      <c r="E1938" s="1">
        <f t="shared" si="334"/>
        <v>1042594.9686922</v>
      </c>
      <c r="F1938" s="1">
        <f t="shared" si="335"/>
        <v>923356.3125</v>
      </c>
      <c r="G1938" s="1">
        <f t="shared" si="336"/>
        <v>-14628.882644589199</v>
      </c>
      <c r="H1938" s="2">
        <f t="shared" si="337"/>
        <v>-0.11436718934273149</v>
      </c>
      <c r="I1938" s="2">
        <f t="shared" si="338"/>
        <v>-0.10489923345925678</v>
      </c>
      <c r="J1938" s="2">
        <f t="shared" si="339"/>
        <v>-1.5843160919083658E-2</v>
      </c>
      <c r="K1938" s="2">
        <f t="shared" si="340"/>
        <v>8.1961788785895724E-6</v>
      </c>
      <c r="L1938" s="2">
        <f>AM1938/SUM(AM1:AM$3009)</f>
        <v>-2.6544725746046213E-7</v>
      </c>
      <c r="M1938" t="s">
        <v>3743</v>
      </c>
      <c r="N1938" t="s">
        <v>3951</v>
      </c>
      <c r="O1938" t="s">
        <v>3952</v>
      </c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>
        <v>1031566.88834985</v>
      </c>
      <c r="AF1938" s="1">
        <v>685114.63527103199</v>
      </c>
      <c r="AG1938" s="1">
        <v>786513.78452220198</v>
      </c>
      <c r="AH1938" s="1">
        <v>1061290.2623135</v>
      </c>
      <c r="AI1938" s="1">
        <v>1061108.0868983499</v>
      </c>
      <c r="AJ1938" s="1">
        <v>1650541.7652503999</v>
      </c>
      <c r="AK1938" s="1">
        <v>1042594.9686922</v>
      </c>
      <c r="AL1938" s="1">
        <v>923356.3125</v>
      </c>
      <c r="AM1938" s="1">
        <v>-14628.882644589199</v>
      </c>
    </row>
    <row r="1939" spans="1:39" x14ac:dyDescent="0.3">
      <c r="A1939" t="str">
        <f t="shared" si="330"/>
        <v>PAMS</v>
      </c>
      <c r="B1939" t="str">
        <f t="shared" si="331"/>
        <v>C1MG</v>
      </c>
      <c r="C1939" t="str">
        <f t="shared" si="332"/>
        <v>ARCHITECT AND ENGINEERING- CONSTRUCTION: EPG FACILITIES - SOLAR</v>
      </c>
      <c r="D1939" s="1">
        <f t="shared" si="333"/>
        <v>0</v>
      </c>
      <c r="E1939" s="1">
        <f t="shared" si="334"/>
        <v>0</v>
      </c>
      <c r="F1939" s="1">
        <f t="shared" si="335"/>
        <v>0</v>
      </c>
      <c r="G1939" s="1">
        <f t="shared" si="336"/>
        <v>0</v>
      </c>
      <c r="H1939" s="2" t="e">
        <f t="shared" si="337"/>
        <v>#DIV/0!</v>
      </c>
      <c r="I1939" s="2" t="e">
        <f t="shared" si="338"/>
        <v>#DIV/0!</v>
      </c>
      <c r="J1939" s="2" t="e">
        <f t="shared" si="339"/>
        <v>#DIV/0!</v>
      </c>
      <c r="K1939" s="2">
        <f t="shared" si="340"/>
        <v>0</v>
      </c>
      <c r="L1939" s="2">
        <f>AM1939/SUM(AM1:AM$3009)</f>
        <v>0</v>
      </c>
      <c r="M1939" t="s">
        <v>3743</v>
      </c>
      <c r="N1939" t="s">
        <v>3953</v>
      </c>
      <c r="O1939" t="s">
        <v>3954</v>
      </c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>
        <v>121319.845882547</v>
      </c>
      <c r="AE1939" s="1"/>
      <c r="AF1939" s="1"/>
      <c r="AG1939" s="1"/>
      <c r="AH1939" s="1"/>
      <c r="AI1939" s="1"/>
      <c r="AJ1939" s="1"/>
      <c r="AK1939" s="1"/>
      <c r="AL1939" s="1"/>
      <c r="AM1939" s="1"/>
    </row>
    <row r="1940" spans="1:39" x14ac:dyDescent="0.3">
      <c r="A1940" t="str">
        <f t="shared" si="330"/>
        <v>PAMS</v>
      </c>
      <c r="B1940" t="str">
        <f t="shared" si="331"/>
        <v>C1NA</v>
      </c>
      <c r="C1940" t="str">
        <f t="shared" si="332"/>
        <v>ARCHITECT AND ENGINEERING- CONSTRUCTION: FUEL SUPPLY FACILITIES</v>
      </c>
      <c r="D1940" s="1">
        <f t="shared" si="333"/>
        <v>0</v>
      </c>
      <c r="E1940" s="1">
        <f t="shared" si="334"/>
        <v>349483.735438506</v>
      </c>
      <c r="F1940" s="1">
        <f t="shared" si="335"/>
        <v>2644228.2733999998</v>
      </c>
      <c r="G1940" s="1">
        <f t="shared" si="336"/>
        <v>0</v>
      </c>
      <c r="H1940" s="2">
        <f t="shared" si="337"/>
        <v>6.5660982336766551</v>
      </c>
      <c r="I1940" s="2" t="e">
        <f t="shared" si="338"/>
        <v>#DIV/0!</v>
      </c>
      <c r="J1940" s="2">
        <f t="shared" si="339"/>
        <v>0</v>
      </c>
      <c r="K1940" s="2">
        <f t="shared" si="340"/>
        <v>2.3471511085392025E-5</v>
      </c>
      <c r="L1940" s="2">
        <f>AM1940/SUM(AM1:AM$3009)</f>
        <v>0</v>
      </c>
      <c r="M1940" t="s">
        <v>3743</v>
      </c>
      <c r="N1940" t="s">
        <v>3955</v>
      </c>
      <c r="O1940" t="s">
        <v>3956</v>
      </c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>
        <v>33665.397713539503</v>
      </c>
      <c r="AG1940" s="1">
        <v>4674890.3347213799</v>
      </c>
      <c r="AH1940" s="1">
        <v>855173.25641353498</v>
      </c>
      <c r="AI1940" s="1"/>
      <c r="AJ1940" s="1"/>
      <c r="AK1940" s="1">
        <v>349483.735438506</v>
      </c>
      <c r="AL1940" s="1">
        <v>2644228.2733999998</v>
      </c>
      <c r="AM1940" s="1">
        <v>0</v>
      </c>
    </row>
    <row r="1941" spans="1:39" x14ac:dyDescent="0.3">
      <c r="A1941" t="str">
        <f t="shared" si="330"/>
        <v>PAMS</v>
      </c>
      <c r="B1941" t="str">
        <f t="shared" si="331"/>
        <v>C1NB</v>
      </c>
      <c r="C1941" t="str">
        <f t="shared" si="332"/>
        <v>ARCHITECT AND ENGINEERING- CONSTRUCTION: HEATING AND COOLING PLANTS</v>
      </c>
      <c r="D1941" s="1">
        <f t="shared" si="333"/>
        <v>67300.234622499294</v>
      </c>
      <c r="E1941" s="1">
        <f t="shared" si="334"/>
        <v>1580234.90999533</v>
      </c>
      <c r="F1941" s="1">
        <f t="shared" si="335"/>
        <v>0</v>
      </c>
      <c r="G1941" s="1">
        <f t="shared" si="336"/>
        <v>0</v>
      </c>
      <c r="H1941" s="2">
        <f t="shared" si="337"/>
        <v>-1</v>
      </c>
      <c r="I1941" s="2">
        <f t="shared" si="338"/>
        <v>-1</v>
      </c>
      <c r="J1941" s="2" t="e">
        <f t="shared" si="339"/>
        <v>#DIV/0!</v>
      </c>
      <c r="K1941" s="2">
        <f t="shared" si="340"/>
        <v>0</v>
      </c>
      <c r="L1941" s="2">
        <f>AM1941/SUM(AM1:AM$3009)</f>
        <v>0</v>
      </c>
      <c r="M1941" t="s">
        <v>3743</v>
      </c>
      <c r="N1941" t="s">
        <v>3957</v>
      </c>
      <c r="O1941" t="s">
        <v>3958</v>
      </c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>
        <v>243842.106168725</v>
      </c>
      <c r="AD1941" s="1"/>
      <c r="AE1941" s="1">
        <v>67300.234622499294</v>
      </c>
      <c r="AF1941" s="1">
        <v>70081.936129712398</v>
      </c>
      <c r="AG1941" s="1">
        <v>0</v>
      </c>
      <c r="AH1941" s="1">
        <v>-25061.611920511899</v>
      </c>
      <c r="AI1941" s="1">
        <v>441777.53734152397</v>
      </c>
      <c r="AJ1941" s="1"/>
      <c r="AK1941" s="1">
        <v>1580234.90999533</v>
      </c>
      <c r="AL1941" s="1"/>
      <c r="AM1941" s="1"/>
    </row>
    <row r="1942" spans="1:39" x14ac:dyDescent="0.3">
      <c r="A1942" t="str">
        <f t="shared" si="330"/>
        <v>PAMS</v>
      </c>
      <c r="B1942" t="str">
        <f t="shared" si="331"/>
        <v>C1NC</v>
      </c>
      <c r="C1942" t="str">
        <f t="shared" si="332"/>
        <v>ARCHITECT AND ENGINEERING- CONSTRUCTION: POLLUTION ABATEMENT AND CONTROL FACILITIES</v>
      </c>
      <c r="D1942" s="1">
        <f t="shared" si="333"/>
        <v>0</v>
      </c>
      <c r="E1942" s="1">
        <f t="shared" si="334"/>
        <v>23139.9824621437</v>
      </c>
      <c r="F1942" s="1">
        <f t="shared" si="335"/>
        <v>0</v>
      </c>
      <c r="G1942" s="1">
        <f t="shared" si="336"/>
        <v>0</v>
      </c>
      <c r="H1942" s="2">
        <f t="shared" si="337"/>
        <v>-1</v>
      </c>
      <c r="I1942" s="2" t="e">
        <f t="shared" si="338"/>
        <v>#DIV/0!</v>
      </c>
      <c r="J1942" s="2" t="e">
        <f t="shared" si="339"/>
        <v>#DIV/0!</v>
      </c>
      <c r="K1942" s="2">
        <f t="shared" si="340"/>
        <v>0</v>
      </c>
      <c r="L1942" s="2">
        <f>AM1942/SUM(AM1:AM$3009)</f>
        <v>0</v>
      </c>
      <c r="M1942" t="s">
        <v>3743</v>
      </c>
      <c r="N1942" t="s">
        <v>3959</v>
      </c>
      <c r="O1942" t="s">
        <v>3960</v>
      </c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>
        <v>32946.179633382402</v>
      </c>
      <c r="AK1942" s="1">
        <v>23139.9824621437</v>
      </c>
      <c r="AL1942" s="1">
        <v>0</v>
      </c>
      <c r="AM1942" s="1"/>
    </row>
    <row r="1943" spans="1:39" x14ac:dyDescent="0.3">
      <c r="A1943" t="str">
        <f t="shared" si="330"/>
        <v>PAMS</v>
      </c>
      <c r="B1943" t="str">
        <f t="shared" si="331"/>
        <v>C1ND</v>
      </c>
      <c r="C1943" t="str">
        <f t="shared" si="332"/>
        <v>ARCHITECT AND ENGINEERING- CONSTRUCTION: SEWAGE AND WASTE FACILITIES</v>
      </c>
      <c r="D1943" s="1">
        <f t="shared" si="333"/>
        <v>178648.11953537099</v>
      </c>
      <c r="E1943" s="1">
        <f t="shared" si="334"/>
        <v>3183427.4246536801</v>
      </c>
      <c r="F1943" s="1">
        <f t="shared" si="335"/>
        <v>1563790.9724999999</v>
      </c>
      <c r="G1943" s="1">
        <f t="shared" si="336"/>
        <v>13131.3046376904</v>
      </c>
      <c r="H1943" s="2">
        <f t="shared" si="337"/>
        <v>-0.50877128204984223</v>
      </c>
      <c r="I1943" s="2">
        <f t="shared" si="338"/>
        <v>7.753470098465721</v>
      </c>
      <c r="J1943" s="2">
        <f t="shared" si="339"/>
        <v>8.3970970984041798E-3</v>
      </c>
      <c r="K1943" s="2">
        <f t="shared" si="340"/>
        <v>1.3881001695467964E-5</v>
      </c>
      <c r="L1943" s="2">
        <f>AM1943/SUM(AM1:AM$3009)</f>
        <v>2.3827307167865018E-7</v>
      </c>
      <c r="M1943" t="s">
        <v>3743</v>
      </c>
      <c r="N1943" t="s">
        <v>3961</v>
      </c>
      <c r="O1943" t="s">
        <v>3962</v>
      </c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>
        <v>2266444.0640675598</v>
      </c>
      <c r="AC1943" s="1">
        <v>1008254.9643951301</v>
      </c>
      <c r="AD1943" s="1">
        <v>95586.341544846902</v>
      </c>
      <c r="AE1943" s="1">
        <v>178648.11953537099</v>
      </c>
      <c r="AF1943" s="1">
        <v>316486.88075391599</v>
      </c>
      <c r="AG1943" s="1">
        <v>314535.77301517501</v>
      </c>
      <c r="AH1943" s="1">
        <v>1339961.21136753</v>
      </c>
      <c r="AI1943" s="1">
        <v>1739140.17786963</v>
      </c>
      <c r="AJ1943" s="1">
        <v>0</v>
      </c>
      <c r="AK1943" s="1">
        <v>3183427.4246536801</v>
      </c>
      <c r="AL1943" s="1">
        <v>1563790.9724999999</v>
      </c>
      <c r="AM1943" s="1">
        <v>13131.3046376904</v>
      </c>
    </row>
    <row r="1944" spans="1:39" x14ac:dyDescent="0.3">
      <c r="A1944" t="str">
        <f t="shared" si="330"/>
        <v>PAMS</v>
      </c>
      <c r="B1944" t="str">
        <f t="shared" si="331"/>
        <v>C1NE</v>
      </c>
      <c r="C1944" t="str">
        <f t="shared" si="332"/>
        <v>ARCHITECT AND ENGINEERING- CONSTRUCTION: WATER SUPPLY FACILITIES</v>
      </c>
      <c r="D1944" s="1">
        <f t="shared" si="333"/>
        <v>417626.97577441199</v>
      </c>
      <c r="E1944" s="1">
        <f t="shared" si="334"/>
        <v>74317.434271447593</v>
      </c>
      <c r="F1944" s="1">
        <f t="shared" si="335"/>
        <v>1234889.5</v>
      </c>
      <c r="G1944" s="1">
        <f t="shared" si="336"/>
        <v>0</v>
      </c>
      <c r="H1944" s="2">
        <f t="shared" si="337"/>
        <v>15.616417293007096</v>
      </c>
      <c r="I1944" s="2">
        <f t="shared" si="338"/>
        <v>1.9569198630192073</v>
      </c>
      <c r="J1944" s="2">
        <f t="shared" si="339"/>
        <v>0</v>
      </c>
      <c r="K1944" s="2">
        <f t="shared" si="340"/>
        <v>1.096150543433041E-5</v>
      </c>
      <c r="L1944" s="2">
        <f>AM1944/SUM(AM1:AM$3009)</f>
        <v>0</v>
      </c>
      <c r="M1944" t="s">
        <v>3743</v>
      </c>
      <c r="N1944" t="s">
        <v>3963</v>
      </c>
      <c r="O1944" t="s">
        <v>3964</v>
      </c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>
        <v>1191952.7931850799</v>
      </c>
      <c r="AC1944" s="1">
        <v>402452.13448375702</v>
      </c>
      <c r="AD1944" s="1">
        <v>1203422.1659486899</v>
      </c>
      <c r="AE1944" s="1">
        <v>417626.97577441199</v>
      </c>
      <c r="AF1944" s="1">
        <v>-33422.1620031661</v>
      </c>
      <c r="AG1944" s="1">
        <v>16858.842235786498</v>
      </c>
      <c r="AH1944" s="1">
        <v>198928.74884369</v>
      </c>
      <c r="AI1944" s="1">
        <v>185726.59048069699</v>
      </c>
      <c r="AJ1944" s="1">
        <v>111077.908257915</v>
      </c>
      <c r="AK1944" s="1">
        <v>74317.434271447593</v>
      </c>
      <c r="AL1944" s="1">
        <v>1234889.5</v>
      </c>
      <c r="AM1944" s="1"/>
    </row>
    <row r="1945" spans="1:39" x14ac:dyDescent="0.3">
      <c r="A1945" t="str">
        <f t="shared" si="330"/>
        <v>PAMS</v>
      </c>
      <c r="B1945" t="str">
        <f t="shared" si="331"/>
        <v>C1NZ</v>
      </c>
      <c r="C1945" t="str">
        <f t="shared" si="332"/>
        <v>ARCHITECT AND ENGINEERING- CONSTRUCTION: OTHER UTILITIES</v>
      </c>
      <c r="D1945" s="1">
        <f t="shared" si="333"/>
        <v>460748.98766865197</v>
      </c>
      <c r="E1945" s="1">
        <f t="shared" si="334"/>
        <v>321422.27074307197</v>
      </c>
      <c r="F1945" s="1">
        <f t="shared" si="335"/>
        <v>116223.2031</v>
      </c>
      <c r="G1945" s="1">
        <f t="shared" si="336"/>
        <v>0</v>
      </c>
      <c r="H1945" s="2">
        <f t="shared" si="337"/>
        <v>-0.63840961352394054</v>
      </c>
      <c r="I1945" s="2">
        <f t="shared" si="338"/>
        <v>-0.74775158229195715</v>
      </c>
      <c r="J1945" s="2">
        <f t="shared" si="339"/>
        <v>0</v>
      </c>
      <c r="K1945" s="2">
        <f t="shared" si="340"/>
        <v>1.0316560893715081E-6</v>
      </c>
      <c r="L1945" s="2">
        <f>AM1945/SUM(AM1:AM$3009)</f>
        <v>0</v>
      </c>
      <c r="M1945" t="s">
        <v>3743</v>
      </c>
      <c r="N1945" t="s">
        <v>3965</v>
      </c>
      <c r="O1945" t="s">
        <v>3966</v>
      </c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>
        <v>1424556.0337850801</v>
      </c>
      <c r="AC1945" s="1">
        <v>2787271.8454445698</v>
      </c>
      <c r="AD1945" s="1">
        <v>3733054.67782332</v>
      </c>
      <c r="AE1945" s="1">
        <v>460748.98766865197</v>
      </c>
      <c r="AF1945" s="1">
        <v>0</v>
      </c>
      <c r="AG1945" s="1">
        <v>38616.672003956002</v>
      </c>
      <c r="AH1945" s="1">
        <v>264877.49883479602</v>
      </c>
      <c r="AI1945" s="1">
        <v>516395.23952568602</v>
      </c>
      <c r="AJ1945" s="1">
        <v>6769027.0741697196</v>
      </c>
      <c r="AK1945" s="1">
        <v>321422.27074307197</v>
      </c>
      <c r="AL1945" s="1">
        <v>116223.2031</v>
      </c>
      <c r="AM1945" s="1">
        <v>0</v>
      </c>
    </row>
    <row r="1946" spans="1:39" x14ac:dyDescent="0.3">
      <c r="A1946" t="str">
        <f t="shared" si="330"/>
        <v>PAMS</v>
      </c>
      <c r="B1946" t="str">
        <f t="shared" si="331"/>
        <v>C1PA</v>
      </c>
      <c r="C1946" t="str">
        <f t="shared" si="332"/>
        <v>ARCHITECT AND ENGINEERING- CONSTRUCTION: RECREATIONAL FACILITIES (NON-BUILDING)</v>
      </c>
      <c r="D1946" s="1">
        <f t="shared" si="333"/>
        <v>0</v>
      </c>
      <c r="E1946" s="1">
        <f t="shared" si="334"/>
        <v>3889504.4549814598</v>
      </c>
      <c r="F1946" s="1">
        <f t="shared" si="335"/>
        <v>6354838.2081000004</v>
      </c>
      <c r="G1946" s="1">
        <f t="shared" si="336"/>
        <v>908558.358748539</v>
      </c>
      <c r="H1946" s="2">
        <f t="shared" si="337"/>
        <v>0.63384263513596939</v>
      </c>
      <c r="I1946" s="2" t="e">
        <f t="shared" si="338"/>
        <v>#DIV/0!</v>
      </c>
      <c r="J1946" s="2">
        <f t="shared" si="339"/>
        <v>0.14297112357486502</v>
      </c>
      <c r="K1946" s="2">
        <f t="shared" si="340"/>
        <v>5.6408766575777573E-5</v>
      </c>
      <c r="L1946" s="2">
        <f>AM1946/SUM(AM1:AM$3009)</f>
        <v>1.6486175358155721E-5</v>
      </c>
      <c r="M1946" t="s">
        <v>3743</v>
      </c>
      <c r="N1946" t="s">
        <v>3967</v>
      </c>
      <c r="O1946" t="s">
        <v>3968</v>
      </c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>
        <v>211728.71671804201</v>
      </c>
      <c r="AC1946" s="1"/>
      <c r="AD1946" s="1">
        <v>648051.69729800697</v>
      </c>
      <c r="AE1946" s="1"/>
      <c r="AF1946" s="1"/>
      <c r="AG1946" s="1">
        <v>2150972.5849139299</v>
      </c>
      <c r="AH1946" s="1">
        <v>4948429.2314777197</v>
      </c>
      <c r="AI1946" s="1">
        <v>6368801.2363897897</v>
      </c>
      <c r="AJ1946" s="1">
        <v>10657622.318873901</v>
      </c>
      <c r="AK1946" s="1">
        <v>3889504.4549814598</v>
      </c>
      <c r="AL1946" s="1">
        <v>6354838.2081000004</v>
      </c>
      <c r="AM1946" s="1">
        <v>908558.358748539</v>
      </c>
    </row>
    <row r="1947" spans="1:39" x14ac:dyDescent="0.3">
      <c r="A1947" t="str">
        <f t="shared" si="330"/>
        <v>PAMS</v>
      </c>
      <c r="B1947" t="str">
        <f t="shared" si="331"/>
        <v>C1PB</v>
      </c>
      <c r="C1947" t="str">
        <f t="shared" si="332"/>
        <v>ARCHITECT AND ENGINEERING- CONSTRUCTION: EXHIBIT DESIGN (NON-BUILDING)</v>
      </c>
      <c r="D1947" s="1">
        <f t="shared" si="333"/>
        <v>0</v>
      </c>
      <c r="E1947" s="1">
        <f t="shared" si="334"/>
        <v>1308747.8855479399</v>
      </c>
      <c r="F1947" s="1">
        <f t="shared" si="335"/>
        <v>1902889.5342000001</v>
      </c>
      <c r="G1947" s="1">
        <f t="shared" si="336"/>
        <v>0</v>
      </c>
      <c r="H1947" s="2">
        <f t="shared" si="337"/>
        <v>0.45397716031709812</v>
      </c>
      <c r="I1947" s="2" t="e">
        <f t="shared" si="338"/>
        <v>#DIV/0!</v>
      </c>
      <c r="J1947" s="2">
        <f t="shared" si="339"/>
        <v>0</v>
      </c>
      <c r="K1947" s="2">
        <f t="shared" si="340"/>
        <v>1.6891012491452688E-5</v>
      </c>
      <c r="L1947" s="2">
        <f>AM1947/SUM(AM1:AM$3009)</f>
        <v>0</v>
      </c>
      <c r="M1947" t="s">
        <v>3743</v>
      </c>
      <c r="N1947" t="s">
        <v>3969</v>
      </c>
      <c r="O1947" t="s">
        <v>3970</v>
      </c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>
        <v>1779890.53035407</v>
      </c>
      <c r="AH1947" s="1">
        <v>238694.571160555</v>
      </c>
      <c r="AI1947" s="1">
        <v>1170774.60372915</v>
      </c>
      <c r="AJ1947" s="1">
        <v>9129.2066049469395</v>
      </c>
      <c r="AK1947" s="1">
        <v>1308747.8855479399</v>
      </c>
      <c r="AL1947" s="1">
        <v>1902889.5342000001</v>
      </c>
      <c r="AM1947" s="1">
        <v>0</v>
      </c>
    </row>
    <row r="1948" spans="1:39" x14ac:dyDescent="0.3">
      <c r="A1948" t="str">
        <f t="shared" si="330"/>
        <v>PAMS</v>
      </c>
      <c r="B1948" t="str">
        <f t="shared" si="331"/>
        <v>C1PC</v>
      </c>
      <c r="C1948" t="str">
        <f t="shared" si="332"/>
        <v>ARCHITECT AND ENGINEERING- CONSTRUCTION: UNIMPROVED REAL PROPERTY (LAND)</v>
      </c>
      <c r="D1948" s="1">
        <f t="shared" si="333"/>
        <v>3560548.1083881902</v>
      </c>
      <c r="E1948" s="1">
        <f t="shared" si="334"/>
        <v>274380.61697842903</v>
      </c>
      <c r="F1948" s="1">
        <f t="shared" si="335"/>
        <v>-7500</v>
      </c>
      <c r="G1948" s="1">
        <f t="shared" si="336"/>
        <v>0</v>
      </c>
      <c r="H1948" s="2">
        <f t="shared" si="337"/>
        <v>-1.0273342923512327</v>
      </c>
      <c r="I1948" s="2">
        <f t="shared" si="338"/>
        <v>-1.0021064172626486</v>
      </c>
      <c r="J1948" s="2">
        <f t="shared" si="339"/>
        <v>0</v>
      </c>
      <c r="K1948" s="2">
        <f t="shared" si="340"/>
        <v>-6.6573803370648209E-8</v>
      </c>
      <c r="L1948" s="2">
        <f>AM1948/SUM(AM1:AM$3009)</f>
        <v>0</v>
      </c>
      <c r="M1948" t="s">
        <v>3743</v>
      </c>
      <c r="N1948" t="s">
        <v>3971</v>
      </c>
      <c r="O1948" t="s">
        <v>3972</v>
      </c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>
        <v>128586.90465091199</v>
      </c>
      <c r="AE1948" s="1">
        <v>3560548.1083881902</v>
      </c>
      <c r="AF1948" s="1">
        <v>0</v>
      </c>
      <c r="AG1948" s="1"/>
      <c r="AH1948" s="1">
        <v>-17282.830520525</v>
      </c>
      <c r="AI1948" s="1"/>
      <c r="AJ1948" s="1"/>
      <c r="AK1948" s="1">
        <v>274380.61697842903</v>
      </c>
      <c r="AL1948" s="1">
        <v>-7500</v>
      </c>
      <c r="AM1948" s="1"/>
    </row>
    <row r="1949" spans="1:39" x14ac:dyDescent="0.3">
      <c r="A1949" t="str">
        <f t="shared" si="330"/>
        <v>PAMS</v>
      </c>
      <c r="B1949" t="str">
        <f t="shared" si="331"/>
        <v>C1PD</v>
      </c>
      <c r="C1949" t="str">
        <f t="shared" si="332"/>
        <v>ARCHITECT AND ENGINEERING- CONSTRUCTION: WASTE TREATMENT AND STORAGE FACILITIES</v>
      </c>
      <c r="D1949" s="1">
        <f t="shared" si="333"/>
        <v>356689.318601801</v>
      </c>
      <c r="E1949" s="1">
        <f t="shared" si="334"/>
        <v>0</v>
      </c>
      <c r="F1949" s="1">
        <f t="shared" si="335"/>
        <v>23201.1895</v>
      </c>
      <c r="G1949" s="1">
        <f t="shared" si="336"/>
        <v>0</v>
      </c>
      <c r="H1949" s="2" t="e">
        <f t="shared" si="337"/>
        <v>#DIV/0!</v>
      </c>
      <c r="I1949" s="2">
        <f t="shared" si="338"/>
        <v>-0.93495406705491724</v>
      </c>
      <c r="J1949" s="2">
        <f t="shared" si="339"/>
        <v>0</v>
      </c>
      <c r="K1949" s="2">
        <f t="shared" si="340"/>
        <v>2.0594552369841969E-7</v>
      </c>
      <c r="L1949" s="2">
        <f>AM1949/SUM(AM1:AM$3009)</f>
        <v>0</v>
      </c>
      <c r="M1949" t="s">
        <v>3743</v>
      </c>
      <c r="N1949" t="s">
        <v>3973</v>
      </c>
      <c r="O1949" t="s">
        <v>3974</v>
      </c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>
        <v>54593.930647146102</v>
      </c>
      <c r="AE1949" s="1">
        <v>356689.318601801</v>
      </c>
      <c r="AF1949" s="1"/>
      <c r="AG1949" s="1">
        <v>0</v>
      </c>
      <c r="AH1949" s="1">
        <v>-89069.096835212898</v>
      </c>
      <c r="AI1949" s="1"/>
      <c r="AJ1949" s="1">
        <v>11099.1585309649</v>
      </c>
      <c r="AK1949" s="1"/>
      <c r="AL1949" s="1">
        <v>23201.1895</v>
      </c>
      <c r="AM1949" s="1"/>
    </row>
    <row r="1950" spans="1:39" x14ac:dyDescent="0.3">
      <c r="A1950" t="str">
        <f t="shared" si="330"/>
        <v>PAMS</v>
      </c>
      <c r="B1950" t="str">
        <f t="shared" si="331"/>
        <v>C1PZ</v>
      </c>
      <c r="C1950" t="str">
        <f t="shared" si="332"/>
        <v>ARCHITECT AND ENGINEERING- CONSTRUCTION: OTHER NON-BUILDING FACILITIES</v>
      </c>
      <c r="D1950" s="1">
        <f t="shared" si="333"/>
        <v>2654178.1889997902</v>
      </c>
      <c r="E1950" s="1">
        <f t="shared" si="334"/>
        <v>4756603.8795533199</v>
      </c>
      <c r="F1950" s="1">
        <f t="shared" si="335"/>
        <v>11835888.500399999</v>
      </c>
      <c r="G1950" s="1">
        <f t="shared" si="336"/>
        <v>565771.648846586</v>
      </c>
      <c r="H1950" s="2">
        <f t="shared" si="337"/>
        <v>1.4883065313211401</v>
      </c>
      <c r="I1950" s="2">
        <f t="shared" si="338"/>
        <v>3.4593420854160044</v>
      </c>
      <c r="J1950" s="2">
        <f t="shared" si="339"/>
        <v>4.7801366904349045E-2</v>
      </c>
      <c r="K1950" s="2">
        <f t="shared" si="340"/>
        <v>1.050613484990061E-4</v>
      </c>
      <c r="L1950" s="2">
        <f>AM1950/SUM(AM1:AM$3009)</f>
        <v>1.0266165652149658E-5</v>
      </c>
      <c r="M1950" t="s">
        <v>3743</v>
      </c>
      <c r="N1950" t="s">
        <v>3975</v>
      </c>
      <c r="O1950" t="s">
        <v>3976</v>
      </c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>
        <v>534642.41161511</v>
      </c>
      <c r="AC1950" s="1">
        <v>3016199.9589527301</v>
      </c>
      <c r="AD1950" s="1">
        <v>5459239.3282059096</v>
      </c>
      <c r="AE1950" s="1">
        <v>2654178.1889997902</v>
      </c>
      <c r="AF1950" s="1">
        <v>5809433.9896875704</v>
      </c>
      <c r="AG1950" s="1">
        <v>4953597.7193577904</v>
      </c>
      <c r="AH1950" s="1">
        <v>3040334.1861550901</v>
      </c>
      <c r="AI1950" s="1">
        <v>5427665.6538787903</v>
      </c>
      <c r="AJ1950" s="1">
        <v>5906161.8944940204</v>
      </c>
      <c r="AK1950" s="1">
        <v>4756603.8795533199</v>
      </c>
      <c r="AL1950" s="1">
        <v>11835888.500399999</v>
      </c>
      <c r="AM1950" s="1">
        <v>565771.648846586</v>
      </c>
    </row>
    <row r="1951" spans="1:39" x14ac:dyDescent="0.3">
      <c r="A1951" t="str">
        <f t="shared" si="330"/>
        <v>PAMS</v>
      </c>
      <c r="B1951" t="str">
        <f t="shared" si="331"/>
        <v>C1QA</v>
      </c>
      <c r="C1951" t="str">
        <f t="shared" si="332"/>
        <v>ARCHITECT AND ENGINEERING- CONSTRUCTION: RESTORATION OF REAL PROPERTY (PUBLIC OR PRIVATE)</v>
      </c>
      <c r="D1951" s="1">
        <f t="shared" si="333"/>
        <v>79014084.343214601</v>
      </c>
      <c r="E1951" s="1">
        <f t="shared" si="334"/>
        <v>98518786.451586396</v>
      </c>
      <c r="F1951" s="1">
        <f t="shared" si="335"/>
        <v>121838159.4629</v>
      </c>
      <c r="G1951" s="1">
        <f t="shared" si="336"/>
        <v>25755441.773756899</v>
      </c>
      <c r="H1951" s="2">
        <f t="shared" si="337"/>
        <v>0.23669975901269447</v>
      </c>
      <c r="I1951" s="2">
        <f t="shared" si="338"/>
        <v>0.54198027447448305</v>
      </c>
      <c r="J1951" s="2">
        <f t="shared" si="339"/>
        <v>0.21139060116547059</v>
      </c>
      <c r="K1951" s="2">
        <f t="shared" si="340"/>
        <v>1.0814972894833048E-3</v>
      </c>
      <c r="L1951" s="2">
        <f>AM1951/SUM(AM1:AM$3009)</f>
        <v>4.6734337472145151E-4</v>
      </c>
      <c r="M1951" t="s">
        <v>3743</v>
      </c>
      <c r="N1951" t="s">
        <v>3977</v>
      </c>
      <c r="O1951" t="s">
        <v>3978</v>
      </c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>
        <v>378513.12348516</v>
      </c>
      <c r="AC1951" s="1">
        <v>66765116.332416199</v>
      </c>
      <c r="AD1951" s="1">
        <v>99616716.718099207</v>
      </c>
      <c r="AE1951" s="1">
        <v>79014084.343214601</v>
      </c>
      <c r="AF1951" s="1">
        <v>75089330.533160493</v>
      </c>
      <c r="AG1951" s="1">
        <v>69156205.1230914</v>
      </c>
      <c r="AH1951" s="1">
        <v>77143700.752961203</v>
      </c>
      <c r="AI1951" s="1">
        <v>110476040.240123</v>
      </c>
      <c r="AJ1951" s="1">
        <v>148352613.194166</v>
      </c>
      <c r="AK1951" s="1">
        <v>98518786.451586396</v>
      </c>
      <c r="AL1951" s="1">
        <v>121838159.4629</v>
      </c>
      <c r="AM1951" s="1">
        <v>25755441.773756899</v>
      </c>
    </row>
    <row r="1952" spans="1:39" x14ac:dyDescent="0.3">
      <c r="A1952" t="str">
        <f t="shared" si="330"/>
        <v>PAMS</v>
      </c>
      <c r="B1952" t="str">
        <f t="shared" si="331"/>
        <v>C211</v>
      </c>
      <c r="C1952" t="str">
        <f t="shared" si="332"/>
        <v>A/E SVCS. (INCL LANDSCAPING INTERIO</v>
      </c>
      <c r="D1952" s="1">
        <f t="shared" si="333"/>
        <v>587404737.21972501</v>
      </c>
      <c r="E1952" s="1">
        <f t="shared" si="334"/>
        <v>516360818.49713898</v>
      </c>
      <c r="F1952" s="1">
        <f t="shared" si="335"/>
        <v>509508634.84969997</v>
      </c>
      <c r="G1952" s="1">
        <f t="shared" si="336"/>
        <v>165017151.07360101</v>
      </c>
      <c r="H1952" s="2">
        <f t="shared" si="337"/>
        <v>-1.3270146382101888E-2</v>
      </c>
      <c r="I1952" s="2">
        <f t="shared" si="338"/>
        <v>-0.13261061315017475</v>
      </c>
      <c r="J1952" s="2">
        <f t="shared" si="339"/>
        <v>0.32387508235710166</v>
      </c>
      <c r="K1952" s="2">
        <f t="shared" si="340"/>
        <v>4.5226570229508429E-3</v>
      </c>
      <c r="L1952" s="2">
        <f>AM1952/SUM(AM1:AM$3009)</f>
        <v>2.9943059391913116E-3</v>
      </c>
      <c r="M1952" t="s">
        <v>3743</v>
      </c>
      <c r="N1952" t="s">
        <v>3979</v>
      </c>
      <c r="O1952" t="s">
        <v>3980</v>
      </c>
      <c r="P1952" s="1">
        <v>610551428.14621496</v>
      </c>
      <c r="Q1952" s="1">
        <v>668964778.29218197</v>
      </c>
      <c r="R1952" s="1">
        <v>685462156.14861202</v>
      </c>
      <c r="S1952" s="1">
        <v>851883163.68197298</v>
      </c>
      <c r="T1952" s="1">
        <v>687517381.213359</v>
      </c>
      <c r="U1952" s="1">
        <v>726335348.89762604</v>
      </c>
      <c r="V1952" s="1">
        <v>923797221.66249096</v>
      </c>
      <c r="W1952" s="1">
        <v>1282333098.4254799</v>
      </c>
      <c r="X1952" s="1">
        <v>1332516317.3898101</v>
      </c>
      <c r="Y1952" s="1">
        <v>1659870853.0200901</v>
      </c>
      <c r="Z1952" s="1">
        <v>1629250652.5113399</v>
      </c>
      <c r="AA1952" s="1">
        <v>1278282332.2894101</v>
      </c>
      <c r="AB1952" s="1">
        <v>1112513647.18975</v>
      </c>
      <c r="AC1952" s="1">
        <v>689926133.14038098</v>
      </c>
      <c r="AD1952" s="1">
        <v>670071457.48591697</v>
      </c>
      <c r="AE1952" s="1">
        <v>587404737.21972501</v>
      </c>
      <c r="AF1952" s="1">
        <v>691346473.06364202</v>
      </c>
      <c r="AG1952" s="1">
        <v>581184826.17876804</v>
      </c>
      <c r="AH1952" s="1">
        <v>656808016.96963596</v>
      </c>
      <c r="AI1952" s="1">
        <v>756765294.47093701</v>
      </c>
      <c r="AJ1952" s="1">
        <v>853548452.66966295</v>
      </c>
      <c r="AK1952" s="1">
        <v>516360818.49713898</v>
      </c>
      <c r="AL1952" s="1">
        <v>509508634.84969997</v>
      </c>
      <c r="AM1952" s="1">
        <v>165017151.07360101</v>
      </c>
    </row>
    <row r="1953" spans="1:39" x14ac:dyDescent="0.3">
      <c r="A1953" t="str">
        <f t="shared" si="330"/>
        <v>PAMS</v>
      </c>
      <c r="B1953" t="str">
        <f t="shared" si="331"/>
        <v>C212</v>
      </c>
      <c r="C1953" t="str">
        <f t="shared" si="332"/>
        <v>ARCHITECT AND ENGINEERING- GENERAL: ENGINEERING DRAFTING, NOT CAD/CAM</v>
      </c>
      <c r="D1953" s="1">
        <f t="shared" si="333"/>
        <v>124428940.89341199</v>
      </c>
      <c r="E1953" s="1">
        <f t="shared" si="334"/>
        <v>176438603.12862301</v>
      </c>
      <c r="F1953" s="1">
        <f t="shared" si="335"/>
        <v>224931565.6284</v>
      </c>
      <c r="G1953" s="1">
        <f t="shared" si="336"/>
        <v>62033056.3514603</v>
      </c>
      <c r="H1953" s="2">
        <f t="shared" si="337"/>
        <v>0.27484326921601054</v>
      </c>
      <c r="I1953" s="2">
        <f t="shared" si="338"/>
        <v>0.80771100367301463</v>
      </c>
      <c r="J1953" s="2">
        <f t="shared" si="339"/>
        <v>0.27578635385458755</v>
      </c>
      <c r="K1953" s="2">
        <f t="shared" si="340"/>
        <v>1.996606642932954E-3</v>
      </c>
      <c r="L1953" s="2">
        <f>AM1953/SUM(AM1:AM$3009)</f>
        <v>1.1256160214311323E-3</v>
      </c>
      <c r="M1953" t="s">
        <v>3743</v>
      </c>
      <c r="N1953" t="s">
        <v>3981</v>
      </c>
      <c r="O1953" t="s">
        <v>3982</v>
      </c>
      <c r="P1953" s="1">
        <v>-1161553.1799692099</v>
      </c>
      <c r="Q1953" s="1">
        <v>466011.98673137301</v>
      </c>
      <c r="R1953" s="1">
        <v>5995844.2603051104</v>
      </c>
      <c r="S1953" s="1">
        <v>1105242.99254103</v>
      </c>
      <c r="T1953" s="1">
        <v>842723.97627024201</v>
      </c>
      <c r="U1953" s="1">
        <v>4024030.1349753798</v>
      </c>
      <c r="V1953" s="1">
        <v>11920385.3994882</v>
      </c>
      <c r="W1953" s="1">
        <v>4023840.44597694</v>
      </c>
      <c r="X1953" s="1">
        <v>13970254.3213202</v>
      </c>
      <c r="Y1953" s="1">
        <v>16930496.095462002</v>
      </c>
      <c r="Z1953" s="1">
        <v>8529842.5976911597</v>
      </c>
      <c r="AA1953" s="1">
        <v>843740.98283653497</v>
      </c>
      <c r="AB1953" s="1">
        <v>29498705.082462799</v>
      </c>
      <c r="AC1953" s="1">
        <v>17539232.156745799</v>
      </c>
      <c r="AD1953" s="1">
        <v>54792149.226807401</v>
      </c>
      <c r="AE1953" s="1">
        <v>124428940.89341199</v>
      </c>
      <c r="AF1953" s="1">
        <v>122113735.612765</v>
      </c>
      <c r="AG1953" s="1">
        <v>153979526.88705501</v>
      </c>
      <c r="AH1953" s="1">
        <v>152534434.11066699</v>
      </c>
      <c r="AI1953" s="1">
        <v>236085140.52072799</v>
      </c>
      <c r="AJ1953" s="1">
        <v>205953727.63951999</v>
      </c>
      <c r="AK1953" s="1">
        <v>176438603.12862301</v>
      </c>
      <c r="AL1953" s="1">
        <v>224931565.6284</v>
      </c>
      <c r="AM1953" s="1">
        <v>62033056.3514603</v>
      </c>
    </row>
    <row r="1954" spans="1:39" x14ac:dyDescent="0.3">
      <c r="A1954" t="str">
        <f t="shared" si="330"/>
        <v>PAMS</v>
      </c>
      <c r="B1954" t="str">
        <f t="shared" si="331"/>
        <v>C213</v>
      </c>
      <c r="C1954" t="str">
        <f t="shared" si="332"/>
        <v>A/E - INSPECT - NON CONTRUCT</v>
      </c>
      <c r="D1954" s="1">
        <f t="shared" si="333"/>
        <v>3924607.63071462</v>
      </c>
      <c r="E1954" s="1">
        <f t="shared" si="334"/>
        <v>5303010.1878642496</v>
      </c>
      <c r="F1954" s="1">
        <f t="shared" si="335"/>
        <v>10083746.121200001</v>
      </c>
      <c r="G1954" s="1">
        <f t="shared" si="336"/>
        <v>274709.22733900603</v>
      </c>
      <c r="H1954" s="2">
        <f t="shared" si="337"/>
        <v>0.90151362414432001</v>
      </c>
      <c r="I1954" s="2">
        <f t="shared" si="338"/>
        <v>1.5693641428720051</v>
      </c>
      <c r="J1954" s="2">
        <f t="shared" si="339"/>
        <v>2.7242775059703177E-2</v>
      </c>
      <c r="K1954" s="2">
        <f t="shared" si="340"/>
        <v>8.9508444201640718E-5</v>
      </c>
      <c r="L1954" s="2">
        <f>AM1954/SUM(AM1:AM$3009)</f>
        <v>4.9847150167133959E-6</v>
      </c>
      <c r="M1954" t="s">
        <v>3743</v>
      </c>
      <c r="N1954" t="s">
        <v>3983</v>
      </c>
      <c r="O1954" t="s">
        <v>3984</v>
      </c>
      <c r="P1954" s="1">
        <v>3056416.7531364998</v>
      </c>
      <c r="Q1954" s="1">
        <v>2422402.29046652</v>
      </c>
      <c r="R1954" s="1">
        <v>2857474.2289938899</v>
      </c>
      <c r="S1954" s="1">
        <v>2125544.1885749199</v>
      </c>
      <c r="T1954" s="1">
        <v>980065.91764645104</v>
      </c>
      <c r="U1954" s="1">
        <v>2297055.3054575399</v>
      </c>
      <c r="V1954" s="1">
        <v>8239032.1132335402</v>
      </c>
      <c r="W1954" s="1">
        <v>14644110.389165699</v>
      </c>
      <c r="X1954" s="1">
        <v>5785241.68397744</v>
      </c>
      <c r="Y1954" s="1">
        <v>939612.68875220197</v>
      </c>
      <c r="Z1954" s="1">
        <v>5449529.8570381701</v>
      </c>
      <c r="AA1954" s="1">
        <v>3577181.0117088198</v>
      </c>
      <c r="AB1954" s="1">
        <v>13941813.694559099</v>
      </c>
      <c r="AC1954" s="1">
        <v>9262871.5216495097</v>
      </c>
      <c r="AD1954" s="1">
        <v>8695643.5559841692</v>
      </c>
      <c r="AE1954" s="1">
        <v>3924607.63071462</v>
      </c>
      <c r="AF1954" s="1">
        <v>1121979.0373205601</v>
      </c>
      <c r="AG1954" s="1">
        <v>1678516.4548880099</v>
      </c>
      <c r="AH1954" s="1">
        <v>2464586.8779051299</v>
      </c>
      <c r="AI1954" s="1">
        <v>1655819.0049459201</v>
      </c>
      <c r="AJ1954" s="1">
        <v>3359852.2751354398</v>
      </c>
      <c r="AK1954" s="1">
        <v>5303010.1878642496</v>
      </c>
      <c r="AL1954" s="1">
        <v>10083746.121200001</v>
      </c>
      <c r="AM1954" s="1">
        <v>274709.22733900603</v>
      </c>
    </row>
    <row r="1955" spans="1:39" x14ac:dyDescent="0.3">
      <c r="A1955" t="str">
        <f t="shared" si="330"/>
        <v>PAMS</v>
      </c>
      <c r="B1955" t="str">
        <f t="shared" si="331"/>
        <v>C214</v>
      </c>
      <c r="C1955" t="str">
        <f t="shared" si="332"/>
        <v>A&amp;E MANAGEMENT ENGINEERING SERVICES</v>
      </c>
      <c r="D1955" s="1">
        <f t="shared" si="333"/>
        <v>23106625.640530199</v>
      </c>
      <c r="E1955" s="1">
        <f t="shared" si="334"/>
        <v>20031949.0009997</v>
      </c>
      <c r="F1955" s="1">
        <f t="shared" si="335"/>
        <v>11100525.9385</v>
      </c>
      <c r="G1955" s="1">
        <f t="shared" si="336"/>
        <v>13979298.667740401</v>
      </c>
      <c r="H1955" s="2">
        <f t="shared" si="337"/>
        <v>-0.44585891577768966</v>
      </c>
      <c r="I1955" s="2">
        <f t="shared" si="338"/>
        <v>-0.51959554323548174</v>
      </c>
      <c r="J1955" s="2">
        <f t="shared" si="339"/>
        <v>1.2593366066787828</v>
      </c>
      <c r="K1955" s="2">
        <f t="shared" si="340"/>
        <v>9.8533897485397225E-5</v>
      </c>
      <c r="L1955" s="2">
        <f>AM1955/SUM(AM1:AM$3009)</f>
        <v>2.536602816992921E-4</v>
      </c>
      <c r="M1955" t="s">
        <v>3743</v>
      </c>
      <c r="N1955" t="s">
        <v>3985</v>
      </c>
      <c r="O1955" t="s">
        <v>3986</v>
      </c>
      <c r="P1955" s="1">
        <v>3686906.93315743</v>
      </c>
      <c r="Q1955" s="1">
        <v>1798775.0978348199</v>
      </c>
      <c r="R1955" s="1">
        <v>1400680.4571410301</v>
      </c>
      <c r="S1955" s="1">
        <v>1712294.47032349</v>
      </c>
      <c r="T1955" s="1">
        <v>3813523.64143865</v>
      </c>
      <c r="U1955" s="1">
        <v>5687277.7148005096</v>
      </c>
      <c r="V1955" s="1">
        <v>16653537.7504256</v>
      </c>
      <c r="W1955" s="1">
        <v>55122073.566019803</v>
      </c>
      <c r="X1955" s="1">
        <v>64649020.953569598</v>
      </c>
      <c r="Y1955" s="1">
        <v>60653046.596727401</v>
      </c>
      <c r="Z1955" s="1">
        <v>61432294.4086098</v>
      </c>
      <c r="AA1955" s="1">
        <v>26790819.757761899</v>
      </c>
      <c r="AB1955" s="1">
        <v>39532864.069460496</v>
      </c>
      <c r="AC1955" s="1">
        <v>19810918.770105701</v>
      </c>
      <c r="AD1955" s="1">
        <v>25931936.691179499</v>
      </c>
      <c r="AE1955" s="1">
        <v>23106625.640530199</v>
      </c>
      <c r="AF1955" s="1">
        <v>125449696.279109</v>
      </c>
      <c r="AG1955" s="1">
        <v>12565425.9308712</v>
      </c>
      <c r="AH1955" s="1">
        <v>54630048.320590198</v>
      </c>
      <c r="AI1955" s="1">
        <v>68488112.031377897</v>
      </c>
      <c r="AJ1955" s="1">
        <v>71937946.097105801</v>
      </c>
      <c r="AK1955" s="1">
        <v>20031949.0009997</v>
      </c>
      <c r="AL1955" s="1">
        <v>11100525.9385</v>
      </c>
      <c r="AM1955" s="1">
        <v>13979298.667740401</v>
      </c>
    </row>
    <row r="1956" spans="1:39" x14ac:dyDescent="0.3">
      <c r="A1956" t="str">
        <f t="shared" si="330"/>
        <v>PAMS</v>
      </c>
      <c r="B1956" t="str">
        <f t="shared" si="331"/>
        <v>C215</v>
      </c>
      <c r="C1956" t="str">
        <f t="shared" si="332"/>
        <v>A/E PROD ENG SVCS (INCL DESIGN-CONT</v>
      </c>
      <c r="D1956" s="1">
        <f t="shared" si="333"/>
        <v>11091684.5193242</v>
      </c>
      <c r="E1956" s="1">
        <f t="shared" si="334"/>
        <v>13676323.1214999</v>
      </c>
      <c r="F1956" s="1">
        <f t="shared" si="335"/>
        <v>2574883.3848000001</v>
      </c>
      <c r="G1956" s="1">
        <f t="shared" si="336"/>
        <v>1557592.4489895899</v>
      </c>
      <c r="H1956" s="2">
        <f t="shared" si="337"/>
        <v>-0.81172692675327718</v>
      </c>
      <c r="I1956" s="2">
        <f t="shared" si="338"/>
        <v>-0.76785461393948085</v>
      </c>
      <c r="J1956" s="2">
        <f t="shared" si="339"/>
        <v>0.60491766663466717</v>
      </c>
      <c r="K1956" s="2">
        <f t="shared" si="340"/>
        <v>2.2855970688269907E-5</v>
      </c>
      <c r="L1956" s="2">
        <f>AM1956/SUM(AM1:AM$3009)</f>
        <v>2.8263173194457047E-5</v>
      </c>
      <c r="M1956" t="s">
        <v>3743</v>
      </c>
      <c r="N1956" t="s">
        <v>3987</v>
      </c>
      <c r="O1956" t="s">
        <v>3988</v>
      </c>
      <c r="P1956" s="1">
        <v>-1195073.1155817199</v>
      </c>
      <c r="Q1956" s="1">
        <v>1076621.8380054401</v>
      </c>
      <c r="R1956" s="1">
        <v>-13976.6925637645</v>
      </c>
      <c r="S1956" s="1">
        <v>162023.63487887499</v>
      </c>
      <c r="T1956" s="1">
        <v>166056.24233715699</v>
      </c>
      <c r="U1956" s="1">
        <v>2706487.3293537502</v>
      </c>
      <c r="V1956" s="1">
        <v>18174574.953918401</v>
      </c>
      <c r="W1956" s="1">
        <v>8810849.82778644</v>
      </c>
      <c r="X1956" s="1">
        <v>3842650.8529726001</v>
      </c>
      <c r="Y1956" s="1">
        <v>7993864.4482485298</v>
      </c>
      <c r="Z1956" s="1">
        <v>40833365.595013797</v>
      </c>
      <c r="AA1956" s="1">
        <v>12696715.107744301</v>
      </c>
      <c r="AB1956" s="1">
        <v>25605598.2959737</v>
      </c>
      <c r="AC1956" s="1">
        <v>20112817.0548531</v>
      </c>
      <c r="AD1956" s="1">
        <v>10875455.727385599</v>
      </c>
      <c r="AE1956" s="1">
        <v>11091684.5193242</v>
      </c>
      <c r="AF1956" s="1">
        <v>4341266.2636703597</v>
      </c>
      <c r="AG1956" s="1">
        <v>6445919.93403087</v>
      </c>
      <c r="AH1956" s="1">
        <v>-5664792.0346383704</v>
      </c>
      <c r="AI1956" s="1">
        <v>7277952.4172867704</v>
      </c>
      <c r="AJ1956" s="1">
        <v>16972098.028969601</v>
      </c>
      <c r="AK1956" s="1">
        <v>13676323.1214999</v>
      </c>
      <c r="AL1956" s="1">
        <v>2574883.3848000001</v>
      </c>
      <c r="AM1956" s="1">
        <v>1557592.4489895899</v>
      </c>
    </row>
    <row r="1957" spans="1:39" x14ac:dyDescent="0.3">
      <c r="A1957" t="str">
        <f t="shared" si="330"/>
        <v>PAMS</v>
      </c>
      <c r="B1957" t="str">
        <f t="shared" si="331"/>
        <v>C216</v>
      </c>
      <c r="C1957" t="str">
        <f t="shared" si="332"/>
        <v>A/E - MARINE ENGINEERING</v>
      </c>
      <c r="D1957" s="1">
        <f t="shared" si="333"/>
        <v>21307236.666348301</v>
      </c>
      <c r="E1957" s="1">
        <f t="shared" si="334"/>
        <v>4191186.0561099499</v>
      </c>
      <c r="F1957" s="1">
        <f t="shared" si="335"/>
        <v>2209746.9522000002</v>
      </c>
      <c r="G1957" s="1">
        <f t="shared" si="336"/>
        <v>1786180.3712148799</v>
      </c>
      <c r="H1957" s="2">
        <f t="shared" si="337"/>
        <v>-0.47276333653128799</v>
      </c>
      <c r="I1957" s="2">
        <f t="shared" si="338"/>
        <v>-0.89629124664063187</v>
      </c>
      <c r="J1957" s="2">
        <f t="shared" si="339"/>
        <v>0.80831896586013074</v>
      </c>
      <c r="K1957" s="2">
        <f t="shared" si="340"/>
        <v>1.9614834545953596E-5</v>
      </c>
      <c r="L1957" s="2">
        <f>AM1957/SUM(AM1:AM$3009)</f>
        <v>3.2410997639937285E-5</v>
      </c>
      <c r="M1957" t="s">
        <v>3743</v>
      </c>
      <c r="N1957" t="s">
        <v>3989</v>
      </c>
      <c r="O1957" t="s">
        <v>3990</v>
      </c>
      <c r="P1957" s="1">
        <v>754780.21409941895</v>
      </c>
      <c r="Q1957" s="1">
        <v>569322.54209406301</v>
      </c>
      <c r="R1957" s="1">
        <v>2039634.2754885601</v>
      </c>
      <c r="S1957" s="1">
        <v>7045717.9783141697</v>
      </c>
      <c r="T1957" s="1">
        <v>2389036.0873641199</v>
      </c>
      <c r="U1957" s="1">
        <v>964292.04826917802</v>
      </c>
      <c r="V1957" s="1">
        <v>6538563.8942527696</v>
      </c>
      <c r="W1957" s="1">
        <v>7369418.4283158705</v>
      </c>
      <c r="X1957" s="1">
        <v>2665097.1981580099</v>
      </c>
      <c r="Y1957" s="1">
        <v>3641395.2997558499</v>
      </c>
      <c r="Z1957" s="1">
        <v>3735062.6248673098</v>
      </c>
      <c r="AA1957" s="1">
        <v>14809133.727902301</v>
      </c>
      <c r="AB1957" s="1">
        <v>12848992.562140999</v>
      </c>
      <c r="AC1957" s="1">
        <v>9028651.2441046108</v>
      </c>
      <c r="AD1957" s="1">
        <v>15958435.614556899</v>
      </c>
      <c r="AE1957" s="1">
        <v>21307236.666348301</v>
      </c>
      <c r="AF1957" s="1">
        <v>3728293.1691894499</v>
      </c>
      <c r="AG1957" s="1">
        <v>3073904.22673696</v>
      </c>
      <c r="AH1957" s="1">
        <v>1225895.3417169501</v>
      </c>
      <c r="AI1957" s="1">
        <v>2587933.6689596302</v>
      </c>
      <c r="AJ1957" s="1">
        <v>8654682.4517442398</v>
      </c>
      <c r="AK1957" s="1">
        <v>4191186.0561099499</v>
      </c>
      <c r="AL1957" s="1">
        <v>2209746.9522000002</v>
      </c>
      <c r="AM1957" s="1">
        <v>1786180.3712148799</v>
      </c>
    </row>
    <row r="1958" spans="1:39" x14ac:dyDescent="0.3">
      <c r="A1958" t="str">
        <f t="shared" si="330"/>
        <v>PAMS</v>
      </c>
      <c r="B1958" t="str">
        <f t="shared" si="331"/>
        <v>C218</v>
      </c>
      <c r="C1958" t="str">
        <f t="shared" si="332"/>
        <v>A/E - SURVEYING</v>
      </c>
      <c r="D1958" s="1">
        <f t="shared" si="333"/>
        <v>0</v>
      </c>
      <c r="E1958" s="1">
        <f t="shared" si="334"/>
        <v>0</v>
      </c>
      <c r="F1958" s="1">
        <f t="shared" si="335"/>
        <v>0</v>
      </c>
      <c r="G1958" s="1">
        <f t="shared" si="336"/>
        <v>0</v>
      </c>
      <c r="H1958" s="2" t="e">
        <f t="shared" si="337"/>
        <v>#DIV/0!</v>
      </c>
      <c r="I1958" s="2" t="e">
        <f t="shared" si="338"/>
        <v>#DIV/0!</v>
      </c>
      <c r="J1958" s="2" t="e">
        <f t="shared" si="339"/>
        <v>#DIV/0!</v>
      </c>
      <c r="K1958" s="2">
        <f t="shared" si="340"/>
        <v>0</v>
      </c>
      <c r="L1958" s="2">
        <f>AM1958/SUM(AM1:AM$3009)</f>
        <v>0</v>
      </c>
      <c r="M1958" t="s">
        <v>3743</v>
      </c>
      <c r="N1958" t="s">
        <v>3991</v>
      </c>
      <c r="O1958" t="s">
        <v>3992</v>
      </c>
      <c r="P1958" s="1"/>
      <c r="Q1958" s="1"/>
      <c r="R1958" s="1"/>
      <c r="S1958" s="1"/>
      <c r="T1958" s="1"/>
      <c r="U1958" s="1"/>
      <c r="V1958" s="1">
        <v>5006.7206591366603</v>
      </c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  <c r="AK1958" s="1"/>
      <c r="AL1958" s="1"/>
      <c r="AM1958" s="1"/>
    </row>
    <row r="1959" spans="1:39" x14ac:dyDescent="0.3">
      <c r="A1959" t="str">
        <f t="shared" si="330"/>
        <v>PAMS</v>
      </c>
      <c r="B1959" t="str">
        <f t="shared" si="331"/>
        <v>C219</v>
      </c>
      <c r="C1959" t="str">
        <f t="shared" si="332"/>
        <v>ARCHITECT AND ENGINEERING- GENERAL: OTHER</v>
      </c>
      <c r="D1959" s="1">
        <f t="shared" si="333"/>
        <v>385510218.924321</v>
      </c>
      <c r="E1959" s="1">
        <f t="shared" si="334"/>
        <v>750542568.36631405</v>
      </c>
      <c r="F1959" s="1">
        <f t="shared" si="335"/>
        <v>915665910.18169999</v>
      </c>
      <c r="G1959" s="1">
        <f t="shared" si="336"/>
        <v>313856772.33756602</v>
      </c>
      <c r="H1959" s="2">
        <f t="shared" si="337"/>
        <v>0.22000529853330697</v>
      </c>
      <c r="I1959" s="2">
        <f t="shared" si="338"/>
        <v>1.3752052870003251</v>
      </c>
      <c r="J1959" s="2">
        <f t="shared" si="339"/>
        <v>0.3427634127771404</v>
      </c>
      <c r="K1959" s="2">
        <f t="shared" si="340"/>
        <v>8.1279149676856156E-3</v>
      </c>
      <c r="L1959" s="2">
        <f>AM1959/SUM(AM1:AM$3009)</f>
        <v>5.6950637636849445E-3</v>
      </c>
      <c r="M1959" t="s">
        <v>3743</v>
      </c>
      <c r="N1959" t="s">
        <v>3993</v>
      </c>
      <c r="O1959" t="s">
        <v>3994</v>
      </c>
      <c r="P1959" s="1">
        <v>534188935.10253799</v>
      </c>
      <c r="Q1959" s="1">
        <v>436250186.158077</v>
      </c>
      <c r="R1959" s="1">
        <v>347271967.88090199</v>
      </c>
      <c r="S1959" s="1">
        <v>353620941.30078399</v>
      </c>
      <c r="T1959" s="1">
        <v>374532766.75245702</v>
      </c>
      <c r="U1959" s="1">
        <v>433307794.28757203</v>
      </c>
      <c r="V1959" s="1">
        <v>485053248.11366302</v>
      </c>
      <c r="W1959" s="1">
        <v>488893420.34638202</v>
      </c>
      <c r="X1959" s="1">
        <v>691294211.43713105</v>
      </c>
      <c r="Y1959" s="1">
        <v>802013152.83902395</v>
      </c>
      <c r="Z1959" s="1">
        <v>792287337.83531404</v>
      </c>
      <c r="AA1959" s="1">
        <v>543205929.00971198</v>
      </c>
      <c r="AB1959" s="1">
        <v>525508151.50858903</v>
      </c>
      <c r="AC1959" s="1">
        <v>404352874.83170497</v>
      </c>
      <c r="AD1959" s="1">
        <v>411514868.82273501</v>
      </c>
      <c r="AE1959" s="1">
        <v>385510218.924321</v>
      </c>
      <c r="AF1959" s="1">
        <v>383015702.73560399</v>
      </c>
      <c r="AG1959" s="1">
        <v>536171167.56693202</v>
      </c>
      <c r="AH1959" s="1">
        <v>670377098.49409997</v>
      </c>
      <c r="AI1959" s="1">
        <v>874104467.37974298</v>
      </c>
      <c r="AJ1959" s="1">
        <v>869841455.96514904</v>
      </c>
      <c r="AK1959" s="1">
        <v>750542568.36631405</v>
      </c>
      <c r="AL1959" s="1">
        <v>915665910.18169999</v>
      </c>
      <c r="AM1959" s="1">
        <v>313856772.33756602</v>
      </c>
    </row>
    <row r="1960" spans="1:39" x14ac:dyDescent="0.3">
      <c r="A1960" t="str">
        <f t="shared" si="330"/>
        <v>PAMS</v>
      </c>
      <c r="B1960" t="str">
        <f t="shared" si="331"/>
        <v>C220</v>
      </c>
      <c r="C1960" t="str">
        <f t="shared" si="332"/>
        <v>ARCHITECT AND ENGINEERING- GENERAL: STRUCTURAL ENGINEERING</v>
      </c>
      <c r="D1960" s="1">
        <f t="shared" si="333"/>
        <v>2631382.66507807</v>
      </c>
      <c r="E1960" s="1">
        <f t="shared" si="334"/>
        <v>11052969.7578864</v>
      </c>
      <c r="F1960" s="1">
        <f t="shared" si="335"/>
        <v>38357309.990400001</v>
      </c>
      <c r="G1960" s="1">
        <f t="shared" si="336"/>
        <v>9398722.0867196396</v>
      </c>
      <c r="H1960" s="2">
        <f t="shared" si="337"/>
        <v>2.4703171030601698</v>
      </c>
      <c r="I1960" s="2">
        <f t="shared" si="338"/>
        <v>13.57686504492572</v>
      </c>
      <c r="J1960" s="2">
        <f t="shared" si="339"/>
        <v>0.24503079306322406</v>
      </c>
      <c r="K1960" s="2">
        <f t="shared" si="340"/>
        <v>3.4047893508371864E-4</v>
      </c>
      <c r="L1960" s="2">
        <f>AM1960/SUM(AM1:AM$3009)</f>
        <v>1.7054378397625457E-4</v>
      </c>
      <c r="M1960" t="s">
        <v>3743</v>
      </c>
      <c r="N1960" t="s">
        <v>3995</v>
      </c>
      <c r="O1960" t="s">
        <v>3996</v>
      </c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>
        <v>63953078.8307091</v>
      </c>
      <c r="AC1960" s="1">
        <v>3153200.63177113</v>
      </c>
      <c r="AD1960" s="1">
        <v>3360591.88070571</v>
      </c>
      <c r="AE1960" s="1">
        <v>2631382.66507807</v>
      </c>
      <c r="AF1960" s="1">
        <v>10465748.6671024</v>
      </c>
      <c r="AG1960" s="1">
        <v>18802836.150231801</v>
      </c>
      <c r="AH1960" s="1">
        <v>14934805.938290101</v>
      </c>
      <c r="AI1960" s="1">
        <v>22662796.558892202</v>
      </c>
      <c r="AJ1960" s="1">
        <v>20948747.118737798</v>
      </c>
      <c r="AK1960" s="1">
        <v>11052969.7578864</v>
      </c>
      <c r="AL1960" s="1">
        <v>38357309.990400001</v>
      </c>
      <c r="AM1960" s="1">
        <v>9398722.0867196396</v>
      </c>
    </row>
    <row r="1961" spans="1:39" x14ac:dyDescent="0.3">
      <c r="A1961" t="str">
        <f t="shared" si="330"/>
        <v>PAMS</v>
      </c>
      <c r="B1961" t="str">
        <f t="shared" si="331"/>
        <v>C221</v>
      </c>
      <c r="C1961" t="str">
        <f t="shared" si="332"/>
        <v>ARCHITECT AND ENGINEERING- GENERAL: PLUMBING SYSTEMS</v>
      </c>
      <c r="D1961" s="1">
        <f t="shared" si="333"/>
        <v>0</v>
      </c>
      <c r="E1961" s="1">
        <f t="shared" si="334"/>
        <v>77207.732327409103</v>
      </c>
      <c r="F1961" s="1">
        <f t="shared" si="335"/>
        <v>0</v>
      </c>
      <c r="G1961" s="1">
        <f t="shared" si="336"/>
        <v>0</v>
      </c>
      <c r="H1961" s="2">
        <f t="shared" si="337"/>
        <v>-1</v>
      </c>
      <c r="I1961" s="2" t="e">
        <f t="shared" si="338"/>
        <v>#DIV/0!</v>
      </c>
      <c r="J1961" s="2" t="e">
        <f t="shared" si="339"/>
        <v>#DIV/0!</v>
      </c>
      <c r="K1961" s="2">
        <f t="shared" si="340"/>
        <v>0</v>
      </c>
      <c r="L1961" s="2">
        <f>AM1961/SUM(AM1:AM$3009)</f>
        <v>0</v>
      </c>
      <c r="M1961" t="s">
        <v>3743</v>
      </c>
      <c r="N1961" t="s">
        <v>3997</v>
      </c>
      <c r="O1961" t="s">
        <v>3998</v>
      </c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>
        <v>28427.487433205999</v>
      </c>
      <c r="AC1961" s="1">
        <v>2742.5236470180298</v>
      </c>
      <c r="AD1961" s="1"/>
      <c r="AE1961" s="1"/>
      <c r="AF1961" s="1"/>
      <c r="AG1961" s="1"/>
      <c r="AH1961" s="1">
        <v>800667.91157173004</v>
      </c>
      <c r="AI1961" s="1">
        <v>3058601.4450960299</v>
      </c>
      <c r="AJ1961" s="1">
        <v>-207939.79587540499</v>
      </c>
      <c r="AK1961" s="1">
        <v>77207.732327409103</v>
      </c>
      <c r="AL1961" s="1"/>
      <c r="AM1961" s="1"/>
    </row>
    <row r="1962" spans="1:39" x14ac:dyDescent="0.3">
      <c r="A1962" t="str">
        <f t="shared" si="330"/>
        <v>PAMS</v>
      </c>
      <c r="B1962" t="str">
        <f t="shared" si="331"/>
        <v>C222</v>
      </c>
      <c r="C1962" t="str">
        <f t="shared" si="332"/>
        <v>ARCHITECT AND ENGINEERING- GENERAL: ELECTRICAL SYSTEMS</v>
      </c>
      <c r="D1962" s="1">
        <f t="shared" si="333"/>
        <v>905449.774462117</v>
      </c>
      <c r="E1962" s="1">
        <f t="shared" si="334"/>
        <v>518319.06576479698</v>
      </c>
      <c r="F1962" s="1">
        <f t="shared" si="335"/>
        <v>33779.343699999998</v>
      </c>
      <c r="G1962" s="1">
        <f t="shared" si="336"/>
        <v>4231374.81168932</v>
      </c>
      <c r="H1962" s="2">
        <f t="shared" si="337"/>
        <v>-0.93482905428115504</v>
      </c>
      <c r="I1962" s="2">
        <f t="shared" si="338"/>
        <v>-0.96269329933836845</v>
      </c>
      <c r="J1962" s="2">
        <f t="shared" si="339"/>
        <v>125.26515758473188</v>
      </c>
      <c r="K1962" s="2">
        <f t="shared" si="340"/>
        <v>2.998425847297792E-7</v>
      </c>
      <c r="L1962" s="2">
        <f>AM1962/SUM(AM1:AM$3009)</f>
        <v>7.678008405280708E-5</v>
      </c>
      <c r="M1962" t="s">
        <v>3743</v>
      </c>
      <c r="N1962" t="s">
        <v>3999</v>
      </c>
      <c r="O1962" t="s">
        <v>4000</v>
      </c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>
        <v>391530.31075408601</v>
      </c>
      <c r="AC1962" s="1">
        <v>2259631.97209178</v>
      </c>
      <c r="AD1962" s="1">
        <v>2632629.1423978899</v>
      </c>
      <c r="AE1962" s="1">
        <v>905449.774462117</v>
      </c>
      <c r="AF1962" s="1">
        <v>1531838.99742666</v>
      </c>
      <c r="AG1962" s="1">
        <v>5814880.4987644199</v>
      </c>
      <c r="AH1962" s="1">
        <v>2533669.7344084801</v>
      </c>
      <c r="AI1962" s="1">
        <v>2818187.8908191598</v>
      </c>
      <c r="AJ1962" s="1">
        <v>1794794.30943705</v>
      </c>
      <c r="AK1962" s="1">
        <v>518319.06576479698</v>
      </c>
      <c r="AL1962" s="1">
        <v>33779.343699999998</v>
      </c>
      <c r="AM1962" s="1">
        <v>4231374.81168932</v>
      </c>
    </row>
    <row r="1963" spans="1:39" x14ac:dyDescent="0.3">
      <c r="A1963" t="str">
        <f t="shared" si="330"/>
        <v>PAMS</v>
      </c>
      <c r="B1963" t="str">
        <f t="shared" si="331"/>
        <v>C223</v>
      </c>
      <c r="C1963" t="str">
        <f t="shared" si="332"/>
        <v>ARCHITECT AND ENGINEERING- GENERAL: MECHANICAL SYSTEMS</v>
      </c>
      <c r="D1963" s="1">
        <f t="shared" si="333"/>
        <v>0</v>
      </c>
      <c r="E1963" s="1">
        <f t="shared" si="334"/>
        <v>259982.30867951299</v>
      </c>
      <c r="F1963" s="1">
        <f t="shared" si="335"/>
        <v>0</v>
      </c>
      <c r="G1963" s="1">
        <f t="shared" si="336"/>
        <v>68050.530032960596</v>
      </c>
      <c r="H1963" s="2">
        <f t="shared" si="337"/>
        <v>-1</v>
      </c>
      <c r="I1963" s="2" t="e">
        <f t="shared" si="338"/>
        <v>#DIV/0!</v>
      </c>
      <c r="J1963" s="2" t="e">
        <f t="shared" si="339"/>
        <v>#DIV/0!</v>
      </c>
      <c r="K1963" s="2">
        <f t="shared" si="340"/>
        <v>0</v>
      </c>
      <c r="L1963" s="2">
        <f>AM1963/SUM(AM1:AM$3009)</f>
        <v>1.2348056242464621E-6</v>
      </c>
      <c r="M1963" t="s">
        <v>3743</v>
      </c>
      <c r="N1963" t="s">
        <v>4001</v>
      </c>
      <c r="O1963" t="s">
        <v>4002</v>
      </c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>
        <v>158431.41143719101</v>
      </c>
      <c r="AC1963" s="1">
        <v>76236.176856022706</v>
      </c>
      <c r="AD1963" s="1">
        <v>19452.460484761301</v>
      </c>
      <c r="AE1963" s="1"/>
      <c r="AF1963" s="1">
        <v>1761472.34434448</v>
      </c>
      <c r="AG1963" s="1">
        <v>1035143.80613464</v>
      </c>
      <c r="AH1963" s="1">
        <v>393604.33229529101</v>
      </c>
      <c r="AI1963" s="1">
        <v>41694.321399780303</v>
      </c>
      <c r="AJ1963" s="1">
        <v>1427551.4606689699</v>
      </c>
      <c r="AK1963" s="1">
        <v>259982.30867951299</v>
      </c>
      <c r="AL1963" s="1">
        <v>0</v>
      </c>
      <c r="AM1963" s="1">
        <v>68050.530032960596</v>
      </c>
    </row>
    <row r="1964" spans="1:39" x14ac:dyDescent="0.3">
      <c r="A1964" t="str">
        <f t="shared" si="330"/>
        <v>PAMS</v>
      </c>
      <c r="B1964" t="str">
        <f t="shared" si="331"/>
        <v>H110</v>
      </c>
      <c r="C1964" t="str">
        <f t="shared" si="332"/>
        <v>QUALITY CONTROL SERVICES: WEAPONS</v>
      </c>
      <c r="D1964" s="1">
        <f t="shared" si="333"/>
        <v>0</v>
      </c>
      <c r="E1964" s="1">
        <f t="shared" si="334"/>
        <v>51916.745704128502</v>
      </c>
      <c r="F1964" s="1">
        <f t="shared" si="335"/>
        <v>-8051.3203000000003</v>
      </c>
      <c r="G1964" s="1">
        <f t="shared" si="336"/>
        <v>0</v>
      </c>
      <c r="H1964" s="2">
        <f t="shared" si="337"/>
        <v>-1.1550813748204511</v>
      </c>
      <c r="I1964" s="2" t="e">
        <f t="shared" si="338"/>
        <v>#DIV/0!</v>
      </c>
      <c r="J1964" s="2">
        <f t="shared" si="339"/>
        <v>0</v>
      </c>
      <c r="K1964" s="2">
        <f t="shared" si="340"/>
        <v>-7.1467601936841108E-8</v>
      </c>
      <c r="L1964" s="2">
        <f>AM1964/SUM(AM1:AM$3009)</f>
        <v>0</v>
      </c>
      <c r="M1964" t="s">
        <v>3743</v>
      </c>
      <c r="N1964" t="s">
        <v>4003</v>
      </c>
      <c r="O1964" t="s">
        <v>4004</v>
      </c>
      <c r="P1964" s="1"/>
      <c r="Q1964" s="1">
        <v>259365.63637175699</v>
      </c>
      <c r="R1964" s="1">
        <v>-3105.9316808365702</v>
      </c>
      <c r="S1964" s="1"/>
      <c r="T1964" s="1">
        <v>208247.10601599899</v>
      </c>
      <c r="U1964" s="1">
        <v>-15842.666745074401</v>
      </c>
      <c r="V1964" s="1"/>
      <c r="W1964" s="1">
        <v>-47.070658090094298</v>
      </c>
      <c r="X1964" s="1"/>
      <c r="Y1964" s="1"/>
      <c r="Z1964" s="1"/>
      <c r="AA1964" s="1"/>
      <c r="AB1964" s="1"/>
      <c r="AC1964" s="1"/>
      <c r="AD1964" s="1"/>
      <c r="AE1964" s="1"/>
      <c r="AF1964" s="1"/>
      <c r="AG1964" s="1">
        <v>142241.15712585699</v>
      </c>
      <c r="AH1964" s="1">
        <v>127023.40696697299</v>
      </c>
      <c r="AI1964" s="1"/>
      <c r="AJ1964" s="1">
        <v>88971.081319398101</v>
      </c>
      <c r="AK1964" s="1">
        <v>51916.745704128502</v>
      </c>
      <c r="AL1964" s="1">
        <v>-8051.3203000000003</v>
      </c>
      <c r="AM1964" s="1"/>
    </row>
    <row r="1965" spans="1:39" x14ac:dyDescent="0.3">
      <c r="A1965" t="str">
        <f t="shared" si="330"/>
        <v>PAMS</v>
      </c>
      <c r="B1965" t="str">
        <f t="shared" si="331"/>
        <v>H111</v>
      </c>
      <c r="C1965" t="str">
        <f t="shared" si="332"/>
        <v>QUALITY CONT SV/NUCLEAR ORDNANCE</v>
      </c>
      <c r="D1965" s="1">
        <f t="shared" si="333"/>
        <v>0</v>
      </c>
      <c r="E1965" s="1">
        <f t="shared" si="334"/>
        <v>0</v>
      </c>
      <c r="F1965" s="1">
        <f t="shared" si="335"/>
        <v>0</v>
      </c>
      <c r="G1965" s="1">
        <f t="shared" si="336"/>
        <v>0</v>
      </c>
      <c r="H1965" s="2" t="e">
        <f t="shared" si="337"/>
        <v>#DIV/0!</v>
      </c>
      <c r="I1965" s="2" t="e">
        <f t="shared" si="338"/>
        <v>#DIV/0!</v>
      </c>
      <c r="J1965" s="2" t="e">
        <f t="shared" si="339"/>
        <v>#DIV/0!</v>
      </c>
      <c r="K1965" s="2">
        <f t="shared" si="340"/>
        <v>0</v>
      </c>
      <c r="L1965" s="2">
        <f>AM1965/SUM(AM1:AM$3009)</f>
        <v>0</v>
      </c>
      <c r="M1965" t="s">
        <v>3743</v>
      </c>
      <c r="N1965" t="s">
        <v>4005</v>
      </c>
      <c r="O1965" t="s">
        <v>4006</v>
      </c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>
        <v>13766.902963352501</v>
      </c>
      <c r="AE1965" s="1"/>
      <c r="AF1965" s="1"/>
      <c r="AG1965" s="1"/>
      <c r="AH1965" s="1"/>
      <c r="AI1965" s="1"/>
      <c r="AJ1965" s="1"/>
      <c r="AK1965" s="1"/>
      <c r="AL1965" s="1"/>
      <c r="AM1965" s="1"/>
    </row>
    <row r="1966" spans="1:39" x14ac:dyDescent="0.3">
      <c r="A1966" t="str">
        <f t="shared" si="330"/>
        <v>PAMS</v>
      </c>
      <c r="B1966" t="str">
        <f t="shared" si="331"/>
        <v>H112</v>
      </c>
      <c r="C1966" t="str">
        <f t="shared" si="332"/>
        <v>QUALITY CONT SV/FIRE CONTROL EQ</v>
      </c>
      <c r="D1966" s="1">
        <f t="shared" si="333"/>
        <v>370998.51625457301</v>
      </c>
      <c r="E1966" s="1">
        <f t="shared" si="334"/>
        <v>1617166.0558382701</v>
      </c>
      <c r="F1966" s="1">
        <f t="shared" si="335"/>
        <v>37268.839800000002</v>
      </c>
      <c r="G1966" s="1">
        <f t="shared" si="336"/>
        <v>0</v>
      </c>
      <c r="H1966" s="2">
        <f t="shared" si="337"/>
        <v>-0.97695422825290412</v>
      </c>
      <c r="I1966" s="2">
        <f t="shared" si="338"/>
        <v>-0.89954450444640932</v>
      </c>
      <c r="J1966" s="2">
        <f t="shared" si="339"/>
        <v>0</v>
      </c>
      <c r="K1966" s="2">
        <f t="shared" si="340"/>
        <v>3.3081712169298506E-7</v>
      </c>
      <c r="L1966" s="2">
        <f>AM1966/SUM(AM1:AM$3009)</f>
        <v>0</v>
      </c>
      <c r="M1966" t="s">
        <v>3743</v>
      </c>
      <c r="N1966" t="s">
        <v>4007</v>
      </c>
      <c r="O1966" t="s">
        <v>4008</v>
      </c>
      <c r="P1966" s="1"/>
      <c r="Q1966" s="1"/>
      <c r="R1966" s="1"/>
      <c r="S1966" s="1"/>
      <c r="T1966" s="1">
        <v>59531.897692659302</v>
      </c>
      <c r="U1966" s="1">
        <v>153651.05768286501</v>
      </c>
      <c r="V1966" s="1"/>
      <c r="W1966" s="1">
        <v>13455.757941452801</v>
      </c>
      <c r="X1966" s="1">
        <v>40875.608685494102</v>
      </c>
      <c r="Y1966" s="1">
        <v>74113.320212042294</v>
      </c>
      <c r="Z1966" s="1">
        <v>99080.379233812302</v>
      </c>
      <c r="AA1966" s="1">
        <v>82335.853794069801</v>
      </c>
      <c r="AB1966" s="1">
        <v>107898.76493850299</v>
      </c>
      <c r="AC1966" s="1">
        <v>155768.65771823999</v>
      </c>
      <c r="AD1966" s="1">
        <v>182044.61428144501</v>
      </c>
      <c r="AE1966" s="1">
        <v>370998.51625457301</v>
      </c>
      <c r="AF1966" s="1">
        <v>438946.126541659</v>
      </c>
      <c r="AG1966" s="1">
        <v>353211.89064088702</v>
      </c>
      <c r="AH1966" s="1">
        <v>249446.02704433099</v>
      </c>
      <c r="AI1966" s="1">
        <v>291415.43735259998</v>
      </c>
      <c r="AJ1966" s="1">
        <v>385693.91188927903</v>
      </c>
      <c r="AK1966" s="1">
        <v>1617166.0558382701</v>
      </c>
      <c r="AL1966" s="1">
        <v>37268.839800000002</v>
      </c>
      <c r="AM1966" s="1"/>
    </row>
    <row r="1967" spans="1:39" x14ac:dyDescent="0.3">
      <c r="A1967" t="str">
        <f t="shared" si="330"/>
        <v>PAMS</v>
      </c>
      <c r="B1967" t="str">
        <f t="shared" si="331"/>
        <v>H113</v>
      </c>
      <c r="C1967" t="str">
        <f t="shared" si="332"/>
        <v>QUALITY CONT SV/AMMO &amp; EXPLOSIVES</v>
      </c>
      <c r="D1967" s="1">
        <f t="shared" si="333"/>
        <v>0</v>
      </c>
      <c r="E1967" s="1">
        <f t="shared" si="334"/>
        <v>0</v>
      </c>
      <c r="F1967" s="1">
        <f t="shared" si="335"/>
        <v>0</v>
      </c>
      <c r="G1967" s="1">
        <f t="shared" si="336"/>
        <v>0</v>
      </c>
      <c r="H1967" s="2" t="e">
        <f t="shared" si="337"/>
        <v>#DIV/0!</v>
      </c>
      <c r="I1967" s="2" t="e">
        <f t="shared" si="338"/>
        <v>#DIV/0!</v>
      </c>
      <c r="J1967" s="2" t="e">
        <f t="shared" si="339"/>
        <v>#DIV/0!</v>
      </c>
      <c r="K1967" s="2">
        <f t="shared" si="340"/>
        <v>0</v>
      </c>
      <c r="L1967" s="2">
        <f>AM1967/SUM(AM1:AM$3009)</f>
        <v>0</v>
      </c>
      <c r="M1967" t="s">
        <v>3743</v>
      </c>
      <c r="N1967" t="s">
        <v>4009</v>
      </c>
      <c r="O1967" t="s">
        <v>4010</v>
      </c>
      <c r="P1967" s="1"/>
      <c r="Q1967" s="1"/>
      <c r="R1967" s="1"/>
      <c r="S1967" s="1"/>
      <c r="T1967" s="1"/>
      <c r="U1967" s="1"/>
      <c r="V1967" s="1"/>
      <c r="W1967" s="1"/>
      <c r="X1967" s="1"/>
      <c r="Y1967" s="1">
        <v>509499.87456683198</v>
      </c>
      <c r="Z1967" s="1"/>
      <c r="AA1967" s="1"/>
      <c r="AB1967" s="1"/>
      <c r="AC1967" s="1"/>
      <c r="AD1967" s="1"/>
      <c r="AE1967" s="1"/>
      <c r="AF1967" s="1">
        <v>30118.040258353099</v>
      </c>
      <c r="AG1967" s="1"/>
      <c r="AH1967" s="1"/>
      <c r="AI1967" s="1"/>
      <c r="AJ1967" s="1"/>
      <c r="AK1967" s="1"/>
      <c r="AL1967" s="1"/>
      <c r="AM1967" s="1"/>
    </row>
    <row r="1968" spans="1:39" x14ac:dyDescent="0.3">
      <c r="A1968" t="str">
        <f t="shared" si="330"/>
        <v>PAMS</v>
      </c>
      <c r="B1968" t="str">
        <f t="shared" si="331"/>
        <v>H114</v>
      </c>
      <c r="C1968" t="str">
        <f t="shared" si="332"/>
        <v>QUALITY CONT SV/GUIDED MISSILES</v>
      </c>
      <c r="D1968" s="1">
        <f t="shared" si="333"/>
        <v>0</v>
      </c>
      <c r="E1968" s="1">
        <f t="shared" si="334"/>
        <v>0</v>
      </c>
      <c r="F1968" s="1">
        <f t="shared" si="335"/>
        <v>0</v>
      </c>
      <c r="G1968" s="1">
        <f t="shared" si="336"/>
        <v>0</v>
      </c>
      <c r="H1968" s="2" t="e">
        <f t="shared" si="337"/>
        <v>#DIV/0!</v>
      </c>
      <c r="I1968" s="2" t="e">
        <f t="shared" si="338"/>
        <v>#DIV/0!</v>
      </c>
      <c r="J1968" s="2" t="e">
        <f t="shared" si="339"/>
        <v>#DIV/0!</v>
      </c>
      <c r="K1968" s="2">
        <f t="shared" si="340"/>
        <v>0</v>
      </c>
      <c r="L1968" s="2">
        <f>AM1968/SUM(AM1:AM$3009)</f>
        <v>0</v>
      </c>
      <c r="M1968" t="s">
        <v>3743</v>
      </c>
      <c r="N1968" t="s">
        <v>4011</v>
      </c>
      <c r="O1968" t="s">
        <v>4012</v>
      </c>
      <c r="P1968" s="1">
        <v>70806.137971034404</v>
      </c>
      <c r="Q1968" s="1"/>
      <c r="R1968" s="1"/>
      <c r="S1968" s="1"/>
      <c r="T1968" s="1"/>
      <c r="U1968" s="1">
        <v>834786.11554634303</v>
      </c>
      <c r="V1968" s="1">
        <v>700376.04582666396</v>
      </c>
      <c r="W1968" s="1">
        <v>115544.24507411799</v>
      </c>
      <c r="X1968" s="1">
        <v>-61013.3086548391</v>
      </c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  <c r="AM1968" s="1"/>
    </row>
    <row r="1969" spans="1:39" x14ac:dyDescent="0.3">
      <c r="A1969" t="str">
        <f t="shared" si="330"/>
        <v>PAMS</v>
      </c>
      <c r="B1969" t="str">
        <f t="shared" si="331"/>
        <v>H115</v>
      </c>
      <c r="C1969" t="str">
        <f t="shared" si="332"/>
        <v>QUALITY CONT SV/AIRCRAFT</v>
      </c>
      <c r="D1969" s="1">
        <f t="shared" si="333"/>
        <v>19329.4453832174</v>
      </c>
      <c r="E1969" s="1">
        <f t="shared" si="334"/>
        <v>742619.16538732802</v>
      </c>
      <c r="F1969" s="1">
        <f t="shared" si="335"/>
        <v>433568088</v>
      </c>
      <c r="G1969" s="1">
        <f t="shared" si="336"/>
        <v>84881085.411186501</v>
      </c>
      <c r="H1969" s="2">
        <f t="shared" si="337"/>
        <v>582.8363837187851</v>
      </c>
      <c r="I1969" s="2">
        <f t="shared" si="338"/>
        <v>22429.446368442688</v>
      </c>
      <c r="J1969" s="2">
        <f t="shared" si="339"/>
        <v>0.19577336930569139</v>
      </c>
      <c r="K1969" s="2">
        <f t="shared" si="340"/>
        <v>3.8485702184399865E-3</v>
      </c>
      <c r="L1969" s="2">
        <f>AM1969/SUM(AM1:AM$3009)</f>
        <v>1.540203163841801E-3</v>
      </c>
      <c r="M1969" t="s">
        <v>3743</v>
      </c>
      <c r="N1969" t="s">
        <v>4013</v>
      </c>
      <c r="O1969" t="s">
        <v>4014</v>
      </c>
      <c r="P1969" s="1"/>
      <c r="Q1969" s="1"/>
      <c r="R1969" s="1"/>
      <c r="S1969" s="1"/>
      <c r="T1969" s="1"/>
      <c r="U1969" s="1"/>
      <c r="V1969" s="1"/>
      <c r="W1969" s="1"/>
      <c r="X1969" s="1">
        <v>10282.8836625242</v>
      </c>
      <c r="Y1969" s="1">
        <v>460212.59066351299</v>
      </c>
      <c r="Z1969" s="1">
        <v>353797.10353857197</v>
      </c>
      <c r="AA1969" s="1">
        <v>263765.28396668099</v>
      </c>
      <c r="AB1969" s="1">
        <v>355635.184270775</v>
      </c>
      <c r="AC1969" s="1">
        <v>573181.59278259904</v>
      </c>
      <c r="AD1969" s="1">
        <v>9469.7176262389094</v>
      </c>
      <c r="AE1969" s="1">
        <v>19329.4453832174</v>
      </c>
      <c r="AF1969" s="1"/>
      <c r="AG1969" s="1">
        <v>29158.492543544999</v>
      </c>
      <c r="AH1969" s="1">
        <v>15397.534637512999</v>
      </c>
      <c r="AI1969" s="1">
        <v>54932.405218929402</v>
      </c>
      <c r="AJ1969" s="1">
        <v>20461.1382418139</v>
      </c>
      <c r="AK1969" s="1">
        <v>742619.16538732802</v>
      </c>
      <c r="AL1969" s="1">
        <v>433568088</v>
      </c>
      <c r="AM1969" s="1">
        <v>84881085.411186501</v>
      </c>
    </row>
    <row r="1970" spans="1:39" x14ac:dyDescent="0.3">
      <c r="A1970" t="str">
        <f t="shared" si="330"/>
        <v>PAMS</v>
      </c>
      <c r="B1970" t="str">
        <f t="shared" si="331"/>
        <v>H116</v>
      </c>
      <c r="C1970" t="str">
        <f t="shared" si="332"/>
        <v>QUALITY CONT SV/AIRCRAFT COMPONENTS</v>
      </c>
      <c r="D1970" s="1">
        <f t="shared" si="333"/>
        <v>2802.7971078881901</v>
      </c>
      <c r="E1970" s="1">
        <f t="shared" si="334"/>
        <v>5399820.0192228798</v>
      </c>
      <c r="F1970" s="1">
        <f t="shared" si="335"/>
        <v>5008097</v>
      </c>
      <c r="G1970" s="1">
        <f t="shared" si="336"/>
        <v>0</v>
      </c>
      <c r="H1970" s="2">
        <f t="shared" si="337"/>
        <v>-7.2543717721772372E-2</v>
      </c>
      <c r="I1970" s="2">
        <f t="shared" si="338"/>
        <v>1785.8210959349199</v>
      </c>
      <c r="J1970" s="2">
        <f t="shared" si="339"/>
        <v>0</v>
      </c>
      <c r="K1970" s="2">
        <f t="shared" si="340"/>
        <v>4.4454408658551089E-5</v>
      </c>
      <c r="L1970" s="2">
        <f>AM1970/SUM(AM1:AM$3009)</f>
        <v>0</v>
      </c>
      <c r="M1970" t="s">
        <v>3743</v>
      </c>
      <c r="N1970" t="s">
        <v>4015</v>
      </c>
      <c r="O1970" t="s">
        <v>4016</v>
      </c>
      <c r="P1970" s="1">
        <v>51057.069572705797</v>
      </c>
      <c r="Q1970" s="1"/>
      <c r="R1970" s="1"/>
      <c r="S1970" s="1">
        <v>4533.4190486301804</v>
      </c>
      <c r="T1970" s="1"/>
      <c r="U1970" s="1">
        <v>14541.933854851</v>
      </c>
      <c r="V1970" s="1">
        <v>476196.318396535</v>
      </c>
      <c r="W1970" s="1">
        <v>236039.24847000901</v>
      </c>
      <c r="X1970" s="1"/>
      <c r="Y1970" s="1">
        <v>6598.0299736704401</v>
      </c>
      <c r="Z1970" s="1">
        <v>9996.0240735721</v>
      </c>
      <c r="AA1970" s="1">
        <v>7694.2973488217403</v>
      </c>
      <c r="AB1970" s="1">
        <v>6596.06228274147</v>
      </c>
      <c r="AC1970" s="1">
        <v>4402.5414887626102</v>
      </c>
      <c r="AD1970" s="1">
        <v>12649.4379949129</v>
      </c>
      <c r="AE1970" s="1">
        <v>2802.7971078881901</v>
      </c>
      <c r="AF1970" s="1"/>
      <c r="AG1970" s="1"/>
      <c r="AH1970" s="1"/>
      <c r="AI1970" s="1"/>
      <c r="AJ1970" s="1">
        <v>169535.50930573701</v>
      </c>
      <c r="AK1970" s="1">
        <v>5399820.0192228798</v>
      </c>
      <c r="AL1970" s="1">
        <v>5008097</v>
      </c>
      <c r="AM1970" s="1">
        <v>0</v>
      </c>
    </row>
    <row r="1971" spans="1:39" x14ac:dyDescent="0.3">
      <c r="A1971" t="str">
        <f t="shared" si="330"/>
        <v>PAMS</v>
      </c>
      <c r="B1971" t="str">
        <f t="shared" si="331"/>
        <v>H117</v>
      </c>
      <c r="C1971" t="str">
        <f t="shared" si="332"/>
        <v>QUALITY CONT SV/AIRCRAFT GROUND EQ</v>
      </c>
      <c r="D1971" s="1">
        <f t="shared" si="333"/>
        <v>0</v>
      </c>
      <c r="E1971" s="1">
        <f t="shared" si="334"/>
        <v>0</v>
      </c>
      <c r="F1971" s="1">
        <f t="shared" si="335"/>
        <v>0</v>
      </c>
      <c r="G1971" s="1">
        <f t="shared" si="336"/>
        <v>0</v>
      </c>
      <c r="H1971" s="2" t="e">
        <f t="shared" si="337"/>
        <v>#DIV/0!</v>
      </c>
      <c r="I1971" s="2" t="e">
        <f t="shared" si="338"/>
        <v>#DIV/0!</v>
      </c>
      <c r="J1971" s="2" t="e">
        <f t="shared" si="339"/>
        <v>#DIV/0!</v>
      </c>
      <c r="K1971" s="2">
        <f t="shared" si="340"/>
        <v>0</v>
      </c>
      <c r="L1971" s="2">
        <f>AM1971/SUM(AM1:AM$3009)</f>
        <v>0</v>
      </c>
      <c r="M1971" t="s">
        <v>3743</v>
      </c>
      <c r="N1971" t="s">
        <v>4017</v>
      </c>
      <c r="O1971" t="s">
        <v>4018</v>
      </c>
      <c r="P1971" s="1"/>
      <c r="Q1971" s="1"/>
      <c r="R1971" s="1"/>
      <c r="S1971" s="1">
        <v>920021.96667819098</v>
      </c>
      <c r="T1971" s="1">
        <v>94007.206093607805</v>
      </c>
      <c r="U1971" s="1">
        <v>144049.31023239199</v>
      </c>
      <c r="V1971" s="1"/>
      <c r="W1971" s="1"/>
      <c r="X1971" s="1">
        <v>4834.8482037821104</v>
      </c>
      <c r="Y1971" s="1"/>
      <c r="Z1971" s="1">
        <v>9419.2395558264998</v>
      </c>
      <c r="AA1971" s="1"/>
      <c r="AB1971" s="1"/>
      <c r="AC1971" s="1">
        <v>59173.4966151548</v>
      </c>
      <c r="AD1971" s="1"/>
      <c r="AE1971" s="1"/>
      <c r="AF1971" s="1"/>
      <c r="AG1971" s="1"/>
      <c r="AH1971" s="1"/>
      <c r="AI1971" s="1"/>
      <c r="AJ1971" s="1"/>
      <c r="AK1971" s="1"/>
      <c r="AL1971" s="1"/>
      <c r="AM1971" s="1"/>
    </row>
    <row r="1972" spans="1:39" x14ac:dyDescent="0.3">
      <c r="A1972" t="str">
        <f t="shared" si="330"/>
        <v>PAMS</v>
      </c>
      <c r="B1972" t="str">
        <f t="shared" si="331"/>
        <v>H119</v>
      </c>
      <c r="C1972" t="str">
        <f t="shared" si="332"/>
        <v>QUALITY CONT SV/SHIPS-CRAFT-DOCKS</v>
      </c>
      <c r="D1972" s="1">
        <f t="shared" si="333"/>
        <v>93731.022040731797</v>
      </c>
      <c r="E1972" s="1">
        <f t="shared" si="334"/>
        <v>0</v>
      </c>
      <c r="F1972" s="1">
        <f t="shared" si="335"/>
        <v>107665</v>
      </c>
      <c r="G1972" s="1">
        <f t="shared" si="336"/>
        <v>0</v>
      </c>
      <c r="H1972" s="2" t="e">
        <f t="shared" si="337"/>
        <v>#DIV/0!</v>
      </c>
      <c r="I1972" s="2">
        <f t="shared" si="338"/>
        <v>0.14865919154506857</v>
      </c>
      <c r="J1972" s="2">
        <f t="shared" si="339"/>
        <v>0</v>
      </c>
      <c r="K1972" s="2">
        <f t="shared" si="340"/>
        <v>9.5568913865344526E-7</v>
      </c>
      <c r="L1972" s="2">
        <f>AM1972/SUM(AM1:AM$3009)</f>
        <v>0</v>
      </c>
      <c r="M1972" t="s">
        <v>3743</v>
      </c>
      <c r="N1972" t="s">
        <v>4019</v>
      </c>
      <c r="O1972" t="s">
        <v>4020</v>
      </c>
      <c r="P1972" s="1"/>
      <c r="Q1972" s="1"/>
      <c r="R1972" s="1"/>
      <c r="S1972" s="1">
        <v>32541.567658318501</v>
      </c>
      <c r="T1972" s="1"/>
      <c r="U1972" s="1"/>
      <c r="V1972" s="1"/>
      <c r="W1972" s="1">
        <v>45383.245079637003</v>
      </c>
      <c r="X1972" s="1">
        <v>-2132.8252346433301</v>
      </c>
      <c r="Y1972" s="1"/>
      <c r="Z1972" s="1"/>
      <c r="AA1972" s="1">
        <v>25987.489295645399</v>
      </c>
      <c r="AB1972" s="1">
        <v>0</v>
      </c>
      <c r="AC1972" s="1">
        <v>25351.7136291106</v>
      </c>
      <c r="AD1972" s="1">
        <v>44133.745667137497</v>
      </c>
      <c r="AE1972" s="1">
        <v>93731.022040731797</v>
      </c>
      <c r="AF1972" s="1">
        <v>24850.535626708101</v>
      </c>
      <c r="AG1972" s="1">
        <v>43117.462565031397</v>
      </c>
      <c r="AH1972" s="1">
        <v>6623.0866877465996</v>
      </c>
      <c r="AI1972" s="1">
        <v>7839.8256861797599</v>
      </c>
      <c r="AJ1972" s="1">
        <v>18670.2884181843</v>
      </c>
      <c r="AK1972" s="1">
        <v>0</v>
      </c>
      <c r="AL1972" s="1">
        <v>107665</v>
      </c>
      <c r="AM1972" s="1"/>
    </row>
    <row r="1973" spans="1:39" x14ac:dyDescent="0.3">
      <c r="A1973" t="str">
        <f t="shared" si="330"/>
        <v>PAMS</v>
      </c>
      <c r="B1973" t="str">
        <f t="shared" si="331"/>
        <v>H120</v>
      </c>
      <c r="C1973" t="str">
        <f t="shared" si="332"/>
        <v>QUALITY CONT SV/SHIP &amp; MARINE EQ</v>
      </c>
      <c r="D1973" s="1">
        <f t="shared" si="333"/>
        <v>0</v>
      </c>
      <c r="E1973" s="1">
        <f t="shared" si="334"/>
        <v>39007.6114628383</v>
      </c>
      <c r="F1973" s="1">
        <f t="shared" si="335"/>
        <v>0</v>
      </c>
      <c r="G1973" s="1">
        <f t="shared" si="336"/>
        <v>0</v>
      </c>
      <c r="H1973" s="2">
        <f t="shared" si="337"/>
        <v>-1</v>
      </c>
      <c r="I1973" s="2" t="e">
        <f t="shared" si="338"/>
        <v>#DIV/0!</v>
      </c>
      <c r="J1973" s="2" t="e">
        <f t="shared" si="339"/>
        <v>#DIV/0!</v>
      </c>
      <c r="K1973" s="2">
        <f t="shared" si="340"/>
        <v>0</v>
      </c>
      <c r="L1973" s="2">
        <f>AM1973/SUM(AM1:AM$3009)</f>
        <v>0</v>
      </c>
      <c r="M1973" t="s">
        <v>3743</v>
      </c>
      <c r="N1973" t="s">
        <v>4021</v>
      </c>
      <c r="O1973" t="s">
        <v>4022</v>
      </c>
      <c r="P1973" s="1"/>
      <c r="Q1973" s="1"/>
      <c r="R1973" s="1">
        <v>124283.856208675</v>
      </c>
      <c r="S1973" s="1">
        <v>186252.66441609201</v>
      </c>
      <c r="T1973" s="1">
        <v>69071.102627520697</v>
      </c>
      <c r="U1973" s="1">
        <v>308459.92644004698</v>
      </c>
      <c r="V1973" s="1">
        <v>278831.41797606403</v>
      </c>
      <c r="W1973" s="1">
        <v>641977.64064541203</v>
      </c>
      <c r="X1973" s="1">
        <v>2658203.49149863</v>
      </c>
      <c r="Y1973" s="1">
        <v>2577555.1095735999</v>
      </c>
      <c r="Z1973" s="1">
        <v>4074991.96542136</v>
      </c>
      <c r="AA1973" s="1">
        <v>1282422.2153569399</v>
      </c>
      <c r="AB1973" s="1">
        <v>1639764.0609017799</v>
      </c>
      <c r="AC1973" s="1">
        <v>1709161.7676139299</v>
      </c>
      <c r="AD1973" s="1">
        <v>-722957.14212662401</v>
      </c>
      <c r="AE1973" s="1"/>
      <c r="AF1973" s="1">
        <v>17843.850378201099</v>
      </c>
      <c r="AG1973" s="1">
        <v>53368.608100863399</v>
      </c>
      <c r="AH1973" s="1">
        <v>42121.689422570496</v>
      </c>
      <c r="AI1973" s="1">
        <v>7706.5486495147097</v>
      </c>
      <c r="AJ1973" s="1">
        <v>16578.462357651799</v>
      </c>
      <c r="AK1973" s="1">
        <v>39007.6114628383</v>
      </c>
      <c r="AL1973" s="1"/>
      <c r="AM1973" s="1"/>
    </row>
    <row r="1974" spans="1:39" x14ac:dyDescent="0.3">
      <c r="A1974" t="str">
        <f t="shared" si="330"/>
        <v>PAMS</v>
      </c>
      <c r="B1974" t="str">
        <f t="shared" si="331"/>
        <v>H122</v>
      </c>
      <c r="C1974" t="str">
        <f t="shared" si="332"/>
        <v>QUALITY CONT SV/RAILWAY EQ</v>
      </c>
      <c r="D1974" s="1">
        <f t="shared" si="333"/>
        <v>12405.3822983398</v>
      </c>
      <c r="E1974" s="1">
        <f t="shared" si="334"/>
        <v>31543.984050266699</v>
      </c>
      <c r="F1974" s="1">
        <f t="shared" si="335"/>
        <v>0</v>
      </c>
      <c r="G1974" s="1">
        <f t="shared" si="336"/>
        <v>0</v>
      </c>
      <c r="H1974" s="2">
        <f t="shared" si="337"/>
        <v>-1</v>
      </c>
      <c r="I1974" s="2">
        <f t="shared" si="338"/>
        <v>-1</v>
      </c>
      <c r="J1974" s="2" t="e">
        <f t="shared" si="339"/>
        <v>#DIV/0!</v>
      </c>
      <c r="K1974" s="2">
        <f t="shared" si="340"/>
        <v>0</v>
      </c>
      <c r="L1974" s="2">
        <f>AM1974/SUM(AM1:AM$3009)</f>
        <v>0</v>
      </c>
      <c r="M1974" t="s">
        <v>3743</v>
      </c>
      <c r="N1974" t="s">
        <v>4023</v>
      </c>
      <c r="O1974" t="s">
        <v>4024</v>
      </c>
      <c r="P1974" s="1"/>
      <c r="Q1974" s="1"/>
      <c r="R1974" s="1"/>
      <c r="S1974" s="1">
        <v>6628.6967601819397</v>
      </c>
      <c r="T1974" s="1">
        <v>6619.28301265138</v>
      </c>
      <c r="U1974" s="1"/>
      <c r="V1974" s="1">
        <v>12862.840006717999</v>
      </c>
      <c r="W1974" s="1">
        <v>6463.8804836064701</v>
      </c>
      <c r="X1974" s="1">
        <v>1582.2897209510199</v>
      </c>
      <c r="Y1974" s="1"/>
      <c r="Z1974" s="1"/>
      <c r="AA1974" s="1"/>
      <c r="AB1974" s="1"/>
      <c r="AC1974" s="1"/>
      <c r="AD1974" s="1">
        <v>40399.508678888102</v>
      </c>
      <c r="AE1974" s="1">
        <v>12405.3822983398</v>
      </c>
      <c r="AF1974" s="1">
        <v>18425.321744607401</v>
      </c>
      <c r="AG1974" s="1">
        <v>33319.675781685401</v>
      </c>
      <c r="AH1974" s="1">
        <v>14844.609671120899</v>
      </c>
      <c r="AI1974" s="1">
        <v>8016.1320541134601</v>
      </c>
      <c r="AJ1974" s="1">
        <v>-186.596119989491</v>
      </c>
      <c r="AK1974" s="1">
        <v>31543.984050266699</v>
      </c>
      <c r="AL1974" s="1"/>
      <c r="AM1974" s="1"/>
    </row>
    <row r="1975" spans="1:39" x14ac:dyDescent="0.3">
      <c r="A1975" t="str">
        <f t="shared" si="330"/>
        <v>PAMS</v>
      </c>
      <c r="B1975" t="str">
        <f t="shared" si="331"/>
        <v>H123</v>
      </c>
      <c r="C1975" t="str">
        <f t="shared" si="332"/>
        <v>QUALITY CONT SV/VEHICLE-TRAILER-CYC</v>
      </c>
      <c r="D1975" s="1">
        <f t="shared" si="333"/>
        <v>963.57620301016595</v>
      </c>
      <c r="E1975" s="1">
        <f t="shared" si="334"/>
        <v>0</v>
      </c>
      <c r="F1975" s="1">
        <f t="shared" si="335"/>
        <v>0</v>
      </c>
      <c r="G1975" s="1">
        <f t="shared" si="336"/>
        <v>44256.703105920104</v>
      </c>
      <c r="H1975" s="2" t="e">
        <f t="shared" si="337"/>
        <v>#DIV/0!</v>
      </c>
      <c r="I1975" s="2">
        <f t="shared" si="338"/>
        <v>-1</v>
      </c>
      <c r="J1975" s="2" t="e">
        <f t="shared" si="339"/>
        <v>#DIV/0!</v>
      </c>
      <c r="K1975" s="2">
        <f t="shared" si="340"/>
        <v>0</v>
      </c>
      <c r="L1975" s="2">
        <f>AM1975/SUM(AM1:AM$3009)</f>
        <v>8.0305657985803762E-7</v>
      </c>
      <c r="M1975" t="s">
        <v>3743</v>
      </c>
      <c r="N1975" t="s">
        <v>4025</v>
      </c>
      <c r="O1975" t="s">
        <v>4026</v>
      </c>
      <c r="P1975" s="1"/>
      <c r="Q1975" s="1">
        <v>903684.59664622496</v>
      </c>
      <c r="R1975" s="1"/>
      <c r="S1975" s="1">
        <v>34255.885785951701</v>
      </c>
      <c r="T1975" s="1">
        <v>10828.849512831899</v>
      </c>
      <c r="U1975" s="1"/>
      <c r="V1975" s="1"/>
      <c r="W1975" s="1"/>
      <c r="X1975" s="1">
        <v>7768.8159171883499</v>
      </c>
      <c r="Y1975" s="1"/>
      <c r="Z1975" s="1"/>
      <c r="AA1975" s="1">
        <v>360566.15491394902</v>
      </c>
      <c r="AB1975" s="1">
        <v>0</v>
      </c>
      <c r="AC1975" s="1"/>
      <c r="AD1975" s="1">
        <v>4052.3254921688299</v>
      </c>
      <c r="AE1975" s="1">
        <v>963.57620301016595</v>
      </c>
      <c r="AF1975" s="1"/>
      <c r="AG1975" s="1">
        <v>18851.375067128301</v>
      </c>
      <c r="AH1975" s="1">
        <v>30831.610442958299</v>
      </c>
      <c r="AI1975" s="1">
        <v>136659.68087799099</v>
      </c>
      <c r="AJ1975" s="1">
        <v>82615.571273907597</v>
      </c>
      <c r="AK1975" s="1">
        <v>0</v>
      </c>
      <c r="AL1975" s="1"/>
      <c r="AM1975" s="1">
        <v>44256.703105920104</v>
      </c>
    </row>
    <row r="1976" spans="1:39" x14ac:dyDescent="0.3">
      <c r="A1976" t="str">
        <f t="shared" si="330"/>
        <v>PAMS</v>
      </c>
      <c r="B1976" t="str">
        <f t="shared" si="331"/>
        <v>H124</v>
      </c>
      <c r="C1976" t="str">
        <f t="shared" si="332"/>
        <v>QUALITY CONTROL SERVICES: TRACTORS</v>
      </c>
      <c r="D1976" s="1">
        <f t="shared" si="333"/>
        <v>0</v>
      </c>
      <c r="E1976" s="1">
        <f t="shared" si="334"/>
        <v>0</v>
      </c>
      <c r="F1976" s="1">
        <f t="shared" si="335"/>
        <v>0</v>
      </c>
      <c r="G1976" s="1">
        <f t="shared" si="336"/>
        <v>0</v>
      </c>
      <c r="H1976" s="2" t="e">
        <f t="shared" si="337"/>
        <v>#DIV/0!</v>
      </c>
      <c r="I1976" s="2" t="e">
        <f t="shared" si="338"/>
        <v>#DIV/0!</v>
      </c>
      <c r="J1976" s="2" t="e">
        <f t="shared" si="339"/>
        <v>#DIV/0!</v>
      </c>
      <c r="K1976" s="2">
        <f t="shared" si="340"/>
        <v>0</v>
      </c>
      <c r="L1976" s="2">
        <f>AM1976/SUM(AM1:AM$3009)</f>
        <v>0</v>
      </c>
      <c r="M1976" t="s">
        <v>3743</v>
      </c>
      <c r="N1976" t="s">
        <v>4027</v>
      </c>
      <c r="O1976" t="s">
        <v>4028</v>
      </c>
      <c r="P1976" s="1"/>
      <c r="Q1976" s="1"/>
      <c r="R1976" s="1"/>
      <c r="S1976" s="1"/>
      <c r="T1976" s="1"/>
      <c r="U1976" s="1"/>
      <c r="V1976" s="1"/>
      <c r="W1976" s="1">
        <v>7348.4114971526196</v>
      </c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1"/>
    </row>
    <row r="1977" spans="1:39" x14ac:dyDescent="0.3">
      <c r="A1977" t="str">
        <f t="shared" si="330"/>
        <v>PAMS</v>
      </c>
      <c r="B1977" t="str">
        <f t="shared" si="331"/>
        <v>H125</v>
      </c>
      <c r="C1977" t="str">
        <f t="shared" si="332"/>
        <v>QUALITY CONT SV/VEHICULAR EQ</v>
      </c>
      <c r="D1977" s="1">
        <f t="shared" si="333"/>
        <v>30925.7641941929</v>
      </c>
      <c r="E1977" s="1">
        <f t="shared" si="334"/>
        <v>3041230.0151645499</v>
      </c>
      <c r="F1977" s="1">
        <f t="shared" si="335"/>
        <v>0</v>
      </c>
      <c r="G1977" s="1">
        <f t="shared" si="336"/>
        <v>-2136982.8846288798</v>
      </c>
      <c r="H1977" s="2">
        <f t="shared" si="337"/>
        <v>-1</v>
      </c>
      <c r="I1977" s="2">
        <f t="shared" si="338"/>
        <v>-1</v>
      </c>
      <c r="J1977" s="2" t="e">
        <f t="shared" si="339"/>
        <v>#DIV/0!</v>
      </c>
      <c r="K1977" s="2">
        <f t="shared" si="340"/>
        <v>0</v>
      </c>
      <c r="L1977" s="2">
        <f>AM1977/SUM(AM1:AM$3009)</f>
        <v>-3.8776457487988325E-5</v>
      </c>
      <c r="M1977" t="s">
        <v>3743</v>
      </c>
      <c r="N1977" t="s">
        <v>4029</v>
      </c>
      <c r="O1977" t="s">
        <v>4030</v>
      </c>
      <c r="P1977" s="1"/>
      <c r="Q1977" s="1"/>
      <c r="R1977" s="1"/>
      <c r="S1977" s="1"/>
      <c r="T1977" s="1"/>
      <c r="U1977" s="1"/>
      <c r="V1977" s="1">
        <v>4496.4014632179596</v>
      </c>
      <c r="W1977" s="1">
        <v>6463.8804836064701</v>
      </c>
      <c r="X1977" s="1"/>
      <c r="Y1977" s="1">
        <v>1544992.95635888</v>
      </c>
      <c r="Z1977" s="1">
        <v>716304.87779624504</v>
      </c>
      <c r="AA1977" s="1">
        <v>466586.46926187602</v>
      </c>
      <c r="AB1977" s="1">
        <v>1266464.9399873801</v>
      </c>
      <c r="AC1977" s="1">
        <v>21691.173514858499</v>
      </c>
      <c r="AD1977" s="1">
        <v>0</v>
      </c>
      <c r="AE1977" s="1">
        <v>30925.7641941929</v>
      </c>
      <c r="AF1977" s="1">
        <v>33457.219459127104</v>
      </c>
      <c r="AG1977" s="1">
        <v>32870.359645164302</v>
      </c>
      <c r="AH1977" s="1">
        <v>117496.98357511801</v>
      </c>
      <c r="AI1977" s="1">
        <v>2059100.2133502199</v>
      </c>
      <c r="AJ1977" s="1">
        <v>2599256.1548983799</v>
      </c>
      <c r="AK1977" s="1">
        <v>3041230.0151645499</v>
      </c>
      <c r="AL1977" s="1">
        <v>0</v>
      </c>
      <c r="AM1977" s="1">
        <v>-2136982.8846288798</v>
      </c>
    </row>
    <row r="1978" spans="1:39" x14ac:dyDescent="0.3">
      <c r="A1978" t="str">
        <f t="shared" si="330"/>
        <v>PAMS</v>
      </c>
      <c r="B1978" t="str">
        <f t="shared" si="331"/>
        <v>H126</v>
      </c>
      <c r="C1978" t="str">
        <f t="shared" si="332"/>
        <v>QUALITY CONT SV/TIRES &amp; TUBES</v>
      </c>
      <c r="D1978" s="1">
        <f t="shared" si="333"/>
        <v>0</v>
      </c>
      <c r="E1978" s="1">
        <f t="shared" si="334"/>
        <v>0</v>
      </c>
      <c r="F1978" s="1">
        <f t="shared" si="335"/>
        <v>0</v>
      </c>
      <c r="G1978" s="1">
        <f t="shared" si="336"/>
        <v>0</v>
      </c>
      <c r="H1978" s="2" t="e">
        <f t="shared" si="337"/>
        <v>#DIV/0!</v>
      </c>
      <c r="I1978" s="2" t="e">
        <f t="shared" si="338"/>
        <v>#DIV/0!</v>
      </c>
      <c r="J1978" s="2" t="e">
        <f t="shared" si="339"/>
        <v>#DIV/0!</v>
      </c>
      <c r="K1978" s="2">
        <f t="shared" si="340"/>
        <v>0</v>
      </c>
      <c r="L1978" s="2">
        <f>AM1978/SUM(AM1:AM$3009)</f>
        <v>0</v>
      </c>
      <c r="M1978" t="s">
        <v>3743</v>
      </c>
      <c r="N1978" t="s">
        <v>4031</v>
      </c>
      <c r="O1978" t="s">
        <v>4032</v>
      </c>
      <c r="P1978" s="1"/>
      <c r="Q1978" s="1"/>
      <c r="R1978" s="1"/>
      <c r="S1978" s="1"/>
      <c r="T1978" s="1"/>
      <c r="U1978" s="1">
        <v>22167.318012631498</v>
      </c>
      <c r="V1978" s="1"/>
      <c r="W1978" s="1"/>
      <c r="X1978" s="1"/>
      <c r="Y1978" s="1"/>
      <c r="Z1978" s="1"/>
      <c r="AA1978" s="1"/>
      <c r="AB1978" s="1"/>
      <c r="AC1978" s="1"/>
      <c r="AD1978" s="1">
        <v>11582.4784783143</v>
      </c>
      <c r="AE1978" s="1"/>
      <c r="AF1978" s="1"/>
      <c r="AG1978" s="1"/>
      <c r="AH1978" s="1"/>
      <c r="AI1978" s="1"/>
      <c r="AJ1978" s="1"/>
      <c r="AK1978" s="1"/>
      <c r="AL1978" s="1"/>
      <c r="AM1978" s="1"/>
    </row>
    <row r="1979" spans="1:39" x14ac:dyDescent="0.3">
      <c r="A1979" t="str">
        <f t="shared" si="330"/>
        <v>PAMS</v>
      </c>
      <c r="B1979" t="str">
        <f t="shared" si="331"/>
        <v>H128</v>
      </c>
      <c r="C1979" t="str">
        <f t="shared" si="332"/>
        <v>QUALITY CONT SV/ENGINES &amp; TURBINES</v>
      </c>
      <c r="D1979" s="1">
        <f t="shared" si="333"/>
        <v>0</v>
      </c>
      <c r="E1979" s="1">
        <f t="shared" si="334"/>
        <v>0</v>
      </c>
      <c r="F1979" s="1">
        <f t="shared" si="335"/>
        <v>0</v>
      </c>
      <c r="G1979" s="1">
        <f t="shared" si="336"/>
        <v>0</v>
      </c>
      <c r="H1979" s="2" t="e">
        <f t="shared" si="337"/>
        <v>#DIV/0!</v>
      </c>
      <c r="I1979" s="2" t="e">
        <f t="shared" si="338"/>
        <v>#DIV/0!</v>
      </c>
      <c r="J1979" s="2" t="e">
        <f t="shared" si="339"/>
        <v>#DIV/0!</v>
      </c>
      <c r="K1979" s="2">
        <f t="shared" si="340"/>
        <v>0</v>
      </c>
      <c r="L1979" s="2">
        <f>AM1979/SUM(AM1:AM$3009)</f>
        <v>0</v>
      </c>
      <c r="M1979" t="s">
        <v>3743</v>
      </c>
      <c r="N1979" t="s">
        <v>4033</v>
      </c>
      <c r="O1979" t="s">
        <v>4034</v>
      </c>
      <c r="P1979" s="1"/>
      <c r="Q1979" s="1"/>
      <c r="R1979" s="1">
        <v>95662.6957697662</v>
      </c>
      <c r="S1979" s="1"/>
      <c r="T1979" s="1">
        <v>156149.63000810999</v>
      </c>
      <c r="U1979" s="1">
        <v>-12975.5684986996</v>
      </c>
      <c r="V1979" s="1"/>
      <c r="W1979" s="1">
        <v>0</v>
      </c>
      <c r="X1979" s="1"/>
      <c r="Y1979" s="1"/>
      <c r="Z1979" s="1"/>
      <c r="AA1979" s="1"/>
      <c r="AB1979" s="1">
        <v>6296.4999987986303</v>
      </c>
      <c r="AC1979" s="1">
        <v>43525.800628789002</v>
      </c>
      <c r="AD1979" s="1"/>
      <c r="AE1979" s="1"/>
      <c r="AF1979" s="1"/>
      <c r="AG1979" s="1"/>
      <c r="AH1979" s="1"/>
      <c r="AI1979" s="1"/>
      <c r="AJ1979" s="1"/>
      <c r="AK1979" s="1"/>
      <c r="AL1979" s="1"/>
      <c r="AM1979" s="1"/>
    </row>
    <row r="1980" spans="1:39" x14ac:dyDescent="0.3">
      <c r="A1980" t="str">
        <f t="shared" si="330"/>
        <v>PAMS</v>
      </c>
      <c r="B1980" t="str">
        <f t="shared" si="331"/>
        <v>H129</v>
      </c>
      <c r="C1980" t="str">
        <f t="shared" si="332"/>
        <v>QUALITY CONT SV/ENGINE ACCESSORIES</v>
      </c>
      <c r="D1980" s="1">
        <f t="shared" si="333"/>
        <v>0</v>
      </c>
      <c r="E1980" s="1">
        <f t="shared" si="334"/>
        <v>0</v>
      </c>
      <c r="F1980" s="1">
        <f t="shared" si="335"/>
        <v>0</v>
      </c>
      <c r="G1980" s="1">
        <f t="shared" si="336"/>
        <v>0</v>
      </c>
      <c r="H1980" s="2" t="e">
        <f t="shared" si="337"/>
        <v>#DIV/0!</v>
      </c>
      <c r="I1980" s="2" t="e">
        <f t="shared" si="338"/>
        <v>#DIV/0!</v>
      </c>
      <c r="J1980" s="2" t="e">
        <f t="shared" si="339"/>
        <v>#DIV/0!</v>
      </c>
      <c r="K1980" s="2">
        <f t="shared" si="340"/>
        <v>0</v>
      </c>
      <c r="L1980" s="2">
        <f>AM1980/SUM(AM1:AM$3009)</f>
        <v>0</v>
      </c>
      <c r="M1980" t="s">
        <v>3743</v>
      </c>
      <c r="N1980" t="s">
        <v>4035</v>
      </c>
      <c r="O1980" t="s">
        <v>4036</v>
      </c>
      <c r="P1980" s="1"/>
      <c r="Q1980" s="1"/>
      <c r="R1980" s="1"/>
      <c r="S1980" s="1"/>
      <c r="T1980" s="1"/>
      <c r="U1980" s="1"/>
      <c r="V1980" s="1">
        <v>14143.5314682565</v>
      </c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  <c r="AH1980" s="1"/>
      <c r="AI1980" s="1"/>
      <c r="AJ1980" s="1">
        <v>15623.542925851099</v>
      </c>
      <c r="AK1980" s="1"/>
      <c r="AL1980" s="1"/>
      <c r="AM1980" s="1"/>
    </row>
    <row r="1981" spans="1:39" x14ac:dyDescent="0.3">
      <c r="A1981" t="str">
        <f t="shared" si="330"/>
        <v>PAMS</v>
      </c>
      <c r="B1981" t="str">
        <f t="shared" si="331"/>
        <v>H130</v>
      </c>
      <c r="C1981" t="str">
        <f t="shared" si="332"/>
        <v>QUALITY CONT SV/MECH POWER TRANS EQ</v>
      </c>
      <c r="D1981" s="1">
        <f t="shared" si="333"/>
        <v>0</v>
      </c>
      <c r="E1981" s="1">
        <f t="shared" si="334"/>
        <v>0</v>
      </c>
      <c r="F1981" s="1">
        <f t="shared" si="335"/>
        <v>0</v>
      </c>
      <c r="G1981" s="1">
        <f t="shared" si="336"/>
        <v>0</v>
      </c>
      <c r="H1981" s="2" t="e">
        <f t="shared" si="337"/>
        <v>#DIV/0!</v>
      </c>
      <c r="I1981" s="2" t="e">
        <f t="shared" si="338"/>
        <v>#DIV/0!</v>
      </c>
      <c r="J1981" s="2" t="e">
        <f t="shared" si="339"/>
        <v>#DIV/0!</v>
      </c>
      <c r="K1981" s="2">
        <f t="shared" si="340"/>
        <v>0</v>
      </c>
      <c r="L1981" s="2">
        <f>AM1981/SUM(AM1:AM$3009)</f>
        <v>0</v>
      </c>
      <c r="M1981" t="s">
        <v>3743</v>
      </c>
      <c r="N1981" t="s">
        <v>4037</v>
      </c>
      <c r="O1981" t="s">
        <v>4038</v>
      </c>
      <c r="P1981" s="1"/>
      <c r="Q1981" s="1"/>
      <c r="R1981" s="1"/>
      <c r="S1981" s="1"/>
      <c r="T1981" s="1"/>
      <c r="U1981" s="1">
        <v>6352.0807069735301</v>
      </c>
      <c r="V1981" s="1">
        <v>6473.3640468591902</v>
      </c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/>
      <c r="AI1981" s="1"/>
      <c r="AJ1981" s="1"/>
      <c r="AK1981" s="1"/>
      <c r="AL1981" s="1"/>
      <c r="AM1981" s="1"/>
    </row>
    <row r="1982" spans="1:39" x14ac:dyDescent="0.3">
      <c r="A1982" t="str">
        <f t="shared" si="330"/>
        <v>PAMS</v>
      </c>
      <c r="B1982" t="str">
        <f t="shared" si="331"/>
        <v>H131</v>
      </c>
      <c r="C1982" t="str">
        <f t="shared" si="332"/>
        <v>QUALITY CONTROL SERVICES: BEARINGS</v>
      </c>
      <c r="D1982" s="1">
        <f t="shared" si="333"/>
        <v>0</v>
      </c>
      <c r="E1982" s="1">
        <f t="shared" si="334"/>
        <v>0</v>
      </c>
      <c r="F1982" s="1">
        <f t="shared" si="335"/>
        <v>0</v>
      </c>
      <c r="G1982" s="1">
        <f t="shared" si="336"/>
        <v>0</v>
      </c>
      <c r="H1982" s="2" t="e">
        <f t="shared" si="337"/>
        <v>#DIV/0!</v>
      </c>
      <c r="I1982" s="2" t="e">
        <f t="shared" si="338"/>
        <v>#DIV/0!</v>
      </c>
      <c r="J1982" s="2" t="e">
        <f t="shared" si="339"/>
        <v>#DIV/0!</v>
      </c>
      <c r="K1982" s="2">
        <f t="shared" si="340"/>
        <v>0</v>
      </c>
      <c r="L1982" s="2">
        <f>AM1982/SUM(AM1:AM$3009)</f>
        <v>0</v>
      </c>
      <c r="M1982" t="s">
        <v>3743</v>
      </c>
      <c r="N1982" t="s">
        <v>4039</v>
      </c>
      <c r="O1982" t="s">
        <v>4040</v>
      </c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>
        <v>35265.529515433002</v>
      </c>
      <c r="AB1982" s="1">
        <v>0</v>
      </c>
      <c r="AC1982" s="1"/>
      <c r="AD1982" s="1"/>
      <c r="AE1982" s="1"/>
      <c r="AF1982" s="1"/>
      <c r="AG1982" s="1"/>
      <c r="AH1982" s="1"/>
      <c r="AI1982" s="1"/>
      <c r="AJ1982" s="1"/>
      <c r="AK1982" s="1"/>
      <c r="AL1982" s="1"/>
      <c r="AM1982" s="1"/>
    </row>
    <row r="1983" spans="1:39" x14ac:dyDescent="0.3">
      <c r="A1983" t="str">
        <f t="shared" si="330"/>
        <v>PAMS</v>
      </c>
      <c r="B1983" t="str">
        <f t="shared" si="331"/>
        <v>H132</v>
      </c>
      <c r="C1983" t="str">
        <f t="shared" si="332"/>
        <v>QUALITY CONT SV/WOODWORKING MACHINE</v>
      </c>
      <c r="D1983" s="1">
        <f t="shared" si="333"/>
        <v>0</v>
      </c>
      <c r="E1983" s="1">
        <f t="shared" si="334"/>
        <v>0</v>
      </c>
      <c r="F1983" s="1">
        <f t="shared" si="335"/>
        <v>0</v>
      </c>
      <c r="G1983" s="1">
        <f t="shared" si="336"/>
        <v>0</v>
      </c>
      <c r="H1983" s="2" t="e">
        <f t="shared" si="337"/>
        <v>#DIV/0!</v>
      </c>
      <c r="I1983" s="2" t="e">
        <f t="shared" si="338"/>
        <v>#DIV/0!</v>
      </c>
      <c r="J1983" s="2" t="e">
        <f t="shared" si="339"/>
        <v>#DIV/0!</v>
      </c>
      <c r="K1983" s="2">
        <f t="shared" si="340"/>
        <v>0</v>
      </c>
      <c r="L1983" s="2">
        <f>AM1983/SUM(AM1:AM$3009)</f>
        <v>0</v>
      </c>
      <c r="M1983" t="s">
        <v>3743</v>
      </c>
      <c r="N1983" t="s">
        <v>4041</v>
      </c>
      <c r="O1983" t="s">
        <v>4042</v>
      </c>
      <c r="P1983" s="1"/>
      <c r="Q1983" s="1"/>
      <c r="R1983" s="1"/>
      <c r="S1983" s="1"/>
      <c r="T1983" s="1"/>
      <c r="U1983" s="1">
        <v>8221.6135514123307</v>
      </c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  <c r="AH1983" s="1"/>
      <c r="AI1983" s="1"/>
      <c r="AJ1983" s="1"/>
      <c r="AK1983" s="1"/>
      <c r="AL1983" s="1"/>
      <c r="AM1983" s="1"/>
    </row>
    <row r="1984" spans="1:39" x14ac:dyDescent="0.3">
      <c r="A1984" t="str">
        <f t="shared" si="330"/>
        <v>PAMS</v>
      </c>
      <c r="B1984" t="str">
        <f t="shared" si="331"/>
        <v>H134</v>
      </c>
      <c r="C1984" t="str">
        <f t="shared" si="332"/>
        <v>QUALITY CONT SV/METALWORK MACHINE</v>
      </c>
      <c r="D1984" s="1">
        <f t="shared" si="333"/>
        <v>0</v>
      </c>
      <c r="E1984" s="1">
        <f t="shared" si="334"/>
        <v>0</v>
      </c>
      <c r="F1984" s="1">
        <f t="shared" si="335"/>
        <v>0</v>
      </c>
      <c r="G1984" s="1">
        <f t="shared" si="336"/>
        <v>0</v>
      </c>
      <c r="H1984" s="2" t="e">
        <f t="shared" si="337"/>
        <v>#DIV/0!</v>
      </c>
      <c r="I1984" s="2" t="e">
        <f t="shared" si="338"/>
        <v>#DIV/0!</v>
      </c>
      <c r="J1984" s="2" t="e">
        <f t="shared" si="339"/>
        <v>#DIV/0!</v>
      </c>
      <c r="K1984" s="2">
        <f t="shared" si="340"/>
        <v>0</v>
      </c>
      <c r="L1984" s="2">
        <f>AM1984/SUM(AM1:AM$3009)</f>
        <v>0</v>
      </c>
      <c r="M1984" t="s">
        <v>3743</v>
      </c>
      <c r="N1984" t="s">
        <v>4043</v>
      </c>
      <c r="O1984" t="s">
        <v>4044</v>
      </c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>
        <v>0</v>
      </c>
      <c r="AB1984" s="1"/>
      <c r="AC1984" s="1"/>
      <c r="AD1984" s="1"/>
      <c r="AE1984" s="1"/>
      <c r="AF1984" s="1"/>
      <c r="AG1984" s="1"/>
      <c r="AH1984" s="1"/>
      <c r="AI1984" s="1"/>
      <c r="AJ1984" s="1"/>
      <c r="AK1984" s="1"/>
      <c r="AL1984" s="1"/>
      <c r="AM1984" s="1"/>
    </row>
    <row r="1985" spans="1:39" x14ac:dyDescent="0.3">
      <c r="A1985" t="str">
        <f t="shared" ref="A1985:A2048" si="341">M1985</f>
        <v>PAMS</v>
      </c>
      <c r="B1985" t="str">
        <f t="shared" ref="B1985:B2048" si="342">N1985</f>
        <v>H135</v>
      </c>
      <c r="C1985" t="str">
        <f t="shared" ref="C1985:C2048" si="343">O1985</f>
        <v>QUALITY CONT SV/SERVICE &amp; TRADE EQ</v>
      </c>
      <c r="D1985" s="1">
        <f t="shared" ref="D1985:D2048" si="344">AE1985</f>
        <v>45315.165067542403</v>
      </c>
      <c r="E1985" s="1">
        <f t="shared" ref="E1985:E2048" si="345">AK1985</f>
        <v>8887.9822185514004</v>
      </c>
      <c r="F1985" s="1">
        <f t="shared" ref="F1985:F2048" si="346">AL1985</f>
        <v>0</v>
      </c>
      <c r="G1985" s="1">
        <f t="shared" ref="G1985:G2048" si="347">AM1985</f>
        <v>0</v>
      </c>
      <c r="H1985" s="2">
        <f t="shared" si="337"/>
        <v>-1</v>
      </c>
      <c r="I1985" s="2">
        <f t="shared" si="338"/>
        <v>-1</v>
      </c>
      <c r="J1985" s="2" t="e">
        <f t="shared" si="339"/>
        <v>#DIV/0!</v>
      </c>
      <c r="K1985" s="2">
        <f t="shared" si="340"/>
        <v>0</v>
      </c>
      <c r="L1985" s="2">
        <f>AM1985/SUM(AM1:AM$3009)</f>
        <v>0</v>
      </c>
      <c r="M1985" t="s">
        <v>3743</v>
      </c>
      <c r="N1985" t="s">
        <v>4045</v>
      </c>
      <c r="O1985" t="s">
        <v>4046</v>
      </c>
      <c r="P1985" s="1"/>
      <c r="Q1985" s="1"/>
      <c r="R1985" s="1"/>
      <c r="S1985" s="1">
        <v>38857.877559687302</v>
      </c>
      <c r="T1985" s="1"/>
      <c r="U1985" s="1">
        <v>6675.4593611467299</v>
      </c>
      <c r="V1985" s="1">
        <v>38177.468393852498</v>
      </c>
      <c r="W1985" s="1">
        <v>3144.8479573925401</v>
      </c>
      <c r="X1985" s="1">
        <v>0</v>
      </c>
      <c r="Y1985" s="1">
        <v>522638.82038319297</v>
      </c>
      <c r="Z1985" s="1">
        <v>-69141.262464105195</v>
      </c>
      <c r="AA1985" s="1">
        <v>64487.829654812202</v>
      </c>
      <c r="AB1985" s="1"/>
      <c r="AC1985" s="1"/>
      <c r="AD1985" s="1">
        <v>60545.190763022401</v>
      </c>
      <c r="AE1985" s="1">
        <v>45315.165067542403</v>
      </c>
      <c r="AF1985" s="1">
        <v>137223.182520092</v>
      </c>
      <c r="AG1985" s="1">
        <v>25374.865794558202</v>
      </c>
      <c r="AH1985" s="1">
        <v>20911.7566319299</v>
      </c>
      <c r="AI1985" s="1">
        <v>26067.8682845894</v>
      </c>
      <c r="AJ1985" s="1">
        <v>10379.2226667139</v>
      </c>
      <c r="AK1985" s="1">
        <v>8887.9822185514004</v>
      </c>
      <c r="AL1985" s="1"/>
      <c r="AM1985" s="1"/>
    </row>
    <row r="1986" spans="1:39" x14ac:dyDescent="0.3">
      <c r="A1986" t="str">
        <f t="shared" si="341"/>
        <v>PAMS</v>
      </c>
      <c r="B1986" t="str">
        <f t="shared" si="342"/>
        <v>H136</v>
      </c>
      <c r="C1986" t="str">
        <f t="shared" si="343"/>
        <v>QUALITY CONT SV/SP INDUSTRY MACHINE</v>
      </c>
      <c r="D1986" s="1">
        <f t="shared" si="344"/>
        <v>321788.41640804702</v>
      </c>
      <c r="E1986" s="1">
        <f t="shared" si="345"/>
        <v>-8925.8677196121207</v>
      </c>
      <c r="F1986" s="1">
        <f t="shared" si="346"/>
        <v>-20013.179700000001</v>
      </c>
      <c r="G1986" s="1">
        <f t="shared" si="347"/>
        <v>0</v>
      </c>
      <c r="H1986" s="2">
        <f t="shared" ref="H1986:H2049" si="348">AL1986/AK1986-1</f>
        <v>1.2421550854967953</v>
      </c>
      <c r="I1986" s="2">
        <f t="shared" ref="I1986:I2049" si="349">AL1986/AE1986-1</f>
        <v>-1.0621935988976747</v>
      </c>
      <c r="J1986" s="2">
        <f t="shared" ref="J1986:J2049" si="350">AM1986/AL1986</f>
        <v>0</v>
      </c>
      <c r="K1986" s="2">
        <f t="shared" ref="K1986:K2049" si="351">AL1986/SUM(AL$1:AL$3009)</f>
        <v>-1.7764713202256644E-7</v>
      </c>
      <c r="L1986" s="2">
        <f>AM1986/SUM(AM1:AM$3009)</f>
        <v>0</v>
      </c>
      <c r="M1986" t="s">
        <v>3743</v>
      </c>
      <c r="N1986" t="s">
        <v>4047</v>
      </c>
      <c r="O1986" t="s">
        <v>4048</v>
      </c>
      <c r="P1986" s="1"/>
      <c r="Q1986" s="1"/>
      <c r="R1986" s="1"/>
      <c r="S1986" s="1"/>
      <c r="T1986" s="1">
        <v>15969.5780727697</v>
      </c>
      <c r="U1986" s="1">
        <v>14435.1034065974</v>
      </c>
      <c r="V1986" s="1">
        <v>-768.97413083640402</v>
      </c>
      <c r="W1986" s="1"/>
      <c r="X1986" s="1">
        <v>67909.155471043807</v>
      </c>
      <c r="Y1986" s="1">
        <v>327389.311967107</v>
      </c>
      <c r="Z1986" s="1">
        <v>265378.24394832802</v>
      </c>
      <c r="AA1986" s="1">
        <v>128410.128454486</v>
      </c>
      <c r="AB1986" s="1">
        <v>20337.694996119601</v>
      </c>
      <c r="AC1986" s="1">
        <v>51413.9552840959</v>
      </c>
      <c r="AD1986" s="1">
        <v>1857.5402922922599</v>
      </c>
      <c r="AE1986" s="1">
        <v>321788.41640804702</v>
      </c>
      <c r="AF1986" s="1">
        <v>319520.57228454301</v>
      </c>
      <c r="AG1986" s="1">
        <v>229819.36628840401</v>
      </c>
      <c r="AH1986" s="1">
        <v>69176.837989258798</v>
      </c>
      <c r="AI1986" s="1">
        <v>52305.895169804397</v>
      </c>
      <c r="AJ1986" s="1">
        <v>28044.468993143801</v>
      </c>
      <c r="AK1986" s="1">
        <v>-8925.8677196121207</v>
      </c>
      <c r="AL1986" s="1">
        <v>-20013.179700000001</v>
      </c>
      <c r="AM1986" s="1"/>
    </row>
    <row r="1987" spans="1:39" x14ac:dyDescent="0.3">
      <c r="A1987" t="str">
        <f t="shared" si="341"/>
        <v>PAMS</v>
      </c>
      <c r="B1987" t="str">
        <f t="shared" si="342"/>
        <v>H137</v>
      </c>
      <c r="C1987" t="str">
        <f t="shared" si="343"/>
        <v>QUALITY CONT SV/AGRICULTURE MACHINE</v>
      </c>
      <c r="D1987" s="1">
        <f t="shared" si="344"/>
        <v>0</v>
      </c>
      <c r="E1987" s="1">
        <f t="shared" si="345"/>
        <v>0</v>
      </c>
      <c r="F1987" s="1">
        <f t="shared" si="346"/>
        <v>0</v>
      </c>
      <c r="G1987" s="1">
        <f t="shared" si="347"/>
        <v>0</v>
      </c>
      <c r="H1987" s="2" t="e">
        <f t="shared" si="348"/>
        <v>#DIV/0!</v>
      </c>
      <c r="I1987" s="2" t="e">
        <f t="shared" si="349"/>
        <v>#DIV/0!</v>
      </c>
      <c r="J1987" s="2" t="e">
        <f t="shared" si="350"/>
        <v>#DIV/0!</v>
      </c>
      <c r="K1987" s="2">
        <f t="shared" si="351"/>
        <v>0</v>
      </c>
      <c r="L1987" s="2">
        <f>AM1987/SUM(AM1:AM$3009)</f>
        <v>0</v>
      </c>
      <c r="M1987" t="s">
        <v>3743</v>
      </c>
      <c r="N1987" t="s">
        <v>4049</v>
      </c>
      <c r="O1987" t="s">
        <v>4050</v>
      </c>
      <c r="P1987" s="1"/>
      <c r="Q1987" s="1"/>
      <c r="R1987" s="1">
        <v>50468.283881913398</v>
      </c>
      <c r="S1987" s="1"/>
      <c r="T1987" s="1"/>
      <c r="U1987" s="1"/>
      <c r="V1987" s="1"/>
      <c r="W1987" s="1"/>
      <c r="X1987" s="1">
        <v>20503.115583780698</v>
      </c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</row>
    <row r="1988" spans="1:39" x14ac:dyDescent="0.3">
      <c r="A1988" t="str">
        <f t="shared" si="341"/>
        <v>PAMS</v>
      </c>
      <c r="B1988" t="str">
        <f t="shared" si="342"/>
        <v>H138</v>
      </c>
      <c r="C1988" t="str">
        <f t="shared" si="343"/>
        <v>QUALITY CONT SV/CONTRUCT EQ</v>
      </c>
      <c r="D1988" s="1">
        <f t="shared" si="344"/>
        <v>-449.31305862651197</v>
      </c>
      <c r="E1988" s="1">
        <f t="shared" si="345"/>
        <v>238455.64894884499</v>
      </c>
      <c r="F1988" s="1">
        <f t="shared" si="346"/>
        <v>0</v>
      </c>
      <c r="G1988" s="1">
        <f t="shared" si="347"/>
        <v>0</v>
      </c>
      <c r="H1988" s="2">
        <f t="shared" si="348"/>
        <v>-1</v>
      </c>
      <c r="I1988" s="2">
        <f t="shared" si="349"/>
        <v>-1</v>
      </c>
      <c r="J1988" s="2" t="e">
        <f t="shared" si="350"/>
        <v>#DIV/0!</v>
      </c>
      <c r="K1988" s="2">
        <f t="shared" si="351"/>
        <v>0</v>
      </c>
      <c r="L1988" s="2">
        <f>AM1988/SUM(AM1:AM$3009)</f>
        <v>0</v>
      </c>
      <c r="M1988" t="s">
        <v>3743</v>
      </c>
      <c r="N1988" t="s">
        <v>4051</v>
      </c>
      <c r="O1988" t="s">
        <v>4052</v>
      </c>
      <c r="P1988" s="1"/>
      <c r="Q1988" s="1"/>
      <c r="R1988" s="1">
        <v>14138.201011167999</v>
      </c>
      <c r="S1988" s="1">
        <v>420350.80489567597</v>
      </c>
      <c r="T1988" s="1">
        <v>163444.228635985</v>
      </c>
      <c r="U1988" s="1">
        <v>244745.66963968999</v>
      </c>
      <c r="V1988" s="1">
        <v>-85282.027379323903</v>
      </c>
      <c r="W1988" s="1"/>
      <c r="X1988" s="1">
        <v>12047309.9934349</v>
      </c>
      <c r="Y1988" s="1">
        <v>1162523.1075381001</v>
      </c>
      <c r="Z1988" s="1">
        <v>18339.088691477202</v>
      </c>
      <c r="AA1988" s="1">
        <v>1228410.68167447</v>
      </c>
      <c r="AB1988" s="1"/>
      <c r="AC1988" s="1">
        <v>53328.875455030997</v>
      </c>
      <c r="AD1988" s="1"/>
      <c r="AE1988" s="1">
        <v>-449.31305862651197</v>
      </c>
      <c r="AF1988" s="1">
        <v>175864.44473677699</v>
      </c>
      <c r="AG1988" s="1">
        <v>0</v>
      </c>
      <c r="AH1988" s="1">
        <v>109217.402613839</v>
      </c>
      <c r="AI1988" s="1"/>
      <c r="AJ1988" s="1">
        <v>110391.115281948</v>
      </c>
      <c r="AK1988" s="1">
        <v>238455.64894884499</v>
      </c>
      <c r="AL1988" s="1">
        <v>0</v>
      </c>
      <c r="AM1988" s="1">
        <v>0</v>
      </c>
    </row>
    <row r="1989" spans="1:39" x14ac:dyDescent="0.3">
      <c r="A1989" t="str">
        <f t="shared" si="341"/>
        <v>PAMS</v>
      </c>
      <c r="B1989" t="str">
        <f t="shared" si="342"/>
        <v>H139</v>
      </c>
      <c r="C1989" t="str">
        <f t="shared" si="343"/>
        <v>QUALITY CONT SV/MATERIAL HANDLIN EQ</v>
      </c>
      <c r="D1989" s="1">
        <f t="shared" si="344"/>
        <v>0</v>
      </c>
      <c r="E1989" s="1">
        <f t="shared" si="345"/>
        <v>270479.95196109999</v>
      </c>
      <c r="F1989" s="1">
        <f t="shared" si="346"/>
        <v>359264.40629999997</v>
      </c>
      <c r="G1989" s="1">
        <f t="shared" si="347"/>
        <v>95379.837943531893</v>
      </c>
      <c r="H1989" s="2">
        <f t="shared" si="348"/>
        <v>0.32824781909037326</v>
      </c>
      <c r="I1989" s="2" t="e">
        <f t="shared" si="349"/>
        <v>#DIV/0!</v>
      </c>
      <c r="J1989" s="2">
        <f t="shared" si="350"/>
        <v>0.2654864669891232</v>
      </c>
      <c r="K1989" s="2">
        <f t="shared" si="351"/>
        <v>3.1890130590785152E-6</v>
      </c>
      <c r="L1989" s="2">
        <f>AM1989/SUM(AM1:AM$3009)</f>
        <v>1.730707465104888E-6</v>
      </c>
      <c r="M1989" t="s">
        <v>3743</v>
      </c>
      <c r="N1989" t="s">
        <v>4053</v>
      </c>
      <c r="O1989" t="s">
        <v>4054</v>
      </c>
      <c r="P1989" s="1"/>
      <c r="Q1989" s="1"/>
      <c r="R1989" s="1"/>
      <c r="S1989" s="1">
        <v>530423.74323475198</v>
      </c>
      <c r="T1989" s="1">
        <v>171219.28308702499</v>
      </c>
      <c r="U1989" s="1">
        <v>44017.0319899143</v>
      </c>
      <c r="V1989" s="1">
        <v>33518.883295767198</v>
      </c>
      <c r="W1989" s="1">
        <v>-7593.35854705771</v>
      </c>
      <c r="X1989" s="1">
        <v>28569.194018047499</v>
      </c>
      <c r="Y1989" s="1">
        <v>6598.0299736704401</v>
      </c>
      <c r="Z1989" s="1"/>
      <c r="AA1989" s="1">
        <v>42672.843551117199</v>
      </c>
      <c r="AB1989" s="1">
        <v>15080.117497122699</v>
      </c>
      <c r="AC1989" s="1">
        <v>-3544.2932322454099</v>
      </c>
      <c r="AD1989" s="1"/>
      <c r="AE1989" s="1"/>
      <c r="AF1989" s="1">
        <v>0</v>
      </c>
      <c r="AG1989" s="1">
        <v>164398.49587478201</v>
      </c>
      <c r="AH1989" s="1">
        <v>168787.901220211</v>
      </c>
      <c r="AI1989" s="1">
        <v>184530.96453672199</v>
      </c>
      <c r="AJ1989" s="1">
        <v>187079.67571652299</v>
      </c>
      <c r="AK1989" s="1">
        <v>270479.95196109999</v>
      </c>
      <c r="AL1989" s="1">
        <v>359264.40629999997</v>
      </c>
      <c r="AM1989" s="1">
        <v>95379.837943531893</v>
      </c>
    </row>
    <row r="1990" spans="1:39" x14ac:dyDescent="0.3">
      <c r="A1990" t="str">
        <f t="shared" si="341"/>
        <v>PAMS</v>
      </c>
      <c r="B1990" t="str">
        <f t="shared" si="342"/>
        <v>H140</v>
      </c>
      <c r="C1990" t="str">
        <f t="shared" si="343"/>
        <v>QUALITY CONT SV/ROPE-CABLE-CHAIN</v>
      </c>
      <c r="D1990" s="1">
        <f t="shared" si="344"/>
        <v>0</v>
      </c>
      <c r="E1990" s="1">
        <f t="shared" si="345"/>
        <v>5284.4192941158699</v>
      </c>
      <c r="F1990" s="1">
        <f t="shared" si="346"/>
        <v>5292</v>
      </c>
      <c r="G1990" s="1">
        <f t="shared" si="347"/>
        <v>0</v>
      </c>
      <c r="H1990" s="2">
        <f t="shared" si="348"/>
        <v>1.4345390594896479E-3</v>
      </c>
      <c r="I1990" s="2" t="e">
        <f t="shared" si="349"/>
        <v>#DIV/0!</v>
      </c>
      <c r="J1990" s="2">
        <f t="shared" si="350"/>
        <v>0</v>
      </c>
      <c r="K1990" s="2">
        <f t="shared" si="351"/>
        <v>4.6974475658329376E-8</v>
      </c>
      <c r="L1990" s="2">
        <f>AM1990/SUM(AM1:AM$3009)</f>
        <v>0</v>
      </c>
      <c r="M1990" t="s">
        <v>3743</v>
      </c>
      <c r="N1990" t="s">
        <v>4055</v>
      </c>
      <c r="O1990" t="s">
        <v>4056</v>
      </c>
      <c r="P1990" s="1"/>
      <c r="Q1990" s="1"/>
      <c r="R1990" s="1"/>
      <c r="S1990" s="1"/>
      <c r="T1990" s="1"/>
      <c r="U1990" s="1"/>
      <c r="V1990" s="1"/>
      <c r="W1990" s="1"/>
      <c r="X1990" s="1"/>
      <c r="Y1990" s="1">
        <v>6695.7865177209396</v>
      </c>
      <c r="Z1990" s="1">
        <v>15371.675664022399</v>
      </c>
      <c r="AA1990" s="1"/>
      <c r="AB1990" s="1">
        <v>5137.9439990196797</v>
      </c>
      <c r="AC1990" s="1"/>
      <c r="AD1990" s="1">
        <v>54776.783918860303</v>
      </c>
      <c r="AE1990" s="1"/>
      <c r="AF1990" s="1">
        <v>141977.56950921999</v>
      </c>
      <c r="AG1990" s="1">
        <v>11266.4983814892</v>
      </c>
      <c r="AH1990" s="1">
        <v>4219.3629846937401</v>
      </c>
      <c r="AI1990" s="1">
        <v>-41999.066175963002</v>
      </c>
      <c r="AJ1990" s="1">
        <v>7382.9419032742799</v>
      </c>
      <c r="AK1990" s="1">
        <v>5284.4192941158699</v>
      </c>
      <c r="AL1990" s="1">
        <v>5292</v>
      </c>
      <c r="AM1990" s="1"/>
    </row>
    <row r="1991" spans="1:39" x14ac:dyDescent="0.3">
      <c r="A1991" t="str">
        <f t="shared" si="341"/>
        <v>PAMS</v>
      </c>
      <c r="B1991" t="str">
        <f t="shared" si="342"/>
        <v>H141</v>
      </c>
      <c r="C1991" t="str">
        <f t="shared" si="343"/>
        <v>QUALITY CONT SV/REFRIGERATION-AC EQ</v>
      </c>
      <c r="D1991" s="1">
        <f t="shared" si="344"/>
        <v>47042.597699058497</v>
      </c>
      <c r="E1991" s="1">
        <f t="shared" si="345"/>
        <v>665100.190066298</v>
      </c>
      <c r="F1991" s="1">
        <f t="shared" si="346"/>
        <v>1384707.4785</v>
      </c>
      <c r="G1991" s="1">
        <f t="shared" si="347"/>
        <v>533252.10169544397</v>
      </c>
      <c r="H1991" s="2">
        <f t="shared" si="348"/>
        <v>1.0819532142397534</v>
      </c>
      <c r="I1991" s="2">
        <f t="shared" si="349"/>
        <v>28.435183136744875</v>
      </c>
      <c r="J1991" s="2">
        <f t="shared" si="350"/>
        <v>0.38510090396355434</v>
      </c>
      <c r="K1991" s="2">
        <f t="shared" si="351"/>
        <v>1.2291365786603343E-5</v>
      </c>
      <c r="L1991" s="2">
        <f>AM1991/SUM(AM1:AM$3009)</f>
        <v>9.6760847269793643E-6</v>
      </c>
      <c r="M1991" t="s">
        <v>3743</v>
      </c>
      <c r="N1991" t="s">
        <v>4057</v>
      </c>
      <c r="O1991" t="s">
        <v>4058</v>
      </c>
      <c r="P1991" s="1"/>
      <c r="Q1991" s="1"/>
      <c r="R1991" s="1"/>
      <c r="S1991" s="1"/>
      <c r="T1991" s="1"/>
      <c r="U1991" s="1"/>
      <c r="V1991" s="1"/>
      <c r="W1991" s="1">
        <v>7688.61573313191</v>
      </c>
      <c r="X1991" s="1"/>
      <c r="Y1991" s="1">
        <v>39381.001700849403</v>
      </c>
      <c r="Z1991" s="1"/>
      <c r="AA1991" s="1"/>
      <c r="AB1991" s="1"/>
      <c r="AC1991" s="1"/>
      <c r="AD1991" s="1">
        <v>127452.98871137</v>
      </c>
      <c r="AE1991" s="1">
        <v>47042.597699058497</v>
      </c>
      <c r="AF1991" s="1">
        <v>159004.59907875501</v>
      </c>
      <c r="AG1991" s="1">
        <v>102992.802593855</v>
      </c>
      <c r="AH1991" s="1">
        <v>269289.39437854697</v>
      </c>
      <c r="AI1991" s="1">
        <v>1655718.2660977801</v>
      </c>
      <c r="AJ1991" s="1">
        <v>618604.08177614398</v>
      </c>
      <c r="AK1991" s="1">
        <v>665100.190066298</v>
      </c>
      <c r="AL1991" s="1">
        <v>1384707.4785</v>
      </c>
      <c r="AM1991" s="1">
        <v>533252.10169544397</v>
      </c>
    </row>
    <row r="1992" spans="1:39" x14ac:dyDescent="0.3">
      <c r="A1992" t="str">
        <f t="shared" si="341"/>
        <v>PAMS</v>
      </c>
      <c r="B1992" t="str">
        <f t="shared" si="342"/>
        <v>H142</v>
      </c>
      <c r="C1992" t="str">
        <f t="shared" si="343"/>
        <v>QUALITY CONT SV/FIRE-RESCUE-SAFE EQ</v>
      </c>
      <c r="D1992" s="1">
        <f t="shared" si="344"/>
        <v>124644.984150644</v>
      </c>
      <c r="E1992" s="1">
        <f t="shared" si="345"/>
        <v>233259.97624795701</v>
      </c>
      <c r="F1992" s="1">
        <f t="shared" si="346"/>
        <v>86288.469899999996</v>
      </c>
      <c r="G1992" s="1">
        <f t="shared" si="347"/>
        <v>37821.300110762997</v>
      </c>
      <c r="H1992" s="2">
        <f t="shared" si="348"/>
        <v>-0.63007597236366542</v>
      </c>
      <c r="I1992" s="2">
        <f t="shared" si="349"/>
        <v>-0.30772609513341442</v>
      </c>
      <c r="J1992" s="2">
        <f t="shared" si="350"/>
        <v>0.43831232787641539</v>
      </c>
      <c r="K1992" s="2">
        <f t="shared" si="351"/>
        <v>7.6594021710355945E-7</v>
      </c>
      <c r="L1992" s="2">
        <f>AM1992/SUM(AM1:AM$3009)</f>
        <v>6.8628347303780252E-7</v>
      </c>
      <c r="M1992" t="s">
        <v>3743</v>
      </c>
      <c r="N1992" t="s">
        <v>4059</v>
      </c>
      <c r="O1992" t="s">
        <v>4060</v>
      </c>
      <c r="P1992" s="1"/>
      <c r="Q1992" s="1"/>
      <c r="R1992" s="1"/>
      <c r="S1992" s="1"/>
      <c r="T1992" s="1">
        <v>25391.272140665002</v>
      </c>
      <c r="U1992" s="1">
        <v>3897.86770655194</v>
      </c>
      <c r="V1992" s="1">
        <v>36868.814236647202</v>
      </c>
      <c r="W1992" s="1">
        <v>34993.407712829598</v>
      </c>
      <c r="X1992" s="1">
        <v>25920.491679774801</v>
      </c>
      <c r="Y1992" s="1">
        <v>9771348.53068926</v>
      </c>
      <c r="Z1992" s="1">
        <v>10868340.9821549</v>
      </c>
      <c r="AA1992" s="1">
        <v>155377.06333115001</v>
      </c>
      <c r="AB1992" s="1">
        <v>-12184.986797675099</v>
      </c>
      <c r="AC1992" s="1">
        <v>37335.035827455999</v>
      </c>
      <c r="AD1992" s="1">
        <v>18552.048852590298</v>
      </c>
      <c r="AE1992" s="1">
        <v>124644.984150644</v>
      </c>
      <c r="AF1992" s="1">
        <v>227041.56083994501</v>
      </c>
      <c r="AG1992" s="1">
        <v>90819.980216730095</v>
      </c>
      <c r="AH1992" s="1">
        <v>108381.30928898</v>
      </c>
      <c r="AI1992" s="1">
        <v>403754.976686346</v>
      </c>
      <c r="AJ1992" s="1">
        <v>220463.03437581501</v>
      </c>
      <c r="AK1992" s="1">
        <v>233259.97624795701</v>
      </c>
      <c r="AL1992" s="1">
        <v>86288.469899999996</v>
      </c>
      <c r="AM1992" s="1">
        <v>37821.300110762997</v>
      </c>
    </row>
    <row r="1993" spans="1:39" x14ac:dyDescent="0.3">
      <c r="A1993" t="str">
        <f t="shared" si="341"/>
        <v>PAMS</v>
      </c>
      <c r="B1993" t="str">
        <f t="shared" si="342"/>
        <v>H143</v>
      </c>
      <c r="C1993" t="str">
        <f t="shared" si="343"/>
        <v>QUALITY CONT SV/PUMPS &amp; COMPRESSORS</v>
      </c>
      <c r="D1993" s="1">
        <f t="shared" si="344"/>
        <v>0</v>
      </c>
      <c r="E1993" s="1">
        <f t="shared" si="345"/>
        <v>13872.7555845854</v>
      </c>
      <c r="F1993" s="1">
        <f t="shared" si="346"/>
        <v>20861.750400000001</v>
      </c>
      <c r="G1993" s="1">
        <f t="shared" si="347"/>
        <v>19199.3883359666</v>
      </c>
      <c r="H1993" s="2">
        <f t="shared" si="348"/>
        <v>0.50379283140981479</v>
      </c>
      <c r="I1993" s="2" t="e">
        <f t="shared" si="349"/>
        <v>#DIV/0!</v>
      </c>
      <c r="J1993" s="2">
        <f t="shared" si="350"/>
        <v>0.92031531237026976</v>
      </c>
      <c r="K1993" s="2">
        <f t="shared" si="351"/>
        <v>1.8517947587961888E-7</v>
      </c>
      <c r="L1993" s="2">
        <f>AM1993/SUM(AM1:AM$3009)</f>
        <v>3.4838101463516351E-7</v>
      </c>
      <c r="M1993" t="s">
        <v>3743</v>
      </c>
      <c r="N1993" t="s">
        <v>4061</v>
      </c>
      <c r="O1993" t="s">
        <v>4062</v>
      </c>
      <c r="P1993" s="1"/>
      <c r="Q1993" s="1"/>
      <c r="R1993" s="1">
        <v>10249.574546760699</v>
      </c>
      <c r="S1993" s="1"/>
      <c r="T1993" s="1"/>
      <c r="U1993" s="1">
        <v>14508.72979661</v>
      </c>
      <c r="V1993" s="1"/>
      <c r="W1993" s="1"/>
      <c r="X1993" s="1"/>
      <c r="Y1993" s="1">
        <v>4997982.3026399603</v>
      </c>
      <c r="Z1993" s="1">
        <v>0</v>
      </c>
      <c r="AA1993" s="1"/>
      <c r="AB1993" s="1"/>
      <c r="AC1993" s="1"/>
      <c r="AD1993" s="1"/>
      <c r="AE1993" s="1"/>
      <c r="AF1993" s="1">
        <v>21174.7024487987</v>
      </c>
      <c r="AG1993" s="1">
        <v>58778.537412211197</v>
      </c>
      <c r="AH1993" s="1">
        <v>55417.411023104003</v>
      </c>
      <c r="AI1993" s="1">
        <v>57598.438069288597</v>
      </c>
      <c r="AJ1993" s="1">
        <v>39357.215149185802</v>
      </c>
      <c r="AK1993" s="1">
        <v>13872.7555845854</v>
      </c>
      <c r="AL1993" s="1">
        <v>20861.750400000001</v>
      </c>
      <c r="AM1993" s="1">
        <v>19199.3883359666</v>
      </c>
    </row>
    <row r="1994" spans="1:39" x14ac:dyDescent="0.3">
      <c r="A1994" t="str">
        <f t="shared" si="341"/>
        <v>PAMS</v>
      </c>
      <c r="B1994" t="str">
        <f t="shared" si="342"/>
        <v>H144</v>
      </c>
      <c r="C1994" t="str">
        <f t="shared" si="343"/>
        <v>QUALITY CONT SV/FURNACE-NUC REACTOR</v>
      </c>
      <c r="D1994" s="1">
        <f t="shared" si="344"/>
        <v>0</v>
      </c>
      <c r="E1994" s="1">
        <f t="shared" si="345"/>
        <v>0</v>
      </c>
      <c r="F1994" s="1">
        <f t="shared" si="346"/>
        <v>0</v>
      </c>
      <c r="G1994" s="1">
        <f t="shared" si="347"/>
        <v>0</v>
      </c>
      <c r="H1994" s="2" t="e">
        <f t="shared" si="348"/>
        <v>#DIV/0!</v>
      </c>
      <c r="I1994" s="2" t="e">
        <f t="shared" si="349"/>
        <v>#DIV/0!</v>
      </c>
      <c r="J1994" s="2" t="e">
        <f t="shared" si="350"/>
        <v>#DIV/0!</v>
      </c>
      <c r="K1994" s="2">
        <f t="shared" si="351"/>
        <v>0</v>
      </c>
      <c r="L1994" s="2">
        <f>AM1994/SUM(AM1:AM$3009)</f>
        <v>0</v>
      </c>
      <c r="M1994" t="s">
        <v>3743</v>
      </c>
      <c r="N1994" t="s">
        <v>4063</v>
      </c>
      <c r="O1994" t="s">
        <v>4064</v>
      </c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>
        <v>72724.717195908306</v>
      </c>
      <c r="AG1994" s="1"/>
      <c r="AH1994" s="1"/>
      <c r="AI1994" s="1"/>
      <c r="AJ1994" s="1"/>
      <c r="AK1994" s="1"/>
      <c r="AL1994" s="1"/>
      <c r="AM1994" s="1"/>
    </row>
    <row r="1995" spans="1:39" x14ac:dyDescent="0.3">
      <c r="A1995" t="str">
        <f t="shared" si="341"/>
        <v>PAMS</v>
      </c>
      <c r="B1995" t="str">
        <f t="shared" si="342"/>
        <v>H145</v>
      </c>
      <c r="C1995" t="str">
        <f t="shared" si="343"/>
        <v>QUALITY CONT SV/PLUMBING-HEATING EQ</v>
      </c>
      <c r="D1995" s="1">
        <f t="shared" si="344"/>
        <v>202265.75789354299</v>
      </c>
      <c r="E1995" s="1">
        <f t="shared" si="345"/>
        <v>-48806.316511933903</v>
      </c>
      <c r="F1995" s="1">
        <f t="shared" si="346"/>
        <v>0</v>
      </c>
      <c r="G1995" s="1">
        <f t="shared" si="347"/>
        <v>-19338.2234188369</v>
      </c>
      <c r="H1995" s="2">
        <f t="shared" si="348"/>
        <v>-1</v>
      </c>
      <c r="I1995" s="2">
        <f t="shared" si="349"/>
        <v>-1</v>
      </c>
      <c r="J1995" s="2" t="e">
        <f t="shared" si="350"/>
        <v>#DIV/0!</v>
      </c>
      <c r="K1995" s="2">
        <f t="shared" si="351"/>
        <v>0</v>
      </c>
      <c r="L1995" s="2">
        <f>AM1995/SUM(AM1:AM$3009)</f>
        <v>-3.5090023588278547E-7</v>
      </c>
      <c r="M1995" t="s">
        <v>3743</v>
      </c>
      <c r="N1995" t="s">
        <v>4065</v>
      </c>
      <c r="O1995" t="s">
        <v>4066</v>
      </c>
      <c r="P1995" s="1"/>
      <c r="Q1995" s="1"/>
      <c r="R1995" s="1">
        <v>4969.4906893385096</v>
      </c>
      <c r="S1995" s="1"/>
      <c r="T1995" s="1">
        <v>179583.37935222499</v>
      </c>
      <c r="U1995" s="1">
        <v>18236.246247838601</v>
      </c>
      <c r="V1995" s="1">
        <v>415599.75875184301</v>
      </c>
      <c r="W1995" s="1">
        <v>104120.18682993299</v>
      </c>
      <c r="X1995" s="1">
        <v>5096.1192950259201</v>
      </c>
      <c r="Y1995" s="1">
        <v>15166.5220107977</v>
      </c>
      <c r="Z1995" s="1">
        <v>4557.8653628471502</v>
      </c>
      <c r="AA1995" s="1">
        <v>-641.19144573514495</v>
      </c>
      <c r="AB1995" s="1"/>
      <c r="AC1995" s="1">
        <v>17318.6212483157</v>
      </c>
      <c r="AD1995" s="1">
        <v>-661.19316005988105</v>
      </c>
      <c r="AE1995" s="1">
        <v>202265.75789354299</v>
      </c>
      <c r="AF1995" s="1">
        <v>167215.22318735899</v>
      </c>
      <c r="AG1995" s="1">
        <v>189343.62738486601</v>
      </c>
      <c r="AH1995" s="1">
        <v>193633.056622256</v>
      </c>
      <c r="AI1995" s="1">
        <v>172306.578466612</v>
      </c>
      <c r="AJ1995" s="1">
        <v>48342.796234912697</v>
      </c>
      <c r="AK1995" s="1">
        <v>-48806.316511933903</v>
      </c>
      <c r="AL1995" s="1"/>
      <c r="AM1995" s="1">
        <v>-19338.2234188369</v>
      </c>
    </row>
    <row r="1996" spans="1:39" x14ac:dyDescent="0.3">
      <c r="A1996" t="str">
        <f t="shared" si="341"/>
        <v>PAMS</v>
      </c>
      <c r="B1996" t="str">
        <f t="shared" si="342"/>
        <v>H146</v>
      </c>
      <c r="C1996" t="str">
        <f t="shared" si="343"/>
        <v>QUALITY CONT SV/WATER PURIFYING EQ</v>
      </c>
      <c r="D1996" s="1">
        <f t="shared" si="344"/>
        <v>673735.93831243098</v>
      </c>
      <c r="E1996" s="1">
        <f t="shared" si="345"/>
        <v>448458.36551675102</v>
      </c>
      <c r="F1996" s="1">
        <f t="shared" si="346"/>
        <v>3444044.4194999998</v>
      </c>
      <c r="G1996" s="1">
        <f t="shared" si="347"/>
        <v>1284504.93861492</v>
      </c>
      <c r="H1996" s="2">
        <f t="shared" si="348"/>
        <v>6.6797417203523128</v>
      </c>
      <c r="I1996" s="2">
        <f t="shared" si="349"/>
        <v>4.1118609289666486</v>
      </c>
      <c r="J1996" s="2">
        <f t="shared" si="350"/>
        <v>0.37296410329150231</v>
      </c>
      <c r="K1996" s="2">
        <f t="shared" si="351"/>
        <v>3.0571084797809497E-5</v>
      </c>
      <c r="L1996" s="2">
        <f>AM1996/SUM(AM1:AM$3009)</f>
        <v>2.3307884917366816E-5</v>
      </c>
      <c r="M1996" t="s">
        <v>3743</v>
      </c>
      <c r="N1996" t="s">
        <v>4067</v>
      </c>
      <c r="O1996" t="s">
        <v>4068</v>
      </c>
      <c r="P1996" s="1"/>
      <c r="Q1996" s="1"/>
      <c r="R1996" s="1">
        <v>177695.010358181</v>
      </c>
      <c r="S1996" s="1">
        <v>3657.21200561762</v>
      </c>
      <c r="T1996" s="1">
        <v>19756.700443603499</v>
      </c>
      <c r="U1996" s="1">
        <v>193036.84537551299</v>
      </c>
      <c r="V1996" s="1">
        <v>568032.801640152</v>
      </c>
      <c r="W1996" s="1">
        <v>45211.782144703502</v>
      </c>
      <c r="X1996" s="1">
        <v>94416.174090345507</v>
      </c>
      <c r="Y1996" s="1">
        <v>39771.605075290703</v>
      </c>
      <c r="Z1996" s="1">
        <v>223909.80671528101</v>
      </c>
      <c r="AA1996" s="1">
        <v>285103.28724093997</v>
      </c>
      <c r="AB1996" s="1">
        <v>273454.47634782502</v>
      </c>
      <c r="AC1996" s="1">
        <v>117467.57320124</v>
      </c>
      <c r="AD1996" s="1">
        <v>519925.711005572</v>
      </c>
      <c r="AE1996" s="1">
        <v>673735.93831243098</v>
      </c>
      <c r="AF1996" s="1">
        <v>474982.263569601</v>
      </c>
      <c r="AG1996" s="1">
        <v>337386.130792298</v>
      </c>
      <c r="AH1996" s="1">
        <v>356680.97857462399</v>
      </c>
      <c r="AI1996" s="1">
        <v>273984.471287672</v>
      </c>
      <c r="AJ1996" s="1">
        <v>528055.16983797995</v>
      </c>
      <c r="AK1996" s="1">
        <v>448458.36551675102</v>
      </c>
      <c r="AL1996" s="1">
        <v>3444044.4194999998</v>
      </c>
      <c r="AM1996" s="1">
        <v>1284504.93861492</v>
      </c>
    </row>
    <row r="1997" spans="1:39" x14ac:dyDescent="0.3">
      <c r="A1997" t="str">
        <f t="shared" si="341"/>
        <v>PAMS</v>
      </c>
      <c r="B1997" t="str">
        <f t="shared" si="342"/>
        <v>H147</v>
      </c>
      <c r="C1997" t="str">
        <f t="shared" si="343"/>
        <v>QUALITY CONT SV/PIPE-TUBING-HOSE</v>
      </c>
      <c r="D1997" s="1">
        <f t="shared" si="344"/>
        <v>0</v>
      </c>
      <c r="E1997" s="1">
        <f t="shared" si="345"/>
        <v>57099.957568957398</v>
      </c>
      <c r="F1997" s="1">
        <f t="shared" si="346"/>
        <v>0</v>
      </c>
      <c r="G1997" s="1">
        <f t="shared" si="347"/>
        <v>0</v>
      </c>
      <c r="H1997" s="2">
        <f t="shared" si="348"/>
        <v>-1</v>
      </c>
      <c r="I1997" s="2" t="e">
        <f t="shared" si="349"/>
        <v>#DIV/0!</v>
      </c>
      <c r="J1997" s="2" t="e">
        <f t="shared" si="350"/>
        <v>#DIV/0!</v>
      </c>
      <c r="K1997" s="2">
        <f t="shared" si="351"/>
        <v>0</v>
      </c>
      <c r="L1997" s="2">
        <f>AM1997/SUM(AM1:AM$3009)</f>
        <v>0</v>
      </c>
      <c r="M1997" t="s">
        <v>3743</v>
      </c>
      <c r="N1997" t="s">
        <v>4069</v>
      </c>
      <c r="O1997" t="s">
        <v>4070</v>
      </c>
      <c r="P1997" s="1">
        <v>58287.461545422797</v>
      </c>
      <c r="Q1997" s="1"/>
      <c r="R1997" s="1">
        <v>-647.58675545442395</v>
      </c>
      <c r="S1997" s="1"/>
      <c r="T1997" s="1"/>
      <c r="U1997" s="1"/>
      <c r="V1997" s="1">
        <v>20972.021750083801</v>
      </c>
      <c r="W1997" s="1"/>
      <c r="X1997" s="1">
        <v>8424.6596768411691</v>
      </c>
      <c r="Y1997" s="1">
        <v>-3272.62286694054</v>
      </c>
      <c r="Z1997" s="1"/>
      <c r="AA1997" s="1">
        <v>20286.912884669098</v>
      </c>
      <c r="AB1997" s="1"/>
      <c r="AC1997" s="1"/>
      <c r="AD1997" s="1"/>
      <c r="AE1997" s="1"/>
      <c r="AF1997" s="1"/>
      <c r="AG1997" s="1"/>
      <c r="AH1997" s="1"/>
      <c r="AI1997" s="1"/>
      <c r="AJ1997" s="1">
        <v>19673.108664413499</v>
      </c>
      <c r="AK1997" s="1">
        <v>57099.957568957398</v>
      </c>
      <c r="AL1997" s="1"/>
      <c r="AM1997" s="1"/>
    </row>
    <row r="1998" spans="1:39" x14ac:dyDescent="0.3">
      <c r="A1998" t="str">
        <f t="shared" si="341"/>
        <v>PAMS</v>
      </c>
      <c r="B1998" t="str">
        <f t="shared" si="342"/>
        <v>H148</v>
      </c>
      <c r="C1998" t="str">
        <f t="shared" si="343"/>
        <v>QUALITY CONTROL SERVICES: VALVES</v>
      </c>
      <c r="D1998" s="1">
        <f t="shared" si="344"/>
        <v>0</v>
      </c>
      <c r="E1998" s="1">
        <f t="shared" si="345"/>
        <v>27973.226013813401</v>
      </c>
      <c r="F1998" s="1">
        <f t="shared" si="346"/>
        <v>47542.769</v>
      </c>
      <c r="G1998" s="1">
        <f t="shared" si="347"/>
        <v>0</v>
      </c>
      <c r="H1998" s="2">
        <f t="shared" si="348"/>
        <v>0.69958119869774782</v>
      </c>
      <c r="I1998" s="2" t="e">
        <f t="shared" si="349"/>
        <v>#DIV/0!</v>
      </c>
      <c r="J1998" s="2">
        <f t="shared" si="350"/>
        <v>0</v>
      </c>
      <c r="K1998" s="2">
        <f t="shared" si="351"/>
        <v>4.2201372734695319E-7</v>
      </c>
      <c r="L1998" s="2">
        <f>AM1998/SUM(AM1:AM$3009)</f>
        <v>0</v>
      </c>
      <c r="M1998" t="s">
        <v>3743</v>
      </c>
      <c r="N1998" t="s">
        <v>4071</v>
      </c>
      <c r="O1998" t="s">
        <v>4072</v>
      </c>
      <c r="P1998" s="1"/>
      <c r="Q1998" s="1"/>
      <c r="R1998" s="1"/>
      <c r="S1998" s="1"/>
      <c r="T1998" s="1"/>
      <c r="U1998" s="1"/>
      <c r="V1998" s="1">
        <v>178575.36706717999</v>
      </c>
      <c r="W1998" s="1">
        <v>0</v>
      </c>
      <c r="X1998" s="1"/>
      <c r="Y1998" s="1">
        <v>0</v>
      </c>
      <c r="Z1998" s="1">
        <v>0</v>
      </c>
      <c r="AA1998" s="1">
        <v>0</v>
      </c>
      <c r="AB1998" s="1">
        <v>364907.36093037599</v>
      </c>
      <c r="AC1998" s="1">
        <v>0</v>
      </c>
      <c r="AD1998" s="1"/>
      <c r="AE1998" s="1"/>
      <c r="AF1998" s="1"/>
      <c r="AG1998" s="1"/>
      <c r="AH1998" s="1"/>
      <c r="AI1998" s="1"/>
      <c r="AJ1998" s="1"/>
      <c r="AK1998" s="1">
        <v>27973.226013813401</v>
      </c>
      <c r="AL1998" s="1">
        <v>47542.769</v>
      </c>
      <c r="AM1998" s="1"/>
    </row>
    <row r="1999" spans="1:39" x14ac:dyDescent="0.3">
      <c r="A1999" t="str">
        <f t="shared" si="341"/>
        <v>PAMS</v>
      </c>
      <c r="B1999" t="str">
        <f t="shared" si="342"/>
        <v>H149</v>
      </c>
      <c r="C1999" t="str">
        <f t="shared" si="343"/>
        <v>QUALITY CONT SV/MAINT REPAIR SHOP E</v>
      </c>
      <c r="D1999" s="1">
        <f t="shared" si="344"/>
        <v>15527.4484795769</v>
      </c>
      <c r="E1999" s="1">
        <f t="shared" si="345"/>
        <v>274452.11157867202</v>
      </c>
      <c r="F1999" s="1">
        <f t="shared" si="346"/>
        <v>419067</v>
      </c>
      <c r="G1999" s="1">
        <f t="shared" si="347"/>
        <v>262294.55434471299</v>
      </c>
      <c r="H1999" s="2">
        <f t="shared" si="348"/>
        <v>0.52692211981715409</v>
      </c>
      <c r="I1999" s="2">
        <f t="shared" si="349"/>
        <v>25.988787021331593</v>
      </c>
      <c r="J1999" s="2">
        <f t="shared" si="350"/>
        <v>0.62590123857214475</v>
      </c>
      <c r="K1999" s="2">
        <f t="shared" si="351"/>
        <v>3.719851207616991E-6</v>
      </c>
      <c r="L1999" s="2">
        <f>AM1999/SUM(AM1:AM$3009)</f>
        <v>4.7594455290384477E-6</v>
      </c>
      <c r="M1999" t="s">
        <v>3743</v>
      </c>
      <c r="N1999" t="s">
        <v>4073</v>
      </c>
      <c r="O1999" t="s">
        <v>4074</v>
      </c>
      <c r="P1999" s="1"/>
      <c r="Q1999" s="1"/>
      <c r="R1999" s="1"/>
      <c r="S1999" s="1"/>
      <c r="T1999" s="1">
        <v>22029.5688578353</v>
      </c>
      <c r="U1999" s="1">
        <v>20075.462343448598</v>
      </c>
      <c r="V1999" s="1">
        <v>0</v>
      </c>
      <c r="W1999" s="1">
        <v>47435.357031064101</v>
      </c>
      <c r="X1999" s="1">
        <v>21864.1246866375</v>
      </c>
      <c r="Y1999" s="1">
        <v>1569546.47476344</v>
      </c>
      <c r="Z1999" s="1">
        <v>1763434.62572927</v>
      </c>
      <c r="AA1999" s="1">
        <v>1811741.1115005701</v>
      </c>
      <c r="AB1999" s="1">
        <v>1817180.4462907801</v>
      </c>
      <c r="AC1999" s="1">
        <v>22136.102272394201</v>
      </c>
      <c r="AD1999" s="1">
        <v>40440.866614349499</v>
      </c>
      <c r="AE1999" s="1">
        <v>15527.4484795769</v>
      </c>
      <c r="AF1999" s="1">
        <v>185237.53705073299</v>
      </c>
      <c r="AG1999" s="1"/>
      <c r="AH1999" s="1">
        <v>393902.37119624001</v>
      </c>
      <c r="AI1999" s="1">
        <v>474314.791367203</v>
      </c>
      <c r="AJ1999" s="1">
        <v>358509.248484221</v>
      </c>
      <c r="AK1999" s="1">
        <v>274452.11157867202</v>
      </c>
      <c r="AL1999" s="1">
        <v>419067</v>
      </c>
      <c r="AM1999" s="1">
        <v>262294.55434471299</v>
      </c>
    </row>
    <row r="2000" spans="1:39" x14ac:dyDescent="0.3">
      <c r="A2000" t="str">
        <f t="shared" si="341"/>
        <v>PAMS</v>
      </c>
      <c r="B2000" t="str">
        <f t="shared" si="342"/>
        <v>H151</v>
      </c>
      <c r="C2000" t="str">
        <f t="shared" si="343"/>
        <v>QUALITY CONT SV/HAND TOOLS</v>
      </c>
      <c r="D2000" s="1">
        <f t="shared" si="344"/>
        <v>0</v>
      </c>
      <c r="E2000" s="1">
        <f t="shared" si="345"/>
        <v>0</v>
      </c>
      <c r="F2000" s="1">
        <f t="shared" si="346"/>
        <v>0</v>
      </c>
      <c r="G2000" s="1">
        <f t="shared" si="347"/>
        <v>0</v>
      </c>
      <c r="H2000" s="2" t="e">
        <f t="shared" si="348"/>
        <v>#DIV/0!</v>
      </c>
      <c r="I2000" s="2" t="e">
        <f t="shared" si="349"/>
        <v>#DIV/0!</v>
      </c>
      <c r="J2000" s="2" t="e">
        <f t="shared" si="350"/>
        <v>#DIV/0!</v>
      </c>
      <c r="K2000" s="2">
        <f t="shared" si="351"/>
        <v>0</v>
      </c>
      <c r="L2000" s="2">
        <f>AM2000/SUM(AM1:AM$3009)</f>
        <v>0</v>
      </c>
      <c r="M2000" t="s">
        <v>3743</v>
      </c>
      <c r="N2000" t="s">
        <v>4075</v>
      </c>
      <c r="O2000" t="s">
        <v>4076</v>
      </c>
      <c r="P2000" s="1"/>
      <c r="Q2000" s="1"/>
      <c r="R2000" s="1">
        <v>10094.277962718799</v>
      </c>
      <c r="S2000" s="1"/>
      <c r="T2000" s="1"/>
      <c r="U2000" s="1">
        <v>19098.108107398399</v>
      </c>
      <c r="V2000" s="1">
        <v>-116.04518701713</v>
      </c>
      <c r="W2000" s="1"/>
      <c r="X2000" s="1"/>
      <c r="Y2000" s="1"/>
      <c r="Z2000" s="1"/>
      <c r="AA2000" s="1">
        <v>5829.6487619559502</v>
      </c>
      <c r="AB2000" s="1">
        <v>-5724.7150857677198</v>
      </c>
      <c r="AC2000" s="1"/>
      <c r="AD2000" s="1"/>
      <c r="AE2000" s="1"/>
      <c r="AF2000" s="1"/>
      <c r="AG2000" s="1"/>
      <c r="AH2000" s="1"/>
      <c r="AI2000" s="1"/>
      <c r="AJ2000" s="1"/>
      <c r="AK2000" s="1"/>
      <c r="AL2000" s="1"/>
      <c r="AM2000" s="1"/>
    </row>
    <row r="2001" spans="1:39" x14ac:dyDescent="0.3">
      <c r="A2001" t="str">
        <f t="shared" si="341"/>
        <v>PAMS</v>
      </c>
      <c r="B2001" t="str">
        <f t="shared" si="342"/>
        <v>H152</v>
      </c>
      <c r="C2001" t="str">
        <f t="shared" si="343"/>
        <v>QUALITY CONT SV/MEASURING TOOLS</v>
      </c>
      <c r="D2001" s="1">
        <f t="shared" si="344"/>
        <v>170349.14181877501</v>
      </c>
      <c r="E2001" s="1">
        <f t="shared" si="345"/>
        <v>149700.26328940099</v>
      </c>
      <c r="F2001" s="1">
        <f t="shared" si="346"/>
        <v>243716</v>
      </c>
      <c r="G2001" s="1">
        <f t="shared" si="347"/>
        <v>105833.468182143</v>
      </c>
      <c r="H2001" s="2">
        <f t="shared" si="348"/>
        <v>0.62802652877668974</v>
      </c>
      <c r="I2001" s="2">
        <f t="shared" si="349"/>
        <v>0.430685223288509</v>
      </c>
      <c r="J2001" s="2">
        <f t="shared" si="350"/>
        <v>0.43424915960438787</v>
      </c>
      <c r="K2001" s="2">
        <f t="shared" si="351"/>
        <v>2.1633468083041196E-6</v>
      </c>
      <c r="L2001" s="2">
        <f>AM2001/SUM(AM1:AM$3009)</f>
        <v>1.920393003280384E-6</v>
      </c>
      <c r="M2001" t="s">
        <v>3743</v>
      </c>
      <c r="N2001" t="s">
        <v>4077</v>
      </c>
      <c r="O2001" t="s">
        <v>4078</v>
      </c>
      <c r="P2001" s="1"/>
      <c r="Q2001" s="1"/>
      <c r="R2001" s="1">
        <v>77772.529288147605</v>
      </c>
      <c r="S2001" s="1">
        <v>47318.227999349401</v>
      </c>
      <c r="T2001" s="1">
        <v>2974.95865737141</v>
      </c>
      <c r="U2001" s="1">
        <v>35431.617452557097</v>
      </c>
      <c r="V2001" s="1">
        <v>1213641.1117338601</v>
      </c>
      <c r="W2001" s="1">
        <v>30832.0294983309</v>
      </c>
      <c r="X2001" s="1"/>
      <c r="Y2001" s="1"/>
      <c r="Z2001" s="1">
        <v>291643.20474727801</v>
      </c>
      <c r="AA2001" s="1">
        <v>36323.495400895998</v>
      </c>
      <c r="AB2001" s="1">
        <v>-76867.342426523697</v>
      </c>
      <c r="AC2001" s="1">
        <v>180652.60131416901</v>
      </c>
      <c r="AD2001" s="1">
        <v>145583.81505905601</v>
      </c>
      <c r="AE2001" s="1">
        <v>170349.14181877501</v>
      </c>
      <c r="AF2001" s="1">
        <v>165809.81607434599</v>
      </c>
      <c r="AG2001" s="1">
        <v>163352.539292609</v>
      </c>
      <c r="AH2001" s="1">
        <v>175371.753655949</v>
      </c>
      <c r="AI2001" s="1">
        <v>154029.547933419</v>
      </c>
      <c r="AJ2001" s="1">
        <v>181843.627446964</v>
      </c>
      <c r="AK2001" s="1">
        <v>149700.26328940099</v>
      </c>
      <c r="AL2001" s="1">
        <v>243716</v>
      </c>
      <c r="AM2001" s="1">
        <v>105833.468182143</v>
      </c>
    </row>
    <row r="2002" spans="1:39" x14ac:dyDescent="0.3">
      <c r="A2002" t="str">
        <f t="shared" si="341"/>
        <v>PAMS</v>
      </c>
      <c r="B2002" t="str">
        <f t="shared" si="342"/>
        <v>H154</v>
      </c>
      <c r="C2002" t="str">
        <f t="shared" si="343"/>
        <v>QUALITY CONT SV/PREFAB STRUCTURES</v>
      </c>
      <c r="D2002" s="1">
        <f t="shared" si="344"/>
        <v>0</v>
      </c>
      <c r="E2002" s="1">
        <f t="shared" si="345"/>
        <v>15932.385164372001</v>
      </c>
      <c r="F2002" s="1">
        <f t="shared" si="346"/>
        <v>157463.4688</v>
      </c>
      <c r="G2002" s="1">
        <f t="shared" si="347"/>
        <v>0</v>
      </c>
      <c r="H2002" s="2">
        <f t="shared" si="348"/>
        <v>8.8832326218248738</v>
      </c>
      <c r="I2002" s="2" t="e">
        <f t="shared" si="349"/>
        <v>#DIV/0!</v>
      </c>
      <c r="J2002" s="2">
        <f t="shared" si="350"/>
        <v>0</v>
      </c>
      <c r="K2002" s="2">
        <f t="shared" si="351"/>
        <v>1.3977256013268531E-6</v>
      </c>
      <c r="L2002" s="2">
        <f>AM2002/SUM(AM1:AM$3009)</f>
        <v>0</v>
      </c>
      <c r="M2002" t="s">
        <v>3743</v>
      </c>
      <c r="N2002" t="s">
        <v>4079</v>
      </c>
      <c r="O2002" t="s">
        <v>4080</v>
      </c>
      <c r="P2002" s="1"/>
      <c r="Q2002" s="1"/>
      <c r="R2002" s="1"/>
      <c r="S2002" s="1"/>
      <c r="T2002" s="1"/>
      <c r="U2002" s="1">
        <v>5862.6817615953396</v>
      </c>
      <c r="V2002" s="1">
        <v>49197.566756129803</v>
      </c>
      <c r="W2002" s="1"/>
      <c r="X2002" s="1">
        <v>50804.322721140103</v>
      </c>
      <c r="Y2002" s="1">
        <v>26392.1198946818</v>
      </c>
      <c r="Z2002" s="1"/>
      <c r="AA2002" s="1">
        <v>-12088.830647503601</v>
      </c>
      <c r="AB2002" s="1">
        <v>0</v>
      </c>
      <c r="AC2002" s="1"/>
      <c r="AD2002" s="1"/>
      <c r="AE2002" s="1"/>
      <c r="AF2002" s="1"/>
      <c r="AG2002" s="1">
        <v>996479.01391099603</v>
      </c>
      <c r="AH2002" s="1">
        <v>888655.72521555098</v>
      </c>
      <c r="AI2002" s="1">
        <v>121275.54098311201</v>
      </c>
      <c r="AJ2002" s="1">
        <v>16246.893110498801</v>
      </c>
      <c r="AK2002" s="1">
        <v>15932.385164372001</v>
      </c>
      <c r="AL2002" s="1">
        <v>157463.4688</v>
      </c>
      <c r="AM2002" s="1"/>
    </row>
    <row r="2003" spans="1:39" x14ac:dyDescent="0.3">
      <c r="A2003" t="str">
        <f t="shared" si="341"/>
        <v>PAMS</v>
      </c>
      <c r="B2003" t="str">
        <f t="shared" si="342"/>
        <v>H155</v>
      </c>
      <c r="C2003" t="str">
        <f t="shared" si="343"/>
        <v>QUALITY CONT SV/LUMBER &amp; MILLWORK</v>
      </c>
      <c r="D2003" s="1">
        <f t="shared" si="344"/>
        <v>3598.3427012267398</v>
      </c>
      <c r="E2003" s="1">
        <f t="shared" si="345"/>
        <v>0</v>
      </c>
      <c r="F2003" s="1">
        <f t="shared" si="346"/>
        <v>0</v>
      </c>
      <c r="G2003" s="1">
        <f t="shared" si="347"/>
        <v>0</v>
      </c>
      <c r="H2003" s="2" t="e">
        <f t="shared" si="348"/>
        <v>#DIV/0!</v>
      </c>
      <c r="I2003" s="2">
        <f t="shared" si="349"/>
        <v>-1</v>
      </c>
      <c r="J2003" s="2" t="e">
        <f t="shared" si="350"/>
        <v>#DIV/0!</v>
      </c>
      <c r="K2003" s="2">
        <f t="shared" si="351"/>
        <v>0</v>
      </c>
      <c r="L2003" s="2">
        <f>AM2003/SUM(AM1:AM$3009)</f>
        <v>0</v>
      </c>
      <c r="M2003" t="s">
        <v>3743</v>
      </c>
      <c r="N2003" t="s">
        <v>4081</v>
      </c>
      <c r="O2003" t="s">
        <v>4082</v>
      </c>
      <c r="P2003" s="1"/>
      <c r="Q2003" s="1"/>
      <c r="R2003" s="1"/>
      <c r="S2003" s="1">
        <v>9999.4271586928498</v>
      </c>
      <c r="T2003" s="1"/>
      <c r="U2003" s="1">
        <v>127763.441492536</v>
      </c>
      <c r="V2003" s="1">
        <v>139589.776768557</v>
      </c>
      <c r="W2003" s="1">
        <v>4135.5226925642201</v>
      </c>
      <c r="X2003" s="1">
        <v>3332.53942913021</v>
      </c>
      <c r="Y2003" s="1"/>
      <c r="Z2003" s="1"/>
      <c r="AA2003" s="1"/>
      <c r="AB2003" s="1">
        <v>3777.8999992791801</v>
      </c>
      <c r="AC2003" s="1">
        <v>3710.0068725527599</v>
      </c>
      <c r="AD2003" s="1">
        <v>3639.5953764764099</v>
      </c>
      <c r="AE2003" s="1">
        <v>3598.3427012267398</v>
      </c>
      <c r="AF2003" s="1">
        <v>3568.7700756402201</v>
      </c>
      <c r="AG2003" s="1"/>
      <c r="AH2003" s="1"/>
      <c r="AI2003" s="1"/>
      <c r="AJ2003" s="1"/>
      <c r="AK2003" s="1"/>
      <c r="AL2003" s="1"/>
      <c r="AM2003" s="1"/>
    </row>
    <row r="2004" spans="1:39" x14ac:dyDescent="0.3">
      <c r="A2004" t="str">
        <f t="shared" si="341"/>
        <v>PAMS</v>
      </c>
      <c r="B2004" t="str">
        <f t="shared" si="342"/>
        <v>H156</v>
      </c>
      <c r="C2004" t="str">
        <f t="shared" si="343"/>
        <v>QUALITY CONT SV/CONTRUCT MATERIAL</v>
      </c>
      <c r="D2004" s="1">
        <f t="shared" si="344"/>
        <v>1044820.35060562</v>
      </c>
      <c r="E2004" s="1">
        <f t="shared" si="345"/>
        <v>78407.300853611407</v>
      </c>
      <c r="F2004" s="1">
        <f t="shared" si="346"/>
        <v>305487.9265</v>
      </c>
      <c r="G2004" s="1">
        <f t="shared" si="347"/>
        <v>47689.326567592499</v>
      </c>
      <c r="H2004" s="2">
        <f t="shared" si="348"/>
        <v>2.896166851481782</v>
      </c>
      <c r="I2004" s="2">
        <f t="shared" si="349"/>
        <v>-0.70761679141976241</v>
      </c>
      <c r="J2004" s="2">
        <f t="shared" si="350"/>
        <v>0.15610871144392838</v>
      </c>
      <c r="K2004" s="2">
        <f t="shared" si="351"/>
        <v>2.7116657534557376E-6</v>
      </c>
      <c r="L2004" s="2">
        <f>AM2004/SUM(AM1:AM$3009)</f>
        <v>8.653429831283786E-7</v>
      </c>
      <c r="M2004" t="s">
        <v>3743</v>
      </c>
      <c r="N2004" t="s">
        <v>4083</v>
      </c>
      <c r="O2004" t="s">
        <v>4084</v>
      </c>
      <c r="P2004" s="1">
        <v>0</v>
      </c>
      <c r="Q2004" s="1">
        <v>40724.149841095699</v>
      </c>
      <c r="R2004" s="1"/>
      <c r="S2004" s="1">
        <v>206260.66176349099</v>
      </c>
      <c r="T2004" s="1">
        <v>74333.804492410694</v>
      </c>
      <c r="U2004" s="1">
        <v>1133180.3769622999</v>
      </c>
      <c r="V2004" s="1">
        <v>3904853.0395013299</v>
      </c>
      <c r="W2004" s="1">
        <v>0</v>
      </c>
      <c r="X2004" s="1">
        <v>-50578.617423795004</v>
      </c>
      <c r="Y2004" s="1">
        <v>329513.26650909299</v>
      </c>
      <c r="Z2004" s="1">
        <v>127212.717226159</v>
      </c>
      <c r="AA2004" s="1">
        <v>-98924.334922345501</v>
      </c>
      <c r="AB2004" s="1">
        <v>113956.55039225701</v>
      </c>
      <c r="AC2004" s="1">
        <v>103119.65338929401</v>
      </c>
      <c r="AD2004" s="1">
        <v>103035.87749340299</v>
      </c>
      <c r="AE2004" s="1">
        <v>1044820.35060562</v>
      </c>
      <c r="AF2004" s="1">
        <v>1157032.33518863</v>
      </c>
      <c r="AG2004" s="1">
        <v>1283938.0870992499</v>
      </c>
      <c r="AH2004" s="1">
        <v>252279.77600433101</v>
      </c>
      <c r="AI2004" s="1">
        <v>1669992.34177828</v>
      </c>
      <c r="AJ2004" s="1">
        <v>265983.98312310799</v>
      </c>
      <c r="AK2004" s="1">
        <v>78407.300853611407</v>
      </c>
      <c r="AL2004" s="1">
        <v>305487.9265</v>
      </c>
      <c r="AM2004" s="1">
        <v>47689.326567592499</v>
      </c>
    </row>
    <row r="2005" spans="1:39" x14ac:dyDescent="0.3">
      <c r="A2005" t="str">
        <f t="shared" si="341"/>
        <v>PAMS</v>
      </c>
      <c r="B2005" t="str">
        <f t="shared" si="342"/>
        <v>H159</v>
      </c>
      <c r="C2005" t="str">
        <f t="shared" si="343"/>
        <v>QUALITY CONT SV/ELECT-ELCT EQ</v>
      </c>
      <c r="D2005" s="1">
        <f t="shared" si="344"/>
        <v>25488.2608003561</v>
      </c>
      <c r="E2005" s="1">
        <f t="shared" si="345"/>
        <v>89443.266816630407</v>
      </c>
      <c r="F2005" s="1">
        <f t="shared" si="346"/>
        <v>48179.860399999998</v>
      </c>
      <c r="G2005" s="1">
        <f t="shared" si="347"/>
        <v>11764.340162390799</v>
      </c>
      <c r="H2005" s="2">
        <f t="shared" si="348"/>
        <v>-0.46133608358944911</v>
      </c>
      <c r="I2005" s="2">
        <f t="shared" si="349"/>
        <v>0.89027649934148778</v>
      </c>
      <c r="J2005" s="2">
        <f t="shared" si="350"/>
        <v>0.24417547217282515</v>
      </c>
      <c r="K2005" s="2">
        <f t="shared" si="351"/>
        <v>4.2766887369265066E-7</v>
      </c>
      <c r="L2005" s="2">
        <f>AM2005/SUM(AM1:AM$3009)</f>
        <v>2.1346892362238226E-7</v>
      </c>
      <c r="M2005" t="s">
        <v>3743</v>
      </c>
      <c r="N2005" t="s">
        <v>4085</v>
      </c>
      <c r="O2005" t="s">
        <v>4086</v>
      </c>
      <c r="P2005" s="1"/>
      <c r="Q2005" s="1">
        <v>86603.494975060195</v>
      </c>
      <c r="R2005" s="1">
        <v>9317.7950425097006</v>
      </c>
      <c r="S2005" s="1">
        <v>248588.31921350799</v>
      </c>
      <c r="T2005" s="1">
        <v>243568.790154969</v>
      </c>
      <c r="U2005" s="1">
        <v>217457.708384414</v>
      </c>
      <c r="V2005" s="1">
        <v>1502424.4530977299</v>
      </c>
      <c r="W2005" s="1">
        <v>1553349.40759338</v>
      </c>
      <c r="X2005" s="1">
        <v>1540682.2996704499</v>
      </c>
      <c r="Y2005" s="1">
        <v>1837392.25280144</v>
      </c>
      <c r="Z2005" s="1">
        <v>-206696.688164105</v>
      </c>
      <c r="AA2005" s="1">
        <v>68306.124714164995</v>
      </c>
      <c r="AB2005" s="1">
        <v>246659.645800517</v>
      </c>
      <c r="AC2005" s="1">
        <v>4884.8423821944698</v>
      </c>
      <c r="AD2005" s="1">
        <v>160259.464327992</v>
      </c>
      <c r="AE2005" s="1">
        <v>25488.2608003561</v>
      </c>
      <c r="AF2005" s="1"/>
      <c r="AG2005" s="1"/>
      <c r="AH2005" s="1">
        <v>7548495.1913689999</v>
      </c>
      <c r="AI2005" s="1">
        <v>45123.863673965498</v>
      </c>
      <c r="AJ2005" s="1"/>
      <c r="AK2005" s="1">
        <v>89443.266816630407</v>
      </c>
      <c r="AL2005" s="1">
        <v>48179.860399999998</v>
      </c>
      <c r="AM2005" s="1">
        <v>11764.340162390799</v>
      </c>
    </row>
    <row r="2006" spans="1:39" x14ac:dyDescent="0.3">
      <c r="A2006" t="str">
        <f t="shared" si="341"/>
        <v>PAMS</v>
      </c>
      <c r="B2006" t="str">
        <f t="shared" si="342"/>
        <v>H161</v>
      </c>
      <c r="C2006" t="str">
        <f t="shared" si="343"/>
        <v>QUALITY CONT SV/POWER DISTRIBUTE EQ</v>
      </c>
      <c r="D2006" s="1">
        <f t="shared" si="344"/>
        <v>680833.09679427696</v>
      </c>
      <c r="E2006" s="1">
        <f t="shared" si="345"/>
        <v>114508.529929557</v>
      </c>
      <c r="F2006" s="1">
        <f t="shared" si="346"/>
        <v>319769.76169999997</v>
      </c>
      <c r="G2006" s="1">
        <f t="shared" si="347"/>
        <v>0</v>
      </c>
      <c r="H2006" s="2">
        <f t="shared" si="348"/>
        <v>1.7925409739930722</v>
      </c>
      <c r="I2006" s="2">
        <f t="shared" si="349"/>
        <v>-0.53032576823064936</v>
      </c>
      <c r="J2006" s="2">
        <f t="shared" si="350"/>
        <v>0</v>
      </c>
      <c r="K2006" s="2">
        <f t="shared" si="351"/>
        <v>2.8384385652393108E-6</v>
      </c>
      <c r="L2006" s="2">
        <f>AM2006/SUM(AM1:AM$3009)</f>
        <v>0</v>
      </c>
      <c r="M2006" t="s">
        <v>3743</v>
      </c>
      <c r="N2006" t="s">
        <v>4087</v>
      </c>
      <c r="O2006" t="s">
        <v>4088</v>
      </c>
      <c r="P2006" s="1"/>
      <c r="Q2006" s="1"/>
      <c r="R2006" s="1">
        <v>-1142.9828585478599</v>
      </c>
      <c r="S2006" s="1"/>
      <c r="T2006" s="1">
        <v>48006.907854002398</v>
      </c>
      <c r="U2006" s="1"/>
      <c r="V2006" s="1">
        <v>19913.6337190962</v>
      </c>
      <c r="W2006" s="1"/>
      <c r="X2006" s="1"/>
      <c r="Y2006" s="1">
        <v>28140.597837704401</v>
      </c>
      <c r="Z2006" s="1"/>
      <c r="AA2006" s="1">
        <v>0</v>
      </c>
      <c r="AB2006" s="1"/>
      <c r="AC2006" s="1">
        <v>17643.333416491099</v>
      </c>
      <c r="AD2006" s="1">
        <v>3215751.2467585602</v>
      </c>
      <c r="AE2006" s="1">
        <v>680833.09679427696</v>
      </c>
      <c r="AF2006" s="1"/>
      <c r="AG2006" s="1"/>
      <c r="AH2006" s="1">
        <v>61987.224913077698</v>
      </c>
      <c r="AI2006" s="1">
        <v>64273.323449217103</v>
      </c>
      <c r="AJ2006" s="1">
        <v>89837.262763060193</v>
      </c>
      <c r="AK2006" s="1">
        <v>114508.529929557</v>
      </c>
      <c r="AL2006" s="1">
        <v>319769.76169999997</v>
      </c>
      <c r="AM2006" s="1"/>
    </row>
    <row r="2007" spans="1:39" x14ac:dyDescent="0.3">
      <c r="A2007" t="str">
        <f t="shared" si="341"/>
        <v>PAMS</v>
      </c>
      <c r="B2007" t="str">
        <f t="shared" si="342"/>
        <v>H162</v>
      </c>
      <c r="C2007" t="str">
        <f t="shared" si="343"/>
        <v>QUALITY CONT SV/LIGHTING FIXTURES</v>
      </c>
      <c r="D2007" s="1">
        <f t="shared" si="344"/>
        <v>5850.5453979245503</v>
      </c>
      <c r="E2007" s="1">
        <f t="shared" si="345"/>
        <v>0</v>
      </c>
      <c r="F2007" s="1">
        <f t="shared" si="346"/>
        <v>0</v>
      </c>
      <c r="G2007" s="1">
        <f t="shared" si="347"/>
        <v>0</v>
      </c>
      <c r="H2007" s="2" t="e">
        <f t="shared" si="348"/>
        <v>#DIV/0!</v>
      </c>
      <c r="I2007" s="2">
        <f t="shared" si="349"/>
        <v>-1</v>
      </c>
      <c r="J2007" s="2" t="e">
        <f t="shared" si="350"/>
        <v>#DIV/0!</v>
      </c>
      <c r="K2007" s="2">
        <f t="shared" si="351"/>
        <v>0</v>
      </c>
      <c r="L2007" s="2">
        <f>AM2007/SUM(AM1:AM$3009)</f>
        <v>0</v>
      </c>
      <c r="M2007" t="s">
        <v>3743</v>
      </c>
      <c r="N2007" t="s">
        <v>4089</v>
      </c>
      <c r="O2007" t="s">
        <v>4090</v>
      </c>
      <c r="P2007" s="1"/>
      <c r="Q2007" s="1"/>
      <c r="R2007" s="1"/>
      <c r="S2007" s="1"/>
      <c r="T2007" s="1"/>
      <c r="U2007" s="1"/>
      <c r="V2007" s="1"/>
      <c r="W2007" s="1"/>
      <c r="X2007" s="1"/>
      <c r="Y2007" s="1">
        <v>4627.8582235324502</v>
      </c>
      <c r="Z2007" s="1">
        <v>7195.2524384785702</v>
      </c>
      <c r="AA2007" s="1"/>
      <c r="AB2007" s="1"/>
      <c r="AC2007" s="1"/>
      <c r="AD2007" s="1"/>
      <c r="AE2007" s="1">
        <v>5850.5453979245503</v>
      </c>
      <c r="AF2007" s="1"/>
      <c r="AG2007" s="1"/>
      <c r="AH2007" s="1"/>
      <c r="AI2007" s="1"/>
      <c r="AJ2007" s="1">
        <v>66078.435265128603</v>
      </c>
      <c r="AK2007" s="1">
        <v>0</v>
      </c>
      <c r="AL2007" s="1"/>
      <c r="AM2007" s="1"/>
    </row>
    <row r="2008" spans="1:39" x14ac:dyDescent="0.3">
      <c r="A2008" t="str">
        <f t="shared" si="341"/>
        <v>PAMS</v>
      </c>
      <c r="B2008" t="str">
        <f t="shared" si="342"/>
        <v>H163</v>
      </c>
      <c r="C2008" t="str">
        <f t="shared" si="343"/>
        <v>QUALITY CONT SV/ALARM &amp; SIGNAL SYS</v>
      </c>
      <c r="D2008" s="1">
        <f t="shared" si="344"/>
        <v>299965.15268972301</v>
      </c>
      <c r="E2008" s="1">
        <f t="shared" si="345"/>
        <v>268296.84211913898</v>
      </c>
      <c r="F2008" s="1">
        <f t="shared" si="346"/>
        <v>103855.4004</v>
      </c>
      <c r="G2008" s="1">
        <f t="shared" si="347"/>
        <v>333050.370953698</v>
      </c>
      <c r="H2008" s="2">
        <f t="shared" si="348"/>
        <v>-0.61290859937187658</v>
      </c>
      <c r="I2008" s="2">
        <f t="shared" si="349"/>
        <v>-0.65377511531339239</v>
      </c>
      <c r="J2008" s="2">
        <f t="shared" si="350"/>
        <v>3.2068661780798258</v>
      </c>
      <c r="K2008" s="2">
        <f t="shared" si="351"/>
        <v>9.2187320069460524E-7</v>
      </c>
      <c r="L2008" s="2">
        <f>AM2008/SUM(AM1:AM$3009)</f>
        <v>6.0433397214070889E-6</v>
      </c>
      <c r="M2008" t="s">
        <v>3743</v>
      </c>
      <c r="N2008" t="s">
        <v>4091</v>
      </c>
      <c r="O2008" t="s">
        <v>4092</v>
      </c>
      <c r="P2008" s="1">
        <v>161552.00048627</v>
      </c>
      <c r="Q2008" s="1">
        <v>78675.094870421701</v>
      </c>
      <c r="R2008" s="1"/>
      <c r="S2008" s="1">
        <v>2540.23850556857</v>
      </c>
      <c r="T2008" s="1">
        <v>31964.443294127101</v>
      </c>
      <c r="U2008" s="1">
        <v>149265.23468564099</v>
      </c>
      <c r="V2008" s="1">
        <v>70801.5454282828</v>
      </c>
      <c r="W2008" s="1">
        <v>30210.136154960801</v>
      </c>
      <c r="X2008" s="1">
        <v>40836.938164561601</v>
      </c>
      <c r="Y2008" s="1">
        <v>64724.191994791501</v>
      </c>
      <c r="Z2008" s="1">
        <v>3788.6274657879899</v>
      </c>
      <c r="AA2008" s="1">
        <v>47448.166984400697</v>
      </c>
      <c r="AB2008" s="1">
        <v>52668.811948020797</v>
      </c>
      <c r="AC2008" s="1">
        <v>311457.79762251099</v>
      </c>
      <c r="AD2008" s="1">
        <v>811953.75360266899</v>
      </c>
      <c r="AE2008" s="1">
        <v>299965.15268972301</v>
      </c>
      <c r="AF2008" s="1">
        <v>397915.089072028</v>
      </c>
      <c r="AG2008" s="1">
        <v>156876.487535708</v>
      </c>
      <c r="AH2008" s="1">
        <v>362226.63739257801</v>
      </c>
      <c r="AI2008" s="1">
        <v>76969.999322247095</v>
      </c>
      <c r="AJ2008" s="1">
        <v>5839.5971387669497</v>
      </c>
      <c r="AK2008" s="1">
        <v>268296.84211913898</v>
      </c>
      <c r="AL2008" s="1">
        <v>103855.4004</v>
      </c>
      <c r="AM2008" s="1">
        <v>333050.370953698</v>
      </c>
    </row>
    <row r="2009" spans="1:39" x14ac:dyDescent="0.3">
      <c r="A2009" t="str">
        <f t="shared" si="341"/>
        <v>PAMS</v>
      </c>
      <c r="B2009" t="str">
        <f t="shared" si="342"/>
        <v>H165</v>
      </c>
      <c r="C2009" t="str">
        <f t="shared" si="343"/>
        <v>QUALITY CONT SV/MEDICAL-DENTAL-VET</v>
      </c>
      <c r="D2009" s="1">
        <f t="shared" si="344"/>
        <v>5548.6561998777897</v>
      </c>
      <c r="E2009" s="1">
        <f t="shared" si="345"/>
        <v>0</v>
      </c>
      <c r="F2009" s="1">
        <f t="shared" si="346"/>
        <v>0</v>
      </c>
      <c r="G2009" s="1">
        <f t="shared" si="347"/>
        <v>0</v>
      </c>
      <c r="H2009" s="2" t="e">
        <f t="shared" si="348"/>
        <v>#DIV/0!</v>
      </c>
      <c r="I2009" s="2">
        <f t="shared" si="349"/>
        <v>-1</v>
      </c>
      <c r="J2009" s="2" t="e">
        <f t="shared" si="350"/>
        <v>#DIV/0!</v>
      </c>
      <c r="K2009" s="2">
        <f t="shared" si="351"/>
        <v>0</v>
      </c>
      <c r="L2009" s="2">
        <f>AM2009/SUM(AM1:AM$3009)</f>
        <v>0</v>
      </c>
      <c r="M2009" t="s">
        <v>3743</v>
      </c>
      <c r="N2009" t="s">
        <v>4093</v>
      </c>
      <c r="O2009" t="s">
        <v>4094</v>
      </c>
      <c r="P2009" s="1"/>
      <c r="Q2009" s="1">
        <v>-86153.913990216897</v>
      </c>
      <c r="R2009" s="1"/>
      <c r="S2009" s="1">
        <v>94173.209144653796</v>
      </c>
      <c r="T2009" s="1">
        <v>153339.87452368101</v>
      </c>
      <c r="U2009" s="1">
        <v>0</v>
      </c>
      <c r="V2009" s="1">
        <v>68670.788018474297</v>
      </c>
      <c r="W2009" s="1">
        <v>0</v>
      </c>
      <c r="X2009" s="1"/>
      <c r="Y2009" s="1"/>
      <c r="Z2009" s="1"/>
      <c r="AA2009" s="1"/>
      <c r="AB2009" s="1">
        <v>0</v>
      </c>
      <c r="AC2009" s="1">
        <v>90215.000450908003</v>
      </c>
      <c r="AD2009" s="1">
        <v>61037.106342122301</v>
      </c>
      <c r="AE2009" s="1">
        <v>5548.6561998777897</v>
      </c>
      <c r="AF2009" s="1">
        <v>1215311.19786881</v>
      </c>
      <c r="AG2009" s="1">
        <v>623723.96241224103</v>
      </c>
      <c r="AH2009" s="1">
        <v>0</v>
      </c>
      <c r="AI2009" s="1">
        <v>-20160.671739560301</v>
      </c>
      <c r="AJ2009" s="1"/>
      <c r="AK2009" s="1"/>
      <c r="AL2009" s="1"/>
      <c r="AM2009" s="1"/>
    </row>
    <row r="2010" spans="1:39" x14ac:dyDescent="0.3">
      <c r="A2010" t="str">
        <f t="shared" si="341"/>
        <v>PAMS</v>
      </c>
      <c r="B2010" t="str">
        <f t="shared" si="342"/>
        <v>H166</v>
      </c>
      <c r="C2010" t="str">
        <f t="shared" si="343"/>
        <v>QUALITY CONT SV/INSTRUMENT &amp; LAB EQ</v>
      </c>
      <c r="D2010" s="1">
        <f t="shared" si="344"/>
        <v>1134254.45884798</v>
      </c>
      <c r="E2010" s="1">
        <f t="shared" si="345"/>
        <v>64114.484191660697</v>
      </c>
      <c r="F2010" s="1">
        <f t="shared" si="346"/>
        <v>109902</v>
      </c>
      <c r="G2010" s="1">
        <f t="shared" si="347"/>
        <v>101301.495182256</v>
      </c>
      <c r="H2010" s="2">
        <f t="shared" si="348"/>
        <v>0.7141524475415626</v>
      </c>
      <c r="I2010" s="2">
        <f t="shared" si="349"/>
        <v>-0.90310639809022808</v>
      </c>
      <c r="J2010" s="2">
        <f t="shared" si="350"/>
        <v>0.92174387347141995</v>
      </c>
      <c r="K2010" s="2">
        <f t="shared" si="351"/>
        <v>9.7554588507213049E-7</v>
      </c>
      <c r="L2010" s="2">
        <f>AM2010/SUM(AM1:AM$3009)</f>
        <v>1.8381584380759236E-6</v>
      </c>
      <c r="M2010" t="s">
        <v>3743</v>
      </c>
      <c r="N2010" t="s">
        <v>4095</v>
      </c>
      <c r="O2010" t="s">
        <v>4096</v>
      </c>
      <c r="P2010" s="1"/>
      <c r="Q2010" s="1"/>
      <c r="R2010" s="1">
        <v>1663712.49339603</v>
      </c>
      <c r="S2010" s="1">
        <v>-35910.774218493701</v>
      </c>
      <c r="T2010" s="1">
        <v>46357.293278489997</v>
      </c>
      <c r="U2010" s="1">
        <v>50151.120836262198</v>
      </c>
      <c r="V2010" s="1">
        <v>34768.815792072201</v>
      </c>
      <c r="W2010" s="1">
        <v>65864.900902534093</v>
      </c>
      <c r="X2010" s="1">
        <v>30327.441820856598</v>
      </c>
      <c r="Y2010" s="1"/>
      <c r="Z2010" s="1">
        <v>89843.192516133699</v>
      </c>
      <c r="AA2010" s="1">
        <v>388000.12697129499</v>
      </c>
      <c r="AB2010" s="1">
        <v>1002618.1204636201</v>
      </c>
      <c r="AC2010" s="1">
        <v>1025345.5933544399</v>
      </c>
      <c r="AD2010" s="1">
        <v>914043.50614597194</v>
      </c>
      <c r="AE2010" s="1">
        <v>1134254.45884798</v>
      </c>
      <c r="AF2010" s="1">
        <v>554626.70710213203</v>
      </c>
      <c r="AG2010" s="1">
        <v>83330.013962674304</v>
      </c>
      <c r="AH2010" s="1">
        <v>320246.56383728498</v>
      </c>
      <c r="AI2010" s="1">
        <v>84544.837220271307</v>
      </c>
      <c r="AJ2010" s="1">
        <v>35553.065141396299</v>
      </c>
      <c r="AK2010" s="1">
        <v>64114.484191660697</v>
      </c>
      <c r="AL2010" s="1">
        <v>109902</v>
      </c>
      <c r="AM2010" s="1">
        <v>101301.495182256</v>
      </c>
    </row>
    <row r="2011" spans="1:39" x14ac:dyDescent="0.3">
      <c r="A2011" t="str">
        <f t="shared" si="341"/>
        <v>PAMS</v>
      </c>
      <c r="B2011" t="str">
        <f t="shared" si="342"/>
        <v>H167</v>
      </c>
      <c r="C2011" t="str">
        <f t="shared" si="343"/>
        <v>QUALITY CONT SV/PHOTOGRAPHIC EQ</v>
      </c>
      <c r="D2011" s="1">
        <f t="shared" si="344"/>
        <v>0</v>
      </c>
      <c r="E2011" s="1">
        <f t="shared" si="345"/>
        <v>0</v>
      </c>
      <c r="F2011" s="1">
        <f t="shared" si="346"/>
        <v>0</v>
      </c>
      <c r="G2011" s="1">
        <f t="shared" si="347"/>
        <v>0</v>
      </c>
      <c r="H2011" s="2" t="e">
        <f t="shared" si="348"/>
        <v>#DIV/0!</v>
      </c>
      <c r="I2011" s="2" t="e">
        <f t="shared" si="349"/>
        <v>#DIV/0!</v>
      </c>
      <c r="J2011" s="2" t="e">
        <f t="shared" si="350"/>
        <v>#DIV/0!</v>
      </c>
      <c r="K2011" s="2">
        <f t="shared" si="351"/>
        <v>0</v>
      </c>
      <c r="L2011" s="2">
        <f>AM2011/SUM(AM1:AM$3009)</f>
        <v>0</v>
      </c>
      <c r="M2011" t="s">
        <v>3743</v>
      </c>
      <c r="N2011" t="s">
        <v>4097</v>
      </c>
      <c r="O2011" t="s">
        <v>4098</v>
      </c>
      <c r="P2011" s="1"/>
      <c r="Q2011" s="1"/>
      <c r="R2011" s="1"/>
      <c r="S2011" s="1">
        <v>50987.630711652397</v>
      </c>
      <c r="T2011" s="1"/>
      <c r="U2011" s="1">
        <v>-64913.933861151098</v>
      </c>
      <c r="V2011" s="1"/>
      <c r="W2011" s="1"/>
      <c r="X2011" s="1"/>
      <c r="Y2011" s="1"/>
      <c r="Z2011" s="1">
        <v>12307.531625126199</v>
      </c>
      <c r="AA2011" s="1"/>
      <c r="AB2011" s="1"/>
      <c r="AC2011" s="1">
        <v>3404.5496400459201</v>
      </c>
      <c r="AD2011" s="1"/>
      <c r="AE2011" s="1"/>
      <c r="AF2011" s="1"/>
      <c r="AG2011" s="1"/>
      <c r="AH2011" s="1"/>
      <c r="AI2011" s="1">
        <v>8228.6922399652594</v>
      </c>
      <c r="AJ2011" s="1"/>
      <c r="AK2011" s="1"/>
      <c r="AL2011" s="1"/>
      <c r="AM2011" s="1"/>
    </row>
    <row r="2012" spans="1:39" x14ac:dyDescent="0.3">
      <c r="A2012" t="str">
        <f t="shared" si="341"/>
        <v>PAMS</v>
      </c>
      <c r="B2012" t="str">
        <f t="shared" si="342"/>
        <v>H168</v>
      </c>
      <c r="C2012" t="str">
        <f t="shared" si="343"/>
        <v>QUALITY CONT SV/CHEMICAL PRODUCTS</v>
      </c>
      <c r="D2012" s="1">
        <f t="shared" si="344"/>
        <v>0</v>
      </c>
      <c r="E2012" s="1">
        <f t="shared" si="345"/>
        <v>112609.374861795</v>
      </c>
      <c r="F2012" s="1">
        <f t="shared" si="346"/>
        <v>0</v>
      </c>
      <c r="G2012" s="1">
        <f t="shared" si="347"/>
        <v>0</v>
      </c>
      <c r="H2012" s="2">
        <f t="shared" si="348"/>
        <v>-1</v>
      </c>
      <c r="I2012" s="2" t="e">
        <f t="shared" si="349"/>
        <v>#DIV/0!</v>
      </c>
      <c r="J2012" s="2" t="e">
        <f t="shared" si="350"/>
        <v>#DIV/0!</v>
      </c>
      <c r="K2012" s="2">
        <f t="shared" si="351"/>
        <v>0</v>
      </c>
      <c r="L2012" s="2">
        <f>AM2012/SUM(AM1:AM$3009)</f>
        <v>0</v>
      </c>
      <c r="M2012" t="s">
        <v>3743</v>
      </c>
      <c r="N2012" t="s">
        <v>4099</v>
      </c>
      <c r="O2012" t="s">
        <v>4100</v>
      </c>
      <c r="P2012" s="1"/>
      <c r="Q2012" s="1">
        <v>41880.440584569602</v>
      </c>
      <c r="R2012" s="1">
        <v>4267.5501294694404</v>
      </c>
      <c r="S2012" s="1">
        <v>23003.863515334899</v>
      </c>
      <c r="T2012" s="1">
        <v>48642.061527351201</v>
      </c>
      <c r="U2012" s="1">
        <v>-1647.2100196947299</v>
      </c>
      <c r="V2012" s="1">
        <v>63198.488476485698</v>
      </c>
      <c r="W2012" s="1">
        <v>58668.900903100199</v>
      </c>
      <c r="X2012" s="1">
        <v>85856.3332841011</v>
      </c>
      <c r="Y2012" s="1">
        <v>10461.348072033799</v>
      </c>
      <c r="Z2012" s="1">
        <v>4806.42862890369</v>
      </c>
      <c r="AA2012" s="1">
        <v>8581.4756090370101</v>
      </c>
      <c r="AB2012" s="1"/>
      <c r="AC2012" s="1"/>
      <c r="AD2012" s="1"/>
      <c r="AE2012" s="1"/>
      <c r="AF2012" s="1"/>
      <c r="AG2012" s="1">
        <v>30452.5163830489</v>
      </c>
      <c r="AH2012" s="1"/>
      <c r="AI2012" s="1"/>
      <c r="AJ2012" s="1"/>
      <c r="AK2012" s="1">
        <v>112609.374861795</v>
      </c>
      <c r="AL2012" s="1"/>
      <c r="AM2012" s="1"/>
    </row>
    <row r="2013" spans="1:39" x14ac:dyDescent="0.3">
      <c r="A2013" t="str">
        <f t="shared" si="341"/>
        <v>PAMS</v>
      </c>
      <c r="B2013" t="str">
        <f t="shared" si="342"/>
        <v>H169</v>
      </c>
      <c r="C2013" t="str">
        <f t="shared" si="343"/>
        <v>QUALITY CONT SV/TRAINING AID-DEVICE</v>
      </c>
      <c r="D2013" s="1">
        <f t="shared" si="344"/>
        <v>0</v>
      </c>
      <c r="E2013" s="1">
        <f t="shared" si="345"/>
        <v>15071.0102771198</v>
      </c>
      <c r="F2013" s="1">
        <f t="shared" si="346"/>
        <v>0</v>
      </c>
      <c r="G2013" s="1">
        <f t="shared" si="347"/>
        <v>0</v>
      </c>
      <c r="H2013" s="2">
        <f t="shared" si="348"/>
        <v>-1</v>
      </c>
      <c r="I2013" s="2" t="e">
        <f t="shared" si="349"/>
        <v>#DIV/0!</v>
      </c>
      <c r="J2013" s="2" t="e">
        <f t="shared" si="350"/>
        <v>#DIV/0!</v>
      </c>
      <c r="K2013" s="2">
        <f t="shared" si="351"/>
        <v>0</v>
      </c>
      <c r="L2013" s="2">
        <f>AM2013/SUM(AM1:AM$3009)</f>
        <v>0</v>
      </c>
      <c r="M2013" t="s">
        <v>3743</v>
      </c>
      <c r="N2013" t="s">
        <v>4101</v>
      </c>
      <c r="O2013" t="s">
        <v>4102</v>
      </c>
      <c r="P2013" s="1"/>
      <c r="Q2013" s="1"/>
      <c r="R2013" s="1"/>
      <c r="S2013" s="1"/>
      <c r="T2013" s="1"/>
      <c r="U2013" s="1"/>
      <c r="V2013" s="1"/>
      <c r="W2013" s="1">
        <v>14089.8986373182</v>
      </c>
      <c r="X2013" s="1">
        <v>102600.411042611</v>
      </c>
      <c r="Y2013" s="1">
        <v>34883.045359477997</v>
      </c>
      <c r="Z2013" s="1">
        <v>0</v>
      </c>
      <c r="AA2013" s="1">
        <v>19266.520561449601</v>
      </c>
      <c r="AB2013" s="1">
        <v>21337.025733578899</v>
      </c>
      <c r="AC2013" s="1">
        <v>22298.7984404452</v>
      </c>
      <c r="AD2013" s="1"/>
      <c r="AE2013" s="1"/>
      <c r="AF2013" s="1">
        <v>143940.39305082199</v>
      </c>
      <c r="AG2013" s="1">
        <v>105034.94249543</v>
      </c>
      <c r="AH2013" s="1"/>
      <c r="AI2013" s="1">
        <v>13635.2035814295</v>
      </c>
      <c r="AJ2013" s="1"/>
      <c r="AK2013" s="1">
        <v>15071.0102771198</v>
      </c>
      <c r="AL2013" s="1"/>
      <c r="AM2013" s="1"/>
    </row>
    <row r="2014" spans="1:39" x14ac:dyDescent="0.3">
      <c r="A2014" t="str">
        <f t="shared" si="341"/>
        <v>PAMS</v>
      </c>
      <c r="B2014" t="str">
        <f t="shared" si="342"/>
        <v>H171</v>
      </c>
      <c r="C2014" t="str">
        <f t="shared" si="343"/>
        <v>QUALITY CONTROL SERVICES: FURNITURE</v>
      </c>
      <c r="D2014" s="1">
        <f t="shared" si="344"/>
        <v>40823.005793917102</v>
      </c>
      <c r="E2014" s="1">
        <f t="shared" si="345"/>
        <v>96907.053659982397</v>
      </c>
      <c r="F2014" s="1">
        <f t="shared" si="346"/>
        <v>0</v>
      </c>
      <c r="G2014" s="1">
        <f t="shared" si="347"/>
        <v>0</v>
      </c>
      <c r="H2014" s="2">
        <f t="shared" si="348"/>
        <v>-1</v>
      </c>
      <c r="I2014" s="2">
        <f t="shared" si="349"/>
        <v>-1</v>
      </c>
      <c r="J2014" s="2" t="e">
        <f t="shared" si="350"/>
        <v>#DIV/0!</v>
      </c>
      <c r="K2014" s="2">
        <f t="shared" si="351"/>
        <v>0</v>
      </c>
      <c r="L2014" s="2">
        <f>AM2014/SUM(AM1:AM$3009)</f>
        <v>0</v>
      </c>
      <c r="M2014" t="s">
        <v>3743</v>
      </c>
      <c r="N2014" t="s">
        <v>4103</v>
      </c>
      <c r="O2014" t="s">
        <v>4104</v>
      </c>
      <c r="P2014" s="1">
        <v>10605.4420017784</v>
      </c>
      <c r="Q2014" s="1">
        <v>27498.581501006302</v>
      </c>
      <c r="R2014" s="1"/>
      <c r="S2014" s="1"/>
      <c r="T2014" s="1">
        <v>18890.9874743084</v>
      </c>
      <c r="U2014" s="1"/>
      <c r="V2014" s="1">
        <v>10493.0015489586</v>
      </c>
      <c r="W2014" s="1"/>
      <c r="X2014" s="1">
        <v>6389.1445935284401</v>
      </c>
      <c r="Y2014" s="1"/>
      <c r="Z2014" s="1">
        <v>14778.2244559966</v>
      </c>
      <c r="AA2014" s="1"/>
      <c r="AB2014" s="1"/>
      <c r="AC2014" s="1"/>
      <c r="AD2014" s="1"/>
      <c r="AE2014" s="1">
        <v>40823.005793917102</v>
      </c>
      <c r="AF2014" s="1"/>
      <c r="AG2014" s="1">
        <v>64471.252326762697</v>
      </c>
      <c r="AH2014" s="1"/>
      <c r="AI2014" s="1"/>
      <c r="AJ2014" s="1">
        <v>-17.440542400249701</v>
      </c>
      <c r="AK2014" s="1">
        <v>96907.053659982397</v>
      </c>
      <c r="AL2014" s="1"/>
      <c r="AM2014" s="1"/>
    </row>
    <row r="2015" spans="1:39" x14ac:dyDescent="0.3">
      <c r="A2015" t="str">
        <f t="shared" si="341"/>
        <v>PAMS</v>
      </c>
      <c r="B2015" t="str">
        <f t="shared" si="342"/>
        <v>H172</v>
      </c>
      <c r="C2015" t="str">
        <f t="shared" si="343"/>
        <v>QUALITY CONT SV/HOUSEHOLD FURNISH</v>
      </c>
      <c r="D2015" s="1">
        <f t="shared" si="344"/>
        <v>0</v>
      </c>
      <c r="E2015" s="1">
        <f t="shared" si="345"/>
        <v>0</v>
      </c>
      <c r="F2015" s="1">
        <f t="shared" si="346"/>
        <v>0</v>
      </c>
      <c r="G2015" s="1">
        <f t="shared" si="347"/>
        <v>0</v>
      </c>
      <c r="H2015" s="2" t="e">
        <f t="shared" si="348"/>
        <v>#DIV/0!</v>
      </c>
      <c r="I2015" s="2" t="e">
        <f t="shared" si="349"/>
        <v>#DIV/0!</v>
      </c>
      <c r="J2015" s="2" t="e">
        <f t="shared" si="350"/>
        <v>#DIV/0!</v>
      </c>
      <c r="K2015" s="2">
        <f t="shared" si="351"/>
        <v>0</v>
      </c>
      <c r="L2015" s="2">
        <f>AM2015/SUM(AM1:AM$3009)</f>
        <v>0</v>
      </c>
      <c r="M2015" t="s">
        <v>3743</v>
      </c>
      <c r="N2015" t="s">
        <v>4105</v>
      </c>
      <c r="O2015" t="s">
        <v>4106</v>
      </c>
      <c r="P2015" s="1"/>
      <c r="Q2015" s="1"/>
      <c r="R2015" s="1"/>
      <c r="S2015" s="1">
        <v>4019.8855295080398</v>
      </c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  <c r="AI2015" s="1"/>
      <c r="AJ2015" s="1"/>
      <c r="AK2015" s="1"/>
      <c r="AL2015" s="1"/>
      <c r="AM2015" s="1"/>
    </row>
    <row r="2016" spans="1:39" x14ac:dyDescent="0.3">
      <c r="A2016" t="str">
        <f t="shared" si="341"/>
        <v>PAMS</v>
      </c>
      <c r="B2016" t="str">
        <f t="shared" si="342"/>
        <v>H173</v>
      </c>
      <c r="C2016" t="str">
        <f t="shared" si="343"/>
        <v>QUALITY CONT SV/FOOD PREP-SERVE EQ</v>
      </c>
      <c r="D2016" s="1">
        <f t="shared" si="344"/>
        <v>36691.400938733699</v>
      </c>
      <c r="E2016" s="1">
        <f t="shared" si="345"/>
        <v>423848.83641236002</v>
      </c>
      <c r="F2016" s="1">
        <f t="shared" si="346"/>
        <v>331306.29489999998</v>
      </c>
      <c r="G2016" s="1">
        <f t="shared" si="347"/>
        <v>207394.381739731</v>
      </c>
      <c r="H2016" s="2">
        <f t="shared" si="348"/>
        <v>-0.21833855271535052</v>
      </c>
      <c r="I2016" s="2">
        <f t="shared" si="349"/>
        <v>8.0295351614730173</v>
      </c>
      <c r="J2016" s="2">
        <f t="shared" si="350"/>
        <v>0.62598986174509608</v>
      </c>
      <c r="K2016" s="2">
        <f t="shared" si="351"/>
        <v>2.9408426842840784E-6</v>
      </c>
      <c r="L2016" s="2">
        <f>AM2016/SUM(AM1:AM$3009)</f>
        <v>3.7632586974017448E-6</v>
      </c>
      <c r="M2016" t="s">
        <v>3743</v>
      </c>
      <c r="N2016" t="s">
        <v>4107</v>
      </c>
      <c r="O2016" t="s">
        <v>4108</v>
      </c>
      <c r="P2016" s="1"/>
      <c r="Q2016" s="1"/>
      <c r="R2016" s="1">
        <v>43083.931310724402</v>
      </c>
      <c r="S2016" s="1">
        <v>88978.4442583411</v>
      </c>
      <c r="T2016" s="1">
        <v>14385.4125877194</v>
      </c>
      <c r="U2016" s="1">
        <v>13346.587758175099</v>
      </c>
      <c r="V2016" s="1"/>
      <c r="W2016" s="1"/>
      <c r="X2016" s="1"/>
      <c r="Y2016" s="1"/>
      <c r="Z2016" s="1">
        <v>550663.09412178898</v>
      </c>
      <c r="AA2016" s="1">
        <v>1141809.20099235</v>
      </c>
      <c r="AB2016" s="1">
        <v>342207.13790985697</v>
      </c>
      <c r="AC2016" s="1">
        <v>11068.1377030241</v>
      </c>
      <c r="AD2016" s="1">
        <v>4673.6286869025298</v>
      </c>
      <c r="AE2016" s="1">
        <v>36691.400938733699</v>
      </c>
      <c r="AF2016" s="1">
        <v>6969.59359360282</v>
      </c>
      <c r="AG2016" s="1"/>
      <c r="AH2016" s="1">
        <v>0</v>
      </c>
      <c r="AI2016" s="1">
        <v>233726.48323188099</v>
      </c>
      <c r="AJ2016" s="1"/>
      <c r="AK2016" s="1">
        <v>423848.83641236002</v>
      </c>
      <c r="AL2016" s="1">
        <v>331306.29489999998</v>
      </c>
      <c r="AM2016" s="1">
        <v>207394.381739731</v>
      </c>
    </row>
    <row r="2017" spans="1:39" x14ac:dyDescent="0.3">
      <c r="A2017" t="str">
        <f t="shared" si="341"/>
        <v>PAMS</v>
      </c>
      <c r="B2017" t="str">
        <f t="shared" si="342"/>
        <v>H174</v>
      </c>
      <c r="C2017" t="str">
        <f t="shared" si="343"/>
        <v>QUALITY CONT SV/OFFICE MACHINES</v>
      </c>
      <c r="D2017" s="1">
        <f t="shared" si="344"/>
        <v>0</v>
      </c>
      <c r="E2017" s="1">
        <f t="shared" si="345"/>
        <v>0</v>
      </c>
      <c r="F2017" s="1">
        <f t="shared" si="346"/>
        <v>0</v>
      </c>
      <c r="G2017" s="1">
        <f t="shared" si="347"/>
        <v>0</v>
      </c>
      <c r="H2017" s="2" t="e">
        <f t="shared" si="348"/>
        <v>#DIV/0!</v>
      </c>
      <c r="I2017" s="2" t="e">
        <f t="shared" si="349"/>
        <v>#DIV/0!</v>
      </c>
      <c r="J2017" s="2" t="e">
        <f t="shared" si="350"/>
        <v>#DIV/0!</v>
      </c>
      <c r="K2017" s="2">
        <f t="shared" si="351"/>
        <v>0</v>
      </c>
      <c r="L2017" s="2">
        <f>AM2017/SUM(AM1:AM$3009)</f>
        <v>0</v>
      </c>
      <c r="M2017" t="s">
        <v>3743</v>
      </c>
      <c r="N2017" t="s">
        <v>4109</v>
      </c>
      <c r="O2017" t="s">
        <v>4110</v>
      </c>
      <c r="P2017" s="1">
        <v>49441.3395229366</v>
      </c>
      <c r="Q2017" s="1"/>
      <c r="R2017" s="1">
        <v>6242.9226784815</v>
      </c>
      <c r="S2017" s="1">
        <v>66187.918110000595</v>
      </c>
      <c r="T2017" s="1">
        <v>64223.407495334002</v>
      </c>
      <c r="U2017" s="1">
        <v>27915.951052442499</v>
      </c>
      <c r="V2017" s="1">
        <v>139718.405168625</v>
      </c>
      <c r="W2017" s="1">
        <v>3747.6898635478401</v>
      </c>
      <c r="X2017" s="1">
        <v>4778.8615413727202</v>
      </c>
      <c r="Y2017" s="1">
        <v>0</v>
      </c>
      <c r="Z2017" s="1"/>
      <c r="AA2017" s="1">
        <v>68646.1490507915</v>
      </c>
      <c r="AB2017" s="1">
        <v>3129.4739623329001</v>
      </c>
      <c r="AC2017" s="1">
        <v>21023.372277799001</v>
      </c>
      <c r="AD2017" s="1">
        <v>-3909.6412214263701</v>
      </c>
      <c r="AE2017" s="1"/>
      <c r="AF2017" s="1">
        <v>131378.56410926199</v>
      </c>
      <c r="AG2017" s="1"/>
      <c r="AH2017" s="1"/>
      <c r="AI2017" s="1"/>
      <c r="AJ2017" s="1"/>
      <c r="AK2017" s="1"/>
      <c r="AL2017" s="1"/>
      <c r="AM2017" s="1"/>
    </row>
    <row r="2018" spans="1:39" x14ac:dyDescent="0.3">
      <c r="A2018" t="str">
        <f t="shared" si="341"/>
        <v>PAMS</v>
      </c>
      <c r="B2018" t="str">
        <f t="shared" si="342"/>
        <v>H175</v>
      </c>
      <c r="C2018" t="str">
        <f t="shared" si="343"/>
        <v>QUALITY CONT SV/OFFICE SUPPLIES</v>
      </c>
      <c r="D2018" s="1">
        <f t="shared" si="344"/>
        <v>31862.365061309101</v>
      </c>
      <c r="E2018" s="1">
        <f t="shared" si="345"/>
        <v>-22975.8682020747</v>
      </c>
      <c r="F2018" s="1">
        <f t="shared" si="346"/>
        <v>470759.29979999998</v>
      </c>
      <c r="G2018" s="1">
        <f t="shared" si="347"/>
        <v>151272.42297844199</v>
      </c>
      <c r="H2018" s="2">
        <f t="shared" si="348"/>
        <v>-21.489293186208773</v>
      </c>
      <c r="I2018" s="2">
        <f t="shared" si="349"/>
        <v>13.774775786234693</v>
      </c>
      <c r="J2018" s="2">
        <f t="shared" si="350"/>
        <v>0.32133708891722246</v>
      </c>
      <c r="K2018" s="2">
        <f t="shared" si="351"/>
        <v>4.1786982746385635E-6</v>
      </c>
      <c r="L2018" s="2">
        <f>AM2018/SUM(AM1:AM$3009)</f>
        <v>2.74490203965636E-6</v>
      </c>
      <c r="M2018" t="s">
        <v>3743</v>
      </c>
      <c r="N2018" t="s">
        <v>4111</v>
      </c>
      <c r="O2018" t="s">
        <v>4112</v>
      </c>
      <c r="P2018" s="1"/>
      <c r="Q2018" s="1"/>
      <c r="R2018" s="1"/>
      <c r="S2018" s="1"/>
      <c r="T2018" s="1">
        <v>20571.839115723302</v>
      </c>
      <c r="U2018" s="1"/>
      <c r="V2018" s="1"/>
      <c r="W2018" s="1"/>
      <c r="X2018" s="1"/>
      <c r="Y2018" s="1"/>
      <c r="Z2018" s="1"/>
      <c r="AA2018" s="1"/>
      <c r="AB2018" s="1">
        <v>0</v>
      </c>
      <c r="AC2018" s="1"/>
      <c r="AD2018" s="1">
        <v>3733.7759728350302</v>
      </c>
      <c r="AE2018" s="1">
        <v>31862.365061309101</v>
      </c>
      <c r="AF2018" s="1">
        <v>45124.0051482411</v>
      </c>
      <c r="AG2018" s="1">
        <v>32616.700862086502</v>
      </c>
      <c r="AH2018" s="1">
        <v>902446.64941236097</v>
      </c>
      <c r="AI2018" s="1">
        <v>1041111.53686964</v>
      </c>
      <c r="AJ2018" s="1">
        <v>144693.680823092</v>
      </c>
      <c r="AK2018" s="1">
        <v>-22975.8682020747</v>
      </c>
      <c r="AL2018" s="1">
        <v>470759.29979999998</v>
      </c>
      <c r="AM2018" s="1">
        <v>151272.42297844199</v>
      </c>
    </row>
    <row r="2019" spans="1:39" x14ac:dyDescent="0.3">
      <c r="A2019" t="str">
        <f t="shared" si="341"/>
        <v>PAMS</v>
      </c>
      <c r="B2019" t="str">
        <f t="shared" si="342"/>
        <v>H176</v>
      </c>
      <c r="C2019" t="str">
        <f t="shared" si="343"/>
        <v>QUALITY CONT SV/BOOKS-MAPS-PUBS</v>
      </c>
      <c r="D2019" s="1">
        <f t="shared" si="344"/>
        <v>0</v>
      </c>
      <c r="E2019" s="1">
        <f t="shared" si="345"/>
        <v>0</v>
      </c>
      <c r="F2019" s="1">
        <f t="shared" si="346"/>
        <v>22000</v>
      </c>
      <c r="G2019" s="1">
        <f t="shared" si="347"/>
        <v>0</v>
      </c>
      <c r="H2019" s="2" t="e">
        <f t="shared" si="348"/>
        <v>#DIV/0!</v>
      </c>
      <c r="I2019" s="2" t="e">
        <f t="shared" si="349"/>
        <v>#DIV/0!</v>
      </c>
      <c r="J2019" s="2">
        <f t="shared" si="350"/>
        <v>0</v>
      </c>
      <c r="K2019" s="2">
        <f t="shared" si="351"/>
        <v>1.9528315655390139E-7</v>
      </c>
      <c r="L2019" s="2">
        <f>AM2019/SUM(AM1:AM$3009)</f>
        <v>0</v>
      </c>
      <c r="M2019" t="s">
        <v>3743</v>
      </c>
      <c r="N2019" t="s">
        <v>4113</v>
      </c>
      <c r="O2019" t="s">
        <v>4114</v>
      </c>
      <c r="P2019" s="1"/>
      <c r="Q2019" s="1"/>
      <c r="R2019" s="1"/>
      <c r="S2019" s="1"/>
      <c r="T2019" s="1"/>
      <c r="U2019" s="1">
        <v>26358.247624527899</v>
      </c>
      <c r="V2019" s="1"/>
      <c r="W2019" s="1"/>
      <c r="X2019" s="1">
        <v>9436.4186475251008</v>
      </c>
      <c r="Y2019" s="1"/>
      <c r="Z2019" s="1"/>
      <c r="AA2019" s="1"/>
      <c r="AB2019" s="1"/>
      <c r="AC2019" s="1"/>
      <c r="AD2019" s="1"/>
      <c r="AE2019" s="1"/>
      <c r="AF2019" s="1"/>
      <c r="AG2019" s="1"/>
      <c r="AH2019" s="1"/>
      <c r="AI2019" s="1"/>
      <c r="AJ2019" s="1"/>
      <c r="AK2019" s="1"/>
      <c r="AL2019" s="1">
        <v>22000</v>
      </c>
      <c r="AM2019" s="1"/>
    </row>
    <row r="2020" spans="1:39" x14ac:dyDescent="0.3">
      <c r="A2020" t="str">
        <f t="shared" si="341"/>
        <v>PAMS</v>
      </c>
      <c r="B2020" t="str">
        <f t="shared" si="342"/>
        <v>H177</v>
      </c>
      <c r="C2020" t="str">
        <f t="shared" si="343"/>
        <v>QUALITY CONT SV/MUSIC INST-RADIO-TV</v>
      </c>
      <c r="D2020" s="1">
        <f t="shared" si="344"/>
        <v>0</v>
      </c>
      <c r="E2020" s="1">
        <f t="shared" si="345"/>
        <v>45741.901224310299</v>
      </c>
      <c r="F2020" s="1">
        <f t="shared" si="346"/>
        <v>0</v>
      </c>
      <c r="G2020" s="1">
        <f t="shared" si="347"/>
        <v>0</v>
      </c>
      <c r="H2020" s="2">
        <f t="shared" si="348"/>
        <v>-1</v>
      </c>
      <c r="I2020" s="2" t="e">
        <f t="shared" si="349"/>
        <v>#DIV/0!</v>
      </c>
      <c r="J2020" s="2" t="e">
        <f t="shared" si="350"/>
        <v>#DIV/0!</v>
      </c>
      <c r="K2020" s="2">
        <f t="shared" si="351"/>
        <v>0</v>
      </c>
      <c r="L2020" s="2">
        <f>AM2020/SUM(AM1:AM$3009)</f>
        <v>0</v>
      </c>
      <c r="M2020" t="s">
        <v>3743</v>
      </c>
      <c r="N2020" t="s">
        <v>4115</v>
      </c>
      <c r="O2020" t="s">
        <v>4116</v>
      </c>
      <c r="P2020" s="1"/>
      <c r="Q2020" s="1"/>
      <c r="R2020" s="1">
        <v>75037.756443171005</v>
      </c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  <c r="AI2020" s="1"/>
      <c r="AJ2020" s="1"/>
      <c r="AK2020" s="1">
        <v>45741.901224310299</v>
      </c>
      <c r="AL2020" s="1">
        <v>0</v>
      </c>
      <c r="AM2020" s="1"/>
    </row>
    <row r="2021" spans="1:39" x14ac:dyDescent="0.3">
      <c r="A2021" t="str">
        <f t="shared" si="341"/>
        <v>PAMS</v>
      </c>
      <c r="B2021" t="str">
        <f t="shared" si="342"/>
        <v>H178</v>
      </c>
      <c r="C2021" t="str">
        <f t="shared" si="343"/>
        <v>QUALITY CONT SV/RECREATIONAL EQ</v>
      </c>
      <c r="D2021" s="1">
        <f t="shared" si="344"/>
        <v>0</v>
      </c>
      <c r="E2021" s="1">
        <f t="shared" si="345"/>
        <v>0</v>
      </c>
      <c r="F2021" s="1">
        <f t="shared" si="346"/>
        <v>0</v>
      </c>
      <c r="G2021" s="1">
        <f t="shared" si="347"/>
        <v>0</v>
      </c>
      <c r="H2021" s="2" t="e">
        <f t="shared" si="348"/>
        <v>#DIV/0!</v>
      </c>
      <c r="I2021" s="2" t="e">
        <f t="shared" si="349"/>
        <v>#DIV/0!</v>
      </c>
      <c r="J2021" s="2" t="e">
        <f t="shared" si="350"/>
        <v>#DIV/0!</v>
      </c>
      <c r="K2021" s="2">
        <f t="shared" si="351"/>
        <v>0</v>
      </c>
      <c r="L2021" s="2">
        <f>AM2021/SUM(AM1:AM$3009)</f>
        <v>0</v>
      </c>
      <c r="M2021" t="s">
        <v>3743</v>
      </c>
      <c r="N2021" t="s">
        <v>4117</v>
      </c>
      <c r="O2021" t="s">
        <v>4118</v>
      </c>
      <c r="P2021" s="1"/>
      <c r="Q2021" s="1"/>
      <c r="R2021" s="1">
        <v>27364.0808694724</v>
      </c>
      <c r="S2021" s="1"/>
      <c r="T2021" s="1">
        <v>50162.265401268</v>
      </c>
      <c r="U2021" s="1">
        <v>10768.220453026301</v>
      </c>
      <c r="V2021" s="1">
        <v>7233.9493689955598</v>
      </c>
      <c r="W2021" s="1">
        <v>47725.4282265027</v>
      </c>
      <c r="X2021" s="1"/>
      <c r="Y2021" s="1"/>
      <c r="Z2021" s="1"/>
      <c r="AA2021" s="1"/>
      <c r="AB2021" s="1">
        <v>6296.4999987986303</v>
      </c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</row>
    <row r="2022" spans="1:39" x14ac:dyDescent="0.3">
      <c r="A2022" t="str">
        <f t="shared" si="341"/>
        <v>PAMS</v>
      </c>
      <c r="B2022" t="str">
        <f t="shared" si="342"/>
        <v>H179</v>
      </c>
      <c r="C2022" t="str">
        <f t="shared" si="343"/>
        <v>QUALITY CONT SV/CLEANING EQ</v>
      </c>
      <c r="D2022" s="1">
        <f t="shared" si="344"/>
        <v>15244.978577530601</v>
      </c>
      <c r="E2022" s="1">
        <f t="shared" si="345"/>
        <v>0</v>
      </c>
      <c r="F2022" s="1">
        <f t="shared" si="346"/>
        <v>-66.48</v>
      </c>
      <c r="G2022" s="1">
        <f t="shared" si="347"/>
        <v>0</v>
      </c>
      <c r="H2022" s="2" t="e">
        <f t="shared" si="348"/>
        <v>#DIV/0!</v>
      </c>
      <c r="I2022" s="2">
        <f t="shared" si="349"/>
        <v>-1.0043607801520944</v>
      </c>
      <c r="J2022" s="2">
        <f t="shared" si="350"/>
        <v>0</v>
      </c>
      <c r="K2022" s="2">
        <f t="shared" si="351"/>
        <v>-5.9011019307742575E-10</v>
      </c>
      <c r="L2022" s="2">
        <f>AM2022/SUM(AM1:AM$3009)</f>
        <v>0</v>
      </c>
      <c r="M2022" t="s">
        <v>3743</v>
      </c>
      <c r="N2022" t="s">
        <v>4119</v>
      </c>
      <c r="O2022" t="s">
        <v>4120</v>
      </c>
      <c r="P2022" s="1"/>
      <c r="Q2022" s="1"/>
      <c r="R2022" s="1">
        <v>62118.633616731298</v>
      </c>
      <c r="S2022" s="1">
        <v>45552.099368303199</v>
      </c>
      <c r="T2022" s="1">
        <v>60089.702440916401</v>
      </c>
      <c r="U2022" s="1">
        <v>23098.475298085599</v>
      </c>
      <c r="V2022" s="1">
        <v>27575.412331793501</v>
      </c>
      <c r="W2022" s="1">
        <v>27121.081692268799</v>
      </c>
      <c r="X2022" s="1">
        <v>68838.267463885306</v>
      </c>
      <c r="Y2022" s="1">
        <v>33982.5863446937</v>
      </c>
      <c r="Z2022" s="1">
        <v>39204.549170358201</v>
      </c>
      <c r="AA2022" s="1"/>
      <c r="AB2022" s="1">
        <v>78537.663086465007</v>
      </c>
      <c r="AC2022" s="1"/>
      <c r="AD2022" s="1">
        <v>18081.509830334799</v>
      </c>
      <c r="AE2022" s="1">
        <v>15244.978577530601</v>
      </c>
      <c r="AF2022" s="1">
        <v>53084.597537617199</v>
      </c>
      <c r="AG2022" s="1">
        <v>26518.345256845401</v>
      </c>
      <c r="AH2022" s="1">
        <v>65852.758170005894</v>
      </c>
      <c r="AI2022" s="1"/>
      <c r="AJ2022" s="1">
        <v>148208.725104596</v>
      </c>
      <c r="AK2022" s="1">
        <v>0</v>
      </c>
      <c r="AL2022" s="1">
        <v>-66.48</v>
      </c>
      <c r="AM2022" s="1"/>
    </row>
    <row r="2023" spans="1:39" x14ac:dyDescent="0.3">
      <c r="A2023" t="str">
        <f t="shared" si="341"/>
        <v>PAMS</v>
      </c>
      <c r="B2023" t="str">
        <f t="shared" si="342"/>
        <v>H180</v>
      </c>
      <c r="C2023" t="str">
        <f t="shared" si="343"/>
        <v>QUALITY CONT SV/BRUSH-PAINT-SEALER</v>
      </c>
      <c r="D2023" s="1">
        <f t="shared" si="344"/>
        <v>0</v>
      </c>
      <c r="E2023" s="1">
        <f t="shared" si="345"/>
        <v>0</v>
      </c>
      <c r="F2023" s="1">
        <f t="shared" si="346"/>
        <v>0</v>
      </c>
      <c r="G2023" s="1">
        <f t="shared" si="347"/>
        <v>0</v>
      </c>
      <c r="H2023" s="2" t="e">
        <f t="shared" si="348"/>
        <v>#DIV/0!</v>
      </c>
      <c r="I2023" s="2" t="e">
        <f t="shared" si="349"/>
        <v>#DIV/0!</v>
      </c>
      <c r="J2023" s="2" t="e">
        <f t="shared" si="350"/>
        <v>#DIV/0!</v>
      </c>
      <c r="K2023" s="2">
        <f t="shared" si="351"/>
        <v>0</v>
      </c>
      <c r="L2023" s="2">
        <f>AM2023/SUM(AM1:AM$3009)</f>
        <v>0</v>
      </c>
      <c r="M2023" t="s">
        <v>3743</v>
      </c>
      <c r="N2023" t="s">
        <v>4121</v>
      </c>
      <c r="O2023" t="s">
        <v>4122</v>
      </c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>
        <v>19411.175341207501</v>
      </c>
      <c r="AE2023" s="1"/>
      <c r="AF2023" s="1"/>
      <c r="AG2023" s="1"/>
      <c r="AH2023" s="1"/>
      <c r="AI2023" s="1"/>
      <c r="AJ2023" s="1"/>
      <c r="AK2023" s="1"/>
      <c r="AL2023" s="1"/>
      <c r="AM2023" s="1"/>
    </row>
    <row r="2024" spans="1:39" x14ac:dyDescent="0.3">
      <c r="A2024" t="str">
        <f t="shared" si="341"/>
        <v>PAMS</v>
      </c>
      <c r="B2024" t="str">
        <f t="shared" si="342"/>
        <v>H181</v>
      </c>
      <c r="C2024" t="str">
        <f t="shared" si="343"/>
        <v>QUALITY CONT SV/CONTAINER-PACKAGING</v>
      </c>
      <c r="D2024" s="1">
        <f t="shared" si="344"/>
        <v>0</v>
      </c>
      <c r="E2024" s="1">
        <f t="shared" si="345"/>
        <v>0</v>
      </c>
      <c r="F2024" s="1">
        <f t="shared" si="346"/>
        <v>0</v>
      </c>
      <c r="G2024" s="1">
        <f t="shared" si="347"/>
        <v>0</v>
      </c>
      <c r="H2024" s="2" t="e">
        <f t="shared" si="348"/>
        <v>#DIV/0!</v>
      </c>
      <c r="I2024" s="2" t="e">
        <f t="shared" si="349"/>
        <v>#DIV/0!</v>
      </c>
      <c r="J2024" s="2" t="e">
        <f t="shared" si="350"/>
        <v>#DIV/0!</v>
      </c>
      <c r="K2024" s="2">
        <f t="shared" si="351"/>
        <v>0</v>
      </c>
      <c r="L2024" s="2">
        <f>AM2024/SUM(AM1:AM$3009)</f>
        <v>0</v>
      </c>
      <c r="M2024" t="s">
        <v>3743</v>
      </c>
      <c r="N2024" t="s">
        <v>4123</v>
      </c>
      <c r="O2024" t="s">
        <v>4124</v>
      </c>
      <c r="P2024" s="1"/>
      <c r="Q2024" s="1"/>
      <c r="R2024" s="1">
        <v>5590.67702550582</v>
      </c>
      <c r="S2024" s="1"/>
      <c r="T2024" s="1"/>
      <c r="U2024" s="1"/>
      <c r="V2024" s="1"/>
      <c r="W2024" s="1">
        <v>17845.753402529499</v>
      </c>
      <c r="X2024" s="1"/>
      <c r="Y2024" s="1"/>
      <c r="Z2024" s="1"/>
      <c r="AA2024" s="1"/>
      <c r="AB2024" s="1">
        <v>3626.1543493081299</v>
      </c>
      <c r="AC2024" s="1"/>
      <c r="AD2024" s="1"/>
      <c r="AE2024" s="1"/>
      <c r="AF2024" s="1"/>
      <c r="AG2024" s="1"/>
      <c r="AH2024" s="1">
        <v>4681.8371413381201</v>
      </c>
      <c r="AI2024" s="1">
        <v>0</v>
      </c>
      <c r="AJ2024" s="1">
        <v>3868.3078834520902</v>
      </c>
      <c r="AK2024" s="1"/>
      <c r="AL2024" s="1"/>
      <c r="AM2024" s="1"/>
    </row>
    <row r="2025" spans="1:39" x14ac:dyDescent="0.3">
      <c r="A2025" t="str">
        <f t="shared" si="341"/>
        <v>PAMS</v>
      </c>
      <c r="B2025" t="str">
        <f t="shared" si="342"/>
        <v>H184</v>
      </c>
      <c r="C2025" t="str">
        <f t="shared" si="343"/>
        <v>QUALITY CONT SV/CLOTH - INDIVID EQ</v>
      </c>
      <c r="D2025" s="1">
        <f t="shared" si="344"/>
        <v>0</v>
      </c>
      <c r="E2025" s="1">
        <f t="shared" si="345"/>
        <v>28879546.052685499</v>
      </c>
      <c r="F2025" s="1">
        <f t="shared" si="346"/>
        <v>27120270.950199999</v>
      </c>
      <c r="G2025" s="1">
        <f t="shared" si="347"/>
        <v>370801.184601182</v>
      </c>
      <c r="H2025" s="2">
        <f t="shared" si="348"/>
        <v>-6.0917685453781734E-2</v>
      </c>
      <c r="I2025" s="2" t="e">
        <f t="shared" si="349"/>
        <v>#DIV/0!</v>
      </c>
      <c r="J2025" s="2">
        <f t="shared" si="350"/>
        <v>1.3672473452867458E-2</v>
      </c>
      <c r="K2025" s="2">
        <f t="shared" si="351"/>
        <v>2.4073327807964229E-4</v>
      </c>
      <c r="L2025" s="2">
        <f>AM2025/SUM(AM1:AM$3009)</f>
        <v>6.7283441877825186E-6</v>
      </c>
      <c r="M2025" t="s">
        <v>3743</v>
      </c>
      <c r="N2025" t="s">
        <v>4125</v>
      </c>
      <c r="O2025" t="s">
        <v>4126</v>
      </c>
      <c r="P2025" s="1"/>
      <c r="Q2025" s="1"/>
      <c r="R2025" s="1"/>
      <c r="S2025" s="1">
        <v>162785.554046712</v>
      </c>
      <c r="T2025" s="1">
        <v>26313.5093244501</v>
      </c>
      <c r="U2025" s="1"/>
      <c r="V2025" s="1">
        <v>27045.519248908</v>
      </c>
      <c r="W2025" s="1"/>
      <c r="X2025" s="1">
        <v>0</v>
      </c>
      <c r="Y2025" s="1"/>
      <c r="Z2025" s="1"/>
      <c r="AA2025" s="1"/>
      <c r="AB2025" s="1"/>
      <c r="AC2025" s="1"/>
      <c r="AD2025" s="1">
        <v>122367.78244731099</v>
      </c>
      <c r="AE2025" s="1"/>
      <c r="AF2025" s="1"/>
      <c r="AG2025" s="1"/>
      <c r="AH2025" s="1">
        <v>0</v>
      </c>
      <c r="AI2025" s="1">
        <v>0</v>
      </c>
      <c r="AJ2025" s="1"/>
      <c r="AK2025" s="1">
        <v>28879546.052685499</v>
      </c>
      <c r="AL2025" s="1">
        <v>27120270.950199999</v>
      </c>
      <c r="AM2025" s="1">
        <v>370801.184601182</v>
      </c>
    </row>
    <row r="2026" spans="1:39" x14ac:dyDescent="0.3">
      <c r="A2026" t="str">
        <f t="shared" si="341"/>
        <v>PAMS</v>
      </c>
      <c r="B2026" t="str">
        <f t="shared" si="342"/>
        <v>H185</v>
      </c>
      <c r="C2026" t="str">
        <f t="shared" si="343"/>
        <v>QUALITY CONT SV/TOILETRIES</v>
      </c>
      <c r="D2026" s="1">
        <f t="shared" si="344"/>
        <v>0</v>
      </c>
      <c r="E2026" s="1">
        <f t="shared" si="345"/>
        <v>0</v>
      </c>
      <c r="F2026" s="1">
        <f t="shared" si="346"/>
        <v>0</v>
      </c>
      <c r="G2026" s="1">
        <f t="shared" si="347"/>
        <v>0</v>
      </c>
      <c r="H2026" s="2" t="e">
        <f t="shared" si="348"/>
        <v>#DIV/0!</v>
      </c>
      <c r="I2026" s="2" t="e">
        <f t="shared" si="349"/>
        <v>#DIV/0!</v>
      </c>
      <c r="J2026" s="2" t="e">
        <f t="shared" si="350"/>
        <v>#DIV/0!</v>
      </c>
      <c r="K2026" s="2">
        <f t="shared" si="351"/>
        <v>0</v>
      </c>
      <c r="L2026" s="2">
        <f>AM2026/SUM(AM1:AM$3009)</f>
        <v>0</v>
      </c>
      <c r="M2026" t="s">
        <v>3743</v>
      </c>
      <c r="N2026" t="s">
        <v>4127</v>
      </c>
      <c r="O2026" t="s">
        <v>4128</v>
      </c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>
        <v>11216.587444684499</v>
      </c>
      <c r="AD2026" s="1">
        <v>11003.710021547</v>
      </c>
      <c r="AE2026" s="1">
        <v>0</v>
      </c>
      <c r="AF2026" s="1">
        <v>21579.163057371199</v>
      </c>
      <c r="AG2026" s="1">
        <v>-175.30858477421</v>
      </c>
      <c r="AH2026" s="1">
        <v>10242.946136049501</v>
      </c>
      <c r="AI2026" s="1">
        <v>-2526.0030358381</v>
      </c>
      <c r="AJ2026" s="1"/>
      <c r="AK2026" s="1"/>
      <c r="AL2026" s="1"/>
      <c r="AM2026" s="1"/>
    </row>
    <row r="2027" spans="1:39" x14ac:dyDescent="0.3">
      <c r="A2027" t="str">
        <f t="shared" si="341"/>
        <v>PAMS</v>
      </c>
      <c r="B2027" t="str">
        <f t="shared" si="342"/>
        <v>H187</v>
      </c>
      <c r="C2027" t="str">
        <f t="shared" si="343"/>
        <v>QUALITY CONT SV/AGRICULTURAL SUPPLY</v>
      </c>
      <c r="D2027" s="1">
        <f t="shared" si="344"/>
        <v>0</v>
      </c>
      <c r="E2027" s="1">
        <f t="shared" si="345"/>
        <v>0</v>
      </c>
      <c r="F2027" s="1">
        <f t="shared" si="346"/>
        <v>0</v>
      </c>
      <c r="G2027" s="1">
        <f t="shared" si="347"/>
        <v>0</v>
      </c>
      <c r="H2027" s="2" t="e">
        <f t="shared" si="348"/>
        <v>#DIV/0!</v>
      </c>
      <c r="I2027" s="2" t="e">
        <f t="shared" si="349"/>
        <v>#DIV/0!</v>
      </c>
      <c r="J2027" s="2" t="e">
        <f t="shared" si="350"/>
        <v>#DIV/0!</v>
      </c>
      <c r="K2027" s="2">
        <f t="shared" si="351"/>
        <v>0</v>
      </c>
      <c r="L2027" s="2">
        <f>AM2027/SUM(AM1:AM$3009)</f>
        <v>0</v>
      </c>
      <c r="M2027" t="s">
        <v>3743</v>
      </c>
      <c r="N2027" t="s">
        <v>4129</v>
      </c>
      <c r="O2027" t="s">
        <v>4130</v>
      </c>
      <c r="P2027" s="1"/>
      <c r="Q2027" s="1"/>
      <c r="R2027" s="1"/>
      <c r="S2027" s="1"/>
      <c r="T2027" s="1">
        <v>6421.4482619361897</v>
      </c>
      <c r="U2027" s="1"/>
      <c r="V2027" s="1"/>
      <c r="W2027" s="1"/>
      <c r="X2027" s="1"/>
      <c r="Y2027" s="1">
        <v>174752.782670646</v>
      </c>
      <c r="Z2027" s="1">
        <v>68095.869077761206</v>
      </c>
      <c r="AA2027" s="1"/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1"/>
    </row>
    <row r="2028" spans="1:39" x14ac:dyDescent="0.3">
      <c r="A2028" t="str">
        <f t="shared" si="341"/>
        <v>PAMS</v>
      </c>
      <c r="B2028" t="str">
        <f t="shared" si="342"/>
        <v>H188</v>
      </c>
      <c r="C2028" t="str">
        <f t="shared" si="343"/>
        <v>QUALITY CONT SV/LIVE ANIMALS</v>
      </c>
      <c r="D2028" s="1">
        <f t="shared" si="344"/>
        <v>0</v>
      </c>
      <c r="E2028" s="1">
        <f t="shared" si="345"/>
        <v>125889.367125627</v>
      </c>
      <c r="F2028" s="1">
        <f t="shared" si="346"/>
        <v>0</v>
      </c>
      <c r="G2028" s="1">
        <f t="shared" si="347"/>
        <v>0</v>
      </c>
      <c r="H2028" s="2">
        <f t="shared" si="348"/>
        <v>-1</v>
      </c>
      <c r="I2028" s="2" t="e">
        <f t="shared" si="349"/>
        <v>#DIV/0!</v>
      </c>
      <c r="J2028" s="2" t="e">
        <f t="shared" si="350"/>
        <v>#DIV/0!</v>
      </c>
      <c r="K2028" s="2">
        <f t="shared" si="351"/>
        <v>0</v>
      </c>
      <c r="L2028" s="2">
        <f>AM2028/SUM(AM1:AM$3009)</f>
        <v>0</v>
      </c>
      <c r="M2028" t="s">
        <v>3743</v>
      </c>
      <c r="N2028" t="s">
        <v>4131</v>
      </c>
      <c r="O2028" t="s">
        <v>4132</v>
      </c>
      <c r="P2028" s="1"/>
      <c r="Q2028" s="1"/>
      <c r="R2028" s="1"/>
      <c r="S2028" s="1"/>
      <c r="T2028" s="1">
        <v>43434.3963976226</v>
      </c>
      <c r="U2028" s="1">
        <v>217558.76421384301</v>
      </c>
      <c r="V2028" s="1">
        <v>224513.88164334701</v>
      </c>
      <c r="W2028" s="1">
        <v>13472.087744779799</v>
      </c>
      <c r="X2028" s="1">
        <v>14716.494119039</v>
      </c>
      <c r="Y2028" s="1">
        <v>57829.093507231999</v>
      </c>
      <c r="Z2028" s="1">
        <v>14141.9416109006</v>
      </c>
      <c r="AA2028" s="1">
        <v>14157.507121832001</v>
      </c>
      <c r="AB2028" s="1">
        <v>-2191.1819995819201</v>
      </c>
      <c r="AC2028" s="1">
        <v>-371.00068725527598</v>
      </c>
      <c r="AD2028" s="1"/>
      <c r="AE2028" s="1"/>
      <c r="AF2028" s="1"/>
      <c r="AG2028" s="1">
        <v>159694.43349031999</v>
      </c>
      <c r="AH2028" s="1">
        <v>124258.241554109</v>
      </c>
      <c r="AI2028" s="1">
        <v>125096.73854907601</v>
      </c>
      <c r="AJ2028" s="1">
        <v>127548.05799483</v>
      </c>
      <c r="AK2028" s="1">
        <v>125889.367125627</v>
      </c>
      <c r="AL2028" s="1"/>
      <c r="AM2028" s="1"/>
    </row>
    <row r="2029" spans="1:39" x14ac:dyDescent="0.3">
      <c r="A2029" t="str">
        <f t="shared" si="341"/>
        <v>PAMS</v>
      </c>
      <c r="B2029" t="str">
        <f t="shared" si="342"/>
        <v>H189</v>
      </c>
      <c r="C2029" t="str">
        <f t="shared" si="343"/>
        <v>QUALITY CONT SV/SUBSISTENCE</v>
      </c>
      <c r="D2029" s="1">
        <f t="shared" si="344"/>
        <v>0</v>
      </c>
      <c r="E2029" s="1">
        <f t="shared" si="345"/>
        <v>14606.468546665899</v>
      </c>
      <c r="F2029" s="1">
        <f t="shared" si="346"/>
        <v>0</v>
      </c>
      <c r="G2029" s="1">
        <f t="shared" si="347"/>
        <v>0</v>
      </c>
      <c r="H2029" s="2">
        <f t="shared" si="348"/>
        <v>-1</v>
      </c>
      <c r="I2029" s="2" t="e">
        <f t="shared" si="349"/>
        <v>#DIV/0!</v>
      </c>
      <c r="J2029" s="2" t="e">
        <f t="shared" si="350"/>
        <v>#DIV/0!</v>
      </c>
      <c r="K2029" s="2">
        <f t="shared" si="351"/>
        <v>0</v>
      </c>
      <c r="L2029" s="2">
        <f>AM2029/SUM(AM1:AM$3009)</f>
        <v>0</v>
      </c>
      <c r="M2029" t="s">
        <v>3743</v>
      </c>
      <c r="N2029" t="s">
        <v>4133</v>
      </c>
      <c r="O2029" t="s">
        <v>4134</v>
      </c>
      <c r="P2029" s="1"/>
      <c r="Q2029" s="1"/>
      <c r="R2029" s="1"/>
      <c r="S2029" s="1"/>
      <c r="T2029" s="1">
        <v>38406.716266664902</v>
      </c>
      <c r="U2029" s="1"/>
      <c r="V2029" s="1"/>
      <c r="W2029" s="1"/>
      <c r="X2029" s="1"/>
      <c r="Y2029" s="1"/>
      <c r="Z2029" s="1"/>
      <c r="AA2029" s="1">
        <v>7954.5183569206101</v>
      </c>
      <c r="AB2029" s="1"/>
      <c r="AC2029" s="1"/>
      <c r="AD2029" s="1"/>
      <c r="AE2029" s="1"/>
      <c r="AF2029" s="1"/>
      <c r="AG2029" s="1"/>
      <c r="AH2029" s="1"/>
      <c r="AI2029" s="1"/>
      <c r="AJ2029" s="1"/>
      <c r="AK2029" s="1">
        <v>14606.468546665899</v>
      </c>
      <c r="AL2029" s="1"/>
      <c r="AM2029" s="1"/>
    </row>
    <row r="2030" spans="1:39" x14ac:dyDescent="0.3">
      <c r="A2030" t="str">
        <f t="shared" si="341"/>
        <v>PAMS</v>
      </c>
      <c r="B2030" t="str">
        <f t="shared" si="342"/>
        <v>H191</v>
      </c>
      <c r="C2030" t="str">
        <f t="shared" si="343"/>
        <v>QUALITY CONT SV/FUEL-LUBRICANT-OIL</v>
      </c>
      <c r="D2030" s="1">
        <f t="shared" si="344"/>
        <v>57682.333086339902</v>
      </c>
      <c r="E2030" s="1">
        <f t="shared" si="345"/>
        <v>-1182.6320799862699</v>
      </c>
      <c r="F2030" s="1">
        <f t="shared" si="346"/>
        <v>0</v>
      </c>
      <c r="G2030" s="1">
        <f t="shared" si="347"/>
        <v>0</v>
      </c>
      <c r="H2030" s="2">
        <f t="shared" si="348"/>
        <v>-1</v>
      </c>
      <c r="I2030" s="2">
        <f t="shared" si="349"/>
        <v>-1</v>
      </c>
      <c r="J2030" s="2" t="e">
        <f t="shared" si="350"/>
        <v>#DIV/0!</v>
      </c>
      <c r="K2030" s="2">
        <f t="shared" si="351"/>
        <v>0</v>
      </c>
      <c r="L2030" s="2">
        <f>AM2030/SUM(AM1:AM$3009)</f>
        <v>0</v>
      </c>
      <c r="M2030" t="s">
        <v>3743</v>
      </c>
      <c r="N2030" t="s">
        <v>4135</v>
      </c>
      <c r="O2030" t="s">
        <v>4136</v>
      </c>
      <c r="P2030" s="1"/>
      <c r="Q2030" s="1">
        <v>416190.52622504602</v>
      </c>
      <c r="R2030" s="1">
        <v>382596.42927465</v>
      </c>
      <c r="S2030" s="1">
        <v>1065883.7721689099</v>
      </c>
      <c r="T2030" s="1">
        <v>26737.440933125501</v>
      </c>
      <c r="U2030" s="1">
        <v>112758.094477017</v>
      </c>
      <c r="V2030" s="1"/>
      <c r="W2030" s="1">
        <v>1047.8290468162099</v>
      </c>
      <c r="X2030" s="1"/>
      <c r="Y2030" s="1"/>
      <c r="Z2030" s="1">
        <v>2943.5123611957802</v>
      </c>
      <c r="AA2030" s="1">
        <v>5466069.8728554901</v>
      </c>
      <c r="AB2030" s="1">
        <v>1697203.31482617</v>
      </c>
      <c r="AC2030" s="1">
        <v>695486.14927737799</v>
      </c>
      <c r="AD2030" s="1">
        <v>53604.870603588701</v>
      </c>
      <c r="AE2030" s="1">
        <v>57682.333086339902</v>
      </c>
      <c r="AF2030" s="1">
        <v>4442.5477409599798</v>
      </c>
      <c r="AG2030" s="1"/>
      <c r="AH2030" s="1">
        <v>3905.3373227747202</v>
      </c>
      <c r="AI2030" s="1"/>
      <c r="AJ2030" s="1"/>
      <c r="AK2030" s="1">
        <v>-1182.6320799862699</v>
      </c>
      <c r="AL2030" s="1"/>
      <c r="AM2030" s="1"/>
    </row>
    <row r="2031" spans="1:39" x14ac:dyDescent="0.3">
      <c r="A2031" t="str">
        <f t="shared" si="341"/>
        <v>PAMS</v>
      </c>
      <c r="B2031" t="str">
        <f t="shared" si="342"/>
        <v>H193</v>
      </c>
      <c r="C2031" t="str">
        <f t="shared" si="343"/>
        <v>QUALITY CONT SV/NONMETALIC FAB MAT</v>
      </c>
      <c r="D2031" s="1">
        <f t="shared" si="344"/>
        <v>0</v>
      </c>
      <c r="E2031" s="1">
        <f t="shared" si="345"/>
        <v>0</v>
      </c>
      <c r="F2031" s="1">
        <f t="shared" si="346"/>
        <v>43865</v>
      </c>
      <c r="G2031" s="1">
        <f t="shared" si="347"/>
        <v>0</v>
      </c>
      <c r="H2031" s="2" t="e">
        <f t="shared" si="348"/>
        <v>#DIV/0!</v>
      </c>
      <c r="I2031" s="2" t="e">
        <f t="shared" si="349"/>
        <v>#DIV/0!</v>
      </c>
      <c r="J2031" s="2">
        <f t="shared" si="350"/>
        <v>0</v>
      </c>
      <c r="K2031" s="2">
        <f t="shared" si="351"/>
        <v>3.8936798464713115E-7</v>
      </c>
      <c r="L2031" s="2">
        <f>AM2031/SUM(AM1:AM$3009)</f>
        <v>0</v>
      </c>
      <c r="M2031" t="s">
        <v>3743</v>
      </c>
      <c r="N2031" t="s">
        <v>4137</v>
      </c>
      <c r="O2031" t="s">
        <v>4138</v>
      </c>
      <c r="P2031" s="1"/>
      <c r="Q2031" s="1"/>
      <c r="R2031" s="1"/>
      <c r="S2031" s="1"/>
      <c r="T2031" s="1"/>
      <c r="U2031" s="1"/>
      <c r="V2031" s="1"/>
      <c r="W2031" s="1">
        <v>813511.33806005702</v>
      </c>
      <c r="X2031" s="1">
        <v>29326.3469763459</v>
      </c>
      <c r="Y2031" s="1"/>
      <c r="Z2031" s="1"/>
      <c r="AA2031" s="1"/>
      <c r="AB2031" s="1">
        <v>-62675.360988041502</v>
      </c>
      <c r="AC2031" s="1">
        <v>37112.435415102802</v>
      </c>
      <c r="AD2031" s="1">
        <v>19932.850678502498</v>
      </c>
      <c r="AE2031" s="1"/>
      <c r="AF2031" s="1"/>
      <c r="AG2031" s="1"/>
      <c r="AH2031" s="1"/>
      <c r="AI2031" s="1"/>
      <c r="AJ2031" s="1"/>
      <c r="AK2031" s="1"/>
      <c r="AL2031" s="1">
        <v>43865</v>
      </c>
      <c r="AM2031" s="1"/>
    </row>
    <row r="2032" spans="1:39" x14ac:dyDescent="0.3">
      <c r="A2032" t="str">
        <f t="shared" si="341"/>
        <v>PAMS</v>
      </c>
      <c r="B2032" t="str">
        <f t="shared" si="342"/>
        <v>H195</v>
      </c>
      <c r="C2032" t="str">
        <f t="shared" si="343"/>
        <v>QUALITY CONT SV/METAL BARS &amp; SHEETS</v>
      </c>
      <c r="D2032" s="1">
        <f t="shared" si="344"/>
        <v>0</v>
      </c>
      <c r="E2032" s="1">
        <f t="shared" si="345"/>
        <v>0</v>
      </c>
      <c r="F2032" s="1">
        <f t="shared" si="346"/>
        <v>0</v>
      </c>
      <c r="G2032" s="1">
        <f t="shared" si="347"/>
        <v>0</v>
      </c>
      <c r="H2032" s="2" t="e">
        <f t="shared" si="348"/>
        <v>#DIV/0!</v>
      </c>
      <c r="I2032" s="2" t="e">
        <f t="shared" si="349"/>
        <v>#DIV/0!</v>
      </c>
      <c r="J2032" s="2" t="e">
        <f t="shared" si="350"/>
        <v>#DIV/0!</v>
      </c>
      <c r="K2032" s="2">
        <f t="shared" si="351"/>
        <v>0</v>
      </c>
      <c r="L2032" s="2">
        <f>AM2032/SUM(AM1:AM$3009)</f>
        <v>0</v>
      </c>
      <c r="M2032" t="s">
        <v>3743</v>
      </c>
      <c r="N2032" t="s">
        <v>4139</v>
      </c>
      <c r="O2032" t="s">
        <v>4140</v>
      </c>
      <c r="P2032" s="1"/>
      <c r="Q2032" s="1"/>
      <c r="R2032" s="1"/>
      <c r="S2032" s="1"/>
      <c r="T2032" s="1"/>
      <c r="U2032" s="1">
        <v>103117.368349479</v>
      </c>
      <c r="V2032" s="1">
        <v>4004.2580194826601</v>
      </c>
      <c r="W2032" s="1">
        <v>21330.805595901398</v>
      </c>
      <c r="X2032" s="1"/>
      <c r="Y2032" s="1"/>
      <c r="Z2032" s="1">
        <v>-3720.3511921081799</v>
      </c>
      <c r="AA2032" s="1"/>
      <c r="AB2032" s="1"/>
      <c r="AC2032" s="1"/>
      <c r="AD2032" s="1"/>
      <c r="AE2032" s="1"/>
      <c r="AF2032" s="1"/>
      <c r="AG2032" s="1"/>
      <c r="AH2032" s="1"/>
      <c r="AI2032" s="1"/>
      <c r="AJ2032" s="1"/>
      <c r="AK2032" s="1"/>
      <c r="AL2032" s="1"/>
      <c r="AM2032" s="1"/>
    </row>
    <row r="2033" spans="1:39" x14ac:dyDescent="0.3">
      <c r="A2033" t="str">
        <f t="shared" si="341"/>
        <v>PAMS</v>
      </c>
      <c r="B2033" t="str">
        <f t="shared" si="342"/>
        <v>H196</v>
      </c>
      <c r="C2033" t="str">
        <f t="shared" si="343"/>
        <v>QUALITY CONT SV/ORES &amp; MINERALS</v>
      </c>
      <c r="D2033" s="1">
        <f t="shared" si="344"/>
        <v>0</v>
      </c>
      <c r="E2033" s="1">
        <f t="shared" si="345"/>
        <v>0</v>
      </c>
      <c r="F2033" s="1">
        <f t="shared" si="346"/>
        <v>0</v>
      </c>
      <c r="G2033" s="1">
        <f t="shared" si="347"/>
        <v>0</v>
      </c>
      <c r="H2033" s="2" t="e">
        <f t="shared" si="348"/>
        <v>#DIV/0!</v>
      </c>
      <c r="I2033" s="2" t="e">
        <f t="shared" si="349"/>
        <v>#DIV/0!</v>
      </c>
      <c r="J2033" s="2" t="e">
        <f t="shared" si="350"/>
        <v>#DIV/0!</v>
      </c>
      <c r="K2033" s="2">
        <f t="shared" si="351"/>
        <v>0</v>
      </c>
      <c r="L2033" s="2">
        <f>AM2033/SUM(AM1:AM$3009)</f>
        <v>0</v>
      </c>
      <c r="M2033" t="s">
        <v>3743</v>
      </c>
      <c r="N2033" t="s">
        <v>4141</v>
      </c>
      <c r="O2033" t="s">
        <v>4142</v>
      </c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>
        <v>163682.967808877</v>
      </c>
      <c r="AB2033" s="1"/>
      <c r="AC2033" s="1"/>
      <c r="AD2033" s="1"/>
      <c r="AE2033" s="1"/>
      <c r="AF2033" s="1"/>
      <c r="AG2033" s="1"/>
      <c r="AH2033" s="1"/>
      <c r="AI2033" s="1"/>
      <c r="AJ2033" s="1"/>
      <c r="AK2033" s="1"/>
      <c r="AL2033" s="1"/>
      <c r="AM2033" s="1"/>
    </row>
    <row r="2034" spans="1:39" x14ac:dyDescent="0.3">
      <c r="A2034" t="str">
        <f t="shared" si="341"/>
        <v>PAMS</v>
      </c>
      <c r="B2034" t="str">
        <f t="shared" si="342"/>
        <v>H199</v>
      </c>
      <c r="C2034" t="str">
        <f t="shared" si="343"/>
        <v>QUALITY CONT SV/MISC EQ</v>
      </c>
      <c r="D2034" s="1">
        <f t="shared" si="344"/>
        <v>31907.630413319199</v>
      </c>
      <c r="E2034" s="1">
        <f t="shared" si="345"/>
        <v>120929.133268324</v>
      </c>
      <c r="F2034" s="1">
        <f t="shared" si="346"/>
        <v>134699.59</v>
      </c>
      <c r="G2034" s="1">
        <f t="shared" si="347"/>
        <v>46573.470499243602</v>
      </c>
      <c r="H2034" s="2">
        <f t="shared" si="348"/>
        <v>0.11387211964152066</v>
      </c>
      <c r="I2034" s="2">
        <f t="shared" si="349"/>
        <v>3.2215478948186753</v>
      </c>
      <c r="J2034" s="2">
        <f t="shared" si="350"/>
        <v>0.34575807171531558</v>
      </c>
      <c r="K2034" s="2">
        <f t="shared" si="351"/>
        <v>1.1956618691689241E-6</v>
      </c>
      <c r="L2034" s="2">
        <f>AM2034/SUM(AM1:AM$3009)</f>
        <v>8.4509530322964183E-7</v>
      </c>
      <c r="M2034" t="s">
        <v>3743</v>
      </c>
      <c r="N2034" t="s">
        <v>4143</v>
      </c>
      <c r="O2034" t="s">
        <v>4144</v>
      </c>
      <c r="P2034" s="1">
        <v>6218095.08755536</v>
      </c>
      <c r="Q2034" s="1">
        <v>3544999.6997114499</v>
      </c>
      <c r="R2034" s="1">
        <v>432224.55863689701</v>
      </c>
      <c r="S2034" s="1">
        <v>377372.46847632597</v>
      </c>
      <c r="T2034" s="1">
        <v>387599.92607227701</v>
      </c>
      <c r="U2034" s="1">
        <v>680882.41828990495</v>
      </c>
      <c r="V2034" s="1">
        <v>694614.33238452405</v>
      </c>
      <c r="W2034" s="1">
        <v>582809.31992389401</v>
      </c>
      <c r="X2034" s="1">
        <v>25714.353321037001</v>
      </c>
      <c r="Y2034" s="1">
        <v>749906.17924680898</v>
      </c>
      <c r="Z2034" s="1">
        <v>322014.44705432799</v>
      </c>
      <c r="AA2034" s="1">
        <v>343181.77169252402</v>
      </c>
      <c r="AB2034" s="1">
        <v>549792.73206489999</v>
      </c>
      <c r="AC2034" s="1">
        <v>692415.62392275699</v>
      </c>
      <c r="AD2034" s="1">
        <v>532052.56376434595</v>
      </c>
      <c r="AE2034" s="1">
        <v>31907.630413319199</v>
      </c>
      <c r="AF2034" s="1">
        <v>1078676.31115518</v>
      </c>
      <c r="AG2034" s="1">
        <v>1189967.1280275199</v>
      </c>
      <c r="AH2034" s="1">
        <v>9577672.1098173503</v>
      </c>
      <c r="AI2034" s="1">
        <v>1244294.58696044</v>
      </c>
      <c r="AJ2034" s="1">
        <v>-384130.59394593898</v>
      </c>
      <c r="AK2034" s="1">
        <v>120929.133268324</v>
      </c>
      <c r="AL2034" s="1">
        <v>134699.59</v>
      </c>
      <c r="AM2034" s="1">
        <v>46573.470499243602</v>
      </c>
    </row>
    <row r="2035" spans="1:39" x14ac:dyDescent="0.3">
      <c r="A2035" t="str">
        <f t="shared" si="341"/>
        <v>PAMS</v>
      </c>
      <c r="B2035" t="str">
        <f t="shared" si="342"/>
        <v>H210</v>
      </c>
      <c r="C2035" t="str">
        <f t="shared" si="343"/>
        <v>EQ TEST SVCS/WEAPONS</v>
      </c>
      <c r="D2035" s="1">
        <f t="shared" si="344"/>
        <v>360578.28744853102</v>
      </c>
      <c r="E2035" s="1">
        <f t="shared" si="345"/>
        <v>156250.16135549801</v>
      </c>
      <c r="F2035" s="1">
        <f t="shared" si="346"/>
        <v>98735.680099999998</v>
      </c>
      <c r="G2035" s="1">
        <f t="shared" si="347"/>
        <v>53254.378717391599</v>
      </c>
      <c r="H2035" s="2">
        <f t="shared" si="348"/>
        <v>-0.3680922999154026</v>
      </c>
      <c r="I2035" s="2">
        <f t="shared" si="349"/>
        <v>-0.72617408330751609</v>
      </c>
      <c r="J2035" s="2">
        <f t="shared" si="350"/>
        <v>0.53936306169619019</v>
      </c>
      <c r="K2035" s="2">
        <f t="shared" si="351"/>
        <v>8.7642796701928303E-7</v>
      </c>
      <c r="L2035" s="2">
        <f>AM2035/SUM(AM1:AM$3009)</f>
        <v>9.6632320606666326E-7</v>
      </c>
      <c r="M2035" t="s">
        <v>3743</v>
      </c>
      <c r="N2035" t="s">
        <v>4145</v>
      </c>
      <c r="O2035" t="s">
        <v>4146</v>
      </c>
      <c r="P2035" s="1">
        <v>978949.83266449405</v>
      </c>
      <c r="Q2035" s="1">
        <v>-120508.21114079699</v>
      </c>
      <c r="R2035" s="1">
        <v>184278.03255571399</v>
      </c>
      <c r="S2035" s="1"/>
      <c r="T2035" s="1">
        <v>2200794.0908396202</v>
      </c>
      <c r="U2035" s="1">
        <v>-808446.63543299504</v>
      </c>
      <c r="V2035" s="1">
        <v>179643.542041651</v>
      </c>
      <c r="W2035" s="1">
        <v>0</v>
      </c>
      <c r="X2035" s="1">
        <v>563328.46605285595</v>
      </c>
      <c r="Y2035" s="1">
        <v>59382.269763033997</v>
      </c>
      <c r="Z2035" s="1"/>
      <c r="AA2035" s="1">
        <v>1.2823828914702899</v>
      </c>
      <c r="AB2035" s="1"/>
      <c r="AC2035" s="1"/>
      <c r="AD2035" s="1"/>
      <c r="AE2035" s="1">
        <v>360578.28744853102</v>
      </c>
      <c r="AF2035" s="1">
        <v>4964.15917521555</v>
      </c>
      <c r="AG2035" s="1">
        <v>-87238.226679240703</v>
      </c>
      <c r="AH2035" s="1">
        <v>1290993.4680161499</v>
      </c>
      <c r="AI2035" s="1">
        <v>481255.004895719</v>
      </c>
      <c r="AJ2035" s="1">
        <v>67157893.600984797</v>
      </c>
      <c r="AK2035" s="1">
        <v>156250.16135549801</v>
      </c>
      <c r="AL2035" s="1">
        <v>98735.680099999998</v>
      </c>
      <c r="AM2035" s="1">
        <v>53254.378717391599</v>
      </c>
    </row>
    <row r="2036" spans="1:39" x14ac:dyDescent="0.3">
      <c r="A2036" t="str">
        <f t="shared" si="341"/>
        <v>PAMS</v>
      </c>
      <c r="B2036" t="str">
        <f t="shared" si="342"/>
        <v>H212</v>
      </c>
      <c r="C2036" t="str">
        <f t="shared" si="343"/>
        <v>EQ TEST SVCS/FIRE CONT EQUIP</v>
      </c>
      <c r="D2036" s="1">
        <f t="shared" si="344"/>
        <v>1226050.86707921</v>
      </c>
      <c r="E2036" s="1">
        <f t="shared" si="345"/>
        <v>353716.12191083003</v>
      </c>
      <c r="F2036" s="1">
        <f t="shared" si="346"/>
        <v>261916.66209999999</v>
      </c>
      <c r="G2036" s="1">
        <f t="shared" si="347"/>
        <v>164162.270408843</v>
      </c>
      <c r="H2036" s="2">
        <f t="shared" si="348"/>
        <v>-0.25952862797125265</v>
      </c>
      <c r="I2036" s="2">
        <f t="shared" si="349"/>
        <v>-0.78637373935067034</v>
      </c>
      <c r="J2036" s="2">
        <f t="shared" si="350"/>
        <v>0.6267729173570703</v>
      </c>
      <c r="K2036" s="2">
        <f t="shared" si="351"/>
        <v>2.324905114952254E-6</v>
      </c>
      <c r="L2036" s="2">
        <f>AM2036/SUM(AM1:AM$3009)</f>
        <v>2.9787937682737382E-6</v>
      </c>
      <c r="M2036" t="s">
        <v>3743</v>
      </c>
      <c r="N2036" t="s">
        <v>4147</v>
      </c>
      <c r="O2036" t="s">
        <v>4148</v>
      </c>
      <c r="P2036" s="1"/>
      <c r="Q2036" s="1"/>
      <c r="R2036" s="1">
        <v>25741.961770773501</v>
      </c>
      <c r="S2036" s="1">
        <v>13108.0573634678</v>
      </c>
      <c r="T2036" s="1">
        <v>61600.981438861098</v>
      </c>
      <c r="U2036" s="1">
        <v>44864.457302412797</v>
      </c>
      <c r="V2036" s="1">
        <v>81586.757146959193</v>
      </c>
      <c r="W2036" s="1">
        <v>89060.965219620004</v>
      </c>
      <c r="X2036" s="1">
        <v>10477.9178665825</v>
      </c>
      <c r="Y2036" s="1">
        <v>14888.7304332403</v>
      </c>
      <c r="Z2036" s="1">
        <v>14422156.268619601</v>
      </c>
      <c r="AA2036" s="1">
        <v>1026485.78994532</v>
      </c>
      <c r="AB2036" s="1">
        <v>8126494.34985587</v>
      </c>
      <c r="AC2036" s="1">
        <v>23912651.157938499</v>
      </c>
      <c r="AD2036" s="1">
        <v>1861046.01121881</v>
      </c>
      <c r="AE2036" s="1">
        <v>1226050.86707921</v>
      </c>
      <c r="AF2036" s="1">
        <v>579570.74402898597</v>
      </c>
      <c r="AG2036" s="1">
        <v>1171640.76512324</v>
      </c>
      <c r="AH2036" s="1">
        <v>944846.68661401095</v>
      </c>
      <c r="AI2036" s="1">
        <v>880109.24752294703</v>
      </c>
      <c r="AJ2036" s="1">
        <v>877511.261876581</v>
      </c>
      <c r="AK2036" s="1">
        <v>353716.12191083003</v>
      </c>
      <c r="AL2036" s="1">
        <v>261916.66209999999</v>
      </c>
      <c r="AM2036" s="1">
        <v>164162.270408843</v>
      </c>
    </row>
    <row r="2037" spans="1:39" x14ac:dyDescent="0.3">
      <c r="A2037" t="str">
        <f t="shared" si="341"/>
        <v>PAMS</v>
      </c>
      <c r="B2037" t="str">
        <f t="shared" si="342"/>
        <v>H213</v>
      </c>
      <c r="C2037" t="str">
        <f t="shared" si="343"/>
        <v>EQ TEST SVCS/AMMO &amp; EXPLOSIVES</v>
      </c>
      <c r="D2037" s="1">
        <f t="shared" si="344"/>
        <v>37023.348052921901</v>
      </c>
      <c r="E2037" s="1">
        <f t="shared" si="345"/>
        <v>-340231.139730038</v>
      </c>
      <c r="F2037" s="1">
        <f t="shared" si="346"/>
        <v>0</v>
      </c>
      <c r="G2037" s="1">
        <f t="shared" si="347"/>
        <v>59827.003350080398</v>
      </c>
      <c r="H2037" s="2">
        <f t="shared" si="348"/>
        <v>-1</v>
      </c>
      <c r="I2037" s="2">
        <f t="shared" si="349"/>
        <v>-1</v>
      </c>
      <c r="J2037" s="2" t="e">
        <f t="shared" si="350"/>
        <v>#DIV/0!</v>
      </c>
      <c r="K2037" s="2">
        <f t="shared" si="351"/>
        <v>0</v>
      </c>
      <c r="L2037" s="2">
        <f>AM2037/SUM(AM1:AM$3009)</f>
        <v>1.0855862574870415E-6</v>
      </c>
      <c r="M2037" t="s">
        <v>3743</v>
      </c>
      <c r="N2037" t="s">
        <v>4149</v>
      </c>
      <c r="O2037" t="s">
        <v>4150</v>
      </c>
      <c r="P2037" s="1">
        <v>152975.70538209501</v>
      </c>
      <c r="Q2037" s="1">
        <v>82670.844465536895</v>
      </c>
      <c r="R2037" s="1"/>
      <c r="S2037" s="1"/>
      <c r="T2037" s="1"/>
      <c r="U2037" s="1">
        <v>22737.561621552999</v>
      </c>
      <c r="V2037" s="1">
        <v>2796455.5186040201</v>
      </c>
      <c r="W2037" s="1">
        <v>521435.49718976603</v>
      </c>
      <c r="X2037" s="1">
        <v>691674.62347113295</v>
      </c>
      <c r="Y2037" s="1">
        <v>776099.87368296005</v>
      </c>
      <c r="Z2037" s="1">
        <v>746312.51456245501</v>
      </c>
      <c r="AA2037" s="1">
        <v>28431.993082785601</v>
      </c>
      <c r="AB2037" s="1">
        <v>-1259.2999997597301</v>
      </c>
      <c r="AC2037" s="1"/>
      <c r="AD2037" s="1">
        <v>983448.44261410495</v>
      </c>
      <c r="AE2037" s="1">
        <v>37023.348052921901</v>
      </c>
      <c r="AF2037" s="1">
        <v>0</v>
      </c>
      <c r="AG2037" s="1">
        <v>592009.49419403798</v>
      </c>
      <c r="AH2037" s="1">
        <v>634847.00862163398</v>
      </c>
      <c r="AI2037" s="1">
        <v>306371.883061003</v>
      </c>
      <c r="AJ2037" s="1">
        <v>262805.10098596802</v>
      </c>
      <c r="AK2037" s="1">
        <v>-340231.139730038</v>
      </c>
      <c r="AL2037" s="1"/>
      <c r="AM2037" s="1">
        <v>59827.003350080398</v>
      </c>
    </row>
    <row r="2038" spans="1:39" x14ac:dyDescent="0.3">
      <c r="A2038" t="str">
        <f t="shared" si="341"/>
        <v>PAMS</v>
      </c>
      <c r="B2038" t="str">
        <f t="shared" si="342"/>
        <v>H214</v>
      </c>
      <c r="C2038" t="str">
        <f t="shared" si="343"/>
        <v>EQ TEST SVCS/GUIDED MISSILES</v>
      </c>
      <c r="D2038" s="1">
        <f t="shared" si="344"/>
        <v>-215626.00852550101</v>
      </c>
      <c r="E2038" s="1">
        <f t="shared" si="345"/>
        <v>0</v>
      </c>
      <c r="F2038" s="1">
        <f t="shared" si="346"/>
        <v>0</v>
      </c>
      <c r="G2038" s="1">
        <f t="shared" si="347"/>
        <v>0</v>
      </c>
      <c r="H2038" s="2" t="e">
        <f t="shared" si="348"/>
        <v>#DIV/0!</v>
      </c>
      <c r="I2038" s="2">
        <f t="shared" si="349"/>
        <v>-1</v>
      </c>
      <c r="J2038" s="2" t="e">
        <f t="shared" si="350"/>
        <v>#DIV/0!</v>
      </c>
      <c r="K2038" s="2">
        <f t="shared" si="351"/>
        <v>0</v>
      </c>
      <c r="L2038" s="2">
        <f>AM2038/SUM(AM1:AM$3009)</f>
        <v>0</v>
      </c>
      <c r="M2038" t="s">
        <v>3743</v>
      </c>
      <c r="N2038" t="s">
        <v>4151</v>
      </c>
      <c r="O2038" t="s">
        <v>4152</v>
      </c>
      <c r="P2038" s="1"/>
      <c r="Q2038" s="1"/>
      <c r="R2038" s="1"/>
      <c r="S2038" s="1"/>
      <c r="T2038" s="1"/>
      <c r="U2038" s="1"/>
      <c r="V2038" s="1"/>
      <c r="W2038" s="1"/>
      <c r="X2038" s="1"/>
      <c r="Y2038" s="1">
        <v>106029.022070889</v>
      </c>
      <c r="Z2038" s="1"/>
      <c r="AA2038" s="1">
        <v>816840.03156093101</v>
      </c>
      <c r="AB2038" s="1">
        <v>150998.50753304901</v>
      </c>
      <c r="AC2038" s="1">
        <v>1386925.91772576</v>
      </c>
      <c r="AD2038" s="1">
        <v>988045.74898596294</v>
      </c>
      <c r="AE2038" s="1">
        <v>-215626.00852550101</v>
      </c>
      <c r="AF2038" s="1">
        <v>-571309.38283517503</v>
      </c>
      <c r="AG2038" s="1"/>
      <c r="AH2038" s="1"/>
      <c r="AI2038" s="1">
        <v>-8502.5036399330693</v>
      </c>
      <c r="AJ2038" s="1"/>
      <c r="AK2038" s="1">
        <v>0</v>
      </c>
      <c r="AL2038" s="1"/>
      <c r="AM2038" s="1"/>
    </row>
    <row r="2039" spans="1:39" x14ac:dyDescent="0.3">
      <c r="A2039" t="str">
        <f t="shared" si="341"/>
        <v>PAMS</v>
      </c>
      <c r="B2039" t="str">
        <f t="shared" si="342"/>
        <v>H215</v>
      </c>
      <c r="C2039" t="str">
        <f t="shared" si="343"/>
        <v>EQ TEST SVCS/AIRCRAFT</v>
      </c>
      <c r="D2039" s="1">
        <f t="shared" si="344"/>
        <v>-134084.144490137</v>
      </c>
      <c r="E2039" s="1">
        <f t="shared" si="345"/>
        <v>15092924.3013587</v>
      </c>
      <c r="F2039" s="1">
        <f t="shared" si="346"/>
        <v>20152270</v>
      </c>
      <c r="G2039" s="1">
        <f t="shared" si="347"/>
        <v>12350120.134578001</v>
      </c>
      <c r="H2039" s="2">
        <f t="shared" si="348"/>
        <v>0.3352130838015166</v>
      </c>
      <c r="I2039" s="2">
        <f t="shared" si="349"/>
        <v>-151.29569735206363</v>
      </c>
      <c r="J2039" s="2">
        <f t="shared" si="350"/>
        <v>0.61284014826012156</v>
      </c>
      <c r="K2039" s="2">
        <f t="shared" si="351"/>
        <v>1.7888176806029504E-4</v>
      </c>
      <c r="L2039" s="2">
        <f>AM2039/SUM(AM1:AM$3009)</f>
        <v>2.2409814875666627E-4</v>
      </c>
      <c r="M2039" t="s">
        <v>3743</v>
      </c>
      <c r="N2039" t="s">
        <v>4153</v>
      </c>
      <c r="O2039" t="s">
        <v>4154</v>
      </c>
      <c r="P2039" s="1"/>
      <c r="Q2039" s="1"/>
      <c r="R2039" s="1"/>
      <c r="S2039" s="1"/>
      <c r="T2039" s="1">
        <v>18050.561653600998</v>
      </c>
      <c r="U2039" s="1"/>
      <c r="V2039" s="1">
        <v>81483.295172992104</v>
      </c>
      <c r="W2039" s="1">
        <v>17066678.898052201</v>
      </c>
      <c r="X2039" s="1">
        <v>-38844.079585941698</v>
      </c>
      <c r="Y2039" s="1"/>
      <c r="Z2039" s="1"/>
      <c r="AA2039" s="1">
        <v>557514.51938595599</v>
      </c>
      <c r="AB2039" s="1">
        <v>10420.707498011699</v>
      </c>
      <c r="AC2039" s="1">
        <v>102334.35623458</v>
      </c>
      <c r="AD2039" s="1">
        <v>190542.899637733</v>
      </c>
      <c r="AE2039" s="1">
        <v>-134084.144490137</v>
      </c>
      <c r="AF2039" s="1">
        <v>10950.1642861892</v>
      </c>
      <c r="AG2039" s="1">
        <v>250912.224415109</v>
      </c>
      <c r="AH2039" s="1">
        <v>-15118.9082320285</v>
      </c>
      <c r="AI2039" s="1">
        <v>-1870.3584137028899</v>
      </c>
      <c r="AJ2039" s="1">
        <v>11477.822105614299</v>
      </c>
      <c r="AK2039" s="1">
        <v>15092924.3013587</v>
      </c>
      <c r="AL2039" s="1">
        <v>20152270</v>
      </c>
      <c r="AM2039" s="1">
        <v>12350120.134578001</v>
      </c>
    </row>
    <row r="2040" spans="1:39" x14ac:dyDescent="0.3">
      <c r="A2040" t="str">
        <f t="shared" si="341"/>
        <v>PAMS</v>
      </c>
      <c r="B2040" t="str">
        <f t="shared" si="342"/>
        <v>H216</v>
      </c>
      <c r="C2040" t="str">
        <f t="shared" si="343"/>
        <v>EQ TEST SVCS/AIRCRAFT COMPONENTS</v>
      </c>
      <c r="D2040" s="1">
        <f t="shared" si="344"/>
        <v>0</v>
      </c>
      <c r="E2040" s="1">
        <f t="shared" si="345"/>
        <v>0</v>
      </c>
      <c r="F2040" s="1">
        <f t="shared" si="346"/>
        <v>8014.5497999999998</v>
      </c>
      <c r="G2040" s="1">
        <f t="shared" si="347"/>
        <v>0</v>
      </c>
      <c r="H2040" s="2" t="e">
        <f t="shared" si="348"/>
        <v>#DIV/0!</v>
      </c>
      <c r="I2040" s="2" t="e">
        <f t="shared" si="349"/>
        <v>#DIV/0!</v>
      </c>
      <c r="J2040" s="2">
        <f t="shared" si="350"/>
        <v>0</v>
      </c>
      <c r="K2040" s="2">
        <f t="shared" si="351"/>
        <v>7.1141208331929053E-8</v>
      </c>
      <c r="L2040" s="2">
        <f>AM2040/SUM(AM1:AM$3009)</f>
        <v>0</v>
      </c>
      <c r="M2040" t="s">
        <v>3743</v>
      </c>
      <c r="N2040" t="s">
        <v>4155</v>
      </c>
      <c r="O2040" t="s">
        <v>4156</v>
      </c>
      <c r="P2040" s="1">
        <v>1377613.44941449</v>
      </c>
      <c r="Q2040" s="1">
        <v>148129.83585870799</v>
      </c>
      <c r="R2040" s="1"/>
      <c r="S2040" s="1">
        <v>58516.915928217699</v>
      </c>
      <c r="T2040" s="1"/>
      <c r="U2040" s="1"/>
      <c r="V2040" s="1">
        <v>6337.7449728753099</v>
      </c>
      <c r="W2040" s="1">
        <v>8792.2382746487201</v>
      </c>
      <c r="X2040" s="1">
        <v>52836.0796330878</v>
      </c>
      <c r="Y2040" s="1">
        <v>122596.18694859699</v>
      </c>
      <c r="Z2040" s="1">
        <v>170069.60309131199</v>
      </c>
      <c r="AA2040" s="1">
        <v>31924.922083152898</v>
      </c>
      <c r="AB2040" s="1">
        <v>45615.082266366597</v>
      </c>
      <c r="AC2040" s="1">
        <v>27732.301372331902</v>
      </c>
      <c r="AD2040" s="1">
        <v>13769.802507669099</v>
      </c>
      <c r="AE2040" s="1"/>
      <c r="AF2040" s="1">
        <v>426080.99841872102</v>
      </c>
      <c r="AG2040" s="1">
        <v>7070.7795858931204</v>
      </c>
      <c r="AH2040" s="1">
        <v>12201.004277133399</v>
      </c>
      <c r="AI2040" s="1"/>
      <c r="AJ2040" s="1"/>
      <c r="AK2040" s="1"/>
      <c r="AL2040" s="1">
        <v>8014.5497999999998</v>
      </c>
      <c r="AM2040" s="1"/>
    </row>
    <row r="2041" spans="1:39" x14ac:dyDescent="0.3">
      <c r="A2041" t="str">
        <f t="shared" si="341"/>
        <v>PAMS</v>
      </c>
      <c r="B2041" t="str">
        <f t="shared" si="342"/>
        <v>H217</v>
      </c>
      <c r="C2041" t="str">
        <f t="shared" si="343"/>
        <v>EQ TEST SVCS/AIRCRAFT GROUND EQUIP</v>
      </c>
      <c r="D2041" s="1">
        <f t="shared" si="344"/>
        <v>7776.0185773509802</v>
      </c>
      <c r="E2041" s="1">
        <f t="shared" si="345"/>
        <v>8994.5052903303094</v>
      </c>
      <c r="F2041" s="1">
        <f t="shared" si="346"/>
        <v>1149.03</v>
      </c>
      <c r="G2041" s="1">
        <f t="shared" si="347"/>
        <v>0</v>
      </c>
      <c r="H2041" s="2">
        <f t="shared" si="348"/>
        <v>-0.87225200687409865</v>
      </c>
      <c r="I2041" s="2">
        <f t="shared" si="349"/>
        <v>-0.85223414931816754</v>
      </c>
      <c r="J2041" s="2">
        <f t="shared" si="350"/>
        <v>0</v>
      </c>
      <c r="K2041" s="2">
        <f t="shared" si="351"/>
        <v>1.0199372971596787E-8</v>
      </c>
      <c r="L2041" s="2">
        <f>AM2041/SUM(AM1:AM$3009)</f>
        <v>0</v>
      </c>
      <c r="M2041" t="s">
        <v>3743</v>
      </c>
      <c r="N2041" t="s">
        <v>4157</v>
      </c>
      <c r="O2041" t="s">
        <v>4158</v>
      </c>
      <c r="P2041" s="1"/>
      <c r="Q2041" s="1"/>
      <c r="R2041" s="1"/>
      <c r="S2041" s="1"/>
      <c r="T2041" s="1">
        <v>6619.28301265138</v>
      </c>
      <c r="U2041" s="1"/>
      <c r="V2041" s="1">
        <v>26953.242353207599</v>
      </c>
      <c r="W2041" s="1"/>
      <c r="X2041" s="1">
        <v>99747.174896685407</v>
      </c>
      <c r="Y2041" s="1">
        <v>0</v>
      </c>
      <c r="Z2041" s="1">
        <v>11401.2045456983</v>
      </c>
      <c r="AA2041" s="1">
        <v>3911.26781898439</v>
      </c>
      <c r="AB2041" s="1"/>
      <c r="AC2041" s="1">
        <v>-3771.8403204286401</v>
      </c>
      <c r="AD2041" s="1"/>
      <c r="AE2041" s="1">
        <v>7776.0185773509802</v>
      </c>
      <c r="AF2041" s="1">
        <v>0</v>
      </c>
      <c r="AG2041" s="1"/>
      <c r="AH2041" s="1"/>
      <c r="AI2041" s="1"/>
      <c r="AJ2041" s="1">
        <v>8191.6174135102201</v>
      </c>
      <c r="AK2041" s="1">
        <v>8994.5052903303094</v>
      </c>
      <c r="AL2041" s="1">
        <v>1149.03</v>
      </c>
      <c r="AM2041" s="1"/>
    </row>
    <row r="2042" spans="1:39" x14ac:dyDescent="0.3">
      <c r="A2042" t="str">
        <f t="shared" si="341"/>
        <v>PAMS</v>
      </c>
      <c r="B2042" t="str">
        <f t="shared" si="342"/>
        <v>H218</v>
      </c>
      <c r="C2042" t="str">
        <f t="shared" si="343"/>
        <v>EQ TEST SVCS/SPACE VEHICLES</v>
      </c>
      <c r="D2042" s="1">
        <f t="shared" si="344"/>
        <v>0</v>
      </c>
      <c r="E2042" s="1">
        <f t="shared" si="345"/>
        <v>0</v>
      </c>
      <c r="F2042" s="1">
        <f t="shared" si="346"/>
        <v>0</v>
      </c>
      <c r="G2042" s="1">
        <f t="shared" si="347"/>
        <v>0</v>
      </c>
      <c r="H2042" s="2" t="e">
        <f t="shared" si="348"/>
        <v>#DIV/0!</v>
      </c>
      <c r="I2042" s="2" t="e">
        <f t="shared" si="349"/>
        <v>#DIV/0!</v>
      </c>
      <c r="J2042" s="2" t="e">
        <f t="shared" si="350"/>
        <v>#DIV/0!</v>
      </c>
      <c r="K2042" s="2">
        <f t="shared" si="351"/>
        <v>0</v>
      </c>
      <c r="L2042" s="2">
        <f>AM2042/SUM(AM1:AM$3009)</f>
        <v>0</v>
      </c>
      <c r="M2042" t="s">
        <v>3743</v>
      </c>
      <c r="N2042" t="s">
        <v>4159</v>
      </c>
      <c r="O2042" t="s">
        <v>4160</v>
      </c>
      <c r="P2042" s="1"/>
      <c r="Q2042" s="1"/>
      <c r="R2042" s="1"/>
      <c r="S2042" s="1"/>
      <c r="T2042" s="1"/>
      <c r="U2042" s="1"/>
      <c r="V2042" s="1"/>
      <c r="W2042" s="1">
        <v>3674.2057485763098</v>
      </c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  <c r="AH2042" s="1"/>
      <c r="AI2042" s="1"/>
      <c r="AJ2042" s="1"/>
      <c r="AK2042" s="1"/>
      <c r="AL2042" s="1"/>
      <c r="AM2042" s="1"/>
    </row>
    <row r="2043" spans="1:39" x14ac:dyDescent="0.3">
      <c r="A2043" t="str">
        <f t="shared" si="341"/>
        <v>PAMS</v>
      </c>
      <c r="B2043" t="str">
        <f t="shared" si="342"/>
        <v>H219</v>
      </c>
      <c r="C2043" t="str">
        <f t="shared" si="343"/>
        <v>EQ TEST SVCS/SHIPS-SML CRAFT-DOCKS</v>
      </c>
      <c r="D2043" s="1">
        <f t="shared" si="344"/>
        <v>0</v>
      </c>
      <c r="E2043" s="1">
        <f t="shared" si="345"/>
        <v>152880.491726357</v>
      </c>
      <c r="F2043" s="1">
        <f t="shared" si="346"/>
        <v>0</v>
      </c>
      <c r="G2043" s="1">
        <f t="shared" si="347"/>
        <v>121956.514140053</v>
      </c>
      <c r="H2043" s="2">
        <f t="shared" si="348"/>
        <v>-1</v>
      </c>
      <c r="I2043" s="2" t="e">
        <f t="shared" si="349"/>
        <v>#DIV/0!</v>
      </c>
      <c r="J2043" s="2" t="e">
        <f t="shared" si="350"/>
        <v>#DIV/0!</v>
      </c>
      <c r="K2043" s="2">
        <f t="shared" si="351"/>
        <v>0</v>
      </c>
      <c r="L2043" s="2">
        <f>AM2043/SUM(AM1:AM$3009)</f>
        <v>2.2129524854647036E-6</v>
      </c>
      <c r="M2043" t="s">
        <v>3743</v>
      </c>
      <c r="N2043" t="s">
        <v>4161</v>
      </c>
      <c r="O2043" t="s">
        <v>4162</v>
      </c>
      <c r="P2043" s="1">
        <v>1615.7300497691699</v>
      </c>
      <c r="Q2043" s="1"/>
      <c r="R2043" s="1"/>
      <c r="S2043" s="1">
        <v>56395.732964959403</v>
      </c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  <c r="AH2043" s="1">
        <v>324827.00277753599</v>
      </c>
      <c r="AI2043" s="1">
        <v>281851.81319404498</v>
      </c>
      <c r="AJ2043" s="1">
        <v>233175.14057712699</v>
      </c>
      <c r="AK2043" s="1">
        <v>152880.491726357</v>
      </c>
      <c r="AL2043" s="1"/>
      <c r="AM2043" s="1">
        <v>121956.514140053</v>
      </c>
    </row>
    <row r="2044" spans="1:39" x14ac:dyDescent="0.3">
      <c r="A2044" t="str">
        <f t="shared" si="341"/>
        <v>PAMS</v>
      </c>
      <c r="B2044" t="str">
        <f t="shared" si="342"/>
        <v>H220</v>
      </c>
      <c r="C2044" t="str">
        <f t="shared" si="343"/>
        <v>EQ TEST SVCS/SHIP &amp; MARINE EQUIP</v>
      </c>
      <c r="D2044" s="1">
        <f t="shared" si="344"/>
        <v>0</v>
      </c>
      <c r="E2044" s="1">
        <f t="shared" si="345"/>
        <v>0</v>
      </c>
      <c r="F2044" s="1">
        <f t="shared" si="346"/>
        <v>940250</v>
      </c>
      <c r="G2044" s="1">
        <f t="shared" si="347"/>
        <v>-3576.7439228824501</v>
      </c>
      <c r="H2044" s="2" t="e">
        <f t="shared" si="348"/>
        <v>#DIV/0!</v>
      </c>
      <c r="I2044" s="2" t="e">
        <f t="shared" si="349"/>
        <v>#DIV/0!</v>
      </c>
      <c r="J2044" s="2">
        <f t="shared" si="350"/>
        <v>-3.804035015030524E-3</v>
      </c>
      <c r="K2044" s="2">
        <f t="shared" si="351"/>
        <v>8.3461358159002635E-6</v>
      </c>
      <c r="L2044" s="2">
        <f>AM2044/SUM(AM1:AM$3009)</f>
        <v>-6.4901529941433373E-8</v>
      </c>
      <c r="M2044" t="s">
        <v>3743</v>
      </c>
      <c r="N2044" t="s">
        <v>4163</v>
      </c>
      <c r="O2044" t="s">
        <v>4164</v>
      </c>
      <c r="P2044" s="1"/>
      <c r="Q2044" s="1"/>
      <c r="R2044" s="1"/>
      <c r="S2044" s="1">
        <v>18138.247709527699</v>
      </c>
      <c r="T2044" s="1"/>
      <c r="U2044" s="1"/>
      <c r="V2044" s="1">
        <v>31122.480277124301</v>
      </c>
      <c r="W2044" s="1"/>
      <c r="X2044" s="1">
        <v>5125.4456420022598</v>
      </c>
      <c r="Y2044" s="1">
        <v>4087.2553676303301</v>
      </c>
      <c r="Z2044" s="1">
        <v>27374.664959120801</v>
      </c>
      <c r="AA2044" s="1">
        <v>12695.5906255559</v>
      </c>
      <c r="AB2044" s="1">
        <v>1745.47782473696</v>
      </c>
      <c r="AC2044" s="1"/>
      <c r="AD2044" s="1"/>
      <c r="AE2044" s="1"/>
      <c r="AF2044" s="1"/>
      <c r="AG2044" s="1"/>
      <c r="AH2044" s="1">
        <v>0</v>
      </c>
      <c r="AI2044" s="1"/>
      <c r="AJ2044" s="1">
        <v>10499.692826512801</v>
      </c>
      <c r="AK2044" s="1"/>
      <c r="AL2044" s="1">
        <v>940250</v>
      </c>
      <c r="AM2044" s="1">
        <v>-3576.7439228824501</v>
      </c>
    </row>
    <row r="2045" spans="1:39" x14ac:dyDescent="0.3">
      <c r="A2045" t="str">
        <f t="shared" si="341"/>
        <v>PAMS</v>
      </c>
      <c r="B2045" t="str">
        <f t="shared" si="342"/>
        <v>H222</v>
      </c>
      <c r="C2045" t="str">
        <f t="shared" si="343"/>
        <v>EQ TEST SVCS/RAILWAY EQUIP</v>
      </c>
      <c r="D2045" s="1">
        <f t="shared" si="344"/>
        <v>0</v>
      </c>
      <c r="E2045" s="1">
        <f t="shared" si="345"/>
        <v>0</v>
      </c>
      <c r="F2045" s="1">
        <f t="shared" si="346"/>
        <v>30190</v>
      </c>
      <c r="G2045" s="1">
        <f t="shared" si="347"/>
        <v>0</v>
      </c>
      <c r="H2045" s="2" t="e">
        <f t="shared" si="348"/>
        <v>#DIV/0!</v>
      </c>
      <c r="I2045" s="2" t="e">
        <f t="shared" si="349"/>
        <v>#DIV/0!</v>
      </c>
      <c r="J2045" s="2">
        <f t="shared" si="350"/>
        <v>0</v>
      </c>
      <c r="K2045" s="2">
        <f t="shared" si="351"/>
        <v>2.6798174983464926E-7</v>
      </c>
      <c r="L2045" s="2">
        <f>AM2045/SUM(AM1:AM$3009)</f>
        <v>0</v>
      </c>
      <c r="M2045" t="s">
        <v>3743</v>
      </c>
      <c r="N2045" t="s">
        <v>4165</v>
      </c>
      <c r="O2045" t="s">
        <v>4166</v>
      </c>
      <c r="P2045" s="1"/>
      <c r="Q2045" s="1"/>
      <c r="R2045" s="1">
        <v>14493.8301886238</v>
      </c>
      <c r="S2045" s="1">
        <v>42667.473398872302</v>
      </c>
      <c r="T2045" s="1"/>
      <c r="U2045" s="1"/>
      <c r="V2045" s="1">
        <v>0</v>
      </c>
      <c r="W2045" s="1"/>
      <c r="X2045" s="1">
        <v>4649.5590115224704</v>
      </c>
      <c r="Y2045" s="1"/>
      <c r="Z2045" s="1"/>
      <c r="AA2045" s="1">
        <v>2187.2963788362999</v>
      </c>
      <c r="AB2045" s="1"/>
      <c r="AC2045" s="1"/>
      <c r="AD2045" s="1"/>
      <c r="AE2045" s="1"/>
      <c r="AF2045" s="1">
        <v>29651.720968469399</v>
      </c>
      <c r="AG2045" s="1"/>
      <c r="AH2045" s="1"/>
      <c r="AI2045" s="1"/>
      <c r="AJ2045" s="1"/>
      <c r="AK2045" s="1"/>
      <c r="AL2045" s="1">
        <v>30190</v>
      </c>
      <c r="AM2045" s="1"/>
    </row>
    <row r="2046" spans="1:39" x14ac:dyDescent="0.3">
      <c r="A2046" t="str">
        <f t="shared" si="341"/>
        <v>PAMS</v>
      </c>
      <c r="B2046" t="str">
        <f t="shared" si="342"/>
        <v>H223</v>
      </c>
      <c r="C2046" t="str">
        <f t="shared" si="343"/>
        <v>EQ TEST SVCS/VEHICLES-TRAILERS-CYC</v>
      </c>
      <c r="D2046" s="1">
        <f t="shared" si="344"/>
        <v>6122145.15118571</v>
      </c>
      <c r="E2046" s="1">
        <f t="shared" si="345"/>
        <v>4049866.2956375601</v>
      </c>
      <c r="F2046" s="1">
        <f t="shared" si="346"/>
        <v>2745869.3969999999</v>
      </c>
      <c r="G2046" s="1">
        <f t="shared" si="347"/>
        <v>753585.71959484206</v>
      </c>
      <c r="H2046" s="2">
        <f t="shared" si="348"/>
        <v>-0.32198517270612148</v>
      </c>
      <c r="I2046" s="2">
        <f t="shared" si="349"/>
        <v>-0.55148574083249358</v>
      </c>
      <c r="J2046" s="2">
        <f t="shared" si="350"/>
        <v>0.27444339502023374</v>
      </c>
      <c r="K2046" s="2">
        <f t="shared" si="351"/>
        <v>2.4373729242314445E-5</v>
      </c>
      <c r="L2046" s="2">
        <f>AM2046/SUM(AM1:AM$3009)</f>
        <v>1.3674131332361713E-5</v>
      </c>
      <c r="M2046" t="s">
        <v>3743</v>
      </c>
      <c r="N2046" t="s">
        <v>4167</v>
      </c>
      <c r="O2046" t="s">
        <v>4168</v>
      </c>
      <c r="P2046" s="1"/>
      <c r="Q2046" s="1"/>
      <c r="R2046" s="1"/>
      <c r="S2046" s="1"/>
      <c r="T2046" s="1"/>
      <c r="U2046" s="1">
        <v>35925.347362053697</v>
      </c>
      <c r="V2046" s="1">
        <v>43228.929366056</v>
      </c>
      <c r="W2046" s="1">
        <v>86637.771551429396</v>
      </c>
      <c r="X2046" s="1">
        <v>496934.94951418001</v>
      </c>
      <c r="Y2046" s="1">
        <v>-20939.8635582561</v>
      </c>
      <c r="Z2046" s="1">
        <v>30369.302990283999</v>
      </c>
      <c r="AA2046" s="1"/>
      <c r="AB2046" s="1">
        <v>1688152.5683154</v>
      </c>
      <c r="AC2046" s="1">
        <v>978872.08096520102</v>
      </c>
      <c r="AD2046" s="1">
        <v>5823315.0902659101</v>
      </c>
      <c r="AE2046" s="1">
        <v>6122145.15118571</v>
      </c>
      <c r="AF2046" s="1">
        <v>5217137.2459180802</v>
      </c>
      <c r="AG2046" s="1">
        <v>5928889.9097406501</v>
      </c>
      <c r="AH2046" s="1">
        <v>6091716.3167216601</v>
      </c>
      <c r="AI2046" s="1">
        <v>5672992.1360556502</v>
      </c>
      <c r="AJ2046" s="1">
        <v>2597498.72946533</v>
      </c>
      <c r="AK2046" s="1">
        <v>4049866.2956375601</v>
      </c>
      <c r="AL2046" s="1">
        <v>2745869.3969999999</v>
      </c>
      <c r="AM2046" s="1">
        <v>753585.71959484206</v>
      </c>
    </row>
    <row r="2047" spans="1:39" x14ac:dyDescent="0.3">
      <c r="A2047" t="str">
        <f t="shared" si="341"/>
        <v>PAMS</v>
      </c>
      <c r="B2047" t="str">
        <f t="shared" si="342"/>
        <v>H224</v>
      </c>
      <c r="C2047" t="str">
        <f t="shared" si="343"/>
        <v>EQ TEST SVCS/TRACTORS</v>
      </c>
      <c r="D2047" s="1">
        <f t="shared" si="344"/>
        <v>0</v>
      </c>
      <c r="E2047" s="1">
        <f t="shared" si="345"/>
        <v>0</v>
      </c>
      <c r="F2047" s="1">
        <f t="shared" si="346"/>
        <v>0</v>
      </c>
      <c r="G2047" s="1">
        <f t="shared" si="347"/>
        <v>0</v>
      </c>
      <c r="H2047" s="2" t="e">
        <f t="shared" si="348"/>
        <v>#DIV/0!</v>
      </c>
      <c r="I2047" s="2" t="e">
        <f t="shared" si="349"/>
        <v>#DIV/0!</v>
      </c>
      <c r="J2047" s="2" t="e">
        <f t="shared" si="350"/>
        <v>#DIV/0!</v>
      </c>
      <c r="K2047" s="2">
        <f t="shared" si="351"/>
        <v>0</v>
      </c>
      <c r="L2047" s="2">
        <f>AM2047/SUM(AM1:AM$3009)</f>
        <v>0</v>
      </c>
      <c r="M2047" t="s">
        <v>3743</v>
      </c>
      <c r="N2047" t="s">
        <v>4169</v>
      </c>
      <c r="O2047" t="s">
        <v>4170</v>
      </c>
      <c r="P2047" s="1"/>
      <c r="Q2047" s="1"/>
      <c r="R2047" s="1"/>
      <c r="S2047" s="1"/>
      <c r="T2047" s="1"/>
      <c r="U2047" s="1">
        <v>5828.0340486482201</v>
      </c>
      <c r="V2047" s="1">
        <v>80945.013281406602</v>
      </c>
      <c r="W2047" s="1">
        <v>27121.081692268799</v>
      </c>
      <c r="X2047" s="1"/>
      <c r="Y2047" s="1">
        <v>5482.8707996217099</v>
      </c>
      <c r="Z2047" s="1"/>
      <c r="AA2047" s="1"/>
      <c r="AB2047" s="1">
        <v>45712.589991278001</v>
      </c>
      <c r="AC2047" s="1"/>
      <c r="AD2047" s="1"/>
      <c r="AE2047" s="1"/>
      <c r="AF2047" s="1"/>
      <c r="AG2047" s="1"/>
      <c r="AH2047" s="1"/>
      <c r="AI2047" s="1"/>
      <c r="AJ2047" s="1"/>
      <c r="AK2047" s="1"/>
      <c r="AL2047" s="1"/>
      <c r="AM2047" s="1"/>
    </row>
    <row r="2048" spans="1:39" x14ac:dyDescent="0.3">
      <c r="A2048" t="str">
        <f t="shared" si="341"/>
        <v>PAMS</v>
      </c>
      <c r="B2048" t="str">
        <f t="shared" si="342"/>
        <v>H225</v>
      </c>
      <c r="C2048" t="str">
        <f t="shared" si="343"/>
        <v>EQ TEST SVCS/VEHICULAR EQUIP</v>
      </c>
      <c r="D2048" s="1">
        <f t="shared" si="344"/>
        <v>193645.299802063</v>
      </c>
      <c r="E2048" s="1">
        <f t="shared" si="345"/>
        <v>0</v>
      </c>
      <c r="F2048" s="1">
        <f t="shared" si="346"/>
        <v>4842099.5</v>
      </c>
      <c r="G2048" s="1">
        <f t="shared" si="347"/>
        <v>-2832.7811869228999</v>
      </c>
      <c r="H2048" s="2" t="e">
        <f t="shared" si="348"/>
        <v>#DIV/0!</v>
      </c>
      <c r="I2048" s="2">
        <f t="shared" si="349"/>
        <v>24.004993691813915</v>
      </c>
      <c r="J2048" s="2">
        <f t="shared" si="350"/>
        <v>-5.8503159361407171E-4</v>
      </c>
      <c r="K2048" s="2">
        <f t="shared" si="351"/>
        <v>4.2980930668548532E-5</v>
      </c>
      <c r="L2048" s="2">
        <f>AM2048/SUM(AM1:AM$3009)</f>
        <v>-5.1402011713615226E-8</v>
      </c>
      <c r="M2048" t="s">
        <v>3743</v>
      </c>
      <c r="N2048" t="s">
        <v>4171</v>
      </c>
      <c r="O2048" t="s">
        <v>4172</v>
      </c>
      <c r="P2048" s="1"/>
      <c r="Q2048" s="1"/>
      <c r="R2048" s="1"/>
      <c r="S2048" s="1"/>
      <c r="T2048" s="1">
        <v>592.01677281691002</v>
      </c>
      <c r="U2048" s="1">
        <v>98441.3707563223</v>
      </c>
      <c r="V2048" s="1">
        <v>43370.1409791732</v>
      </c>
      <c r="W2048" s="1">
        <v>15950.1353996529</v>
      </c>
      <c r="X2048" s="1">
        <v>0</v>
      </c>
      <c r="Y2048" s="1">
        <v>9840.7111125510692</v>
      </c>
      <c r="Z2048" s="1">
        <v>13812.033137926101</v>
      </c>
      <c r="AA2048" s="1">
        <v>172367.228458478</v>
      </c>
      <c r="AB2048" s="1">
        <v>1546938.34148346</v>
      </c>
      <c r="AC2048" s="1">
        <v>403140.16762496199</v>
      </c>
      <c r="AD2048" s="1">
        <v>72791.907529528195</v>
      </c>
      <c r="AE2048" s="1">
        <v>193645.299802063</v>
      </c>
      <c r="AF2048" s="1">
        <v>174885.523610612</v>
      </c>
      <c r="AG2048" s="1">
        <v>9583.5359676567896</v>
      </c>
      <c r="AH2048" s="1"/>
      <c r="AI2048" s="1">
        <v>133378.61751046701</v>
      </c>
      <c r="AJ2048" s="1">
        <v>6065.9489641054997</v>
      </c>
      <c r="AK2048" s="1"/>
      <c r="AL2048" s="1">
        <v>4842099.5</v>
      </c>
      <c r="AM2048" s="1">
        <v>-2832.7811869228999</v>
      </c>
    </row>
    <row r="2049" spans="1:39" x14ac:dyDescent="0.3">
      <c r="A2049" t="str">
        <f t="shared" ref="A2049:A2112" si="352">M2049</f>
        <v>PAMS</v>
      </c>
      <c r="B2049" t="str">
        <f t="shared" ref="B2049:B2112" si="353">N2049</f>
        <v>H226</v>
      </c>
      <c r="C2049" t="str">
        <f t="shared" ref="C2049:C2112" si="354">O2049</f>
        <v>EQ TEST SVCS/TIRES &amp; TUBES</v>
      </c>
      <c r="D2049" s="1">
        <f t="shared" ref="D2049:D2112" si="355">AE2049</f>
        <v>0</v>
      </c>
      <c r="E2049" s="1">
        <f t="shared" ref="E2049:E2112" si="356">AK2049</f>
        <v>0</v>
      </c>
      <c r="F2049" s="1">
        <f t="shared" ref="F2049:F2112" si="357">AL2049</f>
        <v>0</v>
      </c>
      <c r="G2049" s="1">
        <f t="shared" ref="G2049:G2112" si="358">AM2049</f>
        <v>0</v>
      </c>
      <c r="H2049" s="2" t="e">
        <f t="shared" si="348"/>
        <v>#DIV/0!</v>
      </c>
      <c r="I2049" s="2" t="e">
        <f t="shared" si="349"/>
        <v>#DIV/0!</v>
      </c>
      <c r="J2049" s="2" t="e">
        <f t="shared" si="350"/>
        <v>#DIV/0!</v>
      </c>
      <c r="K2049" s="2">
        <f t="shared" si="351"/>
        <v>0</v>
      </c>
      <c r="L2049" s="2">
        <f>AM2049/SUM(AM1:AM$3009)</f>
        <v>0</v>
      </c>
      <c r="M2049" t="s">
        <v>3743</v>
      </c>
      <c r="N2049" t="s">
        <v>4173</v>
      </c>
      <c r="O2049" t="s">
        <v>4174</v>
      </c>
      <c r="P2049" s="1"/>
      <c r="Q2049" s="1"/>
      <c r="R2049" s="1"/>
      <c r="S2049" s="1"/>
      <c r="T2049" s="1"/>
      <c r="U2049" s="1">
        <v>47660.816468187302</v>
      </c>
      <c r="V2049" s="1">
        <v>134672.53673555501</v>
      </c>
      <c r="W2049" s="1"/>
      <c r="X2049" s="1"/>
      <c r="Y2049" s="1"/>
      <c r="Z2049" s="1"/>
      <c r="AA2049" s="1"/>
      <c r="AB2049" s="1"/>
      <c r="AC2049" s="1">
        <v>36329.005630515399</v>
      </c>
      <c r="AD2049" s="1"/>
      <c r="AE2049" s="1"/>
      <c r="AF2049" s="1"/>
      <c r="AG2049" s="1"/>
      <c r="AH2049" s="1"/>
      <c r="AI2049" s="1"/>
      <c r="AJ2049" s="1"/>
      <c r="AK2049" s="1"/>
      <c r="AL2049" s="1"/>
      <c r="AM2049" s="1"/>
    </row>
    <row r="2050" spans="1:39" x14ac:dyDescent="0.3">
      <c r="A2050" t="str">
        <f t="shared" si="352"/>
        <v>PAMS</v>
      </c>
      <c r="B2050" t="str">
        <f t="shared" si="353"/>
        <v>H228</v>
      </c>
      <c r="C2050" t="str">
        <f t="shared" si="354"/>
        <v>EQ TEST SVCS/ENGINES &amp; TURBINES</v>
      </c>
      <c r="D2050" s="1">
        <f t="shared" si="355"/>
        <v>958014.19671897695</v>
      </c>
      <c r="E2050" s="1">
        <f t="shared" si="356"/>
        <v>-33755.814850098497</v>
      </c>
      <c r="F2050" s="1">
        <f t="shared" si="357"/>
        <v>-70943.8897</v>
      </c>
      <c r="G2050" s="1">
        <f t="shared" si="358"/>
        <v>15518.3769864612</v>
      </c>
      <c r="H2050" s="2">
        <f t="shared" ref="H2050:H2113" si="359">AL2050/AK2050-1</f>
        <v>1.101679074110486</v>
      </c>
      <c r="I2050" s="2">
        <f t="shared" ref="I2050:I2113" si="360">AL2050/AE2050-1</f>
        <v>-1.0740530672123334</v>
      </c>
      <c r="J2050" s="2">
        <f t="shared" ref="J2050:J2113" si="361">AM2050/AL2050</f>
        <v>-0.21874155832283326</v>
      </c>
      <c r="K2050" s="2">
        <f t="shared" ref="K2050:K2113" si="362">AL2050/SUM(AL$1:AL$3009)</f>
        <v>-6.2973394176490057E-7</v>
      </c>
      <c r="L2050" s="2">
        <f>AM2050/SUM(AM1:AM$3009)</f>
        <v>2.8158750817631931E-7</v>
      </c>
      <c r="M2050" t="s">
        <v>3743</v>
      </c>
      <c r="N2050" t="s">
        <v>4175</v>
      </c>
      <c r="O2050" t="s">
        <v>4176</v>
      </c>
      <c r="P2050" s="1"/>
      <c r="Q2050" s="1">
        <v>78873.856990036598</v>
      </c>
      <c r="R2050" s="1">
        <v>-25251.224565201301</v>
      </c>
      <c r="S2050" s="1">
        <v>76191.916783700493</v>
      </c>
      <c r="T2050" s="1">
        <v>176519.171935133</v>
      </c>
      <c r="U2050" s="1">
        <v>95066.106053389594</v>
      </c>
      <c r="V2050" s="1">
        <v>359021.43847446702</v>
      </c>
      <c r="W2050" s="1">
        <v>252943.21026754499</v>
      </c>
      <c r="X2050" s="1">
        <v>-26128.4421401525</v>
      </c>
      <c r="Y2050" s="1">
        <v>9691.1864253271506</v>
      </c>
      <c r="Z2050" s="1">
        <v>51873.845398282298</v>
      </c>
      <c r="AA2050" s="1">
        <v>126478.859819932</v>
      </c>
      <c r="AB2050" s="1">
        <v>14102.9006973092</v>
      </c>
      <c r="AC2050" s="1">
        <v>-915.135028563015</v>
      </c>
      <c r="AD2050" s="1"/>
      <c r="AE2050" s="1">
        <v>958014.19671897695</v>
      </c>
      <c r="AF2050" s="1">
        <v>875173.67300614098</v>
      </c>
      <c r="AG2050" s="1">
        <v>399232.99841157999</v>
      </c>
      <c r="AH2050" s="1">
        <v>375660.814848701</v>
      </c>
      <c r="AI2050" s="1">
        <v>165233.87994782001</v>
      </c>
      <c r="AJ2050" s="1">
        <v>24249.284507274198</v>
      </c>
      <c r="AK2050" s="1">
        <v>-33755.814850098497</v>
      </c>
      <c r="AL2050" s="1">
        <v>-70943.8897</v>
      </c>
      <c r="AM2050" s="1">
        <v>15518.3769864612</v>
      </c>
    </row>
    <row r="2051" spans="1:39" x14ac:dyDescent="0.3">
      <c r="A2051" t="str">
        <f t="shared" si="352"/>
        <v>PAMS</v>
      </c>
      <c r="B2051" t="str">
        <f t="shared" si="353"/>
        <v>H229</v>
      </c>
      <c r="C2051" t="str">
        <f t="shared" si="354"/>
        <v>EQ TEST SVCS/ENGINE ACCESSORIES</v>
      </c>
      <c r="D2051" s="1">
        <f t="shared" si="355"/>
        <v>0</v>
      </c>
      <c r="E2051" s="1">
        <f t="shared" si="356"/>
        <v>0</v>
      </c>
      <c r="F2051" s="1">
        <f t="shared" si="357"/>
        <v>0</v>
      </c>
      <c r="G2051" s="1">
        <f t="shared" si="358"/>
        <v>0</v>
      </c>
      <c r="H2051" s="2" t="e">
        <f t="shared" si="359"/>
        <v>#DIV/0!</v>
      </c>
      <c r="I2051" s="2" t="e">
        <f t="shared" si="360"/>
        <v>#DIV/0!</v>
      </c>
      <c r="J2051" s="2" t="e">
        <f t="shared" si="361"/>
        <v>#DIV/0!</v>
      </c>
      <c r="K2051" s="2">
        <f t="shared" si="362"/>
        <v>0</v>
      </c>
      <c r="L2051" s="2">
        <f>AM2051/SUM(AM1:AM$3009)</f>
        <v>0</v>
      </c>
      <c r="M2051" t="s">
        <v>3743</v>
      </c>
      <c r="N2051" t="s">
        <v>4177</v>
      </c>
      <c r="O2051" t="s">
        <v>4178</v>
      </c>
      <c r="P2051" s="1"/>
      <c r="Q2051" s="1"/>
      <c r="R2051" s="1"/>
      <c r="S2051" s="1"/>
      <c r="T2051" s="1"/>
      <c r="U2051" s="1">
        <v>28562.7083607889</v>
      </c>
      <c r="V2051" s="1">
        <v>21946.521694071002</v>
      </c>
      <c r="W2051" s="1">
        <v>204122.54158757301</v>
      </c>
      <c r="X2051" s="1">
        <v>7895.4524154952896</v>
      </c>
      <c r="Y2051" s="1"/>
      <c r="Z2051" s="1"/>
      <c r="AA2051" s="1"/>
      <c r="AB2051" s="1">
        <v>132226.499974771</v>
      </c>
      <c r="AC2051" s="1">
        <v>0</v>
      </c>
      <c r="AD2051" s="1"/>
      <c r="AE2051" s="1"/>
      <c r="AF2051" s="1"/>
      <c r="AG2051" s="1"/>
      <c r="AH2051" s="1">
        <v>26884.0223947618</v>
      </c>
      <c r="AI2051" s="1"/>
      <c r="AJ2051" s="1"/>
      <c r="AK2051" s="1"/>
      <c r="AL2051" s="1"/>
      <c r="AM2051" s="1"/>
    </row>
    <row r="2052" spans="1:39" x14ac:dyDescent="0.3">
      <c r="A2052" t="str">
        <f t="shared" si="352"/>
        <v>PAMS</v>
      </c>
      <c r="B2052" t="str">
        <f t="shared" si="353"/>
        <v>H230</v>
      </c>
      <c r="C2052" t="str">
        <f t="shared" si="354"/>
        <v>EQ TEST SVCS/MECH POWER TRANS EQ</v>
      </c>
      <c r="D2052" s="1">
        <f t="shared" si="355"/>
        <v>0</v>
      </c>
      <c r="E2052" s="1">
        <f t="shared" si="356"/>
        <v>0</v>
      </c>
      <c r="F2052" s="1">
        <f t="shared" si="357"/>
        <v>-20062</v>
      </c>
      <c r="G2052" s="1">
        <f t="shared" si="358"/>
        <v>0</v>
      </c>
      <c r="H2052" s="2" t="e">
        <f t="shared" si="359"/>
        <v>#DIV/0!</v>
      </c>
      <c r="I2052" s="2" t="e">
        <f t="shared" si="360"/>
        <v>#DIV/0!</v>
      </c>
      <c r="J2052" s="2">
        <f t="shared" si="361"/>
        <v>0</v>
      </c>
      <c r="K2052" s="2">
        <f t="shared" si="362"/>
        <v>-1.7808048576292591E-7</v>
      </c>
      <c r="L2052" s="2">
        <f>AM2052/SUM(AM1:AM$3009)</f>
        <v>0</v>
      </c>
      <c r="M2052" t="s">
        <v>3743</v>
      </c>
      <c r="N2052" t="s">
        <v>4179</v>
      </c>
      <c r="O2052" t="s">
        <v>4180</v>
      </c>
      <c r="P2052" s="1"/>
      <c r="Q2052" s="1"/>
      <c r="R2052" s="1"/>
      <c r="S2052" s="1"/>
      <c r="T2052" s="1"/>
      <c r="U2052" s="1">
        <v>-2195.7988080242599</v>
      </c>
      <c r="V2052" s="1"/>
      <c r="W2052" s="1"/>
      <c r="X2052" s="1">
        <v>27591.027311412301</v>
      </c>
      <c r="Y2052" s="1">
        <v>160796.07556778099</v>
      </c>
      <c r="Z2052" s="1">
        <v>24987.149377262002</v>
      </c>
      <c r="AA2052" s="1">
        <v>2134.39808456315</v>
      </c>
      <c r="AB2052" s="1">
        <v>4092.5488231491399</v>
      </c>
      <c r="AC2052" s="1"/>
      <c r="AD2052" s="1"/>
      <c r="AE2052" s="1"/>
      <c r="AF2052" s="1"/>
      <c r="AG2052" s="1"/>
      <c r="AH2052" s="1">
        <v>56674.209551646803</v>
      </c>
      <c r="AI2052" s="1">
        <v>232809.22362659799</v>
      </c>
      <c r="AJ2052" s="1">
        <v>9837.9911322777498</v>
      </c>
      <c r="AK2052" s="1"/>
      <c r="AL2052" s="1">
        <v>-20062</v>
      </c>
      <c r="AM2052" s="1"/>
    </row>
    <row r="2053" spans="1:39" x14ac:dyDescent="0.3">
      <c r="A2053" t="str">
        <f t="shared" si="352"/>
        <v>PAMS</v>
      </c>
      <c r="B2053" t="str">
        <f t="shared" si="353"/>
        <v>H231</v>
      </c>
      <c r="C2053" t="str">
        <f t="shared" si="354"/>
        <v>EQ TEST SVCS/BEARINGS</v>
      </c>
      <c r="D2053" s="1">
        <f t="shared" si="355"/>
        <v>0</v>
      </c>
      <c r="E2053" s="1">
        <f t="shared" si="356"/>
        <v>0</v>
      </c>
      <c r="F2053" s="1">
        <f t="shared" si="357"/>
        <v>0</v>
      </c>
      <c r="G2053" s="1">
        <f t="shared" si="358"/>
        <v>0</v>
      </c>
      <c r="H2053" s="2" t="e">
        <f t="shared" si="359"/>
        <v>#DIV/0!</v>
      </c>
      <c r="I2053" s="2" t="e">
        <f t="shared" si="360"/>
        <v>#DIV/0!</v>
      </c>
      <c r="J2053" s="2" t="e">
        <f t="shared" si="361"/>
        <v>#DIV/0!</v>
      </c>
      <c r="K2053" s="2">
        <f t="shared" si="362"/>
        <v>0</v>
      </c>
      <c r="L2053" s="2">
        <f>AM2053/SUM(AM1:AM$3009)</f>
        <v>0</v>
      </c>
      <c r="M2053" t="s">
        <v>3743</v>
      </c>
      <c r="N2053" t="s">
        <v>4181</v>
      </c>
      <c r="O2053" t="s">
        <v>4182</v>
      </c>
      <c r="P2053" s="1"/>
      <c r="Q2053" s="1"/>
      <c r="R2053" s="1"/>
      <c r="S2053" s="1"/>
      <c r="T2053" s="1">
        <v>11346.4923192146</v>
      </c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  <c r="AG2053" s="1"/>
      <c r="AH2053" s="1"/>
      <c r="AI2053" s="1"/>
      <c r="AJ2053" s="1"/>
      <c r="AK2053" s="1"/>
      <c r="AL2053" s="1"/>
      <c r="AM2053" s="1"/>
    </row>
    <row r="2054" spans="1:39" x14ac:dyDescent="0.3">
      <c r="A2054" t="str">
        <f t="shared" si="352"/>
        <v>PAMS</v>
      </c>
      <c r="B2054" t="str">
        <f t="shared" si="353"/>
        <v>H234</v>
      </c>
      <c r="C2054" t="str">
        <f t="shared" si="354"/>
        <v>EQ TEST SVCS/METALWORK MACHINE</v>
      </c>
      <c r="D2054" s="1">
        <f t="shared" si="355"/>
        <v>19454.344338155999</v>
      </c>
      <c r="E2054" s="1">
        <f t="shared" si="356"/>
        <v>125206.74472483199</v>
      </c>
      <c r="F2054" s="1">
        <f t="shared" si="357"/>
        <v>31545.900600000001</v>
      </c>
      <c r="G2054" s="1">
        <f t="shared" si="358"/>
        <v>41990.944849928899</v>
      </c>
      <c r="H2054" s="2">
        <f t="shared" si="359"/>
        <v>-0.74804951067669145</v>
      </c>
      <c r="I2054" s="2">
        <f t="shared" si="360"/>
        <v>0.62153501817733914</v>
      </c>
      <c r="J2054" s="2">
        <f t="shared" si="361"/>
        <v>1.3311062309607637</v>
      </c>
      <c r="K2054" s="2">
        <f t="shared" si="362"/>
        <v>2.8001741115925513E-7</v>
      </c>
      <c r="L2054" s="2">
        <f>AM2054/SUM(AM1:AM$3009)</f>
        <v>7.619434388387733E-7</v>
      </c>
      <c r="M2054" t="s">
        <v>3743</v>
      </c>
      <c r="N2054" t="s">
        <v>4183</v>
      </c>
      <c r="O2054" t="s">
        <v>4184</v>
      </c>
      <c r="P2054" s="1"/>
      <c r="Q2054" s="1"/>
      <c r="R2054" s="1"/>
      <c r="S2054" s="1"/>
      <c r="T2054" s="1">
        <v>3956.6950143039699</v>
      </c>
      <c r="U2054" s="1">
        <v>12834.090337498799</v>
      </c>
      <c r="V2054" s="1"/>
      <c r="W2054" s="1"/>
      <c r="X2054" s="1"/>
      <c r="Y2054" s="1">
        <v>4948.5224802528301</v>
      </c>
      <c r="Z2054" s="1"/>
      <c r="AA2054" s="1"/>
      <c r="AB2054" s="1"/>
      <c r="AC2054" s="1"/>
      <c r="AD2054" s="1">
        <v>181786.39712146801</v>
      </c>
      <c r="AE2054" s="1">
        <v>19454.344338155999</v>
      </c>
      <c r="AF2054" s="1">
        <v>-6515.6819656001398</v>
      </c>
      <c r="AG2054" s="1">
        <v>21889.497851956799</v>
      </c>
      <c r="AH2054" s="1">
        <v>76050.163847799296</v>
      </c>
      <c r="AI2054" s="1">
        <v>34153.808498560298</v>
      </c>
      <c r="AJ2054" s="1">
        <v>69070.2281282849</v>
      </c>
      <c r="AK2054" s="1">
        <v>125206.74472483199</v>
      </c>
      <c r="AL2054" s="1">
        <v>31545.900600000001</v>
      </c>
      <c r="AM2054" s="1">
        <v>41990.944849928899</v>
      </c>
    </row>
    <row r="2055" spans="1:39" x14ac:dyDescent="0.3">
      <c r="A2055" t="str">
        <f t="shared" si="352"/>
        <v>PAMS</v>
      </c>
      <c r="B2055" t="str">
        <f t="shared" si="353"/>
        <v>H235</v>
      </c>
      <c r="C2055" t="str">
        <f t="shared" si="354"/>
        <v>EQ TEST SVCS/SERVICE &amp; TRADE EQUIP</v>
      </c>
      <c r="D2055" s="1">
        <f t="shared" si="355"/>
        <v>0</v>
      </c>
      <c r="E2055" s="1">
        <f t="shared" si="356"/>
        <v>31660.664712624799</v>
      </c>
      <c r="F2055" s="1">
        <f t="shared" si="357"/>
        <v>0</v>
      </c>
      <c r="G2055" s="1">
        <f t="shared" si="358"/>
        <v>0</v>
      </c>
      <c r="H2055" s="2">
        <f t="shared" si="359"/>
        <v>-1</v>
      </c>
      <c r="I2055" s="2" t="e">
        <f t="shared" si="360"/>
        <v>#DIV/0!</v>
      </c>
      <c r="J2055" s="2" t="e">
        <f t="shared" si="361"/>
        <v>#DIV/0!</v>
      </c>
      <c r="K2055" s="2">
        <f t="shared" si="362"/>
        <v>0</v>
      </c>
      <c r="L2055" s="2">
        <f>AM2055/SUM(AM1:AM$3009)</f>
        <v>0</v>
      </c>
      <c r="M2055" t="s">
        <v>3743</v>
      </c>
      <c r="N2055" t="s">
        <v>4185</v>
      </c>
      <c r="O2055" t="s">
        <v>4186</v>
      </c>
      <c r="P2055" s="1"/>
      <c r="Q2055" s="1"/>
      <c r="R2055" s="1"/>
      <c r="S2055" s="1">
        <v>23474.729561058099</v>
      </c>
      <c r="T2055" s="1">
        <v>19215.257967961901</v>
      </c>
      <c r="U2055" s="1">
        <v>14436.5470613035</v>
      </c>
      <c r="V2055" s="1"/>
      <c r="W2055" s="1"/>
      <c r="X2055" s="1">
        <v>9293.7859599583298</v>
      </c>
      <c r="Y2055" s="1">
        <v>29119.178451101201</v>
      </c>
      <c r="Z2055" s="1"/>
      <c r="AA2055" s="1">
        <v>106937.90931970799</v>
      </c>
      <c r="AB2055" s="1"/>
      <c r="AC2055" s="1">
        <v>12299.2911169912</v>
      </c>
      <c r="AD2055" s="1"/>
      <c r="AE2055" s="1"/>
      <c r="AF2055" s="1"/>
      <c r="AG2055" s="1">
        <v>9105.5278931724497</v>
      </c>
      <c r="AH2055" s="1"/>
      <c r="AI2055" s="1">
        <v>226964.94717057899</v>
      </c>
      <c r="AJ2055" s="1">
        <v>30970.281676055201</v>
      </c>
      <c r="AK2055" s="1">
        <v>31660.664712624799</v>
      </c>
      <c r="AL2055" s="1"/>
      <c r="AM2055" s="1"/>
    </row>
    <row r="2056" spans="1:39" x14ac:dyDescent="0.3">
      <c r="A2056" t="str">
        <f t="shared" si="352"/>
        <v>PAMS</v>
      </c>
      <c r="B2056" t="str">
        <f t="shared" si="353"/>
        <v>H236</v>
      </c>
      <c r="C2056" t="str">
        <f t="shared" si="354"/>
        <v>EQ TEST SVCS/SP INDUSTRY MACHINERY</v>
      </c>
      <c r="D2056" s="1">
        <f t="shared" si="355"/>
        <v>19533.003629825798</v>
      </c>
      <c r="E2056" s="1">
        <f t="shared" si="356"/>
        <v>-150914.97399723501</v>
      </c>
      <c r="F2056" s="1">
        <f t="shared" si="357"/>
        <v>0</v>
      </c>
      <c r="G2056" s="1">
        <f t="shared" si="358"/>
        <v>0</v>
      </c>
      <c r="H2056" s="2">
        <f t="shared" si="359"/>
        <v>-1</v>
      </c>
      <c r="I2056" s="2">
        <f t="shared" si="360"/>
        <v>-1</v>
      </c>
      <c r="J2056" s="2" t="e">
        <f t="shared" si="361"/>
        <v>#DIV/0!</v>
      </c>
      <c r="K2056" s="2">
        <f t="shared" si="362"/>
        <v>0</v>
      </c>
      <c r="L2056" s="2">
        <f>AM2056/SUM(AM1:AM$3009)</f>
        <v>0</v>
      </c>
      <c r="M2056" t="s">
        <v>3743</v>
      </c>
      <c r="N2056" t="s">
        <v>4187</v>
      </c>
      <c r="O2056" t="s">
        <v>4188</v>
      </c>
      <c r="P2056" s="1">
        <v>120659.488656662</v>
      </c>
      <c r="Q2056" s="1"/>
      <c r="R2056" s="1">
        <v>104253.70279896</v>
      </c>
      <c r="S2056" s="1">
        <v>757646.32514377497</v>
      </c>
      <c r="T2056" s="1">
        <v>175950.95483157501</v>
      </c>
      <c r="U2056" s="1">
        <v>278658.56234139798</v>
      </c>
      <c r="V2056" s="1">
        <v>152431.644753525</v>
      </c>
      <c r="W2056" s="1">
        <v>-55381.1671665963</v>
      </c>
      <c r="X2056" s="1">
        <v>86543.382942968296</v>
      </c>
      <c r="Y2056" s="1">
        <v>58982.429146629598</v>
      </c>
      <c r="Z2056" s="1">
        <v>5677.7082878176398</v>
      </c>
      <c r="AA2056" s="1">
        <v>45482.439952122899</v>
      </c>
      <c r="AB2056" s="1">
        <v>15804.2149969846</v>
      </c>
      <c r="AC2056" s="1">
        <v>-5689.9880736758696</v>
      </c>
      <c r="AD2056" s="1"/>
      <c r="AE2056" s="1">
        <v>19533.003629825798</v>
      </c>
      <c r="AF2056" s="1">
        <v>142734.99444480499</v>
      </c>
      <c r="AG2056" s="1">
        <v>2621897.9552055802</v>
      </c>
      <c r="AH2056" s="1">
        <v>2010334.9823757201</v>
      </c>
      <c r="AI2056" s="1">
        <v>1009573.7190541</v>
      </c>
      <c r="AJ2056" s="1">
        <v>10235.631409649401</v>
      </c>
      <c r="AK2056" s="1">
        <v>-150914.97399723501</v>
      </c>
      <c r="AL2056" s="1"/>
      <c r="AM2056" s="1"/>
    </row>
    <row r="2057" spans="1:39" x14ac:dyDescent="0.3">
      <c r="A2057" t="str">
        <f t="shared" si="352"/>
        <v>PAMS</v>
      </c>
      <c r="B2057" t="str">
        <f t="shared" si="353"/>
        <v>H237</v>
      </c>
      <c r="C2057" t="str">
        <f t="shared" si="354"/>
        <v>EQ TEST SVCS/AGRICULTURE MACHINE</v>
      </c>
      <c r="D2057" s="1">
        <f t="shared" si="355"/>
        <v>0</v>
      </c>
      <c r="E2057" s="1">
        <f t="shared" si="356"/>
        <v>0</v>
      </c>
      <c r="F2057" s="1">
        <f t="shared" si="357"/>
        <v>0</v>
      </c>
      <c r="G2057" s="1">
        <f t="shared" si="358"/>
        <v>0</v>
      </c>
      <c r="H2057" s="2" t="e">
        <f t="shared" si="359"/>
        <v>#DIV/0!</v>
      </c>
      <c r="I2057" s="2" t="e">
        <f t="shared" si="360"/>
        <v>#DIV/0!</v>
      </c>
      <c r="J2057" s="2" t="e">
        <f t="shared" si="361"/>
        <v>#DIV/0!</v>
      </c>
      <c r="K2057" s="2">
        <f t="shared" si="362"/>
        <v>0</v>
      </c>
      <c r="L2057" s="2">
        <f>AM2057/SUM(AM1:AM$3009)</f>
        <v>0</v>
      </c>
      <c r="M2057" t="s">
        <v>3743</v>
      </c>
      <c r="N2057" t="s">
        <v>4189</v>
      </c>
      <c r="O2057" t="s">
        <v>4190</v>
      </c>
      <c r="P2057" s="1"/>
      <c r="Q2057" s="1"/>
      <c r="R2057" s="1"/>
      <c r="S2057" s="1"/>
      <c r="T2057" s="1"/>
      <c r="U2057" s="1">
        <v>16746.394591111999</v>
      </c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  <c r="AG2057" s="1"/>
      <c r="AH2057" s="1"/>
      <c r="AI2057" s="1"/>
      <c r="AJ2057" s="1">
        <v>11039.001259315501</v>
      </c>
      <c r="AK2057" s="1"/>
      <c r="AL2057" s="1"/>
      <c r="AM2057" s="1"/>
    </row>
    <row r="2058" spans="1:39" x14ac:dyDescent="0.3">
      <c r="A2058" t="str">
        <f t="shared" si="352"/>
        <v>PAMS</v>
      </c>
      <c r="B2058" t="str">
        <f t="shared" si="353"/>
        <v>H238</v>
      </c>
      <c r="C2058" t="str">
        <f t="shared" si="354"/>
        <v>EQ TEST SVCS/CONTRUCT EQUIP</v>
      </c>
      <c r="D2058" s="1">
        <f t="shared" si="355"/>
        <v>460.87573317312001</v>
      </c>
      <c r="E2058" s="1">
        <f t="shared" si="356"/>
        <v>3337500.2722406201</v>
      </c>
      <c r="F2058" s="1">
        <f t="shared" si="357"/>
        <v>-1482</v>
      </c>
      <c r="G2058" s="1">
        <f t="shared" si="358"/>
        <v>0</v>
      </c>
      <c r="H2058" s="2">
        <f t="shared" si="359"/>
        <v>-1.0004440449075993</v>
      </c>
      <c r="I2058" s="2">
        <f t="shared" si="360"/>
        <v>-4.2156173417863858</v>
      </c>
      <c r="J2058" s="2">
        <f t="shared" si="361"/>
        <v>0</v>
      </c>
      <c r="K2058" s="2">
        <f t="shared" si="362"/>
        <v>-1.3154983546040086E-8</v>
      </c>
      <c r="L2058" s="2">
        <f>AM2058/SUM(AM1:AM$3009)</f>
        <v>0</v>
      </c>
      <c r="M2058" t="s">
        <v>3743</v>
      </c>
      <c r="N2058" t="s">
        <v>4191</v>
      </c>
      <c r="O2058" t="s">
        <v>4192</v>
      </c>
      <c r="P2058" s="1"/>
      <c r="Q2058" s="1"/>
      <c r="R2058" s="1"/>
      <c r="S2058" s="1">
        <v>7428.7118864107997</v>
      </c>
      <c r="T2058" s="1">
        <v>2201.4694064548398</v>
      </c>
      <c r="U2058" s="1">
        <v>18545.1883549505</v>
      </c>
      <c r="V2058" s="1">
        <v>311638.65066711098</v>
      </c>
      <c r="W2058" s="1">
        <v>1218611.0150707001</v>
      </c>
      <c r="X2058" s="1">
        <v>650511.01219591999</v>
      </c>
      <c r="Y2058" s="1">
        <v>487587.10483291699</v>
      </c>
      <c r="Z2058" s="1">
        <v>-237157.230879993</v>
      </c>
      <c r="AA2058" s="1"/>
      <c r="AB2058" s="1">
        <v>4501.9974991410199</v>
      </c>
      <c r="AC2058" s="1"/>
      <c r="AD2058" s="1"/>
      <c r="AE2058" s="1">
        <v>460.87573317312001</v>
      </c>
      <c r="AF2058" s="1">
        <v>186143.47837531799</v>
      </c>
      <c r="AG2058" s="1">
        <v>6963.2569872315999</v>
      </c>
      <c r="AH2058" s="1">
        <v>636296.06759172399</v>
      </c>
      <c r="AI2058" s="1">
        <v>1707788.8483396301</v>
      </c>
      <c r="AJ2058" s="1">
        <v>2884879.9205503501</v>
      </c>
      <c r="AK2058" s="1">
        <v>3337500.2722406201</v>
      </c>
      <c r="AL2058" s="1">
        <v>-1482</v>
      </c>
      <c r="AM2058" s="1">
        <v>0</v>
      </c>
    </row>
    <row r="2059" spans="1:39" x14ac:dyDescent="0.3">
      <c r="A2059" t="str">
        <f t="shared" si="352"/>
        <v>PAMS</v>
      </c>
      <c r="B2059" t="str">
        <f t="shared" si="353"/>
        <v>H239</v>
      </c>
      <c r="C2059" t="str">
        <f t="shared" si="354"/>
        <v>EQ TEST SVCS/MATERIALS HANDLING EQ</v>
      </c>
      <c r="D2059" s="1">
        <f t="shared" si="355"/>
        <v>-42274.025853545398</v>
      </c>
      <c r="E2059" s="1">
        <f t="shared" si="356"/>
        <v>-213.32287518739699</v>
      </c>
      <c r="F2059" s="1">
        <f t="shared" si="357"/>
        <v>0</v>
      </c>
      <c r="G2059" s="1">
        <f t="shared" si="358"/>
        <v>462811.58765340003</v>
      </c>
      <c r="H2059" s="2">
        <f t="shared" si="359"/>
        <v>-1</v>
      </c>
      <c r="I2059" s="2">
        <f t="shared" si="360"/>
        <v>-1</v>
      </c>
      <c r="J2059" s="2" t="e">
        <f t="shared" si="361"/>
        <v>#DIV/0!</v>
      </c>
      <c r="K2059" s="2">
        <f t="shared" si="362"/>
        <v>0</v>
      </c>
      <c r="L2059" s="2">
        <f>AM2059/SUM(AM1:AM$3009)</f>
        <v>8.3979118329284525E-6</v>
      </c>
      <c r="M2059" t="s">
        <v>3743</v>
      </c>
      <c r="N2059" t="s">
        <v>4193</v>
      </c>
      <c r="O2059" t="s">
        <v>4194</v>
      </c>
      <c r="P2059" s="1"/>
      <c r="Q2059" s="1"/>
      <c r="R2059" s="1"/>
      <c r="S2059" s="1"/>
      <c r="T2059" s="1">
        <v>5704.4832255096799</v>
      </c>
      <c r="U2059" s="1">
        <v>46900.010438056597</v>
      </c>
      <c r="V2059" s="1">
        <v>74176.642795262902</v>
      </c>
      <c r="W2059" s="1">
        <v>94388.984863981503</v>
      </c>
      <c r="X2059" s="1">
        <v>15936.203550100699</v>
      </c>
      <c r="Y2059" s="1">
        <v>66142.677254356502</v>
      </c>
      <c r="Z2059" s="1">
        <v>75419.276026598804</v>
      </c>
      <c r="AA2059" s="1">
        <v>203911.70357269101</v>
      </c>
      <c r="AB2059" s="1">
        <v>226858.85209999501</v>
      </c>
      <c r="AC2059" s="1">
        <v>76582.926465020995</v>
      </c>
      <c r="AD2059" s="1">
        <v>33151.2423546508</v>
      </c>
      <c r="AE2059" s="1">
        <v>-42274.025853545398</v>
      </c>
      <c r="AF2059" s="1">
        <v>5109.28915829159</v>
      </c>
      <c r="AG2059" s="1">
        <v>5218.35220677897</v>
      </c>
      <c r="AH2059" s="1">
        <v>231480.84216964099</v>
      </c>
      <c r="AI2059" s="1">
        <v>91080.843896084494</v>
      </c>
      <c r="AJ2059" s="1">
        <v>9438.6712356231092</v>
      </c>
      <c r="AK2059" s="1">
        <v>-213.32287518739699</v>
      </c>
      <c r="AL2059" s="1"/>
      <c r="AM2059" s="1">
        <v>462811.58765340003</v>
      </c>
    </row>
    <row r="2060" spans="1:39" x14ac:dyDescent="0.3">
      <c r="A2060" t="str">
        <f t="shared" si="352"/>
        <v>PAMS</v>
      </c>
      <c r="B2060" t="str">
        <f t="shared" si="353"/>
        <v>H240</v>
      </c>
      <c r="C2060" t="str">
        <f t="shared" si="354"/>
        <v>EQ TEST SVCS/ROPE-CABLE-CHAIN</v>
      </c>
      <c r="D2060" s="1">
        <f t="shared" si="355"/>
        <v>17451.3623771661</v>
      </c>
      <c r="E2060" s="1">
        <f t="shared" si="356"/>
        <v>6387.9240920777402</v>
      </c>
      <c r="F2060" s="1">
        <f t="shared" si="357"/>
        <v>5899</v>
      </c>
      <c r="G2060" s="1">
        <f t="shared" si="358"/>
        <v>4690.7804300629005</v>
      </c>
      <c r="H2060" s="2">
        <f t="shared" si="359"/>
        <v>-7.6538807448275792E-2</v>
      </c>
      <c r="I2060" s="2">
        <f t="shared" si="360"/>
        <v>-0.66197481477329045</v>
      </c>
      <c r="J2060" s="2">
        <f t="shared" si="361"/>
        <v>0.79518230718136984</v>
      </c>
      <c r="K2060" s="2">
        <f t="shared" si="362"/>
        <v>5.2362515477793833E-8</v>
      </c>
      <c r="L2060" s="2">
        <f>AM2060/SUM(AM1:AM$3009)</f>
        <v>8.5116193133858434E-8</v>
      </c>
      <c r="M2060" t="s">
        <v>3743</v>
      </c>
      <c r="N2060" t="s">
        <v>4195</v>
      </c>
      <c r="O2060" t="s">
        <v>4196</v>
      </c>
      <c r="P2060" s="1">
        <v>60105.157851413198</v>
      </c>
      <c r="Q2060" s="1">
        <v>176202.61903860199</v>
      </c>
      <c r="R2060" s="1">
        <v>169315.20668328399</v>
      </c>
      <c r="S2060" s="1">
        <v>31151.827096183799</v>
      </c>
      <c r="T2060" s="1">
        <v>53230.935256346602</v>
      </c>
      <c r="U2060" s="1">
        <v>9015.6236397840203</v>
      </c>
      <c r="V2060" s="1">
        <v>24984.668578266399</v>
      </c>
      <c r="W2060" s="1">
        <v>17241.5506794303</v>
      </c>
      <c r="X2060" s="1">
        <v>22112.6657438652</v>
      </c>
      <c r="Y2060" s="1">
        <v>17508.532338131899</v>
      </c>
      <c r="Z2060" s="1">
        <v>18619.979572626002</v>
      </c>
      <c r="AA2060" s="1">
        <v>28284.738081264401</v>
      </c>
      <c r="AB2060" s="1">
        <v>23898.9708390901</v>
      </c>
      <c r="AC2060" s="1">
        <v>23469.503475768801</v>
      </c>
      <c r="AD2060" s="1">
        <v>16694.823991897301</v>
      </c>
      <c r="AE2060" s="1">
        <v>17451.3623771661</v>
      </c>
      <c r="AF2060" s="1">
        <v>51356.980568513303</v>
      </c>
      <c r="AG2060" s="1">
        <v>14024.6867819368</v>
      </c>
      <c r="AH2060" s="1">
        <v>5966.4875764613798</v>
      </c>
      <c r="AI2060" s="1">
        <v>14279.682499827401</v>
      </c>
      <c r="AJ2060" s="1">
        <v>5518.4175034503696</v>
      </c>
      <c r="AK2060" s="1">
        <v>6387.9240920777402</v>
      </c>
      <c r="AL2060" s="1">
        <v>5899</v>
      </c>
      <c r="AM2060" s="1">
        <v>4690.7804300629005</v>
      </c>
    </row>
    <row r="2061" spans="1:39" x14ac:dyDescent="0.3">
      <c r="A2061" t="str">
        <f t="shared" si="352"/>
        <v>PAMS</v>
      </c>
      <c r="B2061" t="str">
        <f t="shared" si="353"/>
        <v>H241</v>
      </c>
      <c r="C2061" t="str">
        <f t="shared" si="354"/>
        <v>EQ TEST SVCS/REFRIGERATION - AC EQ</v>
      </c>
      <c r="D2061" s="1">
        <f t="shared" si="355"/>
        <v>-1403.95337726196</v>
      </c>
      <c r="E2061" s="1">
        <f t="shared" si="356"/>
        <v>16551.609182877601</v>
      </c>
      <c r="F2061" s="1">
        <f t="shared" si="357"/>
        <v>0</v>
      </c>
      <c r="G2061" s="1">
        <f t="shared" si="358"/>
        <v>0</v>
      </c>
      <c r="H2061" s="2">
        <f t="shared" si="359"/>
        <v>-1</v>
      </c>
      <c r="I2061" s="2">
        <f t="shared" si="360"/>
        <v>-1</v>
      </c>
      <c r="J2061" s="2" t="e">
        <f t="shared" si="361"/>
        <v>#DIV/0!</v>
      </c>
      <c r="K2061" s="2">
        <f t="shared" si="362"/>
        <v>0</v>
      </c>
      <c r="L2061" s="2">
        <f>AM2061/SUM(AM1:AM$3009)</f>
        <v>0</v>
      </c>
      <c r="M2061" t="s">
        <v>3743</v>
      </c>
      <c r="N2061" t="s">
        <v>4197</v>
      </c>
      <c r="O2061" t="s">
        <v>4198</v>
      </c>
      <c r="P2061" s="1"/>
      <c r="Q2061" s="1"/>
      <c r="R2061" s="1"/>
      <c r="S2061" s="1"/>
      <c r="T2061" s="1">
        <v>5949.9173147428201</v>
      </c>
      <c r="U2061" s="1">
        <v>85854.145373571795</v>
      </c>
      <c r="V2061" s="1">
        <v>46104.892615384102</v>
      </c>
      <c r="W2061" s="1">
        <v>128512.830549648</v>
      </c>
      <c r="X2061" s="1">
        <v>26017.8018311054</v>
      </c>
      <c r="Y2061" s="1">
        <v>51120.256218183698</v>
      </c>
      <c r="Z2061" s="1">
        <v>12766.9942812932</v>
      </c>
      <c r="AA2061" s="1">
        <v>-13465.0203604381</v>
      </c>
      <c r="AB2061" s="1">
        <v>15111.5999971167</v>
      </c>
      <c r="AC2061" s="1"/>
      <c r="AD2061" s="1"/>
      <c r="AE2061" s="1">
        <v>-1403.95337726196</v>
      </c>
      <c r="AF2061" s="1"/>
      <c r="AG2061" s="1"/>
      <c r="AH2061" s="1"/>
      <c r="AI2061" s="1"/>
      <c r="AJ2061" s="1"/>
      <c r="AK2061" s="1">
        <v>16551.609182877601</v>
      </c>
      <c r="AL2061" s="1"/>
      <c r="AM2061" s="1"/>
    </row>
    <row r="2062" spans="1:39" x14ac:dyDescent="0.3">
      <c r="A2062" t="str">
        <f t="shared" si="352"/>
        <v>PAMS</v>
      </c>
      <c r="B2062" t="str">
        <f t="shared" si="353"/>
        <v>H242</v>
      </c>
      <c r="C2062" t="str">
        <f t="shared" si="354"/>
        <v>EQ TEST SVCS/FIRE-RESCUE-SAFETY EQ</v>
      </c>
      <c r="D2062" s="1">
        <f t="shared" si="355"/>
        <v>148413.26040909599</v>
      </c>
      <c r="E2062" s="1">
        <f t="shared" si="356"/>
        <v>169683.095427964</v>
      </c>
      <c r="F2062" s="1">
        <f t="shared" si="357"/>
        <v>157122.54920000001</v>
      </c>
      <c r="G2062" s="1">
        <f t="shared" si="358"/>
        <v>0</v>
      </c>
      <c r="H2062" s="2">
        <f t="shared" si="359"/>
        <v>-7.4023556655921308E-2</v>
      </c>
      <c r="I2062" s="2">
        <f t="shared" si="360"/>
        <v>5.8682686216158686E-2</v>
      </c>
      <c r="J2062" s="2">
        <f t="shared" si="361"/>
        <v>0</v>
      </c>
      <c r="K2062" s="2">
        <f t="shared" si="362"/>
        <v>1.3946994260714398E-6</v>
      </c>
      <c r="L2062" s="2">
        <f>AM2062/SUM(AM1:AM$3009)</f>
        <v>0</v>
      </c>
      <c r="M2062" t="s">
        <v>3743</v>
      </c>
      <c r="N2062" t="s">
        <v>4199</v>
      </c>
      <c r="O2062" t="s">
        <v>4200</v>
      </c>
      <c r="P2062" s="1"/>
      <c r="Q2062" s="1">
        <v>103009.257228988</v>
      </c>
      <c r="R2062" s="1">
        <v>10498.0490812276</v>
      </c>
      <c r="S2062" s="1">
        <v>124790.168985016</v>
      </c>
      <c r="T2062" s="1">
        <v>351120.98301558901</v>
      </c>
      <c r="U2062" s="1">
        <v>146362.04507161301</v>
      </c>
      <c r="V2062" s="1">
        <v>167882.43224420401</v>
      </c>
      <c r="W2062" s="1">
        <v>96936.434182994402</v>
      </c>
      <c r="X2062" s="1">
        <v>224941.77243810199</v>
      </c>
      <c r="Y2062" s="1">
        <v>155175.873768169</v>
      </c>
      <c r="Z2062" s="1">
        <v>72187.560314612405</v>
      </c>
      <c r="AA2062" s="1">
        <v>41123.646792864703</v>
      </c>
      <c r="AB2062" s="1">
        <v>107944.161192334</v>
      </c>
      <c r="AC2062" s="1">
        <v>5694.6874157144402</v>
      </c>
      <c r="AD2062" s="1">
        <v>317096.24103196099</v>
      </c>
      <c r="AE2062" s="1">
        <v>148413.26040909599</v>
      </c>
      <c r="AF2062" s="1">
        <v>1127158.98527133</v>
      </c>
      <c r="AG2062" s="1">
        <v>1025922.6921491401</v>
      </c>
      <c r="AH2062" s="1">
        <v>1172189.72739865</v>
      </c>
      <c r="AI2062" s="1">
        <v>1037766.13485265</v>
      </c>
      <c r="AJ2062" s="1">
        <v>145397.63615486099</v>
      </c>
      <c r="AK2062" s="1">
        <v>169683.095427964</v>
      </c>
      <c r="AL2062" s="1">
        <v>157122.54920000001</v>
      </c>
      <c r="AM2062" s="1">
        <v>0</v>
      </c>
    </row>
    <row r="2063" spans="1:39" x14ac:dyDescent="0.3">
      <c r="A2063" t="str">
        <f t="shared" si="352"/>
        <v>PAMS</v>
      </c>
      <c r="B2063" t="str">
        <f t="shared" si="353"/>
        <v>H243</v>
      </c>
      <c r="C2063" t="str">
        <f t="shared" si="354"/>
        <v>EQ TEST SVCS/PUMPS &amp; COMPRESSORS</v>
      </c>
      <c r="D2063" s="1">
        <f t="shared" si="355"/>
        <v>96917.692626937307</v>
      </c>
      <c r="E2063" s="1">
        <f t="shared" si="356"/>
        <v>2662.5261113615002</v>
      </c>
      <c r="F2063" s="1">
        <f t="shared" si="357"/>
        <v>158700</v>
      </c>
      <c r="G2063" s="1">
        <f t="shared" si="358"/>
        <v>0</v>
      </c>
      <c r="H2063" s="2">
        <f t="shared" si="359"/>
        <v>58.605049251084232</v>
      </c>
      <c r="I2063" s="2">
        <f t="shared" si="360"/>
        <v>0.63747191764954292</v>
      </c>
      <c r="J2063" s="2">
        <f t="shared" si="361"/>
        <v>0</v>
      </c>
      <c r="K2063" s="2">
        <f t="shared" si="362"/>
        <v>1.4087016793229161E-6</v>
      </c>
      <c r="L2063" s="2">
        <f>AM2063/SUM(AM1:AM$3009)</f>
        <v>0</v>
      </c>
      <c r="M2063" t="s">
        <v>3743</v>
      </c>
      <c r="N2063" t="s">
        <v>4201</v>
      </c>
      <c r="O2063" t="s">
        <v>4202</v>
      </c>
      <c r="P2063" s="1"/>
      <c r="Q2063" s="1"/>
      <c r="R2063" s="1"/>
      <c r="S2063" s="1">
        <v>7209.2791660737403</v>
      </c>
      <c r="T2063" s="1">
        <v>19332.768834928102</v>
      </c>
      <c r="U2063" s="1">
        <v>-18516.3152608278</v>
      </c>
      <c r="V2063" s="1">
        <v>13422.0939200536</v>
      </c>
      <c r="W2063" s="1"/>
      <c r="X2063" s="1"/>
      <c r="Y2063" s="1"/>
      <c r="Z2063" s="1">
        <v>13736.3910189136</v>
      </c>
      <c r="AA2063" s="1">
        <v>27876.439294781201</v>
      </c>
      <c r="AB2063" s="1">
        <v>0</v>
      </c>
      <c r="AC2063" s="1">
        <v>2574.53453582884</v>
      </c>
      <c r="AD2063" s="1">
        <v>5226.4589606201198</v>
      </c>
      <c r="AE2063" s="1">
        <v>96917.692626937307</v>
      </c>
      <c r="AF2063" s="1"/>
      <c r="AG2063" s="1">
        <v>6037.5460826956596</v>
      </c>
      <c r="AH2063" s="1"/>
      <c r="AI2063" s="1"/>
      <c r="AJ2063" s="1">
        <v>13648.617461125799</v>
      </c>
      <c r="AK2063" s="1">
        <v>2662.5261113615002</v>
      </c>
      <c r="AL2063" s="1">
        <v>158700</v>
      </c>
      <c r="AM2063" s="1"/>
    </row>
    <row r="2064" spans="1:39" x14ac:dyDescent="0.3">
      <c r="A2064" t="str">
        <f t="shared" si="352"/>
        <v>PAMS</v>
      </c>
      <c r="B2064" t="str">
        <f t="shared" si="353"/>
        <v>H244</v>
      </c>
      <c r="C2064" t="str">
        <f t="shared" si="354"/>
        <v>EQ TEST SVCS/FURNACE-NUCLEAR REAC</v>
      </c>
      <c r="D2064" s="1">
        <f t="shared" si="355"/>
        <v>0</v>
      </c>
      <c r="E2064" s="1">
        <f t="shared" si="356"/>
        <v>0</v>
      </c>
      <c r="F2064" s="1">
        <f t="shared" si="357"/>
        <v>0</v>
      </c>
      <c r="G2064" s="1">
        <f t="shared" si="358"/>
        <v>0</v>
      </c>
      <c r="H2064" s="2" t="e">
        <f t="shared" si="359"/>
        <v>#DIV/0!</v>
      </c>
      <c r="I2064" s="2" t="e">
        <f t="shared" si="360"/>
        <v>#DIV/0!</v>
      </c>
      <c r="J2064" s="2" t="e">
        <f t="shared" si="361"/>
        <v>#DIV/0!</v>
      </c>
      <c r="K2064" s="2">
        <f t="shared" si="362"/>
        <v>0</v>
      </c>
      <c r="L2064" s="2">
        <f>AM2064/SUM(AM1:AM$3009)</f>
        <v>0</v>
      </c>
      <c r="M2064" t="s">
        <v>3743</v>
      </c>
      <c r="N2064" t="s">
        <v>4203</v>
      </c>
      <c r="O2064" t="s">
        <v>4204</v>
      </c>
      <c r="P2064" s="1"/>
      <c r="Q2064" s="1"/>
      <c r="R2064" s="1"/>
      <c r="S2064" s="1"/>
      <c r="T2064" s="1"/>
      <c r="U2064" s="1"/>
      <c r="V2064" s="1">
        <v>121218.285715484</v>
      </c>
      <c r="W2064" s="1">
        <v>47628.593037100298</v>
      </c>
      <c r="X2064" s="1">
        <v>0</v>
      </c>
      <c r="Y2064" s="1"/>
      <c r="Z2064" s="1"/>
      <c r="AA2064" s="1"/>
      <c r="AB2064" s="1"/>
      <c r="AC2064" s="1"/>
      <c r="AD2064" s="1">
        <v>13951.782276492901</v>
      </c>
      <c r="AE2064" s="1">
        <v>0</v>
      </c>
      <c r="AF2064" s="1"/>
      <c r="AG2064" s="1"/>
      <c r="AH2064" s="1">
        <v>22838.229957746898</v>
      </c>
      <c r="AI2064" s="1"/>
      <c r="AJ2064" s="1"/>
      <c r="AK2064" s="1"/>
      <c r="AL2064" s="1"/>
      <c r="AM2064" s="1"/>
    </row>
    <row r="2065" spans="1:39" x14ac:dyDescent="0.3">
      <c r="A2065" t="str">
        <f t="shared" si="352"/>
        <v>PAMS</v>
      </c>
      <c r="B2065" t="str">
        <f t="shared" si="353"/>
        <v>H245</v>
      </c>
      <c r="C2065" t="str">
        <f t="shared" si="354"/>
        <v>EQ TEST SVCS/PLUMBING-HEATING EQ</v>
      </c>
      <c r="D2065" s="1">
        <f t="shared" si="355"/>
        <v>497894.28343577398</v>
      </c>
      <c r="E2065" s="1">
        <f t="shared" si="356"/>
        <v>115521.55460524101</v>
      </c>
      <c r="F2065" s="1">
        <f t="shared" si="357"/>
        <v>614549</v>
      </c>
      <c r="G2065" s="1">
        <f t="shared" si="358"/>
        <v>0</v>
      </c>
      <c r="H2065" s="2">
        <f t="shared" si="359"/>
        <v>4.3197777860593209</v>
      </c>
      <c r="I2065" s="2">
        <f t="shared" si="360"/>
        <v>0.23429615572052231</v>
      </c>
      <c r="J2065" s="2">
        <f t="shared" si="361"/>
        <v>0</v>
      </c>
      <c r="K2065" s="2">
        <f t="shared" si="362"/>
        <v>5.4550485716837982E-6</v>
      </c>
      <c r="L2065" s="2">
        <f>AM2065/SUM(AM1:AM$3009)</f>
        <v>0</v>
      </c>
      <c r="M2065" t="s">
        <v>3743</v>
      </c>
      <c r="N2065" t="s">
        <v>4205</v>
      </c>
      <c r="O2065" t="s">
        <v>4206</v>
      </c>
      <c r="P2065" s="1"/>
      <c r="Q2065" s="1">
        <v>51268.007043523801</v>
      </c>
      <c r="R2065" s="1">
        <v>6180.8040448647698</v>
      </c>
      <c r="S2065" s="1">
        <v>46769.6461985067</v>
      </c>
      <c r="T2065" s="1">
        <v>25770.579369479801</v>
      </c>
      <c r="U2065" s="1">
        <v>43742.737595749597</v>
      </c>
      <c r="V2065" s="1">
        <v>18490.332509657201</v>
      </c>
      <c r="W2065" s="1">
        <v>72619.996212138794</v>
      </c>
      <c r="X2065" s="1">
        <v>132418.88118144099</v>
      </c>
      <c r="Y2065" s="1">
        <v>44284.2747595822</v>
      </c>
      <c r="Z2065" s="1">
        <v>42585.062310303998</v>
      </c>
      <c r="AA2065" s="1">
        <v>24035.702534827698</v>
      </c>
      <c r="AB2065" s="1">
        <v>2795.8095825365599</v>
      </c>
      <c r="AC2065" s="1">
        <v>176161.93479549399</v>
      </c>
      <c r="AD2065" s="1">
        <v>122425.28805426</v>
      </c>
      <c r="AE2065" s="1">
        <v>497894.28343577398</v>
      </c>
      <c r="AF2065" s="1">
        <v>250795.31706561701</v>
      </c>
      <c r="AG2065" s="1">
        <v>515791.74939878099</v>
      </c>
      <c r="AH2065" s="1">
        <v>408882.85840097902</v>
      </c>
      <c r="AI2065" s="1">
        <v>379672.67798180901</v>
      </c>
      <c r="AJ2065" s="1">
        <v>55315.697502541101</v>
      </c>
      <c r="AK2065" s="1">
        <v>115521.55460524101</v>
      </c>
      <c r="AL2065" s="1">
        <v>614549</v>
      </c>
      <c r="AM2065" s="1">
        <v>0</v>
      </c>
    </row>
    <row r="2066" spans="1:39" x14ac:dyDescent="0.3">
      <c r="A2066" t="str">
        <f t="shared" si="352"/>
        <v>PAMS</v>
      </c>
      <c r="B2066" t="str">
        <f t="shared" si="353"/>
        <v>H246</v>
      </c>
      <c r="C2066" t="str">
        <f t="shared" si="354"/>
        <v>EQ TEST SVCS/WATER PURIFICATION EQ</v>
      </c>
      <c r="D2066" s="1">
        <f t="shared" si="355"/>
        <v>26823.173855712401</v>
      </c>
      <c r="E2066" s="1">
        <f t="shared" si="356"/>
        <v>89897.704313956099</v>
      </c>
      <c r="F2066" s="1">
        <f t="shared" si="357"/>
        <v>46364.941400000003</v>
      </c>
      <c r="G2066" s="1">
        <f t="shared" si="358"/>
        <v>56780.753883173798</v>
      </c>
      <c r="H2066" s="2">
        <f t="shared" si="359"/>
        <v>-0.48424777079872428</v>
      </c>
      <c r="I2066" s="2">
        <f t="shared" si="360"/>
        <v>0.72854046465220557</v>
      </c>
      <c r="J2066" s="2">
        <f t="shared" si="361"/>
        <v>1.2246484556793551</v>
      </c>
      <c r="K2066" s="2">
        <f t="shared" si="362"/>
        <v>4.1155873227403021E-7</v>
      </c>
      <c r="L2066" s="2">
        <f>AM2066/SUM(AM1:AM$3009)</f>
        <v>1.0303107736256792E-6</v>
      </c>
      <c r="M2066" t="s">
        <v>3743</v>
      </c>
      <c r="N2066" t="s">
        <v>4207</v>
      </c>
      <c r="O2066" t="s">
        <v>4208</v>
      </c>
      <c r="P2066" s="1">
        <v>455459.75945948099</v>
      </c>
      <c r="Q2066" s="1">
        <v>325367.27990101901</v>
      </c>
      <c r="R2066" s="1">
        <v>920963.09717245598</v>
      </c>
      <c r="S2066" s="1">
        <v>771526.96854342998</v>
      </c>
      <c r="T2066" s="1">
        <v>521278.20586193301</v>
      </c>
      <c r="U2066" s="1">
        <v>452821.06608896301</v>
      </c>
      <c r="V2066" s="1">
        <v>297100.84518995299</v>
      </c>
      <c r="W2066" s="1">
        <v>24807.692887609701</v>
      </c>
      <c r="X2066" s="1">
        <v>497912.43544966099</v>
      </c>
      <c r="Y2066" s="1">
        <v>337841.21482727298</v>
      </c>
      <c r="Z2066" s="1">
        <v>45394.037710582299</v>
      </c>
      <c r="AA2066" s="1">
        <v>83896.514414180594</v>
      </c>
      <c r="AB2066" s="1">
        <v>94366.299184624906</v>
      </c>
      <c r="AC2066" s="1">
        <v>-66677.096815098994</v>
      </c>
      <c r="AD2066" s="1">
        <v>11890.6551508251</v>
      </c>
      <c r="AE2066" s="1">
        <v>26823.173855712401</v>
      </c>
      <c r="AF2066" s="1">
        <v>62046.636535080899</v>
      </c>
      <c r="AG2066" s="1">
        <v>44239.880921433403</v>
      </c>
      <c r="AH2066" s="1">
        <v>301694.73060908302</v>
      </c>
      <c r="AI2066" s="1">
        <v>766.06296704956503</v>
      </c>
      <c r="AJ2066" s="1">
        <v>84583.336500740697</v>
      </c>
      <c r="AK2066" s="1">
        <v>89897.704313956099</v>
      </c>
      <c r="AL2066" s="1">
        <v>46364.941400000003</v>
      </c>
      <c r="AM2066" s="1">
        <v>56780.753883173798</v>
      </c>
    </row>
    <row r="2067" spans="1:39" x14ac:dyDescent="0.3">
      <c r="A2067" t="str">
        <f t="shared" si="352"/>
        <v>PAMS</v>
      </c>
      <c r="B2067" t="str">
        <f t="shared" si="353"/>
        <v>H247</v>
      </c>
      <c r="C2067" t="str">
        <f t="shared" si="354"/>
        <v>EQ TEST SVCS/PIPE-TUBING-HOSE</v>
      </c>
      <c r="D2067" s="1">
        <f t="shared" si="355"/>
        <v>61269.412255243296</v>
      </c>
      <c r="E2067" s="1">
        <f t="shared" si="356"/>
        <v>0</v>
      </c>
      <c r="F2067" s="1">
        <f t="shared" si="357"/>
        <v>11875</v>
      </c>
      <c r="G2067" s="1">
        <f t="shared" si="358"/>
        <v>13009.8098954978</v>
      </c>
      <c r="H2067" s="2" t="e">
        <f t="shared" si="359"/>
        <v>#DIV/0!</v>
      </c>
      <c r="I2067" s="2">
        <f t="shared" si="360"/>
        <v>-0.806183876050096</v>
      </c>
      <c r="J2067" s="2">
        <f t="shared" si="361"/>
        <v>1.0955629385682357</v>
      </c>
      <c r="K2067" s="2">
        <f t="shared" si="362"/>
        <v>1.0540852200352633E-7</v>
      </c>
      <c r="L2067" s="2">
        <f>AM2067/SUM(AM1:AM$3009)</f>
        <v>2.3606849824030761E-7</v>
      </c>
      <c r="M2067" t="s">
        <v>3743</v>
      </c>
      <c r="N2067" t="s">
        <v>4209</v>
      </c>
      <c r="O2067" t="s">
        <v>4210</v>
      </c>
      <c r="P2067" s="1"/>
      <c r="Q2067" s="1">
        <v>95461.029115041296</v>
      </c>
      <c r="R2067" s="1"/>
      <c r="S2067" s="1">
        <v>0</v>
      </c>
      <c r="T2067" s="1"/>
      <c r="U2067" s="1"/>
      <c r="V2067" s="1">
        <v>62711.937571883798</v>
      </c>
      <c r="W2067" s="1">
        <v>39626.989406867498</v>
      </c>
      <c r="X2067" s="1">
        <v>33950.578688206901</v>
      </c>
      <c r="Y2067" s="1">
        <v>55154.779866343299</v>
      </c>
      <c r="Z2067" s="1">
        <v>40553.750970981302</v>
      </c>
      <c r="AA2067" s="1">
        <v>43726.691833354002</v>
      </c>
      <c r="AB2067" s="1">
        <v>42939.611391807099</v>
      </c>
      <c r="AC2067" s="1"/>
      <c r="AD2067" s="1"/>
      <c r="AE2067" s="1">
        <v>61269.412255243296</v>
      </c>
      <c r="AF2067" s="1">
        <v>-23552.525652842702</v>
      </c>
      <c r="AG2067" s="1">
        <v>12189.790261300001</v>
      </c>
      <c r="AH2067" s="1"/>
      <c r="AI2067" s="1"/>
      <c r="AJ2067" s="1"/>
      <c r="AK2067" s="1"/>
      <c r="AL2067" s="1">
        <v>11875</v>
      </c>
      <c r="AM2067" s="1">
        <v>13009.8098954978</v>
      </c>
    </row>
    <row r="2068" spans="1:39" x14ac:dyDescent="0.3">
      <c r="A2068" t="str">
        <f t="shared" si="352"/>
        <v>PAMS</v>
      </c>
      <c r="B2068" t="str">
        <f t="shared" si="353"/>
        <v>H248</v>
      </c>
      <c r="C2068" t="str">
        <f t="shared" si="354"/>
        <v>EQ TEST SVCS/VALVES</v>
      </c>
      <c r="D2068" s="1">
        <f t="shared" si="355"/>
        <v>22189.779990898202</v>
      </c>
      <c r="E2068" s="1">
        <f t="shared" si="356"/>
        <v>4625.90911472893</v>
      </c>
      <c r="F2068" s="1">
        <f t="shared" si="357"/>
        <v>1217.4399000000001</v>
      </c>
      <c r="G2068" s="1">
        <f t="shared" si="358"/>
        <v>3483.5769925590398</v>
      </c>
      <c r="H2068" s="2">
        <f t="shared" si="359"/>
        <v>-0.7368214831277895</v>
      </c>
      <c r="I2068" s="2">
        <f t="shared" si="360"/>
        <v>-0.94513510722055971</v>
      </c>
      <c r="J2068" s="2">
        <f t="shared" si="361"/>
        <v>2.8613954516843414</v>
      </c>
      <c r="K2068" s="2">
        <f t="shared" si="362"/>
        <v>1.0806613935757549E-8</v>
      </c>
      <c r="L2068" s="2">
        <f>AM2068/SUM(AM1:AM$3009)</f>
        <v>6.3210976620226272E-8</v>
      </c>
      <c r="M2068" t="s">
        <v>3743</v>
      </c>
      <c r="N2068" t="s">
        <v>4211</v>
      </c>
      <c r="O2068" t="s">
        <v>4212</v>
      </c>
      <c r="P2068" s="1"/>
      <c r="Q2068" s="1"/>
      <c r="R2068" s="1"/>
      <c r="S2068" s="1"/>
      <c r="T2068" s="1"/>
      <c r="U2068" s="1"/>
      <c r="V2068" s="1"/>
      <c r="W2068" s="1">
        <v>5443.2677756686098</v>
      </c>
      <c r="X2068" s="1"/>
      <c r="Y2068" s="1"/>
      <c r="Z2068" s="1">
        <v>126315.680002566</v>
      </c>
      <c r="AA2068" s="1">
        <v>166501.04601856499</v>
      </c>
      <c r="AB2068" s="1">
        <v>267529.52891012502</v>
      </c>
      <c r="AC2068" s="1">
        <v>144206.767567237</v>
      </c>
      <c r="AD2068" s="1">
        <v>22444.1714882712</v>
      </c>
      <c r="AE2068" s="1">
        <v>22189.779990898202</v>
      </c>
      <c r="AF2068" s="1">
        <v>22007.415466448099</v>
      </c>
      <c r="AG2068" s="1">
        <v>3213.99072086051</v>
      </c>
      <c r="AH2068" s="1"/>
      <c r="AI2068" s="1">
        <v>6937.2488424343401</v>
      </c>
      <c r="AJ2068" s="1">
        <v>4193.1241702714497</v>
      </c>
      <c r="AK2068" s="1">
        <v>4625.90911472893</v>
      </c>
      <c r="AL2068" s="1">
        <v>1217.4399000000001</v>
      </c>
      <c r="AM2068" s="1">
        <v>3483.5769925590398</v>
      </c>
    </row>
    <row r="2069" spans="1:39" x14ac:dyDescent="0.3">
      <c r="A2069" t="str">
        <f t="shared" si="352"/>
        <v>PAMS</v>
      </c>
      <c r="B2069" t="str">
        <f t="shared" si="353"/>
        <v>H249</v>
      </c>
      <c r="C2069" t="str">
        <f t="shared" si="354"/>
        <v>EQ TEST SVCS/MAINT REPAIR SHOP EQ</v>
      </c>
      <c r="D2069" s="1">
        <f t="shared" si="355"/>
        <v>17470.1337315909</v>
      </c>
      <c r="E2069" s="1">
        <f t="shared" si="356"/>
        <v>39212.914681063798</v>
      </c>
      <c r="F2069" s="1">
        <f t="shared" si="357"/>
        <v>66415</v>
      </c>
      <c r="G2069" s="1">
        <f t="shared" si="358"/>
        <v>572.279027661192</v>
      </c>
      <c r="H2069" s="2">
        <f t="shared" si="359"/>
        <v>0.69370220347512923</v>
      </c>
      <c r="I2069" s="2">
        <f t="shared" si="360"/>
        <v>2.8016308873413518</v>
      </c>
      <c r="J2069" s="2">
        <f t="shared" si="361"/>
        <v>8.6167135084121351E-3</v>
      </c>
      <c r="K2069" s="2">
        <f t="shared" si="362"/>
        <v>5.8953322011488005E-7</v>
      </c>
      <c r="L2069" s="2">
        <f>AM2069/SUM(AM1:AM$3009)</f>
        <v>1.038424479062934E-8</v>
      </c>
      <c r="M2069" t="s">
        <v>3743</v>
      </c>
      <c r="N2069" t="s">
        <v>4213</v>
      </c>
      <c r="O2069" t="s">
        <v>4214</v>
      </c>
      <c r="P2069" s="1"/>
      <c r="Q2069" s="1"/>
      <c r="R2069" s="1">
        <v>7298.9394499659302</v>
      </c>
      <c r="S2069" s="1"/>
      <c r="T2069" s="1">
        <v>40786.683192561999</v>
      </c>
      <c r="U2069" s="1"/>
      <c r="V2069" s="1">
        <v>25453.043730685</v>
      </c>
      <c r="W2069" s="1">
        <v>202062.26473448201</v>
      </c>
      <c r="X2069" s="1">
        <v>125201.786762077</v>
      </c>
      <c r="Y2069" s="1">
        <v>48747.709152446601</v>
      </c>
      <c r="Z2069" s="1">
        <v>45867.103711009397</v>
      </c>
      <c r="AA2069" s="1">
        <v>35525.621259336403</v>
      </c>
      <c r="AB2069" s="1">
        <v>6019.2018869915401</v>
      </c>
      <c r="AC2069" s="1">
        <v>8139.7550783807601</v>
      </c>
      <c r="AD2069" s="1">
        <v>1708.1834300262601</v>
      </c>
      <c r="AE2069" s="1">
        <v>17470.1337315909</v>
      </c>
      <c r="AF2069" s="1">
        <v>20733.555359684498</v>
      </c>
      <c r="AG2069" s="1">
        <v>142356.44180428999</v>
      </c>
      <c r="AH2069" s="1">
        <v>201566.99433348901</v>
      </c>
      <c r="AI2069" s="1">
        <v>39452.691241081899</v>
      </c>
      <c r="AJ2069" s="1">
        <v>117165.962170067</v>
      </c>
      <c r="AK2069" s="1">
        <v>39212.914681063798</v>
      </c>
      <c r="AL2069" s="1">
        <v>66415</v>
      </c>
      <c r="AM2069" s="1">
        <v>572.279027661192</v>
      </c>
    </row>
    <row r="2070" spans="1:39" x14ac:dyDescent="0.3">
      <c r="A2070" t="str">
        <f t="shared" si="352"/>
        <v>PAMS</v>
      </c>
      <c r="B2070" t="str">
        <f t="shared" si="353"/>
        <v>H251</v>
      </c>
      <c r="C2070" t="str">
        <f t="shared" si="354"/>
        <v>EQ TEST SVCS/HAND TOOLS</v>
      </c>
      <c r="D2070" s="1">
        <f t="shared" si="355"/>
        <v>0</v>
      </c>
      <c r="E2070" s="1">
        <f t="shared" si="356"/>
        <v>0</v>
      </c>
      <c r="F2070" s="1">
        <f t="shared" si="357"/>
        <v>0</v>
      </c>
      <c r="G2070" s="1">
        <f t="shared" si="358"/>
        <v>0</v>
      </c>
      <c r="H2070" s="2" t="e">
        <f t="shared" si="359"/>
        <v>#DIV/0!</v>
      </c>
      <c r="I2070" s="2" t="e">
        <f t="shared" si="360"/>
        <v>#DIV/0!</v>
      </c>
      <c r="J2070" s="2" t="e">
        <f t="shared" si="361"/>
        <v>#DIV/0!</v>
      </c>
      <c r="K2070" s="2">
        <f t="shared" si="362"/>
        <v>0</v>
      </c>
      <c r="L2070" s="2">
        <f>AM2070/SUM(AM1:AM$3009)</f>
        <v>0</v>
      </c>
      <c r="M2070" t="s">
        <v>3743</v>
      </c>
      <c r="N2070" t="s">
        <v>4215</v>
      </c>
      <c r="O2070" t="s">
        <v>4216</v>
      </c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  <c r="AG2070" s="1">
        <v>7596.7053402157499</v>
      </c>
      <c r="AH2070" s="1"/>
      <c r="AI2070" s="1">
        <v>15718.1002294723</v>
      </c>
      <c r="AJ2070" s="1"/>
      <c r="AK2070" s="1"/>
      <c r="AL2070" s="1"/>
      <c r="AM2070" s="1"/>
    </row>
    <row r="2071" spans="1:39" x14ac:dyDescent="0.3">
      <c r="A2071" t="str">
        <f t="shared" si="352"/>
        <v>PAMS</v>
      </c>
      <c r="B2071" t="str">
        <f t="shared" si="353"/>
        <v>H252</v>
      </c>
      <c r="C2071" t="str">
        <f t="shared" si="354"/>
        <v>EQ TEST SVCS/MEASURING TOOLS</v>
      </c>
      <c r="D2071" s="1">
        <f t="shared" si="355"/>
        <v>0</v>
      </c>
      <c r="E2071" s="1">
        <f t="shared" si="356"/>
        <v>58186.353765400498</v>
      </c>
      <c r="F2071" s="1">
        <f t="shared" si="357"/>
        <v>31398</v>
      </c>
      <c r="G2071" s="1">
        <f t="shared" si="358"/>
        <v>0</v>
      </c>
      <c r="H2071" s="2">
        <f t="shared" si="359"/>
        <v>-0.46038894056512825</v>
      </c>
      <c r="I2071" s="2" t="e">
        <f t="shared" si="360"/>
        <v>#DIV/0!</v>
      </c>
      <c r="J2071" s="2">
        <f t="shared" si="361"/>
        <v>0</v>
      </c>
      <c r="K2071" s="2">
        <f t="shared" si="362"/>
        <v>2.7870457043088167E-7</v>
      </c>
      <c r="L2071" s="2">
        <f>AM2071/SUM(AM1:AM$3009)</f>
        <v>0</v>
      </c>
      <c r="M2071" t="s">
        <v>3743</v>
      </c>
      <c r="N2071" t="s">
        <v>4217</v>
      </c>
      <c r="O2071" t="s">
        <v>4218</v>
      </c>
      <c r="P2071" s="1"/>
      <c r="Q2071" s="1"/>
      <c r="R2071" s="1"/>
      <c r="S2071" s="1"/>
      <c r="T2071" s="1">
        <v>45323.495145053399</v>
      </c>
      <c r="U2071" s="1">
        <v>13678.628340585001</v>
      </c>
      <c r="V2071" s="1">
        <v>419580.24848000897</v>
      </c>
      <c r="W2071" s="1">
        <v>32553.462932386101</v>
      </c>
      <c r="X2071" s="1">
        <v>18395.617648798801</v>
      </c>
      <c r="Y2071" s="1">
        <v>65033.508695641998</v>
      </c>
      <c r="Z2071" s="1">
        <v>523.29108643480504</v>
      </c>
      <c r="AA2071" s="1"/>
      <c r="AB2071" s="1">
        <v>-115.100019978039</v>
      </c>
      <c r="AC2071" s="1">
        <v>14021.0558397846</v>
      </c>
      <c r="AD2071" s="1">
        <v>430468.75137432601</v>
      </c>
      <c r="AE2071" s="1"/>
      <c r="AF2071" s="1">
        <v>86638.3038109763</v>
      </c>
      <c r="AG2071" s="1">
        <v>0</v>
      </c>
      <c r="AH2071" s="1">
        <v>121308.51469539999</v>
      </c>
      <c r="AI2071" s="1">
        <v>35348.295875850199</v>
      </c>
      <c r="AJ2071" s="1">
        <v>43721.826160423203</v>
      </c>
      <c r="AK2071" s="1">
        <v>58186.353765400498</v>
      </c>
      <c r="AL2071" s="1">
        <v>31398</v>
      </c>
      <c r="AM2071" s="1"/>
    </row>
    <row r="2072" spans="1:39" x14ac:dyDescent="0.3">
      <c r="A2072" t="str">
        <f t="shared" si="352"/>
        <v>PAMS</v>
      </c>
      <c r="B2072" t="str">
        <f t="shared" si="353"/>
        <v>H253</v>
      </c>
      <c r="C2072" t="str">
        <f t="shared" si="354"/>
        <v>EQ TEST SVCS/HARDWARE &amp; ABRASIVES</v>
      </c>
      <c r="D2072" s="1">
        <f t="shared" si="355"/>
        <v>0</v>
      </c>
      <c r="E2072" s="1">
        <f t="shared" si="356"/>
        <v>0</v>
      </c>
      <c r="F2072" s="1">
        <f t="shared" si="357"/>
        <v>0</v>
      </c>
      <c r="G2072" s="1">
        <f t="shared" si="358"/>
        <v>0</v>
      </c>
      <c r="H2072" s="2" t="e">
        <f t="shared" si="359"/>
        <v>#DIV/0!</v>
      </c>
      <c r="I2072" s="2" t="e">
        <f t="shared" si="360"/>
        <v>#DIV/0!</v>
      </c>
      <c r="J2072" s="2" t="e">
        <f t="shared" si="361"/>
        <v>#DIV/0!</v>
      </c>
      <c r="K2072" s="2">
        <f t="shared" si="362"/>
        <v>0</v>
      </c>
      <c r="L2072" s="2">
        <f>AM2072/SUM(AM1:AM$3009)</f>
        <v>0</v>
      </c>
      <c r="M2072" t="s">
        <v>3743</v>
      </c>
      <c r="N2072" t="s">
        <v>4219</v>
      </c>
      <c r="O2072" t="s">
        <v>4220</v>
      </c>
      <c r="P2072" s="1"/>
      <c r="Q2072" s="1"/>
      <c r="R2072" s="1"/>
      <c r="S2072" s="1"/>
      <c r="T2072" s="1">
        <v>9961.6490642081608</v>
      </c>
      <c r="U2072" s="1"/>
      <c r="V2072" s="1"/>
      <c r="W2072" s="1"/>
      <c r="X2072" s="1"/>
      <c r="Y2072" s="1">
        <v>8136.6905635303901</v>
      </c>
      <c r="Z2072" s="1"/>
      <c r="AA2072" s="1"/>
      <c r="AB2072" s="1"/>
      <c r="AC2072" s="1"/>
      <c r="AD2072" s="1"/>
      <c r="AE2072" s="1"/>
      <c r="AF2072" s="1"/>
      <c r="AG2072" s="1"/>
      <c r="AH2072" s="1"/>
      <c r="AI2072" s="1"/>
      <c r="AJ2072" s="1"/>
      <c r="AK2072" s="1"/>
      <c r="AL2072" s="1"/>
      <c r="AM2072" s="1"/>
    </row>
    <row r="2073" spans="1:39" x14ac:dyDescent="0.3">
      <c r="A2073" t="str">
        <f t="shared" si="352"/>
        <v>PAMS</v>
      </c>
      <c r="B2073" t="str">
        <f t="shared" si="353"/>
        <v>H254</v>
      </c>
      <c r="C2073" t="str">
        <f t="shared" si="354"/>
        <v>EQ TEST SVCS/PREFAB STRUCTURES</v>
      </c>
      <c r="D2073" s="1">
        <f t="shared" si="355"/>
        <v>160905.89112318901</v>
      </c>
      <c r="E2073" s="1">
        <f t="shared" si="356"/>
        <v>0</v>
      </c>
      <c r="F2073" s="1">
        <f t="shared" si="357"/>
        <v>0</v>
      </c>
      <c r="G2073" s="1">
        <f t="shared" si="358"/>
        <v>0</v>
      </c>
      <c r="H2073" s="2" t="e">
        <f t="shared" si="359"/>
        <v>#DIV/0!</v>
      </c>
      <c r="I2073" s="2">
        <f t="shared" si="360"/>
        <v>-1</v>
      </c>
      <c r="J2073" s="2" t="e">
        <f t="shared" si="361"/>
        <v>#DIV/0!</v>
      </c>
      <c r="K2073" s="2">
        <f t="shared" si="362"/>
        <v>0</v>
      </c>
      <c r="L2073" s="2">
        <f>AM2073/SUM(AM1:AM$3009)</f>
        <v>0</v>
      </c>
      <c r="M2073" t="s">
        <v>3743</v>
      </c>
      <c r="N2073" t="s">
        <v>4221</v>
      </c>
      <c r="O2073" t="s">
        <v>4222</v>
      </c>
      <c r="P2073" s="1"/>
      <c r="Q2073" s="1"/>
      <c r="R2073" s="1"/>
      <c r="S2073" s="1">
        <v>37722.617999610098</v>
      </c>
      <c r="T2073" s="1">
        <v>1081.3974719545099</v>
      </c>
      <c r="U2073" s="1"/>
      <c r="V2073" s="1"/>
      <c r="W2073" s="1"/>
      <c r="X2073" s="1"/>
      <c r="Y2073" s="1">
        <v>4876.2740520411398</v>
      </c>
      <c r="Z2073" s="1">
        <v>2356.4451736017299</v>
      </c>
      <c r="AA2073" s="1"/>
      <c r="AB2073" s="1"/>
      <c r="AC2073" s="1"/>
      <c r="AD2073" s="1"/>
      <c r="AE2073" s="1">
        <v>160905.89112318901</v>
      </c>
      <c r="AF2073" s="1"/>
      <c r="AG2073" s="1"/>
      <c r="AH2073" s="1">
        <v>-65134.631839494199</v>
      </c>
      <c r="AI2073" s="1">
        <v>-24493.855393821599</v>
      </c>
      <c r="AJ2073" s="1"/>
      <c r="AK2073" s="1"/>
      <c r="AL2073" s="1"/>
      <c r="AM2073" s="1"/>
    </row>
    <row r="2074" spans="1:39" x14ac:dyDescent="0.3">
      <c r="A2074" t="str">
        <f t="shared" si="352"/>
        <v>PAMS</v>
      </c>
      <c r="B2074" t="str">
        <f t="shared" si="353"/>
        <v>H255</v>
      </c>
      <c r="C2074" t="str">
        <f t="shared" si="354"/>
        <v>EQ TEST SVCS/LUMBER &amp; MILLWORK</v>
      </c>
      <c r="D2074" s="1">
        <f t="shared" si="355"/>
        <v>0</v>
      </c>
      <c r="E2074" s="1">
        <f t="shared" si="356"/>
        <v>0</v>
      </c>
      <c r="F2074" s="1">
        <f t="shared" si="357"/>
        <v>0</v>
      </c>
      <c r="G2074" s="1">
        <f t="shared" si="358"/>
        <v>0</v>
      </c>
      <c r="H2074" s="2" t="e">
        <f t="shared" si="359"/>
        <v>#DIV/0!</v>
      </c>
      <c r="I2074" s="2" t="e">
        <f t="shared" si="360"/>
        <v>#DIV/0!</v>
      </c>
      <c r="J2074" s="2" t="e">
        <f t="shared" si="361"/>
        <v>#DIV/0!</v>
      </c>
      <c r="K2074" s="2">
        <f t="shared" si="362"/>
        <v>0</v>
      </c>
      <c r="L2074" s="2">
        <f>AM2074/SUM(AM1:AM$3009)</f>
        <v>0</v>
      </c>
      <c r="M2074" t="s">
        <v>3743</v>
      </c>
      <c r="N2074" t="s">
        <v>4223</v>
      </c>
      <c r="O2074" t="s">
        <v>4224</v>
      </c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  <c r="AG2074" s="1">
        <v>97682.409055790704</v>
      </c>
      <c r="AH2074" s="1"/>
      <c r="AI2074" s="1"/>
      <c r="AJ2074" s="1"/>
      <c r="AK2074" s="1"/>
      <c r="AL2074" s="1"/>
      <c r="AM2074" s="1"/>
    </row>
    <row r="2075" spans="1:39" x14ac:dyDescent="0.3">
      <c r="A2075" t="str">
        <f t="shared" si="352"/>
        <v>PAMS</v>
      </c>
      <c r="B2075" t="str">
        <f t="shared" si="353"/>
        <v>H256</v>
      </c>
      <c r="C2075" t="str">
        <f t="shared" si="354"/>
        <v>EQ TEST SVCS/CONTRUCT MATERIAL</v>
      </c>
      <c r="D2075" s="1">
        <f t="shared" si="355"/>
        <v>0</v>
      </c>
      <c r="E2075" s="1">
        <f t="shared" si="356"/>
        <v>281430.528252366</v>
      </c>
      <c r="F2075" s="1">
        <f t="shared" si="357"/>
        <v>183279.7193</v>
      </c>
      <c r="G2075" s="1">
        <f t="shared" si="358"/>
        <v>174200.29597527301</v>
      </c>
      <c r="H2075" s="2">
        <f t="shared" si="359"/>
        <v>-0.34875679465857967</v>
      </c>
      <c r="I2075" s="2" t="e">
        <f t="shared" si="360"/>
        <v>#DIV/0!</v>
      </c>
      <c r="J2075" s="2">
        <f t="shared" si="361"/>
        <v>0.95046138569284144</v>
      </c>
      <c r="K2075" s="2">
        <f t="shared" si="362"/>
        <v>1.6268837326007728E-6</v>
      </c>
      <c r="L2075" s="2">
        <f>AM2075/SUM(AM1:AM$3009)</f>
        <v>3.1609379840462529E-6</v>
      </c>
      <c r="M2075" t="s">
        <v>3743</v>
      </c>
      <c r="N2075" t="s">
        <v>4225</v>
      </c>
      <c r="O2075" t="s">
        <v>4226</v>
      </c>
      <c r="P2075" s="1">
        <v>186246.81856694201</v>
      </c>
      <c r="Q2075" s="1"/>
      <c r="R2075" s="1">
        <v>-40057.200887749197</v>
      </c>
      <c r="S2075" s="1">
        <v>12897.767673144799</v>
      </c>
      <c r="T2075" s="1">
        <v>287312.58225295797</v>
      </c>
      <c r="U2075" s="1">
        <v>209123.48976592399</v>
      </c>
      <c r="V2075" s="1">
        <v>830132.74066399899</v>
      </c>
      <c r="W2075" s="1">
        <v>27371.472009949601</v>
      </c>
      <c r="X2075" s="1">
        <v>21092.041685093402</v>
      </c>
      <c r="Y2075" s="1">
        <v>4515.4932452384401</v>
      </c>
      <c r="Z2075" s="1">
        <v>55825.137374997401</v>
      </c>
      <c r="AA2075" s="1">
        <v>49209.1354274443</v>
      </c>
      <c r="AB2075" s="1">
        <v>129154.63936521699</v>
      </c>
      <c r="AC2075" s="1">
        <v>-8356.4689464961393</v>
      </c>
      <c r="AD2075" s="1">
        <v>68788.413275327097</v>
      </c>
      <c r="AE2075" s="1">
        <v>0</v>
      </c>
      <c r="AF2075" s="1">
        <v>30984.1323393969</v>
      </c>
      <c r="AG2075" s="1">
        <v>93360.726016521599</v>
      </c>
      <c r="AH2075" s="1">
        <v>195071.612632962</v>
      </c>
      <c r="AI2075" s="1">
        <v>60962.416665242898</v>
      </c>
      <c r="AJ2075" s="1">
        <v>173253.29856636701</v>
      </c>
      <c r="AK2075" s="1">
        <v>281430.528252366</v>
      </c>
      <c r="AL2075" s="1">
        <v>183279.7193</v>
      </c>
      <c r="AM2075" s="1">
        <v>174200.29597527301</v>
      </c>
    </row>
    <row r="2076" spans="1:39" x14ac:dyDescent="0.3">
      <c r="A2076" t="str">
        <f t="shared" si="352"/>
        <v>PAMS</v>
      </c>
      <c r="B2076" t="str">
        <f t="shared" si="353"/>
        <v>H259</v>
      </c>
      <c r="C2076" t="str">
        <f t="shared" si="354"/>
        <v>EQ TEST SVCS/ELECT-ELCT EQUIP</v>
      </c>
      <c r="D2076" s="1">
        <f t="shared" si="355"/>
        <v>-385.62239281479901</v>
      </c>
      <c r="E2076" s="1">
        <f t="shared" si="356"/>
        <v>640899.22826691298</v>
      </c>
      <c r="F2076" s="1">
        <f t="shared" si="357"/>
        <v>451725.24969999999</v>
      </c>
      <c r="G2076" s="1">
        <f t="shared" si="358"/>
        <v>84119.761827884198</v>
      </c>
      <c r="H2076" s="2">
        <f t="shared" si="359"/>
        <v>-0.29516961516472351</v>
      </c>
      <c r="I2076" s="2">
        <f t="shared" si="360"/>
        <v>-1172.4186160266577</v>
      </c>
      <c r="J2076" s="2">
        <f t="shared" si="361"/>
        <v>0.18621886176110336</v>
      </c>
      <c r="K2076" s="2">
        <f t="shared" si="362"/>
        <v>4.0097423934779678E-6</v>
      </c>
      <c r="L2076" s="2">
        <f>AM2076/SUM(AM1:AM$3009)</f>
        <v>1.5263886257026003E-6</v>
      </c>
      <c r="M2076" t="s">
        <v>3743</v>
      </c>
      <c r="N2076" t="s">
        <v>4227</v>
      </c>
      <c r="O2076" t="s">
        <v>4228</v>
      </c>
      <c r="P2076" s="1">
        <v>56146.619229478703</v>
      </c>
      <c r="Q2076" s="1"/>
      <c r="R2076" s="1">
        <v>40763.800345139498</v>
      </c>
      <c r="S2076" s="1">
        <v>110415.801964603</v>
      </c>
      <c r="T2076" s="1">
        <v>93995.306258978293</v>
      </c>
      <c r="U2076" s="1">
        <v>78878.405833550001</v>
      </c>
      <c r="V2076" s="1">
        <v>108812.63578291801</v>
      </c>
      <c r="W2076" s="1">
        <v>789607.22762320796</v>
      </c>
      <c r="X2076" s="1">
        <v>568629.76300215302</v>
      </c>
      <c r="Y2076" s="1">
        <v>115760.509263296</v>
      </c>
      <c r="Z2076" s="1">
        <v>211971.44360771199</v>
      </c>
      <c r="AA2076" s="1">
        <v>4600093.2088463204</v>
      </c>
      <c r="AB2076" s="1">
        <v>5046520.0438323002</v>
      </c>
      <c r="AC2076" s="1">
        <v>117603.458386292</v>
      </c>
      <c r="AD2076" s="1">
        <v>6801.8820832971096</v>
      </c>
      <c r="AE2076" s="1">
        <v>-385.62239281479901</v>
      </c>
      <c r="AF2076" s="1">
        <v>123004.74704472101</v>
      </c>
      <c r="AG2076" s="1">
        <v>295160.51746054698</v>
      </c>
      <c r="AH2076" s="1">
        <v>27358.921804605801</v>
      </c>
      <c r="AI2076" s="1">
        <v>1377988.0618382399</v>
      </c>
      <c r="AJ2076" s="1">
        <v>214526.67317319001</v>
      </c>
      <c r="AK2076" s="1">
        <v>640899.22826691298</v>
      </c>
      <c r="AL2076" s="1">
        <v>451725.24969999999</v>
      </c>
      <c r="AM2076" s="1">
        <v>84119.761827884198</v>
      </c>
    </row>
    <row r="2077" spans="1:39" x14ac:dyDescent="0.3">
      <c r="A2077" t="str">
        <f t="shared" si="352"/>
        <v>PAMS</v>
      </c>
      <c r="B2077" t="str">
        <f t="shared" si="353"/>
        <v>H261</v>
      </c>
      <c r="C2077" t="str">
        <f t="shared" si="354"/>
        <v>EQ TEST SVCS/POWER DISTRIBUTION EQ</v>
      </c>
      <c r="D2077" s="1">
        <f t="shared" si="355"/>
        <v>290194.96809099999</v>
      </c>
      <c r="E2077" s="1">
        <f t="shared" si="356"/>
        <v>68840.243488932494</v>
      </c>
      <c r="F2077" s="1">
        <f t="shared" si="357"/>
        <v>140000</v>
      </c>
      <c r="G2077" s="1">
        <f t="shared" si="358"/>
        <v>0</v>
      </c>
      <c r="H2077" s="2">
        <f t="shared" si="359"/>
        <v>1.0336941432013953</v>
      </c>
      <c r="I2077" s="2">
        <f t="shared" si="360"/>
        <v>-0.51756572169060322</v>
      </c>
      <c r="J2077" s="2">
        <f t="shared" si="361"/>
        <v>0</v>
      </c>
      <c r="K2077" s="2">
        <f t="shared" si="362"/>
        <v>1.2427109962520999E-6</v>
      </c>
      <c r="L2077" s="2">
        <f>AM2077/SUM(AM1:AM$3009)</f>
        <v>0</v>
      </c>
      <c r="M2077" t="s">
        <v>3743</v>
      </c>
      <c r="N2077" t="s">
        <v>4229</v>
      </c>
      <c r="O2077" t="s">
        <v>4230</v>
      </c>
      <c r="P2077" s="1">
        <v>98520.755514724995</v>
      </c>
      <c r="Q2077" s="1"/>
      <c r="R2077" s="1">
        <v>32696.142804166499</v>
      </c>
      <c r="S2077" s="1">
        <v>19538.655140012201</v>
      </c>
      <c r="T2077" s="1">
        <v>12549.8630961213</v>
      </c>
      <c r="U2077" s="1">
        <v>22210.627653815402</v>
      </c>
      <c r="V2077" s="1">
        <v>14288.9374857237</v>
      </c>
      <c r="W2077" s="1">
        <v>77135.186832055901</v>
      </c>
      <c r="X2077" s="1"/>
      <c r="Y2077" s="1">
        <v>35559.000334220596</v>
      </c>
      <c r="Z2077" s="1">
        <v>105704.799459831</v>
      </c>
      <c r="AA2077" s="1">
        <v>1003722.37153669</v>
      </c>
      <c r="AB2077" s="1">
        <v>350911.50073304598</v>
      </c>
      <c r="AC2077" s="1">
        <v>469207.97001138102</v>
      </c>
      <c r="AD2077" s="1">
        <v>287798.72358177003</v>
      </c>
      <c r="AE2077" s="1">
        <v>290194.96809099999</v>
      </c>
      <c r="AF2077" s="1">
        <v>312370.98753425799</v>
      </c>
      <c r="AG2077" s="1">
        <v>408082.11844932102</v>
      </c>
      <c r="AH2077" s="1">
        <v>24249.6080180385</v>
      </c>
      <c r="AI2077" s="1">
        <v>3113.5307725113898</v>
      </c>
      <c r="AJ2077" s="1">
        <v>1125773.74916623</v>
      </c>
      <c r="AK2077" s="1">
        <v>68840.243488932494</v>
      </c>
      <c r="AL2077" s="1">
        <v>140000</v>
      </c>
      <c r="AM2077" s="1"/>
    </row>
    <row r="2078" spans="1:39" x14ac:dyDescent="0.3">
      <c r="A2078" t="str">
        <f t="shared" si="352"/>
        <v>PAMS</v>
      </c>
      <c r="B2078" t="str">
        <f t="shared" si="353"/>
        <v>H262</v>
      </c>
      <c r="C2078" t="str">
        <f t="shared" si="354"/>
        <v>EQ TEST SVCS/LIGHTING FIXTURES</v>
      </c>
      <c r="D2078" s="1">
        <f t="shared" si="355"/>
        <v>0</v>
      </c>
      <c r="E2078" s="1">
        <f t="shared" si="356"/>
        <v>0</v>
      </c>
      <c r="F2078" s="1">
        <f t="shared" si="357"/>
        <v>0</v>
      </c>
      <c r="G2078" s="1">
        <f t="shared" si="358"/>
        <v>0</v>
      </c>
      <c r="H2078" s="2" t="e">
        <f t="shared" si="359"/>
        <v>#DIV/0!</v>
      </c>
      <c r="I2078" s="2" t="e">
        <f t="shared" si="360"/>
        <v>#DIV/0!</v>
      </c>
      <c r="J2078" s="2" t="e">
        <f t="shared" si="361"/>
        <v>#DIV/0!</v>
      </c>
      <c r="K2078" s="2">
        <f t="shared" si="362"/>
        <v>0</v>
      </c>
      <c r="L2078" s="2">
        <f>AM2078/SUM(AM1:AM$3009)</f>
        <v>0</v>
      </c>
      <c r="M2078" t="s">
        <v>3743</v>
      </c>
      <c r="N2078" t="s">
        <v>4231</v>
      </c>
      <c r="O2078" t="s">
        <v>4232</v>
      </c>
      <c r="P2078" s="1"/>
      <c r="Q2078" s="1">
        <v>70806.638897095603</v>
      </c>
      <c r="R2078" s="1"/>
      <c r="S2078" s="1"/>
      <c r="T2078" s="1"/>
      <c r="U2078" s="1">
        <v>5243.3538926654201</v>
      </c>
      <c r="V2078" s="1">
        <v>27263.628275108898</v>
      </c>
      <c r="W2078" s="1">
        <v>-791.99546135978198</v>
      </c>
      <c r="X2078" s="1"/>
      <c r="Y2078" s="1"/>
      <c r="Z2078" s="1"/>
      <c r="AA2078" s="1"/>
      <c r="AB2078" s="1"/>
      <c r="AC2078" s="1"/>
      <c r="AD2078" s="1">
        <v>3054.3363079544101</v>
      </c>
      <c r="AE2078" s="1"/>
      <c r="AF2078" s="1"/>
      <c r="AG2078" s="1"/>
      <c r="AH2078" s="1"/>
      <c r="AI2078" s="1"/>
      <c r="AJ2078" s="1"/>
      <c r="AK2078" s="1"/>
      <c r="AL2078" s="1"/>
      <c r="AM2078" s="1"/>
    </row>
    <row r="2079" spans="1:39" x14ac:dyDescent="0.3">
      <c r="A2079" t="str">
        <f t="shared" si="352"/>
        <v>PAMS</v>
      </c>
      <c r="B2079" t="str">
        <f t="shared" si="353"/>
        <v>H263</v>
      </c>
      <c r="C2079" t="str">
        <f t="shared" si="354"/>
        <v>EQ TEST SVCS/ALARM &amp; SIGNAL SYSTEM</v>
      </c>
      <c r="D2079" s="1">
        <f t="shared" si="355"/>
        <v>108731.600462327</v>
      </c>
      <c r="E2079" s="1">
        <f t="shared" si="356"/>
        <v>288381.858374278</v>
      </c>
      <c r="F2079" s="1">
        <f t="shared" si="357"/>
        <v>279346.20120000001</v>
      </c>
      <c r="G2079" s="1">
        <f t="shared" si="358"/>
        <v>0</v>
      </c>
      <c r="H2079" s="2">
        <f t="shared" si="359"/>
        <v>-3.1332266270893583E-2</v>
      </c>
      <c r="I2079" s="2">
        <f t="shared" si="360"/>
        <v>1.5691353756609794</v>
      </c>
      <c r="J2079" s="2">
        <f t="shared" si="361"/>
        <v>0</v>
      </c>
      <c r="K2079" s="2">
        <f t="shared" si="362"/>
        <v>2.4796185428035112E-6</v>
      </c>
      <c r="L2079" s="2">
        <f>AM2079/SUM(AM1:AM$3009)</f>
        <v>0</v>
      </c>
      <c r="M2079" t="s">
        <v>3743</v>
      </c>
      <c r="N2079" t="s">
        <v>4233</v>
      </c>
      <c r="O2079" t="s">
        <v>4234</v>
      </c>
      <c r="P2079" s="1"/>
      <c r="Q2079" s="1"/>
      <c r="R2079" s="1">
        <v>13854.008262371501</v>
      </c>
      <c r="S2079" s="1">
        <v>56801.073962248702</v>
      </c>
      <c r="T2079" s="1"/>
      <c r="U2079" s="1">
        <v>44149.848222878303</v>
      </c>
      <c r="V2079" s="1">
        <v>7060.5806558615304</v>
      </c>
      <c r="W2079" s="1">
        <v>99160.009069355001</v>
      </c>
      <c r="X2079" s="1">
        <v>152975.01093576101</v>
      </c>
      <c r="Y2079" s="1">
        <v>342019.64098131598</v>
      </c>
      <c r="Z2079" s="1">
        <v>180462.11291620301</v>
      </c>
      <c r="AA2079" s="1">
        <v>396747.46611175302</v>
      </c>
      <c r="AB2079" s="1">
        <v>737622.04738918203</v>
      </c>
      <c r="AC2079" s="1">
        <v>364512.10783559398</v>
      </c>
      <c r="AD2079" s="1">
        <v>339770.49560794898</v>
      </c>
      <c r="AE2079" s="1">
        <v>108731.600462327</v>
      </c>
      <c r="AF2079" s="1">
        <v>42379.109793239899</v>
      </c>
      <c r="AG2079" s="1">
        <v>-235.03084347685899</v>
      </c>
      <c r="AH2079" s="1">
        <v>62497.820476345703</v>
      </c>
      <c r="AI2079" s="1">
        <v>120202.895248746</v>
      </c>
      <c r="AJ2079" s="1">
        <v>35990.404094206497</v>
      </c>
      <c r="AK2079" s="1">
        <v>288381.858374278</v>
      </c>
      <c r="AL2079" s="1">
        <v>279346.20120000001</v>
      </c>
      <c r="AM2079" s="1"/>
    </row>
    <row r="2080" spans="1:39" x14ac:dyDescent="0.3">
      <c r="A2080" t="str">
        <f t="shared" si="352"/>
        <v>PAMS</v>
      </c>
      <c r="B2080" t="str">
        <f t="shared" si="353"/>
        <v>H265</v>
      </c>
      <c r="C2080" t="str">
        <f t="shared" si="354"/>
        <v>EQ TEST SVCS/MEDICAL-DENTAL-VET EQ</v>
      </c>
      <c r="D2080" s="1">
        <f t="shared" si="355"/>
        <v>67664.135739542893</v>
      </c>
      <c r="E2080" s="1">
        <f t="shared" si="356"/>
        <v>1047207.72268244</v>
      </c>
      <c r="F2080" s="1">
        <f t="shared" si="357"/>
        <v>1006825.8320000001</v>
      </c>
      <c r="G2080" s="1">
        <f t="shared" si="358"/>
        <v>0</v>
      </c>
      <c r="H2080" s="2">
        <f t="shared" si="359"/>
        <v>-3.8561490531220488E-2</v>
      </c>
      <c r="I2080" s="2">
        <f t="shared" si="360"/>
        <v>13.879756033174477</v>
      </c>
      <c r="J2080" s="2">
        <f t="shared" si="361"/>
        <v>0</v>
      </c>
      <c r="K2080" s="2">
        <f t="shared" si="362"/>
        <v>8.9370966624076392E-6</v>
      </c>
      <c r="L2080" s="2">
        <f>AM2080/SUM(AM1:AM$3009)</f>
        <v>0</v>
      </c>
      <c r="M2080" t="s">
        <v>3743</v>
      </c>
      <c r="N2080" t="s">
        <v>4235</v>
      </c>
      <c r="O2080" t="s">
        <v>4236</v>
      </c>
      <c r="P2080" s="1">
        <v>59985.593827730198</v>
      </c>
      <c r="Q2080" s="1">
        <v>-2325.20130406628</v>
      </c>
      <c r="R2080" s="1">
        <v>1300143.0015981901</v>
      </c>
      <c r="S2080" s="1">
        <v>-21281.9261960232</v>
      </c>
      <c r="T2080" s="1">
        <v>14874.793286857001</v>
      </c>
      <c r="U2080" s="1">
        <v>672624.71337083902</v>
      </c>
      <c r="V2080" s="1">
        <v>37249.106897715399</v>
      </c>
      <c r="W2080" s="1">
        <v>6123.6762476271797</v>
      </c>
      <c r="X2080" s="1">
        <v>18026.8383023649</v>
      </c>
      <c r="Y2080" s="1">
        <v>20263.869655136699</v>
      </c>
      <c r="Z2080" s="1">
        <v>11440.372752695201</v>
      </c>
      <c r="AA2080" s="1">
        <v>0</v>
      </c>
      <c r="AB2080" s="1">
        <v>15061.5809789163</v>
      </c>
      <c r="AC2080" s="1">
        <v>0</v>
      </c>
      <c r="AD2080" s="1">
        <v>17376.8606293989</v>
      </c>
      <c r="AE2080" s="1">
        <v>67664.135739542893</v>
      </c>
      <c r="AF2080" s="1">
        <v>102549.179721529</v>
      </c>
      <c r="AG2080" s="1">
        <v>63539.872994446698</v>
      </c>
      <c r="AH2080" s="1">
        <v>102368.573954281</v>
      </c>
      <c r="AI2080" s="1">
        <v>1298669.47753537</v>
      </c>
      <c r="AJ2080" s="1">
        <v>1079234.02483949</v>
      </c>
      <c r="AK2080" s="1">
        <v>1047207.72268244</v>
      </c>
      <c r="AL2080" s="1">
        <v>1006825.8320000001</v>
      </c>
      <c r="AM2080" s="1">
        <v>0</v>
      </c>
    </row>
    <row r="2081" spans="1:39" x14ac:dyDescent="0.3">
      <c r="A2081" t="str">
        <f t="shared" si="352"/>
        <v>PAMS</v>
      </c>
      <c r="B2081" t="str">
        <f t="shared" si="353"/>
        <v>H266</v>
      </c>
      <c r="C2081" t="str">
        <f t="shared" si="354"/>
        <v>EQ TEST SVCS/INSTRUMENTS &amp; LAB EQ</v>
      </c>
      <c r="D2081" s="1">
        <f t="shared" si="355"/>
        <v>1103531.185512</v>
      </c>
      <c r="E2081" s="1">
        <f t="shared" si="356"/>
        <v>437276.40715210699</v>
      </c>
      <c r="F2081" s="1">
        <f t="shared" si="357"/>
        <v>289914.94</v>
      </c>
      <c r="G2081" s="1">
        <f t="shared" si="358"/>
        <v>25752.556244753599</v>
      </c>
      <c r="H2081" s="2">
        <f t="shared" si="359"/>
        <v>-0.33699844021277636</v>
      </c>
      <c r="I2081" s="2">
        <f t="shared" si="360"/>
        <v>-0.73728432525856569</v>
      </c>
      <c r="J2081" s="2">
        <f t="shared" si="361"/>
        <v>8.8827972248527787E-2</v>
      </c>
      <c r="K2081" s="2">
        <f t="shared" si="362"/>
        <v>2.5734320279697697E-6</v>
      </c>
      <c r="L2081" s="2">
        <f>AM2081/SUM(AM1:AM$3009)</f>
        <v>4.6729101557831955E-7</v>
      </c>
      <c r="M2081" t="s">
        <v>3743</v>
      </c>
      <c r="N2081" t="s">
        <v>4237</v>
      </c>
      <c r="O2081" t="s">
        <v>4238</v>
      </c>
      <c r="P2081" s="1"/>
      <c r="Q2081" s="1">
        <v>189297.256776088</v>
      </c>
      <c r="R2081" s="1">
        <v>81248.066839003703</v>
      </c>
      <c r="S2081" s="1">
        <v>100879.621659955</v>
      </c>
      <c r="T2081" s="1">
        <v>66743.197478127506</v>
      </c>
      <c r="U2081" s="1">
        <v>44881.781158886399</v>
      </c>
      <c r="V2081" s="1">
        <v>750283.86505272996</v>
      </c>
      <c r="W2081" s="1">
        <v>178932.45913872201</v>
      </c>
      <c r="X2081" s="1">
        <v>89377.107603743105</v>
      </c>
      <c r="Y2081" s="1">
        <v>1308312.9304102</v>
      </c>
      <c r="Z2081" s="1">
        <v>1028058.9734977901</v>
      </c>
      <c r="AA2081" s="1">
        <v>1434712.3884026001</v>
      </c>
      <c r="AB2081" s="1">
        <v>1286538.40122768</v>
      </c>
      <c r="AC2081" s="1">
        <v>1056143.9680731499</v>
      </c>
      <c r="AD2081" s="1">
        <v>1467822.1007028699</v>
      </c>
      <c r="AE2081" s="1">
        <v>1103531.185512</v>
      </c>
      <c r="AF2081" s="1">
        <v>1288641.98298928</v>
      </c>
      <c r="AG2081" s="1">
        <v>1078586.96365019</v>
      </c>
      <c r="AH2081" s="1">
        <v>700512.00376852695</v>
      </c>
      <c r="AI2081" s="1">
        <v>2444121.0285633998</v>
      </c>
      <c r="AJ2081" s="1">
        <v>395723.70146303403</v>
      </c>
      <c r="AK2081" s="1">
        <v>437276.40715210699</v>
      </c>
      <c r="AL2081" s="1">
        <v>289914.94</v>
      </c>
      <c r="AM2081" s="1">
        <v>25752.556244753599</v>
      </c>
    </row>
    <row r="2082" spans="1:39" x14ac:dyDescent="0.3">
      <c r="A2082" t="str">
        <f t="shared" si="352"/>
        <v>PAMS</v>
      </c>
      <c r="B2082" t="str">
        <f t="shared" si="353"/>
        <v>H267</v>
      </c>
      <c r="C2082" t="str">
        <f t="shared" si="354"/>
        <v>EQ TEST SVCS/PHOTOGRAPHIC EQUIP</v>
      </c>
      <c r="D2082" s="1">
        <f t="shared" si="355"/>
        <v>1392731.34582441</v>
      </c>
      <c r="E2082" s="1">
        <f t="shared" si="356"/>
        <v>0</v>
      </c>
      <c r="F2082" s="1">
        <f t="shared" si="357"/>
        <v>0</v>
      </c>
      <c r="G2082" s="1">
        <f t="shared" si="358"/>
        <v>0</v>
      </c>
      <c r="H2082" s="2" t="e">
        <f t="shared" si="359"/>
        <v>#DIV/0!</v>
      </c>
      <c r="I2082" s="2">
        <f t="shared" si="360"/>
        <v>-1</v>
      </c>
      <c r="J2082" s="2" t="e">
        <f t="shared" si="361"/>
        <v>#DIV/0!</v>
      </c>
      <c r="K2082" s="2">
        <f t="shared" si="362"/>
        <v>0</v>
      </c>
      <c r="L2082" s="2">
        <f>AM2082/SUM(AM1:AM$3009)</f>
        <v>0</v>
      </c>
      <c r="M2082" t="s">
        <v>3743</v>
      </c>
      <c r="N2082" t="s">
        <v>4239</v>
      </c>
      <c r="O2082" t="s">
        <v>4240</v>
      </c>
      <c r="P2082" s="1"/>
      <c r="Q2082" s="1"/>
      <c r="R2082" s="1"/>
      <c r="S2082" s="1"/>
      <c r="T2082" s="1"/>
      <c r="U2082" s="1"/>
      <c r="V2082" s="1">
        <v>145942.32798878799</v>
      </c>
      <c r="W2082" s="1">
        <v>0</v>
      </c>
      <c r="X2082" s="1"/>
      <c r="Y2082" s="1"/>
      <c r="Z2082" s="1"/>
      <c r="AA2082" s="1">
        <v>1107781.33126504</v>
      </c>
      <c r="AB2082" s="1"/>
      <c r="AC2082" s="1">
        <v>567694.12161740602</v>
      </c>
      <c r="AD2082" s="1">
        <v>816516.53234638798</v>
      </c>
      <c r="AE2082" s="1">
        <v>1392731.34582441</v>
      </c>
      <c r="AF2082" s="1">
        <v>84358.587047983601</v>
      </c>
      <c r="AG2082" s="1"/>
      <c r="AH2082" s="1"/>
      <c r="AI2082" s="1"/>
      <c r="AJ2082" s="1"/>
      <c r="AK2082" s="1"/>
      <c r="AL2082" s="1"/>
      <c r="AM2082" s="1"/>
    </row>
    <row r="2083" spans="1:39" x14ac:dyDescent="0.3">
      <c r="A2083" t="str">
        <f t="shared" si="352"/>
        <v>PAMS</v>
      </c>
      <c r="B2083" t="str">
        <f t="shared" si="353"/>
        <v>H268</v>
      </c>
      <c r="C2083" t="str">
        <f t="shared" si="354"/>
        <v>EQ TEST SVCS/CHEMICAL PRODUCTS</v>
      </c>
      <c r="D2083" s="1">
        <f t="shared" si="355"/>
        <v>6982572.7511967802</v>
      </c>
      <c r="E2083" s="1">
        <f t="shared" si="356"/>
        <v>44190.672771973797</v>
      </c>
      <c r="F2083" s="1">
        <f t="shared" si="357"/>
        <v>23279.1299</v>
      </c>
      <c r="G2083" s="1">
        <f t="shared" si="358"/>
        <v>-1950.0598627231</v>
      </c>
      <c r="H2083" s="2">
        <f t="shared" si="359"/>
        <v>-0.47321168835510752</v>
      </c>
      <c r="I2083" s="2">
        <f t="shared" si="360"/>
        <v>-0.9966661099383447</v>
      </c>
      <c r="J2083" s="2">
        <f t="shared" si="361"/>
        <v>-8.3768588907745217E-2</v>
      </c>
      <c r="K2083" s="2">
        <f t="shared" si="362"/>
        <v>2.0663736221365031E-7</v>
      </c>
      <c r="L2083" s="2">
        <f>AM2083/SUM(AM1:AM$3009)</f>
        <v>-3.5384660265562491E-8</v>
      </c>
      <c r="M2083" t="s">
        <v>3743</v>
      </c>
      <c r="N2083" t="s">
        <v>4241</v>
      </c>
      <c r="O2083" t="s">
        <v>4242</v>
      </c>
      <c r="P2083" s="1">
        <v>64629.2019907668</v>
      </c>
      <c r="Q2083" s="1"/>
      <c r="R2083" s="1">
        <v>5766.1621654730898</v>
      </c>
      <c r="S2083" s="1">
        <v>5752.4897171693901</v>
      </c>
      <c r="T2083" s="1">
        <v>7214.2747441256697</v>
      </c>
      <c r="U2083" s="1"/>
      <c r="V2083" s="1">
        <v>29448.857016076301</v>
      </c>
      <c r="W2083" s="1">
        <v>263003.72993392398</v>
      </c>
      <c r="X2083" s="1">
        <v>24374.1933846584</v>
      </c>
      <c r="Y2083" s="1">
        <v>29644.684750502402</v>
      </c>
      <c r="Z2083" s="1">
        <v>13939.166314907099</v>
      </c>
      <c r="AA2083" s="1">
        <v>29341.010067166098</v>
      </c>
      <c r="AB2083" s="1">
        <v>35298.1033093351</v>
      </c>
      <c r="AC2083" s="1">
        <v>65553.768567537903</v>
      </c>
      <c r="AD2083" s="1">
        <v>167024.18614249499</v>
      </c>
      <c r="AE2083" s="1">
        <v>6982572.7511967802</v>
      </c>
      <c r="AF2083" s="1">
        <v>216830.35929006699</v>
      </c>
      <c r="AG2083" s="1">
        <v>136191.28720026801</v>
      </c>
      <c r="AH2083" s="1">
        <v>347.129676242774</v>
      </c>
      <c r="AI2083" s="1">
        <v>-4745.8944778838204</v>
      </c>
      <c r="AJ2083" s="1">
        <v>25145.846867391301</v>
      </c>
      <c r="AK2083" s="1">
        <v>44190.672771973797</v>
      </c>
      <c r="AL2083" s="1">
        <v>23279.1299</v>
      </c>
      <c r="AM2083" s="1">
        <v>-1950.0598627231</v>
      </c>
    </row>
    <row r="2084" spans="1:39" x14ac:dyDescent="0.3">
      <c r="A2084" t="str">
        <f t="shared" si="352"/>
        <v>PAMS</v>
      </c>
      <c r="B2084" t="str">
        <f t="shared" si="353"/>
        <v>H269</v>
      </c>
      <c r="C2084" t="str">
        <f t="shared" si="354"/>
        <v>EQ TEST SVCS/TRAINING AIDS-DEVICES</v>
      </c>
      <c r="D2084" s="1">
        <f t="shared" si="355"/>
        <v>47514.915922132001</v>
      </c>
      <c r="E2084" s="1">
        <f t="shared" si="356"/>
        <v>-121.396220651755</v>
      </c>
      <c r="F2084" s="1">
        <f t="shared" si="357"/>
        <v>20856</v>
      </c>
      <c r="G2084" s="1">
        <f t="shared" si="358"/>
        <v>0</v>
      </c>
      <c r="H2084" s="2">
        <f t="shared" si="359"/>
        <v>-172.80106504162814</v>
      </c>
      <c r="I2084" s="2">
        <f t="shared" si="360"/>
        <v>-0.56106415016751665</v>
      </c>
      <c r="J2084" s="2">
        <f t="shared" si="361"/>
        <v>0</v>
      </c>
      <c r="K2084" s="2">
        <f t="shared" si="362"/>
        <v>1.8512843241309852E-7</v>
      </c>
      <c r="L2084" s="2">
        <f>AM2084/SUM(AM1:AM$3009)</f>
        <v>0</v>
      </c>
      <c r="M2084" t="s">
        <v>3743</v>
      </c>
      <c r="N2084" t="s">
        <v>4243</v>
      </c>
      <c r="O2084" t="s">
        <v>4244</v>
      </c>
      <c r="P2084" s="1"/>
      <c r="Q2084" s="1">
        <v>453881.18752630497</v>
      </c>
      <c r="R2084" s="1">
        <v>72259.500554662707</v>
      </c>
      <c r="S2084" s="1">
        <v>9205.5073858066899</v>
      </c>
      <c r="T2084" s="1">
        <v>31290.6151582325</v>
      </c>
      <c r="U2084" s="1">
        <v>125457.924926846</v>
      </c>
      <c r="V2084" s="1">
        <v>39716.814790308599</v>
      </c>
      <c r="W2084" s="1">
        <v>0</v>
      </c>
      <c r="X2084" s="1">
        <v>4948577.2431405196</v>
      </c>
      <c r="Y2084" s="1">
        <v>-126485.255178539</v>
      </c>
      <c r="Z2084" s="1">
        <v>0</v>
      </c>
      <c r="AA2084" s="1">
        <v>41541.511386288599</v>
      </c>
      <c r="AB2084" s="1">
        <v>2112337.72830209</v>
      </c>
      <c r="AC2084" s="1">
        <v>20631.496618540801</v>
      </c>
      <c r="AD2084" s="1">
        <v>13399.776977727301</v>
      </c>
      <c r="AE2084" s="1">
        <v>47514.915922132001</v>
      </c>
      <c r="AF2084" s="1">
        <v>-47135.125569030897</v>
      </c>
      <c r="AG2084" s="1">
        <v>-98925.967864847102</v>
      </c>
      <c r="AH2084" s="1">
        <v>64731.137868480298</v>
      </c>
      <c r="AI2084" s="1"/>
      <c r="AJ2084" s="1">
        <v>33155.841036480902</v>
      </c>
      <c r="AK2084" s="1">
        <v>-121.396220651755</v>
      </c>
      <c r="AL2084" s="1">
        <v>20856</v>
      </c>
      <c r="AM2084" s="1"/>
    </row>
    <row r="2085" spans="1:39" x14ac:dyDescent="0.3">
      <c r="A2085" t="str">
        <f t="shared" si="352"/>
        <v>PAMS</v>
      </c>
      <c r="B2085" t="str">
        <f t="shared" si="353"/>
        <v>H271</v>
      </c>
      <c r="C2085" t="str">
        <f t="shared" si="354"/>
        <v>EQ TEST SVCS/FURNITURE</v>
      </c>
      <c r="D2085" s="1">
        <f t="shared" si="355"/>
        <v>1237.829889222</v>
      </c>
      <c r="E2085" s="1">
        <f t="shared" si="356"/>
        <v>0</v>
      </c>
      <c r="F2085" s="1">
        <f t="shared" si="357"/>
        <v>0</v>
      </c>
      <c r="G2085" s="1">
        <f t="shared" si="358"/>
        <v>0</v>
      </c>
      <c r="H2085" s="2" t="e">
        <f t="shared" si="359"/>
        <v>#DIV/0!</v>
      </c>
      <c r="I2085" s="2">
        <f t="shared" si="360"/>
        <v>-1</v>
      </c>
      <c r="J2085" s="2" t="e">
        <f t="shared" si="361"/>
        <v>#DIV/0!</v>
      </c>
      <c r="K2085" s="2">
        <f t="shared" si="362"/>
        <v>0</v>
      </c>
      <c r="L2085" s="2">
        <f>AM2085/SUM(AM1:AM$3009)</f>
        <v>0</v>
      </c>
      <c r="M2085" t="s">
        <v>3743</v>
      </c>
      <c r="N2085" t="s">
        <v>4245</v>
      </c>
      <c r="O2085" t="s">
        <v>4246</v>
      </c>
      <c r="P2085" s="1"/>
      <c r="Q2085" s="1"/>
      <c r="R2085" s="1"/>
      <c r="S2085" s="1"/>
      <c r="T2085" s="1"/>
      <c r="U2085" s="1"/>
      <c r="V2085" s="1">
        <v>11324.891745045201</v>
      </c>
      <c r="W2085" s="1">
        <v>11094.740543756499</v>
      </c>
      <c r="X2085" s="1"/>
      <c r="Y2085" s="1"/>
      <c r="Z2085" s="1">
        <v>24800.5046598306</v>
      </c>
      <c r="AA2085" s="1">
        <v>0</v>
      </c>
      <c r="AB2085" s="1"/>
      <c r="AC2085" s="1"/>
      <c r="AD2085" s="1">
        <v>47907.2174935453</v>
      </c>
      <c r="AE2085" s="1">
        <v>1237.829889222</v>
      </c>
      <c r="AF2085" s="1"/>
      <c r="AG2085" s="1">
        <v>4323.1097005320098</v>
      </c>
      <c r="AH2085" s="1"/>
      <c r="AI2085" s="1"/>
      <c r="AJ2085" s="1"/>
      <c r="AK2085" s="1"/>
      <c r="AL2085" s="1"/>
      <c r="AM2085" s="1"/>
    </row>
    <row r="2086" spans="1:39" x14ac:dyDescent="0.3">
      <c r="A2086" t="str">
        <f t="shared" si="352"/>
        <v>PAMS</v>
      </c>
      <c r="B2086" t="str">
        <f t="shared" si="353"/>
        <v>H273</v>
      </c>
      <c r="C2086" t="str">
        <f t="shared" si="354"/>
        <v>EQ TEST SVCS/FOOD PREP-SERVING EQ</v>
      </c>
      <c r="D2086" s="1">
        <f t="shared" si="355"/>
        <v>0</v>
      </c>
      <c r="E2086" s="1">
        <f t="shared" si="356"/>
        <v>0</v>
      </c>
      <c r="F2086" s="1">
        <f t="shared" si="357"/>
        <v>5100</v>
      </c>
      <c r="G2086" s="1">
        <f t="shared" si="358"/>
        <v>0</v>
      </c>
      <c r="H2086" s="2" t="e">
        <f t="shared" si="359"/>
        <v>#DIV/0!</v>
      </c>
      <c r="I2086" s="2" t="e">
        <f t="shared" si="360"/>
        <v>#DIV/0!</v>
      </c>
      <c r="J2086" s="2">
        <f t="shared" si="361"/>
        <v>0</v>
      </c>
      <c r="K2086" s="2">
        <f t="shared" si="362"/>
        <v>4.5270186292040781E-8</v>
      </c>
      <c r="L2086" s="2">
        <f>AM2086/SUM(AM1:AM$3009)</f>
        <v>0</v>
      </c>
      <c r="M2086" t="s">
        <v>3743</v>
      </c>
      <c r="N2086" t="s">
        <v>4247</v>
      </c>
      <c r="O2086" t="s">
        <v>4248</v>
      </c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>
        <v>162351.05956639801</v>
      </c>
      <c r="AA2086" s="1"/>
      <c r="AB2086" s="1"/>
      <c r="AC2086" s="1"/>
      <c r="AD2086" s="1"/>
      <c r="AE2086" s="1"/>
      <c r="AF2086" s="1"/>
      <c r="AG2086" s="1"/>
      <c r="AH2086" s="1"/>
      <c r="AI2086" s="1"/>
      <c r="AJ2086" s="1"/>
      <c r="AK2086" s="1"/>
      <c r="AL2086" s="1">
        <v>5100</v>
      </c>
      <c r="AM2086" s="1"/>
    </row>
    <row r="2087" spans="1:39" x14ac:dyDescent="0.3">
      <c r="A2087" t="str">
        <f t="shared" si="352"/>
        <v>PAMS</v>
      </c>
      <c r="B2087" t="str">
        <f t="shared" si="353"/>
        <v>H274</v>
      </c>
      <c r="C2087" t="str">
        <f t="shared" si="354"/>
        <v>EQ TEST SVCS/OFFICE MACHINES</v>
      </c>
      <c r="D2087" s="1">
        <f t="shared" si="355"/>
        <v>218639.65784059701</v>
      </c>
      <c r="E2087" s="1">
        <f t="shared" si="356"/>
        <v>0</v>
      </c>
      <c r="F2087" s="1">
        <f t="shared" si="357"/>
        <v>0</v>
      </c>
      <c r="G2087" s="1">
        <f t="shared" si="358"/>
        <v>0</v>
      </c>
      <c r="H2087" s="2" t="e">
        <f t="shared" si="359"/>
        <v>#DIV/0!</v>
      </c>
      <c r="I2087" s="2">
        <f t="shared" si="360"/>
        <v>-1</v>
      </c>
      <c r="J2087" s="2" t="e">
        <f t="shared" si="361"/>
        <v>#DIV/0!</v>
      </c>
      <c r="K2087" s="2">
        <f t="shared" si="362"/>
        <v>0</v>
      </c>
      <c r="L2087" s="2">
        <f>AM2087/SUM(AM1:AM$3009)</f>
        <v>0</v>
      </c>
      <c r="M2087" t="s">
        <v>3743</v>
      </c>
      <c r="N2087" t="s">
        <v>4249</v>
      </c>
      <c r="O2087" t="s">
        <v>4250</v>
      </c>
      <c r="P2087" s="1"/>
      <c r="Q2087" s="1"/>
      <c r="R2087" s="1"/>
      <c r="S2087" s="1"/>
      <c r="T2087" s="1">
        <v>5927.6051248125304</v>
      </c>
      <c r="U2087" s="1"/>
      <c r="V2087" s="1">
        <v>74159.865177862797</v>
      </c>
      <c r="W2087" s="1">
        <v>9121.5559750766697</v>
      </c>
      <c r="X2087" s="1"/>
      <c r="Y2087" s="1"/>
      <c r="Z2087" s="1"/>
      <c r="AA2087" s="1">
        <v>46206.820345457498</v>
      </c>
      <c r="AB2087" s="1">
        <v>43486.1475917028</v>
      </c>
      <c r="AC2087" s="1">
        <v>5722.4753671898598</v>
      </c>
      <c r="AD2087" s="1">
        <v>5081.3118970062396</v>
      </c>
      <c r="AE2087" s="1">
        <v>218639.65784059701</v>
      </c>
      <c r="AF2087" s="1">
        <v>21076.275532194501</v>
      </c>
      <c r="AG2087" s="1"/>
      <c r="AH2087" s="1"/>
      <c r="AI2087" s="1"/>
      <c r="AJ2087" s="1"/>
      <c r="AK2087" s="1"/>
      <c r="AL2087" s="1"/>
      <c r="AM2087" s="1"/>
    </row>
    <row r="2088" spans="1:39" x14ac:dyDescent="0.3">
      <c r="A2088" t="str">
        <f t="shared" si="352"/>
        <v>PAMS</v>
      </c>
      <c r="B2088" t="str">
        <f t="shared" si="353"/>
        <v>H275</v>
      </c>
      <c r="C2088" t="str">
        <f t="shared" si="354"/>
        <v>EQ TEST SVCS/OFFICE SUPPLIES</v>
      </c>
      <c r="D2088" s="1">
        <f t="shared" si="355"/>
        <v>0</v>
      </c>
      <c r="E2088" s="1">
        <f t="shared" si="356"/>
        <v>0</v>
      </c>
      <c r="F2088" s="1">
        <f t="shared" si="357"/>
        <v>0</v>
      </c>
      <c r="G2088" s="1">
        <f t="shared" si="358"/>
        <v>0</v>
      </c>
      <c r="H2088" s="2" t="e">
        <f t="shared" si="359"/>
        <v>#DIV/0!</v>
      </c>
      <c r="I2088" s="2" t="e">
        <f t="shared" si="360"/>
        <v>#DIV/0!</v>
      </c>
      <c r="J2088" s="2" t="e">
        <f t="shared" si="361"/>
        <v>#DIV/0!</v>
      </c>
      <c r="K2088" s="2">
        <f t="shared" si="362"/>
        <v>0</v>
      </c>
      <c r="L2088" s="2">
        <f>AM2088/SUM(AM1:AM$3009)</f>
        <v>0</v>
      </c>
      <c r="M2088" t="s">
        <v>3743</v>
      </c>
      <c r="N2088" t="s">
        <v>4251</v>
      </c>
      <c r="O2088" t="s">
        <v>4252</v>
      </c>
      <c r="P2088" s="1"/>
      <c r="Q2088" s="1"/>
      <c r="R2088" s="1"/>
      <c r="S2088" s="1"/>
      <c r="T2088" s="1">
        <v>1636227.2615542701</v>
      </c>
      <c r="U2088" s="1"/>
      <c r="V2088" s="1"/>
      <c r="W2088" s="1">
        <v>390268.69134600001</v>
      </c>
      <c r="X2088" s="1"/>
      <c r="Y2088" s="1"/>
      <c r="Z2088" s="1"/>
      <c r="AA2088" s="1"/>
      <c r="AB2088" s="1"/>
      <c r="AC2088" s="1"/>
      <c r="AD2088" s="1"/>
      <c r="AE2088" s="1"/>
      <c r="AF2088" s="1"/>
      <c r="AG2088" s="1">
        <v>232576.05580045099</v>
      </c>
      <c r="AH2088" s="1"/>
      <c r="AI2088" s="1"/>
      <c r="AJ2088" s="1"/>
      <c r="AK2088" s="1"/>
      <c r="AL2088" s="1"/>
      <c r="AM2088" s="1"/>
    </row>
    <row r="2089" spans="1:39" x14ac:dyDescent="0.3">
      <c r="A2089" t="str">
        <f t="shared" si="352"/>
        <v>PAMS</v>
      </c>
      <c r="B2089" t="str">
        <f t="shared" si="353"/>
        <v>H276</v>
      </c>
      <c r="C2089" t="str">
        <f t="shared" si="354"/>
        <v>EQ TEST SVCS/BOOKS-MAPS-PUBS</v>
      </c>
      <c r="D2089" s="1">
        <f t="shared" si="355"/>
        <v>0</v>
      </c>
      <c r="E2089" s="1">
        <f t="shared" si="356"/>
        <v>0</v>
      </c>
      <c r="F2089" s="1">
        <f t="shared" si="357"/>
        <v>0</v>
      </c>
      <c r="G2089" s="1">
        <f t="shared" si="358"/>
        <v>0</v>
      </c>
      <c r="H2089" s="2" t="e">
        <f t="shared" si="359"/>
        <v>#DIV/0!</v>
      </c>
      <c r="I2089" s="2" t="e">
        <f t="shared" si="360"/>
        <v>#DIV/0!</v>
      </c>
      <c r="J2089" s="2" t="e">
        <f t="shared" si="361"/>
        <v>#DIV/0!</v>
      </c>
      <c r="K2089" s="2">
        <f t="shared" si="362"/>
        <v>0</v>
      </c>
      <c r="L2089" s="2">
        <f>AM2089/SUM(AM1:AM$3009)</f>
        <v>0</v>
      </c>
      <c r="M2089" t="s">
        <v>3743</v>
      </c>
      <c r="N2089" t="s">
        <v>4253</v>
      </c>
      <c r="O2089" t="s">
        <v>4254</v>
      </c>
      <c r="P2089" s="1"/>
      <c r="Q2089" s="1"/>
      <c r="R2089" s="1"/>
      <c r="S2089" s="1"/>
      <c r="T2089" s="1"/>
      <c r="U2089" s="1"/>
      <c r="V2089" s="1"/>
      <c r="W2089" s="1">
        <v>4082.4508317514601</v>
      </c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</row>
    <row r="2090" spans="1:39" x14ac:dyDescent="0.3">
      <c r="A2090" t="str">
        <f t="shared" si="352"/>
        <v>PAMS</v>
      </c>
      <c r="B2090" t="str">
        <f t="shared" si="353"/>
        <v>H277</v>
      </c>
      <c r="C2090" t="str">
        <f t="shared" si="354"/>
        <v>EQ TEST SVCS/MUSICAL INST-RADIO-TV</v>
      </c>
      <c r="D2090" s="1">
        <f t="shared" si="355"/>
        <v>0</v>
      </c>
      <c r="E2090" s="1">
        <f t="shared" si="356"/>
        <v>0</v>
      </c>
      <c r="F2090" s="1">
        <f t="shared" si="357"/>
        <v>18000</v>
      </c>
      <c r="G2090" s="1">
        <f t="shared" si="358"/>
        <v>0</v>
      </c>
      <c r="H2090" s="2" t="e">
        <f t="shared" si="359"/>
        <v>#DIV/0!</v>
      </c>
      <c r="I2090" s="2" t="e">
        <f t="shared" si="360"/>
        <v>#DIV/0!</v>
      </c>
      <c r="J2090" s="2">
        <f t="shared" si="361"/>
        <v>0</v>
      </c>
      <c r="K2090" s="2">
        <f t="shared" si="362"/>
        <v>1.5977712808955568E-7</v>
      </c>
      <c r="L2090" s="2">
        <f>AM2090/SUM(AM1:AM$3009)</f>
        <v>0</v>
      </c>
      <c r="M2090" t="s">
        <v>3743</v>
      </c>
      <c r="N2090" t="s">
        <v>4255</v>
      </c>
      <c r="O2090" t="s">
        <v>4256</v>
      </c>
      <c r="P2090" s="1"/>
      <c r="Q2090" s="1"/>
      <c r="R2090" s="1"/>
      <c r="S2090" s="1"/>
      <c r="T2090" s="1"/>
      <c r="U2090" s="1"/>
      <c r="V2090" s="1"/>
      <c r="W2090" s="1">
        <v>24083.738273445801</v>
      </c>
      <c r="X2090" s="1"/>
      <c r="Y2090" s="1">
        <v>2754.4003967485201</v>
      </c>
      <c r="Z2090" s="1"/>
      <c r="AA2090" s="1">
        <v>4034.8894014838302</v>
      </c>
      <c r="AB2090" s="1"/>
      <c r="AC2090" s="1"/>
      <c r="AD2090" s="1"/>
      <c r="AE2090" s="1"/>
      <c r="AF2090" s="1"/>
      <c r="AG2090" s="1"/>
      <c r="AH2090" s="1"/>
      <c r="AI2090" s="1"/>
      <c r="AJ2090" s="1"/>
      <c r="AK2090" s="1"/>
      <c r="AL2090" s="1">
        <v>18000</v>
      </c>
      <c r="AM2090" s="1"/>
    </row>
    <row r="2091" spans="1:39" x14ac:dyDescent="0.3">
      <c r="A2091" t="str">
        <f t="shared" si="352"/>
        <v>PAMS</v>
      </c>
      <c r="B2091" t="str">
        <f t="shared" si="353"/>
        <v>H278</v>
      </c>
      <c r="C2091" t="str">
        <f t="shared" si="354"/>
        <v>EQ TEST SVCS/RECREATIONAL EQUIP</v>
      </c>
      <c r="D2091" s="1">
        <f t="shared" si="355"/>
        <v>369.429850659279</v>
      </c>
      <c r="E2091" s="1">
        <f t="shared" si="356"/>
        <v>11227.5197467051</v>
      </c>
      <c r="F2091" s="1">
        <f t="shared" si="357"/>
        <v>891.29000000000099</v>
      </c>
      <c r="G2091" s="1">
        <f t="shared" si="358"/>
        <v>5818.1701145554498</v>
      </c>
      <c r="H2091" s="2">
        <f t="shared" si="359"/>
        <v>-0.92061559274820559</v>
      </c>
      <c r="I2091" s="2">
        <f t="shared" si="360"/>
        <v>1.4126095885576602</v>
      </c>
      <c r="J2091" s="2">
        <f t="shared" si="361"/>
        <v>6.5278081371444125</v>
      </c>
      <c r="K2091" s="2">
        <f t="shared" si="362"/>
        <v>7.9115420274966809E-9</v>
      </c>
      <c r="L2091" s="2">
        <f>AM2091/SUM(AM1:AM$3009)</f>
        <v>1.0557315537139825E-7</v>
      </c>
      <c r="M2091" t="s">
        <v>3743</v>
      </c>
      <c r="N2091" t="s">
        <v>4257</v>
      </c>
      <c r="O2091" t="s">
        <v>4258</v>
      </c>
      <c r="P2091" s="1"/>
      <c r="Q2091" s="1"/>
      <c r="R2091" s="1"/>
      <c r="S2091" s="1">
        <v>82381.748103208301</v>
      </c>
      <c r="T2091" s="1">
        <v>54995.085740167902</v>
      </c>
      <c r="U2091" s="1"/>
      <c r="V2091" s="1"/>
      <c r="W2091" s="1">
        <v>-130.63842661604701</v>
      </c>
      <c r="X2091" s="1"/>
      <c r="Y2091" s="1">
        <v>6056.9915158294698</v>
      </c>
      <c r="Z2091" s="1">
        <v>6384.1512545046298</v>
      </c>
      <c r="AA2091" s="1">
        <v>6655.5672067308096</v>
      </c>
      <c r="AB2091" s="1">
        <v>6900.9639986832999</v>
      </c>
      <c r="AC2091" s="1">
        <v>754.36806408572897</v>
      </c>
      <c r="AD2091" s="1">
        <v>6939.4951844816896</v>
      </c>
      <c r="AE2091" s="1">
        <v>369.429850659279</v>
      </c>
      <c r="AF2091" s="1">
        <v>13575.3156282114</v>
      </c>
      <c r="AG2091" s="1">
        <v>7519.8269159175497</v>
      </c>
      <c r="AH2091" s="1">
        <v>18576.7082856981</v>
      </c>
      <c r="AI2091" s="1">
        <v>35789.408035986002</v>
      </c>
      <c r="AJ2091" s="1">
        <v>-903.39346027008003</v>
      </c>
      <c r="AK2091" s="1">
        <v>11227.5197467051</v>
      </c>
      <c r="AL2091" s="1">
        <v>891.29000000000099</v>
      </c>
      <c r="AM2091" s="1">
        <v>5818.1701145554498</v>
      </c>
    </row>
    <row r="2092" spans="1:39" x14ac:dyDescent="0.3">
      <c r="A2092" t="str">
        <f t="shared" si="352"/>
        <v>PAMS</v>
      </c>
      <c r="B2092" t="str">
        <f t="shared" si="353"/>
        <v>H279</v>
      </c>
      <c r="C2092" t="str">
        <f t="shared" si="354"/>
        <v>EQ TEST SVCS/CLEANING EQUIP</v>
      </c>
      <c r="D2092" s="1">
        <f t="shared" si="355"/>
        <v>11991.2486770213</v>
      </c>
      <c r="E2092" s="1">
        <f t="shared" si="356"/>
        <v>167729.97566078999</v>
      </c>
      <c r="F2092" s="1">
        <f t="shared" si="357"/>
        <v>11487.7197</v>
      </c>
      <c r="G2092" s="1">
        <f t="shared" si="358"/>
        <v>10165.068076896699</v>
      </c>
      <c r="H2092" s="2">
        <f t="shared" si="359"/>
        <v>-0.93151063395351419</v>
      </c>
      <c r="I2092" s="2">
        <f t="shared" si="360"/>
        <v>-4.1991371422911761E-2</v>
      </c>
      <c r="J2092" s="2">
        <f t="shared" si="361"/>
        <v>0.88486386701241504</v>
      </c>
      <c r="K2092" s="2">
        <f t="shared" si="362"/>
        <v>1.0197082566465624E-7</v>
      </c>
      <c r="L2092" s="2">
        <f>AM2092/SUM(AM1:AM$3009)</f>
        <v>1.8444945581056677E-7</v>
      </c>
      <c r="M2092" t="s">
        <v>3743</v>
      </c>
      <c r="N2092" t="s">
        <v>4259</v>
      </c>
      <c r="O2092" t="s">
        <v>4260</v>
      </c>
      <c r="P2092" s="1"/>
      <c r="Q2092" s="1"/>
      <c r="R2092" s="1"/>
      <c r="S2092" s="1"/>
      <c r="T2092" s="1">
        <v>995330.43051742297</v>
      </c>
      <c r="U2092" s="1"/>
      <c r="V2092" s="1">
        <v>63932.509237738697</v>
      </c>
      <c r="W2092" s="1">
        <v>18415.935702030802</v>
      </c>
      <c r="X2092" s="1"/>
      <c r="Y2092" s="1">
        <v>0</v>
      </c>
      <c r="Z2092" s="1"/>
      <c r="AA2092" s="1">
        <v>64540.330923342197</v>
      </c>
      <c r="AB2092" s="1">
        <v>12037.208446423299</v>
      </c>
      <c r="AC2092" s="1">
        <v>12229.0359535146</v>
      </c>
      <c r="AD2092" s="1">
        <v>11967.207973577</v>
      </c>
      <c r="AE2092" s="1">
        <v>11991.2486770213</v>
      </c>
      <c r="AF2092" s="1">
        <v>9793.8470939809795</v>
      </c>
      <c r="AG2092" s="1">
        <v>10010.2023518974</v>
      </c>
      <c r="AH2092" s="1">
        <v>25464.946480680701</v>
      </c>
      <c r="AI2092" s="1">
        <v>10048.707549016901</v>
      </c>
      <c r="AJ2092" s="1">
        <v>11065.1181952521</v>
      </c>
      <c r="AK2092" s="1">
        <v>167729.97566078999</v>
      </c>
      <c r="AL2092" s="1">
        <v>11487.7197</v>
      </c>
      <c r="AM2092" s="1">
        <v>10165.068076896699</v>
      </c>
    </row>
    <row r="2093" spans="1:39" x14ac:dyDescent="0.3">
      <c r="A2093" t="str">
        <f t="shared" si="352"/>
        <v>PAMS</v>
      </c>
      <c r="B2093" t="str">
        <f t="shared" si="353"/>
        <v>H280</v>
      </c>
      <c r="C2093" t="str">
        <f t="shared" si="354"/>
        <v>EQ TEST SVCS/BRUSHES-PAINTS-SEALER</v>
      </c>
      <c r="D2093" s="1">
        <f t="shared" si="355"/>
        <v>0</v>
      </c>
      <c r="E2093" s="1">
        <f t="shared" si="356"/>
        <v>0</v>
      </c>
      <c r="F2093" s="1">
        <f t="shared" si="357"/>
        <v>0</v>
      </c>
      <c r="G2093" s="1">
        <f t="shared" si="358"/>
        <v>0</v>
      </c>
      <c r="H2093" s="2" t="e">
        <f t="shared" si="359"/>
        <v>#DIV/0!</v>
      </c>
      <c r="I2093" s="2" t="e">
        <f t="shared" si="360"/>
        <v>#DIV/0!</v>
      </c>
      <c r="J2093" s="2" t="e">
        <f t="shared" si="361"/>
        <v>#DIV/0!</v>
      </c>
      <c r="K2093" s="2">
        <f t="shared" si="362"/>
        <v>0</v>
      </c>
      <c r="L2093" s="2">
        <f>AM2093/SUM(AM1:AM$3009)</f>
        <v>0</v>
      </c>
      <c r="M2093" t="s">
        <v>3743</v>
      </c>
      <c r="N2093" t="s">
        <v>4261</v>
      </c>
      <c r="O2093" t="s">
        <v>4262</v>
      </c>
      <c r="P2093" s="1"/>
      <c r="Q2093" s="1"/>
      <c r="R2093" s="1"/>
      <c r="S2093" s="1"/>
      <c r="T2093" s="1">
        <v>227118.75625903401</v>
      </c>
      <c r="U2093" s="1">
        <v>76939.577563216895</v>
      </c>
      <c r="V2093" s="1">
        <v>105335.474576754</v>
      </c>
      <c r="W2093" s="1">
        <v>27284.3797255389</v>
      </c>
      <c r="X2093" s="1">
        <v>395599.44860122498</v>
      </c>
      <c r="Y2093" s="1">
        <v>0</v>
      </c>
      <c r="Z2093" s="1">
        <v>0</v>
      </c>
      <c r="AA2093" s="1"/>
      <c r="AB2093" s="1"/>
      <c r="AC2093" s="1">
        <v>23598.611714933599</v>
      </c>
      <c r="AD2093" s="1"/>
      <c r="AE2093" s="1"/>
      <c r="AF2093" s="1"/>
      <c r="AG2093" s="1">
        <v>14360.110540804801</v>
      </c>
      <c r="AH2093" s="1"/>
      <c r="AI2093" s="1"/>
      <c r="AJ2093" s="1"/>
      <c r="AK2093" s="1"/>
      <c r="AL2093" s="1"/>
      <c r="AM2093" s="1"/>
    </row>
    <row r="2094" spans="1:39" x14ac:dyDescent="0.3">
      <c r="A2094" t="str">
        <f t="shared" si="352"/>
        <v>PAMS</v>
      </c>
      <c r="B2094" t="str">
        <f t="shared" si="353"/>
        <v>H281</v>
      </c>
      <c r="C2094" t="str">
        <f t="shared" si="354"/>
        <v>EQ TEST SVCS/CONTAINERS-PACKAGING</v>
      </c>
      <c r="D2094" s="1">
        <f t="shared" si="355"/>
        <v>0</v>
      </c>
      <c r="E2094" s="1">
        <f t="shared" si="356"/>
        <v>0</v>
      </c>
      <c r="F2094" s="1">
        <f t="shared" si="357"/>
        <v>0</v>
      </c>
      <c r="G2094" s="1">
        <f t="shared" si="358"/>
        <v>0</v>
      </c>
      <c r="H2094" s="2" t="e">
        <f t="shared" si="359"/>
        <v>#DIV/0!</v>
      </c>
      <c r="I2094" s="2" t="e">
        <f t="shared" si="360"/>
        <v>#DIV/0!</v>
      </c>
      <c r="J2094" s="2" t="e">
        <f t="shared" si="361"/>
        <v>#DIV/0!</v>
      </c>
      <c r="K2094" s="2">
        <f t="shared" si="362"/>
        <v>0</v>
      </c>
      <c r="L2094" s="2">
        <f>AM2094/SUM(AM1:AM$3009)</f>
        <v>0</v>
      </c>
      <c r="M2094" t="s">
        <v>3743</v>
      </c>
      <c r="N2094" t="s">
        <v>4263</v>
      </c>
      <c r="O2094" t="s">
        <v>4264</v>
      </c>
      <c r="P2094" s="1"/>
      <c r="Q2094" s="1"/>
      <c r="R2094" s="1"/>
      <c r="S2094" s="1"/>
      <c r="T2094" s="1">
        <v>209486.176296794</v>
      </c>
      <c r="U2094" s="1">
        <v>-96719.090691908801</v>
      </c>
      <c r="V2094" s="1">
        <v>138950.829172572</v>
      </c>
      <c r="W2094" s="1">
        <v>30274.094551324899</v>
      </c>
      <c r="X2094" s="1">
        <v>49426.891797087599</v>
      </c>
      <c r="Y2094" s="1">
        <v>192620.773570374</v>
      </c>
      <c r="Z2094" s="1">
        <v>17439.004474710498</v>
      </c>
      <c r="AA2094" s="1">
        <v>15869.488281944799</v>
      </c>
      <c r="AB2094" s="1">
        <v>20571.9498561449</v>
      </c>
      <c r="AC2094" s="1"/>
      <c r="AD2094" s="1"/>
      <c r="AE2094" s="1"/>
      <c r="AF2094" s="1"/>
      <c r="AG2094" s="1">
        <v>0</v>
      </c>
      <c r="AH2094" s="1">
        <v>0</v>
      </c>
      <c r="AI2094" s="1"/>
      <c r="AJ2094" s="1"/>
      <c r="AK2094" s="1"/>
      <c r="AL2094" s="1"/>
      <c r="AM2094" s="1"/>
    </row>
    <row r="2095" spans="1:39" x14ac:dyDescent="0.3">
      <c r="A2095" t="str">
        <f t="shared" si="352"/>
        <v>PAMS</v>
      </c>
      <c r="B2095" t="str">
        <f t="shared" si="353"/>
        <v>H283</v>
      </c>
      <c r="C2095" t="str">
        <f t="shared" si="354"/>
        <v>EQ TEST SVCS/TEXTILES-LEATHER-FURS</v>
      </c>
      <c r="D2095" s="1">
        <f t="shared" si="355"/>
        <v>0</v>
      </c>
      <c r="E2095" s="1">
        <f t="shared" si="356"/>
        <v>90736.044607838397</v>
      </c>
      <c r="F2095" s="1">
        <f t="shared" si="357"/>
        <v>0</v>
      </c>
      <c r="G2095" s="1">
        <f t="shared" si="358"/>
        <v>0</v>
      </c>
      <c r="H2095" s="2">
        <f t="shared" si="359"/>
        <v>-1</v>
      </c>
      <c r="I2095" s="2" t="e">
        <f t="shared" si="360"/>
        <v>#DIV/0!</v>
      </c>
      <c r="J2095" s="2" t="e">
        <f t="shared" si="361"/>
        <v>#DIV/0!</v>
      </c>
      <c r="K2095" s="2">
        <f t="shared" si="362"/>
        <v>0</v>
      </c>
      <c r="L2095" s="2">
        <f>AM2095/SUM(AM1:AM$3009)</f>
        <v>0</v>
      </c>
      <c r="M2095" t="s">
        <v>3743</v>
      </c>
      <c r="N2095" t="s">
        <v>4265</v>
      </c>
      <c r="O2095" t="s">
        <v>4266</v>
      </c>
      <c r="P2095" s="1"/>
      <c r="Q2095" s="1"/>
      <c r="R2095" s="1"/>
      <c r="S2095" s="1"/>
      <c r="T2095" s="1">
        <v>27369.619647816999</v>
      </c>
      <c r="U2095" s="1">
        <v>10610.862090058101</v>
      </c>
      <c r="V2095" s="1">
        <v>-13359.1778548034</v>
      </c>
      <c r="W2095" s="1">
        <v>-3953.1732220793301</v>
      </c>
      <c r="X2095" s="1">
        <v>19174.098859443598</v>
      </c>
      <c r="Y2095" s="1"/>
      <c r="Z2095" s="1">
        <v>0</v>
      </c>
      <c r="AA2095" s="1"/>
      <c r="AB2095" s="1"/>
      <c r="AC2095" s="1">
        <v>48232.562681101001</v>
      </c>
      <c r="AD2095" s="1"/>
      <c r="AE2095" s="1"/>
      <c r="AF2095" s="1">
        <v>184847.60597576899</v>
      </c>
      <c r="AG2095" s="1">
        <v>0</v>
      </c>
      <c r="AH2095" s="1"/>
      <c r="AI2095" s="1">
        <v>189658.05306698501</v>
      </c>
      <c r="AJ2095" s="1">
        <v>0</v>
      </c>
      <c r="AK2095" s="1">
        <v>90736.044607838397</v>
      </c>
      <c r="AL2095" s="1">
        <v>0</v>
      </c>
      <c r="AM2095" s="1"/>
    </row>
    <row r="2096" spans="1:39" x14ac:dyDescent="0.3">
      <c r="A2096" t="str">
        <f t="shared" si="352"/>
        <v>PAMS</v>
      </c>
      <c r="B2096" t="str">
        <f t="shared" si="353"/>
        <v>H284</v>
      </c>
      <c r="C2096" t="str">
        <f t="shared" si="354"/>
        <v>EQ TEST SVCS/CLOTHING - INDIVID EQ</v>
      </c>
      <c r="D2096" s="1">
        <f t="shared" si="355"/>
        <v>210787.916818945</v>
      </c>
      <c r="E2096" s="1">
        <f t="shared" si="356"/>
        <v>50243.685510302799</v>
      </c>
      <c r="F2096" s="1">
        <f t="shared" si="357"/>
        <v>79077</v>
      </c>
      <c r="G2096" s="1">
        <f t="shared" si="358"/>
        <v>54120.427645918899</v>
      </c>
      <c r="H2096" s="2">
        <f t="shared" si="359"/>
        <v>0.57386941656150481</v>
      </c>
      <c r="I2096" s="2">
        <f t="shared" si="360"/>
        <v>-0.62485041271164177</v>
      </c>
      <c r="J2096" s="2">
        <f t="shared" si="361"/>
        <v>0.68440162937287574</v>
      </c>
      <c r="K2096" s="2">
        <f t="shared" si="362"/>
        <v>7.0192755321876638E-7</v>
      </c>
      <c r="L2096" s="2">
        <f>AM2096/SUM(AM1:AM$3009)</f>
        <v>9.8203802984981616E-7</v>
      </c>
      <c r="M2096" t="s">
        <v>3743</v>
      </c>
      <c r="N2096" t="s">
        <v>4267</v>
      </c>
      <c r="O2096" t="s">
        <v>4268</v>
      </c>
      <c r="P2096" s="1">
        <v>589219.58735967195</v>
      </c>
      <c r="Q2096" s="1">
        <v>157747.71398007299</v>
      </c>
      <c r="R2096" s="1"/>
      <c r="S2096" s="1">
        <v>114309.20891225</v>
      </c>
      <c r="T2096" s="1">
        <v>308695.09760281601</v>
      </c>
      <c r="U2096" s="1">
        <v>344375.16821915802</v>
      </c>
      <c r="V2096" s="1">
        <v>1750713.6167317601</v>
      </c>
      <c r="W2096" s="1">
        <v>2275724.11328542</v>
      </c>
      <c r="X2096" s="1">
        <v>2778849.4754471602</v>
      </c>
      <c r="Y2096" s="1">
        <v>1389679.1040600601</v>
      </c>
      <c r="Z2096" s="1">
        <v>249865.77027636199</v>
      </c>
      <c r="AA2096" s="1">
        <v>68030.412392498896</v>
      </c>
      <c r="AB2096" s="1">
        <v>160591.10098830899</v>
      </c>
      <c r="AC2096" s="1">
        <v>569433.95407366904</v>
      </c>
      <c r="AD2096" s="1">
        <v>910615.52897666895</v>
      </c>
      <c r="AE2096" s="1">
        <v>210787.916818945</v>
      </c>
      <c r="AF2096" s="1">
        <v>136148.57838567501</v>
      </c>
      <c r="AG2096" s="1">
        <v>257002.38527899099</v>
      </c>
      <c r="AH2096" s="1">
        <v>201993.181625892</v>
      </c>
      <c r="AI2096" s="1">
        <v>145988.754027647</v>
      </c>
      <c r="AJ2096" s="1"/>
      <c r="AK2096" s="1">
        <v>50243.685510302799</v>
      </c>
      <c r="AL2096" s="1">
        <v>79077</v>
      </c>
      <c r="AM2096" s="1">
        <v>54120.427645918899</v>
      </c>
    </row>
    <row r="2097" spans="1:39" x14ac:dyDescent="0.3">
      <c r="A2097" t="str">
        <f t="shared" si="352"/>
        <v>PAMS</v>
      </c>
      <c r="B2097" t="str">
        <f t="shared" si="353"/>
        <v>H285</v>
      </c>
      <c r="C2097" t="str">
        <f t="shared" si="354"/>
        <v>EQ TEST SVCS/TOILETRIES</v>
      </c>
      <c r="D2097" s="1">
        <f t="shared" si="355"/>
        <v>0</v>
      </c>
      <c r="E2097" s="1">
        <f t="shared" si="356"/>
        <v>0</v>
      </c>
      <c r="F2097" s="1">
        <f t="shared" si="357"/>
        <v>0</v>
      </c>
      <c r="G2097" s="1">
        <f t="shared" si="358"/>
        <v>0</v>
      </c>
      <c r="H2097" s="2" t="e">
        <f t="shared" si="359"/>
        <v>#DIV/0!</v>
      </c>
      <c r="I2097" s="2" t="e">
        <f t="shared" si="360"/>
        <v>#DIV/0!</v>
      </c>
      <c r="J2097" s="2" t="e">
        <f t="shared" si="361"/>
        <v>#DIV/0!</v>
      </c>
      <c r="K2097" s="2">
        <f t="shared" si="362"/>
        <v>0</v>
      </c>
      <c r="L2097" s="2">
        <f>AM2097/SUM(AM1:AM$3009)</f>
        <v>0</v>
      </c>
      <c r="M2097" t="s">
        <v>3743</v>
      </c>
      <c r="N2097" t="s">
        <v>4269</v>
      </c>
      <c r="O2097" t="s">
        <v>4270</v>
      </c>
      <c r="P2097" s="1"/>
      <c r="Q2097" s="1"/>
      <c r="R2097" s="1"/>
      <c r="S2097" s="1"/>
      <c r="T2097" s="1"/>
      <c r="U2097" s="1"/>
      <c r="V2097" s="1">
        <v>27962.695666778302</v>
      </c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  <c r="AG2097" s="1"/>
      <c r="AH2097" s="1"/>
      <c r="AI2097" s="1"/>
      <c r="AJ2097" s="1"/>
      <c r="AK2097" s="1"/>
      <c r="AL2097" s="1"/>
      <c r="AM2097" s="1"/>
    </row>
    <row r="2098" spans="1:39" x14ac:dyDescent="0.3">
      <c r="A2098" t="str">
        <f t="shared" si="352"/>
        <v>PAMS</v>
      </c>
      <c r="B2098" t="str">
        <f t="shared" si="353"/>
        <v>H287</v>
      </c>
      <c r="C2098" t="str">
        <f t="shared" si="354"/>
        <v>EQ TEST SVCS/AGRICULTURAL SUPPLIES</v>
      </c>
      <c r="D2098" s="1">
        <f t="shared" si="355"/>
        <v>0</v>
      </c>
      <c r="E2098" s="1">
        <f t="shared" si="356"/>
        <v>0</v>
      </c>
      <c r="F2098" s="1">
        <f t="shared" si="357"/>
        <v>0</v>
      </c>
      <c r="G2098" s="1">
        <f t="shared" si="358"/>
        <v>0</v>
      </c>
      <c r="H2098" s="2" t="e">
        <f t="shared" si="359"/>
        <v>#DIV/0!</v>
      </c>
      <c r="I2098" s="2" t="e">
        <f t="shared" si="360"/>
        <v>#DIV/0!</v>
      </c>
      <c r="J2098" s="2" t="e">
        <f t="shared" si="361"/>
        <v>#DIV/0!</v>
      </c>
      <c r="K2098" s="2">
        <f t="shared" si="362"/>
        <v>0</v>
      </c>
      <c r="L2098" s="2">
        <f>AM2098/SUM(AM1:AM$3009)</f>
        <v>0</v>
      </c>
      <c r="M2098" t="s">
        <v>3743</v>
      </c>
      <c r="N2098" t="s">
        <v>4271</v>
      </c>
      <c r="O2098" t="s">
        <v>4272</v>
      </c>
      <c r="P2098" s="1"/>
      <c r="Q2098" s="1"/>
      <c r="R2098" s="1"/>
      <c r="S2098" s="1"/>
      <c r="T2098" s="1">
        <v>65737.661451936001</v>
      </c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>
        <v>52815.846429751997</v>
      </c>
      <c r="AG2098" s="1"/>
      <c r="AH2098" s="1"/>
      <c r="AI2098" s="1"/>
      <c r="AJ2098" s="1"/>
      <c r="AK2098" s="1"/>
      <c r="AL2098" s="1"/>
      <c r="AM2098" s="1"/>
    </row>
    <row r="2099" spans="1:39" x14ac:dyDescent="0.3">
      <c r="A2099" t="str">
        <f t="shared" si="352"/>
        <v>PAMS</v>
      </c>
      <c r="B2099" t="str">
        <f t="shared" si="353"/>
        <v>H288</v>
      </c>
      <c r="C2099" t="str">
        <f t="shared" si="354"/>
        <v>EQ TEST SVCS/LIVE ANIMALS</v>
      </c>
      <c r="D2099" s="1">
        <f t="shared" si="355"/>
        <v>49869.120239657699</v>
      </c>
      <c r="E2099" s="1">
        <f t="shared" si="356"/>
        <v>0</v>
      </c>
      <c r="F2099" s="1">
        <f t="shared" si="357"/>
        <v>0</v>
      </c>
      <c r="G2099" s="1">
        <f t="shared" si="358"/>
        <v>0</v>
      </c>
      <c r="H2099" s="2" t="e">
        <f t="shared" si="359"/>
        <v>#DIV/0!</v>
      </c>
      <c r="I2099" s="2">
        <f t="shared" si="360"/>
        <v>-1</v>
      </c>
      <c r="J2099" s="2" t="e">
        <f t="shared" si="361"/>
        <v>#DIV/0!</v>
      </c>
      <c r="K2099" s="2">
        <f t="shared" si="362"/>
        <v>0</v>
      </c>
      <c r="L2099" s="2">
        <f>AM2099/SUM(AM1:AM$3009)</f>
        <v>0</v>
      </c>
      <c r="M2099" t="s">
        <v>3743</v>
      </c>
      <c r="N2099" t="s">
        <v>4273</v>
      </c>
      <c r="O2099" t="s">
        <v>4274</v>
      </c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>
        <v>41854.808945070297</v>
      </c>
      <c r="AA2099" s="1"/>
      <c r="AB2099" s="1"/>
      <c r="AC2099" s="1"/>
      <c r="AD2099" s="1"/>
      <c r="AE2099" s="1">
        <v>49869.120239657699</v>
      </c>
      <c r="AF2099" s="1"/>
      <c r="AG2099" s="1">
        <v>78041.538321985601</v>
      </c>
      <c r="AH2099" s="1"/>
      <c r="AI2099" s="1"/>
      <c r="AJ2099" s="1"/>
      <c r="AK2099" s="1"/>
      <c r="AL2099" s="1"/>
      <c r="AM2099" s="1"/>
    </row>
    <row r="2100" spans="1:39" x14ac:dyDescent="0.3">
      <c r="A2100" t="str">
        <f t="shared" si="352"/>
        <v>PAMS</v>
      </c>
      <c r="B2100" t="str">
        <f t="shared" si="353"/>
        <v>H289</v>
      </c>
      <c r="C2100" t="str">
        <f t="shared" si="354"/>
        <v>EQ TEST SVCS/SUBSISTENCE</v>
      </c>
      <c r="D2100" s="1">
        <f t="shared" si="355"/>
        <v>43283.253150903198</v>
      </c>
      <c r="E2100" s="1">
        <f t="shared" si="356"/>
        <v>24676.995377478299</v>
      </c>
      <c r="F2100" s="1">
        <f t="shared" si="357"/>
        <v>-70744.059699999998</v>
      </c>
      <c r="G2100" s="1">
        <f t="shared" si="358"/>
        <v>0</v>
      </c>
      <c r="H2100" s="2">
        <f t="shared" si="359"/>
        <v>-3.8668019999130547</v>
      </c>
      <c r="I2100" s="2">
        <f t="shared" si="360"/>
        <v>-2.6344441452530649</v>
      </c>
      <c r="J2100" s="2">
        <f t="shared" si="361"/>
        <v>0</v>
      </c>
      <c r="K2100" s="2">
        <f t="shared" si="362"/>
        <v>-6.2796014934789308E-7</v>
      </c>
      <c r="L2100" s="2">
        <f>AM2100/SUM(AM1:AM$3009)</f>
        <v>0</v>
      </c>
      <c r="M2100" t="s">
        <v>3743</v>
      </c>
      <c r="N2100" t="s">
        <v>4275</v>
      </c>
      <c r="O2100" t="s">
        <v>4276</v>
      </c>
      <c r="P2100" s="1"/>
      <c r="Q2100" s="1"/>
      <c r="R2100" s="1">
        <v>-1177.1481070370601</v>
      </c>
      <c r="S2100" s="1"/>
      <c r="T2100" s="1">
        <v>145051.546736786</v>
      </c>
      <c r="U2100" s="1">
        <v>8501.6825644016208</v>
      </c>
      <c r="V2100" s="1">
        <v>6884.41567316083</v>
      </c>
      <c r="W2100" s="1">
        <v>22841.312403649401</v>
      </c>
      <c r="X2100" s="1">
        <v>-4852.2575230614602</v>
      </c>
      <c r="Y2100" s="1"/>
      <c r="Z2100" s="1"/>
      <c r="AA2100" s="1">
        <v>10643.777999203399</v>
      </c>
      <c r="AB2100" s="1">
        <v>-2896.38999944737</v>
      </c>
      <c r="AC2100" s="1"/>
      <c r="AD2100" s="1">
        <v>0</v>
      </c>
      <c r="AE2100" s="1">
        <v>43283.253150903198</v>
      </c>
      <c r="AF2100" s="1"/>
      <c r="AG2100" s="1">
        <v>21124.053821876601</v>
      </c>
      <c r="AH2100" s="1">
        <v>52863.9135228413</v>
      </c>
      <c r="AI2100" s="1">
        <v>414711.04673270299</v>
      </c>
      <c r="AJ2100" s="1">
        <v>3533017.8477735398</v>
      </c>
      <c r="AK2100" s="1">
        <v>24676.995377478299</v>
      </c>
      <c r="AL2100" s="1">
        <v>-70744.059699999998</v>
      </c>
      <c r="AM2100" s="1"/>
    </row>
    <row r="2101" spans="1:39" x14ac:dyDescent="0.3">
      <c r="A2101" t="str">
        <f t="shared" si="352"/>
        <v>PAMS</v>
      </c>
      <c r="B2101" t="str">
        <f t="shared" si="353"/>
        <v>H291</v>
      </c>
      <c r="C2101" t="str">
        <f t="shared" si="354"/>
        <v>EQ TEST SVCS/FUELS-LUBRICANTS-OILS</v>
      </c>
      <c r="D2101" s="1">
        <f t="shared" si="355"/>
        <v>419732.28272729402</v>
      </c>
      <c r="E2101" s="1">
        <f t="shared" si="356"/>
        <v>15489.999928314999</v>
      </c>
      <c r="F2101" s="1">
        <f t="shared" si="357"/>
        <v>181889.2071</v>
      </c>
      <c r="G2101" s="1">
        <f t="shared" si="358"/>
        <v>21937.3627270123</v>
      </c>
      <c r="H2101" s="2">
        <f t="shared" si="359"/>
        <v>10.742363327421002</v>
      </c>
      <c r="I2101" s="2">
        <f t="shared" si="360"/>
        <v>-0.56665423512783275</v>
      </c>
      <c r="J2101" s="2">
        <f t="shared" si="361"/>
        <v>0.12060838065532642</v>
      </c>
      <c r="K2101" s="2">
        <f t="shared" si="362"/>
        <v>1.6145408411624679E-6</v>
      </c>
      <c r="L2101" s="2">
        <f>AM2101/SUM(AM1:AM$3009)</f>
        <v>3.9806271697412358E-7</v>
      </c>
      <c r="M2101" t="s">
        <v>3743</v>
      </c>
      <c r="N2101" t="s">
        <v>4277</v>
      </c>
      <c r="O2101" t="s">
        <v>4278</v>
      </c>
      <c r="P2101" s="1">
        <v>200594.50140889201</v>
      </c>
      <c r="Q2101" s="1">
        <v>367380.22856533201</v>
      </c>
      <c r="R2101" s="1">
        <v>384803.19373388501</v>
      </c>
      <c r="S2101" s="1">
        <v>375147.66450624203</v>
      </c>
      <c r="T2101" s="1">
        <v>472889.01582045801</v>
      </c>
      <c r="U2101" s="1">
        <v>347923.67148682597</v>
      </c>
      <c r="V2101" s="1">
        <v>329969.59581146803</v>
      </c>
      <c r="W2101" s="1">
        <v>121337.242804373</v>
      </c>
      <c r="X2101" s="1">
        <v>-3277.8857824924698</v>
      </c>
      <c r="Y2101" s="1">
        <v>114511.567905658</v>
      </c>
      <c r="Z2101" s="1">
        <v>589485.51298520202</v>
      </c>
      <c r="AA2101" s="1">
        <v>75691.623878005907</v>
      </c>
      <c r="AB2101" s="1">
        <v>9383.3717162096491</v>
      </c>
      <c r="AC2101" s="1">
        <v>39339.725674350302</v>
      </c>
      <c r="AD2101" s="1">
        <v>35296.310681684699</v>
      </c>
      <c r="AE2101" s="1">
        <v>419732.28272729402</v>
      </c>
      <c r="AF2101" s="1">
        <v>332188.19693916</v>
      </c>
      <c r="AG2101" s="1">
        <v>1221891.54370314</v>
      </c>
      <c r="AH2101" s="1">
        <v>339387.54974510497</v>
      </c>
      <c r="AI2101" s="1">
        <v>-325920.12251362798</v>
      </c>
      <c r="AJ2101" s="1">
        <v>22918.762990206102</v>
      </c>
      <c r="AK2101" s="1">
        <v>15489.999928314999</v>
      </c>
      <c r="AL2101" s="1">
        <v>181889.2071</v>
      </c>
      <c r="AM2101" s="1">
        <v>21937.3627270123</v>
      </c>
    </row>
    <row r="2102" spans="1:39" x14ac:dyDescent="0.3">
      <c r="A2102" t="str">
        <f t="shared" si="352"/>
        <v>PAMS</v>
      </c>
      <c r="B2102" t="str">
        <f t="shared" si="353"/>
        <v>H293</v>
      </c>
      <c r="C2102" t="str">
        <f t="shared" si="354"/>
        <v>EQ TEST SVCS/NONMETALIC FAB MAT</v>
      </c>
      <c r="D2102" s="1">
        <f t="shared" si="355"/>
        <v>0</v>
      </c>
      <c r="E2102" s="1">
        <f t="shared" si="356"/>
        <v>0</v>
      </c>
      <c r="F2102" s="1">
        <f t="shared" si="357"/>
        <v>0</v>
      </c>
      <c r="G2102" s="1">
        <f t="shared" si="358"/>
        <v>0</v>
      </c>
      <c r="H2102" s="2" t="e">
        <f t="shared" si="359"/>
        <v>#DIV/0!</v>
      </c>
      <c r="I2102" s="2" t="e">
        <f t="shared" si="360"/>
        <v>#DIV/0!</v>
      </c>
      <c r="J2102" s="2" t="e">
        <f t="shared" si="361"/>
        <v>#DIV/0!</v>
      </c>
      <c r="K2102" s="2">
        <f t="shared" si="362"/>
        <v>0</v>
      </c>
      <c r="L2102" s="2">
        <f>AM2102/SUM(AM1:AM$3009)</f>
        <v>0</v>
      </c>
      <c r="M2102" t="s">
        <v>3743</v>
      </c>
      <c r="N2102" t="s">
        <v>4279</v>
      </c>
      <c r="O2102" t="s">
        <v>4280</v>
      </c>
      <c r="P2102" s="1"/>
      <c r="Q2102" s="1"/>
      <c r="R2102" s="1"/>
      <c r="S2102" s="1">
        <v>56339.350946539496</v>
      </c>
      <c r="T2102" s="1"/>
      <c r="U2102" s="1"/>
      <c r="V2102" s="1"/>
      <c r="W2102" s="1"/>
      <c r="X2102" s="1"/>
      <c r="Y2102" s="1">
        <v>8841.3601647183896</v>
      </c>
      <c r="Z2102" s="1"/>
      <c r="AA2102" s="1"/>
      <c r="AB2102" s="1">
        <v>15111.5999971167</v>
      </c>
      <c r="AC2102" s="1"/>
      <c r="AD2102" s="1"/>
      <c r="AE2102" s="1"/>
      <c r="AF2102" s="1"/>
      <c r="AG2102" s="1"/>
      <c r="AH2102" s="1">
        <v>17084.137919892601</v>
      </c>
      <c r="AI2102" s="1">
        <v>436239.899203585</v>
      </c>
      <c r="AJ2102" s="1">
        <v>-7010.4791156390302</v>
      </c>
      <c r="AK2102" s="1"/>
      <c r="AL2102" s="1"/>
      <c r="AM2102" s="1"/>
    </row>
    <row r="2103" spans="1:39" x14ac:dyDescent="0.3">
      <c r="A2103" t="str">
        <f t="shared" si="352"/>
        <v>PAMS</v>
      </c>
      <c r="B2103" t="str">
        <f t="shared" si="353"/>
        <v>H294</v>
      </c>
      <c r="C2103" t="str">
        <f t="shared" si="354"/>
        <v>EQ TEST SVCS/NONMETALIC CRUDE MAT</v>
      </c>
      <c r="D2103" s="1">
        <f t="shared" si="355"/>
        <v>0</v>
      </c>
      <c r="E2103" s="1">
        <f t="shared" si="356"/>
        <v>59329.422204374503</v>
      </c>
      <c r="F2103" s="1">
        <f t="shared" si="357"/>
        <v>73790.870800000004</v>
      </c>
      <c r="G2103" s="1">
        <f t="shared" si="358"/>
        <v>19289.370438121201</v>
      </c>
      <c r="H2103" s="2">
        <f t="shared" si="359"/>
        <v>0.24374834708164794</v>
      </c>
      <c r="I2103" s="2" t="e">
        <f t="shared" si="360"/>
        <v>#DIV/0!</v>
      </c>
      <c r="J2103" s="2">
        <f t="shared" si="361"/>
        <v>0.26140591958051806</v>
      </c>
      <c r="K2103" s="2">
        <f t="shared" si="362"/>
        <v>6.5500518975841419E-7</v>
      </c>
      <c r="L2103" s="2">
        <f>AM2103/SUM(AM1:AM$3009)</f>
        <v>3.5001377790340266E-7</v>
      </c>
      <c r="M2103" t="s">
        <v>3743</v>
      </c>
      <c r="N2103" t="s">
        <v>4281</v>
      </c>
      <c r="O2103" t="s">
        <v>4282</v>
      </c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>
        <v>0</v>
      </c>
      <c r="AC2103" s="1"/>
      <c r="AD2103" s="1"/>
      <c r="AE2103" s="1"/>
      <c r="AF2103" s="1"/>
      <c r="AG2103" s="1"/>
      <c r="AH2103" s="1"/>
      <c r="AI2103" s="1">
        <v>13340.0233925839</v>
      </c>
      <c r="AJ2103" s="1">
        <v>-11690.9103874051</v>
      </c>
      <c r="AK2103" s="1">
        <v>59329.422204374503</v>
      </c>
      <c r="AL2103" s="1">
        <v>73790.870800000004</v>
      </c>
      <c r="AM2103" s="1">
        <v>19289.370438121201</v>
      </c>
    </row>
    <row r="2104" spans="1:39" x14ac:dyDescent="0.3">
      <c r="A2104" t="str">
        <f t="shared" si="352"/>
        <v>PAMS</v>
      </c>
      <c r="B2104" t="str">
        <f t="shared" si="353"/>
        <v>H295</v>
      </c>
      <c r="C2104" t="str">
        <f t="shared" si="354"/>
        <v>EQ TEST SVCS/METAL BARS &amp; SHEETS</v>
      </c>
      <c r="D2104" s="1">
        <f t="shared" si="355"/>
        <v>-3142.5526257380202</v>
      </c>
      <c r="E2104" s="1">
        <f t="shared" si="356"/>
        <v>121681.506582081</v>
      </c>
      <c r="F2104" s="1">
        <f t="shared" si="357"/>
        <v>-52951.330499999996</v>
      </c>
      <c r="G2104" s="1">
        <f t="shared" si="358"/>
        <v>0</v>
      </c>
      <c r="H2104" s="2">
        <f t="shared" si="359"/>
        <v>-1.4351633373661539</v>
      </c>
      <c r="I2104" s="2">
        <f t="shared" si="360"/>
        <v>15.849783219641235</v>
      </c>
      <c r="J2104" s="2">
        <f t="shared" si="361"/>
        <v>0</v>
      </c>
      <c r="K2104" s="2">
        <f t="shared" si="362"/>
        <v>-4.7002286198949428E-7</v>
      </c>
      <c r="L2104" s="2">
        <f>AM2104/SUM(AM1:AM$3009)</f>
        <v>0</v>
      </c>
      <c r="M2104" t="s">
        <v>3743</v>
      </c>
      <c r="N2104" t="s">
        <v>4283</v>
      </c>
      <c r="O2104" t="s">
        <v>4284</v>
      </c>
      <c r="P2104" s="1"/>
      <c r="Q2104" s="1"/>
      <c r="R2104" s="1"/>
      <c r="S2104" s="1">
        <v>1219.0706685392099</v>
      </c>
      <c r="T2104" s="1">
        <v>-2870.8351043634102</v>
      </c>
      <c r="U2104" s="1">
        <v>21026.8307947885</v>
      </c>
      <c r="V2104" s="1">
        <v>21320.157311135099</v>
      </c>
      <c r="W2104" s="1">
        <v>8745.97049855554</v>
      </c>
      <c r="X2104" s="1"/>
      <c r="Y2104" s="1"/>
      <c r="Z2104" s="1">
        <v>3893982.2325695399</v>
      </c>
      <c r="AA2104" s="1">
        <v>59153.477560603198</v>
      </c>
      <c r="AB2104" s="1">
        <v>-379474.707208846</v>
      </c>
      <c r="AC2104" s="1"/>
      <c r="AD2104" s="1">
        <v>6065.9922941273499</v>
      </c>
      <c r="AE2104" s="1">
        <v>-3142.5526257380202</v>
      </c>
      <c r="AF2104" s="1">
        <v>21800.426802060902</v>
      </c>
      <c r="AG2104" s="1"/>
      <c r="AH2104" s="1"/>
      <c r="AI2104" s="1">
        <v>4148.3877630871202</v>
      </c>
      <c r="AJ2104" s="1">
        <v>-20254.4600777552</v>
      </c>
      <c r="AK2104" s="1">
        <v>121681.506582081</v>
      </c>
      <c r="AL2104" s="1">
        <v>-52951.330499999996</v>
      </c>
      <c r="AM2104" s="1"/>
    </row>
    <row r="2105" spans="1:39" x14ac:dyDescent="0.3">
      <c r="A2105" t="str">
        <f t="shared" si="352"/>
        <v>PAMS</v>
      </c>
      <c r="B2105" t="str">
        <f t="shared" si="353"/>
        <v>H296</v>
      </c>
      <c r="C2105" t="str">
        <f t="shared" si="354"/>
        <v>EQ TEST SVCS/ORES &amp; MINERALS</v>
      </c>
      <c r="D2105" s="1">
        <f t="shared" si="355"/>
        <v>84066.881081193205</v>
      </c>
      <c r="E2105" s="1">
        <f t="shared" si="356"/>
        <v>-58554.1886980544</v>
      </c>
      <c r="F2105" s="1">
        <f t="shared" si="357"/>
        <v>-5623</v>
      </c>
      <c r="G2105" s="1">
        <f t="shared" si="358"/>
        <v>0</v>
      </c>
      <c r="H2105" s="2">
        <f t="shared" si="359"/>
        <v>-0.90396929536508397</v>
      </c>
      <c r="I2105" s="2">
        <f t="shared" si="360"/>
        <v>-1.0668872203617166</v>
      </c>
      <c r="J2105" s="2">
        <f t="shared" si="361"/>
        <v>0</v>
      </c>
      <c r="K2105" s="2">
        <f t="shared" si="362"/>
        <v>-4.9912599513753983E-8</v>
      </c>
      <c r="L2105" s="2">
        <f>AM2105/SUM(AM1:AM$3009)</f>
        <v>0</v>
      </c>
      <c r="M2105" t="s">
        <v>3743</v>
      </c>
      <c r="N2105" t="s">
        <v>4285</v>
      </c>
      <c r="O2105" t="s">
        <v>4286</v>
      </c>
      <c r="P2105" s="1"/>
      <c r="Q2105" s="1"/>
      <c r="R2105" s="1"/>
      <c r="S2105" s="1">
        <v>8129.6775208208401</v>
      </c>
      <c r="T2105" s="1"/>
      <c r="U2105" s="1">
        <v>42134.5062531203</v>
      </c>
      <c r="V2105" s="1">
        <v>5662.4458725226104</v>
      </c>
      <c r="W2105" s="1"/>
      <c r="X2105" s="1"/>
      <c r="Y2105" s="1">
        <v>2884.6587044887201</v>
      </c>
      <c r="Z2105" s="1">
        <v>207474.333255759</v>
      </c>
      <c r="AA2105" s="1">
        <v>483859.42713152902</v>
      </c>
      <c r="AB2105" s="1">
        <v>50493.447008295901</v>
      </c>
      <c r="AC2105" s="1">
        <v>-1053.8274521486101</v>
      </c>
      <c r="AD2105" s="1">
        <v>10451.2194433979</v>
      </c>
      <c r="AE2105" s="1">
        <v>84066.881081193205</v>
      </c>
      <c r="AF2105" s="1"/>
      <c r="AG2105" s="1">
        <v>-158027.486216941</v>
      </c>
      <c r="AH2105" s="1"/>
      <c r="AI2105" s="1">
        <v>166374.54076191099</v>
      </c>
      <c r="AJ2105" s="1">
        <v>49776.391136520098</v>
      </c>
      <c r="AK2105" s="1">
        <v>-58554.1886980544</v>
      </c>
      <c r="AL2105" s="1">
        <v>-5623</v>
      </c>
      <c r="AM2105" s="1"/>
    </row>
    <row r="2106" spans="1:39" x14ac:dyDescent="0.3">
      <c r="A2106" t="str">
        <f t="shared" si="352"/>
        <v>PAMS</v>
      </c>
      <c r="B2106" t="str">
        <f t="shared" si="353"/>
        <v>H299</v>
      </c>
      <c r="C2106" t="str">
        <f t="shared" si="354"/>
        <v>EQ TEST SVCS/MISC EQUIP</v>
      </c>
      <c r="D2106" s="1">
        <f t="shared" si="355"/>
        <v>3630850.0267567998</v>
      </c>
      <c r="E2106" s="1">
        <f t="shared" si="356"/>
        <v>398590.65018605301</v>
      </c>
      <c r="F2106" s="1">
        <f t="shared" si="357"/>
        <v>1626253.75</v>
      </c>
      <c r="G2106" s="1">
        <f t="shared" si="358"/>
        <v>106744.25998340901</v>
      </c>
      <c r="H2106" s="2">
        <f t="shared" si="359"/>
        <v>3.0800097775522381</v>
      </c>
      <c r="I2106" s="2">
        <f t="shared" si="360"/>
        <v>-0.55210109533149021</v>
      </c>
      <c r="J2106" s="2">
        <f t="shared" si="361"/>
        <v>6.563813303022914E-2</v>
      </c>
      <c r="K2106" s="2">
        <f t="shared" si="362"/>
        <v>1.4435452984437237E-5</v>
      </c>
      <c r="L2106" s="2">
        <f>AM2106/SUM(AM1:AM$3009)</f>
        <v>1.9369197053968276E-6</v>
      </c>
      <c r="M2106" t="s">
        <v>3743</v>
      </c>
      <c r="N2106" t="s">
        <v>4287</v>
      </c>
      <c r="O2106" t="s">
        <v>4288</v>
      </c>
      <c r="P2106" s="1">
        <v>892833.03674184706</v>
      </c>
      <c r="Q2106" s="1">
        <v>104492.0857404</v>
      </c>
      <c r="R2106" s="1">
        <v>351030.84560230799</v>
      </c>
      <c r="S2106" s="1">
        <v>357478.75900410197</v>
      </c>
      <c r="T2106" s="1">
        <v>1491120.6780823299</v>
      </c>
      <c r="U2106" s="1">
        <v>4318825.8696218999</v>
      </c>
      <c r="V2106" s="1">
        <v>9366241.4720681496</v>
      </c>
      <c r="W2106" s="1">
        <v>2899586.55877341</v>
      </c>
      <c r="X2106" s="1">
        <v>2453216.4986066399</v>
      </c>
      <c r="Y2106" s="1">
        <v>3032205.3173700399</v>
      </c>
      <c r="Z2106" s="1">
        <v>2183498.5711935898</v>
      </c>
      <c r="AA2106" s="1">
        <v>1678784.8835028401</v>
      </c>
      <c r="AB2106" s="1">
        <v>4262315.1812911704</v>
      </c>
      <c r="AC2106" s="1">
        <v>7185924.2453028904</v>
      </c>
      <c r="AD2106" s="1">
        <v>3060383.6776522002</v>
      </c>
      <c r="AE2106" s="1">
        <v>3630850.0267567998</v>
      </c>
      <c r="AF2106" s="1">
        <v>5549348.0243688598</v>
      </c>
      <c r="AG2106" s="1">
        <v>917331.74111687602</v>
      </c>
      <c r="AH2106" s="1">
        <v>8052548.8045294797</v>
      </c>
      <c r="AI2106" s="1">
        <v>6429019.9143276196</v>
      </c>
      <c r="AJ2106" s="1">
        <v>7490165.4673560197</v>
      </c>
      <c r="AK2106" s="1">
        <v>398590.65018605301</v>
      </c>
      <c r="AL2106" s="1">
        <v>1626253.75</v>
      </c>
      <c r="AM2106" s="1">
        <v>106744.25998340901</v>
      </c>
    </row>
    <row r="2107" spans="1:39" x14ac:dyDescent="0.3">
      <c r="A2107" t="str">
        <f t="shared" si="352"/>
        <v>PAMS</v>
      </c>
      <c r="B2107" t="str">
        <f t="shared" si="353"/>
        <v>H310</v>
      </c>
      <c r="C2107" t="str">
        <f t="shared" si="354"/>
        <v>INSPECT SVCS/WEAPONS</v>
      </c>
      <c r="D2107" s="1">
        <f t="shared" si="355"/>
        <v>29986.1891768895</v>
      </c>
      <c r="E2107" s="1">
        <f t="shared" si="356"/>
        <v>26732.1898731074</v>
      </c>
      <c r="F2107" s="1">
        <f t="shared" si="357"/>
        <v>0</v>
      </c>
      <c r="G2107" s="1">
        <f t="shared" si="358"/>
        <v>0</v>
      </c>
      <c r="H2107" s="2">
        <f t="shared" si="359"/>
        <v>-1</v>
      </c>
      <c r="I2107" s="2">
        <f t="shared" si="360"/>
        <v>-1</v>
      </c>
      <c r="J2107" s="2" t="e">
        <f t="shared" si="361"/>
        <v>#DIV/0!</v>
      </c>
      <c r="K2107" s="2">
        <f t="shared" si="362"/>
        <v>0</v>
      </c>
      <c r="L2107" s="2">
        <f>AM2107/SUM(AM1:AM$3009)</f>
        <v>0</v>
      </c>
      <c r="M2107" t="s">
        <v>3743</v>
      </c>
      <c r="N2107" t="s">
        <v>4289</v>
      </c>
      <c r="O2107" t="s">
        <v>4290</v>
      </c>
      <c r="P2107" s="1">
        <v>91201.498389270593</v>
      </c>
      <c r="Q2107" s="1">
        <v>48554.746363066501</v>
      </c>
      <c r="R2107" s="1">
        <v>1365213.8232775501</v>
      </c>
      <c r="S2107" s="1">
        <v>144764.64188903099</v>
      </c>
      <c r="T2107" s="1">
        <v>3406689.1201671301</v>
      </c>
      <c r="U2107" s="1">
        <v>3366253.4102570899</v>
      </c>
      <c r="V2107" s="1">
        <v>22929.4104467582</v>
      </c>
      <c r="W2107" s="1">
        <v>906599.84977451898</v>
      </c>
      <c r="X2107" s="1">
        <v>0</v>
      </c>
      <c r="Y2107" s="1">
        <v>-251728.36945697301</v>
      </c>
      <c r="Z2107" s="1"/>
      <c r="AA2107" s="1">
        <v>4488.3401201460201</v>
      </c>
      <c r="AB2107" s="1"/>
      <c r="AC2107" s="1">
        <v>-4328.3413513115602</v>
      </c>
      <c r="AD2107" s="1"/>
      <c r="AE2107" s="1">
        <v>29986.1891768895</v>
      </c>
      <c r="AF2107" s="1">
        <v>2912.9609906403198</v>
      </c>
      <c r="AG2107" s="1">
        <v>15046.1866478105</v>
      </c>
      <c r="AH2107" s="1">
        <v>42250.725421831798</v>
      </c>
      <c r="AI2107" s="1">
        <v>12498.406345433999</v>
      </c>
      <c r="AJ2107" s="1">
        <v>34841.815949328302</v>
      </c>
      <c r="AK2107" s="1">
        <v>26732.1898731074</v>
      </c>
      <c r="AL2107" s="1">
        <v>0</v>
      </c>
      <c r="AM2107" s="1"/>
    </row>
    <row r="2108" spans="1:39" x14ac:dyDescent="0.3">
      <c r="A2108" t="str">
        <f t="shared" si="352"/>
        <v>PAMS</v>
      </c>
      <c r="B2108" t="str">
        <f t="shared" si="353"/>
        <v>H311</v>
      </c>
      <c r="C2108" t="str">
        <f t="shared" si="354"/>
        <v>INSPECT SVCS/NUCLEAR ORDNANCE</v>
      </c>
      <c r="D2108" s="1">
        <f t="shared" si="355"/>
        <v>0</v>
      </c>
      <c r="E2108" s="1">
        <f t="shared" si="356"/>
        <v>0</v>
      </c>
      <c r="F2108" s="1">
        <f t="shared" si="357"/>
        <v>0</v>
      </c>
      <c r="G2108" s="1">
        <f t="shared" si="358"/>
        <v>0</v>
      </c>
      <c r="H2108" s="2" t="e">
        <f t="shared" si="359"/>
        <v>#DIV/0!</v>
      </c>
      <c r="I2108" s="2" t="e">
        <f t="shared" si="360"/>
        <v>#DIV/0!</v>
      </c>
      <c r="J2108" s="2" t="e">
        <f t="shared" si="361"/>
        <v>#DIV/0!</v>
      </c>
      <c r="K2108" s="2">
        <f t="shared" si="362"/>
        <v>0</v>
      </c>
      <c r="L2108" s="2">
        <f>AM2108/SUM(AM1:AM$3009)</f>
        <v>0</v>
      </c>
      <c r="M2108" t="s">
        <v>3743</v>
      </c>
      <c r="N2108" t="s">
        <v>4291</v>
      </c>
      <c r="O2108" t="s">
        <v>4292</v>
      </c>
      <c r="P2108" s="1"/>
      <c r="Q2108" s="1"/>
      <c r="R2108" s="1"/>
      <c r="S2108" s="1">
        <v>4800.0907573731301</v>
      </c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  <c r="AG2108" s="1"/>
      <c r="AH2108" s="1"/>
      <c r="AI2108" s="1"/>
      <c r="AJ2108" s="1"/>
      <c r="AK2108" s="1"/>
      <c r="AL2108" s="1"/>
      <c r="AM2108" s="1"/>
    </row>
    <row r="2109" spans="1:39" x14ac:dyDescent="0.3">
      <c r="A2109" t="str">
        <f t="shared" si="352"/>
        <v>PAMS</v>
      </c>
      <c r="B2109" t="str">
        <f t="shared" si="353"/>
        <v>H312</v>
      </c>
      <c r="C2109" t="str">
        <f t="shared" si="354"/>
        <v>INSPECT SVCS/FIRE CONT EQ</v>
      </c>
      <c r="D2109" s="1">
        <f t="shared" si="355"/>
        <v>547797.47242429305</v>
      </c>
      <c r="E2109" s="1">
        <f t="shared" si="356"/>
        <v>1589643.24049163</v>
      </c>
      <c r="F2109" s="1">
        <f t="shared" si="357"/>
        <v>1830523.2837</v>
      </c>
      <c r="G2109" s="1">
        <f t="shared" si="358"/>
        <v>882398.52306075895</v>
      </c>
      <c r="H2109" s="2">
        <f t="shared" si="359"/>
        <v>0.1515308825732955</v>
      </c>
      <c r="I2109" s="2">
        <f t="shared" si="360"/>
        <v>2.3416059325702396</v>
      </c>
      <c r="J2109" s="2">
        <f t="shared" si="361"/>
        <v>0.48204714516233005</v>
      </c>
      <c r="K2109" s="2">
        <f t="shared" si="362"/>
        <v>1.6248652953924945E-5</v>
      </c>
      <c r="L2109" s="2">
        <f>AM2109/SUM(AM1:AM$3009)</f>
        <v>1.6011494084975505E-5</v>
      </c>
      <c r="M2109" t="s">
        <v>3743</v>
      </c>
      <c r="N2109" t="s">
        <v>4293</v>
      </c>
      <c r="O2109" t="s">
        <v>4294</v>
      </c>
      <c r="P2109" s="1"/>
      <c r="Q2109" s="1">
        <v>93822.030366788298</v>
      </c>
      <c r="R2109" s="1">
        <v>233674.77000773899</v>
      </c>
      <c r="S2109" s="1">
        <v>905156.92371369095</v>
      </c>
      <c r="T2109" s="1">
        <v>793376.84954109404</v>
      </c>
      <c r="U2109" s="1">
        <v>492730.90043993702</v>
      </c>
      <c r="V2109" s="1">
        <v>714116.91447731899</v>
      </c>
      <c r="W2109" s="1">
        <v>465260.591491386</v>
      </c>
      <c r="X2109" s="1">
        <v>120642.259769073</v>
      </c>
      <c r="Y2109" s="1">
        <v>144327.11563624101</v>
      </c>
      <c r="Z2109" s="1">
        <v>152883.28149173601</v>
      </c>
      <c r="AA2109" s="1">
        <v>48189.832873206004</v>
      </c>
      <c r="AB2109" s="1">
        <v>349118.13953697798</v>
      </c>
      <c r="AC2109" s="1">
        <v>988845.37090675603</v>
      </c>
      <c r="AD2109" s="1">
        <v>1173762.933378</v>
      </c>
      <c r="AE2109" s="1">
        <v>547797.47242429305</v>
      </c>
      <c r="AF2109" s="1">
        <v>2804671.81659381</v>
      </c>
      <c r="AG2109" s="1">
        <v>3117473.80803842</v>
      </c>
      <c r="AH2109" s="1">
        <v>1906423.32377347</v>
      </c>
      <c r="AI2109" s="1">
        <v>203988.24162784001</v>
      </c>
      <c r="AJ2109" s="1">
        <v>-533789.02667022997</v>
      </c>
      <c r="AK2109" s="1">
        <v>1589643.24049163</v>
      </c>
      <c r="AL2109" s="1">
        <v>1830523.2837</v>
      </c>
      <c r="AM2109" s="1">
        <v>882398.52306075895</v>
      </c>
    </row>
    <row r="2110" spans="1:39" x14ac:dyDescent="0.3">
      <c r="A2110" t="str">
        <f t="shared" si="352"/>
        <v>PAMS</v>
      </c>
      <c r="B2110" t="str">
        <f t="shared" si="353"/>
        <v>H313</v>
      </c>
      <c r="C2110" t="str">
        <f t="shared" si="354"/>
        <v>INSPECT SVCS/AMMO &amp; EXPLOSIVES</v>
      </c>
      <c r="D2110" s="1">
        <f t="shared" si="355"/>
        <v>0</v>
      </c>
      <c r="E2110" s="1">
        <f t="shared" si="356"/>
        <v>0</v>
      </c>
      <c r="F2110" s="1">
        <f t="shared" si="357"/>
        <v>0</v>
      </c>
      <c r="G2110" s="1">
        <f t="shared" si="358"/>
        <v>0</v>
      </c>
      <c r="H2110" s="2" t="e">
        <f t="shared" si="359"/>
        <v>#DIV/0!</v>
      </c>
      <c r="I2110" s="2" t="e">
        <f t="shared" si="360"/>
        <v>#DIV/0!</v>
      </c>
      <c r="J2110" s="2" t="e">
        <f t="shared" si="361"/>
        <v>#DIV/0!</v>
      </c>
      <c r="K2110" s="2">
        <f t="shared" si="362"/>
        <v>0</v>
      </c>
      <c r="L2110" s="2">
        <f>AM2110/SUM(AM1:AM$3009)</f>
        <v>0</v>
      </c>
      <c r="M2110" t="s">
        <v>3743</v>
      </c>
      <c r="N2110" t="s">
        <v>4295</v>
      </c>
      <c r="O2110" t="s">
        <v>4296</v>
      </c>
      <c r="P2110" s="1"/>
      <c r="Q2110" s="1">
        <v>48073.615835427299</v>
      </c>
      <c r="R2110" s="1"/>
      <c r="S2110" s="1"/>
      <c r="T2110" s="1">
        <v>21113711.472890899</v>
      </c>
      <c r="U2110" s="1">
        <v>3733630.3289090199</v>
      </c>
      <c r="V2110" s="1">
        <v>6940.3410644943797</v>
      </c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  <c r="AG2110" s="1"/>
      <c r="AH2110" s="1"/>
      <c r="AI2110" s="1"/>
      <c r="AJ2110" s="1"/>
      <c r="AK2110" s="1"/>
      <c r="AL2110" s="1"/>
      <c r="AM2110" s="1"/>
    </row>
    <row r="2111" spans="1:39" x14ac:dyDescent="0.3">
      <c r="A2111" t="str">
        <f t="shared" si="352"/>
        <v>PAMS</v>
      </c>
      <c r="B2111" t="str">
        <f t="shared" si="353"/>
        <v>H314</v>
      </c>
      <c r="C2111" t="str">
        <f t="shared" si="354"/>
        <v>INSPECTION- GUIDED MISSILES</v>
      </c>
      <c r="D2111" s="1">
        <f t="shared" si="355"/>
        <v>0</v>
      </c>
      <c r="E2111" s="1">
        <f t="shared" si="356"/>
        <v>0</v>
      </c>
      <c r="F2111" s="1">
        <f t="shared" si="357"/>
        <v>0</v>
      </c>
      <c r="G2111" s="1">
        <f t="shared" si="358"/>
        <v>0</v>
      </c>
      <c r="H2111" s="2" t="e">
        <f t="shared" si="359"/>
        <v>#DIV/0!</v>
      </c>
      <c r="I2111" s="2" t="e">
        <f t="shared" si="360"/>
        <v>#DIV/0!</v>
      </c>
      <c r="J2111" s="2" t="e">
        <f t="shared" si="361"/>
        <v>#DIV/0!</v>
      </c>
      <c r="K2111" s="2">
        <f t="shared" si="362"/>
        <v>0</v>
      </c>
      <c r="L2111" s="2">
        <f>AM2111/SUM(AM1:AM$3009)</f>
        <v>0</v>
      </c>
      <c r="M2111" t="s">
        <v>3743</v>
      </c>
      <c r="N2111" t="s">
        <v>4297</v>
      </c>
      <c r="O2111" t="s">
        <v>4298</v>
      </c>
      <c r="P2111" s="1"/>
      <c r="Q2111" s="1"/>
      <c r="R2111" s="1"/>
      <c r="S2111" s="1"/>
      <c r="T2111" s="1">
        <v>21821.321751819301</v>
      </c>
      <c r="U2111" s="1"/>
      <c r="V2111" s="1">
        <v>93030.490348588195</v>
      </c>
      <c r="W2111" s="1">
        <v>-10045.550679996401</v>
      </c>
      <c r="X2111" s="1"/>
      <c r="Y2111" s="1"/>
      <c r="Z2111" s="1"/>
      <c r="AA2111" s="1"/>
      <c r="AB2111" s="1"/>
      <c r="AC2111" s="1"/>
      <c r="AD2111" s="1"/>
      <c r="AE2111" s="1"/>
      <c r="AF2111" s="1"/>
      <c r="AG2111" s="1"/>
      <c r="AH2111" s="1"/>
      <c r="AI2111" s="1"/>
      <c r="AJ2111" s="1"/>
      <c r="AK2111" s="1"/>
      <c r="AL2111" s="1"/>
      <c r="AM2111" s="1"/>
    </row>
    <row r="2112" spans="1:39" x14ac:dyDescent="0.3">
      <c r="A2112" t="str">
        <f t="shared" si="352"/>
        <v>PAMS</v>
      </c>
      <c r="B2112" t="str">
        <f t="shared" si="353"/>
        <v>H315</v>
      </c>
      <c r="C2112" t="str">
        <f t="shared" si="354"/>
        <v>INSPECT SVCS/AIRCRAFT</v>
      </c>
      <c r="D2112" s="1">
        <f t="shared" si="355"/>
        <v>0</v>
      </c>
      <c r="E2112" s="1">
        <f t="shared" si="356"/>
        <v>0</v>
      </c>
      <c r="F2112" s="1">
        <f t="shared" si="357"/>
        <v>0</v>
      </c>
      <c r="G2112" s="1">
        <f t="shared" si="358"/>
        <v>0</v>
      </c>
      <c r="H2112" s="2" t="e">
        <f t="shared" si="359"/>
        <v>#DIV/0!</v>
      </c>
      <c r="I2112" s="2" t="e">
        <f t="shared" si="360"/>
        <v>#DIV/0!</v>
      </c>
      <c r="J2112" s="2" t="e">
        <f t="shared" si="361"/>
        <v>#DIV/0!</v>
      </c>
      <c r="K2112" s="2">
        <f t="shared" si="362"/>
        <v>0</v>
      </c>
      <c r="L2112" s="2">
        <f>AM2112/SUM(AM1:AM$3009)</f>
        <v>0</v>
      </c>
      <c r="M2112" t="s">
        <v>3743</v>
      </c>
      <c r="N2112" t="s">
        <v>4299</v>
      </c>
      <c r="O2112" t="s">
        <v>4300</v>
      </c>
      <c r="P2112" s="1"/>
      <c r="Q2112" s="1"/>
      <c r="R2112" s="1"/>
      <c r="S2112" s="1"/>
      <c r="T2112" s="1">
        <v>85840.944579123301</v>
      </c>
      <c r="U2112" s="1">
        <v>1795906.4544261501</v>
      </c>
      <c r="V2112" s="1">
        <v>1681047.35674755</v>
      </c>
      <c r="W2112" s="1">
        <v>-81166.963154204699</v>
      </c>
      <c r="X2112" s="1">
        <v>38457.505012162597</v>
      </c>
      <c r="Y2112" s="1">
        <v>62772.337563505898</v>
      </c>
      <c r="Z2112" s="1">
        <v>92230.053984134502</v>
      </c>
      <c r="AA2112" s="1">
        <v>69248.676139395699</v>
      </c>
      <c r="AB2112" s="1">
        <v>-2072.8077996045099</v>
      </c>
      <c r="AC2112" s="1">
        <v>21269.642533998998</v>
      </c>
      <c r="AD2112" s="1">
        <v>9220.3082870735707</v>
      </c>
      <c r="AE2112" s="1"/>
      <c r="AF2112" s="1"/>
      <c r="AG2112" s="1">
        <v>143932.31077487601</v>
      </c>
      <c r="AH2112" s="1">
        <v>685.14689873240695</v>
      </c>
      <c r="AI2112" s="1"/>
      <c r="AJ2112" s="1"/>
      <c r="AK2112" s="1"/>
      <c r="AL2112" s="1"/>
      <c r="AM2112" s="1"/>
    </row>
    <row r="2113" spans="1:39" x14ac:dyDescent="0.3">
      <c r="A2113" t="str">
        <f t="shared" ref="A2113:A2176" si="363">M2113</f>
        <v>PAMS</v>
      </c>
      <c r="B2113" t="str">
        <f t="shared" ref="B2113:B2176" si="364">N2113</f>
        <v>H316</v>
      </c>
      <c r="C2113" t="str">
        <f t="shared" ref="C2113:C2176" si="365">O2113</f>
        <v>INSPECT SVCS/AIRCRAFT COMPONENTS</v>
      </c>
      <c r="D2113" s="1">
        <f t="shared" ref="D2113:D2176" si="366">AE2113</f>
        <v>14664.445955065999</v>
      </c>
      <c r="E2113" s="1">
        <f t="shared" ref="E2113:E2176" si="367">AK2113</f>
        <v>0</v>
      </c>
      <c r="F2113" s="1">
        <f t="shared" ref="F2113:F2176" si="368">AL2113</f>
        <v>0</v>
      </c>
      <c r="G2113" s="1">
        <f t="shared" ref="G2113:G2176" si="369">AM2113</f>
        <v>0</v>
      </c>
      <c r="H2113" s="2" t="e">
        <f t="shared" si="359"/>
        <v>#DIV/0!</v>
      </c>
      <c r="I2113" s="2">
        <f t="shared" si="360"/>
        <v>-1</v>
      </c>
      <c r="J2113" s="2" t="e">
        <f t="shared" si="361"/>
        <v>#DIV/0!</v>
      </c>
      <c r="K2113" s="2">
        <f t="shared" si="362"/>
        <v>0</v>
      </c>
      <c r="L2113" s="2">
        <f>AM2113/SUM(AM1:AM$3009)</f>
        <v>0</v>
      </c>
      <c r="M2113" t="s">
        <v>3743</v>
      </c>
      <c r="N2113" t="s">
        <v>4301</v>
      </c>
      <c r="O2113" t="s">
        <v>4302</v>
      </c>
      <c r="P2113" s="1"/>
      <c r="Q2113" s="1"/>
      <c r="R2113" s="1">
        <v>-10297.716487813601</v>
      </c>
      <c r="S2113" s="1"/>
      <c r="T2113" s="1">
        <v>41113.928644872904</v>
      </c>
      <c r="U2113" s="1">
        <v>77489.610006252595</v>
      </c>
      <c r="V2113" s="1">
        <v>-74766.655673831905</v>
      </c>
      <c r="W2113" s="1"/>
      <c r="X2113" s="1"/>
      <c r="Y2113" s="1"/>
      <c r="Z2113" s="1">
        <v>4923802.81959101</v>
      </c>
      <c r="AA2113" s="1">
        <v>5243308.4231610801</v>
      </c>
      <c r="AB2113" s="1">
        <v>2112136.9978970001</v>
      </c>
      <c r="AC2113" s="1">
        <v>0</v>
      </c>
      <c r="AD2113" s="1">
        <v>93685.635651389603</v>
      </c>
      <c r="AE2113" s="1">
        <v>14664.445955065999</v>
      </c>
      <c r="AF2113" s="1">
        <v>14543.927648259099</v>
      </c>
      <c r="AG2113" s="1">
        <v>16182.151098558001</v>
      </c>
      <c r="AH2113" s="1">
        <v>-10163.0123311974</v>
      </c>
      <c r="AI2113" s="1">
        <v>-9329.3925665539191</v>
      </c>
      <c r="AJ2113" s="1"/>
      <c r="AK2113" s="1"/>
      <c r="AL2113" s="1"/>
      <c r="AM2113" s="1"/>
    </row>
    <row r="2114" spans="1:39" x14ac:dyDescent="0.3">
      <c r="A2114" t="str">
        <f t="shared" si="363"/>
        <v>PAMS</v>
      </c>
      <c r="B2114" t="str">
        <f t="shared" si="364"/>
        <v>H317</v>
      </c>
      <c r="C2114" t="str">
        <f t="shared" si="365"/>
        <v>INSPECT SVCS/AIRCRAFT GROUND EQ</v>
      </c>
      <c r="D2114" s="1">
        <f t="shared" si="366"/>
        <v>44023.324054375</v>
      </c>
      <c r="E2114" s="1">
        <f t="shared" si="367"/>
        <v>0</v>
      </c>
      <c r="F2114" s="1">
        <f t="shared" si="368"/>
        <v>0</v>
      </c>
      <c r="G2114" s="1">
        <f t="shared" si="369"/>
        <v>0</v>
      </c>
      <c r="H2114" s="2" t="e">
        <f t="shared" ref="H2114:H2177" si="370">AL2114/AK2114-1</f>
        <v>#DIV/0!</v>
      </c>
      <c r="I2114" s="2">
        <f t="shared" ref="I2114:I2177" si="371">AL2114/AE2114-1</f>
        <v>-1</v>
      </c>
      <c r="J2114" s="2" t="e">
        <f t="shared" ref="J2114:J2177" si="372">AM2114/AL2114</f>
        <v>#DIV/0!</v>
      </c>
      <c r="K2114" s="2">
        <f t="shared" ref="K2114:K2177" si="373">AL2114/SUM(AL$1:AL$3009)</f>
        <v>0</v>
      </c>
      <c r="L2114" s="2">
        <f>AM2114/SUM(AM1:AM$3009)</f>
        <v>0</v>
      </c>
      <c r="M2114" t="s">
        <v>3743</v>
      </c>
      <c r="N2114" t="s">
        <v>4303</v>
      </c>
      <c r="O2114" t="s">
        <v>4304</v>
      </c>
      <c r="P2114" s="1"/>
      <c r="Q2114" s="1"/>
      <c r="R2114" s="1"/>
      <c r="S2114" s="1">
        <v>29222.647763220499</v>
      </c>
      <c r="T2114" s="1">
        <v>38384.404076734601</v>
      </c>
      <c r="U2114" s="1">
        <v>32954.305976837502</v>
      </c>
      <c r="V2114" s="1"/>
      <c r="W2114" s="1"/>
      <c r="X2114" s="1">
        <v>4306.9739582078801</v>
      </c>
      <c r="Y2114" s="1">
        <v>15439.390138388801</v>
      </c>
      <c r="Z2114" s="1">
        <v>17890.014017489899</v>
      </c>
      <c r="AA2114" s="1">
        <v>58572.838567905499</v>
      </c>
      <c r="AB2114" s="1">
        <v>39667.949992431299</v>
      </c>
      <c r="AC2114" s="1">
        <v>46746.086594164801</v>
      </c>
      <c r="AD2114" s="1">
        <v>51010.142399775701</v>
      </c>
      <c r="AE2114" s="1">
        <v>44023.324054375</v>
      </c>
      <c r="AF2114" s="1">
        <v>39137.5118295211</v>
      </c>
      <c r="AG2114" s="1">
        <v>40373.567073500497</v>
      </c>
      <c r="AH2114" s="1">
        <v>39738.520126479598</v>
      </c>
      <c r="AI2114" s="1"/>
      <c r="AJ2114" s="1"/>
      <c r="AK2114" s="1"/>
      <c r="AL2114" s="1"/>
      <c r="AM2114" s="1"/>
    </row>
    <row r="2115" spans="1:39" x14ac:dyDescent="0.3">
      <c r="A2115" t="str">
        <f t="shared" si="363"/>
        <v>PAMS</v>
      </c>
      <c r="B2115" t="str">
        <f t="shared" si="364"/>
        <v>H318</v>
      </c>
      <c r="C2115" t="str">
        <f t="shared" si="365"/>
        <v>INSPECT SVCS/SPACE VEHICLES</v>
      </c>
      <c r="D2115" s="1">
        <f t="shared" si="366"/>
        <v>0</v>
      </c>
      <c r="E2115" s="1">
        <f t="shared" si="367"/>
        <v>0</v>
      </c>
      <c r="F2115" s="1">
        <f t="shared" si="368"/>
        <v>0</v>
      </c>
      <c r="G2115" s="1">
        <f t="shared" si="369"/>
        <v>0</v>
      </c>
      <c r="H2115" s="2" t="e">
        <f t="shared" si="370"/>
        <v>#DIV/0!</v>
      </c>
      <c r="I2115" s="2" t="e">
        <f t="shared" si="371"/>
        <v>#DIV/0!</v>
      </c>
      <c r="J2115" s="2" t="e">
        <f t="shared" si="372"/>
        <v>#DIV/0!</v>
      </c>
      <c r="K2115" s="2">
        <f t="shared" si="373"/>
        <v>0</v>
      </c>
      <c r="L2115" s="2">
        <f>AM2115/SUM(AM1:AM$3009)</f>
        <v>0</v>
      </c>
      <c r="M2115" t="s">
        <v>3743</v>
      </c>
      <c r="N2115" t="s">
        <v>4305</v>
      </c>
      <c r="O2115" t="s">
        <v>4306</v>
      </c>
      <c r="P2115" s="1"/>
      <c r="Q2115" s="1"/>
      <c r="R2115" s="1"/>
      <c r="S2115" s="1"/>
      <c r="T2115" s="1"/>
      <c r="U2115" s="1"/>
      <c r="V2115" s="1">
        <v>38140361.896702699</v>
      </c>
      <c r="W2115" s="1">
        <v>29039079.6906051</v>
      </c>
      <c r="X2115" s="1">
        <v>1119925.2024588699</v>
      </c>
      <c r="Y2115" s="1">
        <v>-579750.996630118</v>
      </c>
      <c r="Z2115" s="1"/>
      <c r="AA2115" s="1"/>
      <c r="AB2115" s="1"/>
      <c r="AC2115" s="1"/>
      <c r="AD2115" s="1"/>
      <c r="AE2115" s="1"/>
      <c r="AF2115" s="1"/>
      <c r="AG2115" s="1"/>
      <c r="AH2115" s="1"/>
      <c r="AI2115" s="1"/>
      <c r="AJ2115" s="1"/>
      <c r="AK2115" s="1"/>
      <c r="AL2115" s="1"/>
      <c r="AM2115" s="1"/>
    </row>
    <row r="2116" spans="1:39" x14ac:dyDescent="0.3">
      <c r="A2116" t="str">
        <f t="shared" si="363"/>
        <v>PAMS</v>
      </c>
      <c r="B2116" t="str">
        <f t="shared" si="364"/>
        <v>H319</v>
      </c>
      <c r="C2116" t="str">
        <f t="shared" si="365"/>
        <v>INSPECT SVCS/SHIPS-SML CRAFT-DOCKS</v>
      </c>
      <c r="D2116" s="1">
        <f t="shared" si="366"/>
        <v>0</v>
      </c>
      <c r="E2116" s="1">
        <f t="shared" si="367"/>
        <v>29351.9444806719</v>
      </c>
      <c r="F2116" s="1">
        <f t="shared" si="368"/>
        <v>70762.599600000001</v>
      </c>
      <c r="G2116" s="1">
        <f t="shared" si="369"/>
        <v>13274.565345041199</v>
      </c>
      <c r="H2116" s="2">
        <f t="shared" si="370"/>
        <v>1.4108317473343819</v>
      </c>
      <c r="I2116" s="2" t="e">
        <f t="shared" si="371"/>
        <v>#DIV/0!</v>
      </c>
      <c r="J2116" s="2">
        <f t="shared" si="372"/>
        <v>0.1875929575803939</v>
      </c>
      <c r="K2116" s="2">
        <f t="shared" si="373"/>
        <v>6.2812471890217464E-7</v>
      </c>
      <c r="L2116" s="2">
        <f>AM2116/SUM(AM1:AM$3009)</f>
        <v>2.4087259775265152E-7</v>
      </c>
      <c r="M2116" t="s">
        <v>3743</v>
      </c>
      <c r="N2116" t="s">
        <v>4307</v>
      </c>
      <c r="O2116" t="s">
        <v>4308</v>
      </c>
      <c r="P2116" s="1">
        <v>147212.39629456899</v>
      </c>
      <c r="Q2116" s="1"/>
      <c r="R2116" s="1">
        <v>34204.072635212702</v>
      </c>
      <c r="S2116" s="1">
        <v>-23393.966129267399</v>
      </c>
      <c r="T2116" s="1">
        <v>20360.6170510499</v>
      </c>
      <c r="U2116" s="1">
        <v>7182.1821629984797</v>
      </c>
      <c r="V2116" s="1">
        <v>1922.4353270910101</v>
      </c>
      <c r="W2116" s="1">
        <v>13968.785929309601</v>
      </c>
      <c r="X2116" s="1">
        <v>6998.3328011734402</v>
      </c>
      <c r="Y2116" s="1">
        <v>14185.764443391499</v>
      </c>
      <c r="Z2116" s="1">
        <v>63255.073960869799</v>
      </c>
      <c r="AA2116" s="1">
        <v>30541.602193103499</v>
      </c>
      <c r="AB2116" s="1"/>
      <c r="AC2116" s="1">
        <v>27163.384185115501</v>
      </c>
      <c r="AD2116" s="1">
        <v>16378.1791941438</v>
      </c>
      <c r="AE2116" s="1"/>
      <c r="AF2116" s="1"/>
      <c r="AG2116" s="1"/>
      <c r="AH2116" s="1"/>
      <c r="AI2116" s="1">
        <v>112251.21036968799</v>
      </c>
      <c r="AJ2116" s="1">
        <v>11052.3082384345</v>
      </c>
      <c r="AK2116" s="1">
        <v>29351.9444806719</v>
      </c>
      <c r="AL2116" s="1">
        <v>70762.599600000001</v>
      </c>
      <c r="AM2116" s="1">
        <v>13274.565345041199</v>
      </c>
    </row>
    <row r="2117" spans="1:39" x14ac:dyDescent="0.3">
      <c r="A2117" t="str">
        <f t="shared" si="363"/>
        <v>PAMS</v>
      </c>
      <c r="B2117" t="str">
        <f t="shared" si="364"/>
        <v>H320</v>
      </c>
      <c r="C2117" t="str">
        <f t="shared" si="365"/>
        <v>INSPECT SVCS/SHIP &amp; MARINE EQ</v>
      </c>
      <c r="D2117" s="1">
        <f t="shared" si="366"/>
        <v>152510.38222622901</v>
      </c>
      <c r="E2117" s="1">
        <f t="shared" si="367"/>
        <v>51391.864930123098</v>
      </c>
      <c r="F2117" s="1">
        <f t="shared" si="368"/>
        <v>22916.240000000002</v>
      </c>
      <c r="G2117" s="1">
        <f t="shared" si="369"/>
        <v>17263.731782571402</v>
      </c>
      <c r="H2117" s="2">
        <f t="shared" si="370"/>
        <v>-0.55408818047060682</v>
      </c>
      <c r="I2117" s="2">
        <f t="shared" si="371"/>
        <v>-0.84973980351051259</v>
      </c>
      <c r="J2117" s="2">
        <f t="shared" si="372"/>
        <v>0.75334050361540117</v>
      </c>
      <c r="K2117" s="2">
        <f t="shared" si="373"/>
        <v>2.0341616743394445E-7</v>
      </c>
      <c r="L2117" s="2">
        <f>AM2117/SUM(AM1:AM$3009)</f>
        <v>3.132577085039074E-7</v>
      </c>
      <c r="M2117" t="s">
        <v>3743</v>
      </c>
      <c r="N2117" t="s">
        <v>4309</v>
      </c>
      <c r="O2117" t="s">
        <v>4310</v>
      </c>
      <c r="P2117" s="1"/>
      <c r="Q2117" s="1">
        <v>84710.522407299301</v>
      </c>
      <c r="R2117" s="1">
        <v>58706.767665332402</v>
      </c>
      <c r="S2117" s="1">
        <v>540339.35928498302</v>
      </c>
      <c r="T2117" s="1">
        <v>407630.32271235902</v>
      </c>
      <c r="U2117" s="1">
        <v>327923.279188096</v>
      </c>
      <c r="V2117" s="1">
        <v>561648.91821942595</v>
      </c>
      <c r="W2117" s="1">
        <v>-1918.7518909231801</v>
      </c>
      <c r="X2117" s="1">
        <v>242130.32591005199</v>
      </c>
      <c r="Y2117" s="1">
        <v>359119.46877761598</v>
      </c>
      <c r="Z2117" s="1">
        <v>414673.52659940999</v>
      </c>
      <c r="AA2117" s="1">
        <v>77988.962558665502</v>
      </c>
      <c r="AB2117" s="1">
        <v>180211.62476049599</v>
      </c>
      <c r="AC2117" s="1">
        <v>15737.849153368799</v>
      </c>
      <c r="AD2117" s="1">
        <v>288643.26742491202</v>
      </c>
      <c r="AE2117" s="1">
        <v>152510.38222622901</v>
      </c>
      <c r="AF2117" s="1">
        <v>47625.486711242098</v>
      </c>
      <c r="AG2117" s="1">
        <v>75885.2427292629</v>
      </c>
      <c r="AH2117" s="1">
        <v>3081.4481770490002</v>
      </c>
      <c r="AI2117" s="1">
        <v>65645.682471637701</v>
      </c>
      <c r="AJ2117" s="1">
        <v>9488.2182913636807</v>
      </c>
      <c r="AK2117" s="1">
        <v>51391.864930123098</v>
      </c>
      <c r="AL2117" s="1">
        <v>22916.240000000002</v>
      </c>
      <c r="AM2117" s="1">
        <v>17263.731782571402</v>
      </c>
    </row>
    <row r="2118" spans="1:39" x14ac:dyDescent="0.3">
      <c r="A2118" t="str">
        <f t="shared" si="363"/>
        <v>PAMS</v>
      </c>
      <c r="B2118" t="str">
        <f t="shared" si="364"/>
        <v>H322</v>
      </c>
      <c r="C2118" t="str">
        <f t="shared" si="365"/>
        <v>INSPECT SVCS/RAILWAY EQ</v>
      </c>
      <c r="D2118" s="1">
        <f t="shared" si="366"/>
        <v>364578.276802234</v>
      </c>
      <c r="E2118" s="1">
        <f t="shared" si="367"/>
        <v>185157.718572949</v>
      </c>
      <c r="F2118" s="1">
        <f t="shared" si="368"/>
        <v>682562.38970000006</v>
      </c>
      <c r="G2118" s="1">
        <f t="shared" si="369"/>
        <v>215727.583409146</v>
      </c>
      <c r="H2118" s="2">
        <f t="shared" si="370"/>
        <v>2.6863836677220778</v>
      </c>
      <c r="I2118" s="2">
        <f t="shared" si="371"/>
        <v>0.8721970921768798</v>
      </c>
      <c r="J2118" s="2">
        <f t="shared" si="372"/>
        <v>0.31605547956423824</v>
      </c>
      <c r="K2118" s="2">
        <f t="shared" si="373"/>
        <v>6.0587699093450079E-6</v>
      </c>
      <c r="L2118" s="2">
        <f>AM2118/SUM(AM1:AM$3009)</f>
        <v>3.9144681631383037E-6</v>
      </c>
      <c r="M2118" t="s">
        <v>3743</v>
      </c>
      <c r="N2118" t="s">
        <v>4311</v>
      </c>
      <c r="O2118" t="s">
        <v>4312</v>
      </c>
      <c r="P2118" s="1"/>
      <c r="Q2118" s="1"/>
      <c r="R2118" s="1">
        <v>4873.2068072325701</v>
      </c>
      <c r="S2118" s="1">
        <v>102.09716849015901</v>
      </c>
      <c r="T2118" s="1">
        <v>78251.8250441688</v>
      </c>
      <c r="U2118" s="1">
        <v>56741.404569747203</v>
      </c>
      <c r="V2118" s="1">
        <v>200130.41102191599</v>
      </c>
      <c r="W2118" s="1">
        <v>45814.624050858802</v>
      </c>
      <c r="X2118" s="1">
        <v>169726.23312560201</v>
      </c>
      <c r="Y2118" s="1">
        <v>133009.43577800499</v>
      </c>
      <c r="Z2118" s="1">
        <v>70172.092659513699</v>
      </c>
      <c r="AA2118" s="1">
        <v>38906.508209999301</v>
      </c>
      <c r="AB2118" s="1">
        <v>13839.3897796894</v>
      </c>
      <c r="AC2118" s="1">
        <v>155914.906189156</v>
      </c>
      <c r="AD2118" s="1">
        <v>351851.41667307098</v>
      </c>
      <c r="AE2118" s="1">
        <v>364578.276802234</v>
      </c>
      <c r="AF2118" s="1">
        <v>217077.339710881</v>
      </c>
      <c r="AG2118" s="1">
        <v>187873.69073033301</v>
      </c>
      <c r="AH2118" s="1">
        <v>160236.50581229699</v>
      </c>
      <c r="AI2118" s="1">
        <v>672445.96843935899</v>
      </c>
      <c r="AJ2118" s="1">
        <v>780917.11355256697</v>
      </c>
      <c r="AK2118" s="1">
        <v>185157.718572949</v>
      </c>
      <c r="AL2118" s="1">
        <v>682562.38970000006</v>
      </c>
      <c r="AM2118" s="1">
        <v>215727.583409146</v>
      </c>
    </row>
    <row r="2119" spans="1:39" x14ac:dyDescent="0.3">
      <c r="A2119" t="str">
        <f t="shared" si="363"/>
        <v>PAMS</v>
      </c>
      <c r="B2119" t="str">
        <f t="shared" si="364"/>
        <v>H323</v>
      </c>
      <c r="C2119" t="str">
        <f t="shared" si="365"/>
        <v>INSPECT SVCS/VEHICLES-TRAILERS-CYC</v>
      </c>
      <c r="D2119" s="1">
        <f t="shared" si="366"/>
        <v>659.18039943772601</v>
      </c>
      <c r="E2119" s="1">
        <f t="shared" si="367"/>
        <v>0</v>
      </c>
      <c r="F2119" s="1">
        <f t="shared" si="368"/>
        <v>9905341</v>
      </c>
      <c r="G2119" s="1">
        <f t="shared" si="369"/>
        <v>0</v>
      </c>
      <c r="H2119" s="2" t="e">
        <f t="shared" si="370"/>
        <v>#DIV/0!</v>
      </c>
      <c r="I2119" s="2">
        <f t="shared" si="371"/>
        <v>15025.752932048877</v>
      </c>
      <c r="J2119" s="2">
        <f t="shared" si="372"/>
        <v>0</v>
      </c>
      <c r="K2119" s="2">
        <f t="shared" si="373"/>
        <v>8.7924829873762652E-5</v>
      </c>
      <c r="L2119" s="2">
        <f>AM2119/SUM(AM1:AM$3009)</f>
        <v>0</v>
      </c>
      <c r="M2119" t="s">
        <v>3743</v>
      </c>
      <c r="N2119" t="s">
        <v>4313</v>
      </c>
      <c r="O2119" t="s">
        <v>4314</v>
      </c>
      <c r="P2119" s="1">
        <v>87624.272059081704</v>
      </c>
      <c r="Q2119" s="1"/>
      <c r="R2119" s="1">
        <v>56097.785053429601</v>
      </c>
      <c r="S2119" s="1">
        <v>2391373.2147182398</v>
      </c>
      <c r="T2119" s="1">
        <v>4219662.0223843297</v>
      </c>
      <c r="U2119" s="1">
        <v>5057574.2994976304</v>
      </c>
      <c r="V2119" s="1">
        <v>605806.20908161998</v>
      </c>
      <c r="W2119" s="1">
        <v>1066830.1338041199</v>
      </c>
      <c r="X2119" s="1">
        <v>1245528.3220122401</v>
      </c>
      <c r="Y2119" s="1">
        <v>1871653.67242066</v>
      </c>
      <c r="Z2119" s="1">
        <v>1397320.10546613</v>
      </c>
      <c r="AA2119" s="1">
        <v>1016116.60218275</v>
      </c>
      <c r="AB2119" s="1">
        <v>1038199.66160191</v>
      </c>
      <c r="AC2119" s="1">
        <v>252526.56445613399</v>
      </c>
      <c r="AD2119" s="1">
        <v>-4534.9358390896105</v>
      </c>
      <c r="AE2119" s="1">
        <v>659.18039943772601</v>
      </c>
      <c r="AF2119" s="1"/>
      <c r="AG2119" s="1"/>
      <c r="AH2119" s="1"/>
      <c r="AI2119" s="1">
        <v>0</v>
      </c>
      <c r="AJ2119" s="1">
        <v>0</v>
      </c>
      <c r="AK2119" s="1">
        <v>0</v>
      </c>
      <c r="AL2119" s="1">
        <v>9905341</v>
      </c>
      <c r="AM2119" s="1"/>
    </row>
    <row r="2120" spans="1:39" x14ac:dyDescent="0.3">
      <c r="A2120" t="str">
        <f t="shared" si="363"/>
        <v>PAMS</v>
      </c>
      <c r="B2120" t="str">
        <f t="shared" si="364"/>
        <v>H324</v>
      </c>
      <c r="C2120" t="str">
        <f t="shared" si="365"/>
        <v>INSPECT SVCS/TRACTORS</v>
      </c>
      <c r="D2120" s="1">
        <f t="shared" si="366"/>
        <v>0</v>
      </c>
      <c r="E2120" s="1">
        <f t="shared" si="367"/>
        <v>0</v>
      </c>
      <c r="F2120" s="1">
        <f t="shared" si="368"/>
        <v>0</v>
      </c>
      <c r="G2120" s="1">
        <f t="shared" si="369"/>
        <v>0</v>
      </c>
      <c r="H2120" s="2" t="e">
        <f t="shared" si="370"/>
        <v>#DIV/0!</v>
      </c>
      <c r="I2120" s="2" t="e">
        <f t="shared" si="371"/>
        <v>#DIV/0!</v>
      </c>
      <c r="J2120" s="2" t="e">
        <f t="shared" si="372"/>
        <v>#DIV/0!</v>
      </c>
      <c r="K2120" s="2">
        <f t="shared" si="373"/>
        <v>0</v>
      </c>
      <c r="L2120" s="2">
        <f>AM2120/SUM(AM1:AM$3009)</f>
        <v>0</v>
      </c>
      <c r="M2120" t="s">
        <v>3743</v>
      </c>
      <c r="N2120" t="s">
        <v>4315</v>
      </c>
      <c r="O2120" t="s">
        <v>4316</v>
      </c>
      <c r="P2120" s="1"/>
      <c r="Q2120" s="1"/>
      <c r="R2120" s="1"/>
      <c r="S2120" s="1">
        <v>7580982.9559413604</v>
      </c>
      <c r="T2120" s="1"/>
      <c r="U2120" s="1"/>
      <c r="V2120" s="1">
        <v>4592.8727632683403</v>
      </c>
      <c r="W2120" s="1"/>
      <c r="X2120" s="1">
        <v>8884.5501180611409</v>
      </c>
      <c r="Y2120" s="1"/>
      <c r="Z2120" s="1"/>
      <c r="AA2120" s="1"/>
      <c r="AB2120" s="1"/>
      <c r="AC2120" s="1"/>
      <c r="AD2120" s="1"/>
      <c r="AE2120" s="1"/>
      <c r="AF2120" s="1"/>
      <c r="AG2120" s="1"/>
      <c r="AH2120" s="1"/>
      <c r="AI2120" s="1"/>
      <c r="AJ2120" s="1"/>
      <c r="AK2120" s="1"/>
      <c r="AL2120" s="1"/>
      <c r="AM2120" s="1"/>
    </row>
    <row r="2121" spans="1:39" x14ac:dyDescent="0.3">
      <c r="A2121" t="str">
        <f t="shared" si="363"/>
        <v>PAMS</v>
      </c>
      <c r="B2121" t="str">
        <f t="shared" si="364"/>
        <v>H325</v>
      </c>
      <c r="C2121" t="str">
        <f t="shared" si="365"/>
        <v>INSPECT SVCS/VEHICULAR EQ</v>
      </c>
      <c r="D2121" s="1">
        <f t="shared" si="366"/>
        <v>5852345.7687227298</v>
      </c>
      <c r="E2121" s="1">
        <f t="shared" si="367"/>
        <v>0</v>
      </c>
      <c r="F2121" s="1">
        <f t="shared" si="368"/>
        <v>0</v>
      </c>
      <c r="G2121" s="1">
        <f t="shared" si="369"/>
        <v>0</v>
      </c>
      <c r="H2121" s="2" t="e">
        <f t="shared" si="370"/>
        <v>#DIV/0!</v>
      </c>
      <c r="I2121" s="2">
        <f t="shared" si="371"/>
        <v>-1</v>
      </c>
      <c r="J2121" s="2" t="e">
        <f t="shared" si="372"/>
        <v>#DIV/0!</v>
      </c>
      <c r="K2121" s="2">
        <f t="shared" si="373"/>
        <v>0</v>
      </c>
      <c r="L2121" s="2">
        <f>AM2121/SUM(AM1:AM$3009)</f>
        <v>0</v>
      </c>
      <c r="M2121" t="s">
        <v>3743</v>
      </c>
      <c r="N2121" t="s">
        <v>4317</v>
      </c>
      <c r="O2121" t="s">
        <v>4318</v>
      </c>
      <c r="P2121" s="1">
        <v>57681.562776759398</v>
      </c>
      <c r="Q2121" s="1">
        <v>63099.085592029303</v>
      </c>
      <c r="R2121" s="1"/>
      <c r="S2121" s="1"/>
      <c r="T2121" s="1">
        <v>8799.9277085046306</v>
      </c>
      <c r="U2121" s="1">
        <v>7218.2735306517397</v>
      </c>
      <c r="V2121" s="1">
        <v>15991.8656518305</v>
      </c>
      <c r="W2121" s="1"/>
      <c r="X2121" s="1"/>
      <c r="Y2121" s="1"/>
      <c r="Z2121" s="1"/>
      <c r="AA2121" s="1">
        <v>12460497.7819771</v>
      </c>
      <c r="AB2121" s="1">
        <v>12922433.187070301</v>
      </c>
      <c r="AC2121" s="1">
        <v>9269695.6464574393</v>
      </c>
      <c r="AD2121" s="1">
        <v>8867505.3224532902</v>
      </c>
      <c r="AE2121" s="1">
        <v>5852345.7687227298</v>
      </c>
      <c r="AF2121" s="1">
        <v>5741143.4689537603</v>
      </c>
      <c r="AG2121" s="1">
        <v>5773519.4330419404</v>
      </c>
      <c r="AH2121" s="1">
        <v>3052325.8452817998</v>
      </c>
      <c r="AI2121" s="1">
        <v>0</v>
      </c>
      <c r="AJ2121" s="1">
        <v>248676.93536477699</v>
      </c>
      <c r="AK2121" s="1">
        <v>0</v>
      </c>
      <c r="AL2121" s="1"/>
      <c r="AM2121" s="1"/>
    </row>
    <row r="2122" spans="1:39" x14ac:dyDescent="0.3">
      <c r="A2122" t="str">
        <f t="shared" si="363"/>
        <v>PAMS</v>
      </c>
      <c r="B2122" t="str">
        <f t="shared" si="364"/>
        <v>H328</v>
      </c>
      <c r="C2122" t="str">
        <f t="shared" si="365"/>
        <v>INSPECT SVCS/ENGINES &amp; TURBINES</v>
      </c>
      <c r="D2122" s="1">
        <f t="shared" si="366"/>
        <v>66217.494023368694</v>
      </c>
      <c r="E2122" s="1">
        <f t="shared" si="367"/>
        <v>705687.04114623799</v>
      </c>
      <c r="F2122" s="1">
        <f t="shared" si="368"/>
        <v>0</v>
      </c>
      <c r="G2122" s="1">
        <f t="shared" si="369"/>
        <v>0</v>
      </c>
      <c r="H2122" s="2">
        <f t="shared" si="370"/>
        <v>-1</v>
      </c>
      <c r="I2122" s="2">
        <f t="shared" si="371"/>
        <v>-1</v>
      </c>
      <c r="J2122" s="2" t="e">
        <f t="shared" si="372"/>
        <v>#DIV/0!</v>
      </c>
      <c r="K2122" s="2">
        <f t="shared" si="373"/>
        <v>0</v>
      </c>
      <c r="L2122" s="2">
        <f>AM2122/SUM(AM1:AM$3009)</f>
        <v>0</v>
      </c>
      <c r="M2122" t="s">
        <v>3743</v>
      </c>
      <c r="N2122" t="s">
        <v>4319</v>
      </c>
      <c r="O2122" t="s">
        <v>4320</v>
      </c>
      <c r="P2122" s="1">
        <v>210342.20079915001</v>
      </c>
      <c r="Q2122" s="1"/>
      <c r="R2122" s="1">
        <v>21617.284498622499</v>
      </c>
      <c r="S2122" s="1"/>
      <c r="T2122" s="1"/>
      <c r="U2122" s="1">
        <v>139029.722819177</v>
      </c>
      <c r="V2122" s="1">
        <v>78645.081562814099</v>
      </c>
      <c r="W2122" s="1">
        <v>5756.2556727695501</v>
      </c>
      <c r="X2122" s="1">
        <v>75537.484856057694</v>
      </c>
      <c r="Y2122" s="1">
        <v>16495.0749341761</v>
      </c>
      <c r="Z2122" s="1">
        <v>44354.989882775197</v>
      </c>
      <c r="AA2122" s="1">
        <v>-7917.5214822633998</v>
      </c>
      <c r="AB2122" s="1"/>
      <c r="AC2122" s="1">
        <v>64668.511460988499</v>
      </c>
      <c r="AD2122" s="1">
        <v>66626.469357730894</v>
      </c>
      <c r="AE2122" s="1">
        <v>66217.494023368694</v>
      </c>
      <c r="AF2122" s="1">
        <v>-41914.753802733903</v>
      </c>
      <c r="AG2122" s="1"/>
      <c r="AH2122" s="1"/>
      <c r="AI2122" s="1">
        <v>40711.287336952802</v>
      </c>
      <c r="AJ2122" s="1"/>
      <c r="AK2122" s="1">
        <v>705687.04114623799</v>
      </c>
      <c r="AL2122" s="1"/>
      <c r="AM2122" s="1"/>
    </row>
    <row r="2123" spans="1:39" x14ac:dyDescent="0.3">
      <c r="A2123" t="str">
        <f t="shared" si="363"/>
        <v>PAMS</v>
      </c>
      <c r="B2123" t="str">
        <f t="shared" si="364"/>
        <v>H329</v>
      </c>
      <c r="C2123" t="str">
        <f t="shared" si="365"/>
        <v>INSPECT SVCS/ENGINE ACCESSORIES</v>
      </c>
      <c r="D2123" s="1">
        <f t="shared" si="366"/>
        <v>0</v>
      </c>
      <c r="E2123" s="1">
        <f t="shared" si="367"/>
        <v>0</v>
      </c>
      <c r="F2123" s="1">
        <f t="shared" si="368"/>
        <v>0</v>
      </c>
      <c r="G2123" s="1">
        <f t="shared" si="369"/>
        <v>0</v>
      </c>
      <c r="H2123" s="2" t="e">
        <f t="shared" si="370"/>
        <v>#DIV/0!</v>
      </c>
      <c r="I2123" s="2" t="e">
        <f t="shared" si="371"/>
        <v>#DIV/0!</v>
      </c>
      <c r="J2123" s="2" t="e">
        <f t="shared" si="372"/>
        <v>#DIV/0!</v>
      </c>
      <c r="K2123" s="2">
        <f t="shared" si="373"/>
        <v>0</v>
      </c>
      <c r="L2123" s="2">
        <f>AM2123/SUM(AM1:AM$3009)</f>
        <v>0</v>
      </c>
      <c r="M2123" t="s">
        <v>3743</v>
      </c>
      <c r="N2123" t="s">
        <v>4321</v>
      </c>
      <c r="O2123" t="s">
        <v>4322</v>
      </c>
      <c r="P2123" s="1"/>
      <c r="Q2123" s="1"/>
      <c r="R2123" s="1"/>
      <c r="S2123" s="1">
        <v>26667.1708742952</v>
      </c>
      <c r="T2123" s="1"/>
      <c r="U2123" s="1"/>
      <c r="V2123" s="1">
        <v>0</v>
      </c>
      <c r="W2123" s="1">
        <v>9371.9462927574295</v>
      </c>
      <c r="X2123" s="1"/>
      <c r="Y2123" s="1">
        <v>6601.1705039773096</v>
      </c>
      <c r="Z2123" s="1">
        <v>12377.731386017</v>
      </c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</row>
    <row r="2124" spans="1:39" x14ac:dyDescent="0.3">
      <c r="A2124" t="str">
        <f t="shared" si="363"/>
        <v>PAMS</v>
      </c>
      <c r="B2124" t="str">
        <f t="shared" si="364"/>
        <v>H330</v>
      </c>
      <c r="C2124" t="str">
        <f t="shared" si="365"/>
        <v>INSPECT SVCS/MECH POWER TRANS EQ</v>
      </c>
      <c r="D2124" s="1">
        <f t="shared" si="366"/>
        <v>259259.22425316001</v>
      </c>
      <c r="E2124" s="1">
        <f t="shared" si="367"/>
        <v>-4398.0226494274202</v>
      </c>
      <c r="F2124" s="1">
        <f t="shared" si="368"/>
        <v>0</v>
      </c>
      <c r="G2124" s="1">
        <f t="shared" si="369"/>
        <v>0</v>
      </c>
      <c r="H2124" s="2">
        <f t="shared" si="370"/>
        <v>-1</v>
      </c>
      <c r="I2124" s="2">
        <f t="shared" si="371"/>
        <v>-1</v>
      </c>
      <c r="J2124" s="2" t="e">
        <f t="shared" si="372"/>
        <v>#DIV/0!</v>
      </c>
      <c r="K2124" s="2">
        <f t="shared" si="373"/>
        <v>0</v>
      </c>
      <c r="L2124" s="2">
        <f>AM2124/SUM(AM1:AM$3009)</f>
        <v>0</v>
      </c>
      <c r="M2124" t="s">
        <v>3743</v>
      </c>
      <c r="N2124" t="s">
        <v>4323</v>
      </c>
      <c r="O2124" t="s">
        <v>4324</v>
      </c>
      <c r="P2124" s="1"/>
      <c r="Q2124" s="1"/>
      <c r="R2124" s="1"/>
      <c r="S2124" s="1">
        <v>6080.1149593393002</v>
      </c>
      <c r="T2124" s="1">
        <v>3946.28265900317</v>
      </c>
      <c r="U2124" s="1">
        <v>28201.794684256402</v>
      </c>
      <c r="V2124" s="1">
        <v>70710.666667365702</v>
      </c>
      <c r="W2124" s="1">
        <v>22950.177759162802</v>
      </c>
      <c r="X2124" s="1">
        <v>25872.503111995298</v>
      </c>
      <c r="Y2124" s="1">
        <v>21582.420228996201</v>
      </c>
      <c r="Z2124" s="1">
        <v>29903.3381807226</v>
      </c>
      <c r="AA2124" s="1">
        <v>22568.143040875901</v>
      </c>
      <c r="AB2124" s="1">
        <v>74384.332385807502</v>
      </c>
      <c r="AC2124" s="1">
        <v>55105.968746983701</v>
      </c>
      <c r="AD2124" s="1">
        <v>326227.60974001797</v>
      </c>
      <c r="AE2124" s="1">
        <v>259259.22425316001</v>
      </c>
      <c r="AF2124" s="1">
        <v>211049.478636952</v>
      </c>
      <c r="AG2124" s="1">
        <v>-14076.6835419256</v>
      </c>
      <c r="AH2124" s="1">
        <v>4019.0372222370702</v>
      </c>
      <c r="AI2124" s="1">
        <v>-1171.4491535309401</v>
      </c>
      <c r="AJ2124" s="1">
        <v>36817.449203873199</v>
      </c>
      <c r="AK2124" s="1">
        <v>-4398.0226494274202</v>
      </c>
      <c r="AL2124" s="1"/>
      <c r="AM2124" s="1"/>
    </row>
    <row r="2125" spans="1:39" x14ac:dyDescent="0.3">
      <c r="A2125" t="str">
        <f t="shared" si="363"/>
        <v>PAMS</v>
      </c>
      <c r="B2125" t="str">
        <f t="shared" si="364"/>
        <v>H331</v>
      </c>
      <c r="C2125" t="str">
        <f t="shared" si="365"/>
        <v>INSPECT SVCS/BEARINGS</v>
      </c>
      <c r="D2125" s="1">
        <f t="shared" si="366"/>
        <v>0</v>
      </c>
      <c r="E2125" s="1">
        <f t="shared" si="367"/>
        <v>84880.049285090601</v>
      </c>
      <c r="F2125" s="1">
        <f t="shared" si="368"/>
        <v>106980</v>
      </c>
      <c r="G2125" s="1">
        <f t="shared" si="369"/>
        <v>0</v>
      </c>
      <c r="H2125" s="2">
        <f t="shared" si="370"/>
        <v>0.26036684593197235</v>
      </c>
      <c r="I2125" s="2" t="e">
        <f t="shared" si="371"/>
        <v>#DIV/0!</v>
      </c>
      <c r="J2125" s="2">
        <f t="shared" si="372"/>
        <v>0</v>
      </c>
      <c r="K2125" s="2">
        <f t="shared" si="373"/>
        <v>9.4960873127892604E-7</v>
      </c>
      <c r="L2125" s="2">
        <f>AM2125/SUM(AM1:AM$3009)</f>
        <v>0</v>
      </c>
      <c r="M2125" t="s">
        <v>3743</v>
      </c>
      <c r="N2125" t="s">
        <v>4325</v>
      </c>
      <c r="O2125" t="s">
        <v>4326</v>
      </c>
      <c r="P2125" s="1"/>
      <c r="Q2125" s="1"/>
      <c r="R2125" s="1"/>
      <c r="S2125" s="1">
        <v>15340.480525230299</v>
      </c>
      <c r="T2125" s="1"/>
      <c r="U2125" s="1"/>
      <c r="V2125" s="1">
        <v>7408.7162169129197</v>
      </c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  <c r="AG2125" s="1"/>
      <c r="AH2125" s="1"/>
      <c r="AI2125" s="1"/>
      <c r="AJ2125" s="1"/>
      <c r="AK2125" s="1">
        <v>84880.049285090601</v>
      </c>
      <c r="AL2125" s="1">
        <v>106980</v>
      </c>
      <c r="AM2125" s="1"/>
    </row>
    <row r="2126" spans="1:39" x14ac:dyDescent="0.3">
      <c r="A2126" t="str">
        <f t="shared" si="363"/>
        <v>PAMS</v>
      </c>
      <c r="B2126" t="str">
        <f t="shared" si="364"/>
        <v>H334</v>
      </c>
      <c r="C2126" t="str">
        <f t="shared" si="365"/>
        <v>INSPECT SVCS/METALWORK MACHINE</v>
      </c>
      <c r="D2126" s="1">
        <f t="shared" si="366"/>
        <v>-6606.7731000143604</v>
      </c>
      <c r="E2126" s="1">
        <f t="shared" si="367"/>
        <v>0</v>
      </c>
      <c r="F2126" s="1">
        <f t="shared" si="368"/>
        <v>0</v>
      </c>
      <c r="G2126" s="1">
        <f t="shared" si="369"/>
        <v>0</v>
      </c>
      <c r="H2126" s="2" t="e">
        <f t="shared" si="370"/>
        <v>#DIV/0!</v>
      </c>
      <c r="I2126" s="2">
        <f t="shared" si="371"/>
        <v>-1</v>
      </c>
      <c r="J2126" s="2" t="e">
        <f t="shared" si="372"/>
        <v>#DIV/0!</v>
      </c>
      <c r="K2126" s="2">
        <f t="shared" si="373"/>
        <v>0</v>
      </c>
      <c r="L2126" s="2">
        <f>AM2126/SUM(AM1:AM$3009)</f>
        <v>0</v>
      </c>
      <c r="M2126" t="s">
        <v>3743</v>
      </c>
      <c r="N2126" t="s">
        <v>4327</v>
      </c>
      <c r="O2126" t="s">
        <v>4328</v>
      </c>
      <c r="P2126" s="1"/>
      <c r="Q2126" s="1"/>
      <c r="R2126" s="1">
        <v>33997.528178437104</v>
      </c>
      <c r="S2126" s="1">
        <v>13900.453298018299</v>
      </c>
      <c r="T2126" s="1">
        <v>-1044.21048873736</v>
      </c>
      <c r="U2126" s="1"/>
      <c r="V2126" s="1">
        <v>16749.6547044002</v>
      </c>
      <c r="W2126" s="1">
        <v>5924.9969738152804</v>
      </c>
      <c r="X2126" s="1"/>
      <c r="Y2126" s="1"/>
      <c r="Z2126" s="1"/>
      <c r="AA2126" s="1"/>
      <c r="AB2126" s="1"/>
      <c r="AC2126" s="1">
        <v>67090.750214699001</v>
      </c>
      <c r="AD2126" s="1">
        <v>128477.716789617</v>
      </c>
      <c r="AE2126" s="1">
        <v>-6606.7731000143604</v>
      </c>
      <c r="AF2126" s="1"/>
      <c r="AG2126" s="1"/>
      <c r="AH2126" s="1"/>
      <c r="AI2126" s="1"/>
      <c r="AJ2126" s="1"/>
      <c r="AK2126" s="1"/>
      <c r="AL2126" s="1"/>
      <c r="AM2126" s="1"/>
    </row>
    <row r="2127" spans="1:39" x14ac:dyDescent="0.3">
      <c r="A2127" t="str">
        <f t="shared" si="363"/>
        <v>PAMS</v>
      </c>
      <c r="B2127" t="str">
        <f t="shared" si="364"/>
        <v>H335</v>
      </c>
      <c r="C2127" t="str">
        <f t="shared" si="365"/>
        <v>INSPECT SVCS/SERVICE &amp; TRADE EQ</v>
      </c>
      <c r="D2127" s="1">
        <f t="shared" si="366"/>
        <v>5512.6610182793602</v>
      </c>
      <c r="E2127" s="1">
        <f t="shared" si="367"/>
        <v>12316.054518338</v>
      </c>
      <c r="F2127" s="1">
        <f t="shared" si="368"/>
        <v>8520.4004000000004</v>
      </c>
      <c r="G2127" s="1">
        <f t="shared" si="369"/>
        <v>21293.548820893498</v>
      </c>
      <c r="H2127" s="2">
        <f t="shared" si="370"/>
        <v>-0.30818750539683448</v>
      </c>
      <c r="I2127" s="2">
        <f t="shared" si="371"/>
        <v>0.54560571958756698</v>
      </c>
      <c r="J2127" s="2">
        <f t="shared" si="372"/>
        <v>2.4991253721941868</v>
      </c>
      <c r="K2127" s="2">
        <f t="shared" si="373"/>
        <v>7.5631394782505644E-8</v>
      </c>
      <c r="L2127" s="2">
        <f>AM2127/SUM(AM1:AM$3009)</f>
        <v>3.863804415846663E-7</v>
      </c>
      <c r="M2127" t="s">
        <v>3743</v>
      </c>
      <c r="N2127" t="s">
        <v>4329</v>
      </c>
      <c r="O2127" t="s">
        <v>4330</v>
      </c>
      <c r="P2127" s="1"/>
      <c r="Q2127" s="1"/>
      <c r="R2127" s="1">
        <v>50047.430139160002</v>
      </c>
      <c r="S2127" s="1">
        <v>73962.541298609402</v>
      </c>
      <c r="T2127" s="1">
        <v>73432.392019227205</v>
      </c>
      <c r="U2127" s="1"/>
      <c r="V2127" s="1">
        <v>64421.856411907298</v>
      </c>
      <c r="W2127" s="1">
        <v>31149.099846263602</v>
      </c>
      <c r="X2127" s="1">
        <v>60785.519187334998</v>
      </c>
      <c r="Y2127" s="1">
        <v>101626.512831117</v>
      </c>
      <c r="Z2127" s="1">
        <v>11538.5684558875</v>
      </c>
      <c r="AA2127" s="1">
        <v>76748.630028112893</v>
      </c>
      <c r="AB2127" s="1">
        <v>268632.64284218499</v>
      </c>
      <c r="AC2127" s="1">
        <v>77019.742674195397</v>
      </c>
      <c r="AD2127" s="1">
        <v>583894.438631539</v>
      </c>
      <c r="AE2127" s="1">
        <v>5512.6610182793602</v>
      </c>
      <c r="AF2127" s="1">
        <v>11539.0232445701</v>
      </c>
      <c r="AG2127" s="1">
        <v>3097.11833101104</v>
      </c>
      <c r="AH2127" s="1">
        <v>7993.3804852114199</v>
      </c>
      <c r="AI2127" s="1"/>
      <c r="AJ2127" s="1">
        <v>940.55143109078006</v>
      </c>
      <c r="AK2127" s="1">
        <v>12316.054518338</v>
      </c>
      <c r="AL2127" s="1">
        <v>8520.4004000000004</v>
      </c>
      <c r="AM2127" s="1">
        <v>21293.548820893498</v>
      </c>
    </row>
    <row r="2128" spans="1:39" x14ac:dyDescent="0.3">
      <c r="A2128" t="str">
        <f t="shared" si="363"/>
        <v>PAMS</v>
      </c>
      <c r="B2128" t="str">
        <f t="shared" si="364"/>
        <v>H336</v>
      </c>
      <c r="C2128" t="str">
        <f t="shared" si="365"/>
        <v>INSPECT SVCS/SP INDUSTRY MACHINERY</v>
      </c>
      <c r="D2128" s="1">
        <f t="shared" si="366"/>
        <v>250297.38467270901</v>
      </c>
      <c r="E2128" s="1">
        <f t="shared" si="367"/>
        <v>199530.134500468</v>
      </c>
      <c r="F2128" s="1">
        <f t="shared" si="368"/>
        <v>96943.62</v>
      </c>
      <c r="G2128" s="1">
        <f t="shared" si="369"/>
        <v>18787.920478116899</v>
      </c>
      <c r="H2128" s="2">
        <f t="shared" si="370"/>
        <v>-0.51414045681519549</v>
      </c>
      <c r="I2128" s="2">
        <f t="shared" si="371"/>
        <v>-0.6126862446974255</v>
      </c>
      <c r="J2128" s="2">
        <f t="shared" si="372"/>
        <v>0.19380254706928521</v>
      </c>
      <c r="K2128" s="2">
        <f t="shared" si="373"/>
        <v>8.6052073278917847E-7</v>
      </c>
      <c r="L2128" s="2">
        <f>AM2128/SUM(AM1:AM$3009)</f>
        <v>3.4091475647636063E-7</v>
      </c>
      <c r="M2128" t="s">
        <v>3743</v>
      </c>
      <c r="N2128" t="s">
        <v>4331</v>
      </c>
      <c r="O2128" t="s">
        <v>4332</v>
      </c>
      <c r="P2128" s="1"/>
      <c r="Q2128" s="1">
        <v>80766.829557797406</v>
      </c>
      <c r="R2128" s="1">
        <v>622301.36564073397</v>
      </c>
      <c r="S2128" s="1">
        <v>1389319.9827540501</v>
      </c>
      <c r="T2128" s="1">
        <v>-3294.76671303884</v>
      </c>
      <c r="U2128" s="1">
        <v>462871.790153043</v>
      </c>
      <c r="V2128" s="1">
        <v>332015.06699949299</v>
      </c>
      <c r="W2128" s="1">
        <v>84733.988646889295</v>
      </c>
      <c r="X2128" s="1">
        <v>49329.314509396398</v>
      </c>
      <c r="Y2128" s="1">
        <v>92705.223867376306</v>
      </c>
      <c r="Z2128" s="1">
        <v>213000.39021685501</v>
      </c>
      <c r="AA2128" s="1">
        <v>85738.209116718805</v>
      </c>
      <c r="AB2128" s="1">
        <v>174933.68249155299</v>
      </c>
      <c r="AC2128" s="1">
        <v>162431.08805997</v>
      </c>
      <c r="AD2128" s="1">
        <v>238429.99016884601</v>
      </c>
      <c r="AE2128" s="1">
        <v>250297.38467270901</v>
      </c>
      <c r="AF2128" s="1">
        <v>203473.54482163</v>
      </c>
      <c r="AG2128" s="1">
        <v>685977.13595985505</v>
      </c>
      <c r="AH2128" s="1">
        <v>536324.97496710205</v>
      </c>
      <c r="AI2128" s="1">
        <v>572448.65940352704</v>
      </c>
      <c r="AJ2128" s="1">
        <v>495532.43795327499</v>
      </c>
      <c r="AK2128" s="1">
        <v>199530.134500468</v>
      </c>
      <c r="AL2128" s="1">
        <v>96943.62</v>
      </c>
      <c r="AM2128" s="1">
        <v>18787.920478116899</v>
      </c>
    </row>
    <row r="2129" spans="1:39" x14ac:dyDescent="0.3">
      <c r="A2129" t="str">
        <f t="shared" si="363"/>
        <v>PAMS</v>
      </c>
      <c r="B2129" t="str">
        <f t="shared" si="364"/>
        <v>H337</v>
      </c>
      <c r="C2129" t="str">
        <f t="shared" si="365"/>
        <v>INSPECT SVCS/AGRICULTURE MACHINE</v>
      </c>
      <c r="D2129" s="1">
        <f t="shared" si="366"/>
        <v>0</v>
      </c>
      <c r="E2129" s="1">
        <f t="shared" si="367"/>
        <v>0</v>
      </c>
      <c r="F2129" s="1">
        <f t="shared" si="368"/>
        <v>0</v>
      </c>
      <c r="G2129" s="1">
        <f t="shared" si="369"/>
        <v>0</v>
      </c>
      <c r="H2129" s="2" t="e">
        <f t="shared" si="370"/>
        <v>#DIV/0!</v>
      </c>
      <c r="I2129" s="2" t="e">
        <f t="shared" si="371"/>
        <v>#DIV/0!</v>
      </c>
      <c r="J2129" s="2" t="e">
        <f t="shared" si="372"/>
        <v>#DIV/0!</v>
      </c>
      <c r="K2129" s="2">
        <f t="shared" si="373"/>
        <v>0</v>
      </c>
      <c r="L2129" s="2">
        <f>AM2129/SUM(AM1:AM$3009)</f>
        <v>0</v>
      </c>
      <c r="M2129" t="s">
        <v>3743</v>
      </c>
      <c r="N2129" t="s">
        <v>4333</v>
      </c>
      <c r="O2129" t="s">
        <v>4334</v>
      </c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  <c r="AG2129" s="1">
        <v>4668.1637443235904</v>
      </c>
      <c r="AH2129" s="1"/>
      <c r="AI2129" s="1"/>
      <c r="AJ2129" s="1"/>
      <c r="AK2129" s="1"/>
      <c r="AL2129" s="1"/>
      <c r="AM2129" s="1"/>
    </row>
    <row r="2130" spans="1:39" x14ac:dyDescent="0.3">
      <c r="A2130" t="str">
        <f t="shared" si="363"/>
        <v>PAMS</v>
      </c>
      <c r="B2130" t="str">
        <f t="shared" si="364"/>
        <v>H338</v>
      </c>
      <c r="C2130" t="str">
        <f t="shared" si="365"/>
        <v>INSPECT SVCS/CONTRUCT EQ</v>
      </c>
      <c r="D2130" s="1">
        <f t="shared" si="366"/>
        <v>595284.57195789705</v>
      </c>
      <c r="E2130" s="1">
        <f t="shared" si="367"/>
        <v>10703545.028624499</v>
      </c>
      <c r="F2130" s="1">
        <f t="shared" si="368"/>
        <v>7828640.7188999997</v>
      </c>
      <c r="G2130" s="1">
        <f t="shared" si="369"/>
        <v>4801904.0080924695</v>
      </c>
      <c r="H2130" s="2">
        <f t="shared" si="370"/>
        <v>-0.26859365771210753</v>
      </c>
      <c r="I2130" s="2">
        <f t="shared" si="371"/>
        <v>12.151089558984404</v>
      </c>
      <c r="J2130" s="2">
        <f t="shared" si="372"/>
        <v>0.61337646987677619</v>
      </c>
      <c r="K2130" s="2">
        <f t="shared" si="373"/>
        <v>6.9490985050599819E-5</v>
      </c>
      <c r="L2130" s="2">
        <f>AM2130/SUM(AM1:AM$3009)</f>
        <v>8.7132577415815403E-5</v>
      </c>
      <c r="M2130" t="s">
        <v>3743</v>
      </c>
      <c r="N2130" t="s">
        <v>4335</v>
      </c>
      <c r="O2130" t="s">
        <v>4336</v>
      </c>
      <c r="P2130" s="1"/>
      <c r="Q2130" s="1">
        <v>703657.34036521299</v>
      </c>
      <c r="R2130" s="1"/>
      <c r="S2130" s="1">
        <v>6965.4650323658998</v>
      </c>
      <c r="T2130" s="1">
        <v>7438.8841227572002</v>
      </c>
      <c r="U2130" s="1">
        <v>684058.45864339196</v>
      </c>
      <c r="V2130" s="1">
        <v>475437.13120918197</v>
      </c>
      <c r="W2130" s="1">
        <v>556493.84186242404</v>
      </c>
      <c r="X2130" s="1">
        <v>296091.14279923303</v>
      </c>
      <c r="Y2130" s="1">
        <v>412679.80725301697</v>
      </c>
      <c r="Z2130" s="1">
        <v>177628.05630497501</v>
      </c>
      <c r="AA2130" s="1">
        <v>84219.867132026498</v>
      </c>
      <c r="AB2130" s="1">
        <v>105161.674751935</v>
      </c>
      <c r="AC2130" s="1">
        <v>85595.374093342805</v>
      </c>
      <c r="AD2130" s="1">
        <v>14515.919559846699</v>
      </c>
      <c r="AE2130" s="1">
        <v>595284.57195789705</v>
      </c>
      <c r="AF2130" s="1">
        <v>516141.35552812699</v>
      </c>
      <c r="AG2130" s="1">
        <v>41452.719388052603</v>
      </c>
      <c r="AH2130" s="1">
        <v>2480815.4039211199</v>
      </c>
      <c r="AI2130" s="1">
        <v>8046985.4193073902</v>
      </c>
      <c r="AJ2130" s="1">
        <v>10648588.4096915</v>
      </c>
      <c r="AK2130" s="1">
        <v>10703545.028624499</v>
      </c>
      <c r="AL2130" s="1">
        <v>7828640.7188999997</v>
      </c>
      <c r="AM2130" s="1">
        <v>4801904.0080924695</v>
      </c>
    </row>
    <row r="2131" spans="1:39" x14ac:dyDescent="0.3">
      <c r="A2131" t="str">
        <f t="shared" si="363"/>
        <v>PAMS</v>
      </c>
      <c r="B2131" t="str">
        <f t="shared" si="364"/>
        <v>H339</v>
      </c>
      <c r="C2131" t="str">
        <f t="shared" si="365"/>
        <v>INSPECT SVCS/MATERIALS HANDLING EQ</v>
      </c>
      <c r="D2131" s="1">
        <f t="shared" si="366"/>
        <v>53838.979830310403</v>
      </c>
      <c r="E2131" s="1">
        <f t="shared" si="367"/>
        <v>875508.78724720003</v>
      </c>
      <c r="F2131" s="1">
        <f t="shared" si="368"/>
        <v>869221.61190000002</v>
      </c>
      <c r="G2131" s="1">
        <f t="shared" si="369"/>
        <v>93572.445907087007</v>
      </c>
      <c r="H2131" s="2">
        <f t="shared" si="370"/>
        <v>-7.1811676122273127E-3</v>
      </c>
      <c r="I2131" s="2">
        <f t="shared" si="371"/>
        <v>15.144838082735056</v>
      </c>
      <c r="J2131" s="2">
        <f t="shared" si="372"/>
        <v>0.10765085063008314</v>
      </c>
      <c r="K2131" s="2">
        <f t="shared" si="373"/>
        <v>7.7156518234864653E-6</v>
      </c>
      <c r="L2131" s="2">
        <f>AM2131/SUM(AM1:AM$3009)</f>
        <v>1.6979115728357252E-6</v>
      </c>
      <c r="M2131" t="s">
        <v>3743</v>
      </c>
      <c r="N2131" t="s">
        <v>4337</v>
      </c>
      <c r="O2131" t="s">
        <v>4338</v>
      </c>
      <c r="P2131" s="1"/>
      <c r="Q2131" s="1">
        <v>560578.58630814694</v>
      </c>
      <c r="R2131" s="1">
        <v>201362.20976615601</v>
      </c>
      <c r="S2131" s="1">
        <v>114239.11234880899</v>
      </c>
      <c r="T2131" s="1">
        <v>107159.498317847</v>
      </c>
      <c r="U2131" s="1">
        <v>142806.323530414</v>
      </c>
      <c r="V2131" s="1">
        <v>490523.00552140898</v>
      </c>
      <c r="W2131" s="1">
        <v>264252.95988843997</v>
      </c>
      <c r="X2131" s="1">
        <v>525217.01206831599</v>
      </c>
      <c r="Y2131" s="1">
        <v>177249.25287966401</v>
      </c>
      <c r="Z2131" s="1">
        <v>5787703.26033777</v>
      </c>
      <c r="AA2131" s="1">
        <v>863171.65764124901</v>
      </c>
      <c r="AB2131" s="1">
        <v>18354.826150637899</v>
      </c>
      <c r="AC2131" s="1">
        <v>37128.512111550503</v>
      </c>
      <c r="AD2131" s="1">
        <v>102585.198529919</v>
      </c>
      <c r="AE2131" s="1">
        <v>53838.979830310403</v>
      </c>
      <c r="AF2131" s="1">
        <v>31167.389991330099</v>
      </c>
      <c r="AG2131" s="1">
        <v>42977.4489745022</v>
      </c>
      <c r="AH2131" s="1">
        <v>105547.278961987</v>
      </c>
      <c r="AI2131" s="1">
        <v>932476.78791410697</v>
      </c>
      <c r="AJ2131" s="1">
        <v>939881.34389976098</v>
      </c>
      <c r="AK2131" s="1">
        <v>875508.78724720003</v>
      </c>
      <c r="AL2131" s="1">
        <v>869221.61190000002</v>
      </c>
      <c r="AM2131" s="1">
        <v>93572.445907087007</v>
      </c>
    </row>
    <row r="2132" spans="1:39" x14ac:dyDescent="0.3">
      <c r="A2132" t="str">
        <f t="shared" si="363"/>
        <v>PAMS</v>
      </c>
      <c r="B2132" t="str">
        <f t="shared" si="364"/>
        <v>H340</v>
      </c>
      <c r="C2132" t="str">
        <f t="shared" si="365"/>
        <v>INSPECT SVCS/ROPE-CABLE-CHAIN</v>
      </c>
      <c r="D2132" s="1">
        <f t="shared" si="366"/>
        <v>9731.3460067219094</v>
      </c>
      <c r="E2132" s="1">
        <f t="shared" si="367"/>
        <v>0</v>
      </c>
      <c r="F2132" s="1">
        <f t="shared" si="368"/>
        <v>0</v>
      </c>
      <c r="G2132" s="1">
        <f t="shared" si="369"/>
        <v>27498.007279120298</v>
      </c>
      <c r="H2132" s="2" t="e">
        <f t="shared" si="370"/>
        <v>#DIV/0!</v>
      </c>
      <c r="I2132" s="2">
        <f t="shared" si="371"/>
        <v>-1</v>
      </c>
      <c r="J2132" s="2" t="e">
        <f t="shared" si="372"/>
        <v>#DIV/0!</v>
      </c>
      <c r="K2132" s="2">
        <f t="shared" si="373"/>
        <v>0</v>
      </c>
      <c r="L2132" s="2">
        <f>AM2132/SUM(AM1:AM$3009)</f>
        <v>4.9896296218974016E-7</v>
      </c>
      <c r="M2132" t="s">
        <v>3743</v>
      </c>
      <c r="N2132" t="s">
        <v>4339</v>
      </c>
      <c r="O2132" t="s">
        <v>4340</v>
      </c>
      <c r="P2132" s="1"/>
      <c r="Q2132" s="1"/>
      <c r="R2132" s="1"/>
      <c r="S2132" s="1"/>
      <c r="T2132" s="1"/>
      <c r="U2132" s="1"/>
      <c r="V2132" s="1">
        <v>6431.4200033590196</v>
      </c>
      <c r="W2132" s="1">
        <v>9183.2009826361209</v>
      </c>
      <c r="X2132" s="1">
        <v>6598.4280696778196</v>
      </c>
      <c r="Y2132" s="1">
        <v>16269.3038084583</v>
      </c>
      <c r="Z2132" s="1">
        <v>4119.53045347227</v>
      </c>
      <c r="AA2132" s="1"/>
      <c r="AB2132" s="1"/>
      <c r="AC2132" s="1"/>
      <c r="AD2132" s="1"/>
      <c r="AE2132" s="1">
        <v>9731.3460067219094</v>
      </c>
      <c r="AF2132" s="1"/>
      <c r="AG2132" s="1">
        <v>12388.4733240441</v>
      </c>
      <c r="AH2132" s="1"/>
      <c r="AI2132" s="1">
        <v>24975.4446859727</v>
      </c>
      <c r="AJ2132" s="1">
        <v>4302.1109818106497</v>
      </c>
      <c r="AK2132" s="1"/>
      <c r="AL2132" s="1"/>
      <c r="AM2132" s="1">
        <v>27498.007279120298</v>
      </c>
    </row>
    <row r="2133" spans="1:39" x14ac:dyDescent="0.3">
      <c r="A2133" t="str">
        <f t="shared" si="363"/>
        <v>PAMS</v>
      </c>
      <c r="B2133" t="str">
        <f t="shared" si="364"/>
        <v>H341</v>
      </c>
      <c r="C2133" t="str">
        <f t="shared" si="365"/>
        <v>INSPECT SVCS/REFRIGERATION - AC EQ</v>
      </c>
      <c r="D2133" s="1">
        <f t="shared" si="366"/>
        <v>12319.525961433301</v>
      </c>
      <c r="E2133" s="1">
        <f t="shared" si="367"/>
        <v>0</v>
      </c>
      <c r="F2133" s="1">
        <f t="shared" si="368"/>
        <v>0</v>
      </c>
      <c r="G2133" s="1">
        <f t="shared" si="369"/>
        <v>0</v>
      </c>
      <c r="H2133" s="2" t="e">
        <f t="shared" si="370"/>
        <v>#DIV/0!</v>
      </c>
      <c r="I2133" s="2">
        <f t="shared" si="371"/>
        <v>-1</v>
      </c>
      <c r="J2133" s="2" t="e">
        <f t="shared" si="372"/>
        <v>#DIV/0!</v>
      </c>
      <c r="K2133" s="2">
        <f t="shared" si="373"/>
        <v>0</v>
      </c>
      <c r="L2133" s="2">
        <f>AM2133/SUM(AM1:AM$3009)</f>
        <v>0</v>
      </c>
      <c r="M2133" t="s">
        <v>3743</v>
      </c>
      <c r="N2133" t="s">
        <v>4341</v>
      </c>
      <c r="O2133" t="s">
        <v>4342</v>
      </c>
      <c r="P2133" s="1"/>
      <c r="Q2133" s="1"/>
      <c r="R2133" s="1">
        <v>64519.518806018001</v>
      </c>
      <c r="S2133" s="1">
        <v>10566.2950195636</v>
      </c>
      <c r="T2133" s="1">
        <v>108566.653762783</v>
      </c>
      <c r="U2133" s="1">
        <v>20729.437925325699</v>
      </c>
      <c r="V2133" s="1">
        <v>23618.690894944299</v>
      </c>
      <c r="W2133" s="1">
        <v>139463.32449734901</v>
      </c>
      <c r="X2133" s="1">
        <v>43474.976376661099</v>
      </c>
      <c r="Y2133" s="1">
        <v>6532.0496739337405</v>
      </c>
      <c r="Z2133" s="1"/>
      <c r="AA2133" s="1"/>
      <c r="AB2133" s="1"/>
      <c r="AC2133" s="1"/>
      <c r="AD2133" s="1">
        <v>22404.135939129999</v>
      </c>
      <c r="AE2133" s="1">
        <v>12319.525961433301</v>
      </c>
      <c r="AF2133" s="1"/>
      <c r="AG2133" s="1"/>
      <c r="AH2133" s="1">
        <v>543429.96109636605</v>
      </c>
      <c r="AI2133" s="1"/>
      <c r="AJ2133" s="1"/>
      <c r="AK2133" s="1"/>
      <c r="AL2133" s="1"/>
      <c r="AM2133" s="1"/>
    </row>
    <row r="2134" spans="1:39" x14ac:dyDescent="0.3">
      <c r="A2134" t="str">
        <f t="shared" si="363"/>
        <v>PAMS</v>
      </c>
      <c r="B2134" t="str">
        <f t="shared" si="364"/>
        <v>H342</v>
      </c>
      <c r="C2134" t="str">
        <f t="shared" si="365"/>
        <v>INSPECT SVCS/FIRE-RESCUE-SAFETY EQ</v>
      </c>
      <c r="D2134" s="1">
        <f t="shared" si="366"/>
        <v>28926.116217660499</v>
      </c>
      <c r="E2134" s="1">
        <f t="shared" si="367"/>
        <v>210262.26292803299</v>
      </c>
      <c r="F2134" s="1">
        <f t="shared" si="368"/>
        <v>717681.13930000004</v>
      </c>
      <c r="G2134" s="1">
        <f t="shared" si="369"/>
        <v>489069.435090371</v>
      </c>
      <c r="H2134" s="2">
        <f t="shared" si="370"/>
        <v>2.4132665049155428</v>
      </c>
      <c r="I2134" s="2">
        <f t="shared" si="371"/>
        <v>23.810836473851552</v>
      </c>
      <c r="J2134" s="2">
        <f t="shared" si="372"/>
        <v>0.68145783455782527</v>
      </c>
      <c r="K2134" s="2">
        <f t="shared" si="373"/>
        <v>6.3705017400774648E-6</v>
      </c>
      <c r="L2134" s="2">
        <f>AM2134/SUM(AM1:AM$3009)</f>
        <v>8.8743715707155481E-6</v>
      </c>
      <c r="M2134" t="s">
        <v>3743</v>
      </c>
      <c r="N2134" t="s">
        <v>4343</v>
      </c>
      <c r="O2134" t="s">
        <v>4344</v>
      </c>
      <c r="P2134" s="1">
        <v>72832.263453444903</v>
      </c>
      <c r="Q2134" s="1">
        <v>367853.47170727199</v>
      </c>
      <c r="R2134" s="1">
        <v>492125.557033511</v>
      </c>
      <c r="S2134" s="1">
        <v>986455.22276023496</v>
      </c>
      <c r="T2134" s="1">
        <v>450799.94778947602</v>
      </c>
      <c r="U2134" s="1">
        <v>569093.01612070203</v>
      </c>
      <c r="V2134" s="1">
        <v>222219.03913536499</v>
      </c>
      <c r="W2134" s="1">
        <v>317817.43643490702</v>
      </c>
      <c r="X2134" s="1">
        <v>300585.72539714299</v>
      </c>
      <c r="Y2134" s="1">
        <v>135856.41088998399</v>
      </c>
      <c r="Z2134" s="1">
        <v>295240.62688299298</v>
      </c>
      <c r="AA2134" s="1">
        <v>261959.393779187</v>
      </c>
      <c r="AB2134" s="1">
        <v>234118.5948243</v>
      </c>
      <c r="AC2134" s="1">
        <v>257848.64351494799</v>
      </c>
      <c r="AD2134" s="1">
        <v>299721.10387229302</v>
      </c>
      <c r="AE2134" s="1">
        <v>28926.116217660499</v>
      </c>
      <c r="AF2134" s="1">
        <v>123347.424629908</v>
      </c>
      <c r="AG2134" s="1">
        <v>63047.324825941199</v>
      </c>
      <c r="AH2134" s="1">
        <v>349718.138502146</v>
      </c>
      <c r="AI2134" s="1">
        <v>243735.02925786501</v>
      </c>
      <c r="AJ2134" s="1">
        <v>196412.31773829099</v>
      </c>
      <c r="AK2134" s="1">
        <v>210262.26292803299</v>
      </c>
      <c r="AL2134" s="1">
        <v>717681.13930000004</v>
      </c>
      <c r="AM2134" s="1">
        <v>489069.435090371</v>
      </c>
    </row>
    <row r="2135" spans="1:39" x14ac:dyDescent="0.3">
      <c r="A2135" t="str">
        <f t="shared" si="363"/>
        <v>PAMS</v>
      </c>
      <c r="B2135" t="str">
        <f t="shared" si="364"/>
        <v>H343</v>
      </c>
      <c r="C2135" t="str">
        <f t="shared" si="365"/>
        <v>INSPECT SVCS/PUMPS &amp; COMPRESSORS</v>
      </c>
      <c r="D2135" s="1">
        <f t="shared" si="366"/>
        <v>26834.844480539999</v>
      </c>
      <c r="E2135" s="1">
        <f t="shared" si="367"/>
        <v>172339.053226416</v>
      </c>
      <c r="F2135" s="1">
        <f t="shared" si="368"/>
        <v>608626.83589999995</v>
      </c>
      <c r="G2135" s="1">
        <f t="shared" si="369"/>
        <v>57293.714854300197</v>
      </c>
      <c r="H2135" s="2">
        <f t="shared" si="370"/>
        <v>2.5315665515488051</v>
      </c>
      <c r="I2135" s="2">
        <f t="shared" si="371"/>
        <v>21.680468163002097</v>
      </c>
      <c r="J2135" s="2">
        <f t="shared" si="372"/>
        <v>9.4136031267135586E-2</v>
      </c>
      <c r="K2135" s="2">
        <f t="shared" si="373"/>
        <v>5.4024804399075156E-6</v>
      </c>
      <c r="L2135" s="2">
        <f>AM2135/SUM(AM1:AM$3009)</f>
        <v>1.0396186672138557E-6</v>
      </c>
      <c r="M2135" t="s">
        <v>3743</v>
      </c>
      <c r="N2135" t="s">
        <v>4345</v>
      </c>
      <c r="O2135" t="s">
        <v>4346</v>
      </c>
      <c r="P2135" s="1"/>
      <c r="Q2135" s="1"/>
      <c r="R2135" s="1">
        <v>47394.964483725598</v>
      </c>
      <c r="S2135" s="1">
        <v>-8495.3987213826094</v>
      </c>
      <c r="T2135" s="1">
        <v>18636.6285091032</v>
      </c>
      <c r="U2135" s="1">
        <v>12966.906570462799</v>
      </c>
      <c r="V2135" s="1"/>
      <c r="W2135" s="1">
        <v>38821.385776068499</v>
      </c>
      <c r="X2135" s="1">
        <v>26870.2132961602</v>
      </c>
      <c r="Y2135" s="1">
        <v>84643.8961341658</v>
      </c>
      <c r="Z2135" s="1">
        <v>-4768.9216094607</v>
      </c>
      <c r="AA2135" s="1">
        <v>23724.0834922004</v>
      </c>
      <c r="AB2135" s="1">
        <v>58190.5528079672</v>
      </c>
      <c r="AC2135" s="1">
        <v>30511.0965198739</v>
      </c>
      <c r="AD2135" s="1">
        <v>15503.8028008991</v>
      </c>
      <c r="AE2135" s="1">
        <v>26834.844480539999</v>
      </c>
      <c r="AF2135" s="1">
        <v>18616.785307493501</v>
      </c>
      <c r="AG2135" s="1">
        <v>19561.2583136912</v>
      </c>
      <c r="AH2135" s="1">
        <v>285477.87447183602</v>
      </c>
      <c r="AI2135" s="1">
        <v>6097.8499059660498</v>
      </c>
      <c r="AJ2135" s="1"/>
      <c r="AK2135" s="1">
        <v>172339.053226416</v>
      </c>
      <c r="AL2135" s="1">
        <v>608626.83589999995</v>
      </c>
      <c r="AM2135" s="1">
        <v>57293.714854300197</v>
      </c>
    </row>
    <row r="2136" spans="1:39" x14ac:dyDescent="0.3">
      <c r="A2136" t="str">
        <f t="shared" si="363"/>
        <v>PAMS</v>
      </c>
      <c r="B2136" t="str">
        <f t="shared" si="364"/>
        <v>H344</v>
      </c>
      <c r="C2136" t="str">
        <f t="shared" si="365"/>
        <v>INSPECT SVCS/FURNACE-NUCLEAR REAC</v>
      </c>
      <c r="D2136" s="1">
        <f t="shared" si="366"/>
        <v>13127.2579420533</v>
      </c>
      <c r="E2136" s="1">
        <f t="shared" si="367"/>
        <v>38382.078219807598</v>
      </c>
      <c r="F2136" s="1">
        <f t="shared" si="368"/>
        <v>44018</v>
      </c>
      <c r="G2136" s="1">
        <f t="shared" si="369"/>
        <v>36005.888823683301</v>
      </c>
      <c r="H2136" s="2">
        <f t="shared" si="370"/>
        <v>0.14683732725248588</v>
      </c>
      <c r="I2136" s="2">
        <f t="shared" si="371"/>
        <v>2.3531755218268322</v>
      </c>
      <c r="J2136" s="2">
        <f t="shared" si="372"/>
        <v>0.8179810264819688</v>
      </c>
      <c r="K2136" s="2">
        <f t="shared" si="373"/>
        <v>3.9072609023589239E-7</v>
      </c>
      <c r="L2136" s="2">
        <f>AM2136/SUM(AM1:AM$3009)</f>
        <v>6.5334206807709544E-7</v>
      </c>
      <c r="M2136" t="s">
        <v>3743</v>
      </c>
      <c r="N2136" t="s">
        <v>4347</v>
      </c>
      <c r="O2136" t="s">
        <v>4348</v>
      </c>
      <c r="P2136" s="1">
        <v>59135.719821551698</v>
      </c>
      <c r="Q2136" s="1"/>
      <c r="R2136" s="1">
        <v>108342.661856782</v>
      </c>
      <c r="S2136" s="1">
        <v>24672.4664928979</v>
      </c>
      <c r="T2136" s="1">
        <v>22743.5589356044</v>
      </c>
      <c r="U2136" s="1">
        <v>19879.125303414901</v>
      </c>
      <c r="V2136" s="1">
        <v>58739.8366524179</v>
      </c>
      <c r="W2136" s="1">
        <v>19297.7450816891</v>
      </c>
      <c r="X2136" s="1">
        <v>25961.815168696001</v>
      </c>
      <c r="Y2136" s="1">
        <v>91527.8717947564</v>
      </c>
      <c r="Z2136" s="1">
        <v>73127.312873831906</v>
      </c>
      <c r="AA2136" s="1">
        <v>73978.104243138107</v>
      </c>
      <c r="AB2136" s="1">
        <v>86530.59570849</v>
      </c>
      <c r="AC2136" s="1">
        <v>1002164.36977936</v>
      </c>
      <c r="AD2136" s="1">
        <v>-241906.45888054901</v>
      </c>
      <c r="AE2136" s="1">
        <v>13127.2579420533</v>
      </c>
      <c r="AF2136" s="1">
        <v>37228.100880051097</v>
      </c>
      <c r="AG2136" s="1">
        <v>10674.1540480151</v>
      </c>
      <c r="AH2136" s="1">
        <v>11904.747100695</v>
      </c>
      <c r="AI2136" s="1">
        <v>8163.4984895091802</v>
      </c>
      <c r="AJ2136" s="1">
        <v>25189.1500321157</v>
      </c>
      <c r="AK2136" s="1">
        <v>38382.078219807598</v>
      </c>
      <c r="AL2136" s="1">
        <v>44018</v>
      </c>
      <c r="AM2136" s="1">
        <v>36005.888823683301</v>
      </c>
    </row>
    <row r="2137" spans="1:39" x14ac:dyDescent="0.3">
      <c r="A2137" t="str">
        <f t="shared" si="363"/>
        <v>PAMS</v>
      </c>
      <c r="B2137" t="str">
        <f t="shared" si="364"/>
        <v>H345</v>
      </c>
      <c r="C2137" t="str">
        <f t="shared" si="365"/>
        <v>INSPECT SVCS/PLUMBING-HEATING EQ</v>
      </c>
      <c r="D2137" s="1">
        <f t="shared" si="366"/>
        <v>279081.00699918001</v>
      </c>
      <c r="E2137" s="1">
        <f t="shared" si="367"/>
        <v>446906.96416061098</v>
      </c>
      <c r="F2137" s="1">
        <f t="shared" si="368"/>
        <v>145380.62789999999</v>
      </c>
      <c r="G2137" s="1">
        <f t="shared" si="369"/>
        <v>0</v>
      </c>
      <c r="H2137" s="2">
        <f t="shared" si="370"/>
        <v>-0.67469598919082274</v>
      </c>
      <c r="I2137" s="2">
        <f t="shared" si="371"/>
        <v>-0.47907373037238921</v>
      </c>
      <c r="J2137" s="2">
        <f t="shared" si="372"/>
        <v>0</v>
      </c>
      <c r="K2137" s="2">
        <f t="shared" si="373"/>
        <v>1.290472178095463E-6</v>
      </c>
      <c r="L2137" s="2">
        <f>AM2137/SUM(AM1:AM$3009)</f>
        <v>0</v>
      </c>
      <c r="M2137" t="s">
        <v>3743</v>
      </c>
      <c r="N2137" t="s">
        <v>4349</v>
      </c>
      <c r="O2137" t="s">
        <v>4350</v>
      </c>
      <c r="P2137" s="1">
        <v>45565.203133540403</v>
      </c>
      <c r="Q2137" s="1"/>
      <c r="R2137" s="1">
        <v>3571.82143296205</v>
      </c>
      <c r="S2137" s="1">
        <v>27352.8981253485</v>
      </c>
      <c r="T2137" s="1">
        <v>171353.15622660701</v>
      </c>
      <c r="U2137" s="1">
        <v>392031.65372322698</v>
      </c>
      <c r="V2137" s="1">
        <v>78365.454606146304</v>
      </c>
      <c r="W2137" s="1">
        <v>39456.887288877799</v>
      </c>
      <c r="X2137" s="1">
        <v>45535.8187596352</v>
      </c>
      <c r="Y2137" s="1">
        <v>41456.741930566102</v>
      </c>
      <c r="Z2137" s="1">
        <v>165851.144065481</v>
      </c>
      <c r="AA2137" s="1">
        <v>114169.54818423001</v>
      </c>
      <c r="AB2137" s="1">
        <v>78602.987385002503</v>
      </c>
      <c r="AC2137" s="1">
        <v>91093.035410745506</v>
      </c>
      <c r="AD2137" s="1">
        <v>228928.52313894001</v>
      </c>
      <c r="AE2137" s="1">
        <v>279081.00699918001</v>
      </c>
      <c r="AF2137" s="1">
        <v>501178.94771492999</v>
      </c>
      <c r="AG2137" s="1">
        <v>457060.57206823601</v>
      </c>
      <c r="AH2137" s="1">
        <v>163304.72768523099</v>
      </c>
      <c r="AI2137" s="1">
        <v>101921.238098424</v>
      </c>
      <c r="AJ2137" s="1">
        <v>20425.560419501999</v>
      </c>
      <c r="AK2137" s="1">
        <v>446906.96416061098</v>
      </c>
      <c r="AL2137" s="1">
        <v>145380.62789999999</v>
      </c>
      <c r="AM2137" s="1"/>
    </row>
    <row r="2138" spans="1:39" x14ac:dyDescent="0.3">
      <c r="A2138" t="str">
        <f t="shared" si="363"/>
        <v>PAMS</v>
      </c>
      <c r="B2138" t="str">
        <f t="shared" si="364"/>
        <v>H346</v>
      </c>
      <c r="C2138" t="str">
        <f t="shared" si="365"/>
        <v>INSPECT SVCS/WATER PURIFICATION EQ</v>
      </c>
      <c r="D2138" s="1">
        <f t="shared" si="366"/>
        <v>62305.447805449003</v>
      </c>
      <c r="E2138" s="1">
        <f t="shared" si="367"/>
        <v>68717.1261429679</v>
      </c>
      <c r="F2138" s="1">
        <f t="shared" si="368"/>
        <v>56890.300799999997</v>
      </c>
      <c r="G2138" s="1">
        <f t="shared" si="369"/>
        <v>0</v>
      </c>
      <c r="H2138" s="2">
        <f t="shared" si="370"/>
        <v>-0.17210884690319939</v>
      </c>
      <c r="I2138" s="2">
        <f t="shared" si="371"/>
        <v>-8.6912897606610473E-2</v>
      </c>
      <c r="J2138" s="2">
        <f t="shared" si="372"/>
        <v>0</v>
      </c>
      <c r="K2138" s="2">
        <f t="shared" si="373"/>
        <v>5.0498715988749734E-7</v>
      </c>
      <c r="L2138" s="2">
        <f>AM2138/SUM(AM1:AM$3009)</f>
        <v>0</v>
      </c>
      <c r="M2138" t="s">
        <v>3743</v>
      </c>
      <c r="N2138" t="s">
        <v>4351</v>
      </c>
      <c r="O2138" t="s">
        <v>4352</v>
      </c>
      <c r="P2138" s="1">
        <v>235857.80974510501</v>
      </c>
      <c r="Q2138" s="1">
        <v>423394.86432251602</v>
      </c>
      <c r="R2138" s="1">
        <v>35763.250338992599</v>
      </c>
      <c r="S2138" s="1">
        <v>50286.665077242302</v>
      </c>
      <c r="T2138" s="1">
        <v>56812.785479821803</v>
      </c>
      <c r="U2138" s="1">
        <v>191510.90235113399</v>
      </c>
      <c r="V2138" s="1">
        <v>63658.474820204203</v>
      </c>
      <c r="W2138" s="1">
        <v>86878.636150502702</v>
      </c>
      <c r="X2138" s="1">
        <v>115094.273987963</v>
      </c>
      <c r="Y2138" s="1">
        <v>88273.512010861799</v>
      </c>
      <c r="Z2138" s="1">
        <v>230541.38294690699</v>
      </c>
      <c r="AA2138" s="1">
        <v>356802.44384118001</v>
      </c>
      <c r="AB2138" s="1">
        <v>40998.626738387502</v>
      </c>
      <c r="AC2138" s="1">
        <v>49979.122616492597</v>
      </c>
      <c r="AD2138" s="1">
        <v>45415.865930408901</v>
      </c>
      <c r="AE2138" s="1">
        <v>62305.447805449003</v>
      </c>
      <c r="AF2138" s="1">
        <v>61835.033569945001</v>
      </c>
      <c r="AG2138" s="1">
        <v>214985.624427242</v>
      </c>
      <c r="AH2138" s="1">
        <v>135973.004613828</v>
      </c>
      <c r="AI2138" s="1">
        <v>885723.37928809598</v>
      </c>
      <c r="AJ2138" s="1">
        <v>174468.368224192</v>
      </c>
      <c r="AK2138" s="1">
        <v>68717.1261429679</v>
      </c>
      <c r="AL2138" s="1">
        <v>56890.300799999997</v>
      </c>
      <c r="AM2138" s="1"/>
    </row>
    <row r="2139" spans="1:39" x14ac:dyDescent="0.3">
      <c r="A2139" t="str">
        <f t="shared" si="363"/>
        <v>PAMS</v>
      </c>
      <c r="B2139" t="str">
        <f t="shared" si="364"/>
        <v>H347</v>
      </c>
      <c r="C2139" t="str">
        <f t="shared" si="365"/>
        <v>INSPECT SVCS/PIPE-TUBING-HOSE</v>
      </c>
      <c r="D2139" s="1">
        <f t="shared" si="366"/>
        <v>94441.670615327996</v>
      </c>
      <c r="E2139" s="1">
        <f t="shared" si="367"/>
        <v>0</v>
      </c>
      <c r="F2139" s="1">
        <f t="shared" si="368"/>
        <v>0</v>
      </c>
      <c r="G2139" s="1">
        <f t="shared" si="369"/>
        <v>0</v>
      </c>
      <c r="H2139" s="2" t="e">
        <f t="shared" si="370"/>
        <v>#DIV/0!</v>
      </c>
      <c r="I2139" s="2">
        <f t="shared" si="371"/>
        <v>-1</v>
      </c>
      <c r="J2139" s="2" t="e">
        <f t="shared" si="372"/>
        <v>#DIV/0!</v>
      </c>
      <c r="K2139" s="2">
        <f t="shared" si="373"/>
        <v>0</v>
      </c>
      <c r="L2139" s="2">
        <f>AM2139/SUM(AM1:AM$3009)</f>
        <v>0</v>
      </c>
      <c r="M2139" t="s">
        <v>3743</v>
      </c>
      <c r="N2139" t="s">
        <v>4353</v>
      </c>
      <c r="O2139" t="s">
        <v>4354</v>
      </c>
      <c r="P2139" s="1"/>
      <c r="Q2139" s="1"/>
      <c r="R2139" s="1"/>
      <c r="S2139" s="1">
        <v>50347.618610669299</v>
      </c>
      <c r="T2139" s="1"/>
      <c r="U2139" s="1">
        <v>24325.5817982964</v>
      </c>
      <c r="V2139" s="1"/>
      <c r="W2139" s="1">
        <v>8164.9016635029102</v>
      </c>
      <c r="X2139" s="1"/>
      <c r="Y2139" s="1"/>
      <c r="Z2139" s="1"/>
      <c r="AA2139" s="1">
        <v>41460.669968810304</v>
      </c>
      <c r="AB2139" s="1">
        <v>50371.999990388998</v>
      </c>
      <c r="AC2139" s="1"/>
      <c r="AD2139" s="1">
        <v>237137.557718675</v>
      </c>
      <c r="AE2139" s="1">
        <v>94441.670615327996</v>
      </c>
      <c r="AF2139" s="1">
        <v>28871.349911929399</v>
      </c>
      <c r="AG2139" s="1"/>
      <c r="AH2139" s="1"/>
      <c r="AI2139" s="1">
        <v>3471.92280387961</v>
      </c>
      <c r="AJ2139" s="1"/>
      <c r="AK2139" s="1"/>
      <c r="AL2139" s="1"/>
      <c r="AM2139" s="1"/>
    </row>
    <row r="2140" spans="1:39" x14ac:dyDescent="0.3">
      <c r="A2140" t="str">
        <f t="shared" si="363"/>
        <v>PAMS</v>
      </c>
      <c r="B2140" t="str">
        <f t="shared" si="364"/>
        <v>H348</v>
      </c>
      <c r="C2140" t="str">
        <f t="shared" si="365"/>
        <v>INSPECT SVCS/VALVES</v>
      </c>
      <c r="D2140" s="1">
        <f t="shared" si="366"/>
        <v>0</v>
      </c>
      <c r="E2140" s="1">
        <f t="shared" si="367"/>
        <v>0</v>
      </c>
      <c r="F2140" s="1">
        <f t="shared" si="368"/>
        <v>0</v>
      </c>
      <c r="G2140" s="1">
        <f t="shared" si="369"/>
        <v>0</v>
      </c>
      <c r="H2140" s="2" t="e">
        <f t="shared" si="370"/>
        <v>#DIV/0!</v>
      </c>
      <c r="I2140" s="2" t="e">
        <f t="shared" si="371"/>
        <v>#DIV/0!</v>
      </c>
      <c r="J2140" s="2" t="e">
        <f t="shared" si="372"/>
        <v>#DIV/0!</v>
      </c>
      <c r="K2140" s="2">
        <f t="shared" si="373"/>
        <v>0</v>
      </c>
      <c r="L2140" s="2">
        <f>AM2140/SUM(AM1:AM$3009)</f>
        <v>0</v>
      </c>
      <c r="M2140" t="s">
        <v>3743</v>
      </c>
      <c r="N2140" t="s">
        <v>4355</v>
      </c>
      <c r="O2140" t="s">
        <v>4356</v>
      </c>
      <c r="P2140" s="1"/>
      <c r="Q2140" s="1"/>
      <c r="R2140" s="1"/>
      <c r="S2140" s="1"/>
      <c r="T2140" s="1">
        <v>9137.5855161162799</v>
      </c>
      <c r="U2140" s="1"/>
      <c r="V2140" s="1"/>
      <c r="W2140" s="1"/>
      <c r="X2140" s="1"/>
      <c r="Y2140" s="1"/>
      <c r="Z2140" s="1"/>
      <c r="AA2140" s="1"/>
      <c r="AB2140" s="1"/>
      <c r="AC2140" s="1">
        <v>9848.8315776700692</v>
      </c>
      <c r="AD2140" s="1"/>
      <c r="AE2140" s="1"/>
      <c r="AF2140" s="1"/>
      <c r="AG2140" s="1"/>
      <c r="AH2140" s="1">
        <v>33115.433438733002</v>
      </c>
      <c r="AI2140" s="1">
        <v>-15857.2112164229</v>
      </c>
      <c r="AJ2140" s="1"/>
      <c r="AK2140" s="1"/>
      <c r="AL2140" s="1"/>
      <c r="AM2140" s="1"/>
    </row>
    <row r="2141" spans="1:39" x14ac:dyDescent="0.3">
      <c r="A2141" t="str">
        <f t="shared" si="363"/>
        <v>PAMS</v>
      </c>
      <c r="B2141" t="str">
        <f t="shared" si="364"/>
        <v>H349</v>
      </c>
      <c r="C2141" t="str">
        <f t="shared" si="365"/>
        <v>INSPECT SVCS/MAINT REPAIR SHOP EQ</v>
      </c>
      <c r="D2141" s="1">
        <f t="shared" si="366"/>
        <v>193640.014676249</v>
      </c>
      <c r="E2141" s="1">
        <f t="shared" si="367"/>
        <v>114563.494305941</v>
      </c>
      <c r="F2141" s="1">
        <f t="shared" si="368"/>
        <v>-14676.3896</v>
      </c>
      <c r="G2141" s="1">
        <f t="shared" si="369"/>
        <v>166486.213131995</v>
      </c>
      <c r="H2141" s="2">
        <f t="shared" si="370"/>
        <v>-1.1281070352201967</v>
      </c>
      <c r="I2141" s="2">
        <f t="shared" si="371"/>
        <v>-1.0757921322436264</v>
      </c>
      <c r="J2141" s="2">
        <f t="shared" si="372"/>
        <v>-11.343812590801964</v>
      </c>
      <c r="K2141" s="2">
        <f t="shared" si="373"/>
        <v>-1.3027507672285684E-7</v>
      </c>
      <c r="L2141" s="2">
        <f>AM2141/SUM(AM1:AM$3009)</f>
        <v>3.020962691037232E-6</v>
      </c>
      <c r="M2141" t="s">
        <v>3743</v>
      </c>
      <c r="N2141" t="s">
        <v>4357</v>
      </c>
      <c r="O2141" t="s">
        <v>4358</v>
      </c>
      <c r="P2141" s="1"/>
      <c r="Q2141" s="1"/>
      <c r="R2141" s="1">
        <v>48941.718460782198</v>
      </c>
      <c r="S2141" s="1">
        <v>52229.558955226697</v>
      </c>
      <c r="T2141" s="1">
        <v>416895.83145074197</v>
      </c>
      <c r="U2141" s="1">
        <v>401805.19608372898</v>
      </c>
      <c r="V2141" s="1">
        <v>728130.41941072501</v>
      </c>
      <c r="W2141" s="1">
        <v>1288526.26540544</v>
      </c>
      <c r="X2141" s="1">
        <v>67617.225017051998</v>
      </c>
      <c r="Y2141" s="1">
        <v>818361.57527031295</v>
      </c>
      <c r="Z2141" s="1">
        <v>938271.08225284598</v>
      </c>
      <c r="AA2141" s="1">
        <v>928525.63191209105</v>
      </c>
      <c r="AB2141" s="1">
        <v>653472.05380833801</v>
      </c>
      <c r="AC2141" s="1">
        <v>155496.627647655</v>
      </c>
      <c r="AD2141" s="1">
        <v>39351.268814509203</v>
      </c>
      <c r="AE2141" s="1">
        <v>193640.014676249</v>
      </c>
      <c r="AF2141" s="1">
        <v>1312272.5932124199</v>
      </c>
      <c r="AG2141" s="1">
        <v>852052.83956886595</v>
      </c>
      <c r="AH2141" s="1">
        <v>412286.15707429498</v>
      </c>
      <c r="AI2141" s="1">
        <v>9774708.2649385501</v>
      </c>
      <c r="AJ2141" s="1">
        <v>1698262.47844781</v>
      </c>
      <c r="AK2141" s="1">
        <v>114563.494305941</v>
      </c>
      <c r="AL2141" s="1">
        <v>-14676.3896</v>
      </c>
      <c r="AM2141" s="1">
        <v>166486.213131995</v>
      </c>
    </row>
    <row r="2142" spans="1:39" x14ac:dyDescent="0.3">
      <c r="A2142" t="str">
        <f t="shared" si="363"/>
        <v>PAMS</v>
      </c>
      <c r="B2142" t="str">
        <f t="shared" si="364"/>
        <v>H351</v>
      </c>
      <c r="C2142" t="str">
        <f t="shared" si="365"/>
        <v>INSPECT SVCS/HAND TOOLS</v>
      </c>
      <c r="D2142" s="1">
        <f t="shared" si="366"/>
        <v>0</v>
      </c>
      <c r="E2142" s="1">
        <f t="shared" si="367"/>
        <v>14443.936832237399</v>
      </c>
      <c r="F2142" s="1">
        <f t="shared" si="368"/>
        <v>4000</v>
      </c>
      <c r="G2142" s="1">
        <f t="shared" si="369"/>
        <v>476.89918971766002</v>
      </c>
      <c r="H2142" s="2">
        <f t="shared" si="370"/>
        <v>-0.72306719099792749</v>
      </c>
      <c r="I2142" s="2" t="e">
        <f t="shared" si="371"/>
        <v>#DIV/0!</v>
      </c>
      <c r="J2142" s="2">
        <f t="shared" si="372"/>
        <v>0.11922479742941501</v>
      </c>
      <c r="K2142" s="2">
        <f t="shared" si="373"/>
        <v>3.5506028464345708E-8</v>
      </c>
      <c r="L2142" s="2">
        <f>AM2142/SUM(AM1:AM$3009)</f>
        <v>8.6535373255244501E-9</v>
      </c>
      <c r="M2142" t="s">
        <v>3743</v>
      </c>
      <c r="N2142" t="s">
        <v>4359</v>
      </c>
      <c r="O2142" t="s">
        <v>4360</v>
      </c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>
        <v>7332.9221064819903</v>
      </c>
      <c r="AB2142" s="1"/>
      <c r="AC2142" s="1"/>
      <c r="AD2142" s="1"/>
      <c r="AE2142" s="1"/>
      <c r="AF2142" s="1"/>
      <c r="AG2142" s="1"/>
      <c r="AH2142" s="1"/>
      <c r="AI2142" s="1">
        <v>32591.275352547302</v>
      </c>
      <c r="AJ2142" s="1">
        <v>0</v>
      </c>
      <c r="AK2142" s="1">
        <v>14443.936832237399</v>
      </c>
      <c r="AL2142" s="1">
        <v>4000</v>
      </c>
      <c r="AM2142" s="1">
        <v>476.89918971766002</v>
      </c>
    </row>
    <row r="2143" spans="1:39" x14ac:dyDescent="0.3">
      <c r="A2143" t="str">
        <f t="shared" si="363"/>
        <v>PAMS</v>
      </c>
      <c r="B2143" t="str">
        <f t="shared" si="364"/>
        <v>H352</v>
      </c>
      <c r="C2143" t="str">
        <f t="shared" si="365"/>
        <v>INSPECT SVCS/MEASURING TOOLS</v>
      </c>
      <c r="D2143" s="1">
        <f t="shared" si="366"/>
        <v>136542.53222361501</v>
      </c>
      <c r="E2143" s="1">
        <f t="shared" si="367"/>
        <v>111452.915306554</v>
      </c>
      <c r="F2143" s="1">
        <f t="shared" si="368"/>
        <v>58231.648399999998</v>
      </c>
      <c r="G2143" s="1">
        <f t="shared" si="369"/>
        <v>0</v>
      </c>
      <c r="H2143" s="2">
        <f t="shared" si="370"/>
        <v>-0.47752242963019487</v>
      </c>
      <c r="I2143" s="2">
        <f t="shared" si="371"/>
        <v>-0.57352740240210043</v>
      </c>
      <c r="J2143" s="2">
        <f t="shared" si="372"/>
        <v>0</v>
      </c>
      <c r="K2143" s="2">
        <f t="shared" si="373"/>
        <v>5.1689364140404286E-7</v>
      </c>
      <c r="L2143" s="2">
        <f>AM2143/SUM(AM1:AM$3009)</f>
        <v>0</v>
      </c>
      <c r="M2143" t="s">
        <v>3743</v>
      </c>
      <c r="N2143" t="s">
        <v>4361</v>
      </c>
      <c r="O2143" t="s">
        <v>4362</v>
      </c>
      <c r="P2143" s="1"/>
      <c r="Q2143" s="1">
        <v>78873.856990036598</v>
      </c>
      <c r="R2143" s="1"/>
      <c r="S2143" s="1">
        <v>-10458.102497730701</v>
      </c>
      <c r="T2143" s="1"/>
      <c r="U2143" s="1"/>
      <c r="V2143" s="1"/>
      <c r="W2143" s="1"/>
      <c r="X2143" s="1"/>
      <c r="Y2143" s="1">
        <v>11546.552453923299</v>
      </c>
      <c r="Z2143" s="1">
        <v>10242.899856697701</v>
      </c>
      <c r="AA2143" s="1">
        <v>7694.2973488217403</v>
      </c>
      <c r="AB2143" s="1">
        <v>20995.679245994001</v>
      </c>
      <c r="AC2143" s="1">
        <v>5226.8060823272399</v>
      </c>
      <c r="AD2143" s="1">
        <v>0</v>
      </c>
      <c r="AE2143" s="1">
        <v>136542.53222361501</v>
      </c>
      <c r="AF2143" s="1">
        <v>0</v>
      </c>
      <c r="AG2143" s="1"/>
      <c r="AH2143" s="1">
        <v>132763.860813234</v>
      </c>
      <c r="AI2143" s="1">
        <v>11593.8477057526</v>
      </c>
      <c r="AJ2143" s="1">
        <v>106408.540125649</v>
      </c>
      <c r="AK2143" s="1">
        <v>111452.915306554</v>
      </c>
      <c r="AL2143" s="1">
        <v>58231.648399999998</v>
      </c>
      <c r="AM2143" s="1"/>
    </row>
    <row r="2144" spans="1:39" x14ac:dyDescent="0.3">
      <c r="A2144" t="str">
        <f t="shared" si="363"/>
        <v>PAMS</v>
      </c>
      <c r="B2144" t="str">
        <f t="shared" si="364"/>
        <v>H354</v>
      </c>
      <c r="C2144" t="str">
        <f t="shared" si="365"/>
        <v>INSPECT SVCS/PREFAB STRUCTURES</v>
      </c>
      <c r="D2144" s="1">
        <f t="shared" si="366"/>
        <v>7151.1063949046002</v>
      </c>
      <c r="E2144" s="1">
        <f t="shared" si="367"/>
        <v>493251.72481221601</v>
      </c>
      <c r="F2144" s="1">
        <f t="shared" si="368"/>
        <v>263916.78129999997</v>
      </c>
      <c r="G2144" s="1">
        <f t="shared" si="369"/>
        <v>34092.569274536101</v>
      </c>
      <c r="H2144" s="2">
        <f t="shared" si="370"/>
        <v>-0.46494504119478808</v>
      </c>
      <c r="I2144" s="2">
        <f t="shared" si="371"/>
        <v>35.905727131685445</v>
      </c>
      <c r="J2144" s="2">
        <f t="shared" si="372"/>
        <v>0.12917924016276303</v>
      </c>
      <c r="K2144" s="2">
        <f t="shared" si="373"/>
        <v>2.3426591872640751E-6</v>
      </c>
      <c r="L2144" s="2">
        <f>AM2144/SUM(AM1:AM$3009)</f>
        <v>6.1862407632709234E-7</v>
      </c>
      <c r="M2144" t="s">
        <v>3743</v>
      </c>
      <c r="N2144" t="s">
        <v>4363</v>
      </c>
      <c r="O2144" t="s">
        <v>4364</v>
      </c>
      <c r="P2144" s="1"/>
      <c r="Q2144" s="1"/>
      <c r="R2144" s="1"/>
      <c r="S2144" s="1">
        <v>24023.3113619008</v>
      </c>
      <c r="T2144" s="1">
        <v>7437.3966434285203</v>
      </c>
      <c r="U2144" s="1">
        <v>15519.2880909012</v>
      </c>
      <c r="V2144" s="1">
        <v>6990.6739166945899</v>
      </c>
      <c r="W2144" s="1">
        <v>68227.279117174301</v>
      </c>
      <c r="X2144" s="1">
        <v>10744.1071195158</v>
      </c>
      <c r="Y2144" s="1">
        <v>107006.24309423</v>
      </c>
      <c r="Z2144" s="1">
        <v>103130.024031868</v>
      </c>
      <c r="AA2144" s="1">
        <v>110841.48284134299</v>
      </c>
      <c r="AB2144" s="1">
        <v>129847.682275225</v>
      </c>
      <c r="AC2144" s="1">
        <v>63557.203635694401</v>
      </c>
      <c r="AD2144" s="1">
        <v>29165.8975493937</v>
      </c>
      <c r="AE2144" s="1">
        <v>7151.1063949046002</v>
      </c>
      <c r="AF2144" s="1">
        <v>8161.7771629891904</v>
      </c>
      <c r="AG2144" s="1">
        <v>135506.523687073</v>
      </c>
      <c r="AH2144" s="1">
        <v>596034.28433515702</v>
      </c>
      <c r="AI2144" s="1">
        <v>604185.64283874305</v>
      </c>
      <c r="AJ2144" s="1">
        <v>172025.758478634</v>
      </c>
      <c r="AK2144" s="1">
        <v>493251.72481221601</v>
      </c>
      <c r="AL2144" s="1">
        <v>263916.78129999997</v>
      </c>
      <c r="AM2144" s="1">
        <v>34092.569274536101</v>
      </c>
    </row>
    <row r="2145" spans="1:39" x14ac:dyDescent="0.3">
      <c r="A2145" t="str">
        <f t="shared" si="363"/>
        <v>PAMS</v>
      </c>
      <c r="B2145" t="str">
        <f t="shared" si="364"/>
        <v>H355</v>
      </c>
      <c r="C2145" t="str">
        <f t="shared" si="365"/>
        <v>INSPECT SVCS/LUMBER &amp; MILLWORK</v>
      </c>
      <c r="D2145" s="1">
        <f t="shared" si="366"/>
        <v>2986.6244420181902</v>
      </c>
      <c r="E2145" s="1">
        <f t="shared" si="367"/>
        <v>3234.5949746459901</v>
      </c>
      <c r="F2145" s="1">
        <f t="shared" si="368"/>
        <v>3025</v>
      </c>
      <c r="G2145" s="1">
        <f t="shared" si="369"/>
        <v>-400.595319362834</v>
      </c>
      <c r="H2145" s="2">
        <f t="shared" si="370"/>
        <v>-6.4797903999998963E-2</v>
      </c>
      <c r="I2145" s="2">
        <f t="shared" si="371"/>
        <v>1.2849140803213199E-2</v>
      </c>
      <c r="J2145" s="2">
        <f t="shared" si="372"/>
        <v>-0.13242820474804429</v>
      </c>
      <c r="K2145" s="2">
        <f t="shared" si="373"/>
        <v>2.6851434026161442E-8</v>
      </c>
      <c r="L2145" s="2">
        <f>AM2145/SUM(AM1:AM$3009)</f>
        <v>-7.2689713534405308E-9</v>
      </c>
      <c r="M2145" t="s">
        <v>3743</v>
      </c>
      <c r="N2145" t="s">
        <v>4365</v>
      </c>
      <c r="O2145" t="s">
        <v>4366</v>
      </c>
      <c r="P2145" s="1"/>
      <c r="Q2145" s="1"/>
      <c r="R2145" s="1"/>
      <c r="S2145" s="1">
        <v>36572.120056176202</v>
      </c>
      <c r="T2145" s="1">
        <v>7020.9024313965201</v>
      </c>
      <c r="U2145" s="1">
        <v>5197.1569420692504</v>
      </c>
      <c r="V2145" s="1">
        <v>65243.959664510599</v>
      </c>
      <c r="W2145" s="1">
        <v>-3715.03025689383</v>
      </c>
      <c r="X2145" s="1">
        <v>4238.9901538536296</v>
      </c>
      <c r="Y2145" s="1">
        <v>4354.6997826224897</v>
      </c>
      <c r="Z2145" s="1">
        <v>4317.1514630871397</v>
      </c>
      <c r="AA2145" s="1">
        <v>3193.13339976102</v>
      </c>
      <c r="AB2145" s="1">
        <v>3135.65699940172</v>
      </c>
      <c r="AC2145" s="1">
        <v>3079.3057042187902</v>
      </c>
      <c r="AD2145" s="1">
        <v>3020.86416247542</v>
      </c>
      <c r="AE2145" s="1">
        <v>2986.6244420181902</v>
      </c>
      <c r="AF2145" s="1">
        <v>3211.8930680762001</v>
      </c>
      <c r="AG2145" s="1">
        <v>3155.55452593577</v>
      </c>
      <c r="AH2145" s="1">
        <v>3083.1610442958299</v>
      </c>
      <c r="AI2145" s="1">
        <v>3023.93276466934</v>
      </c>
      <c r="AJ2145" s="1">
        <v>2984.1232243773302</v>
      </c>
      <c r="AK2145" s="1">
        <v>3234.5949746459901</v>
      </c>
      <c r="AL2145" s="1">
        <v>3025</v>
      </c>
      <c r="AM2145" s="1">
        <v>-400.595319362834</v>
      </c>
    </row>
    <row r="2146" spans="1:39" x14ac:dyDescent="0.3">
      <c r="A2146" t="str">
        <f t="shared" si="363"/>
        <v>PAMS</v>
      </c>
      <c r="B2146" t="str">
        <f t="shared" si="364"/>
        <v>H356</v>
      </c>
      <c r="C2146" t="str">
        <f t="shared" si="365"/>
        <v>INSPECT SVCS/CONTRUCT MATERIAL</v>
      </c>
      <c r="D2146" s="1">
        <f t="shared" si="366"/>
        <v>539857.22140793595</v>
      </c>
      <c r="E2146" s="1">
        <f t="shared" si="367"/>
        <v>1357061.9606481299</v>
      </c>
      <c r="F2146" s="1">
        <f t="shared" si="368"/>
        <v>2438728.4822</v>
      </c>
      <c r="G2146" s="1">
        <f t="shared" si="369"/>
        <v>2618662.1020724899</v>
      </c>
      <c r="H2146" s="2">
        <f t="shared" si="370"/>
        <v>0.7970649483353498</v>
      </c>
      <c r="I2146" s="2">
        <f t="shared" si="371"/>
        <v>3.5173582671356121</v>
      </c>
      <c r="J2146" s="2">
        <f t="shared" si="372"/>
        <v>1.0737817355174242</v>
      </c>
      <c r="K2146" s="2">
        <f t="shared" si="373"/>
        <v>2.1647390726450951E-5</v>
      </c>
      <c r="L2146" s="2">
        <f>AM2146/SUM(AM1:AM$3009)</f>
        <v>4.7516730436544634E-5</v>
      </c>
      <c r="M2146" t="s">
        <v>3743</v>
      </c>
      <c r="N2146" t="s">
        <v>4367</v>
      </c>
      <c r="O2146" t="s">
        <v>4368</v>
      </c>
      <c r="P2146" s="1"/>
      <c r="Q2146" s="1"/>
      <c r="R2146" s="1"/>
      <c r="S2146" s="1">
        <v>92024.597091353498</v>
      </c>
      <c r="T2146" s="1"/>
      <c r="U2146" s="1">
        <v>44073.334523453399</v>
      </c>
      <c r="V2146" s="1">
        <v>1019201.10928014</v>
      </c>
      <c r="W2146" s="1">
        <v>1608352.26764957</v>
      </c>
      <c r="X2146" s="1">
        <v>85672.736222061998</v>
      </c>
      <c r="Y2146" s="1">
        <v>573040.28470879397</v>
      </c>
      <c r="Z2146" s="1">
        <v>22567.3861130244</v>
      </c>
      <c r="AA2146" s="1">
        <v>243618.893958067</v>
      </c>
      <c r="AB2146" s="1">
        <v>584423.18284861196</v>
      </c>
      <c r="AC2146" s="1">
        <v>101763.917944546</v>
      </c>
      <c r="AD2146" s="1">
        <v>287225.23253829801</v>
      </c>
      <c r="AE2146" s="1">
        <v>539857.22140793595</v>
      </c>
      <c r="AF2146" s="1">
        <v>2225039.7752510398</v>
      </c>
      <c r="AG2146" s="1">
        <v>952326.59268941998</v>
      </c>
      <c r="AH2146" s="1">
        <v>970995.44064542803</v>
      </c>
      <c r="AI2146" s="1">
        <v>1280711.1250525599</v>
      </c>
      <c r="AJ2146" s="1">
        <v>879334.42157602299</v>
      </c>
      <c r="AK2146" s="1">
        <v>1357061.9606481299</v>
      </c>
      <c r="AL2146" s="1">
        <v>2438728.4822</v>
      </c>
      <c r="AM2146" s="1">
        <v>2618662.1020724899</v>
      </c>
    </row>
    <row r="2147" spans="1:39" x14ac:dyDescent="0.3">
      <c r="A2147" t="str">
        <f t="shared" si="363"/>
        <v>PAMS</v>
      </c>
      <c r="B2147" t="str">
        <f t="shared" si="364"/>
        <v>H359</v>
      </c>
      <c r="C2147" t="str">
        <f t="shared" si="365"/>
        <v>INSPECT SVCS/ELECT-ELCT EQ</v>
      </c>
      <c r="D2147" s="1">
        <f t="shared" si="366"/>
        <v>510320.11811430397</v>
      </c>
      <c r="E2147" s="1">
        <f t="shared" si="367"/>
        <v>515048.18879276799</v>
      </c>
      <c r="F2147" s="1">
        <f t="shared" si="368"/>
        <v>714305.86930000002</v>
      </c>
      <c r="G2147" s="1">
        <f t="shared" si="369"/>
        <v>220325.33644958801</v>
      </c>
      <c r="H2147" s="2">
        <f t="shared" si="370"/>
        <v>0.38687191770206231</v>
      </c>
      <c r="I2147" s="2">
        <f t="shared" si="371"/>
        <v>0.39972116313863659</v>
      </c>
      <c r="J2147" s="2">
        <f t="shared" si="372"/>
        <v>0.30844676758081346</v>
      </c>
      <c r="K2147" s="2">
        <f t="shared" si="373"/>
        <v>6.3405411319037519E-6</v>
      </c>
      <c r="L2147" s="2">
        <f>AM2147/SUM(AM1:AM$3009)</f>
        <v>3.9978963349759691E-6</v>
      </c>
      <c r="M2147" t="s">
        <v>3743</v>
      </c>
      <c r="N2147" t="s">
        <v>4369</v>
      </c>
      <c r="O2147" t="s">
        <v>4370</v>
      </c>
      <c r="P2147" s="1"/>
      <c r="Q2147" s="1"/>
      <c r="R2147" s="1">
        <v>153568.13306144299</v>
      </c>
      <c r="S2147" s="1"/>
      <c r="T2147" s="1">
        <v>55222.670077456802</v>
      </c>
      <c r="U2147" s="1">
        <v>48114.124045912198</v>
      </c>
      <c r="V2147" s="1">
        <v>174004.86446044501</v>
      </c>
      <c r="W2147" s="1">
        <v>353673.60209017998</v>
      </c>
      <c r="X2147" s="1">
        <v>285057.33162866702</v>
      </c>
      <c r="Y2147" s="1">
        <v>64461.470977496901</v>
      </c>
      <c r="Z2147" s="1">
        <v>357647.27749302302</v>
      </c>
      <c r="AA2147" s="1">
        <v>411248.71173578</v>
      </c>
      <c r="AB2147" s="1">
        <v>520785.72560178401</v>
      </c>
      <c r="AC2147" s="1">
        <v>766442.59061969095</v>
      </c>
      <c r="AD2147" s="1">
        <v>270508.41325834201</v>
      </c>
      <c r="AE2147" s="1">
        <v>510320.11811430397</v>
      </c>
      <c r="AF2147" s="1">
        <v>377381.15215277101</v>
      </c>
      <c r="AG2147" s="1">
        <v>2016671.8313354901</v>
      </c>
      <c r="AH2147" s="1">
        <v>842340.96863206895</v>
      </c>
      <c r="AI2147" s="1">
        <v>674636.31124240102</v>
      </c>
      <c r="AJ2147" s="1">
        <v>492527.90387865901</v>
      </c>
      <c r="AK2147" s="1">
        <v>515048.18879276799</v>
      </c>
      <c r="AL2147" s="1">
        <v>714305.86930000002</v>
      </c>
      <c r="AM2147" s="1">
        <v>220325.33644958801</v>
      </c>
    </row>
    <row r="2148" spans="1:39" x14ac:dyDescent="0.3">
      <c r="A2148" t="str">
        <f t="shared" si="363"/>
        <v>PAMS</v>
      </c>
      <c r="B2148" t="str">
        <f t="shared" si="364"/>
        <v>H361</v>
      </c>
      <c r="C2148" t="str">
        <f t="shared" si="365"/>
        <v>INSPECT SVCS/POWER DISTRIBUTION EQ</v>
      </c>
      <c r="D2148" s="1">
        <f t="shared" si="366"/>
        <v>7432344.8781089196</v>
      </c>
      <c r="E2148" s="1">
        <f t="shared" si="367"/>
        <v>6982602.5026359595</v>
      </c>
      <c r="F2148" s="1">
        <f t="shared" si="368"/>
        <v>10061776.996099999</v>
      </c>
      <c r="G2148" s="1">
        <f t="shared" si="369"/>
        <v>-1472004.78859436</v>
      </c>
      <c r="H2148" s="2">
        <f t="shared" si="370"/>
        <v>0.44097805829583447</v>
      </c>
      <c r="I2148" s="2">
        <f t="shared" si="371"/>
        <v>0.35378230707993064</v>
      </c>
      <c r="J2148" s="2">
        <f t="shared" si="372"/>
        <v>-0.14629670178189372</v>
      </c>
      <c r="K2148" s="2">
        <f t="shared" si="373"/>
        <v>8.9313435106356357E-5</v>
      </c>
      <c r="L2148" s="2">
        <f>AM2148/SUM(AM1:AM$3009)</f>
        <v>-2.6710148928945267E-5</v>
      </c>
      <c r="M2148" t="s">
        <v>3743</v>
      </c>
      <c r="N2148" t="s">
        <v>4371</v>
      </c>
      <c r="O2148" t="s">
        <v>4372</v>
      </c>
      <c r="P2148" s="1"/>
      <c r="Q2148" s="1"/>
      <c r="R2148" s="1">
        <v>87345.010728485897</v>
      </c>
      <c r="S2148" s="1">
        <v>11428.7875175551</v>
      </c>
      <c r="T2148" s="1">
        <v>81528.742005263499</v>
      </c>
      <c r="U2148" s="1">
        <v>262903.95853339799</v>
      </c>
      <c r="V2148" s="1"/>
      <c r="W2148" s="1">
        <v>52025.392582896602</v>
      </c>
      <c r="X2148" s="1">
        <v>31928.3937626107</v>
      </c>
      <c r="Y2148" s="1">
        <v>47856.367031558701</v>
      </c>
      <c r="Z2148" s="1">
        <v>46704.460240308603</v>
      </c>
      <c r="AA2148" s="1"/>
      <c r="AB2148" s="1">
        <v>85215801.663403302</v>
      </c>
      <c r="AC2148" s="1">
        <v>62136221.487281702</v>
      </c>
      <c r="AD2148" s="1">
        <v>25937190.434973501</v>
      </c>
      <c r="AE2148" s="1">
        <v>7432344.8781089196</v>
      </c>
      <c r="AF2148" s="1">
        <v>25828098.085228302</v>
      </c>
      <c r="AG2148" s="1">
        <v>25819818.878486399</v>
      </c>
      <c r="AH2148" s="1">
        <v>34060450.518868499</v>
      </c>
      <c r="AI2148" s="1">
        <v>23927078.76128</v>
      </c>
      <c r="AJ2148" s="1">
        <v>32424724.9274447</v>
      </c>
      <c r="AK2148" s="1">
        <v>6982602.5026359595</v>
      </c>
      <c r="AL2148" s="1">
        <v>10061776.996099999</v>
      </c>
      <c r="AM2148" s="1">
        <v>-1472004.78859436</v>
      </c>
    </row>
    <row r="2149" spans="1:39" x14ac:dyDescent="0.3">
      <c r="A2149" t="str">
        <f t="shared" si="363"/>
        <v>PAMS</v>
      </c>
      <c r="B2149" t="str">
        <f t="shared" si="364"/>
        <v>H362</v>
      </c>
      <c r="C2149" t="str">
        <f t="shared" si="365"/>
        <v>INSPECT SVCS/LIGHTING FIXTURES</v>
      </c>
      <c r="D2149" s="1">
        <f t="shared" si="366"/>
        <v>0</v>
      </c>
      <c r="E2149" s="1">
        <f t="shared" si="367"/>
        <v>0</v>
      </c>
      <c r="F2149" s="1">
        <f t="shared" si="368"/>
        <v>0</v>
      </c>
      <c r="G2149" s="1">
        <f t="shared" si="369"/>
        <v>0</v>
      </c>
      <c r="H2149" s="2" t="e">
        <f t="shared" si="370"/>
        <v>#DIV/0!</v>
      </c>
      <c r="I2149" s="2" t="e">
        <f t="shared" si="371"/>
        <v>#DIV/0!</v>
      </c>
      <c r="J2149" s="2" t="e">
        <f t="shared" si="372"/>
        <v>#DIV/0!</v>
      </c>
      <c r="K2149" s="2">
        <f t="shared" si="373"/>
        <v>0</v>
      </c>
      <c r="L2149" s="2">
        <f>AM2149/SUM(AM1:AM$3009)</f>
        <v>0</v>
      </c>
      <c r="M2149" t="s">
        <v>3743</v>
      </c>
      <c r="N2149" t="s">
        <v>4373</v>
      </c>
      <c r="O2149" t="s">
        <v>4374</v>
      </c>
      <c r="P2149" s="1"/>
      <c r="Q2149" s="1"/>
      <c r="R2149" s="1"/>
      <c r="S2149" s="1">
        <v>12868.814744767</v>
      </c>
      <c r="T2149" s="1"/>
      <c r="U2149" s="1">
        <v>0</v>
      </c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>
        <v>207150.44863056199</v>
      </c>
      <c r="AG2149" s="1"/>
      <c r="AH2149" s="1"/>
      <c r="AI2149" s="1"/>
      <c r="AJ2149" s="1"/>
      <c r="AK2149" s="1"/>
      <c r="AL2149" s="1"/>
      <c r="AM2149" s="1"/>
    </row>
    <row r="2150" spans="1:39" x14ac:dyDescent="0.3">
      <c r="A2150" t="str">
        <f t="shared" si="363"/>
        <v>PAMS</v>
      </c>
      <c r="B2150" t="str">
        <f t="shared" si="364"/>
        <v>H363</v>
      </c>
      <c r="C2150" t="str">
        <f t="shared" si="365"/>
        <v>INSPECT SVCS/ALARM &amp; SIGNAL SYSTEM</v>
      </c>
      <c r="D2150" s="1">
        <f t="shared" si="366"/>
        <v>170252.63186863301</v>
      </c>
      <c r="E2150" s="1">
        <f t="shared" si="367"/>
        <v>747635.08710100199</v>
      </c>
      <c r="F2150" s="1">
        <f t="shared" si="368"/>
        <v>706492.04599999997</v>
      </c>
      <c r="G2150" s="1">
        <f t="shared" si="369"/>
        <v>435695.85790038598</v>
      </c>
      <c r="H2150" s="2">
        <f t="shared" si="370"/>
        <v>-5.5030912554594691E-2</v>
      </c>
      <c r="I2150" s="2">
        <f t="shared" si="371"/>
        <v>3.1496688670582751</v>
      </c>
      <c r="J2150" s="2">
        <f t="shared" si="372"/>
        <v>0.61670313256490084</v>
      </c>
      <c r="K2150" s="2">
        <f t="shared" si="373"/>
        <v>6.2711816737774595E-6</v>
      </c>
      <c r="L2150" s="2">
        <f>AM2150/SUM(AM1:AM$3009)</f>
        <v>7.9058854579927769E-6</v>
      </c>
      <c r="M2150" t="s">
        <v>3743</v>
      </c>
      <c r="N2150" t="s">
        <v>4375</v>
      </c>
      <c r="O2150" t="s">
        <v>4376</v>
      </c>
      <c r="P2150" s="1"/>
      <c r="Q2150" s="1">
        <v>49990.250560285203</v>
      </c>
      <c r="R2150" s="1">
        <v>39050.879023158101</v>
      </c>
      <c r="S2150" s="1">
        <v>16413.262713544798</v>
      </c>
      <c r="T2150" s="1">
        <v>136519.365307445</v>
      </c>
      <c r="U2150" s="1">
        <v>105627.883883439</v>
      </c>
      <c r="V2150" s="1">
        <v>463698.391568269</v>
      </c>
      <c r="W2150" s="1">
        <v>509149.142456164</v>
      </c>
      <c r="X2150" s="1">
        <v>506628.76644222799</v>
      </c>
      <c r="Y2150" s="1">
        <v>681136.40688914899</v>
      </c>
      <c r="Z2150" s="1">
        <v>594939.085234878</v>
      </c>
      <c r="AA2150" s="1">
        <v>242195.43792004199</v>
      </c>
      <c r="AB2150" s="1">
        <v>366342.86117866199</v>
      </c>
      <c r="AC2150" s="1">
        <v>627830.88441695098</v>
      </c>
      <c r="AD2150" s="1">
        <v>405547.03452137997</v>
      </c>
      <c r="AE2150" s="1">
        <v>170252.63186863301</v>
      </c>
      <c r="AF2150" s="1">
        <v>331262.13952828897</v>
      </c>
      <c r="AG2150" s="1">
        <v>218898.47767892</v>
      </c>
      <c r="AH2150" s="1">
        <v>728301.91700139805</v>
      </c>
      <c r="AI2150" s="1">
        <v>704641.85730308795</v>
      </c>
      <c r="AJ2150" s="1">
        <v>123908.66463542799</v>
      </c>
      <c r="AK2150" s="1">
        <v>747635.08710100199</v>
      </c>
      <c r="AL2150" s="1">
        <v>706492.04599999997</v>
      </c>
      <c r="AM2150" s="1">
        <v>435695.85790038598</v>
      </c>
    </row>
    <row r="2151" spans="1:39" x14ac:dyDescent="0.3">
      <c r="A2151" t="str">
        <f t="shared" si="363"/>
        <v>PAMS</v>
      </c>
      <c r="B2151" t="str">
        <f t="shared" si="364"/>
        <v>H365</v>
      </c>
      <c r="C2151" t="str">
        <f t="shared" si="365"/>
        <v>INSPECT SVCS/MEDICAL-DENTAL-VET EQ</v>
      </c>
      <c r="D2151" s="1">
        <f t="shared" si="366"/>
        <v>0</v>
      </c>
      <c r="E2151" s="1">
        <f t="shared" si="367"/>
        <v>136021.40173133201</v>
      </c>
      <c r="F2151" s="1">
        <f t="shared" si="368"/>
        <v>114327.5</v>
      </c>
      <c r="G2151" s="1">
        <f t="shared" si="369"/>
        <v>0</v>
      </c>
      <c r="H2151" s="2">
        <f t="shared" si="370"/>
        <v>-0.15948888524308524</v>
      </c>
      <c r="I2151" s="2" t="e">
        <f t="shared" si="371"/>
        <v>#DIV/0!</v>
      </c>
      <c r="J2151" s="2">
        <f t="shared" si="372"/>
        <v>0</v>
      </c>
      <c r="K2151" s="2">
        <f t="shared" si="373"/>
        <v>1.014828867314371E-6</v>
      </c>
      <c r="L2151" s="2">
        <f>AM2151/SUM(AM1:AM$3009)</f>
        <v>0</v>
      </c>
      <c r="M2151" t="s">
        <v>3743</v>
      </c>
      <c r="N2151" t="s">
        <v>4377</v>
      </c>
      <c r="O2151" t="s">
        <v>4378</v>
      </c>
      <c r="P2151" s="1"/>
      <c r="Q2151" s="1"/>
      <c r="R2151" s="1"/>
      <c r="S2151" s="1">
        <v>79378.262743594896</v>
      </c>
      <c r="T2151" s="1">
        <v>78936.065535364294</v>
      </c>
      <c r="U2151" s="1">
        <v>65807.556124245806</v>
      </c>
      <c r="V2151" s="1"/>
      <c r="W2151" s="1">
        <v>0</v>
      </c>
      <c r="X2151" s="1">
        <v>57053.075026709201</v>
      </c>
      <c r="Y2151" s="1">
        <v>76601.808388319099</v>
      </c>
      <c r="Z2151" s="1">
        <v>139568.273890743</v>
      </c>
      <c r="AA2151" s="1">
        <v>44782.794159999103</v>
      </c>
      <c r="AB2151" s="1">
        <v>197325.53140231001</v>
      </c>
      <c r="AC2151" s="1">
        <v>-59.854777543851299</v>
      </c>
      <c r="AD2151" s="1">
        <v>6053.8603095390899</v>
      </c>
      <c r="AE2151" s="1"/>
      <c r="AF2151" s="1"/>
      <c r="AG2151" s="1"/>
      <c r="AH2151" s="1">
        <v>10213.256437104401</v>
      </c>
      <c r="AI2151" s="1">
        <v>129308.404905202</v>
      </c>
      <c r="AJ2151" s="1">
        <v>124147.81536527599</v>
      </c>
      <c r="AK2151" s="1">
        <v>136021.40173133201</v>
      </c>
      <c r="AL2151" s="1">
        <v>114327.5</v>
      </c>
      <c r="AM2151" s="1"/>
    </row>
    <row r="2152" spans="1:39" x14ac:dyDescent="0.3">
      <c r="A2152" t="str">
        <f t="shared" si="363"/>
        <v>PAMS</v>
      </c>
      <c r="B2152" t="str">
        <f t="shared" si="364"/>
        <v>H366</v>
      </c>
      <c r="C2152" t="str">
        <f t="shared" si="365"/>
        <v>INSPECT SVCS/INSTRUMENTS &amp; LAB EQ</v>
      </c>
      <c r="D2152" s="1">
        <f t="shared" si="366"/>
        <v>174585.12308102401</v>
      </c>
      <c r="E2152" s="1">
        <f t="shared" si="367"/>
        <v>-40922.471050578097</v>
      </c>
      <c r="F2152" s="1">
        <f t="shared" si="368"/>
        <v>100864.1584</v>
      </c>
      <c r="G2152" s="1">
        <f t="shared" si="369"/>
        <v>60434.028966564903</v>
      </c>
      <c r="H2152" s="2">
        <f t="shared" si="370"/>
        <v>-3.4647621663739958</v>
      </c>
      <c r="I2152" s="2">
        <f t="shared" si="371"/>
        <v>-0.42226372659949096</v>
      </c>
      <c r="J2152" s="2">
        <f t="shared" si="372"/>
        <v>0.59916257593604139</v>
      </c>
      <c r="K2152" s="2">
        <f t="shared" si="373"/>
        <v>8.9532141979566856E-7</v>
      </c>
      <c r="L2152" s="2">
        <f>AM2152/SUM(AM1:AM$3009)</f>
        <v>1.0966009938150859E-6</v>
      </c>
      <c r="M2152" t="s">
        <v>3743</v>
      </c>
      <c r="N2152" t="s">
        <v>4379</v>
      </c>
      <c r="O2152" t="s">
        <v>4380</v>
      </c>
      <c r="P2152" s="1">
        <v>59782.011841459302</v>
      </c>
      <c r="Q2152" s="1">
        <v>63966.698018919698</v>
      </c>
      <c r="R2152" s="1">
        <v>98029.415710563699</v>
      </c>
      <c r="S2152" s="1">
        <v>11337.357217414599</v>
      </c>
      <c r="T2152" s="1">
        <v>13467.637841920399</v>
      </c>
      <c r="U2152" s="1">
        <v>-39876.630292732501</v>
      </c>
      <c r="V2152" s="1">
        <v>72288.461770363705</v>
      </c>
      <c r="W2152" s="1">
        <v>-5771.22465915264</v>
      </c>
      <c r="X2152" s="1">
        <v>152284.21510267101</v>
      </c>
      <c r="Y2152" s="1">
        <v>182870.45929531899</v>
      </c>
      <c r="Z2152" s="1">
        <v>272323.766835741</v>
      </c>
      <c r="AA2152" s="1">
        <v>269224.46385273698</v>
      </c>
      <c r="AB2152" s="1">
        <v>375965.500524476</v>
      </c>
      <c r="AC2152" s="1">
        <v>514769.63691148401</v>
      </c>
      <c r="AD2152" s="1">
        <v>213352.35304997201</v>
      </c>
      <c r="AE2152" s="1">
        <v>174585.12308102401</v>
      </c>
      <c r="AF2152" s="1">
        <v>431888.47497394797</v>
      </c>
      <c r="AG2152" s="1">
        <v>385068.63930649299</v>
      </c>
      <c r="AH2152" s="1">
        <v>412765.05888393999</v>
      </c>
      <c r="AI2152" s="1">
        <v>195066.18534840801</v>
      </c>
      <c r="AJ2152" s="1">
        <v>294299.75854221103</v>
      </c>
      <c r="AK2152" s="1">
        <v>-40922.471050578097</v>
      </c>
      <c r="AL2152" s="1">
        <v>100864.1584</v>
      </c>
      <c r="AM2152" s="1">
        <v>60434.028966564903</v>
      </c>
    </row>
    <row r="2153" spans="1:39" x14ac:dyDescent="0.3">
      <c r="A2153" t="str">
        <f t="shared" si="363"/>
        <v>PAMS</v>
      </c>
      <c r="B2153" t="str">
        <f t="shared" si="364"/>
        <v>H367</v>
      </c>
      <c r="C2153" t="str">
        <f t="shared" si="365"/>
        <v>INSPECT SVCS/PHOTOGRAPHIC EQ</v>
      </c>
      <c r="D2153" s="1">
        <f t="shared" si="366"/>
        <v>9004.9246966186893</v>
      </c>
      <c r="E2153" s="1">
        <f t="shared" si="367"/>
        <v>0</v>
      </c>
      <c r="F2153" s="1">
        <f t="shared" si="368"/>
        <v>0</v>
      </c>
      <c r="G2153" s="1">
        <f t="shared" si="369"/>
        <v>0</v>
      </c>
      <c r="H2153" s="2" t="e">
        <f t="shared" si="370"/>
        <v>#DIV/0!</v>
      </c>
      <c r="I2153" s="2">
        <f t="shared" si="371"/>
        <v>-1</v>
      </c>
      <c r="J2153" s="2" t="e">
        <f t="shared" si="372"/>
        <v>#DIV/0!</v>
      </c>
      <c r="K2153" s="2">
        <f t="shared" si="373"/>
        <v>0</v>
      </c>
      <c r="L2153" s="2">
        <f>AM2153/SUM(AM1:AM$3009)</f>
        <v>0</v>
      </c>
      <c r="M2153" t="s">
        <v>3743</v>
      </c>
      <c r="N2153" t="s">
        <v>4381</v>
      </c>
      <c r="O2153" t="s">
        <v>4382</v>
      </c>
      <c r="P2153" s="1"/>
      <c r="Q2153" s="1"/>
      <c r="R2153" s="1"/>
      <c r="S2153" s="1"/>
      <c r="T2153" s="1"/>
      <c r="U2153" s="1"/>
      <c r="V2153" s="1"/>
      <c r="W2153" s="1">
        <v>4041.6263234339399</v>
      </c>
      <c r="X2153" s="1"/>
      <c r="Y2153" s="1"/>
      <c r="Z2153" s="1"/>
      <c r="AA2153" s="1"/>
      <c r="AB2153" s="1">
        <v>10360.1602280933</v>
      </c>
      <c r="AC2153" s="1">
        <v>7636.4308126711103</v>
      </c>
      <c r="AD2153" s="1">
        <v>6672.5915235400798</v>
      </c>
      <c r="AE2153" s="1">
        <v>9004.9246966186893</v>
      </c>
      <c r="AF2153" s="1"/>
      <c r="AG2153" s="1">
        <v>-4338.7356559272703</v>
      </c>
      <c r="AH2153" s="1"/>
      <c r="AI2153" s="1"/>
      <c r="AJ2153" s="1"/>
      <c r="AK2153" s="1"/>
      <c r="AL2153" s="1"/>
      <c r="AM2153" s="1"/>
    </row>
    <row r="2154" spans="1:39" x14ac:dyDescent="0.3">
      <c r="A2154" t="str">
        <f t="shared" si="363"/>
        <v>PAMS</v>
      </c>
      <c r="B2154" t="str">
        <f t="shared" si="364"/>
        <v>H368</v>
      </c>
      <c r="C2154" t="str">
        <f t="shared" si="365"/>
        <v>INSPECT SVCS/CHEMICAL PRODUCTS</v>
      </c>
      <c r="D2154" s="1">
        <f t="shared" si="366"/>
        <v>0</v>
      </c>
      <c r="E2154" s="1">
        <f t="shared" si="367"/>
        <v>0</v>
      </c>
      <c r="F2154" s="1">
        <f t="shared" si="368"/>
        <v>42709.5</v>
      </c>
      <c r="G2154" s="1">
        <f t="shared" si="369"/>
        <v>5633.6101281347101</v>
      </c>
      <c r="H2154" s="2" t="e">
        <f t="shared" si="370"/>
        <v>#DIV/0!</v>
      </c>
      <c r="I2154" s="2" t="e">
        <f t="shared" si="371"/>
        <v>#DIV/0!</v>
      </c>
      <c r="J2154" s="2">
        <f t="shared" si="372"/>
        <v>0.13190531680620729</v>
      </c>
      <c r="K2154" s="2">
        <f t="shared" si="373"/>
        <v>3.7911118067449329E-7</v>
      </c>
      <c r="L2154" s="2">
        <f>AM2154/SUM(AM1:AM$3009)</f>
        <v>1.0222423642642019E-7</v>
      </c>
      <c r="M2154" t="s">
        <v>3743</v>
      </c>
      <c r="N2154" t="s">
        <v>4383</v>
      </c>
      <c r="O2154" t="s">
        <v>4384</v>
      </c>
      <c r="P2154" s="1">
        <v>74808.301304312597</v>
      </c>
      <c r="Q2154" s="1">
        <v>113483.705437265</v>
      </c>
      <c r="R2154" s="1">
        <v>255102.59267383101</v>
      </c>
      <c r="S2154" s="1"/>
      <c r="T2154" s="1">
        <v>59386.124718448104</v>
      </c>
      <c r="U2154" s="1">
        <v>113699.357345414</v>
      </c>
      <c r="V2154" s="1">
        <v>-18501.992674123299</v>
      </c>
      <c r="W2154" s="1">
        <v>1434.30105888868</v>
      </c>
      <c r="X2154" s="1">
        <v>10298.879851784</v>
      </c>
      <c r="Y2154" s="1"/>
      <c r="Z2154" s="1">
        <v>1564337.6637933999</v>
      </c>
      <c r="AA2154" s="1">
        <v>3792.5577629592699</v>
      </c>
      <c r="AB2154" s="1"/>
      <c r="AC2154" s="1">
        <v>43802.814475273</v>
      </c>
      <c r="AD2154" s="1"/>
      <c r="AE2154" s="1"/>
      <c r="AF2154" s="1">
        <v>-20609.647186822302</v>
      </c>
      <c r="AG2154" s="1"/>
      <c r="AH2154" s="1"/>
      <c r="AI2154" s="1"/>
      <c r="AJ2154" s="1"/>
      <c r="AK2154" s="1"/>
      <c r="AL2154" s="1">
        <v>42709.5</v>
      </c>
      <c r="AM2154" s="1">
        <v>5633.6101281347101</v>
      </c>
    </row>
    <row r="2155" spans="1:39" x14ac:dyDescent="0.3">
      <c r="A2155" t="str">
        <f t="shared" si="363"/>
        <v>PAMS</v>
      </c>
      <c r="B2155" t="str">
        <f t="shared" si="364"/>
        <v>H369</v>
      </c>
      <c r="C2155" t="str">
        <f t="shared" si="365"/>
        <v>INSPECT SVCS/TRAINING AIDS-DEVICES</v>
      </c>
      <c r="D2155" s="1">
        <f t="shared" si="366"/>
        <v>85084.021973764306</v>
      </c>
      <c r="E2155" s="1">
        <f t="shared" si="367"/>
        <v>10489.7113062073</v>
      </c>
      <c r="F2155" s="1">
        <f t="shared" si="368"/>
        <v>6759</v>
      </c>
      <c r="G2155" s="1">
        <f t="shared" si="369"/>
        <v>0</v>
      </c>
      <c r="H2155" s="2">
        <f t="shared" si="370"/>
        <v>-0.35565433569174087</v>
      </c>
      <c r="I2155" s="2">
        <f t="shared" si="371"/>
        <v>-0.92056087802144404</v>
      </c>
      <c r="J2155" s="2">
        <f t="shared" si="372"/>
        <v>0</v>
      </c>
      <c r="K2155" s="2">
        <f t="shared" si="373"/>
        <v>5.9996311597628166E-8</v>
      </c>
      <c r="L2155" s="2">
        <f>AM2155/SUM(AM1:AM$3009)</f>
        <v>0</v>
      </c>
      <c r="M2155" t="s">
        <v>3743</v>
      </c>
      <c r="N2155" t="s">
        <v>4385</v>
      </c>
      <c r="O2155" t="s">
        <v>4386</v>
      </c>
      <c r="P2155" s="1"/>
      <c r="Q2155" s="1"/>
      <c r="R2155" s="1">
        <v>5968.0477247274603</v>
      </c>
      <c r="S2155" s="1">
        <v>41905.554231035298</v>
      </c>
      <c r="T2155" s="1">
        <v>40310.689807382601</v>
      </c>
      <c r="U2155" s="1">
        <v>417373.56843463902</v>
      </c>
      <c r="V2155" s="1">
        <v>28610.032071464298</v>
      </c>
      <c r="W2155" s="1">
        <v>113655.43115596101</v>
      </c>
      <c r="X2155" s="1">
        <v>10716.3273374377</v>
      </c>
      <c r="Y2155" s="1">
        <v>760161.49274822499</v>
      </c>
      <c r="Z2155" s="1"/>
      <c r="AA2155" s="1">
        <v>80867.065136116493</v>
      </c>
      <c r="AB2155" s="1">
        <v>86727.990983452299</v>
      </c>
      <c r="AC2155" s="1">
        <v>82362.152570671402</v>
      </c>
      <c r="AD2155" s="1">
        <v>83552.977859310093</v>
      </c>
      <c r="AE2155" s="1">
        <v>85084.021973764306</v>
      </c>
      <c r="AF2155" s="1">
        <v>106030.53812732099</v>
      </c>
      <c r="AG2155" s="1">
        <v>7011.1746670698903</v>
      </c>
      <c r="AH2155" s="1">
        <v>7123.2439238212601</v>
      </c>
      <c r="AI2155" s="1">
        <v>7265.2784608925904</v>
      </c>
      <c r="AJ2155" s="1">
        <v>7454.7819068240997</v>
      </c>
      <c r="AK2155" s="1">
        <v>10489.7113062073</v>
      </c>
      <c r="AL2155" s="1">
        <v>6759</v>
      </c>
      <c r="AM2155" s="1">
        <v>0</v>
      </c>
    </row>
    <row r="2156" spans="1:39" x14ac:dyDescent="0.3">
      <c r="A2156" t="str">
        <f t="shared" si="363"/>
        <v>PAMS</v>
      </c>
      <c r="B2156" t="str">
        <f t="shared" si="364"/>
        <v>H371</v>
      </c>
      <c r="C2156" t="str">
        <f t="shared" si="365"/>
        <v>INSPECT SVCS/FURNITURE</v>
      </c>
      <c r="D2156" s="1">
        <f t="shared" si="366"/>
        <v>0</v>
      </c>
      <c r="E2156" s="1">
        <f t="shared" si="367"/>
        <v>0</v>
      </c>
      <c r="F2156" s="1">
        <f t="shared" si="368"/>
        <v>0</v>
      </c>
      <c r="G2156" s="1">
        <f t="shared" si="369"/>
        <v>0</v>
      </c>
      <c r="H2156" s="2" t="e">
        <f t="shared" si="370"/>
        <v>#DIV/0!</v>
      </c>
      <c r="I2156" s="2" t="e">
        <f t="shared" si="371"/>
        <v>#DIV/0!</v>
      </c>
      <c r="J2156" s="2" t="e">
        <f t="shared" si="372"/>
        <v>#DIV/0!</v>
      </c>
      <c r="K2156" s="2">
        <f t="shared" si="373"/>
        <v>0</v>
      </c>
      <c r="L2156" s="2">
        <f>AM2156/SUM(AM1:AM$3009)</f>
        <v>0</v>
      </c>
      <c r="M2156" t="s">
        <v>3743</v>
      </c>
      <c r="N2156" t="s">
        <v>4387</v>
      </c>
      <c r="O2156" t="s">
        <v>4388</v>
      </c>
      <c r="P2156" s="1"/>
      <c r="Q2156" s="1"/>
      <c r="R2156" s="1"/>
      <c r="S2156" s="1">
        <v>49372.362075837897</v>
      </c>
      <c r="T2156" s="1"/>
      <c r="U2156" s="1"/>
      <c r="V2156" s="1"/>
      <c r="W2156" s="1">
        <v>74390.419056175</v>
      </c>
      <c r="X2156" s="1"/>
      <c r="Y2156" s="1"/>
      <c r="Z2156" s="1"/>
      <c r="AA2156" s="1"/>
      <c r="AB2156" s="1">
        <v>22720.856273224901</v>
      </c>
      <c r="AC2156" s="1"/>
      <c r="AD2156" s="1"/>
      <c r="AE2156" s="1"/>
      <c r="AF2156" s="1"/>
      <c r="AG2156" s="1"/>
      <c r="AH2156" s="1"/>
      <c r="AI2156" s="1"/>
      <c r="AJ2156" s="1"/>
      <c r="AK2156" s="1"/>
      <c r="AL2156" s="1"/>
      <c r="AM2156" s="1"/>
    </row>
    <row r="2157" spans="1:39" x14ac:dyDescent="0.3">
      <c r="A2157" t="str">
        <f t="shared" si="363"/>
        <v>PAMS</v>
      </c>
      <c r="B2157" t="str">
        <f t="shared" si="364"/>
        <v>H372</v>
      </c>
      <c r="C2157" t="str">
        <f t="shared" si="365"/>
        <v>INSPECT SVCS/HOUSEHOLD FURNISHINGS</v>
      </c>
      <c r="D2157" s="1">
        <f t="shared" si="366"/>
        <v>0</v>
      </c>
      <c r="E2157" s="1">
        <f t="shared" si="367"/>
        <v>0</v>
      </c>
      <c r="F2157" s="1">
        <f t="shared" si="368"/>
        <v>0</v>
      </c>
      <c r="G2157" s="1">
        <f t="shared" si="369"/>
        <v>0</v>
      </c>
      <c r="H2157" s="2" t="e">
        <f t="shared" si="370"/>
        <v>#DIV/0!</v>
      </c>
      <c r="I2157" s="2" t="e">
        <f t="shared" si="371"/>
        <v>#DIV/0!</v>
      </c>
      <c r="J2157" s="2" t="e">
        <f t="shared" si="372"/>
        <v>#DIV/0!</v>
      </c>
      <c r="K2157" s="2">
        <f t="shared" si="373"/>
        <v>0</v>
      </c>
      <c r="L2157" s="2">
        <f>AM2157/SUM(AM1:AM$3009)</f>
        <v>0</v>
      </c>
      <c r="M2157" t="s">
        <v>3743</v>
      </c>
      <c r="N2157" t="s">
        <v>4389</v>
      </c>
      <c r="O2157" t="s">
        <v>4390</v>
      </c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>
        <v>1855.76043933292</v>
      </c>
      <c r="AG2157" s="1"/>
      <c r="AH2157" s="1"/>
      <c r="AI2157" s="1"/>
      <c r="AJ2157" s="1">
        <v>15780.0658256469</v>
      </c>
      <c r="AK2157" s="1"/>
      <c r="AL2157" s="1"/>
      <c r="AM2157" s="1"/>
    </row>
    <row r="2158" spans="1:39" x14ac:dyDescent="0.3">
      <c r="A2158" t="str">
        <f t="shared" si="363"/>
        <v>PAMS</v>
      </c>
      <c r="B2158" t="str">
        <f t="shared" si="364"/>
        <v>H373</v>
      </c>
      <c r="C2158" t="str">
        <f t="shared" si="365"/>
        <v>INSPECT SVCS/FOOD PREP-SERVING EQ</v>
      </c>
      <c r="D2158" s="1">
        <f t="shared" si="366"/>
        <v>0</v>
      </c>
      <c r="E2158" s="1">
        <f t="shared" si="367"/>
        <v>0</v>
      </c>
      <c r="F2158" s="1">
        <f t="shared" si="368"/>
        <v>0</v>
      </c>
      <c r="G2158" s="1">
        <f t="shared" si="369"/>
        <v>0</v>
      </c>
      <c r="H2158" s="2" t="e">
        <f t="shared" si="370"/>
        <v>#DIV/0!</v>
      </c>
      <c r="I2158" s="2" t="e">
        <f t="shared" si="371"/>
        <v>#DIV/0!</v>
      </c>
      <c r="J2158" s="2" t="e">
        <f t="shared" si="372"/>
        <v>#DIV/0!</v>
      </c>
      <c r="K2158" s="2">
        <f t="shared" si="373"/>
        <v>0</v>
      </c>
      <c r="L2158" s="2">
        <f>AM2158/SUM(AM1:AM$3009)</f>
        <v>0</v>
      </c>
      <c r="M2158" t="s">
        <v>3743</v>
      </c>
      <c r="N2158" t="s">
        <v>4391</v>
      </c>
      <c r="O2158" t="s">
        <v>4392</v>
      </c>
      <c r="P2158" s="1"/>
      <c r="Q2158" s="1"/>
      <c r="R2158" s="1">
        <v>53898.785423397298</v>
      </c>
      <c r="S2158" s="1"/>
      <c r="T2158" s="1">
        <v>3638.3744379652298</v>
      </c>
      <c r="U2158" s="1">
        <v>3970.0504418584601</v>
      </c>
      <c r="V2158" s="1">
        <v>9023.5618916693693</v>
      </c>
      <c r="W2158" s="1">
        <v>10206.127079378601</v>
      </c>
      <c r="X2158" s="1">
        <v>1951.8683436415599</v>
      </c>
      <c r="Y2158" s="1">
        <v>18456.485028351501</v>
      </c>
      <c r="Z2158" s="1">
        <v>20336.766281155898</v>
      </c>
      <c r="AA2158" s="1">
        <v>42549.464338984202</v>
      </c>
      <c r="AB2158" s="1">
        <v>30034.3049942695</v>
      </c>
      <c r="AC2158" s="1"/>
      <c r="AD2158" s="1">
        <v>10829.009443476099</v>
      </c>
      <c r="AE2158" s="1"/>
      <c r="AF2158" s="1">
        <v>15714.484233069101</v>
      </c>
      <c r="AG2158" s="1"/>
      <c r="AH2158" s="1"/>
      <c r="AI2158" s="1"/>
      <c r="AJ2158" s="1"/>
      <c r="AK2158" s="1"/>
      <c r="AL2158" s="1"/>
      <c r="AM2158" s="1"/>
    </row>
    <row r="2159" spans="1:39" x14ac:dyDescent="0.3">
      <c r="A2159" t="str">
        <f t="shared" si="363"/>
        <v>PAMS</v>
      </c>
      <c r="B2159" t="str">
        <f t="shared" si="364"/>
        <v>H374</v>
      </c>
      <c r="C2159" t="str">
        <f t="shared" si="365"/>
        <v>INSPECT SVCS/OFFICE MACHINES</v>
      </c>
      <c r="D2159" s="1">
        <f t="shared" si="366"/>
        <v>0</v>
      </c>
      <c r="E2159" s="1">
        <f t="shared" si="367"/>
        <v>0</v>
      </c>
      <c r="F2159" s="1">
        <f t="shared" si="368"/>
        <v>0</v>
      </c>
      <c r="G2159" s="1">
        <f t="shared" si="369"/>
        <v>0</v>
      </c>
      <c r="H2159" s="2" t="e">
        <f t="shared" si="370"/>
        <v>#DIV/0!</v>
      </c>
      <c r="I2159" s="2" t="e">
        <f t="shared" si="371"/>
        <v>#DIV/0!</v>
      </c>
      <c r="J2159" s="2" t="e">
        <f t="shared" si="372"/>
        <v>#DIV/0!</v>
      </c>
      <c r="K2159" s="2">
        <f t="shared" si="373"/>
        <v>0</v>
      </c>
      <c r="L2159" s="2">
        <f>AM2159/SUM(AM1:AM$3009)</f>
        <v>0</v>
      </c>
      <c r="M2159" t="s">
        <v>3743</v>
      </c>
      <c r="N2159" t="s">
        <v>4393</v>
      </c>
      <c r="O2159" t="s">
        <v>4394</v>
      </c>
      <c r="P2159" s="1"/>
      <c r="Q2159" s="1"/>
      <c r="R2159" s="1"/>
      <c r="S2159" s="1"/>
      <c r="T2159" s="1">
        <v>7229.1495374125197</v>
      </c>
      <c r="U2159" s="1">
        <v>17130.406742942701</v>
      </c>
      <c r="V2159" s="1">
        <v>29650.2443502684</v>
      </c>
      <c r="W2159" s="1">
        <v>12351.141323158499</v>
      </c>
      <c r="X2159" s="1">
        <v>63707.489758796401</v>
      </c>
      <c r="Y2159" s="1">
        <v>70847.006645283705</v>
      </c>
      <c r="Z2159" s="1">
        <v>39873.917094393997</v>
      </c>
      <c r="AA2159" s="1">
        <v>6155.3351601877903</v>
      </c>
      <c r="AB2159" s="1"/>
      <c r="AC2159" s="1"/>
      <c r="AD2159" s="1"/>
      <c r="AE2159" s="1"/>
      <c r="AF2159" s="1"/>
      <c r="AG2159" s="1"/>
      <c r="AH2159" s="1"/>
      <c r="AI2159" s="1"/>
      <c r="AJ2159" s="1"/>
      <c r="AK2159" s="1"/>
      <c r="AL2159" s="1"/>
      <c r="AM2159" s="1"/>
    </row>
    <row r="2160" spans="1:39" x14ac:dyDescent="0.3">
      <c r="A2160" t="str">
        <f t="shared" si="363"/>
        <v>PAMS</v>
      </c>
      <c r="B2160" t="str">
        <f t="shared" si="364"/>
        <v>H375</v>
      </c>
      <c r="C2160" t="str">
        <f t="shared" si="365"/>
        <v>INSPECT SVCS/OFFICE SUPPLIES</v>
      </c>
      <c r="D2160" s="1">
        <f t="shared" si="366"/>
        <v>0</v>
      </c>
      <c r="E2160" s="1">
        <f t="shared" si="367"/>
        <v>3137.2898035078802</v>
      </c>
      <c r="F2160" s="1">
        <f t="shared" si="368"/>
        <v>2934</v>
      </c>
      <c r="G2160" s="1">
        <f t="shared" si="369"/>
        <v>0</v>
      </c>
      <c r="H2160" s="2">
        <f t="shared" si="370"/>
        <v>-6.4797903999999296E-2</v>
      </c>
      <c r="I2160" s="2" t="e">
        <f t="shared" si="371"/>
        <v>#DIV/0!</v>
      </c>
      <c r="J2160" s="2">
        <f t="shared" si="372"/>
        <v>0</v>
      </c>
      <c r="K2160" s="2">
        <f t="shared" si="373"/>
        <v>2.604367187859758E-8</v>
      </c>
      <c r="L2160" s="2">
        <f>AM2160/SUM(AM1:AM$3009)</f>
        <v>0</v>
      </c>
      <c r="M2160" t="s">
        <v>3743</v>
      </c>
      <c r="N2160" t="s">
        <v>4395</v>
      </c>
      <c r="O2160" t="s">
        <v>4396</v>
      </c>
      <c r="P2160" s="1"/>
      <c r="Q2160" s="1"/>
      <c r="R2160" s="1"/>
      <c r="S2160" s="1"/>
      <c r="T2160" s="1"/>
      <c r="U2160" s="1">
        <v>1039.4313884138501</v>
      </c>
      <c r="V2160" s="1"/>
      <c r="W2160" s="1"/>
      <c r="X2160" s="1"/>
      <c r="Y2160" s="1"/>
      <c r="Z2160" s="1"/>
      <c r="AA2160" s="1"/>
      <c r="AB2160" s="1"/>
      <c r="AC2160" s="1">
        <v>6170.7802309795597</v>
      </c>
      <c r="AD2160" s="1"/>
      <c r="AE2160" s="1"/>
      <c r="AF2160" s="1"/>
      <c r="AG2160" s="1"/>
      <c r="AH2160" s="1"/>
      <c r="AI2160" s="1"/>
      <c r="AJ2160" s="1">
        <v>3242.7472371567001</v>
      </c>
      <c r="AK2160" s="1">
        <v>3137.2898035078802</v>
      </c>
      <c r="AL2160" s="1">
        <v>2934</v>
      </c>
      <c r="AM2160" s="1"/>
    </row>
    <row r="2161" spans="1:39" x14ac:dyDescent="0.3">
      <c r="A2161" t="str">
        <f t="shared" si="363"/>
        <v>PAMS</v>
      </c>
      <c r="B2161" t="str">
        <f t="shared" si="364"/>
        <v>H376</v>
      </c>
      <c r="C2161" t="str">
        <f t="shared" si="365"/>
        <v>INSPECT SVCS/BOOKS-MAPS-PUBS</v>
      </c>
      <c r="D2161" s="1">
        <f t="shared" si="366"/>
        <v>0</v>
      </c>
      <c r="E2161" s="1">
        <f t="shared" si="367"/>
        <v>0</v>
      </c>
      <c r="F2161" s="1">
        <f t="shared" si="368"/>
        <v>0</v>
      </c>
      <c r="G2161" s="1">
        <f t="shared" si="369"/>
        <v>0</v>
      </c>
      <c r="H2161" s="2" t="e">
        <f t="shared" si="370"/>
        <v>#DIV/0!</v>
      </c>
      <c r="I2161" s="2" t="e">
        <f t="shared" si="371"/>
        <v>#DIV/0!</v>
      </c>
      <c r="J2161" s="2" t="e">
        <f t="shared" si="372"/>
        <v>#DIV/0!</v>
      </c>
      <c r="K2161" s="2">
        <f t="shared" si="373"/>
        <v>0</v>
      </c>
      <c r="L2161" s="2">
        <f>AM2161/SUM(AM1:AM$3009)</f>
        <v>0</v>
      </c>
      <c r="M2161" t="s">
        <v>3743</v>
      </c>
      <c r="N2161" t="s">
        <v>4397</v>
      </c>
      <c r="O2161" t="s">
        <v>4398</v>
      </c>
      <c r="P2161" s="1"/>
      <c r="Q2161" s="1"/>
      <c r="R2161" s="1"/>
      <c r="S2161" s="1"/>
      <c r="T2161" s="1"/>
      <c r="U2161" s="1"/>
      <c r="V2161" s="1">
        <v>-7133.2836645951502</v>
      </c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  <c r="AG2161" s="1"/>
      <c r="AH2161" s="1"/>
      <c r="AI2161" s="1"/>
      <c r="AJ2161" s="1"/>
      <c r="AK2161" s="1"/>
      <c r="AL2161" s="1"/>
      <c r="AM2161" s="1"/>
    </row>
    <row r="2162" spans="1:39" x14ac:dyDescent="0.3">
      <c r="A2162" t="str">
        <f t="shared" si="363"/>
        <v>PAMS</v>
      </c>
      <c r="B2162" t="str">
        <f t="shared" si="364"/>
        <v>H377</v>
      </c>
      <c r="C2162" t="str">
        <f t="shared" si="365"/>
        <v>INSPECT SVCS/MUSICAL INST-RADIO-TV</v>
      </c>
      <c r="D2162" s="1">
        <f t="shared" si="366"/>
        <v>0</v>
      </c>
      <c r="E2162" s="1">
        <f t="shared" si="367"/>
        <v>0</v>
      </c>
      <c r="F2162" s="1">
        <f t="shared" si="368"/>
        <v>0</v>
      </c>
      <c r="G2162" s="1">
        <f t="shared" si="369"/>
        <v>0</v>
      </c>
      <c r="H2162" s="2" t="e">
        <f t="shared" si="370"/>
        <v>#DIV/0!</v>
      </c>
      <c r="I2162" s="2" t="e">
        <f t="shared" si="371"/>
        <v>#DIV/0!</v>
      </c>
      <c r="J2162" s="2" t="e">
        <f t="shared" si="372"/>
        <v>#DIV/0!</v>
      </c>
      <c r="K2162" s="2">
        <f t="shared" si="373"/>
        <v>0</v>
      </c>
      <c r="L2162" s="2">
        <f>AM2162/SUM(AM1:AM$3009)</f>
        <v>0</v>
      </c>
      <c r="M2162" t="s">
        <v>3743</v>
      </c>
      <c r="N2162" t="s">
        <v>4399</v>
      </c>
      <c r="O2162" t="s">
        <v>4400</v>
      </c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>
        <v>8274.5403042503604</v>
      </c>
      <c r="AA2162" s="1"/>
      <c r="AB2162" s="1"/>
      <c r="AC2162" s="1"/>
      <c r="AD2162" s="1"/>
      <c r="AE2162" s="1"/>
      <c r="AF2162" s="1"/>
      <c r="AG2162" s="1"/>
      <c r="AH2162" s="1"/>
      <c r="AI2162" s="1"/>
      <c r="AJ2162" s="1"/>
      <c r="AK2162" s="1"/>
      <c r="AL2162" s="1"/>
      <c r="AM2162" s="1"/>
    </row>
    <row r="2163" spans="1:39" x14ac:dyDescent="0.3">
      <c r="A2163" t="str">
        <f t="shared" si="363"/>
        <v>PAMS</v>
      </c>
      <c r="B2163" t="str">
        <f t="shared" si="364"/>
        <v>H378</v>
      </c>
      <c r="C2163" t="str">
        <f t="shared" si="365"/>
        <v>INSPECT SVCS/RECREATIONAL EQ</v>
      </c>
      <c r="D2163" s="1">
        <f t="shared" si="366"/>
        <v>0</v>
      </c>
      <c r="E2163" s="1">
        <f t="shared" si="367"/>
        <v>0</v>
      </c>
      <c r="F2163" s="1">
        <f t="shared" si="368"/>
        <v>0</v>
      </c>
      <c r="G2163" s="1">
        <f t="shared" si="369"/>
        <v>0</v>
      </c>
      <c r="H2163" s="2" t="e">
        <f t="shared" si="370"/>
        <v>#DIV/0!</v>
      </c>
      <c r="I2163" s="2" t="e">
        <f t="shared" si="371"/>
        <v>#DIV/0!</v>
      </c>
      <c r="J2163" s="2" t="e">
        <f t="shared" si="372"/>
        <v>#DIV/0!</v>
      </c>
      <c r="K2163" s="2">
        <f t="shared" si="373"/>
        <v>0</v>
      </c>
      <c r="L2163" s="2">
        <f>AM2163/SUM(AM1:AM$3009)</f>
        <v>0</v>
      </c>
      <c r="M2163" t="s">
        <v>3743</v>
      </c>
      <c r="N2163" t="s">
        <v>4401</v>
      </c>
      <c r="O2163" t="s">
        <v>4402</v>
      </c>
      <c r="P2163" s="1"/>
      <c r="Q2163" s="1"/>
      <c r="R2163" s="1"/>
      <c r="S2163" s="1"/>
      <c r="T2163" s="1">
        <v>5860.6685550216698</v>
      </c>
      <c r="U2163" s="1">
        <v>5687.9995421535696</v>
      </c>
      <c r="V2163" s="1">
        <v>54461.544215400798</v>
      </c>
      <c r="W2163" s="1">
        <v>5503.1437212009596</v>
      </c>
      <c r="X2163" s="1">
        <v>5390.7157805610304</v>
      </c>
      <c r="Y2163" s="1">
        <v>13064.099347867499</v>
      </c>
      <c r="Z2163" s="1">
        <v>4885.9688740417796</v>
      </c>
      <c r="AA2163" s="1"/>
      <c r="AB2163" s="1"/>
      <c r="AC2163" s="1"/>
      <c r="AD2163" s="1"/>
      <c r="AE2163" s="1"/>
      <c r="AF2163" s="1"/>
      <c r="AG2163" s="1"/>
      <c r="AH2163" s="1"/>
      <c r="AI2163" s="1"/>
      <c r="AJ2163" s="1"/>
      <c r="AK2163" s="1"/>
      <c r="AL2163" s="1"/>
      <c r="AM2163" s="1"/>
    </row>
    <row r="2164" spans="1:39" x14ac:dyDescent="0.3">
      <c r="A2164" t="str">
        <f t="shared" si="363"/>
        <v>PAMS</v>
      </c>
      <c r="B2164" t="str">
        <f t="shared" si="364"/>
        <v>H379</v>
      </c>
      <c r="C2164" t="str">
        <f t="shared" si="365"/>
        <v>INSPECT SVCS/CLEANING EQ</v>
      </c>
      <c r="D2164" s="1">
        <f t="shared" si="366"/>
        <v>86290.034357263998</v>
      </c>
      <c r="E2164" s="1">
        <f t="shared" si="367"/>
        <v>89329.354967570602</v>
      </c>
      <c r="F2164" s="1">
        <f t="shared" si="368"/>
        <v>37341</v>
      </c>
      <c r="G2164" s="1">
        <f t="shared" si="369"/>
        <v>41335.218669709699</v>
      </c>
      <c r="H2164" s="2">
        <f t="shared" si="370"/>
        <v>-0.58198511549136378</v>
      </c>
      <c r="I2164" s="2">
        <f t="shared" si="371"/>
        <v>-0.56726173215555575</v>
      </c>
      <c r="J2164" s="2">
        <f t="shared" si="372"/>
        <v>1.1069660338424172</v>
      </c>
      <c r="K2164" s="2">
        <f t="shared" si="373"/>
        <v>3.3145765222178328E-7</v>
      </c>
      <c r="L2164" s="2">
        <f>AM2164/SUM(AM1:AM$3009)</f>
        <v>7.5004501020187445E-7</v>
      </c>
      <c r="M2164" t="s">
        <v>3743</v>
      </c>
      <c r="N2164" t="s">
        <v>4403</v>
      </c>
      <c r="O2164" t="s">
        <v>4404</v>
      </c>
      <c r="P2164" s="1"/>
      <c r="Q2164" s="1"/>
      <c r="R2164" s="1"/>
      <c r="S2164" s="1"/>
      <c r="T2164" s="1"/>
      <c r="U2164" s="1"/>
      <c r="V2164" s="1"/>
      <c r="W2164" s="1"/>
      <c r="X2164" s="1">
        <v>0</v>
      </c>
      <c r="Y2164" s="1">
        <v>67848.281330570797</v>
      </c>
      <c r="Z2164" s="1">
        <v>31307.473509726398</v>
      </c>
      <c r="AA2164" s="1">
        <v>5577.9811195048997</v>
      </c>
      <c r="AB2164" s="1">
        <v>117518.56594804701</v>
      </c>
      <c r="AC2164" s="1">
        <v>2935.9386719737799</v>
      </c>
      <c r="AD2164" s="1">
        <v>69483.4910683419</v>
      </c>
      <c r="AE2164" s="1">
        <v>86290.034357263998</v>
      </c>
      <c r="AF2164" s="1">
        <v>141217.065200896</v>
      </c>
      <c r="AG2164" s="1">
        <v>26074.5343942482</v>
      </c>
      <c r="AH2164" s="1">
        <v>25590.5221455299</v>
      </c>
      <c r="AI2164" s="1">
        <v>-59790.194392901802</v>
      </c>
      <c r="AJ2164" s="1">
        <v>33349.798325326403</v>
      </c>
      <c r="AK2164" s="1">
        <v>89329.354967570602</v>
      </c>
      <c r="AL2164" s="1">
        <v>37341</v>
      </c>
      <c r="AM2164" s="1">
        <v>41335.218669709699</v>
      </c>
    </row>
    <row r="2165" spans="1:39" x14ac:dyDescent="0.3">
      <c r="A2165" t="str">
        <f t="shared" si="363"/>
        <v>PAMS</v>
      </c>
      <c r="B2165" t="str">
        <f t="shared" si="364"/>
        <v>H380</v>
      </c>
      <c r="C2165" t="str">
        <f t="shared" si="365"/>
        <v>INSPECT SVCS/BRUSHES-PAINTS-SEALER</v>
      </c>
      <c r="D2165" s="1">
        <f t="shared" si="366"/>
        <v>0</v>
      </c>
      <c r="E2165" s="1">
        <f t="shared" si="367"/>
        <v>0</v>
      </c>
      <c r="F2165" s="1">
        <f t="shared" si="368"/>
        <v>0</v>
      </c>
      <c r="G2165" s="1">
        <f t="shared" si="369"/>
        <v>0</v>
      </c>
      <c r="H2165" s="2" t="e">
        <f t="shared" si="370"/>
        <v>#DIV/0!</v>
      </c>
      <c r="I2165" s="2" t="e">
        <f t="shared" si="371"/>
        <v>#DIV/0!</v>
      </c>
      <c r="J2165" s="2" t="e">
        <f t="shared" si="372"/>
        <v>#DIV/0!</v>
      </c>
      <c r="K2165" s="2">
        <f t="shared" si="373"/>
        <v>0</v>
      </c>
      <c r="L2165" s="2">
        <f>AM2165/SUM(AM1:AM$3009)</f>
        <v>0</v>
      </c>
      <c r="M2165" t="s">
        <v>3743</v>
      </c>
      <c r="N2165" t="s">
        <v>4405</v>
      </c>
      <c r="O2165" t="s">
        <v>4406</v>
      </c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>
        <v>1075534.3648135399</v>
      </c>
      <c r="AC2165" s="1">
        <v>0</v>
      </c>
      <c r="AD2165" s="1"/>
      <c r="AE2165" s="1"/>
      <c r="AF2165" s="1"/>
      <c r="AG2165" s="1"/>
      <c r="AH2165" s="1"/>
      <c r="AI2165" s="1"/>
      <c r="AJ2165" s="1"/>
      <c r="AK2165" s="1"/>
      <c r="AL2165" s="1"/>
      <c r="AM2165" s="1"/>
    </row>
    <row r="2166" spans="1:39" x14ac:dyDescent="0.3">
      <c r="A2166" t="str">
        <f t="shared" si="363"/>
        <v>PAMS</v>
      </c>
      <c r="B2166" t="str">
        <f t="shared" si="364"/>
        <v>H381</v>
      </c>
      <c r="C2166" t="str">
        <f t="shared" si="365"/>
        <v>INSPECT SVCS/CONTAINERS-PACKAGING</v>
      </c>
      <c r="D2166" s="1">
        <f t="shared" si="366"/>
        <v>0</v>
      </c>
      <c r="E2166" s="1">
        <f t="shared" si="367"/>
        <v>0</v>
      </c>
      <c r="F2166" s="1">
        <f t="shared" si="368"/>
        <v>0</v>
      </c>
      <c r="G2166" s="1">
        <f t="shared" si="369"/>
        <v>0</v>
      </c>
      <c r="H2166" s="2" t="e">
        <f t="shared" si="370"/>
        <v>#DIV/0!</v>
      </c>
      <c r="I2166" s="2" t="e">
        <f t="shared" si="371"/>
        <v>#DIV/0!</v>
      </c>
      <c r="J2166" s="2" t="e">
        <f t="shared" si="372"/>
        <v>#DIV/0!</v>
      </c>
      <c r="K2166" s="2">
        <f t="shared" si="373"/>
        <v>0</v>
      </c>
      <c r="L2166" s="2">
        <f>AM2166/SUM(AM1:AM$3009)</f>
        <v>0</v>
      </c>
      <c r="M2166" t="s">
        <v>3743</v>
      </c>
      <c r="N2166" t="s">
        <v>4407</v>
      </c>
      <c r="O2166" t="s">
        <v>4408</v>
      </c>
      <c r="P2166" s="1"/>
      <c r="Q2166" s="1"/>
      <c r="R2166" s="1">
        <v>84958.102231762998</v>
      </c>
      <c r="S2166" s="1">
        <v>14497.797925602499</v>
      </c>
      <c r="T2166" s="1">
        <v>5206177.6503999699</v>
      </c>
      <c r="U2166" s="1">
        <v>-488321.97896741499</v>
      </c>
      <c r="V2166" s="1"/>
      <c r="W2166" s="1">
        <v>10581.8759900147</v>
      </c>
      <c r="X2166" s="1"/>
      <c r="Y2166" s="1">
        <v>31353.838434881902</v>
      </c>
      <c r="Z2166" s="1">
        <v>36322.942537155897</v>
      </c>
      <c r="AA2166" s="1">
        <v>6782.8438369475198</v>
      </c>
      <c r="AB2166" s="1"/>
      <c r="AC2166" s="1"/>
      <c r="AD2166" s="1"/>
      <c r="AE2166" s="1"/>
      <c r="AF2166" s="1"/>
      <c r="AG2166" s="1"/>
      <c r="AH2166" s="1"/>
      <c r="AI2166" s="1"/>
      <c r="AJ2166" s="1"/>
      <c r="AK2166" s="1"/>
      <c r="AL2166" s="1"/>
      <c r="AM2166" s="1"/>
    </row>
    <row r="2167" spans="1:39" x14ac:dyDescent="0.3">
      <c r="A2167" t="str">
        <f t="shared" si="363"/>
        <v>PAMS</v>
      </c>
      <c r="B2167" t="str">
        <f t="shared" si="364"/>
        <v>H383</v>
      </c>
      <c r="C2167" t="str">
        <f t="shared" si="365"/>
        <v>INSPECTION- TEXTILES, LEATHER, FURS, APPAREL AND SHOE FINDINGS, TENTS AND FLAGS</v>
      </c>
      <c r="D2167" s="1">
        <f t="shared" si="366"/>
        <v>0</v>
      </c>
      <c r="E2167" s="1">
        <f t="shared" si="367"/>
        <v>64718.631682792999</v>
      </c>
      <c r="F2167" s="1">
        <f t="shared" si="368"/>
        <v>0</v>
      </c>
      <c r="G2167" s="1">
        <f t="shared" si="369"/>
        <v>0</v>
      </c>
      <c r="H2167" s="2">
        <f t="shared" si="370"/>
        <v>-1</v>
      </c>
      <c r="I2167" s="2" t="e">
        <f t="shared" si="371"/>
        <v>#DIV/0!</v>
      </c>
      <c r="J2167" s="2" t="e">
        <f t="shared" si="372"/>
        <v>#DIV/0!</v>
      </c>
      <c r="K2167" s="2">
        <f t="shared" si="373"/>
        <v>0</v>
      </c>
      <c r="L2167" s="2">
        <f>AM2167/SUM(AM1:AM$3009)</f>
        <v>0</v>
      </c>
      <c r="M2167" t="s">
        <v>3743</v>
      </c>
      <c r="N2167" t="s">
        <v>4409</v>
      </c>
      <c r="O2167" t="s">
        <v>4410</v>
      </c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  <c r="AG2167" s="1"/>
      <c r="AH2167" s="1"/>
      <c r="AI2167" s="1">
        <v>72798.381371669195</v>
      </c>
      <c r="AJ2167" s="1">
        <v>56814.390499672802</v>
      </c>
      <c r="AK2167" s="1">
        <v>64718.631682792999</v>
      </c>
      <c r="AL2167" s="1"/>
      <c r="AM2167" s="1"/>
    </row>
    <row r="2168" spans="1:39" x14ac:dyDescent="0.3">
      <c r="A2168" t="str">
        <f t="shared" si="363"/>
        <v>PAMS</v>
      </c>
      <c r="B2168" t="str">
        <f t="shared" si="364"/>
        <v>H384</v>
      </c>
      <c r="C2168" t="str">
        <f t="shared" si="365"/>
        <v>INSPECT SVCS/CLOTHING - INDIVID EQ</v>
      </c>
      <c r="D2168" s="1">
        <f t="shared" si="366"/>
        <v>32659089.9271468</v>
      </c>
      <c r="E2168" s="1">
        <f t="shared" si="367"/>
        <v>0</v>
      </c>
      <c r="F2168" s="1">
        <f t="shared" si="368"/>
        <v>0</v>
      </c>
      <c r="G2168" s="1">
        <f t="shared" si="369"/>
        <v>0</v>
      </c>
      <c r="H2168" s="2" t="e">
        <f t="shared" si="370"/>
        <v>#DIV/0!</v>
      </c>
      <c r="I2168" s="2">
        <f t="shared" si="371"/>
        <v>-1</v>
      </c>
      <c r="J2168" s="2" t="e">
        <f t="shared" si="372"/>
        <v>#DIV/0!</v>
      </c>
      <c r="K2168" s="2">
        <f t="shared" si="373"/>
        <v>0</v>
      </c>
      <c r="L2168" s="2">
        <f>AM2168/SUM(AM1:AM$3009)</f>
        <v>0</v>
      </c>
      <c r="M2168" t="s">
        <v>3743</v>
      </c>
      <c r="N2168" t="s">
        <v>4411</v>
      </c>
      <c r="O2168" t="s">
        <v>4412</v>
      </c>
      <c r="P2168" s="1"/>
      <c r="Q2168" s="1"/>
      <c r="R2168" s="1"/>
      <c r="S2168" s="1"/>
      <c r="T2168" s="1"/>
      <c r="U2168" s="1"/>
      <c r="V2168" s="1">
        <v>41804.230021833602</v>
      </c>
      <c r="W2168" s="1">
        <v>46703.237515236702</v>
      </c>
      <c r="X2168" s="1">
        <v>48175.189987506303</v>
      </c>
      <c r="Y2168" s="1">
        <v>80733.494757831504</v>
      </c>
      <c r="Z2168" s="1">
        <v>0</v>
      </c>
      <c r="AA2168" s="1"/>
      <c r="AB2168" s="1">
        <v>11497565.7806563</v>
      </c>
      <c r="AC2168" s="1">
        <v>33365170.3038649</v>
      </c>
      <c r="AD2168" s="1">
        <v>32800292.9025039</v>
      </c>
      <c r="AE2168" s="1">
        <v>32659089.9271468</v>
      </c>
      <c r="AF2168" s="1">
        <v>34023282.0250149</v>
      </c>
      <c r="AG2168" s="1">
        <v>12830566.5494751</v>
      </c>
      <c r="AH2168" s="1">
        <v>2478094.8644095901</v>
      </c>
      <c r="AI2168" s="1">
        <v>-60338.085314875898</v>
      </c>
      <c r="AJ2168" s="1"/>
      <c r="AK2168" s="1"/>
      <c r="AL2168" s="1"/>
      <c r="AM2168" s="1"/>
    </row>
    <row r="2169" spans="1:39" x14ac:dyDescent="0.3">
      <c r="A2169" t="str">
        <f t="shared" si="363"/>
        <v>PAMS</v>
      </c>
      <c r="B2169" t="str">
        <f t="shared" si="364"/>
        <v>H385</v>
      </c>
      <c r="C2169" t="str">
        <f t="shared" si="365"/>
        <v>INSPECT SVCS/TOILETRIES</v>
      </c>
      <c r="D2169" s="1">
        <f t="shared" si="366"/>
        <v>0</v>
      </c>
      <c r="E2169" s="1">
        <f t="shared" si="367"/>
        <v>0</v>
      </c>
      <c r="F2169" s="1">
        <f t="shared" si="368"/>
        <v>0</v>
      </c>
      <c r="G2169" s="1">
        <f t="shared" si="369"/>
        <v>0</v>
      </c>
      <c r="H2169" s="2" t="e">
        <f t="shared" si="370"/>
        <v>#DIV/0!</v>
      </c>
      <c r="I2169" s="2" t="e">
        <f t="shared" si="371"/>
        <v>#DIV/0!</v>
      </c>
      <c r="J2169" s="2" t="e">
        <f t="shared" si="372"/>
        <v>#DIV/0!</v>
      </c>
      <c r="K2169" s="2">
        <f t="shared" si="373"/>
        <v>0</v>
      </c>
      <c r="L2169" s="2">
        <f>AM2169/SUM(AM1:AM$3009)</f>
        <v>0</v>
      </c>
      <c r="M2169" t="s">
        <v>3743</v>
      </c>
      <c r="N2169" t="s">
        <v>4413</v>
      </c>
      <c r="O2169" t="s">
        <v>4414</v>
      </c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>
        <v>78569.409219159497</v>
      </c>
      <c r="AA2169" s="1">
        <v>5763.1570807949201</v>
      </c>
      <c r="AB2169" s="1">
        <v>0</v>
      </c>
      <c r="AC2169" s="1"/>
      <c r="AD2169" s="1"/>
      <c r="AE2169" s="1"/>
      <c r="AF2169" s="1"/>
      <c r="AG2169" s="1"/>
      <c r="AH2169" s="1"/>
      <c r="AI2169" s="1"/>
      <c r="AJ2169" s="1"/>
      <c r="AK2169" s="1"/>
      <c r="AL2169" s="1"/>
      <c r="AM2169" s="1"/>
    </row>
    <row r="2170" spans="1:39" x14ac:dyDescent="0.3">
      <c r="A2170" t="str">
        <f t="shared" si="363"/>
        <v>PAMS</v>
      </c>
      <c r="B2170" t="str">
        <f t="shared" si="364"/>
        <v>H387</v>
      </c>
      <c r="C2170" t="str">
        <f t="shared" si="365"/>
        <v>INSPECT SVCS/AGRICULTURAL SUPPLIES</v>
      </c>
      <c r="D2170" s="1">
        <f t="shared" si="366"/>
        <v>0</v>
      </c>
      <c r="E2170" s="1">
        <f t="shared" si="367"/>
        <v>155046.701264023</v>
      </c>
      <c r="F2170" s="1">
        <f t="shared" si="368"/>
        <v>0</v>
      </c>
      <c r="G2170" s="1">
        <f t="shared" si="369"/>
        <v>0</v>
      </c>
      <c r="H2170" s="2">
        <f t="shared" si="370"/>
        <v>-1</v>
      </c>
      <c r="I2170" s="2" t="e">
        <f t="shared" si="371"/>
        <v>#DIV/0!</v>
      </c>
      <c r="J2170" s="2" t="e">
        <f t="shared" si="372"/>
        <v>#DIV/0!</v>
      </c>
      <c r="K2170" s="2">
        <f t="shared" si="373"/>
        <v>0</v>
      </c>
      <c r="L2170" s="2">
        <f>AM2170/SUM(AM1:AM$3009)</f>
        <v>0</v>
      </c>
      <c r="M2170" t="s">
        <v>3743</v>
      </c>
      <c r="N2170" t="s">
        <v>4415</v>
      </c>
      <c r="O2170" t="s">
        <v>4416</v>
      </c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>
        <v>4231.8635418519598</v>
      </c>
      <c r="AB2170" s="1">
        <v>1038.9224998017701</v>
      </c>
      <c r="AC2170" s="1"/>
      <c r="AD2170" s="1"/>
      <c r="AE2170" s="1"/>
      <c r="AF2170" s="1">
        <v>-327.13725693368701</v>
      </c>
      <c r="AG2170" s="1"/>
      <c r="AH2170" s="1"/>
      <c r="AI2170" s="1"/>
      <c r="AJ2170" s="1"/>
      <c r="AK2170" s="1">
        <v>155046.701264023</v>
      </c>
      <c r="AL2170" s="1"/>
      <c r="AM2170" s="1"/>
    </row>
    <row r="2171" spans="1:39" x14ac:dyDescent="0.3">
      <c r="A2171" t="str">
        <f t="shared" si="363"/>
        <v>PAMS</v>
      </c>
      <c r="B2171" t="str">
        <f t="shared" si="364"/>
        <v>H388</v>
      </c>
      <c r="C2171" t="str">
        <f t="shared" si="365"/>
        <v>INSPECT SVCS/LIVE ANIMALS</v>
      </c>
      <c r="D2171" s="1">
        <f t="shared" si="366"/>
        <v>0</v>
      </c>
      <c r="E2171" s="1">
        <f t="shared" si="367"/>
        <v>0</v>
      </c>
      <c r="F2171" s="1">
        <f t="shared" si="368"/>
        <v>0</v>
      </c>
      <c r="G2171" s="1">
        <f t="shared" si="369"/>
        <v>0</v>
      </c>
      <c r="H2171" s="2" t="e">
        <f t="shared" si="370"/>
        <v>#DIV/0!</v>
      </c>
      <c r="I2171" s="2" t="e">
        <f t="shared" si="371"/>
        <v>#DIV/0!</v>
      </c>
      <c r="J2171" s="2" t="e">
        <f t="shared" si="372"/>
        <v>#DIV/0!</v>
      </c>
      <c r="K2171" s="2">
        <f t="shared" si="373"/>
        <v>0</v>
      </c>
      <c r="L2171" s="2">
        <f>AM2171/SUM(AM1:AM$3009)</f>
        <v>0</v>
      </c>
      <c r="M2171" t="s">
        <v>3743</v>
      </c>
      <c r="N2171" t="s">
        <v>4417</v>
      </c>
      <c r="O2171" t="s">
        <v>4418</v>
      </c>
      <c r="P2171" s="1"/>
      <c r="Q2171" s="1"/>
      <c r="R2171" s="1"/>
      <c r="S2171" s="1"/>
      <c r="T2171" s="1"/>
      <c r="U2171" s="1">
        <v>8301.0145602494995</v>
      </c>
      <c r="V2171" s="1"/>
      <c r="W2171" s="1"/>
      <c r="X2171" s="1"/>
      <c r="Y2171" s="1"/>
      <c r="Z2171" s="1"/>
      <c r="AA2171" s="1"/>
      <c r="AB2171" s="1"/>
      <c r="AC2171" s="1">
        <v>4135.4209939388102</v>
      </c>
      <c r="AD2171" s="1"/>
      <c r="AE2171" s="1"/>
      <c r="AF2171" s="1"/>
      <c r="AG2171" s="1">
        <v>22368.439503091198</v>
      </c>
      <c r="AH2171" s="1">
        <v>25781.9060558112</v>
      </c>
      <c r="AI2171" s="1">
        <v>5619.2508353292296</v>
      </c>
      <c r="AJ2171" s="1">
        <v>-10684.597722295701</v>
      </c>
      <c r="AK2171" s="1"/>
      <c r="AL2171" s="1"/>
      <c r="AM2171" s="1"/>
    </row>
    <row r="2172" spans="1:39" x14ac:dyDescent="0.3">
      <c r="A2172" t="str">
        <f t="shared" si="363"/>
        <v>PAMS</v>
      </c>
      <c r="B2172" t="str">
        <f t="shared" si="364"/>
        <v>H389</v>
      </c>
      <c r="C2172" t="str">
        <f t="shared" si="365"/>
        <v>INSPECT SVCS/SUBSISTENCE</v>
      </c>
      <c r="D2172" s="1">
        <f t="shared" si="366"/>
        <v>0</v>
      </c>
      <c r="E2172" s="1">
        <f t="shared" si="367"/>
        <v>0</v>
      </c>
      <c r="F2172" s="1">
        <f t="shared" si="368"/>
        <v>0</v>
      </c>
      <c r="G2172" s="1">
        <f t="shared" si="369"/>
        <v>0</v>
      </c>
      <c r="H2172" s="2" t="e">
        <f t="shared" si="370"/>
        <v>#DIV/0!</v>
      </c>
      <c r="I2172" s="2" t="e">
        <f t="shared" si="371"/>
        <v>#DIV/0!</v>
      </c>
      <c r="J2172" s="2" t="e">
        <f t="shared" si="372"/>
        <v>#DIV/0!</v>
      </c>
      <c r="K2172" s="2">
        <f t="shared" si="373"/>
        <v>0</v>
      </c>
      <c r="L2172" s="2">
        <f>AM2172/SUM(AM1:AM$3009)</f>
        <v>0</v>
      </c>
      <c r="M2172" t="s">
        <v>3743</v>
      </c>
      <c r="N2172" t="s">
        <v>4419</v>
      </c>
      <c r="O2172" t="s">
        <v>4420</v>
      </c>
      <c r="P2172" s="1"/>
      <c r="Q2172" s="1"/>
      <c r="R2172" s="1"/>
      <c r="S2172" s="1"/>
      <c r="T2172" s="1"/>
      <c r="U2172" s="1"/>
      <c r="V2172" s="1"/>
      <c r="W2172" s="1">
        <v>635757.34639476601</v>
      </c>
      <c r="X2172" s="1">
        <v>8897.8802757776593</v>
      </c>
      <c r="Y2172" s="1">
        <v>233223.88508017</v>
      </c>
      <c r="Z2172" s="1">
        <v>249699.732761914</v>
      </c>
      <c r="AA2172" s="1">
        <v>256014.279261683</v>
      </c>
      <c r="AB2172" s="1"/>
      <c r="AC2172" s="1"/>
      <c r="AD2172" s="1"/>
      <c r="AE2172" s="1"/>
      <c r="AF2172" s="1"/>
      <c r="AG2172" s="1"/>
      <c r="AH2172" s="1"/>
      <c r="AI2172" s="1"/>
      <c r="AJ2172" s="1"/>
      <c r="AK2172" s="1"/>
      <c r="AL2172" s="1"/>
      <c r="AM2172" s="1"/>
    </row>
    <row r="2173" spans="1:39" x14ac:dyDescent="0.3">
      <c r="A2173" t="str">
        <f t="shared" si="363"/>
        <v>PAMS</v>
      </c>
      <c r="B2173" t="str">
        <f t="shared" si="364"/>
        <v>H391</v>
      </c>
      <c r="C2173" t="str">
        <f t="shared" si="365"/>
        <v>INSPECT SVCS/FUELS-LUBRICANTS-OILS</v>
      </c>
      <c r="D2173" s="1">
        <f t="shared" si="366"/>
        <v>0</v>
      </c>
      <c r="E2173" s="1">
        <f t="shared" si="367"/>
        <v>6416935.2659363598</v>
      </c>
      <c r="F2173" s="1">
        <f t="shared" si="368"/>
        <v>1790625.8047</v>
      </c>
      <c r="G2173" s="1">
        <f t="shared" si="369"/>
        <v>492626.371196169</v>
      </c>
      <c r="H2173" s="2">
        <f t="shared" si="370"/>
        <v>-0.72095311383218208</v>
      </c>
      <c r="I2173" s="2" t="e">
        <f t="shared" si="371"/>
        <v>#DIV/0!</v>
      </c>
      <c r="J2173" s="2">
        <f t="shared" si="372"/>
        <v>0.2751140801741675</v>
      </c>
      <c r="K2173" s="2">
        <f t="shared" si="373"/>
        <v>1.5894502697667534E-5</v>
      </c>
      <c r="L2173" s="2">
        <f>AM2173/SUM(AM1:AM$3009)</f>
        <v>8.9389136794455955E-6</v>
      </c>
      <c r="M2173" t="s">
        <v>3743</v>
      </c>
      <c r="N2173" t="s">
        <v>4421</v>
      </c>
      <c r="O2173" t="s">
        <v>4422</v>
      </c>
      <c r="P2173" s="1"/>
      <c r="Q2173" s="1"/>
      <c r="R2173" s="1">
        <v>384644.79121816199</v>
      </c>
      <c r="S2173" s="1">
        <v>-1106097.8658473401</v>
      </c>
      <c r="T2173" s="1">
        <v>405724.86169231299</v>
      </c>
      <c r="U2173" s="1">
        <v>69383.488831330702</v>
      </c>
      <c r="V2173" s="1">
        <v>55473.793798538201</v>
      </c>
      <c r="W2173" s="1">
        <v>79315.215576211194</v>
      </c>
      <c r="X2173" s="1">
        <v>38724.108166493002</v>
      </c>
      <c r="Y2173" s="1">
        <v>-4797.0976923570997</v>
      </c>
      <c r="Z2173" s="1">
        <v>8201.27955214949</v>
      </c>
      <c r="AA2173" s="1"/>
      <c r="AB2173" s="1">
        <v>174587.463016689</v>
      </c>
      <c r="AC2173" s="1"/>
      <c r="AD2173" s="1"/>
      <c r="AE2173" s="1"/>
      <c r="AF2173" s="1">
        <v>18852.622719582101</v>
      </c>
      <c r="AG2173" s="1">
        <v>24543.2018683893</v>
      </c>
      <c r="AH2173" s="1">
        <v>5418293.1473380597</v>
      </c>
      <c r="AI2173" s="1">
        <v>3778309.0015663402</v>
      </c>
      <c r="AJ2173" s="1">
        <v>4105955.4731855998</v>
      </c>
      <c r="AK2173" s="1">
        <v>6416935.2659363598</v>
      </c>
      <c r="AL2173" s="1">
        <v>1790625.8047</v>
      </c>
      <c r="AM2173" s="1">
        <v>492626.371196169</v>
      </c>
    </row>
    <row r="2174" spans="1:39" x14ac:dyDescent="0.3">
      <c r="A2174" t="str">
        <f t="shared" si="363"/>
        <v>PAMS</v>
      </c>
      <c r="B2174" t="str">
        <f t="shared" si="364"/>
        <v>H393</v>
      </c>
      <c r="C2174" t="str">
        <f t="shared" si="365"/>
        <v>INSPECTION- NONMETALLIC FABRICATED MATERIALS</v>
      </c>
      <c r="D2174" s="1">
        <f t="shared" si="366"/>
        <v>0</v>
      </c>
      <c r="E2174" s="1">
        <f t="shared" si="367"/>
        <v>0</v>
      </c>
      <c r="F2174" s="1">
        <f t="shared" si="368"/>
        <v>0</v>
      </c>
      <c r="G2174" s="1">
        <f t="shared" si="369"/>
        <v>0</v>
      </c>
      <c r="H2174" s="2" t="e">
        <f t="shared" si="370"/>
        <v>#DIV/0!</v>
      </c>
      <c r="I2174" s="2" t="e">
        <f t="shared" si="371"/>
        <v>#DIV/0!</v>
      </c>
      <c r="J2174" s="2" t="e">
        <f t="shared" si="372"/>
        <v>#DIV/0!</v>
      </c>
      <c r="K2174" s="2">
        <f t="shared" si="373"/>
        <v>0</v>
      </c>
      <c r="L2174" s="2">
        <f>AM2174/SUM(AM1:AM$3009)</f>
        <v>0</v>
      </c>
      <c r="M2174" t="s">
        <v>3743</v>
      </c>
      <c r="N2174" t="s">
        <v>4423</v>
      </c>
      <c r="O2174" t="s">
        <v>4424</v>
      </c>
      <c r="P2174" s="1"/>
      <c r="Q2174" s="1"/>
      <c r="R2174" s="1"/>
      <c r="S2174" s="1"/>
      <c r="T2174" s="1">
        <v>4379.1391436507101</v>
      </c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  <c r="AG2174" s="1"/>
      <c r="AH2174" s="1"/>
      <c r="AI2174" s="1"/>
      <c r="AJ2174" s="1"/>
      <c r="AK2174" s="1"/>
      <c r="AL2174" s="1"/>
      <c r="AM2174" s="1"/>
    </row>
    <row r="2175" spans="1:39" x14ac:dyDescent="0.3">
      <c r="A2175" t="str">
        <f t="shared" si="363"/>
        <v>PAMS</v>
      </c>
      <c r="B2175" t="str">
        <f t="shared" si="364"/>
        <v>H395</v>
      </c>
      <c r="C2175" t="str">
        <f t="shared" si="365"/>
        <v>INSPECT SVCS/METAL BARS &amp; SHEETS</v>
      </c>
      <c r="D2175" s="1">
        <f t="shared" si="366"/>
        <v>0</v>
      </c>
      <c r="E2175" s="1">
        <f t="shared" si="367"/>
        <v>0</v>
      </c>
      <c r="F2175" s="1">
        <f t="shared" si="368"/>
        <v>487534.53129999997</v>
      </c>
      <c r="G2175" s="1">
        <f t="shared" si="369"/>
        <v>465009.64587269799</v>
      </c>
      <c r="H2175" s="2" t="e">
        <f t="shared" si="370"/>
        <v>#DIV/0!</v>
      </c>
      <c r="I2175" s="2" t="e">
        <f t="shared" si="371"/>
        <v>#DIV/0!</v>
      </c>
      <c r="J2175" s="2">
        <f t="shared" si="372"/>
        <v>0.95379837943531942</v>
      </c>
      <c r="K2175" s="2">
        <f t="shared" si="373"/>
        <v>4.327603736422311E-6</v>
      </c>
      <c r="L2175" s="2">
        <f>AM2175/SUM(AM1:AM$3009)</f>
        <v>8.4377965281732301E-6</v>
      </c>
      <c r="M2175" t="s">
        <v>3743</v>
      </c>
      <c r="N2175" t="s">
        <v>4425</v>
      </c>
      <c r="O2175" t="s">
        <v>4426</v>
      </c>
      <c r="P2175" s="1">
        <v>147774.67035188799</v>
      </c>
      <c r="Q2175" s="1"/>
      <c r="R2175" s="1">
        <v>7427.8356147206496</v>
      </c>
      <c r="S2175" s="1">
        <v>2194.3272033705698</v>
      </c>
      <c r="T2175" s="1">
        <v>10412.3553007999</v>
      </c>
      <c r="U2175" s="1">
        <v>363903.485428983</v>
      </c>
      <c r="V2175" s="1">
        <v>59680.781361604997</v>
      </c>
      <c r="W2175" s="1">
        <v>-29268.4508297701</v>
      </c>
      <c r="X2175" s="1">
        <v>16529.395568485801</v>
      </c>
      <c r="Y2175" s="1">
        <v>8313.5177668247597</v>
      </c>
      <c r="Z2175" s="1"/>
      <c r="AA2175" s="1"/>
      <c r="AB2175" s="1"/>
      <c r="AC2175" s="1"/>
      <c r="AD2175" s="1">
        <v>-13472.5688852568</v>
      </c>
      <c r="AE2175" s="1"/>
      <c r="AF2175" s="1"/>
      <c r="AG2175" s="1"/>
      <c r="AH2175" s="1"/>
      <c r="AI2175" s="1"/>
      <c r="AJ2175" s="1"/>
      <c r="AK2175" s="1"/>
      <c r="AL2175" s="1">
        <v>487534.53129999997</v>
      </c>
      <c r="AM2175" s="1">
        <v>465009.64587269799</v>
      </c>
    </row>
    <row r="2176" spans="1:39" x14ac:dyDescent="0.3">
      <c r="A2176" t="str">
        <f t="shared" si="363"/>
        <v>PAMS</v>
      </c>
      <c r="B2176" t="str">
        <f t="shared" si="364"/>
        <v>H396</v>
      </c>
      <c r="C2176" t="str">
        <f t="shared" si="365"/>
        <v>INSPECT SVCS/ORES &amp; MINERALS</v>
      </c>
      <c r="D2176" s="1">
        <f t="shared" si="366"/>
        <v>0</v>
      </c>
      <c r="E2176" s="1">
        <f t="shared" si="367"/>
        <v>0</v>
      </c>
      <c r="F2176" s="1">
        <f t="shared" si="368"/>
        <v>-1309.7</v>
      </c>
      <c r="G2176" s="1">
        <f t="shared" si="369"/>
        <v>0</v>
      </c>
      <c r="H2176" s="2" t="e">
        <f t="shared" si="370"/>
        <v>#DIV/0!</v>
      </c>
      <c r="I2176" s="2" t="e">
        <f t="shared" si="371"/>
        <v>#DIV/0!</v>
      </c>
      <c r="J2176" s="2">
        <f t="shared" si="372"/>
        <v>0</v>
      </c>
      <c r="K2176" s="2">
        <f t="shared" si="373"/>
        <v>-1.1625561369938394E-8</v>
      </c>
      <c r="L2176" s="2">
        <f>AM2176/SUM(AM1:AM$3009)</f>
        <v>0</v>
      </c>
      <c r="M2176" t="s">
        <v>3743</v>
      </c>
      <c r="N2176" t="s">
        <v>4427</v>
      </c>
      <c r="O2176" t="s">
        <v>4428</v>
      </c>
      <c r="P2176" s="1"/>
      <c r="Q2176" s="1"/>
      <c r="R2176" s="1"/>
      <c r="S2176" s="1">
        <v>57427.371518210697</v>
      </c>
      <c r="T2176" s="1">
        <v>51477.197127826199</v>
      </c>
      <c r="U2176" s="1">
        <v>86060.587996548405</v>
      </c>
      <c r="V2176" s="1">
        <v>200878.41313100199</v>
      </c>
      <c r="W2176" s="1">
        <v>117091.493939351</v>
      </c>
      <c r="X2176" s="1">
        <v>-2323.1532265198198</v>
      </c>
      <c r="Y2176" s="1"/>
      <c r="Z2176" s="1"/>
      <c r="AA2176" s="1">
        <v>34335.801919117002</v>
      </c>
      <c r="AB2176" s="1"/>
      <c r="AC2176" s="1"/>
      <c r="AD2176" s="1"/>
      <c r="AE2176" s="1"/>
      <c r="AF2176" s="1"/>
      <c r="AG2176" s="1"/>
      <c r="AH2176" s="1">
        <v>52968.706741002403</v>
      </c>
      <c r="AI2176" s="1">
        <v>8162.3785144111598</v>
      </c>
      <c r="AJ2176" s="1">
        <v>5526.1541192172699</v>
      </c>
      <c r="AK2176" s="1"/>
      <c r="AL2176" s="1">
        <v>-1309.7</v>
      </c>
      <c r="AM2176" s="1"/>
    </row>
    <row r="2177" spans="1:39" x14ac:dyDescent="0.3">
      <c r="A2177" t="str">
        <f t="shared" ref="A2177:A2240" si="374">M2177</f>
        <v>PAMS</v>
      </c>
      <c r="B2177" t="str">
        <f t="shared" ref="B2177:B2240" si="375">N2177</f>
        <v>H399</v>
      </c>
      <c r="C2177" t="str">
        <f t="shared" ref="C2177:C2240" si="376">O2177</f>
        <v>INSPECT SVCS/MISC EQ</v>
      </c>
      <c r="D2177" s="1">
        <f t="shared" ref="D2177:D2240" si="377">AE2177</f>
        <v>1941045.64665159</v>
      </c>
      <c r="E2177" s="1">
        <f t="shared" ref="E2177:E2240" si="378">AK2177</f>
        <v>694914.52422920999</v>
      </c>
      <c r="F2177" s="1">
        <f t="shared" ref="F2177:F2240" si="379">AL2177</f>
        <v>1339049.2279999999</v>
      </c>
      <c r="G2177" s="1">
        <f t="shared" ref="G2177:G2240" si="380">AM2177</f>
        <v>371761.20632428298</v>
      </c>
      <c r="H2177" s="2">
        <f t="shared" si="370"/>
        <v>0.92692652306448142</v>
      </c>
      <c r="I2177" s="2">
        <f t="shared" si="371"/>
        <v>-0.31014026882369661</v>
      </c>
      <c r="J2177" s="2">
        <f t="shared" si="372"/>
        <v>0.27763072376326631</v>
      </c>
      <c r="K2177" s="2">
        <f t="shared" si="373"/>
        <v>1.1886080001132036E-5</v>
      </c>
      <c r="L2177" s="2">
        <f>AM2177/SUM(AM1:AM$3009)</f>
        <v>6.7457641876342418E-6</v>
      </c>
      <c r="M2177" t="s">
        <v>3743</v>
      </c>
      <c r="N2177" t="s">
        <v>4429</v>
      </c>
      <c r="O2177" t="s">
        <v>4430</v>
      </c>
      <c r="P2177" s="1">
        <v>1036602.3123003599</v>
      </c>
      <c r="Q2177" s="1">
        <v>1158876.2285060701</v>
      </c>
      <c r="R2177" s="1">
        <v>2232540.5862536398</v>
      </c>
      <c r="S2177" s="1">
        <v>2332703.9149564598</v>
      </c>
      <c r="T2177" s="1">
        <v>1547774.30327398</v>
      </c>
      <c r="U2177" s="1">
        <v>2288589.71426079</v>
      </c>
      <c r="V2177" s="1">
        <v>6417325.4066081801</v>
      </c>
      <c r="W2177" s="1">
        <v>925825.724942295</v>
      </c>
      <c r="X2177" s="1">
        <v>-566196.43522229698</v>
      </c>
      <c r="Y2177" s="1">
        <v>1569798.7068924899</v>
      </c>
      <c r="Z2177" s="1">
        <v>1932450.1587447301</v>
      </c>
      <c r="AA2177" s="1">
        <v>2259356.0802077199</v>
      </c>
      <c r="AB2177" s="1">
        <v>2690435.51764677</v>
      </c>
      <c r="AC2177" s="1">
        <v>1442170.8138634299</v>
      </c>
      <c r="AD2177" s="1">
        <v>1171468.4472861299</v>
      </c>
      <c r="AE2177" s="1">
        <v>1941045.64665159</v>
      </c>
      <c r="AF2177" s="1">
        <v>1705799.86496345</v>
      </c>
      <c r="AG2177" s="1">
        <v>1563620.8807540201</v>
      </c>
      <c r="AH2177" s="1">
        <v>1324456.3669673</v>
      </c>
      <c r="AI2177" s="1">
        <v>2047213.1548198301</v>
      </c>
      <c r="AJ2177" s="1">
        <v>1381870.9679839499</v>
      </c>
      <c r="AK2177" s="1">
        <v>694914.52422920999</v>
      </c>
      <c r="AL2177" s="1">
        <v>1339049.2279999999</v>
      </c>
      <c r="AM2177" s="1">
        <v>371761.20632428298</v>
      </c>
    </row>
    <row r="2178" spans="1:39" x14ac:dyDescent="0.3">
      <c r="A2178" t="str">
        <f t="shared" si="374"/>
        <v>PAMS</v>
      </c>
      <c r="B2178" t="str">
        <f t="shared" si="375"/>
        <v>H910</v>
      </c>
      <c r="C2178" t="str">
        <f t="shared" si="376"/>
        <v>OTHER QC SVCS/WEAPONS</v>
      </c>
      <c r="D2178" s="1">
        <f t="shared" si="377"/>
        <v>30578560.047578901</v>
      </c>
      <c r="E2178" s="1">
        <f t="shared" si="378"/>
        <v>32952338.602650002</v>
      </c>
      <c r="F2178" s="1">
        <f t="shared" si="379"/>
        <v>30748099.243999999</v>
      </c>
      <c r="G2178" s="1">
        <f t="shared" si="380"/>
        <v>17531396.1024721</v>
      </c>
      <c r="H2178" s="2">
        <f t="shared" ref="H2178:H2241" si="381">AL2178/AK2178-1</f>
        <v>-6.6891742805554322E-2</v>
      </c>
      <c r="I2178" s="2">
        <f t="shared" ref="I2178:I2241" si="382">AL2178/AE2178-1</f>
        <v>5.5443812971343043E-3</v>
      </c>
      <c r="J2178" s="2">
        <f t="shared" ref="J2178:J2241" si="383">AM2178/AL2178</f>
        <v>0.57016194605567605</v>
      </c>
      <c r="K2178" s="2">
        <f t="shared" ref="K2178:K2241" si="384">AL2178/SUM(AL$1:AL$3009)</f>
        <v>2.7293572174549771E-4</v>
      </c>
      <c r="L2178" s="2">
        <f>AM2178/SUM(AM1:AM$3009)</f>
        <v>3.1811459069811519E-4</v>
      </c>
      <c r="M2178" t="s">
        <v>3743</v>
      </c>
      <c r="N2178" t="s">
        <v>4431</v>
      </c>
      <c r="O2178" t="s">
        <v>4432</v>
      </c>
      <c r="P2178" s="1"/>
      <c r="Q2178" s="1"/>
      <c r="R2178" s="1"/>
      <c r="S2178" s="1"/>
      <c r="T2178" s="1">
        <v>19539.528461615399</v>
      </c>
      <c r="U2178" s="1">
        <v>13111.272041075799</v>
      </c>
      <c r="V2178" s="1">
        <v>-5512.8454507053502</v>
      </c>
      <c r="W2178" s="1"/>
      <c r="X2178" s="1"/>
      <c r="Y2178" s="1"/>
      <c r="Z2178" s="1">
        <v>28833.992976415801</v>
      </c>
      <c r="AA2178" s="1">
        <v>22861.4242646317</v>
      </c>
      <c r="AB2178" s="1">
        <v>20918.0823133788</v>
      </c>
      <c r="AC2178" s="1">
        <v>25062.7288271178</v>
      </c>
      <c r="AD2178" s="1">
        <v>939572.51375145302</v>
      </c>
      <c r="AE2178" s="1">
        <v>30578560.047578901</v>
      </c>
      <c r="AF2178" s="1">
        <v>27482097.908126902</v>
      </c>
      <c r="AG2178" s="1">
        <v>35352105.1113296</v>
      </c>
      <c r="AH2178" s="1">
        <v>32699229.1706855</v>
      </c>
      <c r="AI2178" s="1">
        <v>31515318.993743401</v>
      </c>
      <c r="AJ2178" s="1">
        <v>27606244.006291799</v>
      </c>
      <c r="AK2178" s="1">
        <v>32952338.602650002</v>
      </c>
      <c r="AL2178" s="1">
        <v>30748099.243999999</v>
      </c>
      <c r="AM2178" s="1">
        <v>17531396.1024721</v>
      </c>
    </row>
    <row r="2179" spans="1:39" x14ac:dyDescent="0.3">
      <c r="A2179" t="str">
        <f t="shared" si="374"/>
        <v>PAMS</v>
      </c>
      <c r="B2179" t="str">
        <f t="shared" si="375"/>
        <v>H912</v>
      </c>
      <c r="C2179" t="str">
        <f t="shared" si="376"/>
        <v>OTHER QC SVCS/FIRE CONT EQ</v>
      </c>
      <c r="D2179" s="1">
        <f t="shared" si="377"/>
        <v>0</v>
      </c>
      <c r="E2179" s="1">
        <f t="shared" si="378"/>
        <v>10575.468385177801</v>
      </c>
      <c r="F2179" s="1">
        <f t="shared" si="379"/>
        <v>30468.549800000001</v>
      </c>
      <c r="G2179" s="1">
        <f t="shared" si="380"/>
        <v>47542.050464444103</v>
      </c>
      <c r="H2179" s="2">
        <f t="shared" si="381"/>
        <v>1.8810591351872068</v>
      </c>
      <c r="I2179" s="2" t="e">
        <f t="shared" si="382"/>
        <v>#DIV/0!</v>
      </c>
      <c r="J2179" s="2">
        <f t="shared" si="383"/>
        <v>1.5603647294182705</v>
      </c>
      <c r="K2179" s="2">
        <f t="shared" si="384"/>
        <v>2.704542991165337E-7</v>
      </c>
      <c r="L2179" s="2">
        <f>AM2179/SUM(AM1:AM$3009)</f>
        <v>8.626705960008036E-7</v>
      </c>
      <c r="M2179" t="s">
        <v>3743</v>
      </c>
      <c r="N2179" t="s">
        <v>4433</v>
      </c>
      <c r="O2179" t="s">
        <v>4434</v>
      </c>
      <c r="P2179" s="1"/>
      <c r="Q2179" s="1"/>
      <c r="R2179" s="1">
        <v>90544.120359747598</v>
      </c>
      <c r="S2179" s="1"/>
      <c r="T2179" s="1">
        <v>6754.6436315617802</v>
      </c>
      <c r="U2179" s="1">
        <v>6629.2624105505602</v>
      </c>
      <c r="V2179" s="1"/>
      <c r="W2179" s="1"/>
      <c r="X2179" s="1"/>
      <c r="Y2179" s="1"/>
      <c r="Z2179" s="1"/>
      <c r="AA2179" s="1"/>
      <c r="AB2179" s="1">
        <v>41050.3834646576</v>
      </c>
      <c r="AC2179" s="1">
        <v>40561.925605064898</v>
      </c>
      <c r="AD2179" s="1">
        <v>44888.342976542401</v>
      </c>
      <c r="AE2179" s="1"/>
      <c r="AF2179" s="1">
        <v>34200.713224885498</v>
      </c>
      <c r="AG2179" s="1">
        <v>-2490.6208679985698</v>
      </c>
      <c r="AH2179" s="1">
        <v>32829.955564261203</v>
      </c>
      <c r="AI2179" s="1">
        <v>363834.25636360998</v>
      </c>
      <c r="AJ2179" s="1">
        <v>19065.231711299599</v>
      </c>
      <c r="AK2179" s="1">
        <v>10575.468385177801</v>
      </c>
      <c r="AL2179" s="1">
        <v>30468.549800000001</v>
      </c>
      <c r="AM2179" s="1">
        <v>47542.050464444103</v>
      </c>
    </row>
    <row r="2180" spans="1:39" x14ac:dyDescent="0.3">
      <c r="A2180" t="str">
        <f t="shared" si="374"/>
        <v>PAMS</v>
      </c>
      <c r="B2180" t="str">
        <f t="shared" si="375"/>
        <v>H913</v>
      </c>
      <c r="C2180" t="str">
        <f t="shared" si="376"/>
        <v>OTHER QC SVCS/AMMO &amp; EXPLOSIVES</v>
      </c>
      <c r="D2180" s="1">
        <f t="shared" si="377"/>
        <v>0</v>
      </c>
      <c r="E2180" s="1">
        <f t="shared" si="378"/>
        <v>0</v>
      </c>
      <c r="F2180" s="1">
        <f t="shared" si="379"/>
        <v>126414.70020000001</v>
      </c>
      <c r="G2180" s="1">
        <f t="shared" si="380"/>
        <v>13293.221164443799</v>
      </c>
      <c r="H2180" s="2" t="e">
        <f t="shared" si="381"/>
        <v>#DIV/0!</v>
      </c>
      <c r="I2180" s="2" t="e">
        <f t="shared" si="382"/>
        <v>#DIV/0!</v>
      </c>
      <c r="J2180" s="2">
        <f t="shared" si="383"/>
        <v>0.10515565945584388</v>
      </c>
      <c r="K2180" s="2">
        <f t="shared" si="384"/>
        <v>1.1221209859032323E-6</v>
      </c>
      <c r="L2180" s="2">
        <f>AM2180/SUM(AM1:AM$3009)</f>
        <v>2.4121111547928935E-7</v>
      </c>
      <c r="M2180" t="s">
        <v>3743</v>
      </c>
      <c r="N2180" t="s">
        <v>4435</v>
      </c>
      <c r="O2180" t="s">
        <v>4436</v>
      </c>
      <c r="P2180" s="1">
        <v>290831.40895845101</v>
      </c>
      <c r="Q2180" s="1"/>
      <c r="R2180" s="1"/>
      <c r="S2180" s="1"/>
      <c r="T2180" s="1">
        <v>18226.084214385901</v>
      </c>
      <c r="U2180" s="1">
        <v>238370.49045741899</v>
      </c>
      <c r="V2180" s="1"/>
      <c r="W2180" s="1"/>
      <c r="X2180" s="1"/>
      <c r="Y2180" s="1"/>
      <c r="Z2180" s="1"/>
      <c r="AA2180" s="1">
        <v>-6411.9144573514504</v>
      </c>
      <c r="AB2180" s="1">
        <v>28963.887653333699</v>
      </c>
      <c r="AC2180" s="1"/>
      <c r="AD2180" s="1">
        <v>31620.804630826999</v>
      </c>
      <c r="AE2180" s="1"/>
      <c r="AF2180" s="1"/>
      <c r="AG2180" s="1"/>
      <c r="AH2180" s="1"/>
      <c r="AI2180" s="1">
        <v>222374.41563829299</v>
      </c>
      <c r="AJ2180" s="1">
        <v>11679.636811955799</v>
      </c>
      <c r="AK2180" s="1"/>
      <c r="AL2180" s="1">
        <v>126414.70020000001</v>
      </c>
      <c r="AM2180" s="1">
        <v>13293.221164443799</v>
      </c>
    </row>
    <row r="2181" spans="1:39" x14ac:dyDescent="0.3">
      <c r="A2181" t="str">
        <f t="shared" si="374"/>
        <v>PAMS</v>
      </c>
      <c r="B2181" t="str">
        <f t="shared" si="375"/>
        <v>H915</v>
      </c>
      <c r="C2181" t="str">
        <f t="shared" si="376"/>
        <v>OTHER QC SVCS/AIRCRAFT</v>
      </c>
      <c r="D2181" s="1">
        <f t="shared" si="377"/>
        <v>0</v>
      </c>
      <c r="E2181" s="1">
        <f t="shared" si="378"/>
        <v>0</v>
      </c>
      <c r="F2181" s="1">
        <f t="shared" si="379"/>
        <v>0</v>
      </c>
      <c r="G2181" s="1">
        <f t="shared" si="380"/>
        <v>0</v>
      </c>
      <c r="H2181" s="2" t="e">
        <f t="shared" si="381"/>
        <v>#DIV/0!</v>
      </c>
      <c r="I2181" s="2" t="e">
        <f t="shared" si="382"/>
        <v>#DIV/0!</v>
      </c>
      <c r="J2181" s="2" t="e">
        <f t="shared" si="383"/>
        <v>#DIV/0!</v>
      </c>
      <c r="K2181" s="2">
        <f t="shared" si="384"/>
        <v>0</v>
      </c>
      <c r="L2181" s="2">
        <f>AM2181/SUM(AM1:AM$3009)</f>
        <v>0</v>
      </c>
      <c r="M2181" t="s">
        <v>3743</v>
      </c>
      <c r="N2181" t="s">
        <v>4437</v>
      </c>
      <c r="O2181" t="s">
        <v>4438</v>
      </c>
      <c r="P2181" s="1"/>
      <c r="Q2181" s="1"/>
      <c r="R2181" s="1"/>
      <c r="S2181" s="1"/>
      <c r="T2181" s="1">
        <v>38455.803084511499</v>
      </c>
      <c r="U2181" s="1">
        <v>43816.363985762197</v>
      </c>
      <c r="V2181" s="1">
        <v>4404.1245675175896</v>
      </c>
      <c r="W2181" s="1"/>
      <c r="X2181" s="1"/>
      <c r="Y2181" s="1"/>
      <c r="Z2181" s="1">
        <v>59001.069995524304</v>
      </c>
      <c r="AA2181" s="1">
        <v>-23082.8920464652</v>
      </c>
      <c r="AB2181" s="1">
        <v>127279.969575715</v>
      </c>
      <c r="AC2181" s="1">
        <v>-9863.4490047479303</v>
      </c>
      <c r="AD2181" s="1">
        <v>16307.207084302599</v>
      </c>
      <c r="AE2181" s="1"/>
      <c r="AF2181" s="1"/>
      <c r="AG2181" s="1"/>
      <c r="AH2181" s="1"/>
      <c r="AI2181" s="1"/>
      <c r="AJ2181" s="1"/>
      <c r="AK2181" s="1"/>
      <c r="AL2181" s="1"/>
      <c r="AM2181" s="1"/>
    </row>
    <row r="2182" spans="1:39" x14ac:dyDescent="0.3">
      <c r="A2182" t="str">
        <f t="shared" si="374"/>
        <v>PAMS</v>
      </c>
      <c r="B2182" t="str">
        <f t="shared" si="375"/>
        <v>H916</v>
      </c>
      <c r="C2182" t="str">
        <f t="shared" si="376"/>
        <v>OTHER QC SVCS/AIRCRAFT COMPONENTS</v>
      </c>
      <c r="D2182" s="1">
        <f t="shared" si="377"/>
        <v>2668.7708367431601</v>
      </c>
      <c r="E2182" s="1">
        <f t="shared" si="378"/>
        <v>1117845.0138973999</v>
      </c>
      <c r="F2182" s="1">
        <f t="shared" si="379"/>
        <v>359898</v>
      </c>
      <c r="G2182" s="1">
        <f t="shared" si="380"/>
        <v>20850.166678508202</v>
      </c>
      <c r="H2182" s="2">
        <f t="shared" si="381"/>
        <v>-0.67804302427828977</v>
      </c>
      <c r="I2182" s="2">
        <f t="shared" si="382"/>
        <v>133.85534053542128</v>
      </c>
      <c r="J2182" s="2">
        <f t="shared" si="383"/>
        <v>5.7933544166703349E-2</v>
      </c>
      <c r="K2182" s="2">
        <f t="shared" si="384"/>
        <v>3.194637158065273E-6</v>
      </c>
      <c r="L2182" s="2">
        <f>AM2182/SUM(AM1:AM$3009)</f>
        <v>3.7833508524662412E-7</v>
      </c>
      <c r="M2182" t="s">
        <v>3743</v>
      </c>
      <c r="N2182" t="s">
        <v>4439</v>
      </c>
      <c r="O2182" t="s">
        <v>4440</v>
      </c>
      <c r="P2182" s="1">
        <v>3559375.7445991002</v>
      </c>
      <c r="Q2182" s="1"/>
      <c r="R2182" s="1"/>
      <c r="S2182" s="1">
        <v>63734.538389565503</v>
      </c>
      <c r="T2182" s="1"/>
      <c r="U2182" s="1"/>
      <c r="V2182" s="1">
        <v>105273.956646287</v>
      </c>
      <c r="W2182" s="1">
        <v>12529.0416026452</v>
      </c>
      <c r="X2182" s="1">
        <v>0</v>
      </c>
      <c r="Y2182" s="1">
        <v>978537.99012312701</v>
      </c>
      <c r="Z2182" s="1">
        <v>85976.725501238499</v>
      </c>
      <c r="AA2182" s="1">
        <v>64119.144573514503</v>
      </c>
      <c r="AB2182" s="1">
        <v>6949662.3889739998</v>
      </c>
      <c r="AC2182" s="1">
        <v>-132727.96920349001</v>
      </c>
      <c r="AD2182" s="1">
        <v>2927.76331274515</v>
      </c>
      <c r="AE2182" s="1">
        <v>2668.7708367431601</v>
      </c>
      <c r="AF2182" s="1">
        <v>-1147846.1216386401</v>
      </c>
      <c r="AG2182" s="1">
        <v>-1360310.46972717</v>
      </c>
      <c r="AH2182" s="1">
        <v>8920.6126214959404</v>
      </c>
      <c r="AI2182" s="1">
        <v>18031.599078213501</v>
      </c>
      <c r="AJ2182" s="1">
        <v>11571.766725641</v>
      </c>
      <c r="AK2182" s="1">
        <v>1117845.0138973999</v>
      </c>
      <c r="AL2182" s="1">
        <v>359898</v>
      </c>
      <c r="AM2182" s="1">
        <v>20850.166678508202</v>
      </c>
    </row>
    <row r="2183" spans="1:39" x14ac:dyDescent="0.3">
      <c r="A2183" t="str">
        <f t="shared" si="374"/>
        <v>PAMS</v>
      </c>
      <c r="B2183" t="str">
        <f t="shared" si="375"/>
        <v>H918</v>
      </c>
      <c r="C2183" t="str">
        <f t="shared" si="376"/>
        <v>OTHER QC SVCS/SPACE VEHICLES</v>
      </c>
      <c r="D2183" s="1">
        <f t="shared" si="377"/>
        <v>0</v>
      </c>
      <c r="E2183" s="1">
        <f t="shared" si="378"/>
        <v>0</v>
      </c>
      <c r="F2183" s="1">
        <f t="shared" si="379"/>
        <v>0</v>
      </c>
      <c r="G2183" s="1">
        <f t="shared" si="380"/>
        <v>0</v>
      </c>
      <c r="H2183" s="2" t="e">
        <f t="shared" si="381"/>
        <v>#DIV/0!</v>
      </c>
      <c r="I2183" s="2" t="e">
        <f t="shared" si="382"/>
        <v>#DIV/0!</v>
      </c>
      <c r="J2183" s="2" t="e">
        <f t="shared" si="383"/>
        <v>#DIV/0!</v>
      </c>
      <c r="K2183" s="2">
        <f t="shared" si="384"/>
        <v>0</v>
      </c>
      <c r="L2183" s="2">
        <f>AM2183/SUM(AM1:AM$3009)</f>
        <v>0</v>
      </c>
      <c r="M2183" t="s">
        <v>3743</v>
      </c>
      <c r="N2183" t="s">
        <v>4441</v>
      </c>
      <c r="O2183" t="s">
        <v>4442</v>
      </c>
      <c r="P2183" s="1"/>
      <c r="Q2183" s="1"/>
      <c r="R2183" s="1"/>
      <c r="S2183" s="1"/>
      <c r="T2183" s="1"/>
      <c r="U2183" s="1"/>
      <c r="V2183" s="1">
        <v>1817575.2183405899</v>
      </c>
      <c r="W2183" s="1"/>
      <c r="X2183" s="1">
        <v>69649.329446211399</v>
      </c>
      <c r="Y2183" s="1">
        <v>6956146.5454550004</v>
      </c>
      <c r="Z2183" s="1">
        <v>6439234.6533216201</v>
      </c>
      <c r="AA2183" s="1"/>
      <c r="AB2183" s="1"/>
      <c r="AC2183" s="1">
        <v>-3451566.4458415802</v>
      </c>
      <c r="AD2183" s="1"/>
      <c r="AE2183" s="1"/>
      <c r="AF2183" s="1"/>
      <c r="AG2183" s="1"/>
      <c r="AH2183" s="1"/>
      <c r="AI2183" s="1"/>
      <c r="AJ2183" s="1"/>
      <c r="AK2183" s="1"/>
      <c r="AL2183" s="1"/>
      <c r="AM2183" s="1"/>
    </row>
    <row r="2184" spans="1:39" x14ac:dyDescent="0.3">
      <c r="A2184" t="str">
        <f t="shared" si="374"/>
        <v>PAMS</v>
      </c>
      <c r="B2184" t="str">
        <f t="shared" si="375"/>
        <v>H919</v>
      </c>
      <c r="C2184" t="str">
        <f t="shared" si="376"/>
        <v>OTHER QC SVCS/SHIPS-SML CRAFT-DOCKS</v>
      </c>
      <c r="D2184" s="1">
        <f t="shared" si="377"/>
        <v>9595.5805366046297</v>
      </c>
      <c r="E2184" s="1">
        <f t="shared" si="378"/>
        <v>-5186.0448353828297</v>
      </c>
      <c r="F2184" s="1">
        <f t="shared" si="379"/>
        <v>0</v>
      </c>
      <c r="G2184" s="1">
        <f t="shared" si="380"/>
        <v>0</v>
      </c>
      <c r="H2184" s="2">
        <f t="shared" si="381"/>
        <v>-1</v>
      </c>
      <c r="I2184" s="2">
        <f t="shared" si="382"/>
        <v>-1</v>
      </c>
      <c r="J2184" s="2" t="e">
        <f t="shared" si="383"/>
        <v>#DIV/0!</v>
      </c>
      <c r="K2184" s="2">
        <f t="shared" si="384"/>
        <v>0</v>
      </c>
      <c r="L2184" s="2">
        <f>AM2184/SUM(AM1:AM$3009)</f>
        <v>0</v>
      </c>
      <c r="M2184" t="s">
        <v>3743</v>
      </c>
      <c r="N2184" t="s">
        <v>4443</v>
      </c>
      <c r="O2184" t="s">
        <v>4444</v>
      </c>
      <c r="P2184" s="1"/>
      <c r="Q2184" s="1"/>
      <c r="R2184" s="1"/>
      <c r="S2184" s="1"/>
      <c r="T2184" s="1"/>
      <c r="U2184" s="1"/>
      <c r="V2184" s="1">
        <v>16091.133221447601</v>
      </c>
      <c r="W2184" s="1">
        <v>10682.4130097496</v>
      </c>
      <c r="X2184" s="1"/>
      <c r="Y2184" s="1">
        <v>74588.512310154998</v>
      </c>
      <c r="Z2184" s="1"/>
      <c r="AA2184" s="1"/>
      <c r="AB2184" s="1"/>
      <c r="AC2184" s="1">
        <v>6315.6683660423196</v>
      </c>
      <c r="AD2184" s="1">
        <v>0</v>
      </c>
      <c r="AE2184" s="1">
        <v>9595.5805366046297</v>
      </c>
      <c r="AF2184" s="1">
        <v>4362.3694922196</v>
      </c>
      <c r="AG2184" s="1">
        <v>35332.860899292697</v>
      </c>
      <c r="AH2184" s="1">
        <v>9135.2919830987594</v>
      </c>
      <c r="AI2184" s="1">
        <v>17666.487196257101</v>
      </c>
      <c r="AJ2184" s="1">
        <v>69980.474240708994</v>
      </c>
      <c r="AK2184" s="1">
        <v>-5186.0448353828297</v>
      </c>
      <c r="AL2184" s="1"/>
      <c r="AM2184" s="1"/>
    </row>
    <row r="2185" spans="1:39" x14ac:dyDescent="0.3">
      <c r="A2185" t="str">
        <f t="shared" si="374"/>
        <v>PAMS</v>
      </c>
      <c r="B2185" t="str">
        <f t="shared" si="375"/>
        <v>H920</v>
      </c>
      <c r="C2185" t="str">
        <f t="shared" si="376"/>
        <v>OTHER QC SVCS/SHIP &amp; MARINE EQ</v>
      </c>
      <c r="D2185" s="1">
        <f t="shared" si="377"/>
        <v>5973.2488840363803</v>
      </c>
      <c r="E2185" s="1">
        <f t="shared" si="378"/>
        <v>0</v>
      </c>
      <c r="F2185" s="1">
        <f t="shared" si="379"/>
        <v>0</v>
      </c>
      <c r="G2185" s="1">
        <f t="shared" si="380"/>
        <v>0</v>
      </c>
      <c r="H2185" s="2" t="e">
        <f t="shared" si="381"/>
        <v>#DIV/0!</v>
      </c>
      <c r="I2185" s="2">
        <f t="shared" si="382"/>
        <v>-1</v>
      </c>
      <c r="J2185" s="2" t="e">
        <f t="shared" si="383"/>
        <v>#DIV/0!</v>
      </c>
      <c r="K2185" s="2">
        <f t="shared" si="384"/>
        <v>0</v>
      </c>
      <c r="L2185" s="2">
        <f>AM2185/SUM(AM1:AM$3009)</f>
        <v>0</v>
      </c>
      <c r="M2185" t="s">
        <v>3743</v>
      </c>
      <c r="N2185" t="s">
        <v>4445</v>
      </c>
      <c r="O2185" t="s">
        <v>4446</v>
      </c>
      <c r="P2185" s="1"/>
      <c r="Q2185" s="1"/>
      <c r="R2185" s="1"/>
      <c r="S2185" s="1"/>
      <c r="T2185" s="1"/>
      <c r="U2185" s="1">
        <v>6568.6289128930803</v>
      </c>
      <c r="V2185" s="1"/>
      <c r="W2185" s="1"/>
      <c r="X2185" s="1">
        <v>9299.5580515511592</v>
      </c>
      <c r="Y2185" s="1"/>
      <c r="Z2185" s="1"/>
      <c r="AA2185" s="1"/>
      <c r="AB2185" s="1"/>
      <c r="AC2185" s="1">
        <v>22054.754188368701</v>
      </c>
      <c r="AD2185" s="1">
        <v>43308.758583151597</v>
      </c>
      <c r="AE2185" s="1">
        <v>5973.2488840363803</v>
      </c>
      <c r="AF2185" s="1"/>
      <c r="AG2185" s="1"/>
      <c r="AH2185" s="1"/>
      <c r="AI2185" s="1"/>
      <c r="AJ2185" s="1"/>
      <c r="AK2185" s="1"/>
      <c r="AL2185" s="1"/>
      <c r="AM2185" s="1"/>
    </row>
    <row r="2186" spans="1:39" x14ac:dyDescent="0.3">
      <c r="A2186" t="str">
        <f t="shared" si="374"/>
        <v>PAMS</v>
      </c>
      <c r="B2186" t="str">
        <f t="shared" si="375"/>
        <v>H922</v>
      </c>
      <c r="C2186" t="str">
        <f t="shared" si="376"/>
        <v>OTHER QC SVCS/RAILWAY EQ</v>
      </c>
      <c r="D2186" s="1">
        <f t="shared" si="377"/>
        <v>0</v>
      </c>
      <c r="E2186" s="1">
        <f t="shared" si="378"/>
        <v>95586.825973067505</v>
      </c>
      <c r="F2186" s="1">
        <f t="shared" si="379"/>
        <v>0</v>
      </c>
      <c r="G2186" s="1">
        <f t="shared" si="380"/>
        <v>0</v>
      </c>
      <c r="H2186" s="2">
        <f t="shared" si="381"/>
        <v>-1</v>
      </c>
      <c r="I2186" s="2" t="e">
        <f t="shared" si="382"/>
        <v>#DIV/0!</v>
      </c>
      <c r="J2186" s="2" t="e">
        <f t="shared" si="383"/>
        <v>#DIV/0!</v>
      </c>
      <c r="K2186" s="2">
        <f t="shared" si="384"/>
        <v>0</v>
      </c>
      <c r="L2186" s="2">
        <f>AM2186/SUM(AM1:AM$3009)</f>
        <v>0</v>
      </c>
      <c r="M2186" t="s">
        <v>3743</v>
      </c>
      <c r="N2186" t="s">
        <v>4447</v>
      </c>
      <c r="O2186" t="s">
        <v>4448</v>
      </c>
      <c r="P2186" s="1"/>
      <c r="Q2186" s="1"/>
      <c r="R2186" s="1"/>
      <c r="S2186" s="1"/>
      <c r="T2186" s="1">
        <v>2707.2123782079798</v>
      </c>
      <c r="U2186" s="1">
        <v>2536.5013186710198</v>
      </c>
      <c r="V2186" s="1"/>
      <c r="W2186" s="1">
        <v>3422.4546139516401</v>
      </c>
      <c r="X2186" s="1">
        <v>8984.8728850356802</v>
      </c>
      <c r="Y2186" s="1"/>
      <c r="Z2186" s="1"/>
      <c r="AA2186" s="1"/>
      <c r="AB2186" s="1"/>
      <c r="AC2186" s="1"/>
      <c r="AD2186" s="1"/>
      <c r="AE2186" s="1"/>
      <c r="AF2186" s="1"/>
      <c r="AG2186" s="1"/>
      <c r="AH2186" s="1"/>
      <c r="AI2186" s="1"/>
      <c r="AJ2186" s="1"/>
      <c r="AK2186" s="1">
        <v>95586.825973067505</v>
      </c>
      <c r="AL2186" s="1"/>
      <c r="AM2186" s="1"/>
    </row>
    <row r="2187" spans="1:39" x14ac:dyDescent="0.3">
      <c r="A2187" t="str">
        <f t="shared" si="374"/>
        <v>PAMS</v>
      </c>
      <c r="B2187" t="str">
        <f t="shared" si="375"/>
        <v>H923</v>
      </c>
      <c r="C2187" t="str">
        <f t="shared" si="376"/>
        <v>OTHER QC SVCS/VEHICLES-TRAILERS-CYC</v>
      </c>
      <c r="D2187" s="1">
        <f t="shared" si="377"/>
        <v>13493.352848697101</v>
      </c>
      <c r="E2187" s="1">
        <f t="shared" si="378"/>
        <v>0</v>
      </c>
      <c r="F2187" s="1">
        <f t="shared" si="379"/>
        <v>0</v>
      </c>
      <c r="G2187" s="1">
        <f t="shared" si="380"/>
        <v>0</v>
      </c>
      <c r="H2187" s="2" t="e">
        <f t="shared" si="381"/>
        <v>#DIV/0!</v>
      </c>
      <c r="I2187" s="2">
        <f t="shared" si="382"/>
        <v>-1</v>
      </c>
      <c r="J2187" s="2" t="e">
        <f t="shared" si="383"/>
        <v>#DIV/0!</v>
      </c>
      <c r="K2187" s="2">
        <f t="shared" si="384"/>
        <v>0</v>
      </c>
      <c r="L2187" s="2">
        <f>AM2187/SUM(AM1:AM$3009)</f>
        <v>0</v>
      </c>
      <c r="M2187" t="s">
        <v>3743</v>
      </c>
      <c r="N2187" t="s">
        <v>4449</v>
      </c>
      <c r="O2187" t="s">
        <v>4450</v>
      </c>
      <c r="P2187" s="1"/>
      <c r="Q2187" s="1"/>
      <c r="R2187" s="1"/>
      <c r="S2187" s="1">
        <v>3184.82212155868</v>
      </c>
      <c r="T2187" s="1">
        <v>6800.7554907510403</v>
      </c>
      <c r="U2187" s="1"/>
      <c r="V2187" s="1"/>
      <c r="W2187" s="1">
        <v>11226.739787316499</v>
      </c>
      <c r="X2187" s="1"/>
      <c r="Y2187" s="1">
        <v>28239.568287309499</v>
      </c>
      <c r="Z2187" s="1">
        <v>5060.2248058245696</v>
      </c>
      <c r="AA2187" s="1"/>
      <c r="AB2187" s="1"/>
      <c r="AC2187" s="1">
        <v>25367.6666586625</v>
      </c>
      <c r="AD2187" s="1"/>
      <c r="AE2187" s="1">
        <v>13493.352848697101</v>
      </c>
      <c r="AF2187" s="1"/>
      <c r="AG2187" s="1"/>
      <c r="AH2187" s="1">
        <v>4362.1019219296604</v>
      </c>
      <c r="AI2187" s="1">
        <v>492621.04686659598</v>
      </c>
      <c r="AJ2187" s="1">
        <v>0</v>
      </c>
      <c r="AK2187" s="1"/>
      <c r="AL2187" s="1"/>
      <c r="AM2187" s="1"/>
    </row>
    <row r="2188" spans="1:39" x14ac:dyDescent="0.3">
      <c r="A2188" t="str">
        <f t="shared" si="374"/>
        <v>PAMS</v>
      </c>
      <c r="B2188" t="str">
        <f t="shared" si="375"/>
        <v>H924</v>
      </c>
      <c r="C2188" t="str">
        <f t="shared" si="376"/>
        <v>OTHER QC SVCS/TRACTORS</v>
      </c>
      <c r="D2188" s="1">
        <f t="shared" si="377"/>
        <v>0</v>
      </c>
      <c r="E2188" s="1">
        <f t="shared" si="378"/>
        <v>0</v>
      </c>
      <c r="F2188" s="1">
        <f t="shared" si="379"/>
        <v>0</v>
      </c>
      <c r="G2188" s="1">
        <f t="shared" si="380"/>
        <v>0</v>
      </c>
      <c r="H2188" s="2" t="e">
        <f t="shared" si="381"/>
        <v>#DIV/0!</v>
      </c>
      <c r="I2188" s="2" t="e">
        <f t="shared" si="382"/>
        <v>#DIV/0!</v>
      </c>
      <c r="J2188" s="2" t="e">
        <f t="shared" si="383"/>
        <v>#DIV/0!</v>
      </c>
      <c r="K2188" s="2">
        <f t="shared" si="384"/>
        <v>0</v>
      </c>
      <c r="L2188" s="2">
        <f>AM2188/SUM(AM1:AM$3009)</f>
        <v>0</v>
      </c>
      <c r="M2188" t="s">
        <v>3743</v>
      </c>
      <c r="N2188" t="s">
        <v>4451</v>
      </c>
      <c r="O2188" t="s">
        <v>4452</v>
      </c>
      <c r="P2188" s="1"/>
      <c r="Q2188" s="1"/>
      <c r="R2188" s="1"/>
      <c r="S2188" s="1"/>
      <c r="T2188" s="1"/>
      <c r="U2188" s="1">
        <v>144365.470613035</v>
      </c>
      <c r="V2188" s="1">
        <v>995989.27560714399</v>
      </c>
      <c r="W2188" s="1">
        <v>861356.30099123996</v>
      </c>
      <c r="X2188" s="1">
        <v>-1649127.1317416599</v>
      </c>
      <c r="Y2188" s="1">
        <v>-245936.63933193899</v>
      </c>
      <c r="Z2188" s="1"/>
      <c r="AA2188" s="1">
        <v>5239381.4461516803</v>
      </c>
      <c r="AB2188" s="1"/>
      <c r="AC2188" s="1"/>
      <c r="AD2188" s="1"/>
      <c r="AE2188" s="1"/>
      <c r="AF2188" s="1"/>
      <c r="AG2188" s="1"/>
      <c r="AH2188" s="1"/>
      <c r="AI2188" s="1"/>
      <c r="AJ2188" s="1"/>
      <c r="AK2188" s="1"/>
      <c r="AL2188" s="1"/>
      <c r="AM2188" s="1"/>
    </row>
    <row r="2189" spans="1:39" x14ac:dyDescent="0.3">
      <c r="A2189" t="str">
        <f t="shared" si="374"/>
        <v>PAMS</v>
      </c>
      <c r="B2189" t="str">
        <f t="shared" si="375"/>
        <v>H925</v>
      </c>
      <c r="C2189" t="str">
        <f t="shared" si="376"/>
        <v>OTHER QC SVCS/VEHICULAR EQ</v>
      </c>
      <c r="D2189" s="1">
        <f t="shared" si="377"/>
        <v>4318.0112414720797</v>
      </c>
      <c r="E2189" s="1">
        <f t="shared" si="378"/>
        <v>0</v>
      </c>
      <c r="F2189" s="1">
        <f t="shared" si="379"/>
        <v>0</v>
      </c>
      <c r="G2189" s="1">
        <f t="shared" si="380"/>
        <v>0</v>
      </c>
      <c r="H2189" s="2" t="e">
        <f t="shared" si="381"/>
        <v>#DIV/0!</v>
      </c>
      <c r="I2189" s="2">
        <f t="shared" si="382"/>
        <v>-1</v>
      </c>
      <c r="J2189" s="2" t="e">
        <f t="shared" si="383"/>
        <v>#DIV/0!</v>
      </c>
      <c r="K2189" s="2">
        <f t="shared" si="384"/>
        <v>0</v>
      </c>
      <c r="L2189" s="2">
        <f>AM2189/SUM(AM1:AM$3009)</f>
        <v>0</v>
      </c>
      <c r="M2189" t="s">
        <v>3743</v>
      </c>
      <c r="N2189" t="s">
        <v>4453</v>
      </c>
      <c r="O2189" t="s">
        <v>4454</v>
      </c>
      <c r="P2189" s="1">
        <v>43278.945113116999</v>
      </c>
      <c r="Q2189" s="1"/>
      <c r="R2189" s="1"/>
      <c r="S2189" s="1">
        <v>4601.9917737355099</v>
      </c>
      <c r="T2189" s="1"/>
      <c r="U2189" s="1">
        <v>62465.495479554003</v>
      </c>
      <c r="V2189" s="1"/>
      <c r="W2189" s="1"/>
      <c r="X2189" s="1">
        <v>12177.0990740418</v>
      </c>
      <c r="Y2189" s="1">
        <v>4830.7871014420598</v>
      </c>
      <c r="Z2189" s="1">
        <v>29304.3008403491</v>
      </c>
      <c r="AA2189" s="1">
        <v>403950.61081314198</v>
      </c>
      <c r="AB2189" s="1">
        <v>13852.299997357</v>
      </c>
      <c r="AC2189" s="1">
        <v>593099.01201168995</v>
      </c>
      <c r="AD2189" s="1">
        <v>462267.83551867801</v>
      </c>
      <c r="AE2189" s="1">
        <v>4318.0112414720797</v>
      </c>
      <c r="AF2189" s="1"/>
      <c r="AG2189" s="1"/>
      <c r="AH2189" s="1">
        <v>-1327.2208957645</v>
      </c>
      <c r="AI2189" s="1"/>
      <c r="AJ2189" s="1"/>
      <c r="AK2189" s="1"/>
      <c r="AL2189" s="1"/>
      <c r="AM2189" s="1"/>
    </row>
    <row r="2190" spans="1:39" x14ac:dyDescent="0.3">
      <c r="A2190" t="str">
        <f t="shared" si="374"/>
        <v>PAMS</v>
      </c>
      <c r="B2190" t="str">
        <f t="shared" si="375"/>
        <v>H926</v>
      </c>
      <c r="C2190" t="str">
        <f t="shared" si="376"/>
        <v>OTHER QC SVCS/TIRES &amp; TUBES</v>
      </c>
      <c r="D2190" s="1">
        <f t="shared" si="377"/>
        <v>0</v>
      </c>
      <c r="E2190" s="1">
        <f t="shared" si="378"/>
        <v>0</v>
      </c>
      <c r="F2190" s="1">
        <f t="shared" si="379"/>
        <v>0</v>
      </c>
      <c r="G2190" s="1">
        <f t="shared" si="380"/>
        <v>0</v>
      </c>
      <c r="H2190" s="2" t="e">
        <f t="shared" si="381"/>
        <v>#DIV/0!</v>
      </c>
      <c r="I2190" s="2" t="e">
        <f t="shared" si="382"/>
        <v>#DIV/0!</v>
      </c>
      <c r="J2190" s="2" t="e">
        <f t="shared" si="383"/>
        <v>#DIV/0!</v>
      </c>
      <c r="K2190" s="2">
        <f t="shared" si="384"/>
        <v>0</v>
      </c>
      <c r="L2190" s="2">
        <f>AM2190/SUM(AM1:AM$3009)</f>
        <v>0</v>
      </c>
      <c r="M2190" t="s">
        <v>3743</v>
      </c>
      <c r="N2190" t="s">
        <v>4455</v>
      </c>
      <c r="O2190" t="s">
        <v>4456</v>
      </c>
      <c r="P2190" s="1"/>
      <c r="Q2190" s="1"/>
      <c r="R2190" s="1"/>
      <c r="S2190" s="1">
        <v>8787.9756818320202</v>
      </c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  <c r="AG2190" s="1"/>
      <c r="AH2190" s="1"/>
      <c r="AI2190" s="1"/>
      <c r="AJ2190" s="1"/>
      <c r="AK2190" s="1"/>
      <c r="AL2190" s="1"/>
      <c r="AM2190" s="1"/>
    </row>
    <row r="2191" spans="1:39" x14ac:dyDescent="0.3">
      <c r="A2191" t="str">
        <f t="shared" si="374"/>
        <v>PAMS</v>
      </c>
      <c r="B2191" t="str">
        <f t="shared" si="375"/>
        <v>H928</v>
      </c>
      <c r="C2191" t="str">
        <f t="shared" si="376"/>
        <v>OTHER QC SVCS/ENGINES &amp; TURBINES</v>
      </c>
      <c r="D2191" s="1">
        <f t="shared" si="377"/>
        <v>0</v>
      </c>
      <c r="E2191" s="1">
        <f t="shared" si="378"/>
        <v>0</v>
      </c>
      <c r="F2191" s="1">
        <f t="shared" si="379"/>
        <v>0</v>
      </c>
      <c r="G2191" s="1">
        <f t="shared" si="380"/>
        <v>0</v>
      </c>
      <c r="H2191" s="2" t="e">
        <f t="shared" si="381"/>
        <v>#DIV/0!</v>
      </c>
      <c r="I2191" s="2" t="e">
        <f t="shared" si="382"/>
        <v>#DIV/0!</v>
      </c>
      <c r="J2191" s="2" t="e">
        <f t="shared" si="383"/>
        <v>#DIV/0!</v>
      </c>
      <c r="K2191" s="2">
        <f t="shared" si="384"/>
        <v>0</v>
      </c>
      <c r="L2191" s="2">
        <f>AM2191/SUM(AM1:AM$3009)</f>
        <v>0</v>
      </c>
      <c r="M2191" t="s">
        <v>3743</v>
      </c>
      <c r="N2191" t="s">
        <v>4457</v>
      </c>
      <c r="O2191" t="s">
        <v>4458</v>
      </c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  <c r="AG2191" s="1">
        <v>3491.99519146784</v>
      </c>
      <c r="AH2191" s="1">
        <v>98501.285807762397</v>
      </c>
      <c r="AI2191" s="1">
        <v>-15172.9068795193</v>
      </c>
      <c r="AJ2191" s="1"/>
      <c r="AK2191" s="1"/>
      <c r="AL2191" s="1"/>
      <c r="AM2191" s="1"/>
    </row>
    <row r="2192" spans="1:39" x14ac:dyDescent="0.3">
      <c r="A2192" t="str">
        <f t="shared" si="374"/>
        <v>PAMS</v>
      </c>
      <c r="B2192" t="str">
        <f t="shared" si="375"/>
        <v>H929</v>
      </c>
      <c r="C2192" t="str">
        <f t="shared" si="376"/>
        <v>OTHER QC SVCS/ENGINE ACCESSORIES</v>
      </c>
      <c r="D2192" s="1">
        <f t="shared" si="377"/>
        <v>0</v>
      </c>
      <c r="E2192" s="1">
        <f t="shared" si="378"/>
        <v>0</v>
      </c>
      <c r="F2192" s="1">
        <f t="shared" si="379"/>
        <v>0</v>
      </c>
      <c r="G2192" s="1">
        <f t="shared" si="380"/>
        <v>0</v>
      </c>
      <c r="H2192" s="2" t="e">
        <f t="shared" si="381"/>
        <v>#DIV/0!</v>
      </c>
      <c r="I2192" s="2" t="e">
        <f t="shared" si="382"/>
        <v>#DIV/0!</v>
      </c>
      <c r="J2192" s="2" t="e">
        <f t="shared" si="383"/>
        <v>#DIV/0!</v>
      </c>
      <c r="K2192" s="2">
        <f t="shared" si="384"/>
        <v>0</v>
      </c>
      <c r="L2192" s="2">
        <f>AM2192/SUM(AM1:AM$3009)</f>
        <v>0</v>
      </c>
      <c r="M2192" t="s">
        <v>3743</v>
      </c>
      <c r="N2192" t="s">
        <v>4459</v>
      </c>
      <c r="O2192" t="s">
        <v>4460</v>
      </c>
      <c r="P2192" s="1"/>
      <c r="Q2192" s="1"/>
      <c r="R2192" s="1"/>
      <c r="S2192" s="1"/>
      <c r="T2192" s="1">
        <v>7705.1429225919501</v>
      </c>
      <c r="U2192" s="1">
        <v>33492.7891822241</v>
      </c>
      <c r="V2192" s="1"/>
      <c r="W2192" s="1"/>
      <c r="X2192" s="1"/>
      <c r="Y2192" s="1"/>
      <c r="Z2192" s="1"/>
      <c r="AA2192" s="1"/>
      <c r="AB2192" s="1"/>
      <c r="AC2192" s="1">
        <v>43768.608211908002</v>
      </c>
      <c r="AD2192" s="1"/>
      <c r="AE2192" s="1"/>
      <c r="AF2192" s="1"/>
      <c r="AG2192" s="1"/>
      <c r="AH2192" s="1"/>
      <c r="AI2192" s="1"/>
      <c r="AJ2192" s="1"/>
      <c r="AK2192" s="1"/>
      <c r="AL2192" s="1"/>
      <c r="AM2192" s="1"/>
    </row>
    <row r="2193" spans="1:39" x14ac:dyDescent="0.3">
      <c r="A2193" t="str">
        <f t="shared" si="374"/>
        <v>PAMS</v>
      </c>
      <c r="B2193" t="str">
        <f t="shared" si="375"/>
        <v>H930</v>
      </c>
      <c r="C2193" t="str">
        <f t="shared" si="376"/>
        <v>OTHER QC SVCS/MECH POWER TRANS EQ</v>
      </c>
      <c r="D2193" s="1">
        <f t="shared" si="377"/>
        <v>0</v>
      </c>
      <c r="E2193" s="1">
        <f t="shared" si="378"/>
        <v>0</v>
      </c>
      <c r="F2193" s="1">
        <f t="shared" si="379"/>
        <v>0</v>
      </c>
      <c r="G2193" s="1">
        <f t="shared" si="380"/>
        <v>26129.306604630601</v>
      </c>
      <c r="H2193" s="2" t="e">
        <f t="shared" si="381"/>
        <v>#DIV/0!</v>
      </c>
      <c r="I2193" s="2" t="e">
        <f t="shared" si="382"/>
        <v>#DIV/0!</v>
      </c>
      <c r="J2193" s="2" t="e">
        <f t="shared" si="383"/>
        <v>#DIV/0!</v>
      </c>
      <c r="K2193" s="2">
        <f t="shared" si="384"/>
        <v>0</v>
      </c>
      <c r="L2193" s="2">
        <f>AM2193/SUM(AM1:AM$3009)</f>
        <v>4.7412731006548481E-7</v>
      </c>
      <c r="M2193" t="s">
        <v>3743</v>
      </c>
      <c r="N2193" t="s">
        <v>4461</v>
      </c>
      <c r="O2193" t="s">
        <v>4462</v>
      </c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  <c r="AG2193" s="1"/>
      <c r="AH2193" s="1"/>
      <c r="AI2193" s="1"/>
      <c r="AJ2193" s="1">
        <v>16346.363884644699</v>
      </c>
      <c r="AK2193" s="1"/>
      <c r="AL2193" s="1"/>
      <c r="AM2193" s="1">
        <v>26129.306604630601</v>
      </c>
    </row>
    <row r="2194" spans="1:39" x14ac:dyDescent="0.3">
      <c r="A2194" t="str">
        <f t="shared" si="374"/>
        <v>PAMS</v>
      </c>
      <c r="B2194" t="str">
        <f t="shared" si="375"/>
        <v>H934</v>
      </c>
      <c r="C2194" t="str">
        <f t="shared" si="376"/>
        <v>OTHER QC SVCS/METALWORK MACHINE</v>
      </c>
      <c r="D2194" s="1">
        <f t="shared" si="377"/>
        <v>0</v>
      </c>
      <c r="E2194" s="1">
        <f t="shared" si="378"/>
        <v>-253521.65635009401</v>
      </c>
      <c r="F2194" s="1">
        <f t="shared" si="379"/>
        <v>0</v>
      </c>
      <c r="G2194" s="1">
        <f t="shared" si="380"/>
        <v>0</v>
      </c>
      <c r="H2194" s="2">
        <f t="shared" si="381"/>
        <v>-1</v>
      </c>
      <c r="I2194" s="2" t="e">
        <f t="shared" si="382"/>
        <v>#DIV/0!</v>
      </c>
      <c r="J2194" s="2" t="e">
        <f t="shared" si="383"/>
        <v>#DIV/0!</v>
      </c>
      <c r="K2194" s="2">
        <f t="shared" si="384"/>
        <v>0</v>
      </c>
      <c r="L2194" s="2">
        <f>AM2194/SUM(AM1:AM$3009)</f>
        <v>0</v>
      </c>
      <c r="M2194" t="s">
        <v>3743</v>
      </c>
      <c r="N2194" t="s">
        <v>4463</v>
      </c>
      <c r="O2194" t="s">
        <v>4464</v>
      </c>
      <c r="P2194" s="1"/>
      <c r="Q2194" s="1"/>
      <c r="R2194" s="1"/>
      <c r="S2194" s="1">
        <v>14263.1268219087</v>
      </c>
      <c r="T2194" s="1"/>
      <c r="U2194" s="1">
        <v>14413.448586005399</v>
      </c>
      <c r="V2194" s="1">
        <v>15703.8498864627</v>
      </c>
      <c r="W2194" s="1">
        <v>5907.3063535443598</v>
      </c>
      <c r="X2194" s="1"/>
      <c r="Y2194" s="1"/>
      <c r="Z2194" s="1"/>
      <c r="AA2194" s="1"/>
      <c r="AB2194" s="1"/>
      <c r="AC2194" s="1"/>
      <c r="AD2194" s="1"/>
      <c r="AE2194" s="1"/>
      <c r="AF2194" s="1"/>
      <c r="AG2194" s="1">
        <v>216213.921221525</v>
      </c>
      <c r="AH2194" s="1">
        <v>216392.22884965199</v>
      </c>
      <c r="AI2194" s="1">
        <v>217275.16901698199</v>
      </c>
      <c r="AJ2194" s="1"/>
      <c r="AK2194" s="1">
        <v>-253521.65635009401</v>
      </c>
      <c r="AL2194" s="1"/>
      <c r="AM2194" s="1"/>
    </row>
    <row r="2195" spans="1:39" x14ac:dyDescent="0.3">
      <c r="A2195" t="str">
        <f t="shared" si="374"/>
        <v>PAMS</v>
      </c>
      <c r="B2195" t="str">
        <f t="shared" si="375"/>
        <v>H935</v>
      </c>
      <c r="C2195" t="str">
        <f t="shared" si="376"/>
        <v>OTHER QC SVCS/SERVICE &amp; TRADE EQ</v>
      </c>
      <c r="D2195" s="1">
        <f t="shared" si="377"/>
        <v>60918846.081087701</v>
      </c>
      <c r="E2195" s="1">
        <f t="shared" si="378"/>
        <v>50797755.763263397</v>
      </c>
      <c r="F2195" s="1">
        <f t="shared" si="379"/>
        <v>41815493.976099998</v>
      </c>
      <c r="G2195" s="1">
        <f t="shared" si="380"/>
        <v>33314807.792043298</v>
      </c>
      <c r="H2195" s="2">
        <f t="shared" si="381"/>
        <v>-0.17682398862312165</v>
      </c>
      <c r="I2195" s="2">
        <f t="shared" si="382"/>
        <v>-0.31358690017797874</v>
      </c>
      <c r="J2195" s="2">
        <f t="shared" si="383"/>
        <v>0.79670965530347826</v>
      </c>
      <c r="K2195" s="2">
        <f t="shared" si="384"/>
        <v>3.7117552984152077E-4</v>
      </c>
      <c r="L2195" s="2">
        <f>AM2195/SUM(AM1:AM$3009)</f>
        <v>6.045112655607513E-4</v>
      </c>
      <c r="M2195" t="s">
        <v>3743</v>
      </c>
      <c r="N2195" t="s">
        <v>4465</v>
      </c>
      <c r="O2195" t="s">
        <v>4466</v>
      </c>
      <c r="P2195" s="1"/>
      <c r="Q2195" s="1"/>
      <c r="R2195" s="1"/>
      <c r="S2195" s="1">
        <v>758176.62088458997</v>
      </c>
      <c r="T2195" s="1">
        <v>49635495.421724603</v>
      </c>
      <c r="U2195" s="1">
        <v>45357627.073883399</v>
      </c>
      <c r="V2195" s="1">
        <v>41169380.358897701</v>
      </c>
      <c r="W2195" s="1">
        <v>57133543.565852299</v>
      </c>
      <c r="X2195" s="1">
        <v>43963253.710395098</v>
      </c>
      <c r="Y2195" s="1">
        <v>41130188.839853801</v>
      </c>
      <c r="Z2195" s="1">
        <v>50771079.645810001</v>
      </c>
      <c r="AA2195" s="1">
        <v>100174394.423822</v>
      </c>
      <c r="AB2195" s="1">
        <v>107846179.846708</v>
      </c>
      <c r="AC2195" s="1">
        <v>94822800.976932406</v>
      </c>
      <c r="AD2195" s="1">
        <v>89415637.728385404</v>
      </c>
      <c r="AE2195" s="1">
        <v>60918846.081087701</v>
      </c>
      <c r="AF2195" s="1">
        <v>107325429.362772</v>
      </c>
      <c r="AG2195" s="1">
        <v>63846925.427638598</v>
      </c>
      <c r="AH2195" s="1">
        <v>58264738.009092502</v>
      </c>
      <c r="AI2195" s="1">
        <v>50700023.421255201</v>
      </c>
      <c r="AJ2195" s="1">
        <v>46724138.926877901</v>
      </c>
      <c r="AK2195" s="1">
        <v>50797755.763263397</v>
      </c>
      <c r="AL2195" s="1">
        <v>41815493.976099998</v>
      </c>
      <c r="AM2195" s="1">
        <v>33314807.792043298</v>
      </c>
    </row>
    <row r="2196" spans="1:39" x14ac:dyDescent="0.3">
      <c r="A2196" t="str">
        <f t="shared" si="374"/>
        <v>PAMS</v>
      </c>
      <c r="B2196" t="str">
        <f t="shared" si="375"/>
        <v>H936</v>
      </c>
      <c r="C2196" t="str">
        <f t="shared" si="376"/>
        <v>OTHER QC SVCS/SP INDUSTRY MACHINERY</v>
      </c>
      <c r="D2196" s="1">
        <f t="shared" si="377"/>
        <v>3958.0330376413599</v>
      </c>
      <c r="E2196" s="1">
        <f t="shared" si="378"/>
        <v>353122.604635394</v>
      </c>
      <c r="F2196" s="1">
        <f t="shared" si="379"/>
        <v>436579.41220000002</v>
      </c>
      <c r="G2196" s="1">
        <f t="shared" si="380"/>
        <v>0</v>
      </c>
      <c r="H2196" s="2">
        <f t="shared" si="381"/>
        <v>0.23633946529924588</v>
      </c>
      <c r="I2196" s="2">
        <f t="shared" si="382"/>
        <v>109.3021142188755</v>
      </c>
      <c r="J2196" s="2">
        <f t="shared" si="383"/>
        <v>0</v>
      </c>
      <c r="K2196" s="2">
        <f t="shared" si="384"/>
        <v>3.8753002591301298E-6</v>
      </c>
      <c r="L2196" s="2">
        <f>AM2196/SUM(AM1:AM$3009)</f>
        <v>0</v>
      </c>
      <c r="M2196" t="s">
        <v>3743</v>
      </c>
      <c r="N2196" t="s">
        <v>4467</v>
      </c>
      <c r="O2196" t="s">
        <v>4468</v>
      </c>
      <c r="P2196" s="1"/>
      <c r="Q2196" s="1"/>
      <c r="R2196" s="1">
        <v>7384.3525711889397</v>
      </c>
      <c r="S2196" s="1"/>
      <c r="T2196" s="1">
        <v>5206.1776503999599</v>
      </c>
      <c r="U2196" s="1">
        <v>25216.3167519788</v>
      </c>
      <c r="V2196" s="1">
        <v>27848.048614544601</v>
      </c>
      <c r="W2196" s="1">
        <v>556289.71932083601</v>
      </c>
      <c r="X2196" s="1"/>
      <c r="Y2196" s="1"/>
      <c r="Z2196" s="1">
        <v>2181495.8811294199</v>
      </c>
      <c r="AA2196" s="1">
        <v>4375724.4264629399</v>
      </c>
      <c r="AB2196" s="1">
        <v>3393961.0632449202</v>
      </c>
      <c r="AC2196" s="1">
        <v>27331.583530027499</v>
      </c>
      <c r="AD2196" s="1">
        <v>5619.6808450946301</v>
      </c>
      <c r="AE2196" s="1">
        <v>3958.0330376413599</v>
      </c>
      <c r="AF2196" s="1">
        <v>5900.3665250585</v>
      </c>
      <c r="AG2196" s="1">
        <v>19648.5861814934</v>
      </c>
      <c r="AH2196" s="1">
        <v>1153330.6128662201</v>
      </c>
      <c r="AI2196" s="1">
        <v>374611.622287345</v>
      </c>
      <c r="AJ2196" s="1">
        <v>362925.75085629901</v>
      </c>
      <c r="AK2196" s="1">
        <v>353122.604635394</v>
      </c>
      <c r="AL2196" s="1">
        <v>436579.41220000002</v>
      </c>
      <c r="AM2196" s="1"/>
    </row>
    <row r="2197" spans="1:39" x14ac:dyDescent="0.3">
      <c r="A2197" t="str">
        <f t="shared" si="374"/>
        <v>PAMS</v>
      </c>
      <c r="B2197" t="str">
        <f t="shared" si="375"/>
        <v>H937</v>
      </c>
      <c r="C2197" t="str">
        <f t="shared" si="376"/>
        <v>OTHER QC SVCS/AGRICULTURE MACHINE</v>
      </c>
      <c r="D2197" s="1">
        <f t="shared" si="377"/>
        <v>0</v>
      </c>
      <c r="E2197" s="1">
        <f t="shared" si="378"/>
        <v>0</v>
      </c>
      <c r="F2197" s="1">
        <f t="shared" si="379"/>
        <v>0</v>
      </c>
      <c r="G2197" s="1">
        <f t="shared" si="380"/>
        <v>0</v>
      </c>
      <c r="H2197" s="2" t="e">
        <f t="shared" si="381"/>
        <v>#DIV/0!</v>
      </c>
      <c r="I2197" s="2" t="e">
        <f t="shared" si="382"/>
        <v>#DIV/0!</v>
      </c>
      <c r="J2197" s="2" t="e">
        <f t="shared" si="383"/>
        <v>#DIV/0!</v>
      </c>
      <c r="K2197" s="2">
        <f t="shared" si="384"/>
        <v>0</v>
      </c>
      <c r="L2197" s="2">
        <f>AM2197/SUM(AM1:AM$3009)</f>
        <v>0</v>
      </c>
      <c r="M2197" t="s">
        <v>3743</v>
      </c>
      <c r="N2197" t="s">
        <v>4469</v>
      </c>
      <c r="O2197" t="s">
        <v>4470</v>
      </c>
      <c r="P2197" s="1"/>
      <c r="Q2197" s="1"/>
      <c r="R2197" s="1"/>
      <c r="S2197" s="1">
        <v>33524.443384828199</v>
      </c>
      <c r="T2197" s="1">
        <v>84131.830830463397</v>
      </c>
      <c r="U2197" s="1">
        <v>19417.155797453201</v>
      </c>
      <c r="V2197" s="1">
        <v>-30758.965233456202</v>
      </c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  <c r="AG2197" s="1"/>
      <c r="AH2197" s="1"/>
      <c r="AI2197" s="1"/>
      <c r="AJ2197" s="1"/>
      <c r="AK2197" s="1"/>
      <c r="AL2197" s="1"/>
      <c r="AM2197" s="1"/>
    </row>
    <row r="2198" spans="1:39" x14ac:dyDescent="0.3">
      <c r="A2198" t="str">
        <f t="shared" si="374"/>
        <v>PAMS</v>
      </c>
      <c r="B2198" t="str">
        <f t="shared" si="375"/>
        <v>H938</v>
      </c>
      <c r="C2198" t="str">
        <f t="shared" si="376"/>
        <v>OTHER QC SVCS/CONTRUCT EQ</v>
      </c>
      <c r="D2198" s="1">
        <f t="shared" si="377"/>
        <v>0</v>
      </c>
      <c r="E2198" s="1">
        <f t="shared" si="378"/>
        <v>0</v>
      </c>
      <c r="F2198" s="1">
        <f t="shared" si="379"/>
        <v>43541.488299999997</v>
      </c>
      <c r="G2198" s="1">
        <f t="shared" si="380"/>
        <v>-906.48997981532796</v>
      </c>
      <c r="H2198" s="2" t="e">
        <f t="shared" si="381"/>
        <v>#DIV/0!</v>
      </c>
      <c r="I2198" s="2" t="e">
        <f t="shared" si="382"/>
        <v>#DIV/0!</v>
      </c>
      <c r="J2198" s="2">
        <f t="shared" si="383"/>
        <v>-2.081899391149953E-2</v>
      </c>
      <c r="K2198" s="2">
        <f t="shared" si="384"/>
        <v>3.864963307399439E-7</v>
      </c>
      <c r="L2198" s="2">
        <f>AM2198/SUM(AM1:AM$3009)</f>
        <v>-1.6448643748356871E-8</v>
      </c>
      <c r="M2198" t="s">
        <v>3743</v>
      </c>
      <c r="N2198" t="s">
        <v>4471</v>
      </c>
      <c r="O2198" t="s">
        <v>4472</v>
      </c>
      <c r="P2198" s="1"/>
      <c r="Q2198" s="1"/>
      <c r="R2198" s="1"/>
      <c r="S2198" s="1"/>
      <c r="T2198" s="1">
        <v>110129.99453723201</v>
      </c>
      <c r="U2198" s="1">
        <v>211729.28651048901</v>
      </c>
      <c r="V2198" s="1">
        <v>123356.03379920901</v>
      </c>
      <c r="W2198" s="1">
        <v>-81.649016635029099</v>
      </c>
      <c r="X2198" s="1">
        <v>719168.67388515803</v>
      </c>
      <c r="Y2198" s="1">
        <v>4681730.4784644702</v>
      </c>
      <c r="Z2198" s="1">
        <v>1053942.52770137</v>
      </c>
      <c r="AA2198" s="1">
        <v>5712959.9402653696</v>
      </c>
      <c r="AB2198" s="1">
        <v>2906072.2345360201</v>
      </c>
      <c r="AC2198" s="1">
        <v>2264421.8011979698</v>
      </c>
      <c r="AD2198" s="1">
        <v>89138.919655264806</v>
      </c>
      <c r="AE2198" s="1"/>
      <c r="AF2198" s="1">
        <v>265545.46656853298</v>
      </c>
      <c r="AG2198" s="1"/>
      <c r="AH2198" s="1">
        <v>10311.5188350268</v>
      </c>
      <c r="AI2198" s="1">
        <v>-1242735.98851094</v>
      </c>
      <c r="AJ2198" s="1">
        <v>-18005.867966645601</v>
      </c>
      <c r="AK2198" s="1"/>
      <c r="AL2198" s="1">
        <v>43541.488299999997</v>
      </c>
      <c r="AM2198" s="1">
        <v>-906.48997981532796</v>
      </c>
    </row>
    <row r="2199" spans="1:39" x14ac:dyDescent="0.3">
      <c r="A2199" t="str">
        <f t="shared" si="374"/>
        <v>PAMS</v>
      </c>
      <c r="B2199" t="str">
        <f t="shared" si="375"/>
        <v>H939</v>
      </c>
      <c r="C2199" t="str">
        <f t="shared" si="376"/>
        <v>OTHER QC SVCS/MATERIALS HANDLING EQ</v>
      </c>
      <c r="D2199" s="1">
        <f t="shared" si="377"/>
        <v>48466.832175397903</v>
      </c>
      <c r="E2199" s="1">
        <f t="shared" si="378"/>
        <v>0</v>
      </c>
      <c r="F2199" s="1">
        <f t="shared" si="379"/>
        <v>0</v>
      </c>
      <c r="G2199" s="1">
        <f t="shared" si="380"/>
        <v>10347.758618493801</v>
      </c>
      <c r="H2199" s="2" t="e">
        <f t="shared" si="381"/>
        <v>#DIV/0!</v>
      </c>
      <c r="I2199" s="2">
        <f t="shared" si="382"/>
        <v>-1</v>
      </c>
      <c r="J2199" s="2" t="e">
        <f t="shared" si="383"/>
        <v>#DIV/0!</v>
      </c>
      <c r="K2199" s="2">
        <f t="shared" si="384"/>
        <v>0</v>
      </c>
      <c r="L2199" s="2">
        <f>AM2199/SUM(AM1:AM$3009)</f>
        <v>1.8776445288922978E-7</v>
      </c>
      <c r="M2199" t="s">
        <v>3743</v>
      </c>
      <c r="N2199" t="s">
        <v>4473</v>
      </c>
      <c r="O2199" t="s">
        <v>4474</v>
      </c>
      <c r="P2199" s="1"/>
      <c r="Q2199" s="1"/>
      <c r="R2199" s="1">
        <v>259966.481686021</v>
      </c>
      <c r="S2199" s="1">
        <v>16152.6863581445</v>
      </c>
      <c r="T2199" s="1"/>
      <c r="U2199" s="1"/>
      <c r="V2199" s="1"/>
      <c r="W2199" s="1"/>
      <c r="X2199" s="1"/>
      <c r="Y2199" s="1"/>
      <c r="Z2199" s="1">
        <v>24169.507054707599</v>
      </c>
      <c r="AA2199" s="1"/>
      <c r="AB2199" s="1">
        <v>34969.137125977897</v>
      </c>
      <c r="AC2199" s="1">
        <v>75514.419752346701</v>
      </c>
      <c r="AD2199" s="1">
        <v>-1472.60455329153</v>
      </c>
      <c r="AE2199" s="1">
        <v>48466.832175397903</v>
      </c>
      <c r="AF2199" s="1">
        <v>83796.364080898304</v>
      </c>
      <c r="AG2199" s="1">
        <v>41973.725866614099</v>
      </c>
      <c r="AH2199" s="1"/>
      <c r="AI2199" s="1">
        <v>-33599.252940770399</v>
      </c>
      <c r="AJ2199" s="1"/>
      <c r="AK2199" s="1"/>
      <c r="AL2199" s="1"/>
      <c r="AM2199" s="1">
        <v>10347.758618493801</v>
      </c>
    </row>
    <row r="2200" spans="1:39" x14ac:dyDescent="0.3">
      <c r="A2200" t="str">
        <f t="shared" si="374"/>
        <v>PAMS</v>
      </c>
      <c r="B2200" t="str">
        <f t="shared" si="375"/>
        <v>H940</v>
      </c>
      <c r="C2200" t="str">
        <f t="shared" si="376"/>
        <v>OTHER QC SVCS/ROPE-CABLE-CHAIN</v>
      </c>
      <c r="D2200" s="1">
        <f t="shared" si="377"/>
        <v>0</v>
      </c>
      <c r="E2200" s="1">
        <f t="shared" si="378"/>
        <v>0</v>
      </c>
      <c r="F2200" s="1">
        <f t="shared" si="379"/>
        <v>2655.01</v>
      </c>
      <c r="G2200" s="1">
        <f t="shared" si="380"/>
        <v>0</v>
      </c>
      <c r="H2200" s="2" t="e">
        <f t="shared" si="381"/>
        <v>#DIV/0!</v>
      </c>
      <c r="I2200" s="2" t="e">
        <f t="shared" si="382"/>
        <v>#DIV/0!</v>
      </c>
      <c r="J2200" s="2">
        <f t="shared" si="383"/>
        <v>0</v>
      </c>
      <c r="K2200" s="2">
        <f t="shared" si="384"/>
        <v>2.3567215158280627E-8</v>
      </c>
      <c r="L2200" s="2">
        <f>AM2200/SUM(AM1:AM$3009)</f>
        <v>0</v>
      </c>
      <c r="M2200" t="s">
        <v>3743</v>
      </c>
      <c r="N2200" t="s">
        <v>4475</v>
      </c>
      <c r="O2200" t="s">
        <v>4476</v>
      </c>
      <c r="P2200" s="1">
        <v>61969.710328846799</v>
      </c>
      <c r="Q2200" s="1"/>
      <c r="R2200" s="1"/>
      <c r="S2200" s="1"/>
      <c r="T2200" s="1"/>
      <c r="U2200" s="1"/>
      <c r="V2200" s="1"/>
      <c r="W2200" s="1">
        <v>4207.64599059183</v>
      </c>
      <c r="X2200" s="1"/>
      <c r="Y2200" s="1">
        <v>10292.9267589259</v>
      </c>
      <c r="Z2200" s="1"/>
      <c r="AA2200" s="1"/>
      <c r="AB2200" s="1">
        <v>8083.0691603177502</v>
      </c>
      <c r="AC2200" s="1">
        <v>24468.979327234501</v>
      </c>
      <c r="AD2200" s="1"/>
      <c r="AE2200" s="1"/>
      <c r="AF2200" s="1">
        <v>0</v>
      </c>
      <c r="AG2200" s="1"/>
      <c r="AH2200" s="1"/>
      <c r="AI2200" s="1"/>
      <c r="AJ2200" s="1"/>
      <c r="AK2200" s="1"/>
      <c r="AL2200" s="1">
        <v>2655.01</v>
      </c>
      <c r="AM2200" s="1"/>
    </row>
    <row r="2201" spans="1:39" x14ac:dyDescent="0.3">
      <c r="A2201" t="str">
        <f t="shared" si="374"/>
        <v>PAMS</v>
      </c>
      <c r="B2201" t="str">
        <f t="shared" si="375"/>
        <v>H941</v>
      </c>
      <c r="C2201" t="str">
        <f t="shared" si="376"/>
        <v>OTHER QC SVCS/REFRIGERATION - AC EQ</v>
      </c>
      <c r="D2201" s="1">
        <f t="shared" si="377"/>
        <v>0</v>
      </c>
      <c r="E2201" s="1">
        <f t="shared" si="378"/>
        <v>-192.09751642814999</v>
      </c>
      <c r="F2201" s="1">
        <f t="shared" si="379"/>
        <v>0</v>
      </c>
      <c r="G2201" s="1">
        <f t="shared" si="380"/>
        <v>0</v>
      </c>
      <c r="H2201" s="2">
        <f t="shared" si="381"/>
        <v>-1</v>
      </c>
      <c r="I2201" s="2" t="e">
        <f t="shared" si="382"/>
        <v>#DIV/0!</v>
      </c>
      <c r="J2201" s="2" t="e">
        <f t="shared" si="383"/>
        <v>#DIV/0!</v>
      </c>
      <c r="K2201" s="2">
        <f t="shared" si="384"/>
        <v>0</v>
      </c>
      <c r="L2201" s="2">
        <f>AM2201/SUM(AM1:AM$3009)</f>
        <v>0</v>
      </c>
      <c r="M2201" t="s">
        <v>3743</v>
      </c>
      <c r="N2201" t="s">
        <v>4477</v>
      </c>
      <c r="O2201" t="s">
        <v>4478</v>
      </c>
      <c r="P2201" s="1"/>
      <c r="Q2201" s="1">
        <v>76641.726837218506</v>
      </c>
      <c r="R2201" s="1"/>
      <c r="S2201" s="1"/>
      <c r="T2201" s="1">
        <v>20742.899238522099</v>
      </c>
      <c r="U2201" s="1">
        <v>20935.880548302299</v>
      </c>
      <c r="V2201" s="1"/>
      <c r="W2201" s="1">
        <v>19273.250376698601</v>
      </c>
      <c r="X2201" s="1">
        <v>52987.376923170297</v>
      </c>
      <c r="Y2201" s="1">
        <v>5146.4633794629499</v>
      </c>
      <c r="Z2201" s="1">
        <v>51471.539734322301</v>
      </c>
      <c r="AA2201" s="1"/>
      <c r="AB2201" s="1">
        <v>1385.2299997356999</v>
      </c>
      <c r="AC2201" s="1"/>
      <c r="AD2201" s="1"/>
      <c r="AE2201" s="1"/>
      <c r="AF2201" s="1">
        <v>6986.4505600961002</v>
      </c>
      <c r="AG2201" s="1"/>
      <c r="AH2201" s="1"/>
      <c r="AI2201" s="1"/>
      <c r="AJ2201" s="1"/>
      <c r="AK2201" s="1">
        <v>-192.09751642814999</v>
      </c>
      <c r="AL2201" s="1"/>
      <c r="AM2201" s="1"/>
    </row>
    <row r="2202" spans="1:39" x14ac:dyDescent="0.3">
      <c r="A2202" t="str">
        <f t="shared" si="374"/>
        <v>PAMS</v>
      </c>
      <c r="B2202" t="str">
        <f t="shared" si="375"/>
        <v>H942</v>
      </c>
      <c r="C2202" t="str">
        <f t="shared" si="376"/>
        <v>OTHER QC SVCS/FIRE-RESCUE-SAFETY EQ</v>
      </c>
      <c r="D2202" s="1">
        <f t="shared" si="377"/>
        <v>41716.990169030301</v>
      </c>
      <c r="E2202" s="1">
        <f t="shared" si="378"/>
        <v>100238.941188173</v>
      </c>
      <c r="F2202" s="1">
        <f t="shared" si="379"/>
        <v>-5365.1606000000002</v>
      </c>
      <c r="G2202" s="1">
        <f t="shared" si="380"/>
        <v>-8797.9602457007095</v>
      </c>
      <c r="H2202" s="2">
        <f t="shared" si="381"/>
        <v>-1.053523715797519</v>
      </c>
      <c r="I2202" s="2">
        <f t="shared" si="382"/>
        <v>-1.1286085256453369</v>
      </c>
      <c r="J2202" s="2">
        <f t="shared" si="383"/>
        <v>1.6398316661202479</v>
      </c>
      <c r="K2202" s="2">
        <f t="shared" si="384"/>
        <v>-4.7623886244846527E-8</v>
      </c>
      <c r="L2202" s="2">
        <f>AM2202/SUM(AM1:AM$3009)</f>
        <v>-1.5964270650097953E-7</v>
      </c>
      <c r="M2202" t="s">
        <v>3743</v>
      </c>
      <c r="N2202" t="s">
        <v>4479</v>
      </c>
      <c r="O2202" t="s">
        <v>4480</v>
      </c>
      <c r="P2202" s="1"/>
      <c r="Q2202" s="1">
        <v>50737.974724550702</v>
      </c>
      <c r="R2202" s="1"/>
      <c r="S2202" s="1">
        <v>16649.457655574199</v>
      </c>
      <c r="T2202" s="1">
        <v>99774.163450922293</v>
      </c>
      <c r="U2202" s="1">
        <v>92405.450429991295</v>
      </c>
      <c r="V2202" s="1">
        <v>169037.29157524201</v>
      </c>
      <c r="W2202" s="1">
        <v>216293.68833396799</v>
      </c>
      <c r="X2202" s="1">
        <v>287687.99853015301</v>
      </c>
      <c r="Y2202" s="1">
        <v>89166.331166739503</v>
      </c>
      <c r="Z2202" s="1">
        <v>6232.3705440614403</v>
      </c>
      <c r="AA2202" s="1">
        <v>-2844.9664447268401</v>
      </c>
      <c r="AB2202" s="1">
        <v>239241.20697175301</v>
      </c>
      <c r="AC2202" s="1">
        <v>20890.430364865901</v>
      </c>
      <c r="AD2202" s="1"/>
      <c r="AE2202" s="1">
        <v>41716.990169030301</v>
      </c>
      <c r="AF2202" s="1">
        <v>23285.986587629399</v>
      </c>
      <c r="AG2202" s="1">
        <v>427890.08210638299</v>
      </c>
      <c r="AH2202" s="1">
        <v>438090.84483544499</v>
      </c>
      <c r="AI2202" s="1">
        <v>391621.35463015299</v>
      </c>
      <c r="AJ2202" s="1">
        <v>277396.26625662198</v>
      </c>
      <c r="AK2202" s="1">
        <v>100238.941188173</v>
      </c>
      <c r="AL2202" s="1">
        <v>-5365.1606000000002</v>
      </c>
      <c r="AM2202" s="1">
        <v>-8797.9602457007095</v>
      </c>
    </row>
    <row r="2203" spans="1:39" x14ac:dyDescent="0.3">
      <c r="A2203" t="str">
        <f t="shared" si="374"/>
        <v>PAMS</v>
      </c>
      <c r="B2203" t="str">
        <f t="shared" si="375"/>
        <v>H943</v>
      </c>
      <c r="C2203" t="str">
        <f t="shared" si="376"/>
        <v>OTHER QC SVCS/PUMPS &amp; COMPRESSORS</v>
      </c>
      <c r="D2203" s="1">
        <f t="shared" si="377"/>
        <v>8414.1246830351902</v>
      </c>
      <c r="E2203" s="1">
        <f t="shared" si="378"/>
        <v>0</v>
      </c>
      <c r="F2203" s="1">
        <f t="shared" si="379"/>
        <v>0</v>
      </c>
      <c r="G2203" s="1">
        <f t="shared" si="380"/>
        <v>0</v>
      </c>
      <c r="H2203" s="2" t="e">
        <f t="shared" si="381"/>
        <v>#DIV/0!</v>
      </c>
      <c r="I2203" s="2">
        <f t="shared" si="382"/>
        <v>-1</v>
      </c>
      <c r="J2203" s="2" t="e">
        <f t="shared" si="383"/>
        <v>#DIV/0!</v>
      </c>
      <c r="K2203" s="2">
        <f t="shared" si="384"/>
        <v>0</v>
      </c>
      <c r="L2203" s="2">
        <f>AM2203/SUM(AM1:AM$3009)</f>
        <v>0</v>
      </c>
      <c r="M2203" t="s">
        <v>3743</v>
      </c>
      <c r="N2203" t="s">
        <v>4481</v>
      </c>
      <c r="O2203" t="s">
        <v>4482</v>
      </c>
      <c r="P2203" s="1"/>
      <c r="Q2203" s="1"/>
      <c r="R2203" s="1"/>
      <c r="S2203" s="1">
        <v>21028.969032301298</v>
      </c>
      <c r="T2203" s="1"/>
      <c r="U2203" s="1"/>
      <c r="V2203" s="1">
        <v>62916.065250251297</v>
      </c>
      <c r="W2203" s="1">
        <v>39450.083204158203</v>
      </c>
      <c r="X2203" s="1">
        <v>4392.2869675936199</v>
      </c>
      <c r="Y2203" s="1">
        <v>259649.63434186301</v>
      </c>
      <c r="Z2203" s="1"/>
      <c r="AA2203" s="1"/>
      <c r="AB2203" s="1"/>
      <c r="AC2203" s="1"/>
      <c r="AD2203" s="1">
        <v>-6961.3327567405504</v>
      </c>
      <c r="AE2203" s="1">
        <v>8414.1246830351902</v>
      </c>
      <c r="AF2203" s="1"/>
      <c r="AG2203" s="1"/>
      <c r="AH2203" s="1">
        <v>3028.6347702717098</v>
      </c>
      <c r="AI2203" s="1"/>
      <c r="AJ2203" s="1"/>
      <c r="AK2203" s="1"/>
      <c r="AL2203" s="1"/>
      <c r="AM2203" s="1"/>
    </row>
    <row r="2204" spans="1:39" x14ac:dyDescent="0.3">
      <c r="A2204" t="str">
        <f t="shared" si="374"/>
        <v>PAMS</v>
      </c>
      <c r="B2204" t="str">
        <f t="shared" si="375"/>
        <v>H944</v>
      </c>
      <c r="C2204" t="str">
        <f t="shared" si="376"/>
        <v>OTHER QC SVCS/FURNACE-NUCLEAR REAC</v>
      </c>
      <c r="D2204" s="1">
        <f t="shared" si="377"/>
        <v>0</v>
      </c>
      <c r="E2204" s="1">
        <f t="shared" si="378"/>
        <v>0</v>
      </c>
      <c r="F2204" s="1">
        <f t="shared" si="379"/>
        <v>0</v>
      </c>
      <c r="G2204" s="1">
        <f t="shared" si="380"/>
        <v>0</v>
      </c>
      <c r="H2204" s="2" t="e">
        <f t="shared" si="381"/>
        <v>#DIV/0!</v>
      </c>
      <c r="I2204" s="2" t="e">
        <f t="shared" si="382"/>
        <v>#DIV/0!</v>
      </c>
      <c r="J2204" s="2" t="e">
        <f t="shared" si="383"/>
        <v>#DIV/0!</v>
      </c>
      <c r="K2204" s="2">
        <f t="shared" si="384"/>
        <v>0</v>
      </c>
      <c r="L2204" s="2">
        <f>AM2204/SUM(AM1:AM$3009)</f>
        <v>0</v>
      </c>
      <c r="M2204" t="s">
        <v>3743</v>
      </c>
      <c r="N2204" t="s">
        <v>4483</v>
      </c>
      <c r="O2204" t="s">
        <v>4484</v>
      </c>
      <c r="P2204" s="1"/>
      <c r="Q2204" s="1">
        <v>84675.817910223603</v>
      </c>
      <c r="R2204" s="1">
        <v>2608.9826119027198</v>
      </c>
      <c r="S2204" s="1">
        <v>1119647.83632816</v>
      </c>
      <c r="T2204" s="1"/>
      <c r="U2204" s="1">
        <v>54015.784484573102</v>
      </c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  <c r="AG2204" s="1"/>
      <c r="AH2204" s="1"/>
      <c r="AI2204" s="1"/>
      <c r="AJ2204" s="1"/>
      <c r="AK2204" s="1"/>
      <c r="AL2204" s="1"/>
      <c r="AM2204" s="1"/>
    </row>
    <row r="2205" spans="1:39" x14ac:dyDescent="0.3">
      <c r="A2205" t="str">
        <f t="shared" si="374"/>
        <v>PAMS</v>
      </c>
      <c r="B2205" t="str">
        <f t="shared" si="375"/>
        <v>H945</v>
      </c>
      <c r="C2205" t="str">
        <f t="shared" si="376"/>
        <v>OTHER QC SVCS/PLUMBING-HEATING EQ</v>
      </c>
      <c r="D2205" s="1">
        <f t="shared" si="377"/>
        <v>32868.078936853402</v>
      </c>
      <c r="E2205" s="1">
        <f t="shared" si="378"/>
        <v>0</v>
      </c>
      <c r="F2205" s="1">
        <f t="shared" si="379"/>
        <v>0</v>
      </c>
      <c r="G2205" s="1">
        <f t="shared" si="380"/>
        <v>0</v>
      </c>
      <c r="H2205" s="2" t="e">
        <f t="shared" si="381"/>
        <v>#DIV/0!</v>
      </c>
      <c r="I2205" s="2">
        <f t="shared" si="382"/>
        <v>-1</v>
      </c>
      <c r="J2205" s="2" t="e">
        <f t="shared" si="383"/>
        <v>#DIV/0!</v>
      </c>
      <c r="K2205" s="2">
        <f t="shared" si="384"/>
        <v>0</v>
      </c>
      <c r="L2205" s="2">
        <f>AM2205/SUM(AM1:AM$3009)</f>
        <v>0</v>
      </c>
      <c r="M2205" t="s">
        <v>3743</v>
      </c>
      <c r="N2205" t="s">
        <v>4485</v>
      </c>
      <c r="O2205" t="s">
        <v>4486</v>
      </c>
      <c r="P2205" s="1"/>
      <c r="Q2205" s="1"/>
      <c r="R2205" s="1"/>
      <c r="S2205" s="1">
        <v>22081.9413222521</v>
      </c>
      <c r="T2205" s="1">
        <v>23874.0432254056</v>
      </c>
      <c r="U2205" s="1">
        <v>34357.538351196199</v>
      </c>
      <c r="V2205" s="1">
        <v>153045.42592341101</v>
      </c>
      <c r="W2205" s="1">
        <v>128067.843408987</v>
      </c>
      <c r="X2205" s="1">
        <v>58485.999264033999</v>
      </c>
      <c r="Y2205" s="1">
        <v>12727.5998192103</v>
      </c>
      <c r="Z2205" s="1">
        <v>0</v>
      </c>
      <c r="AA2205" s="1">
        <v>43113.712811231198</v>
      </c>
      <c r="AB2205" s="1">
        <v>25415.318651080801</v>
      </c>
      <c r="AC2205" s="1">
        <v>9806.9085000102295</v>
      </c>
      <c r="AD2205" s="1">
        <v>25732.667230763502</v>
      </c>
      <c r="AE2205" s="1">
        <v>32868.078936853402</v>
      </c>
      <c r="AF2205" s="1">
        <v>5603.6828917292796</v>
      </c>
      <c r="AG2205" s="1">
        <v>34047.170996164197</v>
      </c>
      <c r="AH2205" s="1">
        <v>38645.162705482398</v>
      </c>
      <c r="AI2205" s="1">
        <v>32627.024845678799</v>
      </c>
      <c r="AJ2205" s="1">
        <v>56762.356121963203</v>
      </c>
      <c r="AK2205" s="1"/>
      <c r="AL2205" s="1"/>
      <c r="AM2205" s="1"/>
    </row>
    <row r="2206" spans="1:39" x14ac:dyDescent="0.3">
      <c r="A2206" t="str">
        <f t="shared" si="374"/>
        <v>PAMS</v>
      </c>
      <c r="B2206" t="str">
        <f t="shared" si="375"/>
        <v>H946</v>
      </c>
      <c r="C2206" t="str">
        <f t="shared" si="376"/>
        <v>OTHER QC SVCS/WATER PURIFICATION EQ</v>
      </c>
      <c r="D2206" s="1">
        <f t="shared" si="377"/>
        <v>160539.14779518999</v>
      </c>
      <c r="E2206" s="1">
        <f t="shared" si="378"/>
        <v>175.834079824388</v>
      </c>
      <c r="F2206" s="1">
        <f t="shared" si="379"/>
        <v>19659.310000000001</v>
      </c>
      <c r="G2206" s="1">
        <f t="shared" si="380"/>
        <v>0</v>
      </c>
      <c r="H2206" s="2">
        <f t="shared" si="381"/>
        <v>110.8060277031306</v>
      </c>
      <c r="I2206" s="2">
        <f t="shared" si="382"/>
        <v>-0.87754195615214903</v>
      </c>
      <c r="J2206" s="2">
        <f t="shared" si="383"/>
        <v>0</v>
      </c>
      <c r="K2206" s="2">
        <f t="shared" si="384"/>
        <v>1.7450600511234908E-7</v>
      </c>
      <c r="L2206" s="2">
        <f>AM2206/SUM(AM1:AM$3009)</f>
        <v>0</v>
      </c>
      <c r="M2206" t="s">
        <v>3743</v>
      </c>
      <c r="N2206" t="s">
        <v>4487</v>
      </c>
      <c r="O2206" t="s">
        <v>4488</v>
      </c>
      <c r="P2206" s="1"/>
      <c r="Q2206" s="1"/>
      <c r="R2206" s="1">
        <v>912201.26390081702</v>
      </c>
      <c r="S2206" s="1">
        <v>21486.120533003501</v>
      </c>
      <c r="T2206" s="1">
        <v>47776.348558056103</v>
      </c>
      <c r="U2206" s="1">
        <v>93159.038186591395</v>
      </c>
      <c r="V2206" s="1">
        <v>507543.89837377699</v>
      </c>
      <c r="W2206" s="1">
        <v>243354.89408070399</v>
      </c>
      <c r="X2206" s="1">
        <v>35784.075497928898</v>
      </c>
      <c r="Y2206" s="1">
        <v>17135.281650560799</v>
      </c>
      <c r="Z2206" s="1">
        <v>17101.6758649531</v>
      </c>
      <c r="AA2206" s="1">
        <v>18171.519458080998</v>
      </c>
      <c r="AB2206" s="1">
        <v>51205.026436510103</v>
      </c>
      <c r="AC2206" s="1">
        <v>253544.97370933901</v>
      </c>
      <c r="AD2206" s="1">
        <v>36668.959813953603</v>
      </c>
      <c r="AE2206" s="1">
        <v>160539.14779518999</v>
      </c>
      <c r="AF2206" s="1">
        <v>38800.001228608598</v>
      </c>
      <c r="AG2206" s="1">
        <v>146328.908038986</v>
      </c>
      <c r="AH2206" s="1">
        <v>-14032.390632521299</v>
      </c>
      <c r="AI2206" s="1">
        <v>23448.346656081099</v>
      </c>
      <c r="AJ2206" s="1">
        <v>73181.753769970499</v>
      </c>
      <c r="AK2206" s="1">
        <v>175.834079824388</v>
      </c>
      <c r="AL2206" s="1">
        <v>19659.310000000001</v>
      </c>
      <c r="AM2206" s="1"/>
    </row>
    <row r="2207" spans="1:39" x14ac:dyDescent="0.3">
      <c r="A2207" t="str">
        <f t="shared" si="374"/>
        <v>PAMS</v>
      </c>
      <c r="B2207" t="str">
        <f t="shared" si="375"/>
        <v>H947</v>
      </c>
      <c r="C2207" t="str">
        <f t="shared" si="376"/>
        <v>OTHER QC SVCS/PIPE-TUBING-HOSE</v>
      </c>
      <c r="D2207" s="1">
        <f t="shared" si="377"/>
        <v>0</v>
      </c>
      <c r="E2207" s="1">
        <f t="shared" si="378"/>
        <v>4339.3400392892199</v>
      </c>
      <c r="F2207" s="1">
        <f t="shared" si="379"/>
        <v>0</v>
      </c>
      <c r="G2207" s="1">
        <f t="shared" si="380"/>
        <v>0</v>
      </c>
      <c r="H2207" s="2">
        <f t="shared" si="381"/>
        <v>-1</v>
      </c>
      <c r="I2207" s="2" t="e">
        <f t="shared" si="382"/>
        <v>#DIV/0!</v>
      </c>
      <c r="J2207" s="2" t="e">
        <f t="shared" si="383"/>
        <v>#DIV/0!</v>
      </c>
      <c r="K2207" s="2">
        <f t="shared" si="384"/>
        <v>0</v>
      </c>
      <c r="L2207" s="2">
        <f>AM2207/SUM(AM1:AM$3009)</f>
        <v>0</v>
      </c>
      <c r="M2207" t="s">
        <v>3743</v>
      </c>
      <c r="N2207" t="s">
        <v>4489</v>
      </c>
      <c r="O2207" t="s">
        <v>4490</v>
      </c>
      <c r="P2207" s="1"/>
      <c r="Q2207" s="1"/>
      <c r="R2207" s="1">
        <v>9283.6297940205004</v>
      </c>
      <c r="S2207" s="1">
        <v>9752.5653483136593</v>
      </c>
      <c r="T2207" s="1"/>
      <c r="U2207" s="1"/>
      <c r="V2207" s="1"/>
      <c r="W2207" s="1"/>
      <c r="X2207" s="1"/>
      <c r="Y2207" s="1"/>
      <c r="Z2207" s="1">
        <v>0</v>
      </c>
      <c r="AA2207" s="1">
        <v>6110.5544778559297</v>
      </c>
      <c r="AB2207" s="1"/>
      <c r="AC2207" s="1"/>
      <c r="AD2207" s="1"/>
      <c r="AE2207" s="1"/>
      <c r="AF2207" s="1"/>
      <c r="AG2207" s="1"/>
      <c r="AH2207" s="1"/>
      <c r="AI2207" s="1"/>
      <c r="AJ2207" s="1"/>
      <c r="AK2207" s="1">
        <v>4339.3400392892199</v>
      </c>
      <c r="AL2207" s="1"/>
      <c r="AM2207" s="1"/>
    </row>
    <row r="2208" spans="1:39" x14ac:dyDescent="0.3">
      <c r="A2208" t="str">
        <f t="shared" si="374"/>
        <v>PAMS</v>
      </c>
      <c r="B2208" t="str">
        <f t="shared" si="375"/>
        <v>H949</v>
      </c>
      <c r="C2208" t="str">
        <f t="shared" si="376"/>
        <v>OTHER QC SVCS/MAINT REPAIR SHOP EQ</v>
      </c>
      <c r="D2208" s="1">
        <f t="shared" si="377"/>
        <v>0</v>
      </c>
      <c r="E2208" s="1">
        <f t="shared" si="378"/>
        <v>9176.6261396403006</v>
      </c>
      <c r="F2208" s="1">
        <f t="shared" si="379"/>
        <v>12300</v>
      </c>
      <c r="G2208" s="1">
        <f t="shared" si="380"/>
        <v>0</v>
      </c>
      <c r="H2208" s="2">
        <f t="shared" si="381"/>
        <v>0.34036189475646728</v>
      </c>
      <c r="I2208" s="2" t="e">
        <f t="shared" si="382"/>
        <v>#DIV/0!</v>
      </c>
      <c r="J2208" s="2">
        <f t="shared" si="383"/>
        <v>0</v>
      </c>
      <c r="K2208" s="2">
        <f t="shared" si="384"/>
        <v>1.0918103752786306E-7</v>
      </c>
      <c r="L2208" s="2">
        <f>AM2208/SUM(AM1:AM$3009)</f>
        <v>0</v>
      </c>
      <c r="M2208" t="s">
        <v>3743</v>
      </c>
      <c r="N2208" t="s">
        <v>4491</v>
      </c>
      <c r="O2208" t="s">
        <v>4492</v>
      </c>
      <c r="P2208" s="1"/>
      <c r="Q2208" s="1"/>
      <c r="R2208" s="1"/>
      <c r="S2208" s="1">
        <v>8242.4415576607207</v>
      </c>
      <c r="T2208" s="1"/>
      <c r="U2208" s="1">
        <v>78891.398725905106</v>
      </c>
      <c r="V2208" s="1">
        <v>-1282.0895963217899</v>
      </c>
      <c r="W2208" s="1"/>
      <c r="X2208" s="1">
        <v>48100.541104293799</v>
      </c>
      <c r="Y2208" s="1">
        <v>56800.0903528946</v>
      </c>
      <c r="Z2208" s="1">
        <v>119352.545230348</v>
      </c>
      <c r="AA2208" s="1">
        <v>112878.29197258</v>
      </c>
      <c r="AB2208" s="1">
        <v>44258.098491555596</v>
      </c>
      <c r="AC2208" s="1"/>
      <c r="AD2208" s="1"/>
      <c r="AE2208" s="1"/>
      <c r="AF2208" s="1">
        <v>16820.8029565176</v>
      </c>
      <c r="AG2208" s="1"/>
      <c r="AH2208" s="1"/>
      <c r="AI2208" s="1"/>
      <c r="AJ2208" s="1"/>
      <c r="AK2208" s="1">
        <v>9176.6261396403006</v>
      </c>
      <c r="AL2208" s="1">
        <v>12300</v>
      </c>
      <c r="AM2208" s="1"/>
    </row>
    <row r="2209" spans="1:39" x14ac:dyDescent="0.3">
      <c r="A2209" t="str">
        <f t="shared" si="374"/>
        <v>PAMS</v>
      </c>
      <c r="B2209" t="str">
        <f t="shared" si="375"/>
        <v>H951</v>
      </c>
      <c r="C2209" t="str">
        <f t="shared" si="376"/>
        <v>OTHER QC SVCS/HAND TOOLS</v>
      </c>
      <c r="D2209" s="1">
        <f t="shared" si="377"/>
        <v>0</v>
      </c>
      <c r="E2209" s="1">
        <f t="shared" si="378"/>
        <v>0</v>
      </c>
      <c r="F2209" s="1">
        <f t="shared" si="379"/>
        <v>0</v>
      </c>
      <c r="G2209" s="1">
        <f t="shared" si="380"/>
        <v>0</v>
      </c>
      <c r="H2209" s="2" t="e">
        <f t="shared" si="381"/>
        <v>#DIV/0!</v>
      </c>
      <c r="I2209" s="2" t="e">
        <f t="shared" si="382"/>
        <v>#DIV/0!</v>
      </c>
      <c r="J2209" s="2" t="e">
        <f t="shared" si="383"/>
        <v>#DIV/0!</v>
      </c>
      <c r="K2209" s="2">
        <f t="shared" si="384"/>
        <v>0</v>
      </c>
      <c r="L2209" s="2">
        <f>AM2209/SUM(AM1:AM$3009)</f>
        <v>0</v>
      </c>
      <c r="M2209" t="s">
        <v>3743</v>
      </c>
      <c r="N2209" t="s">
        <v>4493</v>
      </c>
      <c r="O2209" t="s">
        <v>4494</v>
      </c>
      <c r="P2209" s="1"/>
      <c r="Q2209" s="1"/>
      <c r="R2209" s="1">
        <v>27307.351337915101</v>
      </c>
      <c r="S2209" s="1"/>
      <c r="T2209" s="1">
        <v>-7245.5118100280697</v>
      </c>
      <c r="U2209" s="1"/>
      <c r="V2209" s="1"/>
      <c r="W2209" s="1"/>
      <c r="X2209" s="1"/>
      <c r="Y2209" s="1"/>
      <c r="Z2209" s="1">
        <v>8312.9497391718996</v>
      </c>
      <c r="AA2209" s="1">
        <v>187308.94016143799</v>
      </c>
      <c r="AB2209" s="1">
        <v>90797.104107675899</v>
      </c>
      <c r="AC2209" s="1">
        <v>-2886.6450473271302</v>
      </c>
      <c r="AD2209" s="1">
        <v>37104.510192656497</v>
      </c>
      <c r="AE2209" s="1"/>
      <c r="AF2209" s="1"/>
      <c r="AG2209" s="1"/>
      <c r="AH2209" s="1"/>
      <c r="AI2209" s="1"/>
      <c r="AJ2209" s="1"/>
      <c r="AK2209" s="1"/>
      <c r="AL2209" s="1"/>
      <c r="AM2209" s="1"/>
    </row>
    <row r="2210" spans="1:39" x14ac:dyDescent="0.3">
      <c r="A2210" t="str">
        <f t="shared" si="374"/>
        <v>PAMS</v>
      </c>
      <c r="B2210" t="str">
        <f t="shared" si="375"/>
        <v>H952</v>
      </c>
      <c r="C2210" t="str">
        <f t="shared" si="376"/>
        <v>OTHER QC SVCS/MEASURING TOOLS</v>
      </c>
      <c r="D2210" s="1">
        <f t="shared" si="377"/>
        <v>5949.2599326948703</v>
      </c>
      <c r="E2210" s="1">
        <f t="shared" si="378"/>
        <v>48860.027362470697</v>
      </c>
      <c r="F2210" s="1">
        <f t="shared" si="379"/>
        <v>0</v>
      </c>
      <c r="G2210" s="1">
        <f t="shared" si="380"/>
        <v>0</v>
      </c>
      <c r="H2210" s="2">
        <f t="shared" si="381"/>
        <v>-1</v>
      </c>
      <c r="I2210" s="2">
        <f t="shared" si="382"/>
        <v>-1</v>
      </c>
      <c r="J2210" s="2" t="e">
        <f t="shared" si="383"/>
        <v>#DIV/0!</v>
      </c>
      <c r="K2210" s="2">
        <f t="shared" si="384"/>
        <v>0</v>
      </c>
      <c r="L2210" s="2">
        <f>AM2210/SUM(AM1:AM$3009)</f>
        <v>0</v>
      </c>
      <c r="M2210" t="s">
        <v>3743</v>
      </c>
      <c r="N2210" t="s">
        <v>4495</v>
      </c>
      <c r="O2210" t="s">
        <v>4496</v>
      </c>
      <c r="P2210" s="1"/>
      <c r="Q2210" s="1"/>
      <c r="R2210" s="1"/>
      <c r="S2210" s="1">
        <v>216141.22953200201</v>
      </c>
      <c r="T2210" s="1">
        <v>210696.984470344</v>
      </c>
      <c r="U2210" s="1">
        <v>81494.308161058201</v>
      </c>
      <c r="V2210" s="1"/>
      <c r="W2210" s="1">
        <v>6163653.3752337201</v>
      </c>
      <c r="X2210" s="1">
        <v>3849577.5894966801</v>
      </c>
      <c r="Y2210" s="1">
        <v>347933.70847910701</v>
      </c>
      <c r="Z2210" s="1">
        <v>0</v>
      </c>
      <c r="AA2210" s="1">
        <v>-6236.6769634703296</v>
      </c>
      <c r="AB2210" s="1"/>
      <c r="AC2210" s="1"/>
      <c r="AD2210" s="1"/>
      <c r="AE2210" s="1">
        <v>5949.2599326948703</v>
      </c>
      <c r="AF2210" s="1"/>
      <c r="AG2210" s="1"/>
      <c r="AH2210" s="1"/>
      <c r="AI2210" s="1">
        <v>4227.90599504694</v>
      </c>
      <c r="AJ2210" s="1">
        <v>30239.115340356901</v>
      </c>
      <c r="AK2210" s="1">
        <v>48860.027362470697</v>
      </c>
      <c r="AL2210" s="1"/>
      <c r="AM2210" s="1"/>
    </row>
    <row r="2211" spans="1:39" x14ac:dyDescent="0.3">
      <c r="A2211" t="str">
        <f t="shared" si="374"/>
        <v>PAMS</v>
      </c>
      <c r="B2211" t="str">
        <f t="shared" si="375"/>
        <v>H953</v>
      </c>
      <c r="C2211" t="str">
        <f t="shared" si="376"/>
        <v>OTHER QC SVCS/HARDWARE &amp; ABRASIVES</v>
      </c>
      <c r="D2211" s="1">
        <f t="shared" si="377"/>
        <v>0</v>
      </c>
      <c r="E2211" s="1">
        <f t="shared" si="378"/>
        <v>0</v>
      </c>
      <c r="F2211" s="1">
        <f t="shared" si="379"/>
        <v>0</v>
      </c>
      <c r="G2211" s="1">
        <f t="shared" si="380"/>
        <v>0</v>
      </c>
      <c r="H2211" s="2" t="e">
        <f t="shared" si="381"/>
        <v>#DIV/0!</v>
      </c>
      <c r="I2211" s="2" t="e">
        <f t="shared" si="382"/>
        <v>#DIV/0!</v>
      </c>
      <c r="J2211" s="2" t="e">
        <f t="shared" si="383"/>
        <v>#DIV/0!</v>
      </c>
      <c r="K2211" s="2">
        <f t="shared" si="384"/>
        <v>0</v>
      </c>
      <c r="L2211" s="2">
        <f>AM2211/SUM(AM1:AM$3009)</f>
        <v>0</v>
      </c>
      <c r="M2211" t="s">
        <v>3743</v>
      </c>
      <c r="N2211" t="s">
        <v>4497</v>
      </c>
      <c r="O2211" t="s">
        <v>4498</v>
      </c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  <c r="AG2211" s="1"/>
      <c r="AH2211" s="1">
        <v>110965.162222591</v>
      </c>
      <c r="AI2211" s="1">
        <v>-99836.732718150102</v>
      </c>
      <c r="AJ2211" s="1"/>
      <c r="AK2211" s="1"/>
      <c r="AL2211" s="1"/>
      <c r="AM2211" s="1"/>
    </row>
    <row r="2212" spans="1:39" x14ac:dyDescent="0.3">
      <c r="A2212" t="str">
        <f t="shared" si="374"/>
        <v>PAMS</v>
      </c>
      <c r="B2212" t="str">
        <f t="shared" si="375"/>
        <v>H954</v>
      </c>
      <c r="C2212" t="str">
        <f t="shared" si="376"/>
        <v>OTHER QC SVCS/PREFAB STRUCTURES</v>
      </c>
      <c r="D2212" s="1">
        <f t="shared" si="377"/>
        <v>97520.793934879199</v>
      </c>
      <c r="E2212" s="1">
        <f t="shared" si="378"/>
        <v>79501.5326826214</v>
      </c>
      <c r="F2212" s="1">
        <f t="shared" si="379"/>
        <v>240822.85149999999</v>
      </c>
      <c r="G2212" s="1">
        <f t="shared" si="380"/>
        <v>0</v>
      </c>
      <c r="H2212" s="2">
        <f t="shared" si="381"/>
        <v>2.0291598586078901</v>
      </c>
      <c r="I2212" s="2">
        <f t="shared" si="382"/>
        <v>1.4694513014405177</v>
      </c>
      <c r="J2212" s="2">
        <f t="shared" si="383"/>
        <v>0</v>
      </c>
      <c r="K2212" s="2">
        <f t="shared" si="384"/>
        <v>2.1376657550559748E-6</v>
      </c>
      <c r="L2212" s="2">
        <f>AM2212/SUM(AM1:AM$3009)</f>
        <v>0</v>
      </c>
      <c r="M2212" t="s">
        <v>3743</v>
      </c>
      <c r="N2212" t="s">
        <v>4499</v>
      </c>
      <c r="O2212" t="s">
        <v>4500</v>
      </c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>
        <v>5198.5553960671396</v>
      </c>
      <c r="AE2212" s="1">
        <v>97520.793934879199</v>
      </c>
      <c r="AF2212" s="1">
        <v>0</v>
      </c>
      <c r="AG2212" s="1">
        <v>0</v>
      </c>
      <c r="AH2212" s="1"/>
      <c r="AI2212" s="1"/>
      <c r="AJ2212" s="1">
        <v>0</v>
      </c>
      <c r="AK2212" s="1">
        <v>79501.5326826214</v>
      </c>
      <c r="AL2212" s="1">
        <v>240822.85149999999</v>
      </c>
      <c r="AM2212" s="1"/>
    </row>
    <row r="2213" spans="1:39" x14ac:dyDescent="0.3">
      <c r="A2213" t="str">
        <f t="shared" si="374"/>
        <v>PAMS</v>
      </c>
      <c r="B2213" t="str">
        <f t="shared" si="375"/>
        <v>H955</v>
      </c>
      <c r="C2213" t="str">
        <f t="shared" si="376"/>
        <v>OTHER QC/TEST/INSPECT- LUMBER, MILLWORK, PLYWOOD, AND VENEER</v>
      </c>
      <c r="D2213" s="1">
        <f t="shared" si="377"/>
        <v>0</v>
      </c>
      <c r="E2213" s="1">
        <f t="shared" si="378"/>
        <v>8046.3891518053197</v>
      </c>
      <c r="F2213" s="1">
        <f t="shared" si="379"/>
        <v>0</v>
      </c>
      <c r="G2213" s="1">
        <f t="shared" si="380"/>
        <v>0</v>
      </c>
      <c r="H2213" s="2">
        <f t="shared" si="381"/>
        <v>-1</v>
      </c>
      <c r="I2213" s="2" t="e">
        <f t="shared" si="382"/>
        <v>#DIV/0!</v>
      </c>
      <c r="J2213" s="2" t="e">
        <f t="shared" si="383"/>
        <v>#DIV/0!</v>
      </c>
      <c r="K2213" s="2">
        <f t="shared" si="384"/>
        <v>0</v>
      </c>
      <c r="L2213" s="2">
        <f>AM2213/SUM(AM1:AM$3009)</f>
        <v>0</v>
      </c>
      <c r="M2213" t="s">
        <v>3743</v>
      </c>
      <c r="N2213" t="s">
        <v>4501</v>
      </c>
      <c r="O2213" t="s">
        <v>4502</v>
      </c>
      <c r="P2213" s="1"/>
      <c r="Q2213" s="1"/>
      <c r="R2213" s="1"/>
      <c r="S2213" s="1">
        <v>5851.5392089881998</v>
      </c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  <c r="AG2213" s="1"/>
      <c r="AH2213" s="1"/>
      <c r="AI2213" s="1"/>
      <c r="AJ2213" s="1"/>
      <c r="AK2213" s="1">
        <v>8046.3891518053197</v>
      </c>
      <c r="AL2213" s="1"/>
      <c r="AM2213" s="1"/>
    </row>
    <row r="2214" spans="1:39" x14ac:dyDescent="0.3">
      <c r="A2214" t="str">
        <f t="shared" si="374"/>
        <v>PAMS</v>
      </c>
      <c r="B2214" t="str">
        <f t="shared" si="375"/>
        <v>H956</v>
      </c>
      <c r="C2214" t="str">
        <f t="shared" si="376"/>
        <v>OTHER QC SVCS/CONTRUCT MATERIAL</v>
      </c>
      <c r="D2214" s="1">
        <f t="shared" si="377"/>
        <v>102034.605635985</v>
      </c>
      <c r="E2214" s="1">
        <f t="shared" si="378"/>
        <v>3287868.8208158198</v>
      </c>
      <c r="F2214" s="1">
        <f t="shared" si="379"/>
        <v>670631.83389999997</v>
      </c>
      <c r="G2214" s="1">
        <f t="shared" si="380"/>
        <v>-84.105941098606493</v>
      </c>
      <c r="H2214" s="2">
        <f t="shared" si="381"/>
        <v>-0.79602840914632478</v>
      </c>
      <c r="I2214" s="2">
        <f t="shared" si="382"/>
        <v>5.5725920115036462</v>
      </c>
      <c r="J2214" s="2">
        <f t="shared" si="383"/>
        <v>-1.2541298645114393E-4</v>
      </c>
      <c r="K2214" s="2">
        <f t="shared" si="384"/>
        <v>5.9528682458874408E-6</v>
      </c>
      <c r="L2214" s="2">
        <f>AM2214/SUM(AM1:AM$3009)</f>
        <v>-1.5261378427294915E-9</v>
      </c>
      <c r="M2214" t="s">
        <v>3743</v>
      </c>
      <c r="N2214" t="s">
        <v>4503</v>
      </c>
      <c r="O2214" t="s">
        <v>4504</v>
      </c>
      <c r="P2214" s="1"/>
      <c r="Q2214" s="1"/>
      <c r="R2214" s="1">
        <v>134612.632013297</v>
      </c>
      <c r="S2214" s="1">
        <v>55400.666531764298</v>
      </c>
      <c r="T2214" s="1">
        <v>-11162.0448824575</v>
      </c>
      <c r="U2214" s="1">
        <v>11798.989913203301</v>
      </c>
      <c r="V2214" s="1">
        <v>7029.8216906280704</v>
      </c>
      <c r="W2214" s="1"/>
      <c r="X2214" s="1">
        <v>-5130.7777050888699</v>
      </c>
      <c r="Y2214" s="1">
        <v>130274.802815136</v>
      </c>
      <c r="Z2214" s="1">
        <v>101082.15066048301</v>
      </c>
      <c r="AA2214" s="1">
        <v>1160017.9159661999</v>
      </c>
      <c r="AB2214" s="1">
        <v>187295.29845533401</v>
      </c>
      <c r="AC2214" s="1">
        <v>415387.20947849803</v>
      </c>
      <c r="AD2214" s="1">
        <v>40403.148274264597</v>
      </c>
      <c r="AE2214" s="1">
        <v>102034.605635985</v>
      </c>
      <c r="AF2214" s="1">
        <v>835760.74729398196</v>
      </c>
      <c r="AG2214" s="1">
        <v>-109826.87819113801</v>
      </c>
      <c r="AH2214" s="1">
        <v>8358.7921645353708</v>
      </c>
      <c r="AI2214" s="1">
        <v>52017.825254866199</v>
      </c>
      <c r="AJ2214" s="1">
        <v>122567.25924729901</v>
      </c>
      <c r="AK2214" s="1">
        <v>3287868.8208158198</v>
      </c>
      <c r="AL2214" s="1">
        <v>670631.83389999997</v>
      </c>
      <c r="AM2214" s="1">
        <v>-84.105941098606493</v>
      </c>
    </row>
    <row r="2215" spans="1:39" x14ac:dyDescent="0.3">
      <c r="A2215" t="str">
        <f t="shared" si="374"/>
        <v>PAMS</v>
      </c>
      <c r="B2215" t="str">
        <f t="shared" si="375"/>
        <v>H959</v>
      </c>
      <c r="C2215" t="str">
        <f t="shared" si="376"/>
        <v>OTHER QC SVCS/ELECT-ELCT EQ</v>
      </c>
      <c r="D2215" s="1">
        <f t="shared" si="377"/>
        <v>72471.461616003406</v>
      </c>
      <c r="E2215" s="1">
        <f t="shared" si="378"/>
        <v>93331.965757270897</v>
      </c>
      <c r="F2215" s="1">
        <f t="shared" si="379"/>
        <v>485979.4375</v>
      </c>
      <c r="G2215" s="1">
        <f t="shared" si="380"/>
        <v>607886.87009630096</v>
      </c>
      <c r="H2215" s="2">
        <f t="shared" si="381"/>
        <v>4.2069988407175538</v>
      </c>
      <c r="I2215" s="2">
        <f t="shared" si="382"/>
        <v>5.7058042802421456</v>
      </c>
      <c r="J2215" s="2">
        <f t="shared" si="383"/>
        <v>1.250848952012092</v>
      </c>
      <c r="K2215" s="2">
        <f t="shared" si="384"/>
        <v>4.313799935240429E-6</v>
      </c>
      <c r="L2215" s="2">
        <f>AM2215/SUM(AM1:AM$3009)</f>
        <v>1.1030364138779279E-5</v>
      </c>
      <c r="M2215" t="s">
        <v>3743</v>
      </c>
      <c r="N2215" t="s">
        <v>4505</v>
      </c>
      <c r="O2215" t="s">
        <v>4506</v>
      </c>
      <c r="P2215" s="1"/>
      <c r="Q2215" s="1"/>
      <c r="R2215" s="1">
        <v>174432.22912746199</v>
      </c>
      <c r="S2215" s="1"/>
      <c r="T2215" s="1">
        <v>390882.792950687</v>
      </c>
      <c r="U2215" s="1">
        <v>1616500.59678592</v>
      </c>
      <c r="V2215" s="1">
        <v>167443.41792223501</v>
      </c>
      <c r="W2215" s="1">
        <v>99799.593032996097</v>
      </c>
      <c r="X2215" s="1">
        <v>366146.10707853601</v>
      </c>
      <c r="Y2215" s="1">
        <v>472495.54106124101</v>
      </c>
      <c r="Z2215" s="1">
        <v>49941.593061621701</v>
      </c>
      <c r="AA2215" s="1">
        <v>-7717.3300996971502</v>
      </c>
      <c r="AB2215" s="1">
        <v>99686.037242769904</v>
      </c>
      <c r="AC2215" s="1">
        <v>19043.156109574</v>
      </c>
      <c r="AD2215" s="1">
        <v>29711.545688235001</v>
      </c>
      <c r="AE2215" s="1">
        <v>72471.461616003406</v>
      </c>
      <c r="AF2215" s="1">
        <v>53118.429715852202</v>
      </c>
      <c r="AG2215" s="1">
        <v>21855.1369018515</v>
      </c>
      <c r="AH2215" s="1">
        <v>62843.957374732199</v>
      </c>
      <c r="AI2215" s="1">
        <v>55757.960255208498</v>
      </c>
      <c r="AJ2215" s="1">
        <v>145805.36597390001</v>
      </c>
      <c r="AK2215" s="1">
        <v>93331.965757270897</v>
      </c>
      <c r="AL2215" s="1">
        <v>485979.4375</v>
      </c>
      <c r="AM2215" s="1">
        <v>607886.87009630096</v>
      </c>
    </row>
    <row r="2216" spans="1:39" x14ac:dyDescent="0.3">
      <c r="A2216" t="str">
        <f t="shared" si="374"/>
        <v>PAMS</v>
      </c>
      <c r="B2216" t="str">
        <f t="shared" si="375"/>
        <v>H961</v>
      </c>
      <c r="C2216" t="str">
        <f t="shared" si="376"/>
        <v>OTHER QC SVCS/POWER DISTRIBUTION EQ</v>
      </c>
      <c r="D2216" s="1">
        <f t="shared" si="377"/>
        <v>5023.7784243045398</v>
      </c>
      <c r="E2216" s="1">
        <f t="shared" si="378"/>
        <v>0</v>
      </c>
      <c r="F2216" s="1">
        <f t="shared" si="379"/>
        <v>0</v>
      </c>
      <c r="G2216" s="1">
        <f t="shared" si="380"/>
        <v>0</v>
      </c>
      <c r="H2216" s="2" t="e">
        <f t="shared" si="381"/>
        <v>#DIV/0!</v>
      </c>
      <c r="I2216" s="2">
        <f t="shared" si="382"/>
        <v>-1</v>
      </c>
      <c r="J2216" s="2" t="e">
        <f t="shared" si="383"/>
        <v>#DIV/0!</v>
      </c>
      <c r="K2216" s="2">
        <f t="shared" si="384"/>
        <v>0</v>
      </c>
      <c r="L2216" s="2">
        <f>AM2216/SUM(AM1:AM$3009)</f>
        <v>0</v>
      </c>
      <c r="M2216" t="s">
        <v>3743</v>
      </c>
      <c r="N2216" t="s">
        <v>4507</v>
      </c>
      <c r="O2216" t="s">
        <v>4508</v>
      </c>
      <c r="P2216" s="1">
        <v>130568.761051896</v>
      </c>
      <c r="Q2216" s="1"/>
      <c r="R2216" s="1">
        <v>109335.00702880901</v>
      </c>
      <c r="S2216" s="1"/>
      <c r="T2216" s="1">
        <v>34612.156499187702</v>
      </c>
      <c r="U2216" s="1">
        <v>33592.401356947099</v>
      </c>
      <c r="V2216" s="1"/>
      <c r="W2216" s="1"/>
      <c r="X2216" s="1"/>
      <c r="Y2216" s="1"/>
      <c r="Z2216" s="1">
        <v>9651736.5296308696</v>
      </c>
      <c r="AA2216" s="1">
        <v>469657.34540629602</v>
      </c>
      <c r="AB2216" s="1"/>
      <c r="AC2216" s="1"/>
      <c r="AD2216" s="1">
        <v>11254.2355032945</v>
      </c>
      <c r="AE2216" s="1">
        <v>5023.7784243045398</v>
      </c>
      <c r="AF2216" s="1">
        <v>4487.5738423733101</v>
      </c>
      <c r="AG2216" s="1">
        <v>63973.421526236001</v>
      </c>
      <c r="AH2216" s="1">
        <v>1654.6297604387601</v>
      </c>
      <c r="AI2216" s="1">
        <v>37908.446840429599</v>
      </c>
      <c r="AJ2216" s="1"/>
      <c r="AK2216" s="1"/>
      <c r="AL2216" s="1"/>
      <c r="AM2216" s="1"/>
    </row>
    <row r="2217" spans="1:39" x14ac:dyDescent="0.3">
      <c r="A2217" t="str">
        <f t="shared" si="374"/>
        <v>PAMS</v>
      </c>
      <c r="B2217" t="str">
        <f t="shared" si="375"/>
        <v>H962</v>
      </c>
      <c r="C2217" t="str">
        <f t="shared" si="376"/>
        <v>OTHER QC SVCS/LIGHTING FIXTURES</v>
      </c>
      <c r="D2217" s="1">
        <f t="shared" si="377"/>
        <v>0</v>
      </c>
      <c r="E2217" s="1">
        <f t="shared" si="378"/>
        <v>0</v>
      </c>
      <c r="F2217" s="1">
        <f t="shared" si="379"/>
        <v>0</v>
      </c>
      <c r="G2217" s="1">
        <f t="shared" si="380"/>
        <v>0</v>
      </c>
      <c r="H2217" s="2" t="e">
        <f t="shared" si="381"/>
        <v>#DIV/0!</v>
      </c>
      <c r="I2217" s="2" t="e">
        <f t="shared" si="382"/>
        <v>#DIV/0!</v>
      </c>
      <c r="J2217" s="2" t="e">
        <f t="shared" si="383"/>
        <v>#DIV/0!</v>
      </c>
      <c r="K2217" s="2">
        <f t="shared" si="384"/>
        <v>0</v>
      </c>
      <c r="L2217" s="2">
        <f>AM2217/SUM(AM1:AM$3009)</f>
        <v>0</v>
      </c>
      <c r="M2217" t="s">
        <v>3743</v>
      </c>
      <c r="N2217" t="s">
        <v>4509</v>
      </c>
      <c r="O2217" t="s">
        <v>4510</v>
      </c>
      <c r="P2217" s="1"/>
      <c r="Q2217" s="1"/>
      <c r="R2217" s="1"/>
      <c r="S2217" s="1"/>
      <c r="T2217" s="1"/>
      <c r="U2217" s="1"/>
      <c r="V2217" s="1">
        <v>6663.4966756723998</v>
      </c>
      <c r="W2217" s="1"/>
      <c r="X2217" s="1"/>
      <c r="Y2217" s="1">
        <v>7587.7344697210101</v>
      </c>
      <c r="Z2217" s="1"/>
      <c r="AA2217" s="1"/>
      <c r="AB2217" s="1"/>
      <c r="AC2217" s="1"/>
      <c r="AD2217" s="1"/>
      <c r="AE2217" s="1"/>
      <c r="AF2217" s="1"/>
      <c r="AG2217" s="1"/>
      <c r="AH2217" s="1"/>
      <c r="AI2217" s="1"/>
      <c r="AJ2217" s="1"/>
      <c r="AK2217" s="1"/>
      <c r="AL2217" s="1"/>
      <c r="AM2217" s="1"/>
    </row>
    <row r="2218" spans="1:39" x14ac:dyDescent="0.3">
      <c r="A2218" t="str">
        <f t="shared" si="374"/>
        <v>PAMS</v>
      </c>
      <c r="B2218" t="str">
        <f t="shared" si="375"/>
        <v>H963</v>
      </c>
      <c r="C2218" t="str">
        <f t="shared" si="376"/>
        <v>OTHER QC SVCS/ALARM &amp; SIGNAL SYSTEM</v>
      </c>
      <c r="D2218" s="1">
        <f t="shared" si="377"/>
        <v>131619.306007698</v>
      </c>
      <c r="E2218" s="1">
        <f t="shared" si="378"/>
        <v>3451184.4167209798</v>
      </c>
      <c r="F2218" s="1">
        <f t="shared" si="379"/>
        <v>3316135.97</v>
      </c>
      <c r="G2218" s="1">
        <f t="shared" si="380"/>
        <v>3265389.72804107</v>
      </c>
      <c r="H2218" s="2">
        <f t="shared" si="381"/>
        <v>-3.9131043263486709E-2</v>
      </c>
      <c r="I2218" s="2">
        <f t="shared" si="382"/>
        <v>24.194905448035485</v>
      </c>
      <c r="J2218" s="2">
        <f t="shared" si="383"/>
        <v>0.98469717694991554</v>
      </c>
      <c r="K2218" s="2">
        <f t="shared" si="384"/>
        <v>2.943570453561517E-5</v>
      </c>
      <c r="L2218" s="2">
        <f>AM2218/SUM(AM1:AM$3009)</f>
        <v>5.9251876503956125E-5</v>
      </c>
      <c r="M2218" t="s">
        <v>3743</v>
      </c>
      <c r="N2218" t="s">
        <v>4511</v>
      </c>
      <c r="O2218" t="s">
        <v>4512</v>
      </c>
      <c r="P2218" s="1"/>
      <c r="Q2218" s="1"/>
      <c r="R2218" s="1">
        <v>50407.718214137101</v>
      </c>
      <c r="S2218" s="1"/>
      <c r="T2218" s="1">
        <v>3304710.5123510999</v>
      </c>
      <c r="U2218" s="1">
        <v>274176.01447886298</v>
      </c>
      <c r="V2218" s="1">
        <v>159037.83160480199</v>
      </c>
      <c r="W2218" s="1">
        <v>404319.12629194499</v>
      </c>
      <c r="X2218" s="1">
        <v>844875.01364858204</v>
      </c>
      <c r="Y2218" s="1">
        <v>398368.668099751</v>
      </c>
      <c r="Z2218" s="1">
        <v>561613.78926016402</v>
      </c>
      <c r="AA2218" s="1">
        <v>592812.68964960205</v>
      </c>
      <c r="AB2218" s="1">
        <v>58235.497099028697</v>
      </c>
      <c r="AC2218" s="1">
        <v>43492.9670679669</v>
      </c>
      <c r="AD2218" s="1">
        <v>237619.02765904399</v>
      </c>
      <c r="AE2218" s="1">
        <v>131619.306007698</v>
      </c>
      <c r="AF2218" s="1">
        <v>18184.917734330102</v>
      </c>
      <c r="AG2218" s="1">
        <v>97232.728277413305</v>
      </c>
      <c r="AH2218" s="1">
        <v>275541.51318819501</v>
      </c>
      <c r="AI2218" s="1">
        <v>51131.107930493803</v>
      </c>
      <c r="AJ2218" s="1">
        <v>3717.52135267821</v>
      </c>
      <c r="AK2218" s="1">
        <v>3451184.4167209798</v>
      </c>
      <c r="AL2218" s="1">
        <v>3316135.97</v>
      </c>
      <c r="AM2218" s="1">
        <v>3265389.72804107</v>
      </c>
    </row>
    <row r="2219" spans="1:39" x14ac:dyDescent="0.3">
      <c r="A2219" t="str">
        <f t="shared" si="374"/>
        <v>PAMS</v>
      </c>
      <c r="B2219" t="str">
        <f t="shared" si="375"/>
        <v>H965</v>
      </c>
      <c r="C2219" t="str">
        <f t="shared" si="376"/>
        <v>OTHER QC SVCS/MEDICAL-DENTAL-VET EQ</v>
      </c>
      <c r="D2219" s="1">
        <f t="shared" si="377"/>
        <v>0</v>
      </c>
      <c r="E2219" s="1">
        <f t="shared" si="378"/>
        <v>217443.90957823501</v>
      </c>
      <c r="F2219" s="1">
        <f t="shared" si="379"/>
        <v>23550</v>
      </c>
      <c r="G2219" s="1">
        <f t="shared" si="380"/>
        <v>-136684.076764978</v>
      </c>
      <c r="H2219" s="2">
        <f t="shared" si="381"/>
        <v>-0.89169620779133918</v>
      </c>
      <c r="I2219" s="2" t="e">
        <f t="shared" si="382"/>
        <v>#DIV/0!</v>
      </c>
      <c r="J2219" s="2">
        <f t="shared" si="383"/>
        <v>-5.8039947670903613</v>
      </c>
      <c r="K2219" s="2">
        <f t="shared" si="384"/>
        <v>2.0904174258383537E-7</v>
      </c>
      <c r="L2219" s="2">
        <f>AM2219/SUM(AM1:AM$3009)</f>
        <v>-2.4801903328685532E-6</v>
      </c>
      <c r="M2219" t="s">
        <v>3743</v>
      </c>
      <c r="N2219" t="s">
        <v>4513</v>
      </c>
      <c r="O2219" t="s">
        <v>4514</v>
      </c>
      <c r="P2219" s="1">
        <v>221451.96062136299</v>
      </c>
      <c r="Q2219" s="1">
        <v>1301344.4989100299</v>
      </c>
      <c r="R2219" s="1">
        <v>192711.801793566</v>
      </c>
      <c r="S2219" s="1">
        <v>133335.85437147599</v>
      </c>
      <c r="T2219" s="1">
        <v>148227.31510353001</v>
      </c>
      <c r="U2219" s="1">
        <v>4020.5783565730198</v>
      </c>
      <c r="V2219" s="1"/>
      <c r="W2219" s="1">
        <v>-8099.2422459589097</v>
      </c>
      <c r="X2219" s="1"/>
      <c r="Y2219" s="1">
        <v>982246.08296832896</v>
      </c>
      <c r="Z2219" s="1">
        <v>1032008.13280168</v>
      </c>
      <c r="AA2219" s="1">
        <v>228705.986883139</v>
      </c>
      <c r="AB2219" s="1">
        <v>1090460.3607393799</v>
      </c>
      <c r="AC2219" s="1">
        <v>18519.117638825901</v>
      </c>
      <c r="AD2219" s="1">
        <v>0</v>
      </c>
      <c r="AE2219" s="1">
        <v>0</v>
      </c>
      <c r="AF2219" s="1">
        <v>0</v>
      </c>
      <c r="AG2219" s="1">
        <v>21333.886043122799</v>
      </c>
      <c r="AH2219" s="1">
        <v>15439.785362934799</v>
      </c>
      <c r="AI2219" s="1">
        <v>32486.580080383901</v>
      </c>
      <c r="AJ2219" s="1">
        <v>50359.842488426999</v>
      </c>
      <c r="AK2219" s="1">
        <v>217443.90957823501</v>
      </c>
      <c r="AL2219" s="1">
        <v>23550</v>
      </c>
      <c r="AM2219" s="1">
        <v>-136684.076764978</v>
      </c>
    </row>
    <row r="2220" spans="1:39" x14ac:dyDescent="0.3">
      <c r="A2220" t="str">
        <f t="shared" si="374"/>
        <v>PAMS</v>
      </c>
      <c r="B2220" t="str">
        <f t="shared" si="375"/>
        <v>H966</v>
      </c>
      <c r="C2220" t="str">
        <f t="shared" si="376"/>
        <v>OTHER QC SVCS/INSTRUMENTS &amp; LAB EQ</v>
      </c>
      <c r="D2220" s="1">
        <f t="shared" si="377"/>
        <v>0</v>
      </c>
      <c r="E2220" s="1">
        <f t="shared" si="378"/>
        <v>65222.266140002299</v>
      </c>
      <c r="F2220" s="1">
        <f t="shared" si="379"/>
        <v>332568.65039999998</v>
      </c>
      <c r="G2220" s="1">
        <f t="shared" si="380"/>
        <v>17663.163086391902</v>
      </c>
      <c r="H2220" s="2">
        <f t="shared" si="381"/>
        <v>4.0990048350378929</v>
      </c>
      <c r="I2220" s="2" t="e">
        <f t="shared" si="382"/>
        <v>#DIV/0!</v>
      </c>
      <c r="J2220" s="2">
        <f t="shared" si="383"/>
        <v>5.311132924028579E-2</v>
      </c>
      <c r="K2220" s="2">
        <f t="shared" si="384"/>
        <v>2.9520479918628593E-6</v>
      </c>
      <c r="L2220" s="2">
        <f>AM2220/SUM(AM1:AM$3009)</f>
        <v>3.205055583034425E-7</v>
      </c>
      <c r="M2220" t="s">
        <v>3743</v>
      </c>
      <c r="N2220" t="s">
        <v>4515</v>
      </c>
      <c r="O2220" t="s">
        <v>4516</v>
      </c>
      <c r="P2220" s="1">
        <v>51194.406626936201</v>
      </c>
      <c r="Q2220" s="1"/>
      <c r="R2220" s="1">
        <v>338324.47909600602</v>
      </c>
      <c r="S2220" s="1">
        <v>183691.092173824</v>
      </c>
      <c r="T2220" s="1">
        <v>44624.379860571098</v>
      </c>
      <c r="U2220" s="1">
        <v>87523.010213858506</v>
      </c>
      <c r="V2220" s="1"/>
      <c r="W2220" s="1">
        <v>137113.19363520399</v>
      </c>
      <c r="X2220" s="1">
        <v>106507.960155002</v>
      </c>
      <c r="Y2220" s="1"/>
      <c r="Z2220" s="1">
        <v>20277.529599348702</v>
      </c>
      <c r="AA2220" s="1"/>
      <c r="AB2220" s="1">
        <v>6800.2199987025197</v>
      </c>
      <c r="AC2220" s="1">
        <v>35045.837920195198</v>
      </c>
      <c r="AD2220" s="1">
        <v>37081.410894000503</v>
      </c>
      <c r="AE2220" s="1"/>
      <c r="AF2220" s="1">
        <v>15858.4246261199</v>
      </c>
      <c r="AG2220" s="1">
        <v>17786.809011191301</v>
      </c>
      <c r="AH2220" s="1">
        <v>20107.9195662983</v>
      </c>
      <c r="AI2220" s="1">
        <v>60956.7726627339</v>
      </c>
      <c r="AJ2220" s="1">
        <v>20508.6631672392</v>
      </c>
      <c r="AK2220" s="1">
        <v>65222.266140002299</v>
      </c>
      <c r="AL2220" s="1">
        <v>332568.65039999998</v>
      </c>
      <c r="AM2220" s="1">
        <v>17663.163086391902</v>
      </c>
    </row>
    <row r="2221" spans="1:39" x14ac:dyDescent="0.3">
      <c r="A2221" t="str">
        <f t="shared" si="374"/>
        <v>PAMS</v>
      </c>
      <c r="B2221" t="str">
        <f t="shared" si="375"/>
        <v>H967</v>
      </c>
      <c r="C2221" t="str">
        <f t="shared" si="376"/>
        <v>OTHER QC SVCS/PHOTOGRAPHIC EQ</v>
      </c>
      <c r="D2221" s="1">
        <f t="shared" si="377"/>
        <v>0</v>
      </c>
      <c r="E2221" s="1">
        <f t="shared" si="378"/>
        <v>0</v>
      </c>
      <c r="F2221" s="1">
        <f t="shared" si="379"/>
        <v>0</v>
      </c>
      <c r="G2221" s="1">
        <f t="shared" si="380"/>
        <v>0</v>
      </c>
      <c r="H2221" s="2" t="e">
        <f t="shared" si="381"/>
        <v>#DIV/0!</v>
      </c>
      <c r="I2221" s="2" t="e">
        <f t="shared" si="382"/>
        <v>#DIV/0!</v>
      </c>
      <c r="J2221" s="2" t="e">
        <f t="shared" si="383"/>
        <v>#DIV/0!</v>
      </c>
      <c r="K2221" s="2">
        <f t="shared" si="384"/>
        <v>0</v>
      </c>
      <c r="L2221" s="2">
        <f>AM2221/SUM(AM1:AM$3009)</f>
        <v>0</v>
      </c>
      <c r="M2221" t="s">
        <v>3743</v>
      </c>
      <c r="N2221" t="s">
        <v>4517</v>
      </c>
      <c r="O2221" t="s">
        <v>4518</v>
      </c>
      <c r="P2221" s="1"/>
      <c r="Q2221" s="1"/>
      <c r="R2221" s="1"/>
      <c r="S2221" s="1"/>
      <c r="T2221" s="1"/>
      <c r="U2221" s="1"/>
      <c r="V2221" s="1">
        <v>21404.045398135499</v>
      </c>
      <c r="W2221" s="1">
        <v>48729.4939447293</v>
      </c>
      <c r="X2221" s="1">
        <v>25841.843749247299</v>
      </c>
      <c r="Y2221" s="1"/>
      <c r="Z2221" s="1"/>
      <c r="AA2221" s="1">
        <v>24967.994896926601</v>
      </c>
      <c r="AB2221" s="1">
        <v>0</v>
      </c>
      <c r="AC2221" s="1"/>
      <c r="AD2221" s="1"/>
      <c r="AE2221" s="1"/>
      <c r="AF2221" s="1"/>
      <c r="AG2221" s="1"/>
      <c r="AH2221" s="1"/>
      <c r="AI2221" s="1"/>
      <c r="AJ2221" s="1"/>
      <c r="AK2221" s="1"/>
      <c r="AL2221" s="1"/>
      <c r="AM2221" s="1"/>
    </row>
    <row r="2222" spans="1:39" x14ac:dyDescent="0.3">
      <c r="A2222" t="str">
        <f t="shared" si="374"/>
        <v>PAMS</v>
      </c>
      <c r="B2222" t="str">
        <f t="shared" si="375"/>
        <v>H968</v>
      </c>
      <c r="C2222" t="str">
        <f t="shared" si="376"/>
        <v>OTHER QC SVCS/CHEMICAL PRODUCTS</v>
      </c>
      <c r="D2222" s="1">
        <f t="shared" si="377"/>
        <v>43868.389133185403</v>
      </c>
      <c r="E2222" s="1">
        <f t="shared" si="378"/>
        <v>0</v>
      </c>
      <c r="F2222" s="1">
        <f t="shared" si="379"/>
        <v>26665</v>
      </c>
      <c r="G2222" s="1">
        <f t="shared" si="380"/>
        <v>-10227.580022684901</v>
      </c>
      <c r="H2222" s="2" t="e">
        <f t="shared" si="381"/>
        <v>#DIV/0!</v>
      </c>
      <c r="I2222" s="2">
        <f t="shared" si="382"/>
        <v>-0.39215912581051315</v>
      </c>
      <c r="J2222" s="2">
        <f t="shared" si="383"/>
        <v>-0.38355822323963623</v>
      </c>
      <c r="K2222" s="2">
        <f t="shared" si="384"/>
        <v>2.3669206225044459E-7</v>
      </c>
      <c r="L2222" s="2">
        <f>AM2222/SUM(AM1:AM$3009)</f>
        <v>-1.855837614831967E-7</v>
      </c>
      <c r="M2222" t="s">
        <v>3743</v>
      </c>
      <c r="N2222" t="s">
        <v>4519</v>
      </c>
      <c r="O2222" t="s">
        <v>4520</v>
      </c>
      <c r="P2222" s="1">
        <v>260722.27948100201</v>
      </c>
      <c r="Q2222" s="1">
        <v>159334.65598271301</v>
      </c>
      <c r="R2222" s="1">
        <v>354385.25181761198</v>
      </c>
      <c r="S2222" s="1">
        <v>853242.79929394799</v>
      </c>
      <c r="T2222" s="1">
        <v>119816.459925633</v>
      </c>
      <c r="U2222" s="1"/>
      <c r="V2222" s="1">
        <v>-22725.2827683908</v>
      </c>
      <c r="W2222" s="1">
        <v>164352.666401594</v>
      </c>
      <c r="X2222" s="1">
        <v>186804.83119200799</v>
      </c>
      <c r="Y2222" s="1">
        <v>62191.975110943</v>
      </c>
      <c r="Z2222" s="1">
        <v>160820.43313857701</v>
      </c>
      <c r="AA2222" s="1">
        <v>105981.42954917801</v>
      </c>
      <c r="AB2222" s="1">
        <v>36905.865471328398</v>
      </c>
      <c r="AC2222" s="1">
        <v>298911.778681806</v>
      </c>
      <c r="AD2222" s="1">
        <v>170599.858092176</v>
      </c>
      <c r="AE2222" s="1">
        <v>43868.389133185403</v>
      </c>
      <c r="AF2222" s="1">
        <v>25083.493160304599</v>
      </c>
      <c r="AG2222" s="1">
        <v>87952.316981220996</v>
      </c>
      <c r="AH2222" s="1">
        <v>100756.56101609</v>
      </c>
      <c r="AI2222" s="1">
        <v>-68976.981538201697</v>
      </c>
      <c r="AJ2222" s="1">
        <v>-64547.427197600096</v>
      </c>
      <c r="AK2222" s="1"/>
      <c r="AL2222" s="1">
        <v>26665</v>
      </c>
      <c r="AM2222" s="1">
        <v>-10227.580022684901</v>
      </c>
    </row>
    <row r="2223" spans="1:39" x14ac:dyDescent="0.3">
      <c r="A2223" t="str">
        <f t="shared" si="374"/>
        <v>PAMS</v>
      </c>
      <c r="B2223" t="str">
        <f t="shared" si="375"/>
        <v>H969</v>
      </c>
      <c r="C2223" t="str">
        <f t="shared" si="376"/>
        <v>OTHER QC SVCS/TRAINING AIDS-DEVICES</v>
      </c>
      <c r="D2223" s="1">
        <f t="shared" si="377"/>
        <v>0</v>
      </c>
      <c r="E2223" s="1">
        <f t="shared" si="378"/>
        <v>0</v>
      </c>
      <c r="F2223" s="1">
        <f t="shared" si="379"/>
        <v>0</v>
      </c>
      <c r="G2223" s="1">
        <f t="shared" si="380"/>
        <v>0</v>
      </c>
      <c r="H2223" s="2" t="e">
        <f t="shared" si="381"/>
        <v>#DIV/0!</v>
      </c>
      <c r="I2223" s="2" t="e">
        <f t="shared" si="382"/>
        <v>#DIV/0!</v>
      </c>
      <c r="J2223" s="2" t="e">
        <f t="shared" si="383"/>
        <v>#DIV/0!</v>
      </c>
      <c r="K2223" s="2">
        <f t="shared" si="384"/>
        <v>0</v>
      </c>
      <c r="L2223" s="2">
        <f>AM2223/SUM(AM1:AM$3009)</f>
        <v>0</v>
      </c>
      <c r="M2223" t="s">
        <v>3743</v>
      </c>
      <c r="N2223" t="s">
        <v>4521</v>
      </c>
      <c r="O2223" t="s">
        <v>4522</v>
      </c>
      <c r="P2223" s="1"/>
      <c r="Q2223" s="1"/>
      <c r="R2223" s="1"/>
      <c r="S2223" s="1"/>
      <c r="T2223" s="1">
        <v>0</v>
      </c>
      <c r="U2223" s="1">
        <v>159300.07854795299</v>
      </c>
      <c r="V2223" s="1">
        <v>590430.920869241</v>
      </c>
      <c r="W2223" s="1">
        <v>637310.03852777602</v>
      </c>
      <c r="X2223" s="1">
        <v>545858.75289434905</v>
      </c>
      <c r="Y2223" s="1">
        <v>684275.974543444</v>
      </c>
      <c r="Z2223" s="1">
        <v>595678.392190021</v>
      </c>
      <c r="AA2223" s="1"/>
      <c r="AB2223" s="1">
        <v>-9687.5176002916196</v>
      </c>
      <c r="AC2223" s="1"/>
      <c r="AD2223" s="1">
        <v>13587.8227388453</v>
      </c>
      <c r="AE2223" s="1"/>
      <c r="AF2223" s="1"/>
      <c r="AG2223" s="1">
        <v>29212.253842875802</v>
      </c>
      <c r="AH2223" s="1"/>
      <c r="AI2223" s="1"/>
      <c r="AJ2223" s="1"/>
      <c r="AK2223" s="1"/>
      <c r="AL2223" s="1"/>
      <c r="AM2223" s="1"/>
    </row>
    <row r="2224" spans="1:39" x14ac:dyDescent="0.3">
      <c r="A2224" t="str">
        <f t="shared" si="374"/>
        <v>PAMS</v>
      </c>
      <c r="B2224" t="str">
        <f t="shared" si="375"/>
        <v>H971</v>
      </c>
      <c r="C2224" t="str">
        <f t="shared" si="376"/>
        <v>OTHER QC SVCS/FURNITURE</v>
      </c>
      <c r="D2224" s="1">
        <f t="shared" si="377"/>
        <v>0</v>
      </c>
      <c r="E2224" s="1">
        <f t="shared" si="378"/>
        <v>21385.751898485902</v>
      </c>
      <c r="F2224" s="1">
        <f t="shared" si="379"/>
        <v>0</v>
      </c>
      <c r="G2224" s="1">
        <f t="shared" si="380"/>
        <v>0</v>
      </c>
      <c r="H2224" s="2">
        <f t="shared" si="381"/>
        <v>-1</v>
      </c>
      <c r="I2224" s="2" t="e">
        <f t="shared" si="382"/>
        <v>#DIV/0!</v>
      </c>
      <c r="J2224" s="2" t="e">
        <f t="shared" si="383"/>
        <v>#DIV/0!</v>
      </c>
      <c r="K2224" s="2">
        <f t="shared" si="384"/>
        <v>0</v>
      </c>
      <c r="L2224" s="2">
        <f>AM2224/SUM(AM1:AM$3009)</f>
        <v>0</v>
      </c>
      <c r="M2224" t="s">
        <v>3743</v>
      </c>
      <c r="N2224" t="s">
        <v>4523</v>
      </c>
      <c r="O2224" t="s">
        <v>4524</v>
      </c>
      <c r="P2224" s="1"/>
      <c r="Q2224" s="1"/>
      <c r="R2224" s="1"/>
      <c r="S2224" s="1"/>
      <c r="T2224" s="1">
        <v>1114920.7935851</v>
      </c>
      <c r="U2224" s="1">
        <v>66408.116481995996</v>
      </c>
      <c r="V2224" s="1">
        <v>152853.88145809399</v>
      </c>
      <c r="W2224" s="1">
        <v>189789.05671729299</v>
      </c>
      <c r="X2224" s="1">
        <v>116644.14543185499</v>
      </c>
      <c r="Y2224" s="1"/>
      <c r="Z2224" s="1">
        <v>60625.969405731703</v>
      </c>
      <c r="AA2224" s="1">
        <v>171180.63661952</v>
      </c>
      <c r="AB2224" s="1"/>
      <c r="AC2224" s="1"/>
      <c r="AD2224" s="1"/>
      <c r="AE2224" s="1"/>
      <c r="AF2224" s="1"/>
      <c r="AG2224" s="1">
        <v>2095401.57143951</v>
      </c>
      <c r="AH2224" s="1">
        <v>0</v>
      </c>
      <c r="AI2224" s="1">
        <v>-500893.28799427702</v>
      </c>
      <c r="AJ2224" s="1"/>
      <c r="AK2224" s="1">
        <v>21385.751898485902</v>
      </c>
      <c r="AL2224" s="1"/>
      <c r="AM2224" s="1"/>
    </row>
    <row r="2225" spans="1:39" x14ac:dyDescent="0.3">
      <c r="A2225" t="str">
        <f t="shared" si="374"/>
        <v>PAMS</v>
      </c>
      <c r="B2225" t="str">
        <f t="shared" si="375"/>
        <v>H972</v>
      </c>
      <c r="C2225" t="str">
        <f t="shared" si="376"/>
        <v>OTHER QC SVCS/HOUSEHOLD FURNISHINGS</v>
      </c>
      <c r="D2225" s="1">
        <f t="shared" si="377"/>
        <v>0</v>
      </c>
      <c r="E2225" s="1">
        <f t="shared" si="378"/>
        <v>0</v>
      </c>
      <c r="F2225" s="1">
        <f t="shared" si="379"/>
        <v>0</v>
      </c>
      <c r="G2225" s="1">
        <f t="shared" si="380"/>
        <v>0</v>
      </c>
      <c r="H2225" s="2" t="e">
        <f t="shared" si="381"/>
        <v>#DIV/0!</v>
      </c>
      <c r="I2225" s="2" t="e">
        <f t="shared" si="382"/>
        <v>#DIV/0!</v>
      </c>
      <c r="J2225" s="2" t="e">
        <f t="shared" si="383"/>
        <v>#DIV/0!</v>
      </c>
      <c r="K2225" s="2">
        <f t="shared" si="384"/>
        <v>0</v>
      </c>
      <c r="L2225" s="2">
        <f>AM2225/SUM(AM1:AM$3009)</f>
        <v>0</v>
      </c>
      <c r="M2225" t="s">
        <v>3743</v>
      </c>
      <c r="N2225" t="s">
        <v>4525</v>
      </c>
      <c r="O2225" t="s">
        <v>4526</v>
      </c>
      <c r="P2225" s="1"/>
      <c r="Q2225" s="1"/>
      <c r="R2225" s="1"/>
      <c r="S2225" s="1"/>
      <c r="T2225" s="1"/>
      <c r="U2225" s="1">
        <v>11261.950362522801</v>
      </c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</row>
    <row r="2226" spans="1:39" x14ac:dyDescent="0.3">
      <c r="A2226" t="str">
        <f t="shared" si="374"/>
        <v>PAMS</v>
      </c>
      <c r="B2226" t="str">
        <f t="shared" si="375"/>
        <v>H973</v>
      </c>
      <c r="C2226" t="str">
        <f t="shared" si="376"/>
        <v>OTHER QC SVCS/FOOD PREP-SERVING EQ</v>
      </c>
      <c r="D2226" s="1">
        <f t="shared" si="377"/>
        <v>5152963.5211627604</v>
      </c>
      <c r="E2226" s="1">
        <f t="shared" si="378"/>
        <v>0</v>
      </c>
      <c r="F2226" s="1">
        <f t="shared" si="379"/>
        <v>0</v>
      </c>
      <c r="G2226" s="1">
        <f t="shared" si="380"/>
        <v>0</v>
      </c>
      <c r="H2226" s="2" t="e">
        <f t="shared" si="381"/>
        <v>#DIV/0!</v>
      </c>
      <c r="I2226" s="2">
        <f t="shared" si="382"/>
        <v>-1</v>
      </c>
      <c r="J2226" s="2" t="e">
        <f t="shared" si="383"/>
        <v>#DIV/0!</v>
      </c>
      <c r="K2226" s="2">
        <f t="shared" si="384"/>
        <v>0</v>
      </c>
      <c r="L2226" s="2">
        <f>AM2226/SUM(AM1:AM$3009)</f>
        <v>0</v>
      </c>
      <c r="M2226" t="s">
        <v>3743</v>
      </c>
      <c r="N2226" t="s">
        <v>4527</v>
      </c>
      <c r="O2226" t="s">
        <v>4528</v>
      </c>
      <c r="P2226" s="1"/>
      <c r="Q2226" s="1"/>
      <c r="R2226" s="1"/>
      <c r="S2226" s="1"/>
      <c r="T2226" s="1"/>
      <c r="U2226" s="1"/>
      <c r="V2226" s="1">
        <v>46636.183833052899</v>
      </c>
      <c r="W2226" s="1">
        <v>366933.40239170898</v>
      </c>
      <c r="X2226" s="1">
        <v>257456.00010534</v>
      </c>
      <c r="Y2226" s="1"/>
      <c r="Z2226" s="1"/>
      <c r="AA2226" s="1">
        <v>3233724.0450078901</v>
      </c>
      <c r="AB2226" s="1">
        <v>8625.3232364942905</v>
      </c>
      <c r="AC2226" s="1">
        <v>793821.98377161601</v>
      </c>
      <c r="AD2226" s="1">
        <v>1164545.10001578</v>
      </c>
      <c r="AE2226" s="1">
        <v>5152963.5211627604</v>
      </c>
      <c r="AF2226" s="1">
        <v>2303929.9313916801</v>
      </c>
      <c r="AG2226" s="1">
        <v>377252.935092878</v>
      </c>
      <c r="AH2226" s="1"/>
      <c r="AI2226" s="1">
        <v>0</v>
      </c>
      <c r="AJ2226" s="1"/>
      <c r="AK2226" s="1"/>
      <c r="AL2226" s="1"/>
      <c r="AM2226" s="1"/>
    </row>
    <row r="2227" spans="1:39" x14ac:dyDescent="0.3">
      <c r="A2227" t="str">
        <f t="shared" si="374"/>
        <v>PAMS</v>
      </c>
      <c r="B2227" t="str">
        <f t="shared" si="375"/>
        <v>H974</v>
      </c>
      <c r="C2227" t="str">
        <f t="shared" si="376"/>
        <v>OTHER QC SVCS/OFFICE MACHINES</v>
      </c>
      <c r="D2227" s="1">
        <f t="shared" si="377"/>
        <v>9109.8042719390196</v>
      </c>
      <c r="E2227" s="1">
        <f t="shared" si="378"/>
        <v>0</v>
      </c>
      <c r="F2227" s="1">
        <f t="shared" si="379"/>
        <v>0</v>
      </c>
      <c r="G2227" s="1">
        <f t="shared" si="380"/>
        <v>0</v>
      </c>
      <c r="H2227" s="2" t="e">
        <f t="shared" si="381"/>
        <v>#DIV/0!</v>
      </c>
      <c r="I2227" s="2">
        <f t="shared" si="382"/>
        <v>-1</v>
      </c>
      <c r="J2227" s="2" t="e">
        <f t="shared" si="383"/>
        <v>#DIV/0!</v>
      </c>
      <c r="K2227" s="2">
        <f t="shared" si="384"/>
        <v>0</v>
      </c>
      <c r="L2227" s="2">
        <f>AM2227/SUM(AM1:AM$3009)</f>
        <v>0</v>
      </c>
      <c r="M2227" t="s">
        <v>3743</v>
      </c>
      <c r="N2227" t="s">
        <v>4529</v>
      </c>
      <c r="O2227" t="s">
        <v>4530</v>
      </c>
      <c r="P2227" s="1"/>
      <c r="Q2227" s="1">
        <v>5341.3375953652803</v>
      </c>
      <c r="R2227" s="1"/>
      <c r="S2227" s="1"/>
      <c r="T2227" s="1"/>
      <c r="U2227" s="1">
        <v>7224.0481494762598</v>
      </c>
      <c r="V2227" s="1">
        <v>14054.050842122801</v>
      </c>
      <c r="W2227" s="1">
        <v>82131.290704280094</v>
      </c>
      <c r="X2227" s="1">
        <v>20729.728264961599</v>
      </c>
      <c r="Y2227" s="1">
        <v>44470.405317099998</v>
      </c>
      <c r="Z2227" s="1">
        <v>17056.672962342502</v>
      </c>
      <c r="AA2227" s="1">
        <v>27958.717109336201</v>
      </c>
      <c r="AB2227" s="1">
        <v>11919.274497725801</v>
      </c>
      <c r="AC2227" s="1">
        <v>11865.838647381301</v>
      </c>
      <c r="AD2227" s="1">
        <v>9214.2422947794403</v>
      </c>
      <c r="AE2227" s="1">
        <v>9109.8042719390196</v>
      </c>
      <c r="AF2227" s="1">
        <v>-2379.27521762883</v>
      </c>
      <c r="AG2227" s="1">
        <v>-1072.18730447907</v>
      </c>
      <c r="AH2227" s="1"/>
      <c r="AI2227" s="1"/>
      <c r="AJ2227" s="1"/>
      <c r="AK2227" s="1"/>
      <c r="AL2227" s="1"/>
      <c r="AM2227" s="1"/>
    </row>
    <row r="2228" spans="1:39" x14ac:dyDescent="0.3">
      <c r="A2228" t="str">
        <f t="shared" si="374"/>
        <v>PAMS</v>
      </c>
      <c r="B2228" t="str">
        <f t="shared" si="375"/>
        <v>H975</v>
      </c>
      <c r="C2228" t="str">
        <f t="shared" si="376"/>
        <v>OTHER QC SVCS/OFFICE SUPPLIES</v>
      </c>
      <c r="D2228" s="1">
        <f t="shared" si="377"/>
        <v>17270.845518321301</v>
      </c>
      <c r="E2228" s="1">
        <f t="shared" si="378"/>
        <v>0</v>
      </c>
      <c r="F2228" s="1">
        <f t="shared" si="379"/>
        <v>0</v>
      </c>
      <c r="G2228" s="1">
        <f t="shared" si="380"/>
        <v>0</v>
      </c>
      <c r="H2228" s="2" t="e">
        <f t="shared" si="381"/>
        <v>#DIV/0!</v>
      </c>
      <c r="I2228" s="2">
        <f t="shared" si="382"/>
        <v>-1</v>
      </c>
      <c r="J2228" s="2" t="e">
        <f t="shared" si="383"/>
        <v>#DIV/0!</v>
      </c>
      <c r="K2228" s="2">
        <f t="shared" si="384"/>
        <v>0</v>
      </c>
      <c r="L2228" s="2">
        <f>AM2228/SUM(AM1:AM$3009)</f>
        <v>0</v>
      </c>
      <c r="M2228" t="s">
        <v>3743</v>
      </c>
      <c r="N2228" t="s">
        <v>4531</v>
      </c>
      <c r="O2228" t="s">
        <v>4532</v>
      </c>
      <c r="P2228" s="1"/>
      <c r="Q2228" s="1"/>
      <c r="R2228" s="1"/>
      <c r="S2228" s="1"/>
      <c r="T2228" s="1">
        <v>15352.2741513652</v>
      </c>
      <c r="U2228" s="1">
        <v>17782.938670113599</v>
      </c>
      <c r="V2228" s="1">
        <v>9696.0647224553904</v>
      </c>
      <c r="W2228" s="1"/>
      <c r="X2228" s="1"/>
      <c r="Y2228" s="1">
        <v>7826.5831547678799</v>
      </c>
      <c r="Z2228" s="1">
        <v>7246.60037633499</v>
      </c>
      <c r="AA2228" s="1">
        <v>7655.8258620776296</v>
      </c>
      <c r="AB2228" s="1">
        <v>550394.69509498496</v>
      </c>
      <c r="AC2228" s="1">
        <v>28099.690986231199</v>
      </c>
      <c r="AD2228" s="1"/>
      <c r="AE2228" s="1">
        <v>17270.845518321301</v>
      </c>
      <c r="AF2228" s="1"/>
      <c r="AG2228" s="1">
        <v>7261.8659432970098</v>
      </c>
      <c r="AH2228" s="1"/>
      <c r="AI2228" s="1"/>
      <c r="AJ2228" s="1"/>
      <c r="AK2228" s="1"/>
      <c r="AL2228" s="1"/>
      <c r="AM2228" s="1"/>
    </row>
    <row r="2229" spans="1:39" x14ac:dyDescent="0.3">
      <c r="A2229" t="str">
        <f t="shared" si="374"/>
        <v>PAMS</v>
      </c>
      <c r="B2229" t="str">
        <f t="shared" si="375"/>
        <v>H976</v>
      </c>
      <c r="C2229" t="str">
        <f t="shared" si="376"/>
        <v>OTHER QC SVCS/BOOKS-MAPS-PUBS</v>
      </c>
      <c r="D2229" s="1">
        <f t="shared" si="377"/>
        <v>0</v>
      </c>
      <c r="E2229" s="1">
        <f t="shared" si="378"/>
        <v>0</v>
      </c>
      <c r="F2229" s="1">
        <f t="shared" si="379"/>
        <v>0.03</v>
      </c>
      <c r="G2229" s="1">
        <f t="shared" si="380"/>
        <v>0</v>
      </c>
      <c r="H2229" s="2" t="e">
        <f t="shared" si="381"/>
        <v>#DIV/0!</v>
      </c>
      <c r="I2229" s="2" t="e">
        <f t="shared" si="382"/>
        <v>#DIV/0!</v>
      </c>
      <c r="J2229" s="2">
        <f t="shared" si="383"/>
        <v>0</v>
      </c>
      <c r="K2229" s="2">
        <f t="shared" si="384"/>
        <v>2.6629521348259282E-13</v>
      </c>
      <c r="L2229" s="2">
        <f>AM2229/SUM(AM1:AM$3009)</f>
        <v>0</v>
      </c>
      <c r="M2229" t="s">
        <v>3743</v>
      </c>
      <c r="N2229" t="s">
        <v>4533</v>
      </c>
      <c r="O2229" t="s">
        <v>4534</v>
      </c>
      <c r="P2229" s="1"/>
      <c r="Q2229" s="1"/>
      <c r="R2229" s="1">
        <v>4596.7788876381201</v>
      </c>
      <c r="S2229" s="1">
        <v>4419.1311734546298</v>
      </c>
      <c r="T2229" s="1"/>
      <c r="U2229" s="1">
        <v>4273.21793014583</v>
      </c>
      <c r="V2229" s="1">
        <v>5761.7134421396804</v>
      </c>
      <c r="W2229" s="1"/>
      <c r="X2229" s="1"/>
      <c r="Y2229" s="1"/>
      <c r="Z2229" s="1"/>
      <c r="AA2229" s="1">
        <v>0</v>
      </c>
      <c r="AB2229" s="1">
        <v>3903.8299992551501</v>
      </c>
      <c r="AC2229" s="1">
        <v>0</v>
      </c>
      <c r="AD2229" s="1">
        <v>0</v>
      </c>
      <c r="AE2229" s="1">
        <v>0</v>
      </c>
      <c r="AF2229" s="1">
        <v>0</v>
      </c>
      <c r="AG2229" s="1">
        <v>0</v>
      </c>
      <c r="AH2229" s="1">
        <v>0</v>
      </c>
      <c r="AI2229" s="1">
        <v>0</v>
      </c>
      <c r="AJ2229" s="1">
        <v>0</v>
      </c>
      <c r="AK2229" s="1">
        <v>0</v>
      </c>
      <c r="AL2229" s="1">
        <v>0.03</v>
      </c>
      <c r="AM2229" s="1">
        <v>0</v>
      </c>
    </row>
    <row r="2230" spans="1:39" x14ac:dyDescent="0.3">
      <c r="A2230" t="str">
        <f t="shared" si="374"/>
        <v>PAMS</v>
      </c>
      <c r="B2230" t="str">
        <f t="shared" si="375"/>
        <v>H977</v>
      </c>
      <c r="C2230" t="str">
        <f t="shared" si="376"/>
        <v>OTHER QC SVCS/MUSICAL INST-RADIO-TV</v>
      </c>
      <c r="D2230" s="1">
        <f t="shared" si="377"/>
        <v>0</v>
      </c>
      <c r="E2230" s="1">
        <f t="shared" si="378"/>
        <v>0</v>
      </c>
      <c r="F2230" s="1">
        <f t="shared" si="379"/>
        <v>0</v>
      </c>
      <c r="G2230" s="1">
        <f t="shared" si="380"/>
        <v>0</v>
      </c>
      <c r="H2230" s="2" t="e">
        <f t="shared" si="381"/>
        <v>#DIV/0!</v>
      </c>
      <c r="I2230" s="2" t="e">
        <f t="shared" si="382"/>
        <v>#DIV/0!</v>
      </c>
      <c r="J2230" s="2" t="e">
        <f t="shared" si="383"/>
        <v>#DIV/0!</v>
      </c>
      <c r="K2230" s="2">
        <f t="shared" si="384"/>
        <v>0</v>
      </c>
      <c r="L2230" s="2">
        <f>AM2230/SUM(AM1:AM$3009)</f>
        <v>0</v>
      </c>
      <c r="M2230" t="s">
        <v>3743</v>
      </c>
      <c r="N2230" t="s">
        <v>4535</v>
      </c>
      <c r="O2230" t="s">
        <v>4536</v>
      </c>
      <c r="P2230" s="1"/>
      <c r="Q2230" s="1"/>
      <c r="R2230" s="1"/>
      <c r="S2230" s="1"/>
      <c r="T2230" s="1"/>
      <c r="U2230" s="1"/>
      <c r="V2230" s="1"/>
      <c r="W2230" s="1"/>
      <c r="X2230" s="1">
        <v>11068.0299520273</v>
      </c>
      <c r="Y2230" s="1">
        <v>85002.420150796301</v>
      </c>
      <c r="Z2230" s="1">
        <v>47953.086933169499</v>
      </c>
      <c r="AA2230" s="1"/>
      <c r="AB2230" s="1">
        <v>28913.527994483298</v>
      </c>
      <c r="AC2230" s="1">
        <v>43196.846686089397</v>
      </c>
      <c r="AD2230" s="1"/>
      <c r="AE2230" s="1"/>
      <c r="AF2230" s="1"/>
      <c r="AG2230" s="1">
        <v>4493.4044597816801</v>
      </c>
      <c r="AH2230" s="1"/>
      <c r="AI2230" s="1"/>
      <c r="AJ2230" s="1"/>
      <c r="AK2230" s="1"/>
      <c r="AL2230" s="1"/>
      <c r="AM2230" s="1"/>
    </row>
    <row r="2231" spans="1:39" x14ac:dyDescent="0.3">
      <c r="A2231" t="str">
        <f t="shared" si="374"/>
        <v>PAMS</v>
      </c>
      <c r="B2231" t="str">
        <f t="shared" si="375"/>
        <v>H978</v>
      </c>
      <c r="C2231" t="str">
        <f t="shared" si="376"/>
        <v>OTHER QC SVCS/RECREATIONAL EQ</v>
      </c>
      <c r="D2231" s="1">
        <f t="shared" si="377"/>
        <v>38382.322146418497</v>
      </c>
      <c r="E2231" s="1">
        <f t="shared" si="378"/>
        <v>0</v>
      </c>
      <c r="F2231" s="1">
        <f t="shared" si="379"/>
        <v>0</v>
      </c>
      <c r="G2231" s="1">
        <f t="shared" si="380"/>
        <v>0</v>
      </c>
      <c r="H2231" s="2" t="e">
        <f t="shared" si="381"/>
        <v>#DIV/0!</v>
      </c>
      <c r="I2231" s="2">
        <f t="shared" si="382"/>
        <v>-1</v>
      </c>
      <c r="J2231" s="2" t="e">
        <f t="shared" si="383"/>
        <v>#DIV/0!</v>
      </c>
      <c r="K2231" s="2">
        <f t="shared" si="384"/>
        <v>0</v>
      </c>
      <c r="L2231" s="2">
        <f>AM2231/SUM(AM1:AM$3009)</f>
        <v>0</v>
      </c>
      <c r="M2231" t="s">
        <v>3743</v>
      </c>
      <c r="N2231" t="s">
        <v>4537</v>
      </c>
      <c r="O2231" t="s">
        <v>4538</v>
      </c>
      <c r="P2231" s="1"/>
      <c r="Q2231" s="1"/>
      <c r="R2231" s="1"/>
      <c r="S2231" s="1"/>
      <c r="T2231" s="1"/>
      <c r="U2231" s="1"/>
      <c r="V2231" s="1">
        <v>24615.560995464999</v>
      </c>
      <c r="W2231" s="1">
        <v>1594.8774582709</v>
      </c>
      <c r="X2231" s="1"/>
      <c r="Y2231" s="1"/>
      <c r="Z2231" s="1">
        <v>10400.410342891801</v>
      </c>
      <c r="AA2231" s="1">
        <v>6411.9144573514504</v>
      </c>
      <c r="AB2231" s="1">
        <v>40297.599992311203</v>
      </c>
      <c r="AC2231" s="1">
        <v>39573.406640562796</v>
      </c>
      <c r="AD2231" s="1">
        <v>38822.350682415003</v>
      </c>
      <c r="AE2231" s="1">
        <v>38382.322146418497</v>
      </c>
      <c r="AF2231" s="1">
        <v>42825.240907682703</v>
      </c>
      <c r="AG2231" s="1">
        <v>45813.976820993397</v>
      </c>
      <c r="AH2231" s="1">
        <v>32582.548790746601</v>
      </c>
      <c r="AI2231" s="1">
        <v>25983.4222741958</v>
      </c>
      <c r="AJ2231" s="1">
        <v>-35772.630517907201</v>
      </c>
      <c r="AK2231" s="1">
        <v>0</v>
      </c>
      <c r="AL2231" s="1"/>
      <c r="AM2231" s="1"/>
    </row>
    <row r="2232" spans="1:39" x14ac:dyDescent="0.3">
      <c r="A2232" t="str">
        <f t="shared" si="374"/>
        <v>PAMS</v>
      </c>
      <c r="B2232" t="str">
        <f t="shared" si="375"/>
        <v>H979</v>
      </c>
      <c r="C2232" t="str">
        <f t="shared" si="376"/>
        <v>OTHER QC SVCS/CLEANING EQ</v>
      </c>
      <c r="D2232" s="1">
        <f t="shared" si="377"/>
        <v>411818.974301913</v>
      </c>
      <c r="E2232" s="1">
        <f t="shared" si="378"/>
        <v>66220.563731499598</v>
      </c>
      <c r="F2232" s="1">
        <f t="shared" si="379"/>
        <v>73288.850099999996</v>
      </c>
      <c r="G2232" s="1">
        <f t="shared" si="380"/>
        <v>8280.0381876835399</v>
      </c>
      <c r="H2232" s="2">
        <f t="shared" si="381"/>
        <v>0.10673854117521175</v>
      </c>
      <c r="I2232" s="2">
        <f t="shared" si="382"/>
        <v>-0.82203624729959524</v>
      </c>
      <c r="J2232" s="2">
        <f t="shared" si="383"/>
        <v>0.11297814301064522</v>
      </c>
      <c r="K2232" s="2">
        <f t="shared" si="384"/>
        <v>6.5054899944244145E-7</v>
      </c>
      <c r="L2232" s="2">
        <f>AM2232/SUM(AM1:AM$3009)</f>
        <v>1.5024479189471353E-7</v>
      </c>
      <c r="M2232" t="s">
        <v>3743</v>
      </c>
      <c r="N2232" t="s">
        <v>4539</v>
      </c>
      <c r="O2232" t="s">
        <v>4540</v>
      </c>
      <c r="P2232" s="1"/>
      <c r="Q2232" s="1"/>
      <c r="R2232" s="1">
        <v>85450.392403175603</v>
      </c>
      <c r="S2232" s="1"/>
      <c r="T2232" s="1">
        <v>100760.362245841</v>
      </c>
      <c r="U2232" s="1">
        <v>323615.41354500299</v>
      </c>
      <c r="V2232" s="1">
        <v>250545.75317433401</v>
      </c>
      <c r="W2232" s="1"/>
      <c r="X2232" s="1">
        <v>24854.438976711499</v>
      </c>
      <c r="Y2232" s="1">
        <v>122653.774818128</v>
      </c>
      <c r="Z2232" s="1">
        <v>32212.8836523481</v>
      </c>
      <c r="AA2232" s="1">
        <v>463310.34658153198</v>
      </c>
      <c r="AB2232" s="1">
        <v>100553.166918114</v>
      </c>
      <c r="AC2232" s="1">
        <v>387515.300547552</v>
      </c>
      <c r="AD2232" s="1">
        <v>483499.18463964597</v>
      </c>
      <c r="AE2232" s="1">
        <v>411818.974301913</v>
      </c>
      <c r="AF2232" s="1">
        <v>434970.07081905397</v>
      </c>
      <c r="AG2232" s="1">
        <v>649989.51911782299</v>
      </c>
      <c r="AH2232" s="1">
        <v>301453.13445222599</v>
      </c>
      <c r="AI2232" s="1">
        <v>-151871.65741682</v>
      </c>
      <c r="AJ2232" s="1">
        <v>772.25793354413702</v>
      </c>
      <c r="AK2232" s="1">
        <v>66220.563731499598</v>
      </c>
      <c r="AL2232" s="1">
        <v>73288.850099999996</v>
      </c>
      <c r="AM2232" s="1">
        <v>8280.0381876835399</v>
      </c>
    </row>
    <row r="2233" spans="1:39" x14ac:dyDescent="0.3">
      <c r="A2233" t="str">
        <f t="shared" si="374"/>
        <v>PAMS</v>
      </c>
      <c r="B2233" t="str">
        <f t="shared" si="375"/>
        <v>H980</v>
      </c>
      <c r="C2233" t="str">
        <f t="shared" si="376"/>
        <v>OTHER QC SVCS/BRUSHES-PAINTS-SEALER</v>
      </c>
      <c r="D2233" s="1">
        <f t="shared" si="377"/>
        <v>0</v>
      </c>
      <c r="E2233" s="1">
        <f t="shared" si="378"/>
        <v>0</v>
      </c>
      <c r="F2233" s="1">
        <f t="shared" si="379"/>
        <v>0</v>
      </c>
      <c r="G2233" s="1">
        <f t="shared" si="380"/>
        <v>0</v>
      </c>
      <c r="H2233" s="2" t="e">
        <f t="shared" si="381"/>
        <v>#DIV/0!</v>
      </c>
      <c r="I2233" s="2" t="e">
        <f t="shared" si="382"/>
        <v>#DIV/0!</v>
      </c>
      <c r="J2233" s="2" t="e">
        <f t="shared" si="383"/>
        <v>#DIV/0!</v>
      </c>
      <c r="K2233" s="2">
        <f t="shared" si="384"/>
        <v>0</v>
      </c>
      <c r="L2233" s="2">
        <f>AM2233/SUM(AM1:AM$3009)</f>
        <v>0</v>
      </c>
      <c r="M2233" t="s">
        <v>3743</v>
      </c>
      <c r="N2233" t="s">
        <v>4541</v>
      </c>
      <c r="O2233" t="s">
        <v>4542</v>
      </c>
      <c r="P2233" s="1"/>
      <c r="Q2233" s="1"/>
      <c r="R2233" s="1"/>
      <c r="S2233" s="1"/>
      <c r="T2233" s="1"/>
      <c r="U2233" s="1"/>
      <c r="V2233" s="1">
        <v>47100.364581121401</v>
      </c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  <c r="AG2233" s="1"/>
      <c r="AH2233" s="1">
        <v>58884.950211556701</v>
      </c>
      <c r="AI2233" s="1">
        <v>131570.463409688</v>
      </c>
      <c r="AJ2233" s="1"/>
      <c r="AK2233" s="1"/>
      <c r="AL2233" s="1"/>
      <c r="AM2233" s="1"/>
    </row>
    <row r="2234" spans="1:39" x14ac:dyDescent="0.3">
      <c r="A2234" t="str">
        <f t="shared" si="374"/>
        <v>PAMS</v>
      </c>
      <c r="B2234" t="str">
        <f t="shared" si="375"/>
        <v>H981</v>
      </c>
      <c r="C2234" t="str">
        <f t="shared" si="376"/>
        <v>OTHER QC SVCS/CONTAINERS-PACKAGING</v>
      </c>
      <c r="D2234" s="1">
        <f t="shared" si="377"/>
        <v>172016.44590386399</v>
      </c>
      <c r="E2234" s="1">
        <f t="shared" si="378"/>
        <v>5132.5804556366202</v>
      </c>
      <c r="F2234" s="1">
        <f t="shared" si="379"/>
        <v>-13629</v>
      </c>
      <c r="G2234" s="1">
        <f t="shared" si="380"/>
        <v>0</v>
      </c>
      <c r="H2234" s="2">
        <f t="shared" si="381"/>
        <v>-3.6553894513299987</v>
      </c>
      <c r="I2234" s="2">
        <f t="shared" si="382"/>
        <v>-1.0792307963833698</v>
      </c>
      <c r="J2234" s="2">
        <f t="shared" si="383"/>
        <v>0</v>
      </c>
      <c r="K2234" s="2">
        <f t="shared" si="384"/>
        <v>-1.2097791548514193E-7</v>
      </c>
      <c r="L2234" s="2">
        <f>AM2234/SUM(AM1:AM$3009)</f>
        <v>0</v>
      </c>
      <c r="M2234" t="s">
        <v>3743</v>
      </c>
      <c r="N2234" t="s">
        <v>4543</v>
      </c>
      <c r="O2234" t="s">
        <v>4544</v>
      </c>
      <c r="P2234" s="1"/>
      <c r="Q2234" s="1"/>
      <c r="R2234" s="1"/>
      <c r="S2234" s="1"/>
      <c r="T2234" s="1">
        <v>175437.77446317801</v>
      </c>
      <c r="U2234" s="1">
        <v>162994.390940941</v>
      </c>
      <c r="V2234" s="1">
        <v>79611.192698101295</v>
      </c>
      <c r="W2234" s="1"/>
      <c r="X2234" s="1">
        <v>229927.891404953</v>
      </c>
      <c r="Y2234" s="1">
        <v>75501.507581889295</v>
      </c>
      <c r="Z2234" s="1"/>
      <c r="AA2234" s="1"/>
      <c r="AB2234" s="1"/>
      <c r="AC2234" s="1">
        <v>103091.81597106</v>
      </c>
      <c r="AD2234" s="1">
        <v>139554.218718694</v>
      </c>
      <c r="AE2234" s="1">
        <v>172016.44590386399</v>
      </c>
      <c r="AF2234" s="1">
        <v>3559.25335543852</v>
      </c>
      <c r="AG2234" s="1">
        <v>16362.1345789262</v>
      </c>
      <c r="AH2234" s="1">
        <v>-4970.2840998956099</v>
      </c>
      <c r="AI2234" s="1"/>
      <c r="AJ2234" s="1">
        <v>166449.62714783999</v>
      </c>
      <c r="AK2234" s="1">
        <v>5132.5804556366202</v>
      </c>
      <c r="AL2234" s="1">
        <v>-13629</v>
      </c>
      <c r="AM2234" s="1"/>
    </row>
    <row r="2235" spans="1:39" x14ac:dyDescent="0.3">
      <c r="A2235" t="str">
        <f t="shared" si="374"/>
        <v>PAMS</v>
      </c>
      <c r="B2235" t="str">
        <f t="shared" si="375"/>
        <v>H983</v>
      </c>
      <c r="C2235" t="str">
        <f t="shared" si="376"/>
        <v>OTHER QC SVCS/TEXTILES-LEATHER-FURS</v>
      </c>
      <c r="D2235" s="1">
        <f t="shared" si="377"/>
        <v>0</v>
      </c>
      <c r="E2235" s="1">
        <f t="shared" si="378"/>
        <v>0</v>
      </c>
      <c r="F2235" s="1">
        <f t="shared" si="379"/>
        <v>0</v>
      </c>
      <c r="G2235" s="1">
        <f t="shared" si="380"/>
        <v>0</v>
      </c>
      <c r="H2235" s="2" t="e">
        <f t="shared" si="381"/>
        <v>#DIV/0!</v>
      </c>
      <c r="I2235" s="2" t="e">
        <f t="shared" si="382"/>
        <v>#DIV/0!</v>
      </c>
      <c r="J2235" s="2" t="e">
        <f t="shared" si="383"/>
        <v>#DIV/0!</v>
      </c>
      <c r="K2235" s="2">
        <f t="shared" si="384"/>
        <v>0</v>
      </c>
      <c r="L2235" s="2">
        <f>AM2235/SUM(AM1:AM$3009)</f>
        <v>0</v>
      </c>
      <c r="M2235" t="s">
        <v>3743</v>
      </c>
      <c r="N2235" t="s">
        <v>4545</v>
      </c>
      <c r="O2235" t="s">
        <v>4546</v>
      </c>
      <c r="P2235" s="1"/>
      <c r="Q2235" s="1"/>
      <c r="R2235" s="1"/>
      <c r="S2235" s="1"/>
      <c r="T2235" s="1"/>
      <c r="U2235" s="1">
        <v>27949.1551106835</v>
      </c>
      <c r="V2235" s="1">
        <v>0</v>
      </c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  <c r="AK2235" s="1"/>
      <c r="AL2235" s="1"/>
      <c r="AM2235" s="1"/>
    </row>
    <row r="2236" spans="1:39" x14ac:dyDescent="0.3">
      <c r="A2236" t="str">
        <f t="shared" si="374"/>
        <v>PAMS</v>
      </c>
      <c r="B2236" t="str">
        <f t="shared" si="375"/>
        <v>H984</v>
      </c>
      <c r="C2236" t="str">
        <f t="shared" si="376"/>
        <v>OTHER QC SVCS/CLOTHING - INDIVID EQ</v>
      </c>
      <c r="D2236" s="1">
        <f t="shared" si="377"/>
        <v>76397.624492174305</v>
      </c>
      <c r="E2236" s="1">
        <f t="shared" si="378"/>
        <v>-0.67365118480230601</v>
      </c>
      <c r="F2236" s="1">
        <f t="shared" si="379"/>
        <v>0</v>
      </c>
      <c r="G2236" s="1">
        <f t="shared" si="380"/>
        <v>0</v>
      </c>
      <c r="H2236" s="2">
        <f t="shared" si="381"/>
        <v>-1</v>
      </c>
      <c r="I2236" s="2">
        <f t="shared" si="382"/>
        <v>-1</v>
      </c>
      <c r="J2236" s="2" t="e">
        <f t="shared" si="383"/>
        <v>#DIV/0!</v>
      </c>
      <c r="K2236" s="2">
        <f t="shared" si="384"/>
        <v>0</v>
      </c>
      <c r="L2236" s="2">
        <f>AM2236/SUM(AM1:AM$3009)</f>
        <v>0</v>
      </c>
      <c r="M2236" t="s">
        <v>3743</v>
      </c>
      <c r="N2236" t="s">
        <v>4547</v>
      </c>
      <c r="O2236" t="s">
        <v>4548</v>
      </c>
      <c r="P2236" s="1"/>
      <c r="Q2236" s="1"/>
      <c r="R2236" s="1"/>
      <c r="S2236" s="1"/>
      <c r="T2236" s="1"/>
      <c r="U2236" s="1">
        <v>612518.14968110202</v>
      </c>
      <c r="V2236" s="1">
        <v>-2118.1741967584599</v>
      </c>
      <c r="W2236" s="1">
        <v>1668.36157324243</v>
      </c>
      <c r="X2236" s="1">
        <v>0</v>
      </c>
      <c r="Y2236" s="1">
        <v>0</v>
      </c>
      <c r="Z2236" s="1">
        <v>1115564.75973992</v>
      </c>
      <c r="AA2236" s="1">
        <v>1230561.7988259799</v>
      </c>
      <c r="AB2236" s="1">
        <v>147829.22697179401</v>
      </c>
      <c r="AC2236" s="1">
        <v>344808.03873505403</v>
      </c>
      <c r="AD2236" s="1">
        <v>260404.920757213</v>
      </c>
      <c r="AE2236" s="1">
        <v>76397.624492174305</v>
      </c>
      <c r="AF2236" s="1">
        <v>-44014.830932896097</v>
      </c>
      <c r="AG2236" s="1">
        <v>0</v>
      </c>
      <c r="AH2236" s="1">
        <v>186798.450470404</v>
      </c>
      <c r="AI2236" s="1">
        <v>32011.688239318999</v>
      </c>
      <c r="AJ2236" s="1"/>
      <c r="AK2236" s="1">
        <v>-0.67365118480230601</v>
      </c>
      <c r="AL2236" s="1"/>
      <c r="AM2236" s="1"/>
    </row>
    <row r="2237" spans="1:39" x14ac:dyDescent="0.3">
      <c r="A2237" t="str">
        <f t="shared" si="374"/>
        <v>PAMS</v>
      </c>
      <c r="B2237" t="str">
        <f t="shared" si="375"/>
        <v>H985</v>
      </c>
      <c r="C2237" t="str">
        <f t="shared" si="376"/>
        <v>OTHER QC SVCS/TOILETRIES</v>
      </c>
      <c r="D2237" s="1">
        <f t="shared" si="377"/>
        <v>115421.452578406</v>
      </c>
      <c r="E2237" s="1">
        <f t="shared" si="378"/>
        <v>0</v>
      </c>
      <c r="F2237" s="1">
        <f t="shared" si="379"/>
        <v>0</v>
      </c>
      <c r="G2237" s="1">
        <f t="shared" si="380"/>
        <v>0</v>
      </c>
      <c r="H2237" s="2" t="e">
        <f t="shared" si="381"/>
        <v>#DIV/0!</v>
      </c>
      <c r="I2237" s="2">
        <f t="shared" si="382"/>
        <v>-1</v>
      </c>
      <c r="J2237" s="2" t="e">
        <f t="shared" si="383"/>
        <v>#DIV/0!</v>
      </c>
      <c r="K2237" s="2">
        <f t="shared" si="384"/>
        <v>0</v>
      </c>
      <c r="L2237" s="2">
        <f>AM2237/SUM(AM1:AM$3009)</f>
        <v>0</v>
      </c>
      <c r="M2237" t="s">
        <v>3743</v>
      </c>
      <c r="N2237" t="s">
        <v>4549</v>
      </c>
      <c r="O2237" t="s">
        <v>4550</v>
      </c>
      <c r="P2237" s="1"/>
      <c r="Q2237" s="1"/>
      <c r="R2237" s="1"/>
      <c r="S2237" s="1"/>
      <c r="T2237" s="1">
        <v>2015.53449036913</v>
      </c>
      <c r="U2237" s="1"/>
      <c r="V2237" s="1"/>
      <c r="W2237" s="1">
        <v>19621.619514341401</v>
      </c>
      <c r="X2237" s="1"/>
      <c r="Y2237" s="1">
        <v>5674.3057773565797</v>
      </c>
      <c r="Z2237" s="1">
        <v>114997.345403189</v>
      </c>
      <c r="AA2237" s="1">
        <v>37688.1938089783</v>
      </c>
      <c r="AB2237" s="1">
        <v>59744.315682250803</v>
      </c>
      <c r="AC2237" s="1">
        <v>126866.677745819</v>
      </c>
      <c r="AD2237" s="1">
        <v>82189.937258835096</v>
      </c>
      <c r="AE2237" s="1">
        <v>115421.452578406</v>
      </c>
      <c r="AF2237" s="1">
        <v>114917.333295469</v>
      </c>
      <c r="AG2237" s="1">
        <v>114028.11768781301</v>
      </c>
      <c r="AH2237" s="1">
        <v>16947.9203250299</v>
      </c>
      <c r="AI2237" s="1"/>
      <c r="AJ2237" s="1"/>
      <c r="AK2237" s="1"/>
      <c r="AL2237" s="1"/>
      <c r="AM2237" s="1"/>
    </row>
    <row r="2238" spans="1:39" x14ac:dyDescent="0.3">
      <c r="A2238" t="str">
        <f t="shared" si="374"/>
        <v>PAMS</v>
      </c>
      <c r="B2238" t="str">
        <f t="shared" si="375"/>
        <v>H988</v>
      </c>
      <c r="C2238" t="str">
        <f t="shared" si="376"/>
        <v>OTHER QC SVCS/LIVE ANIMALS</v>
      </c>
      <c r="D2238" s="1">
        <f t="shared" si="377"/>
        <v>7310.6329213256504</v>
      </c>
      <c r="E2238" s="1">
        <f t="shared" si="378"/>
        <v>0</v>
      </c>
      <c r="F2238" s="1">
        <f t="shared" si="379"/>
        <v>0</v>
      </c>
      <c r="G2238" s="1">
        <f t="shared" si="380"/>
        <v>0</v>
      </c>
      <c r="H2238" s="2" t="e">
        <f t="shared" si="381"/>
        <v>#DIV/0!</v>
      </c>
      <c r="I2238" s="2">
        <f t="shared" si="382"/>
        <v>-1</v>
      </c>
      <c r="J2238" s="2" t="e">
        <f t="shared" si="383"/>
        <v>#DIV/0!</v>
      </c>
      <c r="K2238" s="2">
        <f t="shared" si="384"/>
        <v>0</v>
      </c>
      <c r="L2238" s="2">
        <f>AM2238/SUM(AM1:AM$3009)</f>
        <v>0</v>
      </c>
      <c r="M2238" t="s">
        <v>3743</v>
      </c>
      <c r="N2238" t="s">
        <v>4551</v>
      </c>
      <c r="O2238" t="s">
        <v>4552</v>
      </c>
      <c r="P2238" s="1"/>
      <c r="Q2238" s="1"/>
      <c r="R2238" s="1"/>
      <c r="S2238" s="1"/>
      <c r="T2238" s="1"/>
      <c r="U2238" s="1"/>
      <c r="V2238" s="1"/>
      <c r="W2238" s="1">
        <v>137081.89484549401</v>
      </c>
      <c r="X2238" s="1">
        <v>135445.06652602501</v>
      </c>
      <c r="Y2238" s="1">
        <v>179890.54905484</v>
      </c>
      <c r="Z2238" s="1"/>
      <c r="AA2238" s="1"/>
      <c r="AB2238" s="1"/>
      <c r="AC2238" s="1"/>
      <c r="AD2238" s="1"/>
      <c r="AE2238" s="1">
        <v>7310.6329213256504</v>
      </c>
      <c r="AF2238" s="1">
        <v>7470.6253583402004</v>
      </c>
      <c r="AG2238" s="1">
        <v>7561.6436232609103</v>
      </c>
      <c r="AH2238" s="1"/>
      <c r="AI2238" s="1"/>
      <c r="AJ2238" s="1"/>
      <c r="AK2238" s="1"/>
      <c r="AL2238" s="1"/>
      <c r="AM2238" s="1"/>
    </row>
    <row r="2239" spans="1:39" x14ac:dyDescent="0.3">
      <c r="A2239" t="str">
        <f t="shared" si="374"/>
        <v>PAMS</v>
      </c>
      <c r="B2239" t="str">
        <f t="shared" si="375"/>
        <v>H989</v>
      </c>
      <c r="C2239" t="str">
        <f t="shared" si="376"/>
        <v>OTHER QC SVCS/SUBSISTENCE</v>
      </c>
      <c r="D2239" s="1">
        <f t="shared" si="377"/>
        <v>0</v>
      </c>
      <c r="E2239" s="1">
        <f t="shared" si="378"/>
        <v>0</v>
      </c>
      <c r="F2239" s="1">
        <f t="shared" si="379"/>
        <v>0</v>
      </c>
      <c r="G2239" s="1">
        <f t="shared" si="380"/>
        <v>0</v>
      </c>
      <c r="H2239" s="2" t="e">
        <f t="shared" si="381"/>
        <v>#DIV/0!</v>
      </c>
      <c r="I2239" s="2" t="e">
        <f t="shared" si="382"/>
        <v>#DIV/0!</v>
      </c>
      <c r="J2239" s="2" t="e">
        <f t="shared" si="383"/>
        <v>#DIV/0!</v>
      </c>
      <c r="K2239" s="2">
        <f t="shared" si="384"/>
        <v>0</v>
      </c>
      <c r="L2239" s="2">
        <f>AM2239/SUM(AM1:AM$3009)</f>
        <v>0</v>
      </c>
      <c r="M2239" t="s">
        <v>3743</v>
      </c>
      <c r="N2239" t="s">
        <v>4553</v>
      </c>
      <c r="O2239" t="s">
        <v>4554</v>
      </c>
      <c r="P2239" s="1"/>
      <c r="Q2239" s="1"/>
      <c r="R2239" s="1"/>
      <c r="S2239" s="1"/>
      <c r="T2239" s="1"/>
      <c r="U2239" s="1"/>
      <c r="V2239" s="1"/>
      <c r="W2239" s="1"/>
      <c r="X2239" s="1"/>
      <c r="Y2239" s="1">
        <v>4275.5234229384496</v>
      </c>
      <c r="Z2239" s="1"/>
      <c r="AA2239" s="1"/>
      <c r="AB2239" s="1"/>
      <c r="AC2239" s="1"/>
      <c r="AD2239" s="1"/>
      <c r="AE2239" s="1"/>
      <c r="AF2239" s="1"/>
      <c r="AG2239" s="1"/>
      <c r="AH2239" s="1"/>
      <c r="AI2239" s="1">
        <v>176525.10254225999</v>
      </c>
      <c r="AJ2239" s="1"/>
      <c r="AK2239" s="1"/>
      <c r="AL2239" s="1"/>
      <c r="AM2239" s="1"/>
    </row>
    <row r="2240" spans="1:39" x14ac:dyDescent="0.3">
      <c r="A2240" t="str">
        <f t="shared" si="374"/>
        <v>PAMS</v>
      </c>
      <c r="B2240" t="str">
        <f t="shared" si="375"/>
        <v>H991</v>
      </c>
      <c r="C2240" t="str">
        <f t="shared" si="376"/>
        <v>OTHER QC SVCS/FUELS-LUBRICANTS-OILS</v>
      </c>
      <c r="D2240" s="1">
        <f t="shared" si="377"/>
        <v>-12872.219405866001</v>
      </c>
      <c r="E2240" s="1">
        <f t="shared" si="378"/>
        <v>26724.223145881399</v>
      </c>
      <c r="F2240" s="1">
        <f t="shared" si="379"/>
        <v>24570.769499999999</v>
      </c>
      <c r="G2240" s="1">
        <f t="shared" si="380"/>
        <v>-4189.4164072925596</v>
      </c>
      <c r="H2240" s="2">
        <f t="shared" si="381"/>
        <v>-8.0580589157865923E-2</v>
      </c>
      <c r="I2240" s="2">
        <f t="shared" si="382"/>
        <v>-2.9088215268303186</v>
      </c>
      <c r="J2240" s="2">
        <f t="shared" si="383"/>
        <v>-0.17050407832333292</v>
      </c>
      <c r="K2240" s="2">
        <f t="shared" si="384"/>
        <v>2.1810261031446934E-7</v>
      </c>
      <c r="L2240" s="2">
        <f>AM2240/SUM(AM1:AM$3009)</f>
        <v>-7.6018731074241992E-8</v>
      </c>
      <c r="M2240" t="s">
        <v>3743</v>
      </c>
      <c r="N2240" t="s">
        <v>4555</v>
      </c>
      <c r="O2240" t="s">
        <v>4556</v>
      </c>
      <c r="P2240" s="1"/>
      <c r="Q2240" s="1">
        <v>235351.70187257</v>
      </c>
      <c r="R2240" s="1">
        <v>556761.54827756097</v>
      </c>
      <c r="S2240" s="1">
        <v>325529.96445835999</v>
      </c>
      <c r="T2240" s="1">
        <v>307384.62831424299</v>
      </c>
      <c r="U2240" s="1">
        <v>636422.18430520897</v>
      </c>
      <c r="V2240" s="1">
        <v>319188.57849714102</v>
      </c>
      <c r="W2240" s="1">
        <v>258404.16866348399</v>
      </c>
      <c r="X2240" s="1">
        <v>276240.45872133301</v>
      </c>
      <c r="Y2240" s="1">
        <v>248775.18400906</v>
      </c>
      <c r="Z2240" s="1">
        <v>236186.754200392</v>
      </c>
      <c r="AA2240" s="1">
        <v>271031.72426634998</v>
      </c>
      <c r="AB2240" s="1">
        <v>48231.189990797502</v>
      </c>
      <c r="AC2240" s="1">
        <v>17931.699884005</v>
      </c>
      <c r="AD2240" s="1"/>
      <c r="AE2240" s="1">
        <v>-12872.219405866001</v>
      </c>
      <c r="AF2240" s="1"/>
      <c r="AG2240" s="1"/>
      <c r="AH2240" s="1">
        <v>2512.2052953521602</v>
      </c>
      <c r="AI2240" s="1">
        <v>27420.4737462185</v>
      </c>
      <c r="AJ2240" s="1">
        <v>44981.690049876801</v>
      </c>
      <c r="AK2240" s="1">
        <v>26724.223145881399</v>
      </c>
      <c r="AL2240" s="1">
        <v>24570.769499999999</v>
      </c>
      <c r="AM2240" s="1">
        <v>-4189.4164072925596</v>
      </c>
    </row>
    <row r="2241" spans="1:39" x14ac:dyDescent="0.3">
      <c r="A2241" t="str">
        <f t="shared" ref="A2241:A2304" si="385">M2241</f>
        <v>PAMS</v>
      </c>
      <c r="B2241" t="str">
        <f t="shared" ref="B2241:B2304" si="386">N2241</f>
        <v>H993</v>
      </c>
      <c r="C2241" t="str">
        <f t="shared" ref="C2241:C2304" si="387">O2241</f>
        <v>OTHER QC SVCS/NONMETALIC FAB MAT</v>
      </c>
      <c r="D2241" s="1">
        <f t="shared" ref="D2241:D2304" si="388">AE2241</f>
        <v>0</v>
      </c>
      <c r="E2241" s="1">
        <f t="shared" ref="E2241:E2304" si="389">AK2241</f>
        <v>0</v>
      </c>
      <c r="F2241" s="1">
        <f t="shared" ref="F2241:F2304" si="390">AL2241</f>
        <v>0</v>
      </c>
      <c r="G2241" s="1">
        <f t="shared" ref="G2241:G2304" si="391">AM2241</f>
        <v>0</v>
      </c>
      <c r="H2241" s="2" t="e">
        <f t="shared" si="381"/>
        <v>#DIV/0!</v>
      </c>
      <c r="I2241" s="2" t="e">
        <f t="shared" si="382"/>
        <v>#DIV/0!</v>
      </c>
      <c r="J2241" s="2" t="e">
        <f t="shared" si="383"/>
        <v>#DIV/0!</v>
      </c>
      <c r="K2241" s="2">
        <f t="shared" si="384"/>
        <v>0</v>
      </c>
      <c r="L2241" s="2">
        <f>AM2241/SUM(AM1:AM$3009)</f>
        <v>0</v>
      </c>
      <c r="M2241" t="s">
        <v>3743</v>
      </c>
      <c r="N2241" t="s">
        <v>4557</v>
      </c>
      <c r="O2241" t="s">
        <v>4558</v>
      </c>
      <c r="P2241" s="1"/>
      <c r="Q2241" s="1"/>
      <c r="R2241" s="1"/>
      <c r="S2241" s="1">
        <v>20571.817531599099</v>
      </c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  <c r="AG2241" s="1"/>
      <c r="AH2241" s="1"/>
      <c r="AI2241" s="1">
        <v>53495.610557196604</v>
      </c>
      <c r="AJ2241" s="1">
        <v>0</v>
      </c>
      <c r="AK2241" s="1"/>
      <c r="AL2241" s="1"/>
      <c r="AM2241" s="1"/>
    </row>
    <row r="2242" spans="1:39" x14ac:dyDescent="0.3">
      <c r="A2242" t="str">
        <f t="shared" si="385"/>
        <v>PAMS</v>
      </c>
      <c r="B2242" t="str">
        <f t="shared" si="386"/>
        <v>H995</v>
      </c>
      <c r="C2242" t="str">
        <f t="shared" si="387"/>
        <v>OTHER QC SVCS/METAL BARS &amp; SHEETS</v>
      </c>
      <c r="D2242" s="1">
        <f t="shared" si="388"/>
        <v>0</v>
      </c>
      <c r="E2242" s="1">
        <f t="shared" si="389"/>
        <v>2090.4572480769998</v>
      </c>
      <c r="F2242" s="1">
        <f t="shared" si="390"/>
        <v>0</v>
      </c>
      <c r="G2242" s="1">
        <f t="shared" si="391"/>
        <v>0</v>
      </c>
      <c r="H2242" s="2">
        <f t="shared" ref="H2242:H2305" si="392">AL2242/AK2242-1</f>
        <v>-1</v>
      </c>
      <c r="I2242" s="2" t="e">
        <f t="shared" ref="I2242:I2305" si="393">AL2242/AE2242-1</f>
        <v>#DIV/0!</v>
      </c>
      <c r="J2242" s="2" t="e">
        <f t="shared" ref="J2242:J2305" si="394">AM2242/AL2242</f>
        <v>#DIV/0!</v>
      </c>
      <c r="K2242" s="2">
        <f t="shared" ref="K2242:K2305" si="395">AL2242/SUM(AL$1:AL$3009)</f>
        <v>0</v>
      </c>
      <c r="L2242" s="2">
        <f>AM2242/SUM(AM1:AM$3009)</f>
        <v>0</v>
      </c>
      <c r="M2242" t="s">
        <v>3743</v>
      </c>
      <c r="N2242" t="s">
        <v>4559</v>
      </c>
      <c r="O2242" t="s">
        <v>4560</v>
      </c>
      <c r="P2242" s="1"/>
      <c r="Q2242" s="1"/>
      <c r="R2242" s="1"/>
      <c r="S2242" s="1"/>
      <c r="T2242" s="1"/>
      <c r="U2242" s="1"/>
      <c r="V2242" s="1"/>
      <c r="W2242" s="1">
        <v>4694.8184565141701</v>
      </c>
      <c r="X2242" s="1"/>
      <c r="Y2242" s="1"/>
      <c r="Z2242" s="1">
        <v>29358.357332868902</v>
      </c>
      <c r="AA2242" s="1"/>
      <c r="AB2242" s="1">
        <v>8330.2694984105801</v>
      </c>
      <c r="AC2242" s="1">
        <v>-2781.3921523528102</v>
      </c>
      <c r="AD2242" s="1"/>
      <c r="AE2242" s="1"/>
      <c r="AF2242" s="1"/>
      <c r="AG2242" s="1"/>
      <c r="AH2242" s="1"/>
      <c r="AI2242" s="1">
        <v>66274.526425669595</v>
      </c>
      <c r="AJ2242" s="1"/>
      <c r="AK2242" s="1">
        <v>2090.4572480769998</v>
      </c>
      <c r="AL2242" s="1"/>
      <c r="AM2242" s="1"/>
    </row>
    <row r="2243" spans="1:39" x14ac:dyDescent="0.3">
      <c r="A2243" t="str">
        <f t="shared" si="385"/>
        <v>PAMS</v>
      </c>
      <c r="B2243" t="str">
        <f t="shared" si="386"/>
        <v>H996</v>
      </c>
      <c r="C2243" t="str">
        <f t="shared" si="387"/>
        <v>OTHER QC SVCS/ORES &amp; MINERALS</v>
      </c>
      <c r="D2243" s="1">
        <f t="shared" si="388"/>
        <v>46707.687709490099</v>
      </c>
      <c r="E2243" s="1">
        <f t="shared" si="389"/>
        <v>10906.7334682278</v>
      </c>
      <c r="F2243" s="1">
        <f t="shared" si="390"/>
        <v>4245.75</v>
      </c>
      <c r="G2243" s="1">
        <f t="shared" si="391"/>
        <v>0</v>
      </c>
      <c r="H2243" s="2">
        <f t="shared" si="392"/>
        <v>-0.61072212753999955</v>
      </c>
      <c r="I2243" s="2">
        <f t="shared" si="393"/>
        <v>-0.90909954638714974</v>
      </c>
      <c r="J2243" s="2">
        <f t="shared" si="394"/>
        <v>0</v>
      </c>
      <c r="K2243" s="2">
        <f t="shared" si="395"/>
        <v>3.7687430088123948E-8</v>
      </c>
      <c r="L2243" s="2">
        <f>AM2243/SUM(AM1:AM$3009)</f>
        <v>0</v>
      </c>
      <c r="M2243" t="s">
        <v>3743</v>
      </c>
      <c r="N2243" t="s">
        <v>4561</v>
      </c>
      <c r="O2243" t="s">
        <v>4562</v>
      </c>
      <c r="P2243" s="1"/>
      <c r="Q2243" s="1"/>
      <c r="R2243" s="1">
        <v>93177.950425097006</v>
      </c>
      <c r="S2243" s="1"/>
      <c r="T2243" s="1"/>
      <c r="U2243" s="1">
        <v>21036.936377731399</v>
      </c>
      <c r="V2243" s="1">
        <v>117932.668974638</v>
      </c>
      <c r="W2243" s="1">
        <v>108990.55067221299</v>
      </c>
      <c r="X2243" s="1">
        <v>184336.085982908</v>
      </c>
      <c r="Y2243" s="1">
        <v>-10155.237881790001</v>
      </c>
      <c r="Z2243" s="1">
        <v>28553.338884483699</v>
      </c>
      <c r="AA2243" s="1">
        <v>515646.16066020401</v>
      </c>
      <c r="AB2243" s="1"/>
      <c r="AC2243" s="1">
        <v>45809.384058982701</v>
      </c>
      <c r="AD2243" s="1">
        <v>131036.35233928</v>
      </c>
      <c r="AE2243" s="1">
        <v>46707.687709490099</v>
      </c>
      <c r="AF2243" s="1">
        <v>0</v>
      </c>
      <c r="AG2243" s="1">
        <v>-8424.3022240902301</v>
      </c>
      <c r="AH2243" s="1"/>
      <c r="AI2243" s="1"/>
      <c r="AJ2243" s="1"/>
      <c r="AK2243" s="1">
        <v>10906.7334682278</v>
      </c>
      <c r="AL2243" s="1">
        <v>4245.75</v>
      </c>
      <c r="AM2243" s="1"/>
    </row>
    <row r="2244" spans="1:39" x14ac:dyDescent="0.3">
      <c r="A2244" t="str">
        <f t="shared" si="385"/>
        <v>PAMS</v>
      </c>
      <c r="B2244" t="str">
        <f t="shared" si="386"/>
        <v>H999</v>
      </c>
      <c r="C2244" t="str">
        <f t="shared" si="387"/>
        <v>MISC TEST &amp; INSPECT SVC</v>
      </c>
      <c r="D2244" s="1">
        <f t="shared" si="388"/>
        <v>2505019.2168052602</v>
      </c>
      <c r="E2244" s="1">
        <f t="shared" si="389"/>
        <v>7054269.9977011196</v>
      </c>
      <c r="F2244" s="1">
        <f t="shared" si="390"/>
        <v>4243675.5575000001</v>
      </c>
      <c r="G2244" s="1">
        <f t="shared" si="391"/>
        <v>6443195.73632209</v>
      </c>
      <c r="H2244" s="2">
        <f t="shared" si="392"/>
        <v>-0.39842456287001349</v>
      </c>
      <c r="I2244" s="2">
        <f t="shared" si="393"/>
        <v>0.69406906303581573</v>
      </c>
      <c r="J2244" s="2">
        <f t="shared" si="394"/>
        <v>1.5183054522004631</v>
      </c>
      <c r="K2244" s="2">
        <f t="shared" si="395"/>
        <v>3.766901628451079E-5</v>
      </c>
      <c r="L2244" s="2">
        <f>AM2244/SUM(AM1:AM$3009)</f>
        <v>1.1691450940173088E-4</v>
      </c>
      <c r="M2244" t="s">
        <v>3743</v>
      </c>
      <c r="N2244" t="s">
        <v>4563</v>
      </c>
      <c r="O2244" t="s">
        <v>4564</v>
      </c>
      <c r="P2244" s="1">
        <v>18555685.336378898</v>
      </c>
      <c r="Q2244" s="1">
        <v>26697354.044590201</v>
      </c>
      <c r="R2244" s="1">
        <v>10088597.213674599</v>
      </c>
      <c r="S2244" s="1">
        <v>7780543.3005428901</v>
      </c>
      <c r="T2244" s="1">
        <v>5217536.0425538104</v>
      </c>
      <c r="U2244" s="1">
        <v>19747108.855158102</v>
      </c>
      <c r="V2244" s="1">
        <v>58994700.3769546</v>
      </c>
      <c r="W2244" s="1">
        <v>5950311.8261676803</v>
      </c>
      <c r="X2244" s="1">
        <v>4711787.37591701</v>
      </c>
      <c r="Y2244" s="1">
        <v>21567137.487569898</v>
      </c>
      <c r="Z2244" s="1">
        <v>14463263.147688201</v>
      </c>
      <c r="AA2244" s="1">
        <v>19546771.197440699</v>
      </c>
      <c r="AB2244" s="1">
        <v>7763662.5045978902</v>
      </c>
      <c r="AC2244" s="1">
        <v>45388254.600789703</v>
      </c>
      <c r="AD2244" s="1">
        <v>45720883.332224302</v>
      </c>
      <c r="AE2244" s="1">
        <v>2505019.2168052602</v>
      </c>
      <c r="AF2244" s="1">
        <v>12078428.934719799</v>
      </c>
      <c r="AG2244" s="1">
        <v>6860968.40997505</v>
      </c>
      <c r="AH2244" s="1">
        <v>10538984.065366101</v>
      </c>
      <c r="AI2244" s="1">
        <v>5269706.0320162</v>
      </c>
      <c r="AJ2244" s="1">
        <v>8269078.0349262096</v>
      </c>
      <c r="AK2244" s="1">
        <v>7054269.9977011196</v>
      </c>
      <c r="AL2244" s="1">
        <v>4243675.5575000001</v>
      </c>
      <c r="AM2244" s="1">
        <v>6443195.73632209</v>
      </c>
    </row>
    <row r="2245" spans="1:39" x14ac:dyDescent="0.3">
      <c r="A2245" t="str">
        <f t="shared" si="385"/>
        <v>PAMS</v>
      </c>
      <c r="B2245" t="str">
        <f t="shared" si="386"/>
        <v>L010</v>
      </c>
      <c r="C2245" t="str">
        <f t="shared" si="387"/>
        <v>TECH REP SVCS/WEAPONS</v>
      </c>
      <c r="D2245" s="1">
        <f t="shared" si="388"/>
        <v>0</v>
      </c>
      <c r="E2245" s="1">
        <f t="shared" si="389"/>
        <v>0</v>
      </c>
      <c r="F2245" s="1">
        <f t="shared" si="390"/>
        <v>5148718</v>
      </c>
      <c r="G2245" s="1">
        <f t="shared" si="391"/>
        <v>0</v>
      </c>
      <c r="H2245" s="2" t="e">
        <f t="shared" si="392"/>
        <v>#DIV/0!</v>
      </c>
      <c r="I2245" s="2" t="e">
        <f t="shared" si="393"/>
        <v>#DIV/0!</v>
      </c>
      <c r="J2245" s="2">
        <f t="shared" si="394"/>
        <v>0</v>
      </c>
      <c r="K2245" s="2">
        <f t="shared" si="395"/>
        <v>4.5702631965722277E-5</v>
      </c>
      <c r="L2245" s="2">
        <f>AM2245/SUM(AM1:AM$3009)</f>
        <v>0</v>
      </c>
      <c r="M2245" t="s">
        <v>3743</v>
      </c>
      <c r="N2245" t="s">
        <v>4565</v>
      </c>
      <c r="O2245" t="s">
        <v>4566</v>
      </c>
      <c r="P2245" s="1">
        <v>51703.361592613503</v>
      </c>
      <c r="Q2245" s="1">
        <v>15550742.8270442</v>
      </c>
      <c r="R2245" s="1">
        <v>1592617.7172216801</v>
      </c>
      <c r="S2245" s="1">
        <v>635419.25223936304</v>
      </c>
      <c r="T2245" s="1">
        <v>1887760.0160350299</v>
      </c>
      <c r="U2245" s="1">
        <v>3515393.0469832998</v>
      </c>
      <c r="V2245" s="1">
        <v>9432337.3545437399</v>
      </c>
      <c r="W2245" s="1">
        <v>114098123.278846</v>
      </c>
      <c r="X2245" s="1">
        <v>90282941.851461902</v>
      </c>
      <c r="Y2245" s="1">
        <v>200876330.53394899</v>
      </c>
      <c r="Z2245" s="1">
        <v>117528729.97369801</v>
      </c>
      <c r="AA2245" s="1">
        <v>56982133.389772497</v>
      </c>
      <c r="AB2245" s="1">
        <v>20988128.285107601</v>
      </c>
      <c r="AC2245" s="1">
        <v>34563057.693875402</v>
      </c>
      <c r="AD2245" s="1">
        <v>4510835.40906535</v>
      </c>
      <c r="AE2245" s="1">
        <v>0</v>
      </c>
      <c r="AF2245" s="1">
        <v>-710131.50984345796</v>
      </c>
      <c r="AG2245" s="1">
        <v>-151964.26303645101</v>
      </c>
      <c r="AH2245" s="1">
        <v>-849896.86535119405</v>
      </c>
      <c r="AI2245" s="1">
        <v>-89274.537306227707</v>
      </c>
      <c r="AJ2245" s="1">
        <v>63767.762449166898</v>
      </c>
      <c r="AK2245" s="1"/>
      <c r="AL2245" s="1">
        <v>5148718</v>
      </c>
      <c r="AM2245" s="1">
        <v>0</v>
      </c>
    </row>
    <row r="2246" spans="1:39" x14ac:dyDescent="0.3">
      <c r="A2246" t="str">
        <f t="shared" si="385"/>
        <v>PAMS</v>
      </c>
      <c r="B2246" t="str">
        <f t="shared" si="386"/>
        <v>L011</v>
      </c>
      <c r="C2246" t="str">
        <f t="shared" si="387"/>
        <v>TECH REP SVCS/NUCLEAR ORDNANCE</v>
      </c>
      <c r="D2246" s="1">
        <f t="shared" si="388"/>
        <v>0</v>
      </c>
      <c r="E2246" s="1">
        <f t="shared" si="389"/>
        <v>0</v>
      </c>
      <c r="F2246" s="1">
        <f t="shared" si="390"/>
        <v>0</v>
      </c>
      <c r="G2246" s="1">
        <f t="shared" si="391"/>
        <v>0</v>
      </c>
      <c r="H2246" s="2" t="e">
        <f t="shared" si="392"/>
        <v>#DIV/0!</v>
      </c>
      <c r="I2246" s="2" t="e">
        <f t="shared" si="393"/>
        <v>#DIV/0!</v>
      </c>
      <c r="J2246" s="2" t="e">
        <f t="shared" si="394"/>
        <v>#DIV/0!</v>
      </c>
      <c r="K2246" s="2">
        <f t="shared" si="395"/>
        <v>0</v>
      </c>
      <c r="L2246" s="2">
        <f>AM2246/SUM(AM1:AM$3009)</f>
        <v>0</v>
      </c>
      <c r="M2246" t="s">
        <v>3743</v>
      </c>
      <c r="N2246" t="s">
        <v>4567</v>
      </c>
      <c r="O2246" t="s">
        <v>4568</v>
      </c>
      <c r="P2246" s="1"/>
      <c r="Q2246" s="1"/>
      <c r="R2246" s="1"/>
      <c r="S2246" s="1"/>
      <c r="T2246" s="1"/>
      <c r="U2246" s="1">
        <v>12992.8923551731</v>
      </c>
      <c r="V2246" s="1">
        <v>433.42178283506502</v>
      </c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  <c r="AG2246" s="1"/>
      <c r="AH2246" s="1"/>
      <c r="AI2246" s="1"/>
      <c r="AJ2246" s="1"/>
      <c r="AK2246" s="1"/>
      <c r="AL2246" s="1"/>
      <c r="AM2246" s="1"/>
    </row>
    <row r="2247" spans="1:39" x14ac:dyDescent="0.3">
      <c r="A2247" t="str">
        <f t="shared" si="385"/>
        <v>PAMS</v>
      </c>
      <c r="B2247" t="str">
        <f t="shared" si="386"/>
        <v>L012</v>
      </c>
      <c r="C2247" t="str">
        <f t="shared" si="387"/>
        <v>TECH REP SVCS/FIRE CONT EQ</v>
      </c>
      <c r="D2247" s="1">
        <f t="shared" si="388"/>
        <v>-1957.49842946734</v>
      </c>
      <c r="E2247" s="1">
        <f t="shared" si="389"/>
        <v>0</v>
      </c>
      <c r="F2247" s="1">
        <f t="shared" si="390"/>
        <v>0</v>
      </c>
      <c r="G2247" s="1">
        <f t="shared" si="391"/>
        <v>0</v>
      </c>
      <c r="H2247" s="2" t="e">
        <f t="shared" si="392"/>
        <v>#DIV/0!</v>
      </c>
      <c r="I2247" s="2">
        <f t="shared" si="393"/>
        <v>-1</v>
      </c>
      <c r="J2247" s="2" t="e">
        <f t="shared" si="394"/>
        <v>#DIV/0!</v>
      </c>
      <c r="K2247" s="2">
        <f t="shared" si="395"/>
        <v>0</v>
      </c>
      <c r="L2247" s="2">
        <f>AM2247/SUM(AM1:AM$3009)</f>
        <v>0</v>
      </c>
      <c r="M2247" t="s">
        <v>3743</v>
      </c>
      <c r="N2247" t="s">
        <v>4569</v>
      </c>
      <c r="O2247" t="s">
        <v>4570</v>
      </c>
      <c r="P2247" s="1">
        <v>323113.69535283901</v>
      </c>
      <c r="Q2247" s="1">
        <v>691846.76901952503</v>
      </c>
      <c r="R2247" s="1">
        <v>434830.435317119</v>
      </c>
      <c r="S2247" s="1">
        <v>219719.201944164</v>
      </c>
      <c r="T2247" s="1">
        <v>313727.24017175898</v>
      </c>
      <c r="U2247" s="1">
        <v>197252.317117414</v>
      </c>
      <c r="V2247" s="1">
        <v>7047.9974428114801</v>
      </c>
      <c r="W2247" s="1">
        <v>-1952.77231452111</v>
      </c>
      <c r="X2247" s="1"/>
      <c r="Y2247" s="1">
        <v>54060.2987862714</v>
      </c>
      <c r="Z2247" s="1"/>
      <c r="AA2247" s="1"/>
      <c r="AB2247" s="1"/>
      <c r="AC2247" s="1"/>
      <c r="AD2247" s="1">
        <v>19237.214814196501</v>
      </c>
      <c r="AE2247" s="1">
        <v>-1957.49842946734</v>
      </c>
      <c r="AF2247" s="1"/>
      <c r="AG2247" s="1"/>
      <c r="AH2247" s="1">
        <v>21045.520373174801</v>
      </c>
      <c r="AI2247" s="1"/>
      <c r="AJ2247" s="1"/>
      <c r="AK2247" s="1"/>
      <c r="AL2247" s="1"/>
      <c r="AM2247" s="1"/>
    </row>
    <row r="2248" spans="1:39" x14ac:dyDescent="0.3">
      <c r="A2248" t="str">
        <f t="shared" si="385"/>
        <v>PAMS</v>
      </c>
      <c r="B2248" t="str">
        <f t="shared" si="386"/>
        <v>L013</v>
      </c>
      <c r="C2248" t="str">
        <f t="shared" si="387"/>
        <v>TECH REP SVCS/AMMO &amp; EXPLOSIVES</v>
      </c>
      <c r="D2248" s="1">
        <f t="shared" si="388"/>
        <v>1044309.80730798</v>
      </c>
      <c r="E2248" s="1">
        <f t="shared" si="389"/>
        <v>6756433.4111586502</v>
      </c>
      <c r="F2248" s="1">
        <f t="shared" si="390"/>
        <v>3963581.5625</v>
      </c>
      <c r="G2248" s="1">
        <f t="shared" si="391"/>
        <v>830677.315625911</v>
      </c>
      <c r="H2248" s="2">
        <f t="shared" si="392"/>
        <v>-0.41336185509444823</v>
      </c>
      <c r="I2248" s="2">
        <f t="shared" si="393"/>
        <v>2.7954077753203461</v>
      </c>
      <c r="J2248" s="2">
        <f t="shared" si="394"/>
        <v>0.20957744971998693</v>
      </c>
      <c r="K2248" s="2">
        <f t="shared" si="395"/>
        <v>3.5182759944720213E-5</v>
      </c>
      <c r="L2248" s="2">
        <f>AM2248/SUM(AM1:AM$3009)</f>
        <v>1.5072990919718239E-5</v>
      </c>
      <c r="M2248" t="s">
        <v>3743</v>
      </c>
      <c r="N2248" t="s">
        <v>4571</v>
      </c>
      <c r="O2248" t="s">
        <v>4572</v>
      </c>
      <c r="P2248" s="1">
        <v>8231703.5092703402</v>
      </c>
      <c r="Q2248" s="1">
        <v>12321651.8543036</v>
      </c>
      <c r="R2248" s="1">
        <v>7631983.8452045098</v>
      </c>
      <c r="S2248" s="1">
        <v>8453904.6035022009</v>
      </c>
      <c r="T2248" s="1">
        <v>8924.8759721142305</v>
      </c>
      <c r="U2248" s="1">
        <v>26274.515651572299</v>
      </c>
      <c r="V2248" s="1">
        <v>6438298.82649305</v>
      </c>
      <c r="W2248" s="1">
        <v>106624.090006741</v>
      </c>
      <c r="X2248" s="1">
        <v>72584.841591690594</v>
      </c>
      <c r="Y2248" s="1">
        <v>0</v>
      </c>
      <c r="Z2248" s="1">
        <v>192975.42352815901</v>
      </c>
      <c r="AA2248" s="1">
        <v>31527.177949057899</v>
      </c>
      <c r="AB2248" s="1">
        <v>6880967.6526933601</v>
      </c>
      <c r="AC2248" s="1">
        <v>1322424.86360831</v>
      </c>
      <c r="AD2248" s="1">
        <v>1052603.46019972</v>
      </c>
      <c r="AE2248" s="1">
        <v>1044309.80730798</v>
      </c>
      <c r="AF2248" s="1">
        <v>1035727.26176228</v>
      </c>
      <c r="AG2248" s="1">
        <v>3319950.73566974</v>
      </c>
      <c r="AH2248" s="1">
        <v>3073243.9444327601</v>
      </c>
      <c r="AI2248" s="1">
        <v>2791485.2317367601</v>
      </c>
      <c r="AJ2248" s="1">
        <v>3891446.1670569601</v>
      </c>
      <c r="AK2248" s="1">
        <v>6756433.4111586502</v>
      </c>
      <c r="AL2248" s="1">
        <v>3963581.5625</v>
      </c>
      <c r="AM2248" s="1">
        <v>830677.315625911</v>
      </c>
    </row>
    <row r="2249" spans="1:39" x14ac:dyDescent="0.3">
      <c r="A2249" t="str">
        <f t="shared" si="385"/>
        <v>PAMS</v>
      </c>
      <c r="B2249" t="str">
        <f t="shared" si="386"/>
        <v>L014</v>
      </c>
      <c r="C2249" t="str">
        <f t="shared" si="387"/>
        <v>TECH REP SVCS/GUIDED MISSILES</v>
      </c>
      <c r="D2249" s="1">
        <f t="shared" si="388"/>
        <v>35593760.131673597</v>
      </c>
      <c r="E2249" s="1">
        <f t="shared" si="389"/>
        <v>40690533.042924203</v>
      </c>
      <c r="F2249" s="1">
        <f t="shared" si="390"/>
        <v>16745230.996099999</v>
      </c>
      <c r="G2249" s="1">
        <f t="shared" si="391"/>
        <v>19289509.4506106</v>
      </c>
      <c r="H2249" s="2">
        <f t="shared" si="392"/>
        <v>-0.5884735405546162</v>
      </c>
      <c r="I2249" s="2">
        <f t="shared" si="393"/>
        <v>-0.52954588292572591</v>
      </c>
      <c r="J2249" s="2">
        <f t="shared" si="394"/>
        <v>1.1519404811497178</v>
      </c>
      <c r="K2249" s="2">
        <f t="shared" si="395"/>
        <v>1.4863916209739266E-4</v>
      </c>
      <c r="L2249" s="2">
        <f>AM2249/SUM(AM1:AM$3009)</f>
        <v>3.5001630034376671E-4</v>
      </c>
      <c r="M2249" t="s">
        <v>3743</v>
      </c>
      <c r="N2249" t="s">
        <v>4573</v>
      </c>
      <c r="O2249" t="s">
        <v>4574</v>
      </c>
      <c r="P2249" s="1">
        <v>207017122.06906801</v>
      </c>
      <c r="Q2249" s="1">
        <v>194981847.087165</v>
      </c>
      <c r="R2249" s="1">
        <v>219169253.75116599</v>
      </c>
      <c r="S2249" s="1">
        <v>328592702.74781799</v>
      </c>
      <c r="T2249" s="1">
        <v>26479448.055920299</v>
      </c>
      <c r="U2249" s="1">
        <v>8820304.3763181195</v>
      </c>
      <c r="V2249" s="1">
        <v>30839713.109733101</v>
      </c>
      <c r="W2249" s="1">
        <v>53594660.2076561</v>
      </c>
      <c r="X2249" s="1">
        <v>62346078.864724196</v>
      </c>
      <c r="Y2249" s="1">
        <v>92690905.1515733</v>
      </c>
      <c r="Z2249" s="1">
        <v>90454098.081994697</v>
      </c>
      <c r="AA2249" s="1">
        <v>80536262.246613905</v>
      </c>
      <c r="AB2249" s="1">
        <v>41878531.004411802</v>
      </c>
      <c r="AC2249" s="1">
        <v>27101102.024275102</v>
      </c>
      <c r="AD2249" s="1">
        <v>30796377.886813302</v>
      </c>
      <c r="AE2249" s="1">
        <v>35593760.131673597</v>
      </c>
      <c r="AF2249" s="1">
        <v>30949880.970692702</v>
      </c>
      <c r="AG2249" s="1">
        <v>34314537.618897699</v>
      </c>
      <c r="AH2249" s="1">
        <v>35554092.701875903</v>
      </c>
      <c r="AI2249" s="1">
        <v>29328100.026028801</v>
      </c>
      <c r="AJ2249" s="1">
        <v>35287780.825309299</v>
      </c>
      <c r="AK2249" s="1">
        <v>40690533.042924203</v>
      </c>
      <c r="AL2249" s="1">
        <v>16745230.996099999</v>
      </c>
      <c r="AM2249" s="1">
        <v>19289509.4506106</v>
      </c>
    </row>
    <row r="2250" spans="1:39" x14ac:dyDescent="0.3">
      <c r="A2250" t="str">
        <f t="shared" si="385"/>
        <v>PAMS</v>
      </c>
      <c r="B2250" t="str">
        <f t="shared" si="386"/>
        <v>L015</v>
      </c>
      <c r="C2250" t="str">
        <f t="shared" si="387"/>
        <v>TECH REP SVCS/AIRCRAFT</v>
      </c>
      <c r="D2250" s="1">
        <f t="shared" si="388"/>
        <v>39250723.042106502</v>
      </c>
      <c r="E2250" s="1">
        <f t="shared" si="389"/>
        <v>16001418.610058401</v>
      </c>
      <c r="F2250" s="1">
        <f t="shared" si="390"/>
        <v>29748206.219000001</v>
      </c>
      <c r="G2250" s="1">
        <f t="shared" si="391"/>
        <v>27944071.2584715</v>
      </c>
      <c r="H2250" s="2">
        <f t="shared" si="392"/>
        <v>0.85909805523745542</v>
      </c>
      <c r="I2250" s="2">
        <f t="shared" si="393"/>
        <v>-0.24209787964702223</v>
      </c>
      <c r="J2250" s="2">
        <f t="shared" si="394"/>
        <v>0.93935315133803898</v>
      </c>
      <c r="K2250" s="2">
        <f t="shared" si="395"/>
        <v>2.6406016419376003E-4</v>
      </c>
      <c r="L2250" s="2">
        <f>AM2250/SUM(AM1:AM$3009)</f>
        <v>5.0705698159281959E-4</v>
      </c>
      <c r="M2250" t="s">
        <v>3743</v>
      </c>
      <c r="N2250" t="s">
        <v>4575</v>
      </c>
      <c r="O2250" t="s">
        <v>4576</v>
      </c>
      <c r="P2250" s="1">
        <v>3345737.45449842</v>
      </c>
      <c r="Q2250" s="1">
        <v>16471331.668720599</v>
      </c>
      <c r="R2250" s="1">
        <v>1683975.5916818101</v>
      </c>
      <c r="S2250" s="1">
        <v>2777906.9992686398</v>
      </c>
      <c r="T2250" s="1">
        <v>-77981.103806348096</v>
      </c>
      <c r="U2250" s="1">
        <v>2072464.4991701299</v>
      </c>
      <c r="V2250" s="1">
        <v>-774166.80342172505</v>
      </c>
      <c r="W2250" s="1">
        <v>122013.717971037</v>
      </c>
      <c r="X2250" s="1">
        <v>29659828.146327</v>
      </c>
      <c r="Y2250" s="1">
        <v>9249058.3473067395</v>
      </c>
      <c r="Z2250" s="1">
        <v>23951500.6568278</v>
      </c>
      <c r="AA2250" s="1">
        <v>34698446.922238201</v>
      </c>
      <c r="AB2250" s="1">
        <v>33383797.479369</v>
      </c>
      <c r="AC2250" s="1">
        <v>34991755.519342303</v>
      </c>
      <c r="AD2250" s="1">
        <v>33272034.749522101</v>
      </c>
      <c r="AE2250" s="1">
        <v>39250723.042106502</v>
      </c>
      <c r="AF2250" s="1">
        <v>62095478.262321703</v>
      </c>
      <c r="AG2250" s="1">
        <v>51068936.6472665</v>
      </c>
      <c r="AH2250" s="1">
        <v>41436754.540832996</v>
      </c>
      <c r="AI2250" s="1">
        <v>34041132.369638398</v>
      </c>
      <c r="AJ2250" s="1">
        <v>20462447.892041501</v>
      </c>
      <c r="AK2250" s="1">
        <v>16001418.610058401</v>
      </c>
      <c r="AL2250" s="1">
        <v>29748206.219000001</v>
      </c>
      <c r="AM2250" s="1">
        <v>27944071.2584715</v>
      </c>
    </row>
    <row r="2251" spans="1:39" x14ac:dyDescent="0.3">
      <c r="A2251" t="str">
        <f t="shared" si="385"/>
        <v>PAMS</v>
      </c>
      <c r="B2251" t="str">
        <f t="shared" si="386"/>
        <v>L016</v>
      </c>
      <c r="C2251" t="str">
        <f t="shared" si="387"/>
        <v>TECH REP SVCS/AIRCRAFT COMPONENTS</v>
      </c>
      <c r="D2251" s="1">
        <f t="shared" si="388"/>
        <v>13380659.2608584</v>
      </c>
      <c r="E2251" s="1">
        <f t="shared" si="389"/>
        <v>3445707.8891106299</v>
      </c>
      <c r="F2251" s="1">
        <f t="shared" si="390"/>
        <v>2899062.8931</v>
      </c>
      <c r="G2251" s="1">
        <f t="shared" si="391"/>
        <v>-5433493.8130900003</v>
      </c>
      <c r="H2251" s="2">
        <f t="shared" si="392"/>
        <v>-0.15864519384773623</v>
      </c>
      <c r="I2251" s="2">
        <f t="shared" si="393"/>
        <v>-0.78333930813256369</v>
      </c>
      <c r="J2251" s="2">
        <f t="shared" si="394"/>
        <v>-1.8742241936255151</v>
      </c>
      <c r="K2251" s="2">
        <f t="shared" si="395"/>
        <v>2.5733552400584255E-5</v>
      </c>
      <c r="L2251" s="2">
        <f>AM2251/SUM(AM1:AM$3009)</f>
        <v>-9.8593041324765613E-5</v>
      </c>
      <c r="M2251" t="s">
        <v>3743</v>
      </c>
      <c r="N2251" t="s">
        <v>4577</v>
      </c>
      <c r="O2251" t="s">
        <v>4578</v>
      </c>
      <c r="P2251" s="1">
        <v>2186509.3100708299</v>
      </c>
      <c r="Q2251" s="1">
        <v>16932989.818546101</v>
      </c>
      <c r="R2251" s="1">
        <v>747312.00986272504</v>
      </c>
      <c r="S2251" s="1">
        <v>448282.76158857998</v>
      </c>
      <c r="T2251" s="1">
        <v>386750.57537559798</v>
      </c>
      <c r="U2251" s="1">
        <v>664098.48867643403</v>
      </c>
      <c r="V2251" s="1">
        <v>13466135.1657288</v>
      </c>
      <c r="W2251" s="1">
        <v>25550.6989389884</v>
      </c>
      <c r="X2251" s="1">
        <v>157217104.88980299</v>
      </c>
      <c r="Y2251" s="1">
        <v>75087327.332211301</v>
      </c>
      <c r="Z2251" s="1">
        <v>41917548.8736246</v>
      </c>
      <c r="AA2251" s="1">
        <v>16082029.4032674</v>
      </c>
      <c r="AB2251" s="1">
        <v>48016649.021439001</v>
      </c>
      <c r="AC2251" s="1">
        <v>26246342.002786301</v>
      </c>
      <c r="AD2251" s="1">
        <v>49352486.174238697</v>
      </c>
      <c r="AE2251" s="1">
        <v>13380659.2608584</v>
      </c>
      <c r="AF2251" s="1">
        <v>10985373.680276001</v>
      </c>
      <c r="AG2251" s="1">
        <v>4491032.3895910401</v>
      </c>
      <c r="AH2251" s="1">
        <v>4384860.2894520201</v>
      </c>
      <c r="AI2251" s="1">
        <v>3081463.3129841099</v>
      </c>
      <c r="AJ2251" s="1">
        <v>-2152492.5328008202</v>
      </c>
      <c r="AK2251" s="1">
        <v>3445707.8891106299</v>
      </c>
      <c r="AL2251" s="1">
        <v>2899062.8931</v>
      </c>
      <c r="AM2251" s="1">
        <v>-5433493.8130900003</v>
      </c>
    </row>
    <row r="2252" spans="1:39" x14ac:dyDescent="0.3">
      <c r="A2252" t="str">
        <f t="shared" si="385"/>
        <v>PAMS</v>
      </c>
      <c r="B2252" t="str">
        <f t="shared" si="386"/>
        <v>L017</v>
      </c>
      <c r="C2252" t="str">
        <f t="shared" si="387"/>
        <v>TECH REP SVCS/AIRCRAFT GROUND EQ</v>
      </c>
      <c r="D2252" s="1">
        <f t="shared" si="388"/>
        <v>2124152.7090391698</v>
      </c>
      <c r="E2252" s="1">
        <f t="shared" si="389"/>
        <v>847942.80262177705</v>
      </c>
      <c r="F2252" s="1">
        <f t="shared" si="390"/>
        <v>507063.98489999998</v>
      </c>
      <c r="G2252" s="1">
        <f t="shared" si="391"/>
        <v>47380.076137508797</v>
      </c>
      <c r="H2252" s="2">
        <f t="shared" si="392"/>
        <v>-0.40200685313656148</v>
      </c>
      <c r="I2252" s="2">
        <f t="shared" si="393"/>
        <v>-0.76128647307595743</v>
      </c>
      <c r="J2252" s="2">
        <f t="shared" si="394"/>
        <v>9.3440034292423271E-2</v>
      </c>
      <c r="K2252" s="2">
        <f t="shared" si="395"/>
        <v>4.5009570702759905E-6</v>
      </c>
      <c r="L2252" s="2">
        <f>AM2252/SUM(AM1:AM$3009)</f>
        <v>8.5973150339143852E-7</v>
      </c>
      <c r="M2252" t="s">
        <v>3743</v>
      </c>
      <c r="N2252" t="s">
        <v>4579</v>
      </c>
      <c r="O2252" t="s">
        <v>4580</v>
      </c>
      <c r="P2252" s="1">
        <v>1773528.7093498299</v>
      </c>
      <c r="Q2252" s="1">
        <v>1425122.8201616399</v>
      </c>
      <c r="R2252" s="1">
        <v>1497310.65062937</v>
      </c>
      <c r="S2252" s="1">
        <v>834094.24676786899</v>
      </c>
      <c r="T2252" s="1">
        <v>11109.983105953501</v>
      </c>
      <c r="U2252" s="1">
        <v>-1729.4983379441601</v>
      </c>
      <c r="V2252" s="1">
        <v>1452578.15180213</v>
      </c>
      <c r="W2252" s="1">
        <v>-173540.26187038701</v>
      </c>
      <c r="X2252" s="1">
        <v>276095.74706236902</v>
      </c>
      <c r="Y2252" s="1">
        <v>408526.31914502301</v>
      </c>
      <c r="Z2252" s="1">
        <v>393215.36845166801</v>
      </c>
      <c r="AA2252" s="1">
        <v>388425.16752290301</v>
      </c>
      <c r="AB2252" s="1">
        <v>413859.64108670602</v>
      </c>
      <c r="AC2252" s="1">
        <v>338524.16512790899</v>
      </c>
      <c r="AD2252" s="1">
        <v>392046.88963515399</v>
      </c>
      <c r="AE2252" s="1">
        <v>2124152.7090391698</v>
      </c>
      <c r="AF2252" s="1">
        <v>434695.049501125</v>
      </c>
      <c r="AG2252" s="1">
        <v>360677.124944165</v>
      </c>
      <c r="AH2252" s="1">
        <v>324897.06669873901</v>
      </c>
      <c r="AI2252" s="1">
        <v>73223.600301181403</v>
      </c>
      <c r="AJ2252" s="1">
        <v>553722.14519635297</v>
      </c>
      <c r="AK2252" s="1">
        <v>847942.80262177705</v>
      </c>
      <c r="AL2252" s="1">
        <v>507063.98489999998</v>
      </c>
      <c r="AM2252" s="1">
        <v>47380.076137508797</v>
      </c>
    </row>
    <row r="2253" spans="1:39" x14ac:dyDescent="0.3">
      <c r="A2253" t="str">
        <f t="shared" si="385"/>
        <v>PAMS</v>
      </c>
      <c r="B2253" t="str">
        <f t="shared" si="386"/>
        <v>L019</v>
      </c>
      <c r="C2253" t="str">
        <f t="shared" si="387"/>
        <v>TECH REP SVCS/SHIPS-SML CRAFT-DOCKS</v>
      </c>
      <c r="D2253" s="1">
        <f t="shared" si="388"/>
        <v>0</v>
      </c>
      <c r="E2253" s="1">
        <f t="shared" si="389"/>
        <v>0</v>
      </c>
      <c r="F2253" s="1">
        <f t="shared" si="390"/>
        <v>0</v>
      </c>
      <c r="G2253" s="1">
        <f t="shared" si="391"/>
        <v>0</v>
      </c>
      <c r="H2253" s="2" t="e">
        <f t="shared" si="392"/>
        <v>#DIV/0!</v>
      </c>
      <c r="I2253" s="2" t="e">
        <f t="shared" si="393"/>
        <v>#DIV/0!</v>
      </c>
      <c r="J2253" s="2" t="e">
        <f t="shared" si="394"/>
        <v>#DIV/0!</v>
      </c>
      <c r="K2253" s="2">
        <f t="shared" si="395"/>
        <v>0</v>
      </c>
      <c r="L2253" s="2">
        <f>AM2253/SUM(AM1:AM$3009)</f>
        <v>0</v>
      </c>
      <c r="M2253" t="s">
        <v>3743</v>
      </c>
      <c r="N2253" t="s">
        <v>4581</v>
      </c>
      <c r="O2253" t="s">
        <v>4582</v>
      </c>
      <c r="P2253" s="1">
        <v>18342337.877687201</v>
      </c>
      <c r="Q2253" s="1">
        <v>32623986.13809</v>
      </c>
      <c r="R2253" s="1">
        <v>6006480.5233461298</v>
      </c>
      <c r="S2253" s="1">
        <v>63454.1521358014</v>
      </c>
      <c r="T2253" s="1"/>
      <c r="U2253" s="1">
        <v>-1641403.64046667</v>
      </c>
      <c r="V2253" s="1">
        <v>144365.80518844299</v>
      </c>
      <c r="W2253" s="1">
        <v>-1100502.18826441</v>
      </c>
      <c r="X2253" s="1">
        <v>0</v>
      </c>
      <c r="Y2253" s="1">
        <v>0</v>
      </c>
      <c r="Z2253" s="1">
        <v>0</v>
      </c>
      <c r="AA2253" s="1"/>
      <c r="AB2253" s="1"/>
      <c r="AC2253" s="1"/>
      <c r="AD2253" s="1"/>
      <c r="AE2253" s="1"/>
      <c r="AF2253" s="1"/>
      <c r="AG2253" s="1"/>
      <c r="AH2253" s="1"/>
      <c r="AI2253" s="1"/>
      <c r="AJ2253" s="1"/>
      <c r="AK2253" s="1"/>
      <c r="AL2253" s="1"/>
      <c r="AM2253" s="1"/>
    </row>
    <row r="2254" spans="1:39" x14ac:dyDescent="0.3">
      <c r="A2254" t="str">
        <f t="shared" si="385"/>
        <v>PAMS</v>
      </c>
      <c r="B2254" t="str">
        <f t="shared" si="386"/>
        <v>L020</v>
      </c>
      <c r="C2254" t="str">
        <f t="shared" si="387"/>
        <v>TECH REP SVCS/SHIP &amp; MARINE EQ</v>
      </c>
      <c r="D2254" s="1">
        <f t="shared" si="388"/>
        <v>111168.326772467</v>
      </c>
      <c r="E2254" s="1">
        <f t="shared" si="389"/>
        <v>0</v>
      </c>
      <c r="F2254" s="1">
        <f t="shared" si="390"/>
        <v>0</v>
      </c>
      <c r="G2254" s="1">
        <f t="shared" si="391"/>
        <v>466737.42178315599</v>
      </c>
      <c r="H2254" s="2" t="e">
        <f t="shared" si="392"/>
        <v>#DIV/0!</v>
      </c>
      <c r="I2254" s="2">
        <f t="shared" si="393"/>
        <v>-1</v>
      </c>
      <c r="J2254" s="2" t="e">
        <f t="shared" si="394"/>
        <v>#DIV/0!</v>
      </c>
      <c r="K2254" s="2">
        <f t="shared" si="395"/>
        <v>0</v>
      </c>
      <c r="L2254" s="2">
        <f>AM2254/SUM(AM1:AM$3009)</f>
        <v>8.4691477521921727E-6</v>
      </c>
      <c r="M2254" t="s">
        <v>3743</v>
      </c>
      <c r="N2254" t="s">
        <v>4583</v>
      </c>
      <c r="O2254" t="s">
        <v>4584</v>
      </c>
      <c r="P2254" s="1"/>
      <c r="Q2254" s="1">
        <v>63099.085592029303</v>
      </c>
      <c r="R2254" s="1"/>
      <c r="S2254" s="1">
        <v>15599.533042294801</v>
      </c>
      <c r="T2254" s="1">
        <v>143214.50976586001</v>
      </c>
      <c r="U2254" s="1">
        <v>32482.230887932801</v>
      </c>
      <c r="V2254" s="1">
        <v>56768.466607909999</v>
      </c>
      <c r="W2254" s="1">
        <v>75054.497724806599</v>
      </c>
      <c r="X2254" s="1">
        <v>5453.2342202515101</v>
      </c>
      <c r="Y2254" s="1">
        <v>13833.0340249202</v>
      </c>
      <c r="Z2254" s="1">
        <v>12561.472230387</v>
      </c>
      <c r="AA2254" s="1">
        <v>17522.223095995199</v>
      </c>
      <c r="AB2254" s="1">
        <v>48660.611290715598</v>
      </c>
      <c r="AC2254" s="1">
        <v>0</v>
      </c>
      <c r="AD2254" s="1">
        <v>52395.809151507798</v>
      </c>
      <c r="AE2254" s="1">
        <v>111168.326772467</v>
      </c>
      <c r="AF2254" s="1">
        <v>11241.625738266701</v>
      </c>
      <c r="AG2254" s="1">
        <v>11511.9304001731</v>
      </c>
      <c r="AH2254" s="1">
        <v>12846.504351232599</v>
      </c>
      <c r="AI2254" s="1">
        <v>12599.7198527889</v>
      </c>
      <c r="AJ2254" s="1"/>
      <c r="AK2254" s="1"/>
      <c r="AL2254" s="1"/>
      <c r="AM2254" s="1">
        <v>466737.42178315599</v>
      </c>
    </row>
    <row r="2255" spans="1:39" x14ac:dyDescent="0.3">
      <c r="A2255" t="str">
        <f t="shared" si="385"/>
        <v>PAMS</v>
      </c>
      <c r="B2255" t="str">
        <f t="shared" si="386"/>
        <v>L022</v>
      </c>
      <c r="C2255" t="str">
        <f t="shared" si="387"/>
        <v>TECH REP SVCS/RAILWAY EQ</v>
      </c>
      <c r="D2255" s="1">
        <f t="shared" si="388"/>
        <v>0</v>
      </c>
      <c r="E2255" s="1">
        <f t="shared" si="389"/>
        <v>0</v>
      </c>
      <c r="F2255" s="1">
        <f t="shared" si="390"/>
        <v>0</v>
      </c>
      <c r="G2255" s="1">
        <f t="shared" si="391"/>
        <v>0</v>
      </c>
      <c r="H2255" s="2" t="e">
        <f t="shared" si="392"/>
        <v>#DIV/0!</v>
      </c>
      <c r="I2255" s="2" t="e">
        <f t="shared" si="393"/>
        <v>#DIV/0!</v>
      </c>
      <c r="J2255" s="2" t="e">
        <f t="shared" si="394"/>
        <v>#DIV/0!</v>
      </c>
      <c r="K2255" s="2">
        <f t="shared" si="395"/>
        <v>0</v>
      </c>
      <c r="L2255" s="2">
        <f>AM2255/SUM(AM1:AM$3009)</f>
        <v>0</v>
      </c>
      <c r="M2255" t="s">
        <v>3743</v>
      </c>
      <c r="N2255" t="s">
        <v>4585</v>
      </c>
      <c r="O2255" t="s">
        <v>4586</v>
      </c>
      <c r="P2255" s="1"/>
      <c r="Q2255" s="1"/>
      <c r="R2255" s="1"/>
      <c r="S2255" s="1"/>
      <c r="T2255" s="1"/>
      <c r="U2255" s="1">
        <v>5760.1822774600896</v>
      </c>
      <c r="V2255" s="1">
        <v>109419.426278887</v>
      </c>
      <c r="W2255" s="1"/>
      <c r="X2255" s="1">
        <v>-743.876121212729</v>
      </c>
      <c r="Y2255" s="1"/>
      <c r="Z2255" s="1"/>
      <c r="AA2255" s="1"/>
      <c r="AB2255" s="1"/>
      <c r="AC2255" s="1"/>
      <c r="AD2255" s="1"/>
      <c r="AE2255" s="1"/>
      <c r="AF2255" s="1"/>
      <c r="AG2255" s="1"/>
      <c r="AH2255" s="1"/>
      <c r="AI2255" s="1"/>
      <c r="AJ2255" s="1"/>
      <c r="AK2255" s="1"/>
      <c r="AL2255" s="1"/>
      <c r="AM2255" s="1"/>
    </row>
    <row r="2256" spans="1:39" x14ac:dyDescent="0.3">
      <c r="A2256" t="str">
        <f t="shared" si="385"/>
        <v>PAMS</v>
      </c>
      <c r="B2256" t="str">
        <f t="shared" si="386"/>
        <v>L023</v>
      </c>
      <c r="C2256" t="str">
        <f t="shared" si="387"/>
        <v>TECH REP SVCS/VEHICLES-TRAILERS-CYC</v>
      </c>
      <c r="D2256" s="1">
        <f t="shared" si="388"/>
        <v>67569683.272220194</v>
      </c>
      <c r="E2256" s="1">
        <f t="shared" si="389"/>
        <v>129402218.70311099</v>
      </c>
      <c r="F2256" s="1">
        <f t="shared" si="390"/>
        <v>31136239.808400001</v>
      </c>
      <c r="G2256" s="1">
        <f t="shared" si="391"/>
        <v>64390937.164984599</v>
      </c>
      <c r="H2256" s="2">
        <f t="shared" si="392"/>
        <v>-0.75938403436624036</v>
      </c>
      <c r="I2256" s="2">
        <f t="shared" si="393"/>
        <v>-0.53919807966302857</v>
      </c>
      <c r="J2256" s="2">
        <f t="shared" si="394"/>
        <v>2.0680383232278765</v>
      </c>
      <c r="K2256" s="2">
        <f t="shared" si="395"/>
        <v>2.7638105422743609E-4</v>
      </c>
      <c r="L2256" s="2">
        <f>AM2256/SUM(AM1:AM$3009)</f>
        <v>1.1684007651859925E-3</v>
      </c>
      <c r="M2256" t="s">
        <v>3743</v>
      </c>
      <c r="N2256" t="s">
        <v>4587</v>
      </c>
      <c r="O2256" t="s">
        <v>4588</v>
      </c>
      <c r="P2256" s="1">
        <v>5199170.4777295301</v>
      </c>
      <c r="Q2256" s="1">
        <v>1517602.4174824499</v>
      </c>
      <c r="R2256" s="1">
        <v>1470908.6783764199</v>
      </c>
      <c r="S2256" s="1">
        <v>566090.70331953804</v>
      </c>
      <c r="T2256" s="1">
        <v>20445.403372785</v>
      </c>
      <c r="U2256" s="1">
        <v>313866.41331450501</v>
      </c>
      <c r="V2256" s="1">
        <v>-72722.582620590401</v>
      </c>
      <c r="W2256" s="1">
        <v>61513017.884199202</v>
      </c>
      <c r="X2256" s="1">
        <v>30451311.221963499</v>
      </c>
      <c r="Y2256" s="1">
        <v>73664784.630213305</v>
      </c>
      <c r="Z2256" s="1">
        <v>52361646.668031603</v>
      </c>
      <c r="AA2256" s="1">
        <v>111996888.320997</v>
      </c>
      <c r="AB2256" s="1">
        <v>3541654.30105427</v>
      </c>
      <c r="AC2256" s="1">
        <v>7296923.7677891403</v>
      </c>
      <c r="AD2256" s="1">
        <v>1597487.02924033</v>
      </c>
      <c r="AE2256" s="1">
        <v>67569683.272220194</v>
      </c>
      <c r="AF2256" s="1">
        <v>129232472.43555699</v>
      </c>
      <c r="AG2256" s="1">
        <v>98171042.457726702</v>
      </c>
      <c r="AH2256" s="1">
        <v>62683267.4677068</v>
      </c>
      <c r="AI2256" s="1">
        <v>113777483.322101</v>
      </c>
      <c r="AJ2256" s="1">
        <v>41744969.958687797</v>
      </c>
      <c r="AK2256" s="1">
        <v>129402218.70311099</v>
      </c>
      <c r="AL2256" s="1">
        <v>31136239.808400001</v>
      </c>
      <c r="AM2256" s="1">
        <v>64390937.164984599</v>
      </c>
    </row>
    <row r="2257" spans="1:39" x14ac:dyDescent="0.3">
      <c r="A2257" t="str">
        <f t="shared" si="385"/>
        <v>PAMS</v>
      </c>
      <c r="B2257" t="str">
        <f t="shared" si="386"/>
        <v>L024</v>
      </c>
      <c r="C2257" t="str">
        <f t="shared" si="387"/>
        <v>TECH REP SVCS/TRACTORS</v>
      </c>
      <c r="D2257" s="1">
        <f t="shared" si="388"/>
        <v>0</v>
      </c>
      <c r="E2257" s="1">
        <f t="shared" si="389"/>
        <v>0</v>
      </c>
      <c r="F2257" s="1">
        <f t="shared" si="390"/>
        <v>0</v>
      </c>
      <c r="G2257" s="1">
        <f t="shared" si="391"/>
        <v>0</v>
      </c>
      <c r="H2257" s="2" t="e">
        <f t="shared" si="392"/>
        <v>#DIV/0!</v>
      </c>
      <c r="I2257" s="2" t="e">
        <f t="shared" si="393"/>
        <v>#DIV/0!</v>
      </c>
      <c r="J2257" s="2" t="e">
        <f t="shared" si="394"/>
        <v>#DIV/0!</v>
      </c>
      <c r="K2257" s="2">
        <f t="shared" si="395"/>
        <v>0</v>
      </c>
      <c r="L2257" s="2">
        <f>AM2257/SUM(AM1:AM$3009)</f>
        <v>0</v>
      </c>
      <c r="M2257" t="s">
        <v>3743</v>
      </c>
      <c r="N2257" t="s">
        <v>4589</v>
      </c>
      <c r="O2257" t="s">
        <v>4590</v>
      </c>
      <c r="P2257" s="1"/>
      <c r="Q2257" s="1"/>
      <c r="R2257" s="1"/>
      <c r="S2257" s="1"/>
      <c r="T2257" s="1"/>
      <c r="U2257" s="1"/>
      <c r="V2257" s="1">
        <v>13981.3478333892</v>
      </c>
      <c r="W2257" s="1"/>
      <c r="X2257" s="1">
        <v>45659.389588270496</v>
      </c>
      <c r="Y2257" s="1"/>
      <c r="Z2257" s="1"/>
      <c r="AA2257" s="1"/>
      <c r="AB2257" s="1"/>
      <c r="AC2257" s="1"/>
      <c r="AD2257" s="1"/>
      <c r="AE2257" s="1"/>
      <c r="AF2257" s="1"/>
      <c r="AG2257" s="1"/>
      <c r="AH2257" s="1"/>
      <c r="AI2257" s="1"/>
      <c r="AJ2257" s="1"/>
      <c r="AK2257" s="1"/>
      <c r="AL2257" s="1"/>
      <c r="AM2257" s="1"/>
    </row>
    <row r="2258" spans="1:39" x14ac:dyDescent="0.3">
      <c r="A2258" t="str">
        <f t="shared" si="385"/>
        <v>PAMS</v>
      </c>
      <c r="B2258" t="str">
        <f t="shared" si="386"/>
        <v>L025</v>
      </c>
      <c r="C2258" t="str">
        <f t="shared" si="387"/>
        <v>TECH REP SVCS/VEHICULAR EQ</v>
      </c>
      <c r="D2258" s="1">
        <f t="shared" si="388"/>
        <v>14801427.4782623</v>
      </c>
      <c r="E2258" s="1">
        <f t="shared" si="389"/>
        <v>-1250042.1240501599</v>
      </c>
      <c r="F2258" s="1">
        <f t="shared" si="390"/>
        <v>1419947.8193999999</v>
      </c>
      <c r="G2258" s="1">
        <f t="shared" si="391"/>
        <v>1282351.0122651199</v>
      </c>
      <c r="H2258" s="2">
        <f t="shared" si="392"/>
        <v>-2.1359199758799665</v>
      </c>
      <c r="I2258" s="2">
        <f t="shared" si="393"/>
        <v>-0.90406683264263754</v>
      </c>
      <c r="J2258" s="2">
        <f t="shared" si="394"/>
        <v>0.9030972791711307</v>
      </c>
      <c r="K2258" s="2">
        <f t="shared" si="395"/>
        <v>1.2604176923375505E-5</v>
      </c>
      <c r="L2258" s="2">
        <f>AM2258/SUM(AM1:AM$3009)</f>
        <v>2.3268801013543324E-5</v>
      </c>
      <c r="M2258" t="s">
        <v>3743</v>
      </c>
      <c r="N2258" t="s">
        <v>4591</v>
      </c>
      <c r="O2258" t="s">
        <v>4592</v>
      </c>
      <c r="P2258" s="1"/>
      <c r="Q2258" s="1">
        <v>99381.059807446101</v>
      </c>
      <c r="R2258" s="1">
        <v>44810.829325269602</v>
      </c>
      <c r="S2258" s="1">
        <v>62420.989744214501</v>
      </c>
      <c r="T2258" s="1">
        <v>115928.188960449</v>
      </c>
      <c r="U2258" s="1">
        <v>524716.51410896098</v>
      </c>
      <c r="V2258" s="1">
        <v>32164.090690711801</v>
      </c>
      <c r="W2258" s="1"/>
      <c r="X2258" s="1">
        <v>30115234.176259302</v>
      </c>
      <c r="Y2258" s="1">
        <v>14647168.967114</v>
      </c>
      <c r="Z2258" s="1">
        <v>11042584.0526202</v>
      </c>
      <c r="AA2258" s="1">
        <v>34902662.667381197</v>
      </c>
      <c r="AB2258" s="1">
        <v>36529194.716839597</v>
      </c>
      <c r="AC2258" s="1">
        <v>17954565.191590901</v>
      </c>
      <c r="AD2258" s="1">
        <v>18232194.434100199</v>
      </c>
      <c r="AE2258" s="1">
        <v>14801427.4782623</v>
      </c>
      <c r="AF2258" s="1">
        <v>17837973.741023101</v>
      </c>
      <c r="AG2258" s="1">
        <v>14012447.1006053</v>
      </c>
      <c r="AH2258" s="1">
        <v>9100163.7522784304</v>
      </c>
      <c r="AI2258" s="1">
        <v>31159.443188476402</v>
      </c>
      <c r="AJ2258" s="1">
        <v>-1208429.7487889701</v>
      </c>
      <c r="AK2258" s="1">
        <v>-1250042.1240501599</v>
      </c>
      <c r="AL2258" s="1">
        <v>1419947.8193999999</v>
      </c>
      <c r="AM2258" s="1">
        <v>1282351.0122651199</v>
      </c>
    </row>
    <row r="2259" spans="1:39" x14ac:dyDescent="0.3">
      <c r="A2259" t="str">
        <f t="shared" si="385"/>
        <v>PAMS</v>
      </c>
      <c r="B2259" t="str">
        <f t="shared" si="386"/>
        <v>L028</v>
      </c>
      <c r="C2259" t="str">
        <f t="shared" si="387"/>
        <v>TECH REP SVCS/ENGINES &amp; TURBINES</v>
      </c>
      <c r="D2259" s="1">
        <f t="shared" si="388"/>
        <v>0</v>
      </c>
      <c r="E2259" s="1">
        <f t="shared" si="389"/>
        <v>3081554.2569100498</v>
      </c>
      <c r="F2259" s="1">
        <f t="shared" si="390"/>
        <v>2837952</v>
      </c>
      <c r="G2259" s="1">
        <f t="shared" si="391"/>
        <v>2656441.0051776301</v>
      </c>
      <c r="H2259" s="2">
        <f t="shared" si="392"/>
        <v>-7.9051750058853676E-2</v>
      </c>
      <c r="I2259" s="2" t="e">
        <f t="shared" si="393"/>
        <v>#DIV/0!</v>
      </c>
      <c r="J2259" s="2">
        <f t="shared" si="394"/>
        <v>0.93604155573372283</v>
      </c>
      <c r="K2259" s="2">
        <f t="shared" si="395"/>
        <v>2.5191101123111708E-5</v>
      </c>
      <c r="L2259" s="2">
        <f>AM2259/SUM(AM1:AM$3009)</f>
        <v>4.8202244597999282E-5</v>
      </c>
      <c r="M2259" t="s">
        <v>3743</v>
      </c>
      <c r="N2259" t="s">
        <v>4593</v>
      </c>
      <c r="O2259" t="s">
        <v>4594</v>
      </c>
      <c r="P2259" s="1"/>
      <c r="Q2259" s="1"/>
      <c r="R2259" s="1">
        <v>1402736.58391374</v>
      </c>
      <c r="S2259" s="1">
        <v>955720.92736802599</v>
      </c>
      <c r="T2259" s="1">
        <v>1108200.3619780899</v>
      </c>
      <c r="U2259" s="1">
        <v>1336867.5675178899</v>
      </c>
      <c r="V2259" s="1">
        <v>1985336.0128586499</v>
      </c>
      <c r="W2259" s="1">
        <v>5154.77458355817</v>
      </c>
      <c r="X2259" s="1">
        <v>993489.98953343998</v>
      </c>
      <c r="Y2259" s="1">
        <v>13196.0599473409</v>
      </c>
      <c r="Z2259" s="1">
        <v>753022.73137101799</v>
      </c>
      <c r="AA2259" s="1">
        <v>1931248.2767258601</v>
      </c>
      <c r="AB2259" s="1">
        <v>34264.293693462401</v>
      </c>
      <c r="AC2259" s="1"/>
      <c r="AD2259" s="1">
        <v>-197505.56691277801</v>
      </c>
      <c r="AE2259" s="1"/>
      <c r="AF2259" s="1"/>
      <c r="AG2259" s="1">
        <v>60539.897942026997</v>
      </c>
      <c r="AH2259" s="1"/>
      <c r="AI2259" s="1"/>
      <c r="AJ2259" s="1">
        <v>1416145.5173605001</v>
      </c>
      <c r="AK2259" s="1">
        <v>3081554.2569100498</v>
      </c>
      <c r="AL2259" s="1">
        <v>2837952</v>
      </c>
      <c r="AM2259" s="1">
        <v>2656441.0051776301</v>
      </c>
    </row>
    <row r="2260" spans="1:39" x14ac:dyDescent="0.3">
      <c r="A2260" t="str">
        <f t="shared" si="385"/>
        <v>PAMS</v>
      </c>
      <c r="B2260" t="str">
        <f t="shared" si="386"/>
        <v>L029</v>
      </c>
      <c r="C2260" t="str">
        <f t="shared" si="387"/>
        <v>TECH REP SVCS/ENGINE ACCESSORIES</v>
      </c>
      <c r="D2260" s="1">
        <f t="shared" si="388"/>
        <v>0</v>
      </c>
      <c r="E2260" s="1">
        <f t="shared" si="389"/>
        <v>1452659.2763324999</v>
      </c>
      <c r="F2260" s="1">
        <f t="shared" si="390"/>
        <v>2203288</v>
      </c>
      <c r="G2260" s="1">
        <f t="shared" si="391"/>
        <v>126241.88466729299</v>
      </c>
      <c r="H2260" s="2">
        <f t="shared" si="392"/>
        <v>0.51672731238298186</v>
      </c>
      <c r="I2260" s="2" t="e">
        <f t="shared" si="393"/>
        <v>#DIV/0!</v>
      </c>
      <c r="J2260" s="2">
        <f t="shared" si="394"/>
        <v>5.729704181536549E-2</v>
      </c>
      <c r="K2260" s="2">
        <f t="shared" si="395"/>
        <v>1.9557501610787831E-5</v>
      </c>
      <c r="L2260" s="2">
        <f>AM2260/SUM(AM1:AM$3009)</f>
        <v>2.2907123445936916E-6</v>
      </c>
      <c r="M2260" t="s">
        <v>3743</v>
      </c>
      <c r="N2260" t="s">
        <v>4595</v>
      </c>
      <c r="O2260" t="s">
        <v>4596</v>
      </c>
      <c r="P2260" s="1"/>
      <c r="Q2260" s="1"/>
      <c r="R2260" s="1"/>
      <c r="S2260" s="1"/>
      <c r="T2260" s="1"/>
      <c r="U2260" s="1">
        <v>6746.1984417471203</v>
      </c>
      <c r="V2260" s="1"/>
      <c r="W2260" s="1"/>
      <c r="X2260" s="1">
        <v>220016.91914272</v>
      </c>
      <c r="Y2260" s="1"/>
      <c r="Z2260" s="1"/>
      <c r="AA2260" s="1"/>
      <c r="AB2260" s="1"/>
      <c r="AC2260" s="1"/>
      <c r="AD2260" s="1"/>
      <c r="AE2260" s="1"/>
      <c r="AF2260" s="1"/>
      <c r="AG2260" s="1"/>
      <c r="AH2260" s="1"/>
      <c r="AI2260" s="1"/>
      <c r="AJ2260" s="1"/>
      <c r="AK2260" s="1">
        <v>1452659.2763324999</v>
      </c>
      <c r="AL2260" s="1">
        <v>2203288</v>
      </c>
      <c r="AM2260" s="1">
        <v>126241.88466729299</v>
      </c>
    </row>
    <row r="2261" spans="1:39" x14ac:dyDescent="0.3">
      <c r="A2261" t="str">
        <f t="shared" si="385"/>
        <v>PAMS</v>
      </c>
      <c r="B2261" t="str">
        <f t="shared" si="386"/>
        <v>L030</v>
      </c>
      <c r="C2261" t="str">
        <f t="shared" si="387"/>
        <v>TECH REP SVCS/MECH POWER TRANS EQ</v>
      </c>
      <c r="D2261" s="1">
        <f t="shared" si="388"/>
        <v>0</v>
      </c>
      <c r="E2261" s="1">
        <f t="shared" si="389"/>
        <v>0</v>
      </c>
      <c r="F2261" s="1">
        <f t="shared" si="390"/>
        <v>0</v>
      </c>
      <c r="G2261" s="1">
        <f t="shared" si="391"/>
        <v>0</v>
      </c>
      <c r="H2261" s="2" t="e">
        <f t="shared" si="392"/>
        <v>#DIV/0!</v>
      </c>
      <c r="I2261" s="2" t="e">
        <f t="shared" si="393"/>
        <v>#DIV/0!</v>
      </c>
      <c r="J2261" s="2" t="e">
        <f t="shared" si="394"/>
        <v>#DIV/0!</v>
      </c>
      <c r="K2261" s="2">
        <f t="shared" si="395"/>
        <v>0</v>
      </c>
      <c r="L2261" s="2">
        <f>AM2261/SUM(AM1:AM$3009)</f>
        <v>0</v>
      </c>
      <c r="M2261" t="s">
        <v>3743</v>
      </c>
      <c r="N2261" t="s">
        <v>4597</v>
      </c>
      <c r="O2261" t="s">
        <v>4598</v>
      </c>
      <c r="P2261" s="1"/>
      <c r="Q2261" s="1"/>
      <c r="R2261" s="1">
        <v>13186.2329509916</v>
      </c>
      <c r="S2261" s="1"/>
      <c r="T2261" s="1"/>
      <c r="U2261" s="1"/>
      <c r="V2261" s="1">
        <v>6990.6739166945899</v>
      </c>
      <c r="W2261" s="1"/>
      <c r="X2261" s="1"/>
      <c r="Y2261" s="1"/>
      <c r="Z2261" s="1">
        <v>7595.0731238918597</v>
      </c>
      <c r="AA2261" s="1">
        <v>8189.5282303263202</v>
      </c>
      <c r="AB2261" s="1">
        <v>8846.3052004521305</v>
      </c>
      <c r="AC2261" s="1">
        <v>0</v>
      </c>
      <c r="AD2261" s="1">
        <v>29001.5091582229</v>
      </c>
      <c r="AE2261" s="1"/>
      <c r="AF2261" s="1"/>
      <c r="AG2261" s="1"/>
      <c r="AH2261" s="1"/>
      <c r="AI2261" s="1"/>
      <c r="AJ2261" s="1"/>
      <c r="AK2261" s="1"/>
      <c r="AL2261" s="1"/>
      <c r="AM2261" s="1"/>
    </row>
    <row r="2262" spans="1:39" x14ac:dyDescent="0.3">
      <c r="A2262" t="str">
        <f t="shared" si="385"/>
        <v>PAMS</v>
      </c>
      <c r="B2262" t="str">
        <f t="shared" si="386"/>
        <v>L031</v>
      </c>
      <c r="C2262" t="str">
        <f t="shared" si="387"/>
        <v>TECH REP SVCS/BEARINGS</v>
      </c>
      <c r="D2262" s="1">
        <f t="shared" si="388"/>
        <v>0</v>
      </c>
      <c r="E2262" s="1">
        <f t="shared" si="389"/>
        <v>0</v>
      </c>
      <c r="F2262" s="1">
        <f t="shared" si="390"/>
        <v>0</v>
      </c>
      <c r="G2262" s="1">
        <f t="shared" si="391"/>
        <v>0</v>
      </c>
      <c r="H2262" s="2" t="e">
        <f t="shared" si="392"/>
        <v>#DIV/0!</v>
      </c>
      <c r="I2262" s="2" t="e">
        <f t="shared" si="393"/>
        <v>#DIV/0!</v>
      </c>
      <c r="J2262" s="2" t="e">
        <f t="shared" si="394"/>
        <v>#DIV/0!</v>
      </c>
      <c r="K2262" s="2">
        <f t="shared" si="395"/>
        <v>0</v>
      </c>
      <c r="L2262" s="2">
        <f>AM2262/SUM(AM1:AM$3009)</f>
        <v>0</v>
      </c>
      <c r="M2262" t="s">
        <v>3743</v>
      </c>
      <c r="N2262" t="s">
        <v>4599</v>
      </c>
      <c r="O2262" t="s">
        <v>4600</v>
      </c>
      <c r="P2262" s="1"/>
      <c r="Q2262" s="1"/>
      <c r="R2262" s="1"/>
      <c r="S2262" s="1"/>
      <c r="T2262" s="1">
        <v>647498.26429755799</v>
      </c>
      <c r="U2262" s="1">
        <v>660038.93164279498</v>
      </c>
      <c r="V2262" s="1">
        <v>633914.31076586503</v>
      </c>
      <c r="W2262" s="1"/>
      <c r="X2262" s="1"/>
      <c r="Y2262" s="1">
        <v>-2.1641538313639099</v>
      </c>
      <c r="Z2262" s="1"/>
      <c r="AA2262" s="1"/>
      <c r="AB2262" s="1"/>
      <c r="AC2262" s="1"/>
      <c r="AD2262" s="1"/>
      <c r="AE2262" s="1"/>
      <c r="AF2262" s="1"/>
      <c r="AG2262" s="1"/>
      <c r="AH2262" s="1"/>
      <c r="AI2262" s="1"/>
      <c r="AJ2262" s="1"/>
      <c r="AK2262" s="1"/>
      <c r="AL2262" s="1"/>
      <c r="AM2262" s="1"/>
    </row>
    <row r="2263" spans="1:39" x14ac:dyDescent="0.3">
      <c r="A2263" t="str">
        <f t="shared" si="385"/>
        <v>PAMS</v>
      </c>
      <c r="B2263" t="str">
        <f t="shared" si="386"/>
        <v>L034</v>
      </c>
      <c r="C2263" t="str">
        <f t="shared" si="387"/>
        <v>TECH REP SVCS/METALWORK MACHINE</v>
      </c>
      <c r="D2263" s="1">
        <f t="shared" si="388"/>
        <v>2636.6496308968799</v>
      </c>
      <c r="E2263" s="1">
        <f t="shared" si="389"/>
        <v>0</v>
      </c>
      <c r="F2263" s="1">
        <f t="shared" si="390"/>
        <v>0</v>
      </c>
      <c r="G2263" s="1">
        <f t="shared" si="391"/>
        <v>-448.22801043183398</v>
      </c>
      <c r="H2263" s="2" t="e">
        <f t="shared" si="392"/>
        <v>#DIV/0!</v>
      </c>
      <c r="I2263" s="2">
        <f t="shared" si="393"/>
        <v>-1</v>
      </c>
      <c r="J2263" s="2" t="e">
        <f t="shared" si="394"/>
        <v>#DIV/0!</v>
      </c>
      <c r="K2263" s="2">
        <f t="shared" si="395"/>
        <v>0</v>
      </c>
      <c r="L2263" s="2">
        <f>AM2263/SUM(AM1:AM$3009)</f>
        <v>-8.1332866615139144E-9</v>
      </c>
      <c r="M2263" t="s">
        <v>3743</v>
      </c>
      <c r="N2263" t="s">
        <v>4601</v>
      </c>
      <c r="O2263" t="s">
        <v>4602</v>
      </c>
      <c r="P2263" s="1"/>
      <c r="Q2263" s="1"/>
      <c r="R2263" s="1">
        <v>2329.4487606274201</v>
      </c>
      <c r="S2263" s="1"/>
      <c r="T2263" s="1"/>
      <c r="U2263" s="1">
        <v>25783.673051488</v>
      </c>
      <c r="V2263" s="1">
        <v>37686.723084900499</v>
      </c>
      <c r="W2263" s="1"/>
      <c r="X2263" s="1"/>
      <c r="Y2263" s="1">
        <v>13196.0599473409</v>
      </c>
      <c r="Z2263" s="1">
        <v>27245.412060771399</v>
      </c>
      <c r="AA2263" s="1">
        <v>11563.2593562165</v>
      </c>
      <c r="AB2263" s="1">
        <v>24121.8914953975</v>
      </c>
      <c r="AC2263" s="1">
        <v>48724.756926192997</v>
      </c>
      <c r="AD2263" s="1">
        <v>1468082.9626354901</v>
      </c>
      <c r="AE2263" s="1">
        <v>2636.6496308968799</v>
      </c>
      <c r="AF2263" s="1">
        <v>311160.14631595701</v>
      </c>
      <c r="AG2263" s="1">
        <v>123797.195820444</v>
      </c>
      <c r="AH2263" s="1">
        <v>134707.58807921101</v>
      </c>
      <c r="AI2263" s="1">
        <v>1260.07278303771</v>
      </c>
      <c r="AJ2263" s="1">
        <v>-46858.911562451198</v>
      </c>
      <c r="AK2263" s="1">
        <v>0</v>
      </c>
      <c r="AL2263" s="1"/>
      <c r="AM2263" s="1">
        <v>-448.22801043183398</v>
      </c>
    </row>
    <row r="2264" spans="1:39" x14ac:dyDescent="0.3">
      <c r="A2264" t="str">
        <f t="shared" si="385"/>
        <v>PAMS</v>
      </c>
      <c r="B2264" t="str">
        <f t="shared" si="386"/>
        <v>L035</v>
      </c>
      <c r="C2264" t="str">
        <f t="shared" si="387"/>
        <v>TECH REP SVCS/SERVICE &amp; TRADE EQ</v>
      </c>
      <c r="D2264" s="1">
        <f t="shared" si="388"/>
        <v>55835.483694935298</v>
      </c>
      <c r="E2264" s="1">
        <f t="shared" si="389"/>
        <v>522660.29138583102</v>
      </c>
      <c r="F2264" s="1">
        <f t="shared" si="390"/>
        <v>6206207.6875999998</v>
      </c>
      <c r="G2264" s="1">
        <f t="shared" si="391"/>
        <v>5319984.6934626801</v>
      </c>
      <c r="H2264" s="2">
        <f t="shared" si="392"/>
        <v>10.874266688874092</v>
      </c>
      <c r="I2264" s="2">
        <f t="shared" si="393"/>
        <v>110.15167769493058</v>
      </c>
      <c r="J2264" s="2">
        <f t="shared" si="394"/>
        <v>0.85720378067463121</v>
      </c>
      <c r="K2264" s="2">
        <f t="shared" si="395"/>
        <v>5.5089446702891691E-5</v>
      </c>
      <c r="L2264" s="2">
        <f>AM2264/SUM(AM1:AM$3009)</f>
        <v>9.6533370382435082E-5</v>
      </c>
      <c r="M2264" t="s">
        <v>3743</v>
      </c>
      <c r="N2264" t="s">
        <v>4603</v>
      </c>
      <c r="O2264" t="s">
        <v>4604</v>
      </c>
      <c r="P2264" s="1"/>
      <c r="Q2264" s="1"/>
      <c r="R2264" s="1">
        <v>40687.705018959001</v>
      </c>
      <c r="S2264" s="1">
        <v>620482.58887308603</v>
      </c>
      <c r="T2264" s="1">
        <v>117735.47634480199</v>
      </c>
      <c r="U2264" s="1">
        <v>19180.396425647799</v>
      </c>
      <c r="V2264" s="1">
        <v>5312.9121766878898</v>
      </c>
      <c r="W2264" s="1">
        <v>61299.360055691999</v>
      </c>
      <c r="X2264" s="1">
        <v>0</v>
      </c>
      <c r="Y2264" s="1">
        <v>618705.188267046</v>
      </c>
      <c r="Z2264" s="1">
        <v>6771.3866584663801</v>
      </c>
      <c r="AA2264" s="1">
        <v>157612.148349628</v>
      </c>
      <c r="AB2264" s="1">
        <v>5035473.5185102401</v>
      </c>
      <c r="AC2264" s="1">
        <v>72179.3956410924</v>
      </c>
      <c r="AD2264" s="1">
        <v>353530.83516763902</v>
      </c>
      <c r="AE2264" s="1">
        <v>55835.483694935298</v>
      </c>
      <c r="AF2264" s="1">
        <v>41640.409242570102</v>
      </c>
      <c r="AG2264" s="1">
        <v>1977434.0872971399</v>
      </c>
      <c r="AH2264" s="1">
        <v>2716312.87604937</v>
      </c>
      <c r="AI2264" s="1">
        <v>10211972.1539023</v>
      </c>
      <c r="AJ2264" s="1">
        <v>7649481.7518510697</v>
      </c>
      <c r="AK2264" s="1">
        <v>522660.29138583102</v>
      </c>
      <c r="AL2264" s="1">
        <v>6206207.6875999998</v>
      </c>
      <c r="AM2264" s="1">
        <v>5319984.6934626801</v>
      </c>
    </row>
    <row r="2265" spans="1:39" x14ac:dyDescent="0.3">
      <c r="A2265" t="str">
        <f t="shared" si="385"/>
        <v>PAMS</v>
      </c>
      <c r="B2265" t="str">
        <f t="shared" si="386"/>
        <v>L036</v>
      </c>
      <c r="C2265" t="str">
        <f t="shared" si="387"/>
        <v>TECH REP SVCS/SP INDUSTRY MACHINERY</v>
      </c>
      <c r="D2265" s="1">
        <f t="shared" si="388"/>
        <v>163710.151916943</v>
      </c>
      <c r="E2265" s="1">
        <f t="shared" si="389"/>
        <v>185850.98476939299</v>
      </c>
      <c r="F2265" s="1">
        <f t="shared" si="390"/>
        <v>3164022.5551</v>
      </c>
      <c r="G2265" s="1">
        <f t="shared" si="391"/>
        <v>134570.55779738299</v>
      </c>
      <c r="H2265" s="2">
        <f t="shared" si="392"/>
        <v>16.024513262740964</v>
      </c>
      <c r="I2265" s="2">
        <f t="shared" si="393"/>
        <v>18.32697830923302</v>
      </c>
      <c r="J2265" s="2">
        <f t="shared" si="394"/>
        <v>4.2531478664863641E-2</v>
      </c>
      <c r="K2265" s="2">
        <f t="shared" si="395"/>
        <v>2.8085468725803112E-5</v>
      </c>
      <c r="L2265" s="2">
        <f>AM2265/SUM(AM1:AM$3009)</f>
        <v>2.4418396380705283E-6</v>
      </c>
      <c r="M2265" t="s">
        <v>3743</v>
      </c>
      <c r="N2265" t="s">
        <v>4605</v>
      </c>
      <c r="O2265" t="s">
        <v>4606</v>
      </c>
      <c r="P2265" s="1">
        <v>68030.313745530904</v>
      </c>
      <c r="Q2265" s="1"/>
      <c r="R2265" s="1">
        <v>68641.090146488103</v>
      </c>
      <c r="S2265" s="1">
        <v>19124.171112708798</v>
      </c>
      <c r="T2265" s="1">
        <v>187846.327023074</v>
      </c>
      <c r="U2265" s="1">
        <v>674947.55379300297</v>
      </c>
      <c r="V2265" s="1">
        <v>700273.98198747996</v>
      </c>
      <c r="W2265" s="1">
        <v>650983.52718025597</v>
      </c>
      <c r="X2265" s="1">
        <v>662423.15225728403</v>
      </c>
      <c r="Y2265" s="1">
        <v>295433.91583209601</v>
      </c>
      <c r="Z2265" s="1">
        <v>462280.85496506502</v>
      </c>
      <c r="AA2265" s="1">
        <v>348760.69831293501</v>
      </c>
      <c r="AB2265" s="1">
        <v>288690.461183818</v>
      </c>
      <c r="AC2265" s="1">
        <v>953837.21428969596</v>
      </c>
      <c r="AD2265" s="1">
        <v>192193.14070936601</v>
      </c>
      <c r="AE2265" s="1">
        <v>163710.151916943</v>
      </c>
      <c r="AF2265" s="1">
        <v>1070869.001961</v>
      </c>
      <c r="AG2265" s="1">
        <v>1084926.6596886199</v>
      </c>
      <c r="AH2265" s="1">
        <v>3161475.12819295</v>
      </c>
      <c r="AI2265" s="1">
        <v>2426442.48584319</v>
      </c>
      <c r="AJ2265" s="1">
        <v>3256283.6186487102</v>
      </c>
      <c r="AK2265" s="1">
        <v>185850.98476939299</v>
      </c>
      <c r="AL2265" s="1">
        <v>3164022.5551</v>
      </c>
      <c r="AM2265" s="1">
        <v>134570.55779738299</v>
      </c>
    </row>
    <row r="2266" spans="1:39" x14ac:dyDescent="0.3">
      <c r="A2266" t="str">
        <f t="shared" si="385"/>
        <v>PAMS</v>
      </c>
      <c r="B2266" t="str">
        <f t="shared" si="386"/>
        <v>L037</v>
      </c>
      <c r="C2266" t="str">
        <f t="shared" si="387"/>
        <v>TECH REP SVCS/AGRICULTURE MACHINE</v>
      </c>
      <c r="D2266" s="1">
        <f t="shared" si="388"/>
        <v>0</v>
      </c>
      <c r="E2266" s="1">
        <f t="shared" si="389"/>
        <v>0</v>
      </c>
      <c r="F2266" s="1">
        <f t="shared" si="390"/>
        <v>0</v>
      </c>
      <c r="G2266" s="1">
        <f t="shared" si="391"/>
        <v>0</v>
      </c>
      <c r="H2266" s="2" t="e">
        <f t="shared" si="392"/>
        <v>#DIV/0!</v>
      </c>
      <c r="I2266" s="2" t="e">
        <f t="shared" si="393"/>
        <v>#DIV/0!</v>
      </c>
      <c r="J2266" s="2" t="e">
        <f t="shared" si="394"/>
        <v>#DIV/0!</v>
      </c>
      <c r="K2266" s="2">
        <f t="shared" si="395"/>
        <v>0</v>
      </c>
      <c r="L2266" s="2">
        <f>AM2266/SUM(AM1:AM$3009)</f>
        <v>0</v>
      </c>
      <c r="M2266" t="s">
        <v>3743</v>
      </c>
      <c r="N2266" t="s">
        <v>4607</v>
      </c>
      <c r="O2266" t="s">
        <v>4608</v>
      </c>
      <c r="P2266" s="1"/>
      <c r="Q2266" s="1"/>
      <c r="R2266" s="1">
        <v>6947.9691700313997</v>
      </c>
      <c r="S2266" s="1"/>
      <c r="T2266" s="1">
        <v>32620.421678077499</v>
      </c>
      <c r="U2266" s="1">
        <v>25978.566436815599</v>
      </c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  <c r="AG2266" s="1"/>
      <c r="AH2266" s="1"/>
      <c r="AI2266" s="1"/>
      <c r="AJ2266" s="1">
        <v>22324.557410813901</v>
      </c>
      <c r="AK2266" s="1"/>
      <c r="AL2266" s="1"/>
      <c r="AM2266" s="1"/>
    </row>
    <row r="2267" spans="1:39" x14ac:dyDescent="0.3">
      <c r="A2267" t="str">
        <f t="shared" si="385"/>
        <v>PAMS</v>
      </c>
      <c r="B2267" t="str">
        <f t="shared" si="386"/>
        <v>L038</v>
      </c>
      <c r="C2267" t="str">
        <f t="shared" si="387"/>
        <v>TECH REP SVCS/CONTRUCT EQ</v>
      </c>
      <c r="D2267" s="1">
        <f t="shared" si="388"/>
        <v>74183.433128490404</v>
      </c>
      <c r="E2267" s="1">
        <f t="shared" si="389"/>
        <v>0</v>
      </c>
      <c r="F2267" s="1">
        <f t="shared" si="390"/>
        <v>0</v>
      </c>
      <c r="G2267" s="1">
        <f t="shared" si="391"/>
        <v>31122.698169637701</v>
      </c>
      <c r="H2267" s="2" t="e">
        <f t="shared" si="392"/>
        <v>#DIV/0!</v>
      </c>
      <c r="I2267" s="2">
        <f t="shared" si="393"/>
        <v>-1</v>
      </c>
      <c r="J2267" s="2" t="e">
        <f t="shared" si="394"/>
        <v>#DIV/0!</v>
      </c>
      <c r="K2267" s="2">
        <f t="shared" si="395"/>
        <v>0</v>
      </c>
      <c r="L2267" s="2">
        <f>AM2267/SUM(AM1:AM$3009)</f>
        <v>5.6473451012034316E-7</v>
      </c>
      <c r="M2267" t="s">
        <v>3743</v>
      </c>
      <c r="N2267" t="s">
        <v>4609</v>
      </c>
      <c r="O2267" t="s">
        <v>4610</v>
      </c>
      <c r="P2267" s="1"/>
      <c r="Q2267" s="1"/>
      <c r="R2267" s="1">
        <v>6031.7193241846098</v>
      </c>
      <c r="S2267" s="1"/>
      <c r="T2267" s="1">
        <v>83983.082897594897</v>
      </c>
      <c r="U2267" s="1">
        <v>4870.8909784837997</v>
      </c>
      <c r="V2267" s="1">
        <v>6623367.1314940499</v>
      </c>
      <c r="W2267" s="1">
        <v>8678886.38269349</v>
      </c>
      <c r="X2267" s="1">
        <v>6679553.0295741996</v>
      </c>
      <c r="Y2267" s="1">
        <v>7548563.3550485196</v>
      </c>
      <c r="Z2267" s="1">
        <v>-329895.87775052601</v>
      </c>
      <c r="AA2267" s="1">
        <v>4424267.3442295697</v>
      </c>
      <c r="AB2267" s="1">
        <v>306477.33144900401</v>
      </c>
      <c r="AC2267" s="1">
        <v>28634.884210976099</v>
      </c>
      <c r="AD2267" s="1">
        <v>4622.4923718630398</v>
      </c>
      <c r="AE2267" s="1">
        <v>74183.433128490404</v>
      </c>
      <c r="AF2267" s="1"/>
      <c r="AG2267" s="1"/>
      <c r="AH2267" s="1"/>
      <c r="AI2267" s="1"/>
      <c r="AJ2267" s="1"/>
      <c r="AK2267" s="1"/>
      <c r="AL2267" s="1"/>
      <c r="AM2267" s="1">
        <v>31122.698169637701</v>
      </c>
    </row>
    <row r="2268" spans="1:39" x14ac:dyDescent="0.3">
      <c r="A2268" t="str">
        <f t="shared" si="385"/>
        <v>PAMS</v>
      </c>
      <c r="B2268" t="str">
        <f t="shared" si="386"/>
        <v>L039</v>
      </c>
      <c r="C2268" t="str">
        <f t="shared" si="387"/>
        <v>TECH REP SVCS/MATERIALS HANDLING EQ</v>
      </c>
      <c r="D2268" s="1">
        <f t="shared" si="388"/>
        <v>9283.7241691649797</v>
      </c>
      <c r="E2268" s="1">
        <f t="shared" si="389"/>
        <v>16830.586744108401</v>
      </c>
      <c r="F2268" s="1">
        <f t="shared" si="390"/>
        <v>0</v>
      </c>
      <c r="G2268" s="1">
        <f t="shared" si="391"/>
        <v>16925.390692674599</v>
      </c>
      <c r="H2268" s="2">
        <f t="shared" si="392"/>
        <v>-1</v>
      </c>
      <c r="I2268" s="2">
        <f t="shared" si="393"/>
        <v>-1</v>
      </c>
      <c r="J2268" s="2" t="e">
        <f t="shared" si="394"/>
        <v>#DIV/0!</v>
      </c>
      <c r="K2268" s="2">
        <f t="shared" si="395"/>
        <v>0</v>
      </c>
      <c r="L2268" s="2">
        <f>AM2268/SUM(AM1:AM$3009)</f>
        <v>3.0711836645152522E-7</v>
      </c>
      <c r="M2268" t="s">
        <v>3743</v>
      </c>
      <c r="N2268" t="s">
        <v>4611</v>
      </c>
      <c r="O2268" t="s">
        <v>4612</v>
      </c>
      <c r="P2268" s="1"/>
      <c r="Q2268" s="1">
        <v>294319.37483546103</v>
      </c>
      <c r="R2268" s="1">
        <v>312523.50462329702</v>
      </c>
      <c r="S2268" s="1"/>
      <c r="T2268" s="1">
        <v>42988.152599016903</v>
      </c>
      <c r="U2268" s="1">
        <v>38805.438500783799</v>
      </c>
      <c r="V2268" s="1">
        <v>1267308.51539233</v>
      </c>
      <c r="W2268" s="1">
        <v>11040702.5029136</v>
      </c>
      <c r="X2268" s="1">
        <v>6403942.4016095502</v>
      </c>
      <c r="Y2268" s="1">
        <v>4846828.79710129</v>
      </c>
      <c r="Z2268" s="1">
        <v>5861450.1787697803</v>
      </c>
      <c r="AA2268" s="1">
        <v>938088.73276834702</v>
      </c>
      <c r="AB2268" s="1">
        <v>130610.18842508001</v>
      </c>
      <c r="AC2268" s="1">
        <v>8842.8013807295101</v>
      </c>
      <c r="AD2268" s="1">
        <v>9390.1560713091403</v>
      </c>
      <c r="AE2268" s="1">
        <v>9283.7241691649797</v>
      </c>
      <c r="AF2268" s="1"/>
      <c r="AG2268" s="1">
        <v>8414.8120691620607</v>
      </c>
      <c r="AH2268" s="1">
        <v>17973.686976746802</v>
      </c>
      <c r="AI2268" s="1"/>
      <c r="AJ2268" s="1">
        <v>8698.1665836479897</v>
      </c>
      <c r="AK2268" s="1">
        <v>16830.586744108401</v>
      </c>
      <c r="AL2268" s="1"/>
      <c r="AM2268" s="1">
        <v>16925.390692674599</v>
      </c>
    </row>
    <row r="2269" spans="1:39" x14ac:dyDescent="0.3">
      <c r="A2269" t="str">
        <f t="shared" si="385"/>
        <v>PAMS</v>
      </c>
      <c r="B2269" t="str">
        <f t="shared" si="386"/>
        <v>L040</v>
      </c>
      <c r="C2269" t="str">
        <f t="shared" si="387"/>
        <v>TECH REP SVCS/ROPE-CABLE-CHAIN</v>
      </c>
      <c r="D2269" s="1">
        <f t="shared" si="388"/>
        <v>0</v>
      </c>
      <c r="E2269" s="1">
        <f t="shared" si="389"/>
        <v>0</v>
      </c>
      <c r="F2269" s="1">
        <f t="shared" si="390"/>
        <v>0</v>
      </c>
      <c r="G2269" s="1">
        <f t="shared" si="391"/>
        <v>0</v>
      </c>
      <c r="H2269" s="2" t="e">
        <f t="shared" si="392"/>
        <v>#DIV/0!</v>
      </c>
      <c r="I2269" s="2" t="e">
        <f t="shared" si="393"/>
        <v>#DIV/0!</v>
      </c>
      <c r="J2269" s="2" t="e">
        <f t="shared" si="394"/>
        <v>#DIV/0!</v>
      </c>
      <c r="K2269" s="2">
        <f t="shared" si="395"/>
        <v>0</v>
      </c>
      <c r="L2269" s="2">
        <f>AM2269/SUM(AM1:AM$3009)</f>
        <v>0</v>
      </c>
      <c r="M2269" t="s">
        <v>3743</v>
      </c>
      <c r="N2269" t="s">
        <v>4613</v>
      </c>
      <c r="O2269" t="s">
        <v>4614</v>
      </c>
      <c r="P2269" s="1"/>
      <c r="Q2269" s="1"/>
      <c r="R2269" s="1"/>
      <c r="S2269" s="1"/>
      <c r="T2269" s="1"/>
      <c r="U2269" s="1">
        <v>11941.911729110199</v>
      </c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  <c r="AG2269" s="1"/>
      <c r="AH2269" s="1"/>
      <c r="AI2269" s="1"/>
      <c r="AJ2269" s="1"/>
      <c r="AK2269" s="1"/>
      <c r="AL2269" s="1"/>
      <c r="AM2269" s="1"/>
    </row>
    <row r="2270" spans="1:39" x14ac:dyDescent="0.3">
      <c r="A2270" t="str">
        <f t="shared" si="385"/>
        <v>PAMS</v>
      </c>
      <c r="B2270" t="str">
        <f t="shared" si="386"/>
        <v>L041</v>
      </c>
      <c r="C2270" t="str">
        <f t="shared" si="387"/>
        <v>TECH REP SVCS/REFRIGERATION - AC EQ</v>
      </c>
      <c r="D2270" s="1">
        <f t="shared" si="388"/>
        <v>0</v>
      </c>
      <c r="E2270" s="1">
        <f t="shared" si="389"/>
        <v>104770.40248207501</v>
      </c>
      <c r="F2270" s="1">
        <f t="shared" si="390"/>
        <v>66989.060100000002</v>
      </c>
      <c r="G2270" s="1">
        <f t="shared" si="391"/>
        <v>0</v>
      </c>
      <c r="H2270" s="2">
        <f t="shared" si="392"/>
        <v>-0.36061083557008333</v>
      </c>
      <c r="I2270" s="2" t="e">
        <f t="shared" si="393"/>
        <v>#DIV/0!</v>
      </c>
      <c r="J2270" s="2">
        <f t="shared" si="394"/>
        <v>0</v>
      </c>
      <c r="K2270" s="2">
        <f t="shared" si="395"/>
        <v>5.9462886867759141E-7</v>
      </c>
      <c r="L2270" s="2">
        <f>AM2270/SUM(AM1:AM$3009)</f>
        <v>0</v>
      </c>
      <c r="M2270" t="s">
        <v>3743</v>
      </c>
      <c r="N2270" t="s">
        <v>4615</v>
      </c>
      <c r="O2270" t="s">
        <v>4616</v>
      </c>
      <c r="P2270" s="1"/>
      <c r="Q2270" s="1"/>
      <c r="R2270" s="1"/>
      <c r="S2270" s="1">
        <v>14857.423772821599</v>
      </c>
      <c r="T2270" s="1">
        <v>5206.1776503999599</v>
      </c>
      <c r="U2270" s="1">
        <v>7597.9547183640198</v>
      </c>
      <c r="V2270" s="1">
        <v>139110.21653787201</v>
      </c>
      <c r="W2270" s="1">
        <v>24501.509075228299</v>
      </c>
      <c r="X2270" s="1">
        <v>-5946.5833573399505</v>
      </c>
      <c r="Y2270" s="1">
        <v>593.82269763034003</v>
      </c>
      <c r="Z2270" s="1"/>
      <c r="AA2270" s="1"/>
      <c r="AB2270" s="1">
        <v>-13806.650372365701</v>
      </c>
      <c r="AC2270" s="1"/>
      <c r="AD2270" s="1"/>
      <c r="AE2270" s="1"/>
      <c r="AF2270" s="1"/>
      <c r="AG2270" s="1"/>
      <c r="AH2270" s="1">
        <v>121259.581960657</v>
      </c>
      <c r="AI2270" s="1">
        <v>120091.087574722</v>
      </c>
      <c r="AJ2270" s="1">
        <v>105112.97750163201</v>
      </c>
      <c r="AK2270" s="1">
        <v>104770.40248207501</v>
      </c>
      <c r="AL2270" s="1">
        <v>66989.060100000002</v>
      </c>
      <c r="AM2270" s="1"/>
    </row>
    <row r="2271" spans="1:39" x14ac:dyDescent="0.3">
      <c r="A2271" t="str">
        <f t="shared" si="385"/>
        <v>PAMS</v>
      </c>
      <c r="B2271" t="str">
        <f t="shared" si="386"/>
        <v>L042</v>
      </c>
      <c r="C2271" t="str">
        <f t="shared" si="387"/>
        <v>TECH REP SVCS/FIRE-RESCUE-SAFETY EQ</v>
      </c>
      <c r="D2271" s="1">
        <f t="shared" si="388"/>
        <v>15263.1021103244</v>
      </c>
      <c r="E2271" s="1">
        <f t="shared" si="389"/>
        <v>0</v>
      </c>
      <c r="F2271" s="1">
        <f t="shared" si="390"/>
        <v>0</v>
      </c>
      <c r="G2271" s="1">
        <f t="shared" si="391"/>
        <v>0</v>
      </c>
      <c r="H2271" s="2" t="e">
        <f t="shared" si="392"/>
        <v>#DIV/0!</v>
      </c>
      <c r="I2271" s="2">
        <f t="shared" si="393"/>
        <v>-1</v>
      </c>
      <c r="J2271" s="2" t="e">
        <f t="shared" si="394"/>
        <v>#DIV/0!</v>
      </c>
      <c r="K2271" s="2">
        <f t="shared" si="395"/>
        <v>0</v>
      </c>
      <c r="L2271" s="2">
        <f>AM2271/SUM(AM1:AM$3009)</f>
        <v>0</v>
      </c>
      <c r="M2271" t="s">
        <v>3743</v>
      </c>
      <c r="N2271" t="s">
        <v>4617</v>
      </c>
      <c r="O2271" t="s">
        <v>4618</v>
      </c>
      <c r="P2271" s="1">
        <v>244185.282421615</v>
      </c>
      <c r="Q2271" s="1"/>
      <c r="R2271" s="1">
        <v>235460.68072422</v>
      </c>
      <c r="S2271" s="1">
        <v>239852.15403508901</v>
      </c>
      <c r="T2271" s="1">
        <v>1151.3090004027399</v>
      </c>
      <c r="U2271" s="1">
        <v>611776.11116215202</v>
      </c>
      <c r="V2271" s="1">
        <v>118575.810974974</v>
      </c>
      <c r="W2271" s="1">
        <v>62662.898633497003</v>
      </c>
      <c r="X2271" s="1">
        <v>48601.432577919797</v>
      </c>
      <c r="Y2271" s="1">
        <v>16477.141752628901</v>
      </c>
      <c r="Z2271" s="1">
        <v>8634.3029261742904</v>
      </c>
      <c r="AA2271" s="1">
        <v>140968.50411065499</v>
      </c>
      <c r="AB2271" s="1">
        <v>58936.499288754901</v>
      </c>
      <c r="AC2271" s="1">
        <v>6875.8794037977896</v>
      </c>
      <c r="AD2271" s="1">
        <v>-52187.866935665101</v>
      </c>
      <c r="AE2271" s="1">
        <v>15263.1021103244</v>
      </c>
      <c r="AF2271" s="1"/>
      <c r="AG2271" s="1"/>
      <c r="AH2271" s="1"/>
      <c r="AI2271" s="1"/>
      <c r="AJ2271" s="1"/>
      <c r="AK2271" s="1"/>
      <c r="AL2271" s="1"/>
      <c r="AM2271" s="1"/>
    </row>
    <row r="2272" spans="1:39" x14ac:dyDescent="0.3">
      <c r="A2272" t="str">
        <f t="shared" si="385"/>
        <v>PAMS</v>
      </c>
      <c r="B2272" t="str">
        <f t="shared" si="386"/>
        <v>L043</v>
      </c>
      <c r="C2272" t="str">
        <f t="shared" si="387"/>
        <v>TECH REP SVCS/PUMPS &amp; COMPRESSORS</v>
      </c>
      <c r="D2272" s="1">
        <f t="shared" si="388"/>
        <v>0</v>
      </c>
      <c r="E2272" s="1">
        <f t="shared" si="389"/>
        <v>6689236.50487627</v>
      </c>
      <c r="F2272" s="1">
        <f t="shared" si="390"/>
        <v>896673.25</v>
      </c>
      <c r="G2272" s="1">
        <f t="shared" si="391"/>
        <v>0</v>
      </c>
      <c r="H2272" s="2">
        <f t="shared" si="392"/>
        <v>-0.86595282595459888</v>
      </c>
      <c r="I2272" s="2" t="e">
        <f t="shared" si="393"/>
        <v>#DIV/0!</v>
      </c>
      <c r="J2272" s="2">
        <f t="shared" si="394"/>
        <v>0</v>
      </c>
      <c r="K2272" s="2">
        <f t="shared" si="395"/>
        <v>7.9593264844293433E-6</v>
      </c>
      <c r="L2272" s="2">
        <f>AM2272/SUM(AM1:AM$3009)</f>
        <v>0</v>
      </c>
      <c r="M2272" t="s">
        <v>3743</v>
      </c>
      <c r="N2272" t="s">
        <v>4619</v>
      </c>
      <c r="O2272" t="s">
        <v>4620</v>
      </c>
      <c r="P2272" s="1"/>
      <c r="Q2272" s="1"/>
      <c r="R2272" s="1"/>
      <c r="S2272" s="1">
        <v>11428.7875175551</v>
      </c>
      <c r="T2272" s="1"/>
      <c r="U2272" s="1"/>
      <c r="V2272" s="1"/>
      <c r="W2272" s="1"/>
      <c r="X2272" s="1"/>
      <c r="Y2272" s="1">
        <v>28965.351584413202</v>
      </c>
      <c r="Z2272" s="1"/>
      <c r="AA2272" s="1"/>
      <c r="AB2272" s="1"/>
      <c r="AC2272" s="1"/>
      <c r="AD2272" s="1"/>
      <c r="AE2272" s="1"/>
      <c r="AF2272" s="1">
        <v>9124.1554933868392</v>
      </c>
      <c r="AG2272" s="1"/>
      <c r="AH2272" s="1"/>
      <c r="AI2272" s="1"/>
      <c r="AJ2272" s="1">
        <v>669955.50188181398</v>
      </c>
      <c r="AK2272" s="1">
        <v>6689236.50487627</v>
      </c>
      <c r="AL2272" s="1">
        <v>896673.25</v>
      </c>
      <c r="AM2272" s="1"/>
    </row>
    <row r="2273" spans="1:39" x14ac:dyDescent="0.3">
      <c r="A2273" t="str">
        <f t="shared" si="385"/>
        <v>PAMS</v>
      </c>
      <c r="B2273" t="str">
        <f t="shared" si="386"/>
        <v>L044</v>
      </c>
      <c r="C2273" t="str">
        <f t="shared" si="387"/>
        <v>TECH REP SVCS/FURNACE-NUCLEAR REAC</v>
      </c>
      <c r="D2273" s="1">
        <f t="shared" si="388"/>
        <v>0</v>
      </c>
      <c r="E2273" s="1">
        <f t="shared" si="389"/>
        <v>0</v>
      </c>
      <c r="F2273" s="1">
        <f t="shared" si="390"/>
        <v>0</v>
      </c>
      <c r="G2273" s="1">
        <f t="shared" si="391"/>
        <v>0</v>
      </c>
      <c r="H2273" s="2" t="e">
        <f t="shared" si="392"/>
        <v>#DIV/0!</v>
      </c>
      <c r="I2273" s="2" t="e">
        <f t="shared" si="393"/>
        <v>#DIV/0!</v>
      </c>
      <c r="J2273" s="2" t="e">
        <f t="shared" si="394"/>
        <v>#DIV/0!</v>
      </c>
      <c r="K2273" s="2">
        <f t="shared" si="395"/>
        <v>0</v>
      </c>
      <c r="L2273" s="2">
        <f>AM2273/SUM(AM1:AM$3009)</f>
        <v>0</v>
      </c>
      <c r="M2273" t="s">
        <v>3743</v>
      </c>
      <c r="N2273" t="s">
        <v>4621</v>
      </c>
      <c r="O2273" t="s">
        <v>4622</v>
      </c>
      <c r="P2273" s="1"/>
      <c r="Q2273" s="1"/>
      <c r="R2273" s="1">
        <v>16121.338389382199</v>
      </c>
      <c r="S2273" s="1">
        <v>6742.9846353574903</v>
      </c>
      <c r="T2273" s="1">
        <v>21483.663944207601</v>
      </c>
      <c r="U2273" s="1">
        <v>35832.953460861398</v>
      </c>
      <c r="V2273" s="1">
        <v>22181.408337671899</v>
      </c>
      <c r="W2273" s="1">
        <v>42950.104383913203</v>
      </c>
      <c r="X2273" s="1">
        <v>18312.9706709563</v>
      </c>
      <c r="Y2273" s="1">
        <v>17324.579262465999</v>
      </c>
      <c r="Z2273" s="1">
        <v>135924.179946319</v>
      </c>
      <c r="AA2273" s="1">
        <v>31155.2994778838</v>
      </c>
      <c r="AB2273" s="1">
        <v>69772.272192617398</v>
      </c>
      <c r="AC2273" s="1">
        <v>-6723.64545512737</v>
      </c>
      <c r="AD2273" s="1"/>
      <c r="AE2273" s="1"/>
      <c r="AF2273" s="1"/>
      <c r="AG2273" s="1"/>
      <c r="AH2273" s="1"/>
      <c r="AI2273" s="1"/>
      <c r="AJ2273" s="1"/>
      <c r="AK2273" s="1"/>
      <c r="AL2273" s="1"/>
      <c r="AM2273" s="1"/>
    </row>
    <row r="2274" spans="1:39" x14ac:dyDescent="0.3">
      <c r="A2274" t="str">
        <f t="shared" si="385"/>
        <v>PAMS</v>
      </c>
      <c r="B2274" t="str">
        <f t="shared" si="386"/>
        <v>L045</v>
      </c>
      <c r="C2274" t="str">
        <f t="shared" si="387"/>
        <v>TECH REP SVCS/PLUMBING-HEATING EQ</v>
      </c>
      <c r="D2274" s="1">
        <f t="shared" si="388"/>
        <v>35237.705631251803</v>
      </c>
      <c r="E2274" s="1">
        <f t="shared" si="389"/>
        <v>557590.709249223</v>
      </c>
      <c r="F2274" s="1">
        <f t="shared" si="390"/>
        <v>0</v>
      </c>
      <c r="G2274" s="1">
        <f t="shared" si="391"/>
        <v>0</v>
      </c>
      <c r="H2274" s="2">
        <f t="shared" si="392"/>
        <v>-1</v>
      </c>
      <c r="I2274" s="2">
        <f t="shared" si="393"/>
        <v>-1</v>
      </c>
      <c r="J2274" s="2" t="e">
        <f t="shared" si="394"/>
        <v>#DIV/0!</v>
      </c>
      <c r="K2274" s="2">
        <f t="shared" si="395"/>
        <v>0</v>
      </c>
      <c r="L2274" s="2">
        <f>AM2274/SUM(AM1:AM$3009)</f>
        <v>0</v>
      </c>
      <c r="M2274" t="s">
        <v>3743</v>
      </c>
      <c r="N2274" t="s">
        <v>4623</v>
      </c>
      <c r="O2274" t="s">
        <v>4624</v>
      </c>
      <c r="P2274" s="1"/>
      <c r="Q2274" s="1"/>
      <c r="R2274" s="1"/>
      <c r="S2274" s="1"/>
      <c r="T2274" s="1">
        <v>448800.77557172201</v>
      </c>
      <c r="U2274" s="1">
        <v>1165208.36103075</v>
      </c>
      <c r="V2274" s="1">
        <v>141702.358426183</v>
      </c>
      <c r="W2274" s="1">
        <v>23687.7405427659</v>
      </c>
      <c r="X2274" s="1">
        <v>64893.873795566797</v>
      </c>
      <c r="Y2274" s="1">
        <v>290994.56543628097</v>
      </c>
      <c r="Z2274" s="1">
        <v>74955.273427788707</v>
      </c>
      <c r="AA2274" s="1">
        <v>154190.346331621</v>
      </c>
      <c r="AB2274" s="1">
        <v>45035.752509247199</v>
      </c>
      <c r="AC2274" s="1">
        <v>62204.448563134698</v>
      </c>
      <c r="AD2274" s="1">
        <v>14676.3043961035</v>
      </c>
      <c r="AE2274" s="1">
        <v>35237.705631251803</v>
      </c>
      <c r="AF2274" s="1">
        <v>236454.53047176701</v>
      </c>
      <c r="AG2274" s="1"/>
      <c r="AH2274" s="1">
        <v>271032.83105294098</v>
      </c>
      <c r="AI2274" s="1">
        <v>538413.94121706497</v>
      </c>
      <c r="AJ2274" s="1">
        <v>577297.711718829</v>
      </c>
      <c r="AK2274" s="1">
        <v>557590.709249223</v>
      </c>
      <c r="AL2274" s="1"/>
      <c r="AM2274" s="1"/>
    </row>
    <row r="2275" spans="1:39" x14ac:dyDescent="0.3">
      <c r="A2275" t="str">
        <f t="shared" si="385"/>
        <v>PAMS</v>
      </c>
      <c r="B2275" t="str">
        <f t="shared" si="386"/>
        <v>L046</v>
      </c>
      <c r="C2275" t="str">
        <f t="shared" si="387"/>
        <v>TECH REP SVCS/WATER PURIFICATION EQ</v>
      </c>
      <c r="D2275" s="1">
        <f t="shared" si="388"/>
        <v>12399.2892246438</v>
      </c>
      <c r="E2275" s="1">
        <f t="shared" si="389"/>
        <v>-12441.161166944201</v>
      </c>
      <c r="F2275" s="1">
        <f t="shared" si="390"/>
        <v>17580</v>
      </c>
      <c r="G2275" s="1">
        <f t="shared" si="391"/>
        <v>14163.9059346145</v>
      </c>
      <c r="H2275" s="2">
        <f t="shared" si="392"/>
        <v>-2.4130513835565077</v>
      </c>
      <c r="I2275" s="2">
        <f t="shared" si="393"/>
        <v>0.41782320595114819</v>
      </c>
      <c r="J2275" s="2">
        <f t="shared" si="394"/>
        <v>0.80568293143427194</v>
      </c>
      <c r="K2275" s="2">
        <f t="shared" si="395"/>
        <v>1.5604899510079939E-7</v>
      </c>
      <c r="L2275" s="2">
        <f>AM2275/SUM(AM1:AM$3009)</f>
        <v>2.5701005856807614E-7</v>
      </c>
      <c r="M2275" t="s">
        <v>3743</v>
      </c>
      <c r="N2275" t="s">
        <v>4625</v>
      </c>
      <c r="O2275" t="s">
        <v>4626</v>
      </c>
      <c r="P2275" s="1"/>
      <c r="Q2275" s="1"/>
      <c r="R2275" s="1"/>
      <c r="S2275" s="1">
        <v>321854.466392715</v>
      </c>
      <c r="T2275" s="1"/>
      <c r="U2275" s="1">
        <v>90265.954155506101</v>
      </c>
      <c r="V2275" s="1">
        <v>-1195.40523975477</v>
      </c>
      <c r="W2275" s="1">
        <v>0</v>
      </c>
      <c r="X2275" s="1">
        <v>0</v>
      </c>
      <c r="Y2275" s="1"/>
      <c r="Z2275" s="1"/>
      <c r="AA2275" s="1"/>
      <c r="AB2275" s="1"/>
      <c r="AC2275" s="1">
        <v>4328.3413513115602</v>
      </c>
      <c r="AD2275" s="1"/>
      <c r="AE2275" s="1">
        <v>12399.2892246438</v>
      </c>
      <c r="AF2275" s="1">
        <v>27235.663627261001</v>
      </c>
      <c r="AG2275" s="1">
        <v>26757.933656036901</v>
      </c>
      <c r="AH2275" s="1">
        <v>18002.234764194</v>
      </c>
      <c r="AI2275" s="1">
        <v>17303.615264496799</v>
      </c>
      <c r="AJ2275" s="1">
        <v>17075.816228381402</v>
      </c>
      <c r="AK2275" s="1">
        <v>-12441.161166944201</v>
      </c>
      <c r="AL2275" s="1">
        <v>17580</v>
      </c>
      <c r="AM2275" s="1">
        <v>14163.9059346145</v>
      </c>
    </row>
    <row r="2276" spans="1:39" x14ac:dyDescent="0.3">
      <c r="A2276" t="str">
        <f t="shared" si="385"/>
        <v>PAMS</v>
      </c>
      <c r="B2276" t="str">
        <f t="shared" si="386"/>
        <v>L047</v>
      </c>
      <c r="C2276" t="str">
        <f t="shared" si="387"/>
        <v>TECH REP SVCS/PIPE-TUBING-HOSE</v>
      </c>
      <c r="D2276" s="1">
        <f t="shared" si="388"/>
        <v>0</v>
      </c>
      <c r="E2276" s="1">
        <f t="shared" si="389"/>
        <v>0</v>
      </c>
      <c r="F2276" s="1">
        <f t="shared" si="390"/>
        <v>0</v>
      </c>
      <c r="G2276" s="1">
        <f t="shared" si="391"/>
        <v>0</v>
      </c>
      <c r="H2276" s="2" t="e">
        <f t="shared" si="392"/>
        <v>#DIV/0!</v>
      </c>
      <c r="I2276" s="2" t="e">
        <f t="shared" si="393"/>
        <v>#DIV/0!</v>
      </c>
      <c r="J2276" s="2" t="e">
        <f t="shared" si="394"/>
        <v>#DIV/0!</v>
      </c>
      <c r="K2276" s="2">
        <f t="shared" si="395"/>
        <v>0</v>
      </c>
      <c r="L2276" s="2">
        <f>AM2276/SUM(AM1:AM$3009)</f>
        <v>0</v>
      </c>
      <c r="M2276" t="s">
        <v>3743</v>
      </c>
      <c r="N2276" t="s">
        <v>4627</v>
      </c>
      <c r="O2276" t="s">
        <v>4628</v>
      </c>
      <c r="P2276" s="1"/>
      <c r="Q2276" s="1"/>
      <c r="R2276" s="1"/>
      <c r="S2276" s="1"/>
      <c r="T2276" s="1"/>
      <c r="U2276" s="1">
        <v>12795.1116604333</v>
      </c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  <c r="AG2276" s="1"/>
      <c r="AH2276" s="1">
        <v>22267.274208803199</v>
      </c>
      <c r="AI2276" s="1"/>
      <c r="AJ2276" s="1"/>
      <c r="AK2276" s="1"/>
      <c r="AL2276" s="1"/>
      <c r="AM2276" s="1"/>
    </row>
    <row r="2277" spans="1:39" x14ac:dyDescent="0.3">
      <c r="A2277" t="str">
        <f t="shared" si="385"/>
        <v>PAMS</v>
      </c>
      <c r="B2277" t="str">
        <f t="shared" si="386"/>
        <v>L048</v>
      </c>
      <c r="C2277" t="str">
        <f t="shared" si="387"/>
        <v>TECH REP SVCS/VALVES</v>
      </c>
      <c r="D2277" s="1">
        <f t="shared" si="388"/>
        <v>0</v>
      </c>
      <c r="E2277" s="1">
        <f t="shared" si="389"/>
        <v>0</v>
      </c>
      <c r="F2277" s="1">
        <f t="shared" si="390"/>
        <v>0</v>
      </c>
      <c r="G2277" s="1">
        <f t="shared" si="391"/>
        <v>0</v>
      </c>
      <c r="H2277" s="2" t="e">
        <f t="shared" si="392"/>
        <v>#DIV/0!</v>
      </c>
      <c r="I2277" s="2" t="e">
        <f t="shared" si="393"/>
        <v>#DIV/0!</v>
      </c>
      <c r="J2277" s="2" t="e">
        <f t="shared" si="394"/>
        <v>#DIV/0!</v>
      </c>
      <c r="K2277" s="2">
        <f t="shared" si="395"/>
        <v>0</v>
      </c>
      <c r="L2277" s="2">
        <f>AM2277/SUM(AM1:AM$3009)</f>
        <v>0</v>
      </c>
      <c r="M2277" t="s">
        <v>3743</v>
      </c>
      <c r="N2277" t="s">
        <v>4629</v>
      </c>
      <c r="O2277" t="s">
        <v>4630</v>
      </c>
      <c r="P2277" s="1"/>
      <c r="Q2277" s="1"/>
      <c r="R2277" s="1"/>
      <c r="S2277" s="1"/>
      <c r="T2277" s="1"/>
      <c r="U2277" s="1">
        <v>28343.272845457101</v>
      </c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  <c r="AG2277" s="1"/>
      <c r="AH2277" s="1"/>
      <c r="AI2277" s="1"/>
      <c r="AJ2277" s="1"/>
      <c r="AK2277" s="1"/>
      <c r="AL2277" s="1"/>
      <c r="AM2277" s="1"/>
    </row>
    <row r="2278" spans="1:39" x14ac:dyDescent="0.3">
      <c r="A2278" t="str">
        <f t="shared" si="385"/>
        <v>PAMS</v>
      </c>
      <c r="B2278" t="str">
        <f t="shared" si="386"/>
        <v>L049</v>
      </c>
      <c r="C2278" t="str">
        <f t="shared" si="387"/>
        <v>TECH REP SVCS/MAINT REPAIR SHOP EQ</v>
      </c>
      <c r="D2278" s="1">
        <f t="shared" si="388"/>
        <v>14711.8241339655</v>
      </c>
      <c r="E2278" s="1">
        <f t="shared" si="389"/>
        <v>-6536509.0884056399</v>
      </c>
      <c r="F2278" s="1">
        <f t="shared" si="390"/>
        <v>172898</v>
      </c>
      <c r="G2278" s="1">
        <f t="shared" si="391"/>
        <v>32209.7712735307</v>
      </c>
      <c r="H2278" s="2">
        <f t="shared" si="392"/>
        <v>-1.0264511220992079</v>
      </c>
      <c r="I2278" s="2">
        <f t="shared" si="393"/>
        <v>10.7523155813715</v>
      </c>
      <c r="J2278" s="2">
        <f t="shared" si="394"/>
        <v>0.18629348675826615</v>
      </c>
      <c r="K2278" s="2">
        <f t="shared" si="395"/>
        <v>1.5347303273571111E-6</v>
      </c>
      <c r="L2278" s="2">
        <f>AM2278/SUM(AM1:AM$3009)</f>
        <v>5.8445991096592029E-7</v>
      </c>
      <c r="M2278" t="s">
        <v>3743</v>
      </c>
      <c r="N2278" t="s">
        <v>4631</v>
      </c>
      <c r="O2278" t="s">
        <v>4632</v>
      </c>
      <c r="P2278" s="1"/>
      <c r="Q2278" s="1">
        <v>6190435.1730658403</v>
      </c>
      <c r="R2278" s="1">
        <v>16810080.2925735</v>
      </c>
      <c r="S2278" s="1">
        <v>35297013.280519299</v>
      </c>
      <c r="T2278" s="1">
        <v>8890843.9325532299</v>
      </c>
      <c r="U2278" s="1">
        <v>125915.563468689</v>
      </c>
      <c r="V2278" s="1">
        <v>91965.559466254999</v>
      </c>
      <c r="W2278" s="1">
        <v>4304002.7167567201</v>
      </c>
      <c r="X2278" s="1">
        <v>1274201.8875660601</v>
      </c>
      <c r="Y2278" s="1">
        <v>1772874.7929209899</v>
      </c>
      <c r="Z2278" s="1">
        <v>30142417.906522799</v>
      </c>
      <c r="AA2278" s="1">
        <v>25289362.3393519</v>
      </c>
      <c r="AB2278" s="1">
        <v>-65892.4789561777</v>
      </c>
      <c r="AC2278" s="1">
        <v>284379.89199573902</v>
      </c>
      <c r="AD2278" s="1"/>
      <c r="AE2278" s="1">
        <v>14711.8241339655</v>
      </c>
      <c r="AF2278" s="1">
        <v>-501646.91672826</v>
      </c>
      <c r="AG2278" s="1">
        <v>143.75303951485199</v>
      </c>
      <c r="AH2278" s="1"/>
      <c r="AI2278" s="1">
        <v>65287.102172455503</v>
      </c>
      <c r="AJ2278" s="1">
        <v>37536.6231219943</v>
      </c>
      <c r="AK2278" s="1">
        <v>-6536509.0884056399</v>
      </c>
      <c r="AL2278" s="1">
        <v>172898</v>
      </c>
      <c r="AM2278" s="1">
        <v>32209.7712735307</v>
      </c>
    </row>
    <row r="2279" spans="1:39" x14ac:dyDescent="0.3">
      <c r="A2279" t="str">
        <f t="shared" si="385"/>
        <v>PAMS</v>
      </c>
      <c r="B2279" t="str">
        <f t="shared" si="386"/>
        <v>L051</v>
      </c>
      <c r="C2279" t="str">
        <f t="shared" si="387"/>
        <v>TECH REP SVCS/HAND TOOLS</v>
      </c>
      <c r="D2279" s="1">
        <f t="shared" si="388"/>
        <v>11994.475670755801</v>
      </c>
      <c r="E2279" s="1">
        <f t="shared" si="389"/>
        <v>0</v>
      </c>
      <c r="F2279" s="1">
        <f t="shared" si="390"/>
        <v>0</v>
      </c>
      <c r="G2279" s="1">
        <f t="shared" si="391"/>
        <v>0</v>
      </c>
      <c r="H2279" s="2" t="e">
        <f t="shared" si="392"/>
        <v>#DIV/0!</v>
      </c>
      <c r="I2279" s="2">
        <f t="shared" si="393"/>
        <v>-1</v>
      </c>
      <c r="J2279" s="2" t="e">
        <f t="shared" si="394"/>
        <v>#DIV/0!</v>
      </c>
      <c r="K2279" s="2">
        <f t="shared" si="395"/>
        <v>0</v>
      </c>
      <c r="L2279" s="2">
        <f>AM2279/SUM(AM1:AM$3009)</f>
        <v>0</v>
      </c>
      <c r="M2279" t="s">
        <v>3743</v>
      </c>
      <c r="N2279" t="s">
        <v>4633</v>
      </c>
      <c r="O2279" t="s">
        <v>4634</v>
      </c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>
        <v>5668.6291874679901</v>
      </c>
      <c r="AA2279" s="1"/>
      <c r="AB2279" s="1"/>
      <c r="AC2279" s="1">
        <v>42838.212688409301</v>
      </c>
      <c r="AD2279" s="1">
        <v>17052.450390950198</v>
      </c>
      <c r="AE2279" s="1">
        <v>11994.475670755801</v>
      </c>
      <c r="AF2279" s="1"/>
      <c r="AG2279" s="1"/>
      <c r="AH2279" s="1"/>
      <c r="AI2279" s="1"/>
      <c r="AJ2279" s="1"/>
      <c r="AK2279" s="1"/>
      <c r="AL2279" s="1"/>
      <c r="AM2279" s="1"/>
    </row>
    <row r="2280" spans="1:39" x14ac:dyDescent="0.3">
      <c r="A2280" t="str">
        <f t="shared" si="385"/>
        <v>PAMS</v>
      </c>
      <c r="B2280" t="str">
        <f t="shared" si="386"/>
        <v>L052</v>
      </c>
      <c r="C2280" t="str">
        <f t="shared" si="387"/>
        <v>TECH REP SVCS/MEASURING TOOLS</v>
      </c>
      <c r="D2280" s="1">
        <f t="shared" si="388"/>
        <v>20421.734544539999</v>
      </c>
      <c r="E2280" s="1">
        <f t="shared" si="389"/>
        <v>0</v>
      </c>
      <c r="F2280" s="1">
        <f t="shared" si="390"/>
        <v>4140</v>
      </c>
      <c r="G2280" s="1">
        <f t="shared" si="391"/>
        <v>0</v>
      </c>
      <c r="H2280" s="2" t="e">
        <f t="shared" si="392"/>
        <v>#DIV/0!</v>
      </c>
      <c r="I2280" s="2">
        <f t="shared" si="393"/>
        <v>-0.79727481076738993</v>
      </c>
      <c r="J2280" s="2">
        <f t="shared" si="394"/>
        <v>0</v>
      </c>
      <c r="K2280" s="2">
        <f t="shared" si="395"/>
        <v>3.6748739460597809E-8</v>
      </c>
      <c r="L2280" s="2">
        <f>AM2280/SUM(AM1:AM$3009)</f>
        <v>0</v>
      </c>
      <c r="M2280" t="s">
        <v>3743</v>
      </c>
      <c r="N2280" t="s">
        <v>4635</v>
      </c>
      <c r="O2280" t="s">
        <v>4636</v>
      </c>
      <c r="P2280" s="1"/>
      <c r="Q2280" s="1"/>
      <c r="R2280" s="1"/>
      <c r="S2280" s="1"/>
      <c r="T2280" s="1"/>
      <c r="U2280" s="1"/>
      <c r="V2280" s="1"/>
      <c r="W2280" s="1">
        <v>116744.485618652</v>
      </c>
      <c r="X2280" s="1">
        <v>21735.541985303898</v>
      </c>
      <c r="Y2280" s="1">
        <v>15591.144827783301</v>
      </c>
      <c r="Z2280" s="1">
        <v>52019.804102920498</v>
      </c>
      <c r="AA2280" s="1">
        <v>28485.571168229599</v>
      </c>
      <c r="AB2280" s="1">
        <v>20809.932496029502</v>
      </c>
      <c r="AC2280" s="1">
        <v>152972.24003805299</v>
      </c>
      <c r="AD2280" s="1">
        <v>9752.9024104979508</v>
      </c>
      <c r="AE2280" s="1">
        <v>20421.734544539999</v>
      </c>
      <c r="AF2280" s="1"/>
      <c r="AG2280" s="1"/>
      <c r="AH2280" s="1"/>
      <c r="AI2280" s="1"/>
      <c r="AJ2280" s="1"/>
      <c r="AK2280" s="1"/>
      <c r="AL2280" s="1">
        <v>4140</v>
      </c>
      <c r="AM2280" s="1">
        <v>0</v>
      </c>
    </row>
    <row r="2281" spans="1:39" x14ac:dyDescent="0.3">
      <c r="A2281" t="str">
        <f t="shared" si="385"/>
        <v>PAMS</v>
      </c>
      <c r="B2281" t="str">
        <f t="shared" si="386"/>
        <v>L053</v>
      </c>
      <c r="C2281" t="str">
        <f t="shared" si="387"/>
        <v>TECH REP SVCS/HARDWARE &amp; ABRASIVES</v>
      </c>
      <c r="D2281" s="1">
        <f t="shared" si="388"/>
        <v>0</v>
      </c>
      <c r="E2281" s="1">
        <f t="shared" si="389"/>
        <v>0</v>
      </c>
      <c r="F2281" s="1">
        <f t="shared" si="390"/>
        <v>0</v>
      </c>
      <c r="G2281" s="1">
        <f t="shared" si="391"/>
        <v>0</v>
      </c>
      <c r="H2281" s="2" t="e">
        <f t="shared" si="392"/>
        <v>#DIV/0!</v>
      </c>
      <c r="I2281" s="2" t="e">
        <f t="shared" si="393"/>
        <v>#DIV/0!</v>
      </c>
      <c r="J2281" s="2" t="e">
        <f t="shared" si="394"/>
        <v>#DIV/0!</v>
      </c>
      <c r="K2281" s="2">
        <f t="shared" si="395"/>
        <v>0</v>
      </c>
      <c r="L2281" s="2">
        <f>AM2281/SUM(AM1:AM$3009)</f>
        <v>0</v>
      </c>
      <c r="M2281" t="s">
        <v>3743</v>
      </c>
      <c r="N2281" t="s">
        <v>4637</v>
      </c>
      <c r="O2281" t="s">
        <v>4638</v>
      </c>
      <c r="P2281" s="1"/>
      <c r="Q2281" s="1"/>
      <c r="R2281" s="1">
        <v>7092.3949931902998</v>
      </c>
      <c r="S2281" s="1"/>
      <c r="T2281" s="1"/>
      <c r="U2281" s="1"/>
      <c r="V2281" s="1"/>
      <c r="W2281" s="1"/>
      <c r="X2281" s="1"/>
      <c r="Y2281" s="1">
        <v>77718.7491624213</v>
      </c>
      <c r="Z2281" s="1">
        <v>0</v>
      </c>
      <c r="AA2281" s="1"/>
      <c r="AB2281" s="1"/>
      <c r="AC2281" s="1"/>
      <c r="AD2281" s="1">
        <v>-21158.181121916201</v>
      </c>
      <c r="AE2281" s="1"/>
      <c r="AF2281" s="1"/>
      <c r="AG2281" s="1"/>
      <c r="AH2281" s="1">
        <v>8602.3616586524404</v>
      </c>
      <c r="AI2281" s="1">
        <v>14181.6846787502</v>
      </c>
      <c r="AJ2281" s="1">
        <v>14508.276495603999</v>
      </c>
      <c r="AK2281" s="1"/>
      <c r="AL2281" s="1"/>
      <c r="AM2281" s="1"/>
    </row>
    <row r="2282" spans="1:39" x14ac:dyDescent="0.3">
      <c r="A2282" t="str">
        <f t="shared" si="385"/>
        <v>PAMS</v>
      </c>
      <c r="B2282" t="str">
        <f t="shared" si="386"/>
        <v>L054</v>
      </c>
      <c r="C2282" t="str">
        <f t="shared" si="387"/>
        <v>TECH REP SVCS/PREFAB STRUCTURES</v>
      </c>
      <c r="D2282" s="1">
        <f t="shared" si="388"/>
        <v>0</v>
      </c>
      <c r="E2282" s="1">
        <f t="shared" si="389"/>
        <v>599505.20566412399</v>
      </c>
      <c r="F2282" s="1">
        <f t="shared" si="390"/>
        <v>0</v>
      </c>
      <c r="G2282" s="1">
        <f t="shared" si="391"/>
        <v>0</v>
      </c>
      <c r="H2282" s="2">
        <f t="shared" si="392"/>
        <v>-1</v>
      </c>
      <c r="I2282" s="2" t="e">
        <f t="shared" si="393"/>
        <v>#DIV/0!</v>
      </c>
      <c r="J2282" s="2" t="e">
        <f t="shared" si="394"/>
        <v>#DIV/0!</v>
      </c>
      <c r="K2282" s="2">
        <f t="shared" si="395"/>
        <v>0</v>
      </c>
      <c r="L2282" s="2">
        <f>AM2282/SUM(AM1:AM$3009)</f>
        <v>0</v>
      </c>
      <c r="M2282" t="s">
        <v>3743</v>
      </c>
      <c r="N2282" t="s">
        <v>4639</v>
      </c>
      <c r="O2282" t="s">
        <v>4640</v>
      </c>
      <c r="P2282" s="1"/>
      <c r="Q2282" s="1"/>
      <c r="R2282" s="1">
        <v>67311.751387090102</v>
      </c>
      <c r="S2282" s="1"/>
      <c r="T2282" s="1">
        <v>62846.001636970999</v>
      </c>
      <c r="U2282" s="1">
        <v>-9792.3098716821496</v>
      </c>
      <c r="V2282" s="1">
        <v>146158.213980684</v>
      </c>
      <c r="W2282" s="1"/>
      <c r="X2282" s="1">
        <v>1999.52365747813</v>
      </c>
      <c r="Y2282" s="1">
        <v>31340.6423749346</v>
      </c>
      <c r="Z2282" s="1"/>
      <c r="AA2282" s="1">
        <v>130174.687313149</v>
      </c>
      <c r="AB2282" s="1">
        <v>119933.715082237</v>
      </c>
      <c r="AC2282" s="1">
        <v>0</v>
      </c>
      <c r="AD2282" s="1">
        <v>-9577.6680251052003</v>
      </c>
      <c r="AE2282" s="1"/>
      <c r="AF2282" s="1">
        <v>23411.1316961999</v>
      </c>
      <c r="AG2282" s="1">
        <v>52598.419051755402</v>
      </c>
      <c r="AH2282" s="1">
        <v>29329.996823236499</v>
      </c>
      <c r="AI2282" s="1"/>
      <c r="AJ2282" s="1">
        <v>165384.11555672801</v>
      </c>
      <c r="AK2282" s="1">
        <v>599505.20566412399</v>
      </c>
      <c r="AL2282" s="1"/>
      <c r="AM2282" s="1"/>
    </row>
    <row r="2283" spans="1:39" x14ac:dyDescent="0.3">
      <c r="A2283" t="str">
        <f t="shared" si="385"/>
        <v>PAMS</v>
      </c>
      <c r="B2283" t="str">
        <f t="shared" si="386"/>
        <v>L055</v>
      </c>
      <c r="C2283" t="str">
        <f t="shared" si="387"/>
        <v>TECH REP SVCS/LUMBER &amp; MILLWORK</v>
      </c>
      <c r="D2283" s="1">
        <f t="shared" si="388"/>
        <v>0</v>
      </c>
      <c r="E2283" s="1">
        <f t="shared" si="389"/>
        <v>0</v>
      </c>
      <c r="F2283" s="1">
        <f t="shared" si="390"/>
        <v>0</v>
      </c>
      <c r="G2283" s="1">
        <f t="shared" si="391"/>
        <v>0</v>
      </c>
      <c r="H2283" s="2" t="e">
        <f t="shared" si="392"/>
        <v>#DIV/0!</v>
      </c>
      <c r="I2283" s="2" t="e">
        <f t="shared" si="393"/>
        <v>#DIV/0!</v>
      </c>
      <c r="J2283" s="2" t="e">
        <f t="shared" si="394"/>
        <v>#DIV/0!</v>
      </c>
      <c r="K2283" s="2">
        <f t="shared" si="395"/>
        <v>0</v>
      </c>
      <c r="L2283" s="2">
        <f>AM2283/SUM(AM1:AM$3009)</f>
        <v>0</v>
      </c>
      <c r="M2283" t="s">
        <v>3743</v>
      </c>
      <c r="N2283" t="s">
        <v>4641</v>
      </c>
      <c r="O2283" t="s">
        <v>4642</v>
      </c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>
        <v>6229.8160867626702</v>
      </c>
      <c r="AB2283" s="1"/>
      <c r="AC2283" s="1">
        <v>13634.275256631399</v>
      </c>
      <c r="AD2283" s="1"/>
      <c r="AE2283" s="1"/>
      <c r="AF2283" s="1"/>
      <c r="AG2283" s="1"/>
      <c r="AH2283" s="1"/>
      <c r="AI2283" s="1"/>
      <c r="AJ2283" s="1"/>
      <c r="AK2283" s="1"/>
      <c r="AL2283" s="1"/>
      <c r="AM2283" s="1"/>
    </row>
    <row r="2284" spans="1:39" x14ac:dyDescent="0.3">
      <c r="A2284" t="str">
        <f t="shared" si="385"/>
        <v>PAMS</v>
      </c>
      <c r="B2284" t="str">
        <f t="shared" si="386"/>
        <v>L056</v>
      </c>
      <c r="C2284" t="str">
        <f t="shared" si="387"/>
        <v>TECH REP SVCS/CONTRUCT MATERIAL</v>
      </c>
      <c r="D2284" s="1">
        <f t="shared" si="388"/>
        <v>0</v>
      </c>
      <c r="E2284" s="1">
        <f t="shared" si="389"/>
        <v>52940.428824701899</v>
      </c>
      <c r="F2284" s="1">
        <f t="shared" si="390"/>
        <v>0</v>
      </c>
      <c r="G2284" s="1">
        <f t="shared" si="391"/>
        <v>0</v>
      </c>
      <c r="H2284" s="2">
        <f t="shared" si="392"/>
        <v>-1</v>
      </c>
      <c r="I2284" s="2" t="e">
        <f t="shared" si="393"/>
        <v>#DIV/0!</v>
      </c>
      <c r="J2284" s="2" t="e">
        <f t="shared" si="394"/>
        <v>#DIV/0!</v>
      </c>
      <c r="K2284" s="2">
        <f t="shared" si="395"/>
        <v>0</v>
      </c>
      <c r="L2284" s="2">
        <f>AM2284/SUM(AM1:AM$3009)</f>
        <v>0</v>
      </c>
      <c r="M2284" t="s">
        <v>3743</v>
      </c>
      <c r="N2284" t="s">
        <v>4643</v>
      </c>
      <c r="O2284" t="s">
        <v>4644</v>
      </c>
      <c r="P2284" s="1"/>
      <c r="Q2284" s="1">
        <v>414146.11585186498</v>
      </c>
      <c r="R2284" s="1">
        <v>1050213.3381387901</v>
      </c>
      <c r="S2284" s="1"/>
      <c r="T2284" s="1">
        <v>13559.861560298899</v>
      </c>
      <c r="U2284" s="1">
        <v>22448.830680326901</v>
      </c>
      <c r="V2284" s="1"/>
      <c r="W2284" s="1">
        <v>8730.8925107352406</v>
      </c>
      <c r="X2284" s="1">
        <v>0</v>
      </c>
      <c r="Y2284" s="1"/>
      <c r="Z2284" s="1">
        <v>107479.8038716</v>
      </c>
      <c r="AA2284" s="1">
        <v>-4828.8384254892098</v>
      </c>
      <c r="AB2284" s="1">
        <v>3595301.9962338</v>
      </c>
      <c r="AC2284" s="1">
        <v>0</v>
      </c>
      <c r="AD2284" s="1">
        <v>-1658226.3438887501</v>
      </c>
      <c r="AE2284" s="1"/>
      <c r="AF2284" s="1">
        <v>0</v>
      </c>
      <c r="AG2284" s="1">
        <v>-43855.195567116301</v>
      </c>
      <c r="AH2284" s="1"/>
      <c r="AI2284" s="1"/>
      <c r="AJ2284" s="1"/>
      <c r="AK2284" s="1">
        <v>52940.428824701899</v>
      </c>
      <c r="AL2284" s="1"/>
      <c r="AM2284" s="1"/>
    </row>
    <row r="2285" spans="1:39" x14ac:dyDescent="0.3">
      <c r="A2285" t="str">
        <f t="shared" si="385"/>
        <v>PAMS</v>
      </c>
      <c r="B2285" t="str">
        <f t="shared" si="386"/>
        <v>L059</v>
      </c>
      <c r="C2285" t="str">
        <f t="shared" si="387"/>
        <v>TECH REP SVCS/ELECT-ELCT EQ</v>
      </c>
      <c r="D2285" s="1">
        <f t="shared" si="388"/>
        <v>94124.416973725994</v>
      </c>
      <c r="E2285" s="1">
        <f t="shared" si="389"/>
        <v>1260581.56311061</v>
      </c>
      <c r="F2285" s="1">
        <f t="shared" si="390"/>
        <v>1171121.6642</v>
      </c>
      <c r="G2285" s="1">
        <f t="shared" si="391"/>
        <v>748963.940468602</v>
      </c>
      <c r="H2285" s="2">
        <f t="shared" si="392"/>
        <v>-7.0967164306178554E-2</v>
      </c>
      <c r="I2285" s="2">
        <f t="shared" si="393"/>
        <v>11.4422727051463</v>
      </c>
      <c r="J2285" s="2">
        <f t="shared" si="394"/>
        <v>0.63952701360043884</v>
      </c>
      <c r="K2285" s="2">
        <f t="shared" si="395"/>
        <v>1.0395469786074279E-5</v>
      </c>
      <c r="L2285" s="2">
        <f>AM2285/SUM(AM1:AM$3009)</f>
        <v>1.3590267197044296E-5</v>
      </c>
      <c r="M2285" t="s">
        <v>3743</v>
      </c>
      <c r="N2285" t="s">
        <v>4645</v>
      </c>
      <c r="O2285" t="s">
        <v>4646</v>
      </c>
      <c r="P2285" s="1"/>
      <c r="Q2285" s="1"/>
      <c r="R2285" s="1">
        <v>214942.896040614</v>
      </c>
      <c r="S2285" s="1">
        <v>1157714.84179163</v>
      </c>
      <c r="T2285" s="1">
        <v>328030.841396401</v>
      </c>
      <c r="U2285" s="1">
        <v>1248157.87313559</v>
      </c>
      <c r="V2285" s="1">
        <v>1129546.10078559</v>
      </c>
      <c r="W2285" s="1">
        <v>3425572.86759958</v>
      </c>
      <c r="X2285" s="1">
        <v>6742411.9605501303</v>
      </c>
      <c r="Y2285" s="1">
        <v>13925273.9675903</v>
      </c>
      <c r="Z2285" s="1">
        <v>2053822.84318053</v>
      </c>
      <c r="AA2285" s="1">
        <v>576284.29700823396</v>
      </c>
      <c r="AB2285" s="1">
        <v>795006.14460323297</v>
      </c>
      <c r="AC2285" s="1">
        <v>-46746.544161679099</v>
      </c>
      <c r="AD2285" s="1"/>
      <c r="AE2285" s="1">
        <v>94124.416973725994</v>
      </c>
      <c r="AF2285" s="1">
        <v>3877192.9104755102</v>
      </c>
      <c r="AG2285" s="1">
        <v>671789.87664495595</v>
      </c>
      <c r="AH2285" s="1">
        <v>927085.92262479197</v>
      </c>
      <c r="AI2285" s="1">
        <v>942126.06418423902</v>
      </c>
      <c r="AJ2285" s="1">
        <v>831239.26943827001</v>
      </c>
      <c r="AK2285" s="1">
        <v>1260581.56311061</v>
      </c>
      <c r="AL2285" s="1">
        <v>1171121.6642</v>
      </c>
      <c r="AM2285" s="1">
        <v>748963.940468602</v>
      </c>
    </row>
    <row r="2286" spans="1:39" x14ac:dyDescent="0.3">
      <c r="A2286" t="str">
        <f t="shared" si="385"/>
        <v>PAMS</v>
      </c>
      <c r="B2286" t="str">
        <f t="shared" si="386"/>
        <v>L061</v>
      </c>
      <c r="C2286" t="str">
        <f t="shared" si="387"/>
        <v>TECH REP SVCS/POWER DISTRIBUTION EQ</v>
      </c>
      <c r="D2286" s="1">
        <f t="shared" si="388"/>
        <v>199595.646674143</v>
      </c>
      <c r="E2286" s="1">
        <f t="shared" si="389"/>
        <v>0</v>
      </c>
      <c r="F2286" s="1">
        <f t="shared" si="390"/>
        <v>0</v>
      </c>
      <c r="G2286" s="1">
        <f t="shared" si="391"/>
        <v>0</v>
      </c>
      <c r="H2286" s="2" t="e">
        <f t="shared" si="392"/>
        <v>#DIV/0!</v>
      </c>
      <c r="I2286" s="2">
        <f t="shared" si="393"/>
        <v>-1</v>
      </c>
      <c r="J2286" s="2" t="e">
        <f t="shared" si="394"/>
        <v>#DIV/0!</v>
      </c>
      <c r="K2286" s="2">
        <f t="shared" si="395"/>
        <v>0</v>
      </c>
      <c r="L2286" s="2">
        <f>AM2286/SUM(AM1:AM$3009)</f>
        <v>0</v>
      </c>
      <c r="M2286" t="s">
        <v>3743</v>
      </c>
      <c r="N2286" t="s">
        <v>4647</v>
      </c>
      <c r="O2286" t="s">
        <v>4648</v>
      </c>
      <c r="P2286" s="1"/>
      <c r="Q2286" s="1"/>
      <c r="R2286" s="1">
        <v>69883.462818822707</v>
      </c>
      <c r="S2286" s="1">
        <v>283222.116906707</v>
      </c>
      <c r="T2286" s="1">
        <v>232046.77527496999</v>
      </c>
      <c r="U2286" s="1">
        <v>243208.17737766099</v>
      </c>
      <c r="V2286" s="1">
        <v>398584.45843860903</v>
      </c>
      <c r="W2286" s="1">
        <v>369749.04165011097</v>
      </c>
      <c r="X2286" s="1">
        <v>305106.96831048699</v>
      </c>
      <c r="Y2286" s="1">
        <v>352863.32865917002</v>
      </c>
      <c r="Z2286" s="1">
        <v>279324.984901711</v>
      </c>
      <c r="AA2286" s="1">
        <v>270584.07491964998</v>
      </c>
      <c r="AB2286" s="1">
        <v>207912.39270530999</v>
      </c>
      <c r="AC2286" s="1">
        <v>276624.04842852999</v>
      </c>
      <c r="AD2286" s="1">
        <v>189625.39403927699</v>
      </c>
      <c r="AE2286" s="1">
        <v>199595.646674143</v>
      </c>
      <c r="AF2286" s="1">
        <v>215451.72627975099</v>
      </c>
      <c r="AG2286" s="1">
        <v>185216.87989516099</v>
      </c>
      <c r="AH2286" s="1">
        <v>13931.3202742256</v>
      </c>
      <c r="AI2286" s="1">
        <v>17247.6165095955</v>
      </c>
      <c r="AJ2286" s="1">
        <v>20798.598369258001</v>
      </c>
      <c r="AK2286" s="1"/>
      <c r="AL2286" s="1"/>
      <c r="AM2286" s="1"/>
    </row>
    <row r="2287" spans="1:39" x14ac:dyDescent="0.3">
      <c r="A2287" t="str">
        <f t="shared" si="385"/>
        <v>PAMS</v>
      </c>
      <c r="B2287" t="str">
        <f t="shared" si="386"/>
        <v>L062</v>
      </c>
      <c r="C2287" t="str">
        <f t="shared" si="387"/>
        <v>TECH REP SVCS/LIGHTING FIXTURES</v>
      </c>
      <c r="D2287" s="1">
        <f t="shared" si="388"/>
        <v>0</v>
      </c>
      <c r="E2287" s="1">
        <f t="shared" si="389"/>
        <v>0</v>
      </c>
      <c r="F2287" s="1">
        <f t="shared" si="390"/>
        <v>0</v>
      </c>
      <c r="G2287" s="1">
        <f t="shared" si="391"/>
        <v>0</v>
      </c>
      <c r="H2287" s="2" t="e">
        <f t="shared" si="392"/>
        <v>#DIV/0!</v>
      </c>
      <c r="I2287" s="2" t="e">
        <f t="shared" si="393"/>
        <v>#DIV/0!</v>
      </c>
      <c r="J2287" s="2" t="e">
        <f t="shared" si="394"/>
        <v>#DIV/0!</v>
      </c>
      <c r="K2287" s="2">
        <f t="shared" si="395"/>
        <v>0</v>
      </c>
      <c r="L2287" s="2">
        <f>AM2287/SUM(AM1:AM$3009)</f>
        <v>0</v>
      </c>
      <c r="M2287" t="s">
        <v>3743</v>
      </c>
      <c r="N2287" t="s">
        <v>4649</v>
      </c>
      <c r="O2287" t="s">
        <v>4650</v>
      </c>
      <c r="P2287" s="1">
        <v>60282.888156887799</v>
      </c>
      <c r="Q2287" s="1"/>
      <c r="R2287" s="1"/>
      <c r="S2287" s="1">
        <v>5714.3937587775399</v>
      </c>
      <c r="T2287" s="1">
        <v>1063.54772001028</v>
      </c>
      <c r="U2287" s="1"/>
      <c r="V2287" s="1"/>
      <c r="W2287" s="1"/>
      <c r="X2287" s="1">
        <v>384108.49460154801</v>
      </c>
      <c r="Y2287" s="1">
        <v>83122.0073406171</v>
      </c>
      <c r="Z2287" s="1">
        <v>9811.7078706526008</v>
      </c>
      <c r="AA2287" s="1">
        <v>9165.8317167838995</v>
      </c>
      <c r="AB2287" s="1">
        <v>20148.799996155602</v>
      </c>
      <c r="AC2287" s="1">
        <v>14128.942839638399</v>
      </c>
      <c r="AD2287" s="1"/>
      <c r="AE2287" s="1"/>
      <c r="AF2287" s="1"/>
      <c r="AG2287" s="1"/>
      <c r="AH2287" s="1">
        <v>21873.303551299399</v>
      </c>
      <c r="AI2287" s="1"/>
      <c r="AJ2287" s="1"/>
      <c r="AK2287" s="1"/>
      <c r="AL2287" s="1"/>
      <c r="AM2287" s="1"/>
    </row>
    <row r="2288" spans="1:39" x14ac:dyDescent="0.3">
      <c r="A2288" t="str">
        <f t="shared" si="385"/>
        <v>PAMS</v>
      </c>
      <c r="B2288" t="str">
        <f t="shared" si="386"/>
        <v>L063</v>
      </c>
      <c r="C2288" t="str">
        <f t="shared" si="387"/>
        <v>TECH REP SVCS/ALARM &amp; SIGNAL SYSTEM</v>
      </c>
      <c r="D2288" s="1">
        <f t="shared" si="388"/>
        <v>344193.47384800803</v>
      </c>
      <c r="E2288" s="1">
        <f t="shared" si="389"/>
        <v>481800.89707583399</v>
      </c>
      <c r="F2288" s="1">
        <f t="shared" si="390"/>
        <v>476869.12880000001</v>
      </c>
      <c r="G2288" s="1">
        <f t="shared" si="391"/>
        <v>368713.56707775802</v>
      </c>
      <c r="H2288" s="2">
        <f t="shared" si="392"/>
        <v>-1.0236112688386534E-2</v>
      </c>
      <c r="I2288" s="2">
        <f t="shared" si="393"/>
        <v>0.38546824688076464</v>
      </c>
      <c r="J2288" s="2">
        <f t="shared" si="394"/>
        <v>0.77319655395935127</v>
      </c>
      <c r="K2288" s="2">
        <f t="shared" si="395"/>
        <v>4.2329322152351349E-6</v>
      </c>
      <c r="L2288" s="2">
        <f>AM2288/SUM(AM1:AM$3009)</f>
        <v>6.6904634856344117E-6</v>
      </c>
      <c r="M2288" t="s">
        <v>3743</v>
      </c>
      <c r="N2288" t="s">
        <v>4651</v>
      </c>
      <c r="O2288" t="s">
        <v>4652</v>
      </c>
      <c r="P2288" s="1">
        <v>1058732.9667920501</v>
      </c>
      <c r="Q2288" s="1">
        <v>176229.43614997799</v>
      </c>
      <c r="R2288" s="1">
        <v>178382.97422548599</v>
      </c>
      <c r="S2288" s="1">
        <v>291051.5982754</v>
      </c>
      <c r="T2288" s="1">
        <v>257476.72187818101</v>
      </c>
      <c r="U2288" s="1">
        <v>276127.835641552</v>
      </c>
      <c r="V2288" s="1">
        <v>6139848.7812371701</v>
      </c>
      <c r="W2288" s="1">
        <v>6276335.4140296998</v>
      </c>
      <c r="X2288" s="1">
        <v>1222203.2172386299</v>
      </c>
      <c r="Y2288" s="1">
        <v>356752.712670826</v>
      </c>
      <c r="Z2288" s="1">
        <v>479809.13289912097</v>
      </c>
      <c r="AA2288" s="1">
        <v>406578.536261776</v>
      </c>
      <c r="AB2288" s="1">
        <v>-4168490.7837046501</v>
      </c>
      <c r="AC2288" s="1">
        <v>12135654.339149401</v>
      </c>
      <c r="AD2288" s="1">
        <v>1662374.4150032899</v>
      </c>
      <c r="AE2288" s="1">
        <v>344193.47384800803</v>
      </c>
      <c r="AF2288" s="1">
        <v>303844.34633731598</v>
      </c>
      <c r="AG2288" s="1">
        <v>366434.75931572297</v>
      </c>
      <c r="AH2288" s="1">
        <v>459028.95118938002</v>
      </c>
      <c r="AI2288" s="1">
        <v>463227.04954449</v>
      </c>
      <c r="AJ2288" s="1">
        <v>112882.57313527301</v>
      </c>
      <c r="AK2288" s="1">
        <v>481800.89707583399</v>
      </c>
      <c r="AL2288" s="1">
        <v>476869.12880000001</v>
      </c>
      <c r="AM2288" s="1">
        <v>368713.56707775802</v>
      </c>
    </row>
    <row r="2289" spans="1:39" x14ac:dyDescent="0.3">
      <c r="A2289" t="str">
        <f t="shared" si="385"/>
        <v>PAMS</v>
      </c>
      <c r="B2289" t="str">
        <f t="shared" si="386"/>
        <v>L065</v>
      </c>
      <c r="C2289" t="str">
        <f t="shared" si="387"/>
        <v>TECH REP SVCS/MEDICAL-DENTAL-VET EQ</v>
      </c>
      <c r="D2289" s="1">
        <f t="shared" si="388"/>
        <v>1616025.43392103</v>
      </c>
      <c r="E2289" s="1">
        <f t="shared" si="389"/>
        <v>74962.406842167693</v>
      </c>
      <c r="F2289" s="1">
        <f t="shared" si="390"/>
        <v>35052.5</v>
      </c>
      <c r="G2289" s="1">
        <f t="shared" si="391"/>
        <v>3753.1966230779799</v>
      </c>
      <c r="H2289" s="2">
        <f t="shared" si="392"/>
        <v>-0.53239895199999976</v>
      </c>
      <c r="I2289" s="2">
        <f t="shared" si="393"/>
        <v>-0.97830943791834346</v>
      </c>
      <c r="J2289" s="2">
        <f t="shared" si="394"/>
        <v>0.10707357886250567</v>
      </c>
      <c r="K2289" s="2">
        <f t="shared" si="395"/>
        <v>3.1114376568661948E-7</v>
      </c>
      <c r="L2289" s="2">
        <f>AM2289/SUM(AM1:AM$3009)</f>
        <v>6.8103338751877338E-8</v>
      </c>
      <c r="M2289" t="s">
        <v>3743</v>
      </c>
      <c r="N2289" t="s">
        <v>4653</v>
      </c>
      <c r="O2289" t="s">
        <v>4654</v>
      </c>
      <c r="P2289" s="1"/>
      <c r="Q2289" s="1">
        <v>719520.45048304903</v>
      </c>
      <c r="R2289" s="1">
        <v>1859802.3841339699</v>
      </c>
      <c r="S2289" s="1">
        <v>241932.19336328399</v>
      </c>
      <c r="T2289" s="1">
        <v>678907.87780208595</v>
      </c>
      <c r="U2289" s="1">
        <v>1061024.1318534401</v>
      </c>
      <c r="V2289" s="1">
        <v>1517666.9185056901</v>
      </c>
      <c r="W2289" s="1">
        <v>161419.26204486599</v>
      </c>
      <c r="X2289" s="1">
        <v>176957.84368681401</v>
      </c>
      <c r="Y2289" s="1">
        <v>234275.172684861</v>
      </c>
      <c r="Z2289" s="1">
        <v>132827.90531142501</v>
      </c>
      <c r="AA2289" s="1">
        <v>9955746.2511065397</v>
      </c>
      <c r="AB2289" s="1">
        <v>18345925.415091299</v>
      </c>
      <c r="AC2289" s="1">
        <v>14278767.6582461</v>
      </c>
      <c r="AD2289" s="1">
        <v>6473395.9590421803</v>
      </c>
      <c r="AE2289" s="1">
        <v>1616025.43392103</v>
      </c>
      <c r="AF2289" s="1">
        <v>1871478.5063732199</v>
      </c>
      <c r="AG2289" s="1">
        <v>1799166.5846241999</v>
      </c>
      <c r="AH2289" s="1">
        <v>992227.67348313704</v>
      </c>
      <c r="AI2289" s="1">
        <v>468707.446315156</v>
      </c>
      <c r="AJ2289" s="1">
        <v>-164256.918270261</v>
      </c>
      <c r="AK2289" s="1">
        <v>74962.406842167693</v>
      </c>
      <c r="AL2289" s="1">
        <v>35052.5</v>
      </c>
      <c r="AM2289" s="1">
        <v>3753.1966230779799</v>
      </c>
    </row>
    <row r="2290" spans="1:39" x14ac:dyDescent="0.3">
      <c r="A2290" t="str">
        <f t="shared" si="385"/>
        <v>PAMS</v>
      </c>
      <c r="B2290" t="str">
        <f t="shared" si="386"/>
        <v>L066</v>
      </c>
      <c r="C2290" t="str">
        <f t="shared" si="387"/>
        <v>TECH REP SVCS/INSTRUMENTS &amp; LAB EQ</v>
      </c>
      <c r="D2290" s="1">
        <f t="shared" si="388"/>
        <v>202058.144434655</v>
      </c>
      <c r="E2290" s="1">
        <f t="shared" si="389"/>
        <v>189231.23671014499</v>
      </c>
      <c r="F2290" s="1">
        <f t="shared" si="390"/>
        <v>282822.68949999998</v>
      </c>
      <c r="G2290" s="1">
        <f t="shared" si="391"/>
        <v>118119.250109331</v>
      </c>
      <c r="H2290" s="2">
        <f t="shared" si="392"/>
        <v>0.49458775631854968</v>
      </c>
      <c r="I2290" s="2">
        <f t="shared" si="393"/>
        <v>0.39970942666685727</v>
      </c>
      <c r="J2290" s="2">
        <f t="shared" si="394"/>
        <v>0.4176441795322472</v>
      </c>
      <c r="K2290" s="2">
        <f t="shared" si="395"/>
        <v>2.5104776159374518E-6</v>
      </c>
      <c r="L2290" s="2">
        <f>AM2290/SUM(AM1:AM$3009)</f>
        <v>2.143323708075914E-6</v>
      </c>
      <c r="M2290" t="s">
        <v>3743</v>
      </c>
      <c r="N2290" t="s">
        <v>4655</v>
      </c>
      <c r="O2290" t="s">
        <v>4656</v>
      </c>
      <c r="P2290" s="1"/>
      <c r="Q2290" s="1">
        <v>82331.6868804798</v>
      </c>
      <c r="R2290" s="1">
        <v>148957.37748124101</v>
      </c>
      <c r="S2290" s="1">
        <v>169257.29545831899</v>
      </c>
      <c r="T2290" s="1">
        <v>341444.92998248897</v>
      </c>
      <c r="U2290" s="1">
        <v>326570.57472845202</v>
      </c>
      <c r="V2290" s="1">
        <v>185995.96742975101</v>
      </c>
      <c r="W2290" s="1">
        <v>102507.618751391</v>
      </c>
      <c r="X2290" s="1">
        <v>223093.426099287</v>
      </c>
      <c r="Y2290" s="1">
        <v>731145.46261930803</v>
      </c>
      <c r="Z2290" s="1">
        <v>830078.07593277295</v>
      </c>
      <c r="AA2290" s="1">
        <v>523582.50777979102</v>
      </c>
      <c r="AB2290" s="1">
        <v>684654.88699648797</v>
      </c>
      <c r="AC2290" s="1">
        <v>-72747.385326590695</v>
      </c>
      <c r="AD2290" s="1">
        <v>148868.80465800301</v>
      </c>
      <c r="AE2290" s="1">
        <v>202058.144434655</v>
      </c>
      <c r="AF2290" s="1">
        <v>168122.546696595</v>
      </c>
      <c r="AG2290" s="1">
        <v>132239.21636632501</v>
      </c>
      <c r="AH2290" s="1">
        <v>172869.356466834</v>
      </c>
      <c r="AI2290" s="1">
        <v>81734.618887789795</v>
      </c>
      <c r="AJ2290" s="1">
        <v>214216.523520449</v>
      </c>
      <c r="AK2290" s="1">
        <v>189231.23671014499</v>
      </c>
      <c r="AL2290" s="1">
        <v>282822.68949999998</v>
      </c>
      <c r="AM2290" s="1">
        <v>118119.250109331</v>
      </c>
    </row>
    <row r="2291" spans="1:39" x14ac:dyDescent="0.3">
      <c r="A2291" t="str">
        <f t="shared" si="385"/>
        <v>PAMS</v>
      </c>
      <c r="B2291" t="str">
        <f t="shared" si="386"/>
        <v>L067</v>
      </c>
      <c r="C2291" t="str">
        <f t="shared" si="387"/>
        <v>TECH REP SVCS/PHOTOGRAPHIC EQ</v>
      </c>
      <c r="D2291" s="1">
        <f t="shared" si="388"/>
        <v>79134.152961594897</v>
      </c>
      <c r="E2291" s="1">
        <f t="shared" si="389"/>
        <v>0</v>
      </c>
      <c r="F2291" s="1">
        <f t="shared" si="390"/>
        <v>0</v>
      </c>
      <c r="G2291" s="1">
        <f t="shared" si="391"/>
        <v>0</v>
      </c>
      <c r="H2291" s="2" t="e">
        <f t="shared" si="392"/>
        <v>#DIV/0!</v>
      </c>
      <c r="I2291" s="2">
        <f t="shared" si="393"/>
        <v>-1</v>
      </c>
      <c r="J2291" s="2" t="e">
        <f t="shared" si="394"/>
        <v>#DIV/0!</v>
      </c>
      <c r="K2291" s="2">
        <f t="shared" si="395"/>
        <v>0</v>
      </c>
      <c r="L2291" s="2">
        <f>AM2291/SUM(AM1:AM$3009)</f>
        <v>0</v>
      </c>
      <c r="M2291" t="s">
        <v>3743</v>
      </c>
      <c r="N2291" t="s">
        <v>4657</v>
      </c>
      <c r="O2291" t="s">
        <v>4658</v>
      </c>
      <c r="P2291" s="1">
        <v>250438.157714222</v>
      </c>
      <c r="Q2291" s="1">
        <v>94476.683379805603</v>
      </c>
      <c r="R2291" s="1">
        <v>41930.077691293598</v>
      </c>
      <c r="S2291" s="1">
        <v>45715.150070220297</v>
      </c>
      <c r="T2291" s="1">
        <v>44624.379860571098</v>
      </c>
      <c r="U2291" s="1">
        <v>62077.152363604997</v>
      </c>
      <c r="V2291" s="1">
        <v>46138.447850184297</v>
      </c>
      <c r="W2291" s="1">
        <v>1223822.0775337501</v>
      </c>
      <c r="X2291" s="1">
        <v>349110.80536439299</v>
      </c>
      <c r="Y2291" s="1">
        <v>321723.31390125101</v>
      </c>
      <c r="Z2291" s="1">
        <v>218153.51279609001</v>
      </c>
      <c r="AA2291" s="1">
        <v>-49559.289306530598</v>
      </c>
      <c r="AB2291" s="1">
        <v>58557.449988827197</v>
      </c>
      <c r="AC2291" s="1">
        <v>-14107.5113666047</v>
      </c>
      <c r="AD2291" s="1">
        <v>72573.531806939602</v>
      </c>
      <c r="AE2291" s="1">
        <v>79134.152961594897</v>
      </c>
      <c r="AF2291" s="1">
        <v>51427.166380000803</v>
      </c>
      <c r="AG2291" s="1"/>
      <c r="AH2291" s="1"/>
      <c r="AI2291" s="1"/>
      <c r="AJ2291" s="1"/>
      <c r="AK2291" s="1"/>
      <c r="AL2291" s="1"/>
      <c r="AM2291" s="1"/>
    </row>
    <row r="2292" spans="1:39" x14ac:dyDescent="0.3">
      <c r="A2292" t="str">
        <f t="shared" si="385"/>
        <v>PAMS</v>
      </c>
      <c r="B2292" t="str">
        <f t="shared" si="386"/>
        <v>L068</v>
      </c>
      <c r="C2292" t="str">
        <f t="shared" si="387"/>
        <v>TECH REP SVCS/CHEMICAL PRODUCTS</v>
      </c>
      <c r="D2292" s="1">
        <f t="shared" si="388"/>
        <v>1018537.2894287</v>
      </c>
      <c r="E2292" s="1">
        <f t="shared" si="389"/>
        <v>0</v>
      </c>
      <c r="F2292" s="1">
        <f t="shared" si="390"/>
        <v>0</v>
      </c>
      <c r="G2292" s="1">
        <f t="shared" si="391"/>
        <v>0</v>
      </c>
      <c r="H2292" s="2" t="e">
        <f t="shared" si="392"/>
        <v>#DIV/0!</v>
      </c>
      <c r="I2292" s="2">
        <f t="shared" si="393"/>
        <v>-1</v>
      </c>
      <c r="J2292" s="2" t="e">
        <f t="shared" si="394"/>
        <v>#DIV/0!</v>
      </c>
      <c r="K2292" s="2">
        <f t="shared" si="395"/>
        <v>0</v>
      </c>
      <c r="L2292" s="2">
        <f>AM2292/SUM(AM1:AM$3009)</f>
        <v>0</v>
      </c>
      <c r="M2292" t="s">
        <v>3743</v>
      </c>
      <c r="N2292" t="s">
        <v>4659</v>
      </c>
      <c r="O2292" t="s">
        <v>4660</v>
      </c>
      <c r="P2292" s="1"/>
      <c r="Q2292" s="1"/>
      <c r="R2292" s="1">
        <v>55635.001232985</v>
      </c>
      <c r="S2292" s="1"/>
      <c r="T2292" s="1">
        <v>122386.824205602</v>
      </c>
      <c r="U2292" s="1">
        <v>349042.50388407701</v>
      </c>
      <c r="V2292" s="1">
        <v>62046.425415014499</v>
      </c>
      <c r="W2292" s="1">
        <v>224202.75641201399</v>
      </c>
      <c r="X2292" s="1">
        <v>0</v>
      </c>
      <c r="Y2292" s="1"/>
      <c r="Z2292" s="1">
        <v>-9047.0487705997402</v>
      </c>
      <c r="AA2292" s="1">
        <v>353118.235378151</v>
      </c>
      <c r="AB2292" s="1">
        <v>14731.883142259199</v>
      </c>
      <c r="AC2292" s="1">
        <v>107802.90636472301</v>
      </c>
      <c r="AD2292" s="1">
        <v>193357.14397068601</v>
      </c>
      <c r="AE2292" s="1">
        <v>1018537.2894287</v>
      </c>
      <c r="AF2292" s="1">
        <v>415135.75130290102</v>
      </c>
      <c r="AG2292" s="1">
        <v>432759.935806297</v>
      </c>
      <c r="AH2292" s="1">
        <v>207702.33921792201</v>
      </c>
      <c r="AI2292" s="1">
        <v>11126.134793068601</v>
      </c>
      <c r="AJ2292" s="1">
        <v>30737.032657760501</v>
      </c>
      <c r="AK2292" s="1"/>
      <c r="AL2292" s="1"/>
      <c r="AM2292" s="1"/>
    </row>
    <row r="2293" spans="1:39" x14ac:dyDescent="0.3">
      <c r="A2293" t="str">
        <f t="shared" si="385"/>
        <v>PAMS</v>
      </c>
      <c r="B2293" t="str">
        <f t="shared" si="386"/>
        <v>L069</v>
      </c>
      <c r="C2293" t="str">
        <f t="shared" si="387"/>
        <v>TECH REP SVCS/TRAINING AIDS-DEVICES</v>
      </c>
      <c r="D2293" s="1">
        <f t="shared" si="388"/>
        <v>216499.08640957499</v>
      </c>
      <c r="E2293" s="1">
        <f t="shared" si="389"/>
        <v>448711.67782327102</v>
      </c>
      <c r="F2293" s="1">
        <f t="shared" si="390"/>
        <v>-580183.31240000005</v>
      </c>
      <c r="G2293" s="1">
        <f t="shared" si="391"/>
        <v>213551.67181594</v>
      </c>
      <c r="H2293" s="2">
        <f t="shared" si="392"/>
        <v>-2.2929980231727116</v>
      </c>
      <c r="I2293" s="2">
        <f t="shared" si="393"/>
        <v>-3.6798418507060298</v>
      </c>
      <c r="J2293" s="2">
        <f t="shared" si="394"/>
        <v>-0.3680762049714203</v>
      </c>
      <c r="K2293" s="2">
        <f t="shared" si="395"/>
        <v>-5.1500013011531954E-6</v>
      </c>
      <c r="L2293" s="2">
        <f>AM2293/SUM(AM1:AM$3009)</f>
        <v>3.8749853277826872E-6</v>
      </c>
      <c r="M2293" t="s">
        <v>3743</v>
      </c>
      <c r="N2293" t="s">
        <v>4661</v>
      </c>
      <c r="O2293" t="s">
        <v>4662</v>
      </c>
      <c r="P2293" s="1"/>
      <c r="Q2293" s="1"/>
      <c r="R2293" s="1">
        <v>177656.18621217099</v>
      </c>
      <c r="S2293" s="1">
        <v>326567.69836495398</v>
      </c>
      <c r="T2293" s="1">
        <v>275942.290264485</v>
      </c>
      <c r="U2293" s="1">
        <v>321011.06045514398</v>
      </c>
      <c r="V2293" s="1">
        <v>820157.61704703805</v>
      </c>
      <c r="W2293" s="1">
        <v>5851037.2001139103</v>
      </c>
      <c r="X2293" s="1">
        <v>42205184.69686</v>
      </c>
      <c r="Y2293" s="1">
        <v>88784320.301164493</v>
      </c>
      <c r="Z2293" s="1">
        <v>84585799.584273204</v>
      </c>
      <c r="AA2293" s="1">
        <v>22412693.463024098</v>
      </c>
      <c r="AB2293" s="1">
        <v>5101235.2097166898</v>
      </c>
      <c r="AC2293" s="1">
        <v>-554359.02131497802</v>
      </c>
      <c r="AD2293" s="1">
        <v>503570.97080565302</v>
      </c>
      <c r="AE2293" s="1">
        <v>216499.08640957499</v>
      </c>
      <c r="AF2293" s="1">
        <v>335189.95142742101</v>
      </c>
      <c r="AG2293" s="1">
        <v>3389988.2698922199</v>
      </c>
      <c r="AH2293" s="1">
        <v>4868419.0658618296</v>
      </c>
      <c r="AI2293" s="1">
        <v>138547.36665043101</v>
      </c>
      <c r="AJ2293" s="1">
        <v>34146.173169108399</v>
      </c>
      <c r="AK2293" s="1">
        <v>448711.67782327102</v>
      </c>
      <c r="AL2293" s="1">
        <v>-580183.31240000005</v>
      </c>
      <c r="AM2293" s="1">
        <v>213551.67181594</v>
      </c>
    </row>
    <row r="2294" spans="1:39" x14ac:dyDescent="0.3">
      <c r="A2294" t="str">
        <f t="shared" si="385"/>
        <v>PAMS</v>
      </c>
      <c r="B2294" t="str">
        <f t="shared" si="386"/>
        <v>L071</v>
      </c>
      <c r="C2294" t="str">
        <f t="shared" si="387"/>
        <v>TECH REP SVCS/FURNITURE</v>
      </c>
      <c r="D2294" s="1">
        <f t="shared" si="388"/>
        <v>0</v>
      </c>
      <c r="E2294" s="1">
        <f t="shared" si="389"/>
        <v>0</v>
      </c>
      <c r="F2294" s="1">
        <f t="shared" si="390"/>
        <v>0</v>
      </c>
      <c r="G2294" s="1">
        <f t="shared" si="391"/>
        <v>0</v>
      </c>
      <c r="H2294" s="2" t="e">
        <f t="shared" si="392"/>
        <v>#DIV/0!</v>
      </c>
      <c r="I2294" s="2" t="e">
        <f t="shared" si="393"/>
        <v>#DIV/0!</v>
      </c>
      <c r="J2294" s="2" t="e">
        <f t="shared" si="394"/>
        <v>#DIV/0!</v>
      </c>
      <c r="K2294" s="2">
        <f t="shared" si="395"/>
        <v>0</v>
      </c>
      <c r="L2294" s="2">
        <f>AM2294/SUM(AM1:AM$3009)</f>
        <v>0</v>
      </c>
      <c r="M2294" t="s">
        <v>3743</v>
      </c>
      <c r="N2294" t="s">
        <v>4663</v>
      </c>
      <c r="O2294" t="s">
        <v>4664</v>
      </c>
      <c r="P2294" s="1"/>
      <c r="Q2294" s="1">
        <v>69454.740988286401</v>
      </c>
      <c r="R2294" s="1"/>
      <c r="S2294" s="1">
        <v>20190.857947680601</v>
      </c>
      <c r="T2294" s="1">
        <v>78744.180701963807</v>
      </c>
      <c r="U2294" s="1">
        <v>235513.49779398699</v>
      </c>
      <c r="V2294" s="1">
        <v>70583.436402081905</v>
      </c>
      <c r="W2294" s="1">
        <v>163244.96140924501</v>
      </c>
      <c r="X2294" s="1">
        <v>51728.410310935098</v>
      </c>
      <c r="Y2294" s="1">
        <v>18474.4839262772</v>
      </c>
      <c r="Z2294" s="1">
        <v>12309.376487851499</v>
      </c>
      <c r="AA2294" s="1">
        <v>167129.11509664901</v>
      </c>
      <c r="AB2294" s="1">
        <v>53137.422789861397</v>
      </c>
      <c r="AC2294" s="1">
        <v>32720.405612479099</v>
      </c>
      <c r="AD2294" s="1">
        <v>17105.794969824401</v>
      </c>
      <c r="AE2294" s="1"/>
      <c r="AF2294" s="1"/>
      <c r="AG2294" s="1">
        <v>30559.406702081302</v>
      </c>
      <c r="AH2294" s="1">
        <v>19298.3043142961</v>
      </c>
      <c r="AI2294" s="1">
        <v>65303.341811376798</v>
      </c>
      <c r="AJ2294" s="1">
        <v>17299.691341966802</v>
      </c>
      <c r="AK2294" s="1">
        <v>0</v>
      </c>
      <c r="AL2294" s="1"/>
      <c r="AM2294" s="1"/>
    </row>
    <row r="2295" spans="1:39" x14ac:dyDescent="0.3">
      <c r="A2295" t="str">
        <f t="shared" si="385"/>
        <v>PAMS</v>
      </c>
      <c r="B2295" t="str">
        <f t="shared" si="386"/>
        <v>L072</v>
      </c>
      <c r="C2295" t="str">
        <f t="shared" si="387"/>
        <v>TECH REP SVCS/HOUSEHOLD FURNISHINGS</v>
      </c>
      <c r="D2295" s="1">
        <f t="shared" si="388"/>
        <v>0</v>
      </c>
      <c r="E2295" s="1">
        <f t="shared" si="389"/>
        <v>0</v>
      </c>
      <c r="F2295" s="1">
        <f t="shared" si="390"/>
        <v>0</v>
      </c>
      <c r="G2295" s="1">
        <f t="shared" si="391"/>
        <v>0</v>
      </c>
      <c r="H2295" s="2" t="e">
        <f t="shared" si="392"/>
        <v>#DIV/0!</v>
      </c>
      <c r="I2295" s="2" t="e">
        <f t="shared" si="393"/>
        <v>#DIV/0!</v>
      </c>
      <c r="J2295" s="2" t="e">
        <f t="shared" si="394"/>
        <v>#DIV/0!</v>
      </c>
      <c r="K2295" s="2">
        <f t="shared" si="395"/>
        <v>0</v>
      </c>
      <c r="L2295" s="2">
        <f>AM2295/SUM(AM1:AM$3009)</f>
        <v>0</v>
      </c>
      <c r="M2295" t="s">
        <v>3743</v>
      </c>
      <c r="N2295" t="s">
        <v>4665</v>
      </c>
      <c r="O2295" t="s">
        <v>4666</v>
      </c>
      <c r="P2295" s="1"/>
      <c r="Q2295" s="1"/>
      <c r="R2295" s="1"/>
      <c r="S2295" s="1"/>
      <c r="T2295" s="1">
        <v>23061.8795119432</v>
      </c>
      <c r="U2295" s="1">
        <v>107429.56495669</v>
      </c>
      <c r="V2295" s="1">
        <v>107485.805873529</v>
      </c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  <c r="AG2295" s="1"/>
      <c r="AH2295" s="1"/>
      <c r="AI2295" s="1"/>
      <c r="AJ2295" s="1"/>
      <c r="AK2295" s="1"/>
      <c r="AL2295" s="1"/>
      <c r="AM2295" s="1"/>
    </row>
    <row r="2296" spans="1:39" x14ac:dyDescent="0.3">
      <c r="A2296" t="str">
        <f t="shared" si="385"/>
        <v>PAMS</v>
      </c>
      <c r="B2296" t="str">
        <f t="shared" si="386"/>
        <v>L073</v>
      </c>
      <c r="C2296" t="str">
        <f t="shared" si="387"/>
        <v>TECH REP SVCS/FOOD PREP-SERVING EQ</v>
      </c>
      <c r="D2296" s="1">
        <f t="shared" si="388"/>
        <v>41179.374140349901</v>
      </c>
      <c r="E2296" s="1">
        <f t="shared" si="389"/>
        <v>0</v>
      </c>
      <c r="F2296" s="1">
        <f t="shared" si="390"/>
        <v>0</v>
      </c>
      <c r="G2296" s="1">
        <f t="shared" si="391"/>
        <v>0</v>
      </c>
      <c r="H2296" s="2" t="e">
        <f t="shared" si="392"/>
        <v>#DIV/0!</v>
      </c>
      <c r="I2296" s="2">
        <f t="shared" si="393"/>
        <v>-1</v>
      </c>
      <c r="J2296" s="2" t="e">
        <f t="shared" si="394"/>
        <v>#DIV/0!</v>
      </c>
      <c r="K2296" s="2">
        <f t="shared" si="395"/>
        <v>0</v>
      </c>
      <c r="L2296" s="2">
        <f>AM2296/SUM(AM1:AM$3009)</f>
        <v>0</v>
      </c>
      <c r="M2296" t="s">
        <v>3743</v>
      </c>
      <c r="N2296" t="s">
        <v>4667</v>
      </c>
      <c r="O2296" t="s">
        <v>4668</v>
      </c>
      <c r="P2296" s="1">
        <v>0</v>
      </c>
      <c r="Q2296" s="1">
        <v>1706133.0203686</v>
      </c>
      <c r="R2296" s="1">
        <v>136977.79898825401</v>
      </c>
      <c r="S2296" s="1">
        <v>125788.283094882</v>
      </c>
      <c r="T2296" s="1">
        <v>16155.5129888554</v>
      </c>
      <c r="U2296" s="1">
        <v>6951.1974100176303</v>
      </c>
      <c r="V2296" s="1">
        <v>179853.26225915199</v>
      </c>
      <c r="W2296" s="1"/>
      <c r="X2296" s="1"/>
      <c r="Y2296" s="1">
        <v>213.776171146922</v>
      </c>
      <c r="Z2296" s="1">
        <v>115570.952104989</v>
      </c>
      <c r="AA2296" s="1">
        <v>844388.22084584099</v>
      </c>
      <c r="AB2296" s="1">
        <v>127072.814725754</v>
      </c>
      <c r="AC2296" s="1">
        <v>79516.094998529996</v>
      </c>
      <c r="AD2296" s="1">
        <v>59839.800783107501</v>
      </c>
      <c r="AE2296" s="1">
        <v>41179.374140349901</v>
      </c>
      <c r="AF2296" s="1">
        <v>29334.873546294799</v>
      </c>
      <c r="AG2296" s="1">
        <v>-5609.8747127747101</v>
      </c>
      <c r="AH2296" s="1"/>
      <c r="AI2296" s="1">
        <v>22147.507563457799</v>
      </c>
      <c r="AJ2296" s="1"/>
      <c r="AK2296" s="1"/>
      <c r="AL2296" s="1"/>
      <c r="AM2296" s="1"/>
    </row>
    <row r="2297" spans="1:39" x14ac:dyDescent="0.3">
      <c r="A2297" t="str">
        <f t="shared" si="385"/>
        <v>PAMS</v>
      </c>
      <c r="B2297" t="str">
        <f t="shared" si="386"/>
        <v>L074</v>
      </c>
      <c r="C2297" t="str">
        <f t="shared" si="387"/>
        <v>TECH REP SVCS/OFFICE MACHINES</v>
      </c>
      <c r="D2297" s="1">
        <f t="shared" si="388"/>
        <v>129299.823298344</v>
      </c>
      <c r="E2297" s="1">
        <f t="shared" si="389"/>
        <v>56471.707800791803</v>
      </c>
      <c r="F2297" s="1">
        <f t="shared" si="390"/>
        <v>0</v>
      </c>
      <c r="G2297" s="1">
        <f t="shared" si="391"/>
        <v>0</v>
      </c>
      <c r="H2297" s="2">
        <f t="shared" si="392"/>
        <v>-1</v>
      </c>
      <c r="I2297" s="2">
        <f t="shared" si="393"/>
        <v>-1</v>
      </c>
      <c r="J2297" s="2" t="e">
        <f t="shared" si="394"/>
        <v>#DIV/0!</v>
      </c>
      <c r="K2297" s="2">
        <f t="shared" si="395"/>
        <v>0</v>
      </c>
      <c r="L2297" s="2">
        <f>AM2297/SUM(AM1:AM$3009)</f>
        <v>0</v>
      </c>
      <c r="M2297" t="s">
        <v>3743</v>
      </c>
      <c r="N2297" t="s">
        <v>4669</v>
      </c>
      <c r="O2297" t="s">
        <v>4670</v>
      </c>
      <c r="P2297" s="1"/>
      <c r="Q2297" s="1"/>
      <c r="R2297" s="1">
        <v>36011.7248734596</v>
      </c>
      <c r="S2297" s="1">
        <v>1600.03025245771</v>
      </c>
      <c r="T2297" s="1">
        <v>132912.030398128</v>
      </c>
      <c r="U2297" s="1">
        <v>216563.19509763501</v>
      </c>
      <c r="V2297" s="1">
        <v>214339.654824989</v>
      </c>
      <c r="W2297" s="1">
        <v>416248.374490552</v>
      </c>
      <c r="X2297" s="1">
        <v>469571.603695995</v>
      </c>
      <c r="Y2297" s="1">
        <v>85813.357622740295</v>
      </c>
      <c r="Z2297" s="1">
        <v>1776985.44804805</v>
      </c>
      <c r="AA2297" s="1">
        <v>124899.310341021</v>
      </c>
      <c r="AB2297" s="1">
        <v>63796.226138827697</v>
      </c>
      <c r="AC2297" s="1">
        <v>5209.85135091967</v>
      </c>
      <c r="AD2297" s="1">
        <v>13760.096919998499</v>
      </c>
      <c r="AE2297" s="1">
        <v>129299.823298344</v>
      </c>
      <c r="AF2297" s="1">
        <v>-34700.3178384696</v>
      </c>
      <c r="AG2297" s="1"/>
      <c r="AH2297" s="1"/>
      <c r="AI2297" s="1"/>
      <c r="AJ2297" s="1">
        <v>59513.494699258801</v>
      </c>
      <c r="AK2297" s="1">
        <v>56471.707800791803</v>
      </c>
      <c r="AL2297" s="1"/>
      <c r="AM2297" s="1"/>
    </row>
    <row r="2298" spans="1:39" x14ac:dyDescent="0.3">
      <c r="A2298" t="str">
        <f t="shared" si="385"/>
        <v>PAMS</v>
      </c>
      <c r="B2298" t="str">
        <f t="shared" si="386"/>
        <v>L075</v>
      </c>
      <c r="C2298" t="str">
        <f t="shared" si="387"/>
        <v>TECH REP SVCS/OFFICE SUPPLIES</v>
      </c>
      <c r="D2298" s="1">
        <f t="shared" si="388"/>
        <v>0</v>
      </c>
      <c r="E2298" s="1">
        <f t="shared" si="389"/>
        <v>0</v>
      </c>
      <c r="F2298" s="1">
        <f t="shared" si="390"/>
        <v>0</v>
      </c>
      <c r="G2298" s="1">
        <f t="shared" si="391"/>
        <v>0</v>
      </c>
      <c r="H2298" s="2" t="e">
        <f t="shared" si="392"/>
        <v>#DIV/0!</v>
      </c>
      <c r="I2298" s="2" t="e">
        <f t="shared" si="393"/>
        <v>#DIV/0!</v>
      </c>
      <c r="J2298" s="2" t="e">
        <f t="shared" si="394"/>
        <v>#DIV/0!</v>
      </c>
      <c r="K2298" s="2">
        <f t="shared" si="395"/>
        <v>0</v>
      </c>
      <c r="L2298" s="2">
        <f>AM2298/SUM(AM1:AM$3009)</f>
        <v>0</v>
      </c>
      <c r="M2298" t="s">
        <v>3743</v>
      </c>
      <c r="N2298" t="s">
        <v>4671</v>
      </c>
      <c r="O2298" t="s">
        <v>4672</v>
      </c>
      <c r="P2298" s="1"/>
      <c r="Q2298" s="1"/>
      <c r="R2298" s="1"/>
      <c r="S2298" s="1">
        <v>80696.382903952894</v>
      </c>
      <c r="T2298" s="1">
        <v>36956.423921196299</v>
      </c>
      <c r="U2298" s="1"/>
      <c r="V2298" s="1"/>
      <c r="W2298" s="1">
        <v>14504.9478052129</v>
      </c>
      <c r="X2298" s="1">
        <v>64147.384963441596</v>
      </c>
      <c r="Y2298" s="1"/>
      <c r="Z2298" s="1"/>
      <c r="AA2298" s="1">
        <v>12875.4830410948</v>
      </c>
      <c r="AB2298" s="1">
        <v>373634.30992871098</v>
      </c>
      <c r="AC2298" s="1">
        <v>2968.0054980422101</v>
      </c>
      <c r="AD2298" s="1">
        <v>8352.2405258147701</v>
      </c>
      <c r="AE2298" s="1"/>
      <c r="AF2298" s="1"/>
      <c r="AG2298" s="1"/>
      <c r="AH2298" s="1"/>
      <c r="AI2298" s="1"/>
      <c r="AJ2298" s="1">
        <v>6806.4976042673998</v>
      </c>
      <c r="AK2298" s="1"/>
      <c r="AL2298" s="1"/>
      <c r="AM2298" s="1"/>
    </row>
    <row r="2299" spans="1:39" x14ac:dyDescent="0.3">
      <c r="A2299" t="str">
        <f t="shared" si="385"/>
        <v>PAMS</v>
      </c>
      <c r="B2299" t="str">
        <f t="shared" si="386"/>
        <v>L076</v>
      </c>
      <c r="C2299" t="str">
        <f t="shared" si="387"/>
        <v>TECH REP SVCS/BOOKS-MAPS-PUBS</v>
      </c>
      <c r="D2299" s="1">
        <f t="shared" si="388"/>
        <v>0</v>
      </c>
      <c r="E2299" s="1">
        <f t="shared" si="389"/>
        <v>17839.664251565198</v>
      </c>
      <c r="F2299" s="1">
        <f t="shared" si="390"/>
        <v>2035023.7383000001</v>
      </c>
      <c r="G2299" s="1">
        <f t="shared" si="391"/>
        <v>81645.446781284307</v>
      </c>
      <c r="H2299" s="2">
        <f t="shared" si="392"/>
        <v>113.0729841998822</v>
      </c>
      <c r="I2299" s="2" t="e">
        <f t="shared" si="393"/>
        <v>#DIV/0!</v>
      </c>
      <c r="J2299" s="2">
        <f t="shared" si="394"/>
        <v>4.0120144666955362E-2</v>
      </c>
      <c r="K2299" s="2">
        <f t="shared" si="395"/>
        <v>1.8063902694424753E-5</v>
      </c>
      <c r="L2299" s="2">
        <f>AM2299/SUM(AM1:AM$3009)</f>
        <v>1.4814911335857962E-6</v>
      </c>
      <c r="M2299" t="s">
        <v>3743</v>
      </c>
      <c r="N2299" t="s">
        <v>4673</v>
      </c>
      <c r="O2299" t="s">
        <v>4674</v>
      </c>
      <c r="P2299" s="1"/>
      <c r="Q2299" s="1"/>
      <c r="R2299" s="1"/>
      <c r="S2299" s="1">
        <v>240758.83784481499</v>
      </c>
      <c r="T2299" s="1">
        <v>225899.023209512</v>
      </c>
      <c r="U2299" s="1">
        <v>34647.712947128399</v>
      </c>
      <c r="V2299" s="1">
        <v>85214.916909723703</v>
      </c>
      <c r="W2299" s="1">
        <v>5102.24704952297</v>
      </c>
      <c r="X2299" s="1"/>
      <c r="Y2299" s="1">
        <v>211118.89705040099</v>
      </c>
      <c r="Z2299" s="1">
        <v>229628.069408184</v>
      </c>
      <c r="AA2299" s="1"/>
      <c r="AB2299" s="1"/>
      <c r="AC2299" s="1"/>
      <c r="AD2299" s="1"/>
      <c r="AE2299" s="1"/>
      <c r="AF2299" s="1"/>
      <c r="AG2299" s="1">
        <v>77786.756512113803</v>
      </c>
      <c r="AH2299" s="1">
        <v>71225.587769225298</v>
      </c>
      <c r="AI2299" s="1">
        <v>71952.800172659801</v>
      </c>
      <c r="AJ2299" s="1">
        <v>2184389.2525524399</v>
      </c>
      <c r="AK2299" s="1">
        <v>17839.664251565198</v>
      </c>
      <c r="AL2299" s="1">
        <v>2035023.7383000001</v>
      </c>
      <c r="AM2299" s="1">
        <v>81645.446781284307</v>
      </c>
    </row>
    <row r="2300" spans="1:39" x14ac:dyDescent="0.3">
      <c r="A2300" t="str">
        <f t="shared" si="385"/>
        <v>PAMS</v>
      </c>
      <c r="B2300" t="str">
        <f t="shared" si="386"/>
        <v>L077</v>
      </c>
      <c r="C2300" t="str">
        <f t="shared" si="387"/>
        <v>TECH REP SVCS/MUSICAL INST-RADIO-TV</v>
      </c>
      <c r="D2300" s="1">
        <f t="shared" si="388"/>
        <v>13673.702264661601</v>
      </c>
      <c r="E2300" s="1">
        <f t="shared" si="389"/>
        <v>-1497.00263289401</v>
      </c>
      <c r="F2300" s="1">
        <f t="shared" si="390"/>
        <v>-600</v>
      </c>
      <c r="G2300" s="1">
        <f t="shared" si="391"/>
        <v>1907.5967588706401</v>
      </c>
      <c r="H2300" s="2">
        <f t="shared" si="392"/>
        <v>-0.59919910171428481</v>
      </c>
      <c r="I2300" s="2">
        <f t="shared" si="393"/>
        <v>-1.0438798496842105</v>
      </c>
      <c r="J2300" s="2">
        <f t="shared" si="394"/>
        <v>-3.1793279314510667</v>
      </c>
      <c r="K2300" s="2">
        <f t="shared" si="395"/>
        <v>-5.3259042696518568E-9</v>
      </c>
      <c r="L2300" s="2">
        <f>AM2300/SUM(AM1:AM$3009)</f>
        <v>3.4614149302097801E-8</v>
      </c>
      <c r="M2300" t="s">
        <v>3743</v>
      </c>
      <c r="N2300" t="s">
        <v>4675</v>
      </c>
      <c r="O2300" t="s">
        <v>4676</v>
      </c>
      <c r="P2300" s="1"/>
      <c r="Q2300" s="1"/>
      <c r="R2300" s="1"/>
      <c r="S2300" s="1">
        <v>-731.44240112352497</v>
      </c>
      <c r="T2300" s="1">
        <v>28375.1556740085</v>
      </c>
      <c r="U2300" s="1"/>
      <c r="V2300" s="1">
        <v>6291.6065250251304</v>
      </c>
      <c r="W2300" s="1">
        <v>10875.649015785901</v>
      </c>
      <c r="X2300" s="1">
        <v>105070.969153161</v>
      </c>
      <c r="Y2300" s="1">
        <v>10546.2911099148</v>
      </c>
      <c r="Z2300" s="1">
        <v>10455.355906967399</v>
      </c>
      <c r="AA2300" s="1">
        <v>10248.804068630599</v>
      </c>
      <c r="AB2300" s="1">
        <v>11111.118722880001</v>
      </c>
      <c r="AC2300" s="1">
        <v>-5163.0928976359301</v>
      </c>
      <c r="AD2300" s="1">
        <v>28438.585073327798</v>
      </c>
      <c r="AE2300" s="1">
        <v>13673.702264661601</v>
      </c>
      <c r="AF2300" s="1">
        <v>13918.2032949969</v>
      </c>
      <c r="AG2300" s="1">
        <v>13674.069612388301</v>
      </c>
      <c r="AH2300" s="1">
        <v>13360.364525281901</v>
      </c>
      <c r="AI2300" s="1">
        <v>-1860.2786378206599</v>
      </c>
      <c r="AJ2300" s="1">
        <v>2654.4328696248299</v>
      </c>
      <c r="AK2300" s="1">
        <v>-1497.00263289401</v>
      </c>
      <c r="AL2300" s="1">
        <v>-600</v>
      </c>
      <c r="AM2300" s="1">
        <v>1907.5967588706401</v>
      </c>
    </row>
    <row r="2301" spans="1:39" x14ac:dyDescent="0.3">
      <c r="A2301" t="str">
        <f t="shared" si="385"/>
        <v>PAMS</v>
      </c>
      <c r="B2301" t="str">
        <f t="shared" si="386"/>
        <v>L078</v>
      </c>
      <c r="C2301" t="str">
        <f t="shared" si="387"/>
        <v>TECH REP SVCS/RECREATIONAL EQ</v>
      </c>
      <c r="D2301" s="1">
        <f t="shared" si="388"/>
        <v>0</v>
      </c>
      <c r="E2301" s="1">
        <f t="shared" si="389"/>
        <v>64157.255695457701</v>
      </c>
      <c r="F2301" s="1">
        <f t="shared" si="390"/>
        <v>33000</v>
      </c>
      <c r="G2301" s="1">
        <f t="shared" si="391"/>
        <v>0</v>
      </c>
      <c r="H2301" s="2">
        <f t="shared" si="392"/>
        <v>-0.48563884719999983</v>
      </c>
      <c r="I2301" s="2" t="e">
        <f t="shared" si="393"/>
        <v>#DIV/0!</v>
      </c>
      <c r="J2301" s="2">
        <f t="shared" si="394"/>
        <v>0</v>
      </c>
      <c r="K2301" s="2">
        <f t="shared" si="395"/>
        <v>2.929247348308521E-7</v>
      </c>
      <c r="L2301" s="2">
        <f>AM2301/SUM(AM1:AM$3009)</f>
        <v>0</v>
      </c>
      <c r="M2301" t="s">
        <v>3743</v>
      </c>
      <c r="N2301" t="s">
        <v>4677</v>
      </c>
      <c r="O2301" t="s">
        <v>4678</v>
      </c>
      <c r="P2301" s="1"/>
      <c r="Q2301" s="1">
        <v>54344.087466135199</v>
      </c>
      <c r="R2301" s="1">
        <v>83922.274016203999</v>
      </c>
      <c r="S2301" s="1"/>
      <c r="T2301" s="1">
        <v>181.472478099656</v>
      </c>
      <c r="U2301" s="1">
        <v>119982.14262649301</v>
      </c>
      <c r="V2301" s="1">
        <v>20797.254902166402</v>
      </c>
      <c r="W2301" s="1"/>
      <c r="X2301" s="1">
        <v>3253.6248954484099</v>
      </c>
      <c r="Y2301" s="1"/>
      <c r="Z2301" s="1"/>
      <c r="AA2301" s="1">
        <v>23376.570295964299</v>
      </c>
      <c r="AB2301" s="1">
        <v>20591.179619001199</v>
      </c>
      <c r="AC2301" s="1"/>
      <c r="AD2301" s="1"/>
      <c r="AE2301" s="1"/>
      <c r="AF2301" s="1"/>
      <c r="AG2301" s="1"/>
      <c r="AH2301" s="1"/>
      <c r="AI2301" s="1"/>
      <c r="AJ2301" s="1"/>
      <c r="AK2301" s="1">
        <v>64157.255695457701</v>
      </c>
      <c r="AL2301" s="1">
        <v>33000</v>
      </c>
      <c r="AM2301" s="1"/>
    </row>
    <row r="2302" spans="1:39" x14ac:dyDescent="0.3">
      <c r="A2302" t="str">
        <f t="shared" si="385"/>
        <v>PAMS</v>
      </c>
      <c r="B2302" t="str">
        <f t="shared" si="386"/>
        <v>L079</v>
      </c>
      <c r="C2302" t="str">
        <f t="shared" si="387"/>
        <v>TECH REP SVCS/CLEANING EQ</v>
      </c>
      <c r="D2302" s="1">
        <f t="shared" si="388"/>
        <v>0</v>
      </c>
      <c r="E2302" s="1">
        <f t="shared" si="389"/>
        <v>95797.475629267603</v>
      </c>
      <c r="F2302" s="1">
        <f t="shared" si="390"/>
        <v>0</v>
      </c>
      <c r="G2302" s="1">
        <f t="shared" si="391"/>
        <v>0</v>
      </c>
      <c r="H2302" s="2">
        <f t="shared" si="392"/>
        <v>-1</v>
      </c>
      <c r="I2302" s="2" t="e">
        <f t="shared" si="393"/>
        <v>#DIV/0!</v>
      </c>
      <c r="J2302" s="2" t="e">
        <f t="shared" si="394"/>
        <v>#DIV/0!</v>
      </c>
      <c r="K2302" s="2">
        <f t="shared" si="395"/>
        <v>0</v>
      </c>
      <c r="L2302" s="2">
        <f>AM2302/SUM(AM1:AM$3009)</f>
        <v>0</v>
      </c>
      <c r="M2302" t="s">
        <v>3743</v>
      </c>
      <c r="N2302" t="s">
        <v>4679</v>
      </c>
      <c r="O2302" t="s">
        <v>4680</v>
      </c>
      <c r="P2302" s="1"/>
      <c r="Q2302" s="1"/>
      <c r="R2302" s="1"/>
      <c r="S2302" s="1">
        <v>10253.908160750399</v>
      </c>
      <c r="T2302" s="1">
        <v>2454.34089233141</v>
      </c>
      <c r="U2302" s="1">
        <v>-398.44869889197599</v>
      </c>
      <c r="V2302" s="1"/>
      <c r="W2302" s="1"/>
      <c r="X2302" s="1"/>
      <c r="Y2302" s="1"/>
      <c r="Z2302" s="1">
        <v>51521.1588492519</v>
      </c>
      <c r="AA2302" s="1"/>
      <c r="AB2302" s="1"/>
      <c r="AC2302" s="1"/>
      <c r="AD2302" s="1"/>
      <c r="AE2302" s="1"/>
      <c r="AF2302" s="1"/>
      <c r="AG2302" s="1"/>
      <c r="AH2302" s="1"/>
      <c r="AI2302" s="1"/>
      <c r="AJ2302" s="1"/>
      <c r="AK2302" s="1">
        <v>95797.475629267603</v>
      </c>
      <c r="AL2302" s="1">
        <v>0</v>
      </c>
      <c r="AM2302" s="1"/>
    </row>
    <row r="2303" spans="1:39" x14ac:dyDescent="0.3">
      <c r="A2303" t="str">
        <f t="shared" si="385"/>
        <v>PAMS</v>
      </c>
      <c r="B2303" t="str">
        <f t="shared" si="386"/>
        <v>L080</v>
      </c>
      <c r="C2303" t="str">
        <f t="shared" si="387"/>
        <v>TECH REP SVCS/BRUSHES-PAINTS-SEALER</v>
      </c>
      <c r="D2303" s="1">
        <f t="shared" si="388"/>
        <v>23509.172314681298</v>
      </c>
      <c r="E2303" s="1">
        <f t="shared" si="389"/>
        <v>22173.324021292599</v>
      </c>
      <c r="F2303" s="1">
        <f t="shared" si="390"/>
        <v>8000</v>
      </c>
      <c r="G2303" s="1">
        <f t="shared" si="391"/>
        <v>0</v>
      </c>
      <c r="H2303" s="2">
        <f t="shared" si="392"/>
        <v>-0.63920610223718555</v>
      </c>
      <c r="I2303" s="2">
        <f t="shared" si="393"/>
        <v>-0.65970728816326463</v>
      </c>
      <c r="J2303" s="2">
        <f t="shared" si="394"/>
        <v>0</v>
      </c>
      <c r="K2303" s="2">
        <f t="shared" si="395"/>
        <v>7.1012056928691415E-8</v>
      </c>
      <c r="L2303" s="2">
        <f>AM2303/SUM(AM1:AM$3009)</f>
        <v>0</v>
      </c>
      <c r="M2303" t="s">
        <v>3743</v>
      </c>
      <c r="N2303" t="s">
        <v>4681</v>
      </c>
      <c r="O2303" t="s">
        <v>4682</v>
      </c>
      <c r="P2303" s="1">
        <v>201966.256221146</v>
      </c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>
        <v>23509.172314681298</v>
      </c>
      <c r="AF2303" s="1"/>
      <c r="AG2303" s="1"/>
      <c r="AH2303" s="1"/>
      <c r="AI2303" s="1"/>
      <c r="AJ2303" s="1"/>
      <c r="AK2303" s="1">
        <v>22173.324021292599</v>
      </c>
      <c r="AL2303" s="1">
        <v>8000</v>
      </c>
      <c r="AM2303" s="1"/>
    </row>
    <row r="2304" spans="1:39" x14ac:dyDescent="0.3">
      <c r="A2304" t="str">
        <f t="shared" si="385"/>
        <v>PAMS</v>
      </c>
      <c r="B2304" t="str">
        <f t="shared" si="386"/>
        <v>L081</v>
      </c>
      <c r="C2304" t="str">
        <f t="shared" si="387"/>
        <v>TECH REP SVCS/CONTAINERS-PACKAGING</v>
      </c>
      <c r="D2304" s="1">
        <f t="shared" si="388"/>
        <v>0</v>
      </c>
      <c r="E2304" s="1">
        <f t="shared" si="389"/>
        <v>0</v>
      </c>
      <c r="F2304" s="1">
        <f t="shared" si="390"/>
        <v>0</v>
      </c>
      <c r="G2304" s="1">
        <f t="shared" si="391"/>
        <v>0</v>
      </c>
      <c r="H2304" s="2" t="e">
        <f t="shared" si="392"/>
        <v>#DIV/0!</v>
      </c>
      <c r="I2304" s="2" t="e">
        <f t="shared" si="393"/>
        <v>#DIV/0!</v>
      </c>
      <c r="J2304" s="2" t="e">
        <f t="shared" si="394"/>
        <v>#DIV/0!</v>
      </c>
      <c r="K2304" s="2">
        <f t="shared" si="395"/>
        <v>0</v>
      </c>
      <c r="L2304" s="2">
        <f>AM2304/SUM(AM1:AM$3009)</f>
        <v>0</v>
      </c>
      <c r="M2304" t="s">
        <v>3743</v>
      </c>
      <c r="N2304" t="s">
        <v>4683</v>
      </c>
      <c r="O2304" t="s">
        <v>4684</v>
      </c>
      <c r="P2304" s="1"/>
      <c r="Q2304" s="1"/>
      <c r="R2304" s="1">
        <v>145015.95017825899</v>
      </c>
      <c r="S2304" s="1"/>
      <c r="T2304" s="1"/>
      <c r="U2304" s="1"/>
      <c r="V2304" s="1"/>
      <c r="W2304" s="1"/>
      <c r="X2304" s="1"/>
      <c r="Y2304" s="1"/>
      <c r="Z2304" s="1"/>
      <c r="AA2304" s="1">
        <v>25807.994547041199</v>
      </c>
      <c r="AB2304" s="1">
        <v>0</v>
      </c>
      <c r="AC2304" s="1"/>
      <c r="AD2304" s="1">
        <v>-3135.9360362950201</v>
      </c>
      <c r="AE2304" s="1"/>
      <c r="AF2304" s="1"/>
      <c r="AG2304" s="1"/>
      <c r="AH2304" s="1"/>
      <c r="AI2304" s="1"/>
      <c r="AJ2304" s="1"/>
      <c r="AK2304" s="1"/>
      <c r="AL2304" s="1"/>
      <c r="AM2304" s="1"/>
    </row>
    <row r="2305" spans="1:39" x14ac:dyDescent="0.3">
      <c r="A2305" t="str">
        <f t="shared" ref="A2305:A2368" si="396">M2305</f>
        <v>PAMS</v>
      </c>
      <c r="B2305" t="str">
        <f t="shared" ref="B2305:B2368" si="397">N2305</f>
        <v>L083</v>
      </c>
      <c r="C2305" t="str">
        <f t="shared" ref="C2305:C2368" si="398">O2305</f>
        <v>TECH REP SVCS/TEXTILES-LEATHER-FURS</v>
      </c>
      <c r="D2305" s="1">
        <f t="shared" ref="D2305:D2368" si="399">AE2305</f>
        <v>0</v>
      </c>
      <c r="E2305" s="1">
        <f t="shared" ref="E2305:E2368" si="400">AK2305</f>
        <v>0</v>
      </c>
      <c r="F2305" s="1">
        <f t="shared" ref="F2305:F2368" si="401">AL2305</f>
        <v>0</v>
      </c>
      <c r="G2305" s="1">
        <f t="shared" ref="G2305:G2368" si="402">AM2305</f>
        <v>0</v>
      </c>
      <c r="H2305" s="2" t="e">
        <f t="shared" si="392"/>
        <v>#DIV/0!</v>
      </c>
      <c r="I2305" s="2" t="e">
        <f t="shared" si="393"/>
        <v>#DIV/0!</v>
      </c>
      <c r="J2305" s="2" t="e">
        <f t="shared" si="394"/>
        <v>#DIV/0!</v>
      </c>
      <c r="K2305" s="2">
        <f t="shared" si="395"/>
        <v>0</v>
      </c>
      <c r="L2305" s="2">
        <f>AM2305/SUM(AM1:AM$3009)</f>
        <v>0</v>
      </c>
      <c r="M2305" t="s">
        <v>3743</v>
      </c>
      <c r="N2305" t="s">
        <v>4685</v>
      </c>
      <c r="O2305" t="s">
        <v>4686</v>
      </c>
      <c r="P2305" s="1"/>
      <c r="Q2305" s="1"/>
      <c r="R2305" s="1"/>
      <c r="S2305" s="1"/>
      <c r="T2305" s="1">
        <v>27072.123782079801</v>
      </c>
      <c r="U2305" s="1">
        <v>-12575.676145101501</v>
      </c>
      <c r="V2305" s="1"/>
      <c r="W2305" s="1"/>
      <c r="X2305" s="1">
        <v>19162.101717498699</v>
      </c>
      <c r="Y2305" s="1"/>
      <c r="Z2305" s="1"/>
      <c r="AA2305" s="1"/>
      <c r="AB2305" s="1"/>
      <c r="AC2305" s="1"/>
      <c r="AD2305" s="1"/>
      <c r="AE2305" s="1"/>
      <c r="AF2305" s="1"/>
      <c r="AG2305" s="1"/>
      <c r="AH2305" s="1"/>
      <c r="AI2305" s="1">
        <v>19655.5629703507</v>
      </c>
      <c r="AJ2305" s="1">
        <v>0</v>
      </c>
      <c r="AK2305" s="1"/>
      <c r="AL2305" s="1"/>
      <c r="AM2305" s="1"/>
    </row>
    <row r="2306" spans="1:39" x14ac:dyDescent="0.3">
      <c r="A2306" t="str">
        <f t="shared" si="396"/>
        <v>PAMS</v>
      </c>
      <c r="B2306" t="str">
        <f t="shared" si="397"/>
        <v>L084</v>
      </c>
      <c r="C2306" t="str">
        <f t="shared" si="398"/>
        <v>TECH REP SVCS/CLOTHING - INDIVID EQ</v>
      </c>
      <c r="D2306" s="1">
        <f t="shared" si="399"/>
        <v>167826.703585215</v>
      </c>
      <c r="E2306" s="1">
        <f t="shared" si="400"/>
        <v>0</v>
      </c>
      <c r="F2306" s="1">
        <f t="shared" si="401"/>
        <v>0</v>
      </c>
      <c r="G2306" s="1">
        <f t="shared" si="402"/>
        <v>15580.2965280759</v>
      </c>
      <c r="H2306" s="2" t="e">
        <f t="shared" ref="H2306:H2369" si="403">AL2306/AK2306-1</f>
        <v>#DIV/0!</v>
      </c>
      <c r="I2306" s="2">
        <f t="shared" ref="I2306:I2369" si="404">AL2306/AE2306-1</f>
        <v>-1</v>
      </c>
      <c r="J2306" s="2" t="e">
        <f t="shared" ref="J2306:J2369" si="405">AM2306/AL2306</f>
        <v>#DIV/0!</v>
      </c>
      <c r="K2306" s="2">
        <f t="shared" ref="K2306:K2369" si="406">AL2306/SUM(AL$1:AL$3009)</f>
        <v>0</v>
      </c>
      <c r="L2306" s="2">
        <f>AM2306/SUM(AM1:AM$3009)</f>
        <v>2.8271106442488281E-7</v>
      </c>
      <c r="M2306" t="s">
        <v>3743</v>
      </c>
      <c r="N2306" t="s">
        <v>4687</v>
      </c>
      <c r="O2306" t="s">
        <v>4688</v>
      </c>
      <c r="P2306" s="1"/>
      <c r="Q2306" s="1"/>
      <c r="R2306" s="1"/>
      <c r="S2306" s="1">
        <v>173717.57026683699</v>
      </c>
      <c r="T2306" s="1">
        <v>57366.127790092898</v>
      </c>
      <c r="U2306" s="1">
        <v>28512.180446074399</v>
      </c>
      <c r="V2306" s="1"/>
      <c r="W2306" s="1"/>
      <c r="X2306" s="1"/>
      <c r="Y2306" s="1"/>
      <c r="Z2306" s="1">
        <v>130774.36718320601</v>
      </c>
      <c r="AA2306" s="1">
        <v>0</v>
      </c>
      <c r="AB2306" s="1">
        <v>0</v>
      </c>
      <c r="AC2306" s="1">
        <v>40241.294444449297</v>
      </c>
      <c r="AD2306" s="1"/>
      <c r="AE2306" s="1">
        <v>167826.703585215</v>
      </c>
      <c r="AF2306" s="1"/>
      <c r="AG2306" s="1"/>
      <c r="AH2306" s="1"/>
      <c r="AI2306" s="1"/>
      <c r="AJ2306" s="1"/>
      <c r="AK2306" s="1"/>
      <c r="AL2306" s="1"/>
      <c r="AM2306" s="1">
        <v>15580.2965280759</v>
      </c>
    </row>
    <row r="2307" spans="1:39" x14ac:dyDescent="0.3">
      <c r="A2307" t="str">
        <f t="shared" si="396"/>
        <v>PAMS</v>
      </c>
      <c r="B2307" t="str">
        <f t="shared" si="397"/>
        <v>L085</v>
      </c>
      <c r="C2307" t="str">
        <f t="shared" si="398"/>
        <v>TECH REP SVCS/TOILETRIES</v>
      </c>
      <c r="D2307" s="1">
        <f t="shared" si="399"/>
        <v>31905.305284210401</v>
      </c>
      <c r="E2307" s="1">
        <f t="shared" si="400"/>
        <v>0</v>
      </c>
      <c r="F2307" s="1">
        <f t="shared" si="401"/>
        <v>0</v>
      </c>
      <c r="G2307" s="1">
        <f t="shared" si="402"/>
        <v>0</v>
      </c>
      <c r="H2307" s="2" t="e">
        <f t="shared" si="403"/>
        <v>#DIV/0!</v>
      </c>
      <c r="I2307" s="2">
        <f t="shared" si="404"/>
        <v>-1</v>
      </c>
      <c r="J2307" s="2" t="e">
        <f t="shared" si="405"/>
        <v>#DIV/0!</v>
      </c>
      <c r="K2307" s="2">
        <f t="shared" si="406"/>
        <v>0</v>
      </c>
      <c r="L2307" s="2">
        <f>AM2307/SUM(AM1:AM$3009)</f>
        <v>0</v>
      </c>
      <c r="M2307" t="s">
        <v>3743</v>
      </c>
      <c r="N2307" t="s">
        <v>4689</v>
      </c>
      <c r="O2307" t="s">
        <v>4690</v>
      </c>
      <c r="P2307" s="1"/>
      <c r="Q2307" s="1"/>
      <c r="R2307" s="1"/>
      <c r="S2307" s="1"/>
      <c r="T2307" s="1"/>
      <c r="U2307" s="1"/>
      <c r="V2307" s="1"/>
      <c r="W2307" s="1"/>
      <c r="X2307" s="1">
        <v>15368.112351997301</v>
      </c>
      <c r="Y2307" s="1">
        <v>29889.0757807271</v>
      </c>
      <c r="Z2307" s="1">
        <v>74028.249924246702</v>
      </c>
      <c r="AA2307" s="1">
        <v>23275.249480185801</v>
      </c>
      <c r="AB2307" s="1">
        <v>39542.019992455404</v>
      </c>
      <c r="AC2307" s="1">
        <v>41896.452177190899</v>
      </c>
      <c r="AD2307" s="1">
        <v>31233.794322461701</v>
      </c>
      <c r="AE2307" s="1">
        <v>31905.305284210401</v>
      </c>
      <c r="AF2307" s="1">
        <v>3205.9451179501302</v>
      </c>
      <c r="AG2307" s="1"/>
      <c r="AH2307" s="1"/>
      <c r="AI2307" s="1"/>
      <c r="AJ2307" s="1"/>
      <c r="AK2307" s="1"/>
      <c r="AL2307" s="1"/>
      <c r="AM2307" s="1"/>
    </row>
    <row r="2308" spans="1:39" x14ac:dyDescent="0.3">
      <c r="A2308" t="str">
        <f t="shared" si="396"/>
        <v>PAMS</v>
      </c>
      <c r="B2308" t="str">
        <f t="shared" si="397"/>
        <v>L087</v>
      </c>
      <c r="C2308" t="str">
        <f t="shared" si="398"/>
        <v>TECH REP SVCS/AGRICULTURAL SUPPLIES</v>
      </c>
      <c r="D2308" s="1">
        <f t="shared" si="399"/>
        <v>0</v>
      </c>
      <c r="E2308" s="1">
        <f t="shared" si="400"/>
        <v>0</v>
      </c>
      <c r="F2308" s="1">
        <f t="shared" si="401"/>
        <v>0</v>
      </c>
      <c r="G2308" s="1">
        <f t="shared" si="402"/>
        <v>0</v>
      </c>
      <c r="H2308" s="2" t="e">
        <f t="shared" si="403"/>
        <v>#DIV/0!</v>
      </c>
      <c r="I2308" s="2" t="e">
        <f t="shared" si="404"/>
        <v>#DIV/0!</v>
      </c>
      <c r="J2308" s="2" t="e">
        <f t="shared" si="405"/>
        <v>#DIV/0!</v>
      </c>
      <c r="K2308" s="2">
        <f t="shared" si="406"/>
        <v>0</v>
      </c>
      <c r="L2308" s="2">
        <f>AM2308/SUM(AM1:AM$3009)</f>
        <v>0</v>
      </c>
      <c r="M2308" t="s">
        <v>3743</v>
      </c>
      <c r="N2308" t="s">
        <v>4691</v>
      </c>
      <c r="O2308" t="s">
        <v>4692</v>
      </c>
      <c r="P2308" s="1"/>
      <c r="Q2308" s="1"/>
      <c r="R2308" s="1">
        <v>21741.521765856</v>
      </c>
      <c r="S2308" s="1">
        <v>41143.6350631983</v>
      </c>
      <c r="T2308" s="1"/>
      <c r="U2308" s="1"/>
      <c r="V2308" s="1"/>
      <c r="W2308" s="1"/>
      <c r="X2308" s="1"/>
      <c r="Y2308" s="1"/>
      <c r="Z2308" s="1">
        <v>429098.69087653997</v>
      </c>
      <c r="AA2308" s="1"/>
      <c r="AB2308" s="1"/>
      <c r="AC2308" s="1"/>
      <c r="AD2308" s="1"/>
      <c r="AE2308" s="1"/>
      <c r="AF2308" s="1"/>
      <c r="AG2308" s="1"/>
      <c r="AH2308" s="1"/>
      <c r="AI2308" s="1"/>
      <c r="AJ2308" s="1"/>
      <c r="AK2308" s="1"/>
      <c r="AL2308" s="1"/>
      <c r="AM2308" s="1"/>
    </row>
    <row r="2309" spans="1:39" x14ac:dyDescent="0.3">
      <c r="A2309" t="str">
        <f t="shared" si="396"/>
        <v>PAMS</v>
      </c>
      <c r="B2309" t="str">
        <f t="shared" si="397"/>
        <v>L088</v>
      </c>
      <c r="C2309" t="str">
        <f t="shared" si="398"/>
        <v>TECH REP SVCS/LIVE ANIMALS</v>
      </c>
      <c r="D2309" s="1">
        <f t="shared" si="399"/>
        <v>0</v>
      </c>
      <c r="E2309" s="1">
        <f t="shared" si="400"/>
        <v>51837.007538101097</v>
      </c>
      <c r="F2309" s="1">
        <f t="shared" si="401"/>
        <v>40728</v>
      </c>
      <c r="G2309" s="1">
        <f t="shared" si="402"/>
        <v>0</v>
      </c>
      <c r="H2309" s="2">
        <f t="shared" si="403"/>
        <v>-0.21430649772627763</v>
      </c>
      <c r="I2309" s="2" t="e">
        <f t="shared" si="404"/>
        <v>#DIV/0!</v>
      </c>
      <c r="J2309" s="2">
        <f t="shared" si="405"/>
        <v>0</v>
      </c>
      <c r="K2309" s="2">
        <f t="shared" si="406"/>
        <v>3.6152238182396801E-7</v>
      </c>
      <c r="L2309" s="2">
        <f>AM2309/SUM(AM1:AM$3009)</f>
        <v>0</v>
      </c>
      <c r="M2309" t="s">
        <v>3743</v>
      </c>
      <c r="N2309" t="s">
        <v>4693</v>
      </c>
      <c r="O2309" t="s">
        <v>4694</v>
      </c>
      <c r="P2309" s="1"/>
      <c r="Q2309" s="1"/>
      <c r="R2309" s="1">
        <v>6988.34628188227</v>
      </c>
      <c r="S2309" s="1">
        <v>9143.0300140440595</v>
      </c>
      <c r="T2309" s="1">
        <v>-669.36569790856697</v>
      </c>
      <c r="U2309" s="1">
        <v>-2309.84752980856</v>
      </c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  <c r="AG2309" s="1">
        <v>53438.731534773098</v>
      </c>
      <c r="AH2309" s="1">
        <v>50891.569726345297</v>
      </c>
      <c r="AI2309" s="1">
        <v>51820.127810550199</v>
      </c>
      <c r="AJ2309" s="1">
        <v>53149.445087807901</v>
      </c>
      <c r="AK2309" s="1">
        <v>51837.007538101097</v>
      </c>
      <c r="AL2309" s="1">
        <v>40728</v>
      </c>
      <c r="AM2309" s="1"/>
    </row>
    <row r="2310" spans="1:39" x14ac:dyDescent="0.3">
      <c r="A2310" t="str">
        <f t="shared" si="396"/>
        <v>PAMS</v>
      </c>
      <c r="B2310" t="str">
        <f t="shared" si="397"/>
        <v>L089</v>
      </c>
      <c r="C2310" t="str">
        <f t="shared" si="398"/>
        <v>TECH REP SVCS/SUBSISTENCE</v>
      </c>
      <c r="D2310" s="1">
        <f t="shared" si="399"/>
        <v>57573.4832196278</v>
      </c>
      <c r="E2310" s="1">
        <f t="shared" si="400"/>
        <v>0</v>
      </c>
      <c r="F2310" s="1">
        <f t="shared" si="401"/>
        <v>0</v>
      </c>
      <c r="G2310" s="1">
        <f t="shared" si="402"/>
        <v>0</v>
      </c>
      <c r="H2310" s="2" t="e">
        <f t="shared" si="403"/>
        <v>#DIV/0!</v>
      </c>
      <c r="I2310" s="2">
        <f t="shared" si="404"/>
        <v>-1</v>
      </c>
      <c r="J2310" s="2" t="e">
        <f t="shared" si="405"/>
        <v>#DIV/0!</v>
      </c>
      <c r="K2310" s="2">
        <f t="shared" si="406"/>
        <v>0</v>
      </c>
      <c r="L2310" s="2">
        <f>AM2310/SUM(AM1:AM$3009)</f>
        <v>0</v>
      </c>
      <c r="M2310" t="s">
        <v>3743</v>
      </c>
      <c r="N2310" t="s">
        <v>4695</v>
      </c>
      <c r="O2310" t="s">
        <v>4696</v>
      </c>
      <c r="P2310" s="1"/>
      <c r="Q2310" s="1"/>
      <c r="R2310" s="1">
        <v>4930.6665433280496</v>
      </c>
      <c r="S2310" s="1">
        <v>3809.5958391850199</v>
      </c>
      <c r="T2310" s="1">
        <v>14263.4392827672</v>
      </c>
      <c r="U2310" s="1"/>
      <c r="V2310" s="1"/>
      <c r="W2310" s="1">
        <v>19976.792736703799</v>
      </c>
      <c r="X2310" s="1">
        <v>66544.147320871998</v>
      </c>
      <c r="Y2310" s="1">
        <v>32323.7488410115</v>
      </c>
      <c r="Z2310" s="1">
        <v>28099.750170761999</v>
      </c>
      <c r="AA2310" s="1">
        <v>-18825.380846783901</v>
      </c>
      <c r="AB2310" s="1">
        <v>-5621.51519892741</v>
      </c>
      <c r="AC2310" s="1">
        <v>2598.7485140170302</v>
      </c>
      <c r="AD2310" s="1"/>
      <c r="AE2310" s="1">
        <v>57573.4832196278</v>
      </c>
      <c r="AF2310" s="1">
        <v>76133.761613658105</v>
      </c>
      <c r="AG2310" s="1">
        <v>86766.062224248803</v>
      </c>
      <c r="AH2310" s="1">
        <v>13154.8204556622</v>
      </c>
      <c r="AI2310" s="1"/>
      <c r="AJ2310" s="1"/>
      <c r="AK2310" s="1"/>
      <c r="AL2310" s="1"/>
      <c r="AM2310" s="1"/>
    </row>
    <row r="2311" spans="1:39" x14ac:dyDescent="0.3">
      <c r="A2311" t="str">
        <f t="shared" si="396"/>
        <v>PAMS</v>
      </c>
      <c r="B2311" t="str">
        <f t="shared" si="397"/>
        <v>L091</v>
      </c>
      <c r="C2311" t="str">
        <f t="shared" si="398"/>
        <v>TECH REP SVCS/FUELS-LUBRICANTS-OILS</v>
      </c>
      <c r="D2311" s="1">
        <f t="shared" si="399"/>
        <v>0</v>
      </c>
      <c r="E2311" s="1">
        <f t="shared" si="400"/>
        <v>0</v>
      </c>
      <c r="F2311" s="1">
        <f t="shared" si="401"/>
        <v>0</v>
      </c>
      <c r="G2311" s="1">
        <f t="shared" si="402"/>
        <v>0</v>
      </c>
      <c r="H2311" s="2" t="e">
        <f t="shared" si="403"/>
        <v>#DIV/0!</v>
      </c>
      <c r="I2311" s="2" t="e">
        <f t="shared" si="404"/>
        <v>#DIV/0!</v>
      </c>
      <c r="J2311" s="2" t="e">
        <f t="shared" si="405"/>
        <v>#DIV/0!</v>
      </c>
      <c r="K2311" s="2">
        <f t="shared" si="406"/>
        <v>0</v>
      </c>
      <c r="L2311" s="2">
        <f>AM2311/SUM(AM1:AM$3009)</f>
        <v>0</v>
      </c>
      <c r="M2311" t="s">
        <v>3743</v>
      </c>
      <c r="N2311" t="s">
        <v>4697</v>
      </c>
      <c r="O2311" t="s">
        <v>4698</v>
      </c>
      <c r="P2311" s="1"/>
      <c r="Q2311" s="1">
        <v>642034.77337603702</v>
      </c>
      <c r="R2311" s="1"/>
      <c r="S2311" s="1">
        <v>44698.749900325703</v>
      </c>
      <c r="T2311" s="1"/>
      <c r="U2311" s="1">
        <v>32294.555776135901</v>
      </c>
      <c r="V2311" s="1"/>
      <c r="W2311" s="1">
        <v>11802.365354593499</v>
      </c>
      <c r="X2311" s="1">
        <v>561228.03283486003</v>
      </c>
      <c r="Y2311" s="1">
        <v>448666.03820959001</v>
      </c>
      <c r="Z2311" s="1"/>
      <c r="AA2311" s="1"/>
      <c r="AB2311" s="1"/>
      <c r="AC2311" s="1"/>
      <c r="AD2311" s="1">
        <v>407267.81095140899</v>
      </c>
      <c r="AE2311" s="1"/>
      <c r="AF2311" s="1"/>
      <c r="AG2311" s="1"/>
      <c r="AH2311" s="1"/>
      <c r="AI2311" s="1">
        <v>8307.4152896054893</v>
      </c>
      <c r="AJ2311" s="1"/>
      <c r="AK2311" s="1"/>
      <c r="AL2311" s="1"/>
      <c r="AM2311" s="1"/>
    </row>
    <row r="2312" spans="1:39" x14ac:dyDescent="0.3">
      <c r="A2312" t="str">
        <f t="shared" si="396"/>
        <v>PAMS</v>
      </c>
      <c r="B2312" t="str">
        <f t="shared" si="397"/>
        <v>L093</v>
      </c>
      <c r="C2312" t="str">
        <f t="shared" si="398"/>
        <v>TECH REP SVCS/NONMETALIC FAB MAT</v>
      </c>
      <c r="D2312" s="1">
        <f t="shared" si="399"/>
        <v>0</v>
      </c>
      <c r="E2312" s="1">
        <f t="shared" si="400"/>
        <v>0</v>
      </c>
      <c r="F2312" s="1">
        <f t="shared" si="401"/>
        <v>0</v>
      </c>
      <c r="G2312" s="1">
        <f t="shared" si="402"/>
        <v>0</v>
      </c>
      <c r="H2312" s="2" t="e">
        <f t="shared" si="403"/>
        <v>#DIV/0!</v>
      </c>
      <c r="I2312" s="2" t="e">
        <f t="shared" si="404"/>
        <v>#DIV/0!</v>
      </c>
      <c r="J2312" s="2" t="e">
        <f t="shared" si="405"/>
        <v>#DIV/0!</v>
      </c>
      <c r="K2312" s="2">
        <f t="shared" si="406"/>
        <v>0</v>
      </c>
      <c r="L2312" s="2">
        <f>AM2312/SUM(AM1:AM$3009)</f>
        <v>0</v>
      </c>
      <c r="M2312" t="s">
        <v>3743</v>
      </c>
      <c r="N2312" t="s">
        <v>4699</v>
      </c>
      <c r="O2312" t="s">
        <v>4700</v>
      </c>
      <c r="P2312" s="1">
        <v>65742.439995057794</v>
      </c>
      <c r="Q2312" s="1">
        <v>141972.942582066</v>
      </c>
      <c r="R2312" s="1">
        <v>19225.717104378298</v>
      </c>
      <c r="S2312" s="1">
        <v>114287.875175551</v>
      </c>
      <c r="T2312" s="1"/>
      <c r="U2312" s="1">
        <v>36011.966644421504</v>
      </c>
      <c r="V2312" s="1"/>
      <c r="W2312" s="1"/>
      <c r="X2312" s="1">
        <v>44656.028350344801</v>
      </c>
      <c r="Y2312" s="1"/>
      <c r="Z2312" s="1">
        <v>24912.384032464801</v>
      </c>
      <c r="AA2312" s="1">
        <v>-7774.1256838157697</v>
      </c>
      <c r="AB2312" s="1"/>
      <c r="AC2312" s="1"/>
      <c r="AD2312" s="1"/>
      <c r="AE2312" s="1"/>
      <c r="AF2312" s="1"/>
      <c r="AG2312" s="1"/>
      <c r="AH2312" s="1"/>
      <c r="AI2312" s="1"/>
      <c r="AJ2312" s="1"/>
      <c r="AK2312" s="1"/>
      <c r="AL2312" s="1"/>
      <c r="AM2312" s="1"/>
    </row>
    <row r="2313" spans="1:39" x14ac:dyDescent="0.3">
      <c r="A2313" t="str">
        <f t="shared" si="396"/>
        <v>PAMS</v>
      </c>
      <c r="B2313" t="str">
        <f t="shared" si="397"/>
        <v>L094</v>
      </c>
      <c r="C2313" t="str">
        <f t="shared" si="398"/>
        <v>TECH REP SVCS/NONMETALIC CRUDE MAT</v>
      </c>
      <c r="D2313" s="1">
        <f t="shared" si="399"/>
        <v>0</v>
      </c>
      <c r="E2313" s="1">
        <f t="shared" si="400"/>
        <v>0</v>
      </c>
      <c r="F2313" s="1">
        <f t="shared" si="401"/>
        <v>0</v>
      </c>
      <c r="G2313" s="1">
        <f t="shared" si="402"/>
        <v>0</v>
      </c>
      <c r="H2313" s="2" t="e">
        <f t="shared" si="403"/>
        <v>#DIV/0!</v>
      </c>
      <c r="I2313" s="2" t="e">
        <f t="shared" si="404"/>
        <v>#DIV/0!</v>
      </c>
      <c r="J2313" s="2" t="e">
        <f t="shared" si="405"/>
        <v>#DIV/0!</v>
      </c>
      <c r="K2313" s="2">
        <f t="shared" si="406"/>
        <v>0</v>
      </c>
      <c r="L2313" s="2">
        <f>AM2313/SUM(AM1:AM$3009)</f>
        <v>0</v>
      </c>
      <c r="M2313" t="s">
        <v>3743</v>
      </c>
      <c r="N2313" t="s">
        <v>4701</v>
      </c>
      <c r="O2313" t="s">
        <v>4702</v>
      </c>
      <c r="P2313" s="1"/>
      <c r="Q2313" s="1"/>
      <c r="R2313" s="1"/>
      <c r="S2313" s="1">
        <v>76191.916783700493</v>
      </c>
      <c r="T2313" s="1">
        <v>185934.91608571299</v>
      </c>
      <c r="U2313" s="1">
        <v>74131.669159793397</v>
      </c>
      <c r="V2313" s="1">
        <v>-26312.896622438398</v>
      </c>
      <c r="W2313" s="1">
        <v>0</v>
      </c>
      <c r="X2313" s="1"/>
      <c r="Y2313" s="1"/>
      <c r="Z2313" s="1"/>
      <c r="AA2313" s="1"/>
      <c r="AB2313" s="1"/>
      <c r="AC2313" s="1"/>
      <c r="AD2313" s="1"/>
      <c r="AE2313" s="1"/>
      <c r="AF2313" s="1"/>
      <c r="AG2313" s="1"/>
      <c r="AH2313" s="1"/>
      <c r="AI2313" s="1"/>
      <c r="AJ2313" s="1"/>
      <c r="AK2313" s="1"/>
      <c r="AL2313" s="1"/>
      <c r="AM2313" s="1"/>
    </row>
    <row r="2314" spans="1:39" x14ac:dyDescent="0.3">
      <c r="A2314" t="str">
        <f t="shared" si="396"/>
        <v>PAMS</v>
      </c>
      <c r="B2314" t="str">
        <f t="shared" si="397"/>
        <v>L095</v>
      </c>
      <c r="C2314" t="str">
        <f t="shared" si="398"/>
        <v>TECH REP SVCS/METAL BARS &amp; SHEETS</v>
      </c>
      <c r="D2314" s="1">
        <f t="shared" si="399"/>
        <v>0</v>
      </c>
      <c r="E2314" s="1">
        <f t="shared" si="400"/>
        <v>0</v>
      </c>
      <c r="F2314" s="1">
        <f t="shared" si="401"/>
        <v>0</v>
      </c>
      <c r="G2314" s="1">
        <f t="shared" si="402"/>
        <v>0</v>
      </c>
      <c r="H2314" s="2" t="e">
        <f t="shared" si="403"/>
        <v>#DIV/0!</v>
      </c>
      <c r="I2314" s="2" t="e">
        <f t="shared" si="404"/>
        <v>#DIV/0!</v>
      </c>
      <c r="J2314" s="2" t="e">
        <f t="shared" si="405"/>
        <v>#DIV/0!</v>
      </c>
      <c r="K2314" s="2">
        <f t="shared" si="406"/>
        <v>0</v>
      </c>
      <c r="L2314" s="2">
        <f>AM2314/SUM(AM1:AM$3009)</f>
        <v>0</v>
      </c>
      <c r="M2314" t="s">
        <v>3743</v>
      </c>
      <c r="N2314" t="s">
        <v>4703</v>
      </c>
      <c r="O2314" t="s">
        <v>4704</v>
      </c>
      <c r="P2314" s="1"/>
      <c r="Q2314" s="1"/>
      <c r="R2314" s="1">
        <v>15529.658404182799</v>
      </c>
      <c r="S2314" s="1"/>
      <c r="T2314" s="1"/>
      <c r="U2314" s="1">
        <v>2550.93786573233</v>
      </c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  <c r="AG2314" s="1"/>
      <c r="AH2314" s="1"/>
      <c r="AI2314" s="1"/>
      <c r="AJ2314" s="1"/>
      <c r="AK2314" s="1"/>
      <c r="AL2314" s="1"/>
      <c r="AM2314" s="1"/>
    </row>
    <row r="2315" spans="1:39" x14ac:dyDescent="0.3">
      <c r="A2315" t="str">
        <f t="shared" si="396"/>
        <v>PAMS</v>
      </c>
      <c r="B2315" t="str">
        <f t="shared" si="397"/>
        <v>L096</v>
      </c>
      <c r="C2315" t="str">
        <f t="shared" si="398"/>
        <v>TECH REP SVCS/ORES &amp; MINERALS</v>
      </c>
      <c r="D2315" s="1">
        <f t="shared" si="399"/>
        <v>0</v>
      </c>
      <c r="E2315" s="1">
        <f t="shared" si="400"/>
        <v>0</v>
      </c>
      <c r="F2315" s="1">
        <f t="shared" si="401"/>
        <v>0</v>
      </c>
      <c r="G2315" s="1">
        <f t="shared" si="402"/>
        <v>0</v>
      </c>
      <c r="H2315" s="2" t="e">
        <f t="shared" si="403"/>
        <v>#DIV/0!</v>
      </c>
      <c r="I2315" s="2" t="e">
        <f t="shared" si="404"/>
        <v>#DIV/0!</v>
      </c>
      <c r="J2315" s="2" t="e">
        <f t="shared" si="405"/>
        <v>#DIV/0!</v>
      </c>
      <c r="K2315" s="2">
        <f t="shared" si="406"/>
        <v>0</v>
      </c>
      <c r="L2315" s="2">
        <f>AM2315/SUM(AM1:AM$3009)</f>
        <v>0</v>
      </c>
      <c r="M2315" t="s">
        <v>3743</v>
      </c>
      <c r="N2315" t="s">
        <v>4705</v>
      </c>
      <c r="O2315" t="s">
        <v>4706</v>
      </c>
      <c r="P2315" s="1"/>
      <c r="Q2315" s="1">
        <v>287096.10701231402</v>
      </c>
      <c r="R2315" s="1"/>
      <c r="S2315" s="1"/>
      <c r="T2315" s="1"/>
      <c r="U2315" s="1">
        <v>51971.569420692504</v>
      </c>
      <c r="V2315" s="1"/>
      <c r="W2315" s="1">
        <v>4492.0567318705198</v>
      </c>
      <c r="X2315" s="1">
        <v>1466.3173488172899</v>
      </c>
      <c r="Y2315" s="1"/>
      <c r="Z2315" s="1">
        <v>-0.32705692902175298</v>
      </c>
      <c r="AA2315" s="1"/>
      <c r="AB2315" s="1"/>
      <c r="AC2315" s="1"/>
      <c r="AD2315" s="1"/>
      <c r="AE2315" s="1"/>
      <c r="AF2315" s="1"/>
      <c r="AG2315" s="1"/>
      <c r="AH2315" s="1"/>
      <c r="AI2315" s="1"/>
      <c r="AJ2315" s="1"/>
      <c r="AK2315" s="1"/>
      <c r="AL2315" s="1"/>
      <c r="AM2315" s="1"/>
    </row>
    <row r="2316" spans="1:39" x14ac:dyDescent="0.3">
      <c r="A2316" t="str">
        <f t="shared" si="396"/>
        <v>PAMS</v>
      </c>
      <c r="B2316" t="str">
        <f t="shared" si="397"/>
        <v>L099</v>
      </c>
      <c r="C2316" t="str">
        <f t="shared" si="398"/>
        <v>TECH REP SVCS /MISC EQ</v>
      </c>
      <c r="D2316" s="1">
        <f t="shared" si="399"/>
        <v>6549299.1828173297</v>
      </c>
      <c r="E2316" s="1">
        <f t="shared" si="400"/>
        <v>31609154.7839089</v>
      </c>
      <c r="F2316" s="1">
        <f t="shared" si="401"/>
        <v>6387025.8320000004</v>
      </c>
      <c r="G2316" s="1">
        <f t="shared" si="402"/>
        <v>2949728.3138222201</v>
      </c>
      <c r="H2316" s="2">
        <f t="shared" si="403"/>
        <v>-0.79793746856997871</v>
      </c>
      <c r="I2316" s="2">
        <f t="shared" si="404"/>
        <v>-2.4777208413851004E-2</v>
      </c>
      <c r="J2316" s="2">
        <f t="shared" si="405"/>
        <v>0.46183127975522176</v>
      </c>
      <c r="K2316" s="2">
        <f t="shared" si="406"/>
        <v>5.669448024837584E-5</v>
      </c>
      <c r="L2316" s="2">
        <f>AM2316/SUM(AM1:AM$3009)</f>
        <v>5.3524066750729569E-5</v>
      </c>
      <c r="M2316" t="s">
        <v>3743</v>
      </c>
      <c r="N2316" t="s">
        <v>4707</v>
      </c>
      <c r="O2316" t="s">
        <v>4708</v>
      </c>
      <c r="P2316" s="1">
        <v>105572147.21814799</v>
      </c>
      <c r="Q2316" s="1">
        <v>104041974.72323801</v>
      </c>
      <c r="R2316" s="1">
        <v>77195324.497546807</v>
      </c>
      <c r="S2316" s="1">
        <v>87562548.535012901</v>
      </c>
      <c r="T2316" s="1">
        <v>88765743.946052104</v>
      </c>
      <c r="U2316" s="1">
        <v>92328372.261576295</v>
      </c>
      <c r="V2316" s="1">
        <v>98776609.449748293</v>
      </c>
      <c r="W2316" s="1">
        <v>126243088.563153</v>
      </c>
      <c r="X2316" s="1">
        <v>185589448.63736299</v>
      </c>
      <c r="Y2316" s="1">
        <v>47514470.645472199</v>
      </c>
      <c r="Z2316" s="1">
        <v>24306427.920498401</v>
      </c>
      <c r="AA2316" s="1">
        <v>14296740.803106699</v>
      </c>
      <c r="AB2316" s="1">
        <v>20596065.0694464</v>
      </c>
      <c r="AC2316" s="1">
        <v>17433311.065171301</v>
      </c>
      <c r="AD2316" s="1">
        <v>15541091.2562421</v>
      </c>
      <c r="AE2316" s="1">
        <v>6549299.1828173297</v>
      </c>
      <c r="AF2316" s="1">
        <v>141976638.35596299</v>
      </c>
      <c r="AG2316" s="1">
        <v>60030465.411030702</v>
      </c>
      <c r="AH2316" s="1">
        <v>108030371.460076</v>
      </c>
      <c r="AI2316" s="1">
        <v>29985260.414845798</v>
      </c>
      <c r="AJ2316" s="1">
        <v>28957957.2187341</v>
      </c>
      <c r="AK2316" s="1">
        <v>31609154.7839089</v>
      </c>
      <c r="AL2316" s="1">
        <v>6387025.8320000004</v>
      </c>
      <c r="AM2316" s="1">
        <v>2949728.3138222201</v>
      </c>
    </row>
    <row r="2317" spans="1:39" x14ac:dyDescent="0.3">
      <c r="A2317" t="str">
        <f t="shared" si="396"/>
        <v>PAMS</v>
      </c>
      <c r="B2317" t="str">
        <f t="shared" si="397"/>
        <v>R401</v>
      </c>
      <c r="C2317" t="str">
        <f t="shared" si="398"/>
        <v>PERSONAL CARE SERVICES</v>
      </c>
      <c r="D2317" s="1">
        <f t="shared" si="399"/>
        <v>38206009.540449098</v>
      </c>
      <c r="E2317" s="1">
        <f t="shared" si="400"/>
        <v>5992474.4357074201</v>
      </c>
      <c r="F2317" s="1">
        <f t="shared" si="401"/>
        <v>9133801.5283000004</v>
      </c>
      <c r="G2317" s="1">
        <f t="shared" si="402"/>
        <v>178258.47964505901</v>
      </c>
      <c r="H2317" s="2">
        <f t="shared" si="403"/>
        <v>0.52421201396777284</v>
      </c>
      <c r="I2317" s="2">
        <f t="shared" si="404"/>
        <v>-0.76093285747023776</v>
      </c>
      <c r="J2317" s="2">
        <f t="shared" si="405"/>
        <v>1.9516351334408381E-2</v>
      </c>
      <c r="K2317" s="2">
        <f t="shared" si="406"/>
        <v>8.1076254262876034E-5</v>
      </c>
      <c r="L2317" s="2">
        <f>AM2317/SUM(AM1:AM$3009)</f>
        <v>3.2345754416420976E-6</v>
      </c>
      <c r="M2317" t="s">
        <v>3743</v>
      </c>
      <c r="N2317" t="s">
        <v>4709</v>
      </c>
      <c r="O2317" t="s">
        <v>4710</v>
      </c>
      <c r="P2317" s="1">
        <v>75774.507874074596</v>
      </c>
      <c r="Q2317" s="1">
        <v>19785694.7457303</v>
      </c>
      <c r="R2317" s="1">
        <v>29581193.0506947</v>
      </c>
      <c r="S2317" s="1">
        <v>57229897.308290698</v>
      </c>
      <c r="T2317" s="1">
        <v>127127850.70765001</v>
      </c>
      <c r="U2317" s="1">
        <v>11933943.0438633</v>
      </c>
      <c r="V2317" s="1">
        <v>14078452.4884964</v>
      </c>
      <c r="W2317" s="1">
        <v>34823962.869423799</v>
      </c>
      <c r="X2317" s="1">
        <v>18688384.492339201</v>
      </c>
      <c r="Y2317" s="1">
        <v>17358936.849559698</v>
      </c>
      <c r="Z2317" s="1">
        <v>34609006.392062098</v>
      </c>
      <c r="AA2317" s="1">
        <v>42891216.261575297</v>
      </c>
      <c r="AB2317" s="1">
        <v>49494396.820335001</v>
      </c>
      <c r="AC2317" s="1">
        <v>50982850.502259299</v>
      </c>
      <c r="AD2317" s="1">
        <v>24133570.651127901</v>
      </c>
      <c r="AE2317" s="1">
        <v>38206009.540449098</v>
      </c>
      <c r="AF2317" s="1">
        <v>7211868.1528268801</v>
      </c>
      <c r="AG2317" s="1">
        <v>4379207.2822082797</v>
      </c>
      <c r="AH2317" s="1">
        <v>4446425.7850951897</v>
      </c>
      <c r="AI2317" s="1">
        <v>5510924.33868788</v>
      </c>
      <c r="AJ2317" s="1">
        <v>5246786.3707320401</v>
      </c>
      <c r="AK2317" s="1">
        <v>5992474.4357074201</v>
      </c>
      <c r="AL2317" s="1">
        <v>9133801.5283000004</v>
      </c>
      <c r="AM2317" s="1">
        <v>178258.47964505901</v>
      </c>
    </row>
    <row r="2318" spans="1:39" x14ac:dyDescent="0.3">
      <c r="A2318" t="str">
        <f t="shared" si="396"/>
        <v>PAMS</v>
      </c>
      <c r="B2318" t="str">
        <f t="shared" si="397"/>
        <v>R402</v>
      </c>
      <c r="C2318" t="str">
        <f t="shared" si="398"/>
        <v>REAL ESTATE BROKERAGE SERVICES</v>
      </c>
      <c r="D2318" s="1">
        <f t="shared" si="399"/>
        <v>2370493.0313871498</v>
      </c>
      <c r="E2318" s="1">
        <f t="shared" si="400"/>
        <v>12684595.709032699</v>
      </c>
      <c r="F2318" s="1">
        <f t="shared" si="401"/>
        <v>15353602.7489</v>
      </c>
      <c r="G2318" s="1">
        <f t="shared" si="402"/>
        <v>6559424.4433968104</v>
      </c>
      <c r="H2318" s="2">
        <f t="shared" si="403"/>
        <v>0.21041325250647924</v>
      </c>
      <c r="I2318" s="2">
        <f t="shared" si="404"/>
        <v>5.4769659921402418</v>
      </c>
      <c r="J2318" s="2">
        <f t="shared" si="405"/>
        <v>0.42722379565713048</v>
      </c>
      <c r="K2318" s="2">
        <f t="shared" si="406"/>
        <v>1.3628636405817499E-4</v>
      </c>
      <c r="L2318" s="2">
        <f>AM2318/SUM(AM1:AM$3009)</f>
        <v>1.1902352840753796E-4</v>
      </c>
      <c r="M2318" t="s">
        <v>3743</v>
      </c>
      <c r="N2318" t="s">
        <v>4711</v>
      </c>
      <c r="O2318" t="s">
        <v>4712</v>
      </c>
      <c r="P2318" s="1">
        <v>176129.116995288</v>
      </c>
      <c r="Q2318" s="1">
        <v>78873.856990036598</v>
      </c>
      <c r="R2318" s="1">
        <v>151080.28178509299</v>
      </c>
      <c r="S2318" s="1">
        <v>530809.27433367795</v>
      </c>
      <c r="T2318" s="1">
        <v>278661.40247732197</v>
      </c>
      <c r="U2318" s="1">
        <v>1997429.1021642999</v>
      </c>
      <c r="V2318" s="1">
        <v>753379.33546304202</v>
      </c>
      <c r="W2318" s="1">
        <v>6365897.5811936101</v>
      </c>
      <c r="X2318" s="1">
        <v>2609775.9854865298</v>
      </c>
      <c r="Y2318" s="1">
        <v>239870.98367903</v>
      </c>
      <c r="Z2318" s="1">
        <v>629236.33278511895</v>
      </c>
      <c r="AA2318" s="1">
        <v>1142952.2626005299</v>
      </c>
      <c r="AB2318" s="1">
        <v>8450407.8973443191</v>
      </c>
      <c r="AC2318" s="1">
        <v>-103838.751654711</v>
      </c>
      <c r="AD2318" s="1">
        <v>-2039092.9545986601</v>
      </c>
      <c r="AE2318" s="1">
        <v>2370493.0313871498</v>
      </c>
      <c r="AF2318" s="1">
        <v>7680163.1396385096</v>
      </c>
      <c r="AG2318" s="1">
        <v>6749266.2242970299</v>
      </c>
      <c r="AH2318" s="1">
        <v>8920647.3341209907</v>
      </c>
      <c r="AI2318" s="1">
        <v>16419304.492888199</v>
      </c>
      <c r="AJ2318" s="1">
        <v>19069418.608709902</v>
      </c>
      <c r="AK2318" s="1">
        <v>12684595.709032699</v>
      </c>
      <c r="AL2318" s="1">
        <v>15353602.7489</v>
      </c>
      <c r="AM2318" s="1">
        <v>6559424.4433968104</v>
      </c>
    </row>
    <row r="2319" spans="1:39" x14ac:dyDescent="0.3">
      <c r="A2319" t="str">
        <f t="shared" si="396"/>
        <v>PAMS</v>
      </c>
      <c r="B2319" t="str">
        <f t="shared" si="397"/>
        <v>R404</v>
      </c>
      <c r="C2319" t="str">
        <f t="shared" si="398"/>
        <v>PROF SVCS/LAND SURVEYS - CADASTRAL</v>
      </c>
      <c r="D2319" s="1">
        <f t="shared" si="399"/>
        <v>633952.89098193205</v>
      </c>
      <c r="E2319" s="1">
        <f t="shared" si="400"/>
        <v>1070596.86540737</v>
      </c>
      <c r="F2319" s="1">
        <f t="shared" si="401"/>
        <v>4291752.2802999998</v>
      </c>
      <c r="G2319" s="1">
        <f t="shared" si="402"/>
        <v>920989.06022921903</v>
      </c>
      <c r="H2319" s="2">
        <f t="shared" si="403"/>
        <v>3.0087472875861225</v>
      </c>
      <c r="I2319" s="2">
        <f t="shared" si="404"/>
        <v>5.7698283915899307</v>
      </c>
      <c r="J2319" s="2">
        <f t="shared" si="405"/>
        <v>0.21459511175813731</v>
      </c>
      <c r="K2319" s="2">
        <f t="shared" si="406"/>
        <v>3.8095769656563099E-5</v>
      </c>
      <c r="L2319" s="2">
        <f>AM2319/SUM(AM1:AM$3009)</f>
        <v>1.6711735689489478E-5</v>
      </c>
      <c r="M2319" t="s">
        <v>3743</v>
      </c>
      <c r="N2319" t="s">
        <v>4713</v>
      </c>
      <c r="O2319" t="s">
        <v>4714</v>
      </c>
      <c r="P2319" s="1">
        <v>10235727.4203301</v>
      </c>
      <c r="Q2319" s="1">
        <v>8122680.61169919</v>
      </c>
      <c r="R2319" s="1">
        <v>12731540.082575601</v>
      </c>
      <c r="S2319" s="1">
        <v>11102265.534340199</v>
      </c>
      <c r="T2319" s="1">
        <v>6628721.0689918902</v>
      </c>
      <c r="U2319" s="1">
        <v>7848551.5205276599</v>
      </c>
      <c r="V2319" s="1">
        <v>6278736.6943444898</v>
      </c>
      <c r="W2319" s="1">
        <v>1674613.16628278</v>
      </c>
      <c r="X2319" s="1">
        <v>1437481.1082838699</v>
      </c>
      <c r="Y2319" s="1">
        <v>1922893.52215486</v>
      </c>
      <c r="Z2319" s="1">
        <v>7826367.5712473895</v>
      </c>
      <c r="AA2319" s="1">
        <v>8084077.3492529104</v>
      </c>
      <c r="AB2319" s="1">
        <v>6086657.30672633</v>
      </c>
      <c r="AC2319" s="1">
        <v>579957.77193504199</v>
      </c>
      <c r="AD2319" s="1">
        <v>738909.46439775103</v>
      </c>
      <c r="AE2319" s="1">
        <v>633952.89098193205</v>
      </c>
      <c r="AF2319" s="1">
        <v>1130225.0174722199</v>
      </c>
      <c r="AG2319" s="1">
        <v>3162132.3837121301</v>
      </c>
      <c r="AH2319" s="1">
        <v>3983852.8756018998</v>
      </c>
      <c r="AI2319" s="1">
        <v>2387747.5834171302</v>
      </c>
      <c r="AJ2319" s="1">
        <v>1745325.2784611899</v>
      </c>
      <c r="AK2319" s="1">
        <v>1070596.86540737</v>
      </c>
      <c r="AL2319" s="1">
        <v>4291752.2802999998</v>
      </c>
      <c r="AM2319" s="1">
        <v>920989.06022921903</v>
      </c>
    </row>
    <row r="2320" spans="1:39" x14ac:dyDescent="0.3">
      <c r="A2320" t="str">
        <f t="shared" si="396"/>
        <v>PAMS</v>
      </c>
      <c r="B2320" t="str">
        <f t="shared" si="397"/>
        <v>R405</v>
      </c>
      <c r="C2320" t="str">
        <f t="shared" si="398"/>
        <v>OPERATIONS RESEARCH &amp; QUANTITATIVE</v>
      </c>
      <c r="D2320" s="1">
        <f t="shared" si="399"/>
        <v>116820773.27163599</v>
      </c>
      <c r="E2320" s="1">
        <f t="shared" si="400"/>
        <v>111682298.34517001</v>
      </c>
      <c r="F2320" s="1">
        <f t="shared" si="401"/>
        <v>134952319.61649999</v>
      </c>
      <c r="G2320" s="1">
        <f t="shared" si="402"/>
        <v>86357347.848158196</v>
      </c>
      <c r="H2320" s="2">
        <f t="shared" si="403"/>
        <v>0.20835908300714467</v>
      </c>
      <c r="I2320" s="2">
        <f t="shared" si="404"/>
        <v>0.15520823768820513</v>
      </c>
      <c r="J2320" s="2">
        <f t="shared" si="405"/>
        <v>0.63991006670773587</v>
      </c>
      <c r="K2320" s="2">
        <f t="shared" si="406"/>
        <v>1.1979052254082322E-3</v>
      </c>
      <c r="L2320" s="2">
        <f>AM2320/SUM(AM1:AM$3009)</f>
        <v>1.5669905695997505E-3</v>
      </c>
      <c r="M2320" t="s">
        <v>3743</v>
      </c>
      <c r="N2320" t="s">
        <v>4715</v>
      </c>
      <c r="O2320" t="s">
        <v>4716</v>
      </c>
      <c r="P2320" s="1">
        <v>17304192.543189298</v>
      </c>
      <c r="Q2320" s="1">
        <v>6710627.1896408098</v>
      </c>
      <c r="R2320" s="1">
        <v>4678154.2976760399</v>
      </c>
      <c r="S2320" s="1">
        <v>1323549.59634803</v>
      </c>
      <c r="T2320" s="1">
        <v>3713565.0305509702</v>
      </c>
      <c r="U2320" s="1">
        <v>11381916.6249476</v>
      </c>
      <c r="V2320" s="1">
        <v>21707317.610259101</v>
      </c>
      <c r="W2320" s="1">
        <v>18806452.3172138</v>
      </c>
      <c r="X2320" s="1">
        <v>34651270.410619304</v>
      </c>
      <c r="Y2320" s="1">
        <v>41070068.149322897</v>
      </c>
      <c r="Z2320" s="1">
        <v>6105075.8035739399</v>
      </c>
      <c r="AA2320" s="1">
        <v>6035960.7708352804</v>
      </c>
      <c r="AB2320" s="1">
        <v>21777354.417754602</v>
      </c>
      <c r="AC2320" s="1">
        <v>156612183.05981699</v>
      </c>
      <c r="AD2320" s="1">
        <v>53352102.342510298</v>
      </c>
      <c r="AE2320" s="1">
        <v>116820773.27163599</v>
      </c>
      <c r="AF2320" s="1">
        <v>54958449.9423801</v>
      </c>
      <c r="AG2320" s="1">
        <v>12984033.255585101</v>
      </c>
      <c r="AH2320" s="1">
        <v>78820118.908294797</v>
      </c>
      <c r="AI2320" s="1">
        <v>16768663.714087499</v>
      </c>
      <c r="AJ2320" s="1">
        <v>13350987.5013049</v>
      </c>
      <c r="AK2320" s="1">
        <v>111682298.34517001</v>
      </c>
      <c r="AL2320" s="1">
        <v>134952319.61649999</v>
      </c>
      <c r="AM2320" s="1">
        <v>86357347.848158196</v>
      </c>
    </row>
    <row r="2321" spans="1:39" x14ac:dyDescent="0.3">
      <c r="A2321" t="str">
        <f t="shared" si="396"/>
        <v>PAMS</v>
      </c>
      <c r="B2321" t="str">
        <f t="shared" si="397"/>
        <v>R406</v>
      </c>
      <c r="C2321" t="str">
        <f t="shared" si="398"/>
        <v>POLICY REVIEW/DEVELOPMENT SERVICES</v>
      </c>
      <c r="D2321" s="1">
        <f t="shared" si="399"/>
        <v>15190947.7405445</v>
      </c>
      <c r="E2321" s="1">
        <f t="shared" si="400"/>
        <v>13881021.5584675</v>
      </c>
      <c r="F2321" s="1">
        <f t="shared" si="401"/>
        <v>26876936.804699998</v>
      </c>
      <c r="G2321" s="1">
        <f t="shared" si="402"/>
        <v>24888488.574452501</v>
      </c>
      <c r="H2321" s="2">
        <f t="shared" si="403"/>
        <v>0.93623622667057371</v>
      </c>
      <c r="I2321" s="2">
        <f t="shared" si="404"/>
        <v>0.76927320557924772</v>
      </c>
      <c r="J2321" s="2">
        <f t="shared" si="405"/>
        <v>0.92601656041771185</v>
      </c>
      <c r="K2321" s="2">
        <f t="shared" si="406"/>
        <v>2.3857332080552473E-4</v>
      </c>
      <c r="L2321" s="2">
        <f>AM2321/SUM(AM1:AM$3009)</f>
        <v>4.5161214256292132E-4</v>
      </c>
      <c r="M2321" t="s">
        <v>3743</v>
      </c>
      <c r="N2321" t="s">
        <v>4717</v>
      </c>
      <c r="O2321" t="s">
        <v>4718</v>
      </c>
      <c r="P2321" s="1">
        <v>98075038.607465595</v>
      </c>
      <c r="Q2321" s="1">
        <v>71912838.431472301</v>
      </c>
      <c r="R2321" s="1">
        <v>77908089.229323596</v>
      </c>
      <c r="S2321" s="1">
        <v>90913632.085861996</v>
      </c>
      <c r="T2321" s="1">
        <v>91198864.458280504</v>
      </c>
      <c r="U2321" s="1">
        <v>103302092.631056</v>
      </c>
      <c r="V2321" s="1">
        <v>149866928.67712501</v>
      </c>
      <c r="W2321" s="1">
        <v>79534790.847525194</v>
      </c>
      <c r="X2321" s="1">
        <v>299632620.83120501</v>
      </c>
      <c r="Y2321" s="1">
        <v>205683256.432964</v>
      </c>
      <c r="Z2321" s="1">
        <v>47328278.690604404</v>
      </c>
      <c r="AA2321" s="1">
        <v>599125162.85964596</v>
      </c>
      <c r="AB2321" s="1">
        <v>85380887.351288095</v>
      </c>
      <c r="AC2321" s="1">
        <v>18571210.6662242</v>
      </c>
      <c r="AD2321" s="1">
        <v>15333384.370570499</v>
      </c>
      <c r="AE2321" s="1">
        <v>15190947.7405445</v>
      </c>
      <c r="AF2321" s="1">
        <v>7628178.9007404</v>
      </c>
      <c r="AG2321" s="1">
        <v>8880037.2547572292</v>
      </c>
      <c r="AH2321" s="1">
        <v>11704270.1190095</v>
      </c>
      <c r="AI2321" s="1">
        <v>10551433.0223056</v>
      </c>
      <c r="AJ2321" s="1">
        <v>25489199.8606737</v>
      </c>
      <c r="AK2321" s="1">
        <v>13881021.5584675</v>
      </c>
      <c r="AL2321" s="1">
        <v>26876936.804699998</v>
      </c>
      <c r="AM2321" s="1">
        <v>24888488.574452501</v>
      </c>
    </row>
    <row r="2322" spans="1:39" x14ac:dyDescent="0.3">
      <c r="A2322" t="str">
        <f t="shared" si="396"/>
        <v>PAMS</v>
      </c>
      <c r="B2322" t="str">
        <f t="shared" si="397"/>
        <v>R407</v>
      </c>
      <c r="C2322" t="str">
        <f t="shared" si="398"/>
        <v>PROGRAM EVALUATION SERVICES</v>
      </c>
      <c r="D2322" s="1">
        <f t="shared" si="399"/>
        <v>-158566.74047235399</v>
      </c>
      <c r="E2322" s="1">
        <f t="shared" si="400"/>
        <v>0</v>
      </c>
      <c r="F2322" s="1">
        <f t="shared" si="401"/>
        <v>0</v>
      </c>
      <c r="G2322" s="1">
        <f t="shared" si="402"/>
        <v>0</v>
      </c>
      <c r="H2322" s="2" t="e">
        <f t="shared" si="403"/>
        <v>#DIV/0!</v>
      </c>
      <c r="I2322" s="2">
        <f t="shared" si="404"/>
        <v>-1</v>
      </c>
      <c r="J2322" s="2" t="e">
        <f t="shared" si="405"/>
        <v>#DIV/0!</v>
      </c>
      <c r="K2322" s="2">
        <f t="shared" si="406"/>
        <v>0</v>
      </c>
      <c r="L2322" s="2">
        <f>AM2322/SUM(AM1:AM$3009)</f>
        <v>0</v>
      </c>
      <c r="M2322" t="s">
        <v>3743</v>
      </c>
      <c r="N2322" t="s">
        <v>4719</v>
      </c>
      <c r="O2322" t="s">
        <v>4720</v>
      </c>
      <c r="P2322" s="1">
        <v>56562931.465562299</v>
      </c>
      <c r="Q2322" s="1">
        <v>16967689.5831903</v>
      </c>
      <c r="R2322" s="1">
        <v>6025487.2722670101</v>
      </c>
      <c r="S2322" s="1">
        <v>13929741.470829999</v>
      </c>
      <c r="T2322" s="1">
        <v>15632542.0315175</v>
      </c>
      <c r="U2322" s="1">
        <v>26825655.3777676</v>
      </c>
      <c r="V2322" s="1">
        <v>25876322.0456669</v>
      </c>
      <c r="W2322" s="1">
        <v>30494061.084590498</v>
      </c>
      <c r="X2322" s="1">
        <v>18641352.264599402</v>
      </c>
      <c r="Y2322" s="1">
        <v>10711155.8403439</v>
      </c>
      <c r="Z2322" s="1">
        <v>17396983.1733802</v>
      </c>
      <c r="AA2322" s="1">
        <v>9501316.0121004209</v>
      </c>
      <c r="AB2322" s="1">
        <v>4002608.5619988302</v>
      </c>
      <c r="AC2322" s="1">
        <v>1498212.1371764301</v>
      </c>
      <c r="AD2322" s="1">
        <v>3366501.7828861298</v>
      </c>
      <c r="AE2322" s="1">
        <v>-158566.74047235399</v>
      </c>
      <c r="AF2322" s="1">
        <v>0</v>
      </c>
      <c r="AG2322" s="1"/>
      <c r="AH2322" s="1"/>
      <c r="AI2322" s="1">
        <v>0</v>
      </c>
      <c r="AJ2322" s="1">
        <v>-19443.3760485079</v>
      </c>
      <c r="AK2322" s="1"/>
      <c r="AL2322" s="1"/>
      <c r="AM2322" s="1"/>
    </row>
    <row r="2323" spans="1:39" x14ac:dyDescent="0.3">
      <c r="A2323" t="str">
        <f t="shared" si="396"/>
        <v>PAMS</v>
      </c>
      <c r="B2323" t="str">
        <f t="shared" si="397"/>
        <v>R408</v>
      </c>
      <c r="C2323" t="str">
        <f t="shared" si="398"/>
        <v>PROGRAM MANAGEMENT/SUPPORT SERVICES</v>
      </c>
      <c r="D2323" s="1">
        <f t="shared" si="399"/>
        <v>1518301842.131</v>
      </c>
      <c r="E2323" s="1">
        <f t="shared" si="400"/>
        <v>1248757152.39522</v>
      </c>
      <c r="F2323" s="1">
        <f t="shared" si="401"/>
        <v>1101429047.9426999</v>
      </c>
      <c r="G2323" s="1">
        <f t="shared" si="402"/>
        <v>393379842.40492398</v>
      </c>
      <c r="H2323" s="2">
        <f t="shared" si="403"/>
        <v>-0.11797978827983691</v>
      </c>
      <c r="I2323" s="2">
        <f t="shared" si="404"/>
        <v>-0.27456516393552011</v>
      </c>
      <c r="J2323" s="2">
        <f t="shared" si="405"/>
        <v>0.3571540474074994</v>
      </c>
      <c r="K2323" s="2">
        <f t="shared" si="406"/>
        <v>9.7768427819276745E-3</v>
      </c>
      <c r="L2323" s="2">
        <f>AM2323/SUM(AM1:AM$3009)</f>
        <v>7.1380434749224271E-3</v>
      </c>
      <c r="M2323" t="s">
        <v>3743</v>
      </c>
      <c r="N2323" t="s">
        <v>4721</v>
      </c>
      <c r="O2323" t="s">
        <v>4722</v>
      </c>
      <c r="P2323" s="1">
        <v>375822661.47674799</v>
      </c>
      <c r="Q2323" s="1">
        <v>499440382.09727001</v>
      </c>
      <c r="R2323" s="1">
        <v>680764353.38733494</v>
      </c>
      <c r="S2323" s="1">
        <v>697057008.52870405</v>
      </c>
      <c r="T2323" s="1">
        <v>907865949.71323299</v>
      </c>
      <c r="U2323" s="1">
        <v>1393168470.1157801</v>
      </c>
      <c r="V2323" s="1">
        <v>1904301163.19012</v>
      </c>
      <c r="W2323" s="1">
        <v>2034130010.9072499</v>
      </c>
      <c r="X2323" s="1">
        <v>2714249514.7996502</v>
      </c>
      <c r="Y2323" s="1">
        <v>2295695814.6377301</v>
      </c>
      <c r="Z2323" s="1">
        <v>3034425766.59865</v>
      </c>
      <c r="AA2323" s="1">
        <v>2147521522.2262998</v>
      </c>
      <c r="AB2323" s="1">
        <v>2421026956.4826102</v>
      </c>
      <c r="AC2323" s="1">
        <v>1799041614.45666</v>
      </c>
      <c r="AD2323" s="1">
        <v>1538236088.0662</v>
      </c>
      <c r="AE2323" s="1">
        <v>1518301842.131</v>
      </c>
      <c r="AF2323" s="1">
        <v>1374867561.0885201</v>
      </c>
      <c r="AG2323" s="1">
        <v>1235959991.0678899</v>
      </c>
      <c r="AH2323" s="1">
        <v>1177084405.0559299</v>
      </c>
      <c r="AI2323" s="1">
        <v>1073041227.1276</v>
      </c>
      <c r="AJ2323" s="1">
        <v>1166421475.6089499</v>
      </c>
      <c r="AK2323" s="1">
        <v>1248757152.39522</v>
      </c>
      <c r="AL2323" s="1">
        <v>1101429047.9426999</v>
      </c>
      <c r="AM2323" s="1">
        <v>393379842.40492398</v>
      </c>
    </row>
    <row r="2324" spans="1:39" x14ac:dyDescent="0.3">
      <c r="A2324" t="str">
        <f t="shared" si="396"/>
        <v>PAMS</v>
      </c>
      <c r="B2324" t="str">
        <f t="shared" si="397"/>
        <v>R409</v>
      </c>
      <c r="C2324" t="str">
        <f t="shared" si="398"/>
        <v>PROGRAM REVIEW/DEVELOPMENT SERVICES</v>
      </c>
      <c r="D2324" s="1">
        <f t="shared" si="399"/>
        <v>372731.91745712701</v>
      </c>
      <c r="E2324" s="1">
        <f t="shared" si="400"/>
        <v>-1347.77274921762</v>
      </c>
      <c r="F2324" s="1">
        <f t="shared" si="401"/>
        <v>0</v>
      </c>
      <c r="G2324" s="1">
        <f t="shared" si="402"/>
        <v>0</v>
      </c>
      <c r="H2324" s="2">
        <f t="shared" si="403"/>
        <v>-1</v>
      </c>
      <c r="I2324" s="2">
        <f t="shared" si="404"/>
        <v>-1</v>
      </c>
      <c r="J2324" s="2" t="e">
        <f t="shared" si="405"/>
        <v>#DIV/0!</v>
      </c>
      <c r="K2324" s="2">
        <f t="shared" si="406"/>
        <v>0</v>
      </c>
      <c r="L2324" s="2">
        <f>AM2324/SUM(AM1:AM$3009)</f>
        <v>0</v>
      </c>
      <c r="M2324" t="s">
        <v>3743</v>
      </c>
      <c r="N2324" t="s">
        <v>4723</v>
      </c>
      <c r="O2324" t="s">
        <v>4724</v>
      </c>
      <c r="P2324" s="1">
        <v>8207495.0259346496</v>
      </c>
      <c r="Q2324" s="1">
        <v>6475344.8967623897</v>
      </c>
      <c r="R2324" s="1">
        <v>13811807.968624</v>
      </c>
      <c r="S2324" s="1">
        <v>64006267.717744499</v>
      </c>
      <c r="T2324" s="1">
        <v>35071615.064149402</v>
      </c>
      <c r="U2324" s="1">
        <v>53694377.862728499</v>
      </c>
      <c r="V2324" s="1">
        <v>35632160.700213902</v>
      </c>
      <c r="W2324" s="1">
        <v>43409327.367018297</v>
      </c>
      <c r="X2324" s="1">
        <v>53075913.457822099</v>
      </c>
      <c r="Y2324" s="1">
        <v>32049246.674480401</v>
      </c>
      <c r="Z2324" s="1">
        <v>37165299.668128699</v>
      </c>
      <c r="AA2324" s="1">
        <v>30197957.8107596</v>
      </c>
      <c r="AB2324" s="1">
        <v>10171586.509560401</v>
      </c>
      <c r="AC2324" s="1">
        <v>8273517.7113669002</v>
      </c>
      <c r="AD2324" s="1">
        <v>1749620.38110325</v>
      </c>
      <c r="AE2324" s="1">
        <v>372731.91745712701</v>
      </c>
      <c r="AF2324" s="1">
        <v>316283.05520940601</v>
      </c>
      <c r="AG2324" s="1">
        <v>86268.222307675707</v>
      </c>
      <c r="AH2324" s="1">
        <v>-27436.250338375499</v>
      </c>
      <c r="AI2324" s="1">
        <v>-18992.325477038401</v>
      </c>
      <c r="AJ2324" s="1">
        <v>-941.68981883933895</v>
      </c>
      <c r="AK2324" s="1">
        <v>-1347.77274921762</v>
      </c>
      <c r="AL2324" s="1"/>
      <c r="AM2324" s="1"/>
    </row>
    <row r="2325" spans="1:39" x14ac:dyDescent="0.3">
      <c r="A2325" t="str">
        <f t="shared" si="396"/>
        <v>PAMS</v>
      </c>
      <c r="B2325" t="str">
        <f t="shared" si="397"/>
        <v>R410</v>
      </c>
      <c r="C2325" t="str">
        <f t="shared" si="398"/>
        <v>SUPPORT- PROFESSIONAL: PROGRAM EVALUATION/REVIEW/DEVELOPMENT</v>
      </c>
      <c r="D2325" s="1">
        <f t="shared" si="399"/>
        <v>78218688.978045106</v>
      </c>
      <c r="E2325" s="1">
        <f t="shared" si="400"/>
        <v>92023195.178018495</v>
      </c>
      <c r="F2325" s="1">
        <f t="shared" si="401"/>
        <v>85039486.873199999</v>
      </c>
      <c r="G2325" s="1">
        <f t="shared" si="402"/>
        <v>16646897.893763199</v>
      </c>
      <c r="H2325" s="2">
        <f t="shared" si="403"/>
        <v>-7.5890739191445622E-2</v>
      </c>
      <c r="I2325" s="2">
        <f t="shared" si="404"/>
        <v>8.7201639202485248E-2</v>
      </c>
      <c r="J2325" s="2">
        <f t="shared" si="405"/>
        <v>0.19575491934217482</v>
      </c>
      <c r="K2325" s="2">
        <f t="shared" si="406"/>
        <v>7.5485361037829813E-4</v>
      </c>
      <c r="L2325" s="2">
        <f>AM2325/SUM(AM1:AM$3009)</f>
        <v>3.0206499692976883E-4</v>
      </c>
      <c r="M2325" t="s">
        <v>3743</v>
      </c>
      <c r="N2325" t="s">
        <v>4725</v>
      </c>
      <c r="O2325" t="s">
        <v>4726</v>
      </c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>
        <v>30833147.910013601</v>
      </c>
      <c r="AC2325" s="1">
        <v>58248905.026407503</v>
      </c>
      <c r="AD2325" s="1">
        <v>73300351.5022946</v>
      </c>
      <c r="AE2325" s="1">
        <v>78218688.978045106</v>
      </c>
      <c r="AF2325" s="1">
        <v>101950059.30368</v>
      </c>
      <c r="AG2325" s="1">
        <v>75587703.202547297</v>
      </c>
      <c r="AH2325" s="1">
        <v>84366260.491144896</v>
      </c>
      <c r="AI2325" s="1">
        <v>87429186.680523694</v>
      </c>
      <c r="AJ2325" s="1">
        <v>95571104.058417097</v>
      </c>
      <c r="AK2325" s="1">
        <v>92023195.178018495</v>
      </c>
      <c r="AL2325" s="1">
        <v>85039486.873199999</v>
      </c>
      <c r="AM2325" s="1">
        <v>16646897.893763199</v>
      </c>
    </row>
    <row r="2326" spans="1:39" x14ac:dyDescent="0.3">
      <c r="A2326" t="str">
        <f t="shared" si="396"/>
        <v>PAMS</v>
      </c>
      <c r="B2326" t="str">
        <f t="shared" si="397"/>
        <v>R411</v>
      </c>
      <c r="C2326" t="str">
        <f t="shared" si="398"/>
        <v>PROF SVCS/REAL PROPERTY APPRAISALS</v>
      </c>
      <c r="D2326" s="1">
        <f t="shared" si="399"/>
        <v>2996412.1506658099</v>
      </c>
      <c r="E2326" s="1">
        <f t="shared" si="400"/>
        <v>8418317.8346939906</v>
      </c>
      <c r="F2326" s="1">
        <f t="shared" si="401"/>
        <v>6567925.4599000001</v>
      </c>
      <c r="G2326" s="1">
        <f t="shared" si="402"/>
        <v>3316090.6666966602</v>
      </c>
      <c r="H2326" s="2">
        <f t="shared" si="403"/>
        <v>-0.21980547790296789</v>
      </c>
      <c r="I2326" s="2">
        <f t="shared" si="404"/>
        <v>1.1919299247403572</v>
      </c>
      <c r="J2326" s="2">
        <f t="shared" si="405"/>
        <v>0.50489164149971177</v>
      </c>
      <c r="K2326" s="2">
        <f t="shared" si="406"/>
        <v>5.8300237082727576E-5</v>
      </c>
      <c r="L2326" s="2">
        <f>AM2326/SUM(AM1:AM$3009)</f>
        <v>6.0171866461068493E-5</v>
      </c>
      <c r="M2326" t="s">
        <v>3743</v>
      </c>
      <c r="N2326" t="s">
        <v>4727</v>
      </c>
      <c r="O2326" t="s">
        <v>4728</v>
      </c>
      <c r="P2326" s="1">
        <v>2091722.5067011199</v>
      </c>
      <c r="Q2326" s="1">
        <v>3708784.4187055398</v>
      </c>
      <c r="R2326" s="1">
        <v>1272012.57836485</v>
      </c>
      <c r="S2326" s="1">
        <v>2023575.02250496</v>
      </c>
      <c r="T2326" s="1">
        <v>4144945.9357044501</v>
      </c>
      <c r="U2326" s="1">
        <v>2883694.5008765501</v>
      </c>
      <c r="V2326" s="1">
        <v>2367577.6738148099</v>
      </c>
      <c r="W2326" s="1">
        <v>3829134.7576412801</v>
      </c>
      <c r="X2326" s="1">
        <v>6242808.1475006398</v>
      </c>
      <c r="Y2326" s="1">
        <v>3541021.9643495702</v>
      </c>
      <c r="Z2326" s="1">
        <v>3128631.2942117401</v>
      </c>
      <c r="AA2326" s="1">
        <v>3164639.8997476101</v>
      </c>
      <c r="AB2326" s="1">
        <v>3143920.4237449798</v>
      </c>
      <c r="AC2326" s="1">
        <v>528619.73563458095</v>
      </c>
      <c r="AD2326" s="1">
        <v>1667744.37107762</v>
      </c>
      <c r="AE2326" s="1">
        <v>2996412.1506658099</v>
      </c>
      <c r="AF2326" s="1">
        <v>3541733.33418635</v>
      </c>
      <c r="AG2326" s="1">
        <v>14467186.7991345</v>
      </c>
      <c r="AH2326" s="1">
        <v>7761133.2781445198</v>
      </c>
      <c r="AI2326" s="1">
        <v>7846754.3637407804</v>
      </c>
      <c r="AJ2326" s="1">
        <v>13311109.453866599</v>
      </c>
      <c r="AK2326" s="1">
        <v>8418317.8346939906</v>
      </c>
      <c r="AL2326" s="1">
        <v>6567925.4599000001</v>
      </c>
      <c r="AM2326" s="1">
        <v>3316090.6666966602</v>
      </c>
    </row>
    <row r="2327" spans="1:39" x14ac:dyDescent="0.3">
      <c r="A2327" t="str">
        <f t="shared" si="396"/>
        <v>PAMS</v>
      </c>
      <c r="B2327" t="str">
        <f t="shared" si="397"/>
        <v>R412</v>
      </c>
      <c r="C2327" t="str">
        <f t="shared" si="398"/>
        <v>SIMULATION</v>
      </c>
      <c r="D2327" s="1">
        <f t="shared" si="399"/>
        <v>72379552.2759455</v>
      </c>
      <c r="E2327" s="1">
        <f t="shared" si="400"/>
        <v>36436693.274904698</v>
      </c>
      <c r="F2327" s="1">
        <f t="shared" si="401"/>
        <v>27246052.282200001</v>
      </c>
      <c r="G2327" s="1">
        <f t="shared" si="402"/>
        <v>12044319.4840229</v>
      </c>
      <c r="H2327" s="2">
        <f t="shared" si="403"/>
        <v>-0.25223586902806661</v>
      </c>
      <c r="I2327" s="2">
        <f t="shared" si="404"/>
        <v>-0.62356699612723476</v>
      </c>
      <c r="J2327" s="2">
        <f t="shared" si="405"/>
        <v>0.44205741658550374</v>
      </c>
      <c r="K2327" s="2">
        <f t="shared" si="406"/>
        <v>2.4184977696821116E-4</v>
      </c>
      <c r="L2327" s="2">
        <f>AM2327/SUM(AM1:AM$3009)</f>
        <v>2.1854926672708073E-4</v>
      </c>
      <c r="M2327" t="s">
        <v>3743</v>
      </c>
      <c r="N2327" t="s">
        <v>4729</v>
      </c>
      <c r="O2327" t="s">
        <v>4730</v>
      </c>
      <c r="P2327" s="1">
        <v>41657450.138530299</v>
      </c>
      <c r="Q2327" s="1">
        <v>-1341880.9289714899</v>
      </c>
      <c r="R2327" s="1">
        <v>364488.84757537302</v>
      </c>
      <c r="S2327" s="1">
        <v>644862.47840553499</v>
      </c>
      <c r="T2327" s="1">
        <v>38504470.433187403</v>
      </c>
      <c r="U2327" s="1">
        <v>102859444.999681</v>
      </c>
      <c r="V2327" s="1">
        <v>48583708.688830897</v>
      </c>
      <c r="W2327" s="1">
        <v>51736933.411209799</v>
      </c>
      <c r="X2327" s="1">
        <v>60162892.8163701</v>
      </c>
      <c r="Y2327" s="1">
        <v>79504557.897860199</v>
      </c>
      <c r="Z2327" s="1">
        <v>107726145.256393</v>
      </c>
      <c r="AA2327" s="1">
        <v>22602859.6985876</v>
      </c>
      <c r="AB2327" s="1">
        <v>86213824.874458194</v>
      </c>
      <c r="AC2327" s="1">
        <v>112638076.033769</v>
      </c>
      <c r="AD2327" s="1">
        <v>81060360.362282902</v>
      </c>
      <c r="AE2327" s="1">
        <v>72379552.2759455</v>
      </c>
      <c r="AF2327" s="1">
        <v>59882578.091612697</v>
      </c>
      <c r="AG2327" s="1">
        <v>51878512.386560097</v>
      </c>
      <c r="AH2327" s="1">
        <v>36361280.690697096</v>
      </c>
      <c r="AI2327" s="1">
        <v>33423888.0586234</v>
      </c>
      <c r="AJ2327" s="1">
        <v>27632566.9301759</v>
      </c>
      <c r="AK2327" s="1">
        <v>36436693.274904698</v>
      </c>
      <c r="AL2327" s="1">
        <v>27246052.282200001</v>
      </c>
      <c r="AM2327" s="1">
        <v>12044319.4840229</v>
      </c>
    </row>
    <row r="2328" spans="1:39" x14ac:dyDescent="0.3">
      <c r="A2328" t="str">
        <f t="shared" si="396"/>
        <v>PAMS</v>
      </c>
      <c r="B2328" t="str">
        <f t="shared" si="397"/>
        <v>R414</v>
      </c>
      <c r="C2328" t="str">
        <f t="shared" si="398"/>
        <v>SYSTEMS ENGINEERING SERVICES</v>
      </c>
      <c r="D2328" s="1">
        <f t="shared" si="399"/>
        <v>-18787853.527095001</v>
      </c>
      <c r="E2328" s="1">
        <f t="shared" si="400"/>
        <v>0</v>
      </c>
      <c r="F2328" s="1">
        <f t="shared" si="401"/>
        <v>-398817.65629999997</v>
      </c>
      <c r="G2328" s="1">
        <f t="shared" si="402"/>
        <v>27928.904296098601</v>
      </c>
      <c r="H2328" s="2" t="e">
        <f t="shared" si="403"/>
        <v>#DIV/0!</v>
      </c>
      <c r="I2328" s="2">
        <f t="shared" si="404"/>
        <v>-0.97877258007548107</v>
      </c>
      <c r="J2328" s="2">
        <f t="shared" si="405"/>
        <v>-7.002925736840955E-2</v>
      </c>
      <c r="K2328" s="2">
        <f t="shared" si="406"/>
        <v>-3.5401077641678607E-6</v>
      </c>
      <c r="L2328" s="2">
        <f>AM2328/SUM(AM1:AM$3009)</f>
        <v>5.0678177065130714E-7</v>
      </c>
      <c r="M2328" t="s">
        <v>3743</v>
      </c>
      <c r="N2328" t="s">
        <v>4731</v>
      </c>
      <c r="O2328" t="s">
        <v>4732</v>
      </c>
      <c r="P2328" s="1">
        <v>658167520.04680705</v>
      </c>
      <c r="Q2328" s="1">
        <v>726056498.27762794</v>
      </c>
      <c r="R2328" s="1">
        <v>1237437478.89587</v>
      </c>
      <c r="S2328" s="1">
        <v>1700704684.7142501</v>
      </c>
      <c r="T2328" s="1">
        <v>2212042101.7376399</v>
      </c>
      <c r="U2328" s="1">
        <v>3311240292.1777802</v>
      </c>
      <c r="V2328" s="1">
        <v>3158107031.4338799</v>
      </c>
      <c r="W2328" s="1">
        <v>4716794075.9701595</v>
      </c>
      <c r="X2328" s="1">
        <v>5095396832.3198299</v>
      </c>
      <c r="Y2328" s="1">
        <v>4657871125.7687902</v>
      </c>
      <c r="Z2328" s="1">
        <v>2463566044.9646702</v>
      </c>
      <c r="AA2328" s="1">
        <v>1193210341.53369</v>
      </c>
      <c r="AB2328" s="1">
        <v>172077124.855802</v>
      </c>
      <c r="AC2328" s="1">
        <v>76508066.295829296</v>
      </c>
      <c r="AD2328" s="1">
        <v>34370618.264253899</v>
      </c>
      <c r="AE2328" s="1">
        <v>-18787853.527095001</v>
      </c>
      <c r="AF2328" s="1">
        <v>-14065345.978863999</v>
      </c>
      <c r="AG2328" s="1">
        <v>689282.10540823196</v>
      </c>
      <c r="AH2328" s="1">
        <v>-5709817.0221684398</v>
      </c>
      <c r="AI2328" s="1">
        <v>-11893892.5362278</v>
      </c>
      <c r="AJ2328" s="1">
        <v>-2444565.8151217601</v>
      </c>
      <c r="AK2328" s="1">
        <v>0</v>
      </c>
      <c r="AL2328" s="1">
        <v>-398817.65629999997</v>
      </c>
      <c r="AM2328" s="1">
        <v>27928.904296098601</v>
      </c>
    </row>
    <row r="2329" spans="1:39" x14ac:dyDescent="0.3">
      <c r="A2329" t="str">
        <f t="shared" si="396"/>
        <v>PAMS</v>
      </c>
      <c r="B2329" t="str">
        <f t="shared" si="397"/>
        <v>R416</v>
      </c>
      <c r="C2329" t="str">
        <f t="shared" si="398"/>
        <v>SUPPORT- PROFESSIONAL: VETERINARY/ANIMAL CARE</v>
      </c>
      <c r="D2329" s="1">
        <f t="shared" si="399"/>
        <v>8277009.6741587501</v>
      </c>
      <c r="E2329" s="1">
        <f t="shared" si="400"/>
        <v>7178029.65039548</v>
      </c>
      <c r="F2329" s="1">
        <f t="shared" si="401"/>
        <v>6006328.5992000001</v>
      </c>
      <c r="G2329" s="1">
        <f t="shared" si="402"/>
        <v>1020211.9682603501</v>
      </c>
      <c r="H2329" s="2">
        <f t="shared" si="403"/>
        <v>-0.16323435653834673</v>
      </c>
      <c r="I2329" s="2">
        <f t="shared" si="404"/>
        <v>-0.27433592134704554</v>
      </c>
      <c r="J2329" s="2">
        <f t="shared" si="405"/>
        <v>0.16985616944038576</v>
      </c>
      <c r="K2329" s="2">
        <f t="shared" si="406"/>
        <v>5.3315218552352221E-5</v>
      </c>
      <c r="L2329" s="2">
        <f>AM2329/SUM(AM1:AM$3009)</f>
        <v>1.8512177285338718E-5</v>
      </c>
      <c r="M2329" t="s">
        <v>3743</v>
      </c>
      <c r="N2329" t="s">
        <v>4733</v>
      </c>
      <c r="O2329" t="s">
        <v>4734</v>
      </c>
      <c r="P2329" s="1">
        <v>994174.85692346899</v>
      </c>
      <c r="Q2329" s="1">
        <v>1818436.7729052899</v>
      </c>
      <c r="R2329" s="1">
        <v>5838513.29101233</v>
      </c>
      <c r="S2329" s="1">
        <v>3173728.5784749701</v>
      </c>
      <c r="T2329" s="1">
        <v>6059596.6030434603</v>
      </c>
      <c r="U2329" s="1">
        <v>4181176.2807017802</v>
      </c>
      <c r="V2329" s="1">
        <v>4564700.3473840598</v>
      </c>
      <c r="W2329" s="1">
        <v>4273483.6751554897</v>
      </c>
      <c r="X2329" s="1">
        <v>3901785.47038429</v>
      </c>
      <c r="Y2329" s="1">
        <v>4935459.2075061603</v>
      </c>
      <c r="Z2329" s="1">
        <v>4856354.7694411697</v>
      </c>
      <c r="AA2329" s="1">
        <v>6443163.8918125797</v>
      </c>
      <c r="AB2329" s="1">
        <v>6222585.4258621903</v>
      </c>
      <c r="AC2329" s="1">
        <v>7529541.6191656496</v>
      </c>
      <c r="AD2329" s="1">
        <v>7852237.5231485898</v>
      </c>
      <c r="AE2329" s="1">
        <v>8277009.6741587501</v>
      </c>
      <c r="AF2329" s="1">
        <v>6230406.7413857402</v>
      </c>
      <c r="AG2329" s="1">
        <v>3076573.0452752099</v>
      </c>
      <c r="AH2329" s="1">
        <v>7372323.8934353199</v>
      </c>
      <c r="AI2329" s="1">
        <v>4256855.9548339602</v>
      </c>
      <c r="AJ2329" s="1">
        <v>7039123.0406106003</v>
      </c>
      <c r="AK2329" s="1">
        <v>7178029.65039548</v>
      </c>
      <c r="AL2329" s="1">
        <v>6006328.5992000001</v>
      </c>
      <c r="AM2329" s="1">
        <v>1020211.9682603501</v>
      </c>
    </row>
    <row r="2330" spans="1:39" x14ac:dyDescent="0.3">
      <c r="A2330" t="str">
        <f t="shared" si="396"/>
        <v>PAMS</v>
      </c>
      <c r="B2330" t="str">
        <f t="shared" si="397"/>
        <v>R418</v>
      </c>
      <c r="C2330" t="str">
        <f t="shared" si="398"/>
        <v>LEGAL SERVICES</v>
      </c>
      <c r="D2330" s="1">
        <f t="shared" si="399"/>
        <v>4883063.4812998399</v>
      </c>
      <c r="E2330" s="1">
        <f t="shared" si="400"/>
        <v>4387012.8532090001</v>
      </c>
      <c r="F2330" s="1">
        <f t="shared" si="401"/>
        <v>3314663.0096</v>
      </c>
      <c r="G2330" s="1">
        <f t="shared" si="402"/>
        <v>118048.37573625099</v>
      </c>
      <c r="H2330" s="2">
        <f t="shared" si="403"/>
        <v>-0.2444373607942818</v>
      </c>
      <c r="I2330" s="2">
        <f t="shared" si="404"/>
        <v>-0.32119190702848321</v>
      </c>
      <c r="J2330" s="2">
        <f t="shared" si="405"/>
        <v>3.56139901384716E-2</v>
      </c>
      <c r="K2330" s="2">
        <f t="shared" si="406"/>
        <v>2.9422629792142855E-5</v>
      </c>
      <c r="L2330" s="2">
        <f>AM2330/SUM(AM1:AM$3009)</f>
        <v>2.1420376626262788E-6</v>
      </c>
      <c r="M2330" t="s">
        <v>3743</v>
      </c>
      <c r="N2330" t="s">
        <v>4735</v>
      </c>
      <c r="O2330" t="s">
        <v>4736</v>
      </c>
      <c r="P2330" s="1">
        <v>1362380.3465052701</v>
      </c>
      <c r="Q2330" s="1">
        <v>600797.943464507</v>
      </c>
      <c r="R2330" s="1">
        <v>1232938.40485409</v>
      </c>
      <c r="S2330" s="1">
        <v>1540492.36484459</v>
      </c>
      <c r="T2330" s="1">
        <v>1630439.47948636</v>
      </c>
      <c r="U2330" s="1">
        <v>2521272.2051760498</v>
      </c>
      <c r="V2330" s="1">
        <v>2717246.9188167802</v>
      </c>
      <c r="W2330" s="1">
        <v>1145143.44790537</v>
      </c>
      <c r="X2330" s="1">
        <v>1107218.1096441799</v>
      </c>
      <c r="Y2330" s="1">
        <v>2434415.0996137601</v>
      </c>
      <c r="Z2330" s="1">
        <v>7050310.2594813798</v>
      </c>
      <c r="AA2330" s="1">
        <v>12013140.004648499</v>
      </c>
      <c r="AB2330" s="1">
        <v>4948350.90635271</v>
      </c>
      <c r="AC2330" s="1">
        <v>4198356.5364562497</v>
      </c>
      <c r="AD2330" s="1">
        <v>4315069.7749862596</v>
      </c>
      <c r="AE2330" s="1">
        <v>4883063.4812998399</v>
      </c>
      <c r="AF2330" s="1">
        <v>5844927.2738428097</v>
      </c>
      <c r="AG2330" s="1">
        <v>4720698.8892478403</v>
      </c>
      <c r="AH2330" s="1">
        <v>6181445.6783182602</v>
      </c>
      <c r="AI2330" s="1">
        <v>5647067.4737229599</v>
      </c>
      <c r="AJ2330" s="1">
        <v>3843997.57450906</v>
      </c>
      <c r="AK2330" s="1">
        <v>4387012.8532090001</v>
      </c>
      <c r="AL2330" s="1">
        <v>3314663.0096</v>
      </c>
      <c r="AM2330" s="1">
        <v>118048.37573625099</v>
      </c>
    </row>
    <row r="2331" spans="1:39" x14ac:dyDescent="0.3">
      <c r="A2331" t="str">
        <f t="shared" si="396"/>
        <v>PAMS</v>
      </c>
      <c r="B2331" t="str">
        <f t="shared" si="397"/>
        <v>R419</v>
      </c>
      <c r="C2331" t="str">
        <f t="shared" si="398"/>
        <v>EDUCATIONAL SERVICES</v>
      </c>
      <c r="D2331" s="1">
        <f t="shared" si="399"/>
        <v>-292584.97951674601</v>
      </c>
      <c r="E2331" s="1">
        <f t="shared" si="400"/>
        <v>0</v>
      </c>
      <c r="F2331" s="1">
        <f t="shared" si="401"/>
        <v>0</v>
      </c>
      <c r="G2331" s="1">
        <f t="shared" si="402"/>
        <v>0</v>
      </c>
      <c r="H2331" s="2" t="e">
        <f t="shared" si="403"/>
        <v>#DIV/0!</v>
      </c>
      <c r="I2331" s="2">
        <f t="shared" si="404"/>
        <v>-1</v>
      </c>
      <c r="J2331" s="2" t="e">
        <f t="shared" si="405"/>
        <v>#DIV/0!</v>
      </c>
      <c r="K2331" s="2">
        <f t="shared" si="406"/>
        <v>0</v>
      </c>
      <c r="L2331" s="2">
        <f>AM2331/SUM(AM1:AM$3009)</f>
        <v>0</v>
      </c>
      <c r="M2331" t="s">
        <v>3743</v>
      </c>
      <c r="N2331" t="s">
        <v>4737</v>
      </c>
      <c r="O2331" t="s">
        <v>4738</v>
      </c>
      <c r="P2331" s="1">
        <v>15575437.3292486</v>
      </c>
      <c r="Q2331" s="1">
        <v>23889104.0006827</v>
      </c>
      <c r="R2331" s="1">
        <v>31174489.413988601</v>
      </c>
      <c r="S2331" s="1">
        <v>87972255.329133898</v>
      </c>
      <c r="T2331" s="1">
        <v>140195572.77109599</v>
      </c>
      <c r="U2331" s="1">
        <v>160536376.566405</v>
      </c>
      <c r="V2331" s="1">
        <v>130099514.57892799</v>
      </c>
      <c r="W2331" s="1">
        <v>84375251.158498794</v>
      </c>
      <c r="X2331" s="1">
        <v>75666051.388309896</v>
      </c>
      <c r="Y2331" s="1">
        <v>205967266.75274199</v>
      </c>
      <c r="Z2331" s="1">
        <v>185643017.56147701</v>
      </c>
      <c r="AA2331" s="1">
        <v>195843210.885631</v>
      </c>
      <c r="AB2331" s="1">
        <v>29546946.161862399</v>
      </c>
      <c r="AC2331" s="1">
        <v>9250013.7508313097</v>
      </c>
      <c r="AD2331" s="1">
        <v>-157342.049598101</v>
      </c>
      <c r="AE2331" s="1">
        <v>-292584.97951674601</v>
      </c>
      <c r="AF2331" s="1">
        <v>-768142.85680501396</v>
      </c>
      <c r="AG2331" s="1">
        <v>-1493934.4165816</v>
      </c>
      <c r="AH2331" s="1">
        <v>-62017.451538809</v>
      </c>
      <c r="AI2331" s="1">
        <v>-360744.00964939198</v>
      </c>
      <c r="AJ2331" s="1">
        <v>0</v>
      </c>
      <c r="AK2331" s="1"/>
      <c r="AL2331" s="1"/>
      <c r="AM2331" s="1"/>
    </row>
    <row r="2332" spans="1:39" x14ac:dyDescent="0.3">
      <c r="A2332" t="str">
        <f t="shared" si="396"/>
        <v>PAMS</v>
      </c>
      <c r="B2332" t="str">
        <f t="shared" si="397"/>
        <v>R420</v>
      </c>
      <c r="C2332" t="str">
        <f t="shared" si="398"/>
        <v>CERTIFICATIONS &amp; ACCREDIT PROD &amp; IN</v>
      </c>
      <c r="D2332" s="1">
        <f t="shared" si="399"/>
        <v>23098911.132022999</v>
      </c>
      <c r="E2332" s="1">
        <f t="shared" si="400"/>
        <v>1630469.8815602299</v>
      </c>
      <c r="F2332" s="1">
        <f t="shared" si="401"/>
        <v>3310191.145</v>
      </c>
      <c r="G2332" s="1">
        <f t="shared" si="402"/>
        <v>-4290654.7707508402</v>
      </c>
      <c r="H2332" s="2">
        <f t="shared" si="403"/>
        <v>1.0302068639455091</v>
      </c>
      <c r="I2332" s="2">
        <f t="shared" si="404"/>
        <v>-0.85669492704307859</v>
      </c>
      <c r="J2332" s="2">
        <f t="shared" si="405"/>
        <v>-1.2961954711382204</v>
      </c>
      <c r="K2332" s="2">
        <f t="shared" si="406"/>
        <v>2.9382935254198781E-5</v>
      </c>
      <c r="L2332" s="2">
        <f>AM2332/SUM(AM1:AM$3009)</f>
        <v>-7.7855743960508167E-5</v>
      </c>
      <c r="M2332" t="s">
        <v>3743</v>
      </c>
      <c r="N2332" t="s">
        <v>4739</v>
      </c>
      <c r="O2332" t="s">
        <v>4740</v>
      </c>
      <c r="P2332" s="1">
        <v>1742812.0653736701</v>
      </c>
      <c r="Q2332" s="1">
        <v>5647489.6262263795</v>
      </c>
      <c r="R2332" s="1">
        <v>1458234.9241527701</v>
      </c>
      <c r="S2332" s="1">
        <v>6760076.0061304104</v>
      </c>
      <c r="T2332" s="1">
        <v>1980651.61263212</v>
      </c>
      <c r="U2332" s="1">
        <v>4762437.8623404596</v>
      </c>
      <c r="V2332" s="1">
        <v>4334584.1396638798</v>
      </c>
      <c r="W2332" s="1">
        <v>5159122.0800256804</v>
      </c>
      <c r="X2332" s="1">
        <v>4595917.62720217</v>
      </c>
      <c r="Y2332" s="1">
        <v>67673999.003140599</v>
      </c>
      <c r="Z2332" s="1">
        <v>6515215.1196607696</v>
      </c>
      <c r="AA2332" s="1">
        <v>3826775.57295678</v>
      </c>
      <c r="AB2332" s="1">
        <v>27220289.055163302</v>
      </c>
      <c r="AC2332" s="1">
        <v>23478524.6563823</v>
      </c>
      <c r="AD2332" s="1">
        <v>10103804.4023211</v>
      </c>
      <c r="AE2332" s="1">
        <v>23098911.132022999</v>
      </c>
      <c r="AF2332" s="1">
        <v>8108357.6508929804</v>
      </c>
      <c r="AG2332" s="1">
        <v>11879463.123583199</v>
      </c>
      <c r="AH2332" s="1">
        <v>4210579.08411479</v>
      </c>
      <c r="AI2332" s="1">
        <v>3763372.0472325501</v>
      </c>
      <c r="AJ2332" s="1">
        <v>2932017.5358486702</v>
      </c>
      <c r="AK2332" s="1">
        <v>1630469.8815602299</v>
      </c>
      <c r="AL2332" s="1">
        <v>3310191.145</v>
      </c>
      <c r="AM2332" s="1">
        <v>-4290654.7707508402</v>
      </c>
    </row>
    <row r="2333" spans="1:39" x14ac:dyDescent="0.3">
      <c r="A2333" t="str">
        <f t="shared" si="396"/>
        <v>PAMS</v>
      </c>
      <c r="B2333" t="str">
        <f t="shared" si="397"/>
        <v>R421</v>
      </c>
      <c r="C2333" t="str">
        <f t="shared" si="398"/>
        <v>TECHNICAL ASSISTANCE</v>
      </c>
      <c r="D2333" s="1">
        <f t="shared" si="399"/>
        <v>15111815.143866099</v>
      </c>
      <c r="E2333" s="1">
        <f t="shared" si="400"/>
        <v>0</v>
      </c>
      <c r="F2333" s="1">
        <f t="shared" si="401"/>
        <v>0</v>
      </c>
      <c r="G2333" s="1">
        <f t="shared" si="402"/>
        <v>0</v>
      </c>
      <c r="H2333" s="2" t="e">
        <f t="shared" si="403"/>
        <v>#DIV/0!</v>
      </c>
      <c r="I2333" s="2">
        <f t="shared" si="404"/>
        <v>-1</v>
      </c>
      <c r="J2333" s="2" t="e">
        <f t="shared" si="405"/>
        <v>#DIV/0!</v>
      </c>
      <c r="K2333" s="2">
        <f t="shared" si="406"/>
        <v>0</v>
      </c>
      <c r="L2333" s="2">
        <f>AM2333/SUM(AM1:AM$3009)</f>
        <v>0</v>
      </c>
      <c r="M2333" t="s">
        <v>3743</v>
      </c>
      <c r="N2333" t="s">
        <v>4741</v>
      </c>
      <c r="O2333" t="s">
        <v>4742</v>
      </c>
      <c r="P2333" s="1">
        <v>135594297.114692</v>
      </c>
      <c r="Q2333" s="1">
        <v>145070046.34586799</v>
      </c>
      <c r="R2333" s="1">
        <v>128049401.775429</v>
      </c>
      <c r="S2333" s="1">
        <v>187655111.35241401</v>
      </c>
      <c r="T2333" s="1">
        <v>153823463.72205299</v>
      </c>
      <c r="U2333" s="1">
        <v>206985575.73699701</v>
      </c>
      <c r="V2333" s="1">
        <v>187716115.66014099</v>
      </c>
      <c r="W2333" s="1">
        <v>174264501.70225701</v>
      </c>
      <c r="X2333" s="1">
        <v>374334794.478181</v>
      </c>
      <c r="Y2333" s="1">
        <v>253373481.039841</v>
      </c>
      <c r="Z2333" s="1">
        <v>221353448.13104799</v>
      </c>
      <c r="AA2333" s="1">
        <v>217848321.83572599</v>
      </c>
      <c r="AB2333" s="1">
        <v>136494706.74048701</v>
      </c>
      <c r="AC2333" s="1">
        <v>60974720.610110499</v>
      </c>
      <c r="AD2333" s="1">
        <v>31334422.996929001</v>
      </c>
      <c r="AE2333" s="1">
        <v>15111815.143866099</v>
      </c>
      <c r="AF2333" s="1">
        <v>-1372838.98160035</v>
      </c>
      <c r="AG2333" s="1">
        <v>-5331772.8542748699</v>
      </c>
      <c r="AH2333" s="1">
        <v>-340649.01560851297</v>
      </c>
      <c r="AI2333" s="1">
        <v>81386.398694256903</v>
      </c>
      <c r="AJ2333" s="1">
        <v>-2182861.6854000399</v>
      </c>
      <c r="AK2333" s="1">
        <v>0</v>
      </c>
      <c r="AL2333" s="1">
        <v>0</v>
      </c>
      <c r="AM2333" s="1"/>
    </row>
    <row r="2334" spans="1:39" x14ac:dyDescent="0.3">
      <c r="A2334" t="str">
        <f t="shared" si="396"/>
        <v>PAMS</v>
      </c>
      <c r="B2334" t="str">
        <f t="shared" si="397"/>
        <v>R422</v>
      </c>
      <c r="C2334" t="str">
        <f t="shared" si="398"/>
        <v>MARKET RESEARCH &amp; PUBLIC OPINION SE</v>
      </c>
      <c r="D2334" s="1">
        <f t="shared" si="399"/>
        <v>4157973.9713257002</v>
      </c>
      <c r="E2334" s="1">
        <f t="shared" si="400"/>
        <v>1408332.9135310201</v>
      </c>
      <c r="F2334" s="1">
        <f t="shared" si="401"/>
        <v>994632.45629999996</v>
      </c>
      <c r="G2334" s="1">
        <f t="shared" si="402"/>
        <v>91872.721302348305</v>
      </c>
      <c r="H2334" s="2">
        <f t="shared" si="403"/>
        <v>-0.2937518915139008</v>
      </c>
      <c r="I2334" s="2">
        <f t="shared" si="404"/>
        <v>-0.76078915761397181</v>
      </c>
      <c r="J2334" s="2">
        <f t="shared" si="405"/>
        <v>9.2368513334173522E-2</v>
      </c>
      <c r="K2334" s="2">
        <f t="shared" si="406"/>
        <v>8.828862076237472E-6</v>
      </c>
      <c r="L2334" s="2">
        <f>AM2334/SUM(AM1:AM$3009)</f>
        <v>1.6670693516129827E-6</v>
      </c>
      <c r="M2334" t="s">
        <v>3743</v>
      </c>
      <c r="N2334" t="s">
        <v>4743</v>
      </c>
      <c r="O2334" t="s">
        <v>4744</v>
      </c>
      <c r="P2334" s="1"/>
      <c r="Q2334" s="1">
        <v>1211595.51451821</v>
      </c>
      <c r="R2334" s="1">
        <v>897471.38290444901</v>
      </c>
      <c r="S2334" s="1">
        <v>14780095.072639501</v>
      </c>
      <c r="T2334" s="1">
        <v>12319638.483023999</v>
      </c>
      <c r="U2334" s="1">
        <v>16418697.965712801</v>
      </c>
      <c r="V2334" s="1">
        <v>11754548.350908799</v>
      </c>
      <c r="W2334" s="1">
        <v>9071151.3154739793</v>
      </c>
      <c r="X2334" s="1">
        <v>2413433.9117993899</v>
      </c>
      <c r="Y2334" s="1">
        <v>16236391.434979601</v>
      </c>
      <c r="Z2334" s="1">
        <v>27854933.170841999</v>
      </c>
      <c r="AA2334" s="1">
        <v>18988929.0226858</v>
      </c>
      <c r="AB2334" s="1">
        <v>6899273.3835223503</v>
      </c>
      <c r="AC2334" s="1">
        <v>15821070.3582782</v>
      </c>
      <c r="AD2334" s="1">
        <v>15057719.797136201</v>
      </c>
      <c r="AE2334" s="1">
        <v>4157973.9713257002</v>
      </c>
      <c r="AF2334" s="1">
        <v>1766442.3064587901</v>
      </c>
      <c r="AG2334" s="1">
        <v>732979.15381542698</v>
      </c>
      <c r="AH2334" s="1">
        <v>1155479.2844699</v>
      </c>
      <c r="AI2334" s="1">
        <v>1282514.14417951</v>
      </c>
      <c r="AJ2334" s="1">
        <v>3045517.4583178302</v>
      </c>
      <c r="AK2334" s="1">
        <v>1408332.9135310201</v>
      </c>
      <c r="AL2334" s="1">
        <v>994632.45629999996</v>
      </c>
      <c r="AM2334" s="1">
        <v>91872.721302348305</v>
      </c>
    </row>
    <row r="2335" spans="1:39" x14ac:dyDescent="0.3">
      <c r="A2335" t="str">
        <f t="shared" si="396"/>
        <v>PAMS</v>
      </c>
      <c r="B2335" t="str">
        <f t="shared" si="397"/>
        <v>R423</v>
      </c>
      <c r="C2335" t="str">
        <f t="shared" si="398"/>
        <v>INTELLIGENCE SERVICES</v>
      </c>
      <c r="D2335" s="1">
        <f t="shared" si="399"/>
        <v>214118281.44582301</v>
      </c>
      <c r="E2335" s="1">
        <f t="shared" si="400"/>
        <v>42400037.918969803</v>
      </c>
      <c r="F2335" s="1">
        <f t="shared" si="401"/>
        <v>27555751.356600001</v>
      </c>
      <c r="G2335" s="1">
        <f t="shared" si="402"/>
        <v>24877427.898567699</v>
      </c>
      <c r="H2335" s="2">
        <f t="shared" si="403"/>
        <v>-0.35010078506860154</v>
      </c>
      <c r="I2335" s="2">
        <f t="shared" si="404"/>
        <v>-0.87130593814535051</v>
      </c>
      <c r="J2335" s="2">
        <f t="shared" si="405"/>
        <v>0.90280346838044734</v>
      </c>
      <c r="K2335" s="2">
        <f t="shared" si="406"/>
        <v>2.4459882300596812E-4</v>
      </c>
      <c r="L2335" s="2">
        <f>AM2335/SUM(AM1:AM$3009)</f>
        <v>4.5141144192497028E-4</v>
      </c>
      <c r="M2335" t="s">
        <v>3743</v>
      </c>
      <c r="N2335" t="s">
        <v>4745</v>
      </c>
      <c r="O2335" t="s">
        <v>4746</v>
      </c>
      <c r="P2335" s="1"/>
      <c r="Q2335" s="1">
        <v>205072.028174095</v>
      </c>
      <c r="R2335" s="1">
        <v>1499445.97865995</v>
      </c>
      <c r="S2335" s="1">
        <v>2322904.1106197401</v>
      </c>
      <c r="T2335" s="1">
        <v>49558882.798900597</v>
      </c>
      <c r="U2335" s="1">
        <v>205841094.64840901</v>
      </c>
      <c r="V2335" s="1">
        <v>105526179.243606</v>
      </c>
      <c r="W2335" s="1">
        <v>174946861.43371001</v>
      </c>
      <c r="X2335" s="1">
        <v>154651591.93562299</v>
      </c>
      <c r="Y2335" s="1">
        <v>381142521.28233802</v>
      </c>
      <c r="Z2335" s="1">
        <v>267373549.386251</v>
      </c>
      <c r="AA2335" s="1">
        <v>281663978.706976</v>
      </c>
      <c r="AB2335" s="1">
        <v>467908396.886217</v>
      </c>
      <c r="AC2335" s="1">
        <v>341376313.39359999</v>
      </c>
      <c r="AD2335" s="1">
        <v>225529647.17968699</v>
      </c>
      <c r="AE2335" s="1">
        <v>214118281.44582301</v>
      </c>
      <c r="AF2335" s="1">
        <v>302801675.218265</v>
      </c>
      <c r="AG2335" s="1">
        <v>553968400.41056204</v>
      </c>
      <c r="AH2335" s="1">
        <v>620695945.95542502</v>
      </c>
      <c r="AI2335" s="1">
        <v>30095353.213574499</v>
      </c>
      <c r="AJ2335" s="1">
        <v>31616954.252332199</v>
      </c>
      <c r="AK2335" s="1">
        <v>42400037.918969803</v>
      </c>
      <c r="AL2335" s="1">
        <v>27555751.356600001</v>
      </c>
      <c r="AM2335" s="1">
        <v>24877427.898567699</v>
      </c>
    </row>
    <row r="2336" spans="1:39" x14ac:dyDescent="0.3">
      <c r="A2336" t="str">
        <f t="shared" si="396"/>
        <v>PAMS</v>
      </c>
      <c r="B2336" t="str">
        <f t="shared" si="397"/>
        <v>R424</v>
      </c>
      <c r="C2336" t="str">
        <f t="shared" si="398"/>
        <v>EXPERT WITNESS</v>
      </c>
      <c r="D2336" s="1">
        <f t="shared" si="399"/>
        <v>5938878.1248331899</v>
      </c>
      <c r="E2336" s="1">
        <f t="shared" si="400"/>
        <v>15088717.8988957</v>
      </c>
      <c r="F2336" s="1">
        <f t="shared" si="401"/>
        <v>17046052.513</v>
      </c>
      <c r="G2336" s="1">
        <f t="shared" si="402"/>
        <v>9093944.0474725496</v>
      </c>
      <c r="H2336" s="2">
        <f t="shared" si="403"/>
        <v>0.12972173164212664</v>
      </c>
      <c r="I2336" s="2">
        <f t="shared" si="404"/>
        <v>1.8702479078872809</v>
      </c>
      <c r="J2336" s="2">
        <f t="shared" si="405"/>
        <v>0.53349266878869139</v>
      </c>
      <c r="K2336" s="2">
        <f t="shared" si="406"/>
        <v>1.5130940643282744E-4</v>
      </c>
      <c r="L2336" s="2">
        <f>AM2336/SUM(AM1:AM$3009)</f>
        <v>1.6501345766098806E-4</v>
      </c>
      <c r="M2336" t="s">
        <v>3743</v>
      </c>
      <c r="N2336" t="s">
        <v>4747</v>
      </c>
      <c r="O2336" t="s">
        <v>4748</v>
      </c>
      <c r="P2336" s="1">
        <v>985470.91914536199</v>
      </c>
      <c r="Q2336" s="1">
        <v>879438.77300748799</v>
      </c>
      <c r="R2336" s="1">
        <v>561288.44370238006</v>
      </c>
      <c r="S2336" s="1">
        <v>1823772.3876080499</v>
      </c>
      <c r="T2336" s="1">
        <v>335292.715479045</v>
      </c>
      <c r="U2336" s="1">
        <v>1394465.05932837</v>
      </c>
      <c r="V2336" s="1">
        <v>4781071.4920492396</v>
      </c>
      <c r="W2336" s="1">
        <v>3611395.5824692198</v>
      </c>
      <c r="X2336" s="1">
        <v>3613896.6914189998</v>
      </c>
      <c r="Y2336" s="1">
        <v>1780283.02297078</v>
      </c>
      <c r="Z2336" s="1">
        <v>4529902.5583461802</v>
      </c>
      <c r="AA2336" s="1">
        <v>7435327.7875377201</v>
      </c>
      <c r="AB2336" s="1">
        <v>2636075.8166400599</v>
      </c>
      <c r="AC2336" s="1">
        <v>4935945.7729269303</v>
      </c>
      <c r="AD2336" s="1">
        <v>4577199.6698401701</v>
      </c>
      <c r="AE2336" s="1">
        <v>5938878.1248331899</v>
      </c>
      <c r="AF2336" s="1">
        <v>13262798.339899501</v>
      </c>
      <c r="AG2336" s="1">
        <v>46538057.167643301</v>
      </c>
      <c r="AH2336" s="1">
        <v>28126963.913834698</v>
      </c>
      <c r="AI2336" s="1">
        <v>13122979.127152899</v>
      </c>
      <c r="AJ2336" s="1">
        <v>4615884.3919893298</v>
      </c>
      <c r="AK2336" s="1">
        <v>15088717.8988957</v>
      </c>
      <c r="AL2336" s="1">
        <v>17046052.513</v>
      </c>
      <c r="AM2336" s="1">
        <v>9093944.0474725496</v>
      </c>
    </row>
    <row r="2337" spans="1:39" x14ac:dyDescent="0.3">
      <c r="A2337" t="str">
        <f t="shared" si="396"/>
        <v>PAMS</v>
      </c>
      <c r="B2337" t="str">
        <f t="shared" si="397"/>
        <v>R425</v>
      </c>
      <c r="C2337" t="str">
        <f t="shared" si="398"/>
        <v>ENGINEERING AND TECHNICAL SERVICES</v>
      </c>
      <c r="D2337" s="1">
        <f t="shared" si="399"/>
        <v>5306596502.28123</v>
      </c>
      <c r="E2337" s="1">
        <f t="shared" si="400"/>
        <v>5999054601.6407804</v>
      </c>
      <c r="F2337" s="1">
        <f t="shared" si="401"/>
        <v>4968783558.5935001</v>
      </c>
      <c r="G2337" s="1">
        <f t="shared" si="402"/>
        <v>2391285966.18854</v>
      </c>
      <c r="H2337" s="2">
        <f t="shared" si="403"/>
        <v>-0.17173890078704979</v>
      </c>
      <c r="I2337" s="2">
        <f t="shared" si="404"/>
        <v>-6.3659059727361744E-2</v>
      </c>
      <c r="J2337" s="2">
        <f t="shared" si="405"/>
        <v>0.48126184970420299</v>
      </c>
      <c r="K2337" s="2">
        <f t="shared" si="406"/>
        <v>4.4105442616148446E-2</v>
      </c>
      <c r="L2337" s="2">
        <f>AM2337/SUM(AM1:AM$3009)</f>
        <v>4.3390894366304784E-2</v>
      </c>
      <c r="M2337" t="s">
        <v>3743</v>
      </c>
      <c r="N2337" t="s">
        <v>4749</v>
      </c>
      <c r="O2337" t="s">
        <v>4750</v>
      </c>
      <c r="P2337" s="1">
        <v>1358377992.5158401</v>
      </c>
      <c r="Q2337" s="1">
        <v>1583242592.17555</v>
      </c>
      <c r="R2337" s="1">
        <v>2412953163.7500701</v>
      </c>
      <c r="S2337" s="1">
        <v>2125773592.6690099</v>
      </c>
      <c r="T2337" s="1">
        <v>2895899527.4407601</v>
      </c>
      <c r="U2337" s="1">
        <v>3270358898.0479999</v>
      </c>
      <c r="V2337" s="1">
        <v>4001616992.05339</v>
      </c>
      <c r="W2337" s="1">
        <v>5484860036.4243603</v>
      </c>
      <c r="X2337" s="1">
        <v>6400042384.3387299</v>
      </c>
      <c r="Y2337" s="1">
        <v>6745745112.6566296</v>
      </c>
      <c r="Z2337" s="1">
        <v>7850642404.1569204</v>
      </c>
      <c r="AA2337" s="1">
        <v>7918955885.8708</v>
      </c>
      <c r="AB2337" s="1">
        <v>8413877747.7153997</v>
      </c>
      <c r="AC2337" s="1">
        <v>7663258607.9718599</v>
      </c>
      <c r="AD2337" s="1">
        <v>5636093512.8117704</v>
      </c>
      <c r="AE2337" s="1">
        <v>5306596502.28123</v>
      </c>
      <c r="AF2337" s="1">
        <v>5540102530.3744402</v>
      </c>
      <c r="AG2337" s="1">
        <v>5621189363.7679996</v>
      </c>
      <c r="AH2337" s="1">
        <v>5243094931.2387104</v>
      </c>
      <c r="AI2337" s="1">
        <v>6294455393.5647097</v>
      </c>
      <c r="AJ2337" s="1">
        <v>6171186279.0149002</v>
      </c>
      <c r="AK2337" s="1">
        <v>5999054601.6407804</v>
      </c>
      <c r="AL2337" s="1">
        <v>4968783558.5935001</v>
      </c>
      <c r="AM2337" s="1">
        <v>2391285966.18854</v>
      </c>
    </row>
    <row r="2338" spans="1:39" x14ac:dyDescent="0.3">
      <c r="A2338" t="str">
        <f t="shared" si="396"/>
        <v>PAMS</v>
      </c>
      <c r="B2338" t="str">
        <f t="shared" si="397"/>
        <v>R426</v>
      </c>
      <c r="C2338" t="str">
        <f t="shared" si="398"/>
        <v>COMMUNICATIONS SERVICES</v>
      </c>
      <c r="D2338" s="1">
        <f t="shared" si="399"/>
        <v>84730612.0369284</v>
      </c>
      <c r="E2338" s="1">
        <f t="shared" si="400"/>
        <v>17464552.586824</v>
      </c>
      <c r="F2338" s="1">
        <f t="shared" si="401"/>
        <v>15159895.8486</v>
      </c>
      <c r="G2338" s="1">
        <f t="shared" si="402"/>
        <v>9080761.5687857904</v>
      </c>
      <c r="H2338" s="2">
        <f t="shared" si="403"/>
        <v>-0.13196196849398423</v>
      </c>
      <c r="I2338" s="2">
        <f t="shared" si="404"/>
        <v>-0.82108124225524515</v>
      </c>
      <c r="J2338" s="2">
        <f t="shared" si="405"/>
        <v>0.59899894164671252</v>
      </c>
      <c r="K2338" s="2">
        <f t="shared" si="406"/>
        <v>1.34566923379227E-4</v>
      </c>
      <c r="L2338" s="2">
        <f>AM2338/SUM(AM1:AM$3009)</f>
        <v>1.6477425601456392E-4</v>
      </c>
      <c r="M2338" t="s">
        <v>3743</v>
      </c>
      <c r="N2338" t="s">
        <v>4751</v>
      </c>
      <c r="O2338" t="s">
        <v>4752</v>
      </c>
      <c r="P2338" s="1">
        <v>58397665.644927502</v>
      </c>
      <c r="Q2338" s="1">
        <v>37747603.493574299</v>
      </c>
      <c r="R2338" s="1">
        <v>35028214.524098396</v>
      </c>
      <c r="S2338" s="1">
        <v>217974801.72394601</v>
      </c>
      <c r="T2338" s="1">
        <v>212330001.75150701</v>
      </c>
      <c r="U2338" s="1">
        <v>43218526.721701398</v>
      </c>
      <c r="V2338" s="1">
        <v>66665809.555237599</v>
      </c>
      <c r="W2338" s="1">
        <v>79525126.330760598</v>
      </c>
      <c r="X2338" s="1">
        <v>109583226.04256</v>
      </c>
      <c r="Y2338" s="1">
        <v>184140707.55964401</v>
      </c>
      <c r="Z2338" s="1">
        <v>185272097.97758999</v>
      </c>
      <c r="AA2338" s="1">
        <v>211517348.05087799</v>
      </c>
      <c r="AB2338" s="1">
        <v>129050172.77847899</v>
      </c>
      <c r="AC2338" s="1">
        <v>122973191.58111</v>
      </c>
      <c r="AD2338" s="1">
        <v>143085766.651467</v>
      </c>
      <c r="AE2338" s="1">
        <v>84730612.0369284</v>
      </c>
      <c r="AF2338" s="1">
        <v>59154067.248266399</v>
      </c>
      <c r="AG2338" s="1">
        <v>32258404.106441401</v>
      </c>
      <c r="AH2338" s="1">
        <v>25336066.626397599</v>
      </c>
      <c r="AI2338" s="1">
        <v>15975633.1933493</v>
      </c>
      <c r="AJ2338" s="1">
        <v>17290800.885334998</v>
      </c>
      <c r="AK2338" s="1">
        <v>17464552.586824</v>
      </c>
      <c r="AL2338" s="1">
        <v>15159895.8486</v>
      </c>
      <c r="AM2338" s="1">
        <v>9080761.5687857904</v>
      </c>
    </row>
    <row r="2339" spans="1:39" x14ac:dyDescent="0.3">
      <c r="A2339" t="str">
        <f t="shared" si="396"/>
        <v>PAMS</v>
      </c>
      <c r="B2339" t="str">
        <f t="shared" si="397"/>
        <v>R427</v>
      </c>
      <c r="C2339" t="str">
        <f t="shared" si="398"/>
        <v>PROF SVCS/WEATHER RPT-OBSERV</v>
      </c>
      <c r="D2339" s="1">
        <f t="shared" si="399"/>
        <v>1909996.7071086201</v>
      </c>
      <c r="E2339" s="1">
        <f t="shared" si="400"/>
        <v>768430.84791375406</v>
      </c>
      <c r="F2339" s="1">
        <f t="shared" si="401"/>
        <v>984201.04980000004</v>
      </c>
      <c r="G2339" s="1">
        <f t="shared" si="402"/>
        <v>1268095.53739399</v>
      </c>
      <c r="H2339" s="2">
        <f t="shared" si="403"/>
        <v>0.28079325871944083</v>
      </c>
      <c r="I2339" s="2">
        <f t="shared" si="404"/>
        <v>-0.48471060387852849</v>
      </c>
      <c r="J2339" s="2">
        <f t="shared" si="405"/>
        <v>1.2884517219847309</v>
      </c>
      <c r="K2339" s="2">
        <f t="shared" si="406"/>
        <v>8.7362676222094333E-6</v>
      </c>
      <c r="L2339" s="2">
        <f>AM2339/SUM(AM1:AM$3009)</f>
        <v>2.3010129397926966E-5</v>
      </c>
      <c r="M2339" t="s">
        <v>3743</v>
      </c>
      <c r="N2339" t="s">
        <v>4753</v>
      </c>
      <c r="O2339" t="s">
        <v>4754</v>
      </c>
      <c r="P2339" s="1">
        <v>3232355.2139859102</v>
      </c>
      <c r="Q2339" s="1">
        <v>831246.84638657595</v>
      </c>
      <c r="R2339" s="1">
        <v>9056562.8936637398</v>
      </c>
      <c r="S2339" s="1">
        <v>12297718.232514801</v>
      </c>
      <c r="T2339" s="1">
        <v>8205773.4278924</v>
      </c>
      <c r="U2339" s="1">
        <v>9640265.6016872097</v>
      </c>
      <c r="V2339" s="1">
        <v>14167660.4783473</v>
      </c>
      <c r="W2339" s="1">
        <v>3540475.7638665601</v>
      </c>
      <c r="X2339" s="1">
        <v>10037502.439335501</v>
      </c>
      <c r="Y2339" s="1">
        <v>9392416.2116800491</v>
      </c>
      <c r="Z2339" s="1">
        <v>6648963.7612641603</v>
      </c>
      <c r="AA2339" s="1">
        <v>3783189.22408116</v>
      </c>
      <c r="AB2339" s="1">
        <v>4309863.3073170204</v>
      </c>
      <c r="AC2339" s="1">
        <v>3370687.6653187601</v>
      </c>
      <c r="AD2339" s="1">
        <v>1860135.6028313399</v>
      </c>
      <c r="AE2339" s="1">
        <v>1909996.7071086201</v>
      </c>
      <c r="AF2339" s="1">
        <v>949836.20332712505</v>
      </c>
      <c r="AG2339" s="1">
        <v>178992.16910810201</v>
      </c>
      <c r="AH2339" s="1">
        <v>58086.892245824703</v>
      </c>
      <c r="AI2339" s="1">
        <v>523461.47836410598</v>
      </c>
      <c r="AJ2339" s="1">
        <v>807114.30074144597</v>
      </c>
      <c r="AK2339" s="1">
        <v>768430.84791375406</v>
      </c>
      <c r="AL2339" s="1">
        <v>984201.04980000004</v>
      </c>
      <c r="AM2339" s="1">
        <v>1268095.53739399</v>
      </c>
    </row>
    <row r="2340" spans="1:39" x14ac:dyDescent="0.3">
      <c r="A2340" t="str">
        <f t="shared" si="396"/>
        <v>PAMS</v>
      </c>
      <c r="B2340" t="str">
        <f t="shared" si="397"/>
        <v>R428</v>
      </c>
      <c r="C2340" t="str">
        <f t="shared" si="398"/>
        <v>INDUSTRIAL HYGIENICS</v>
      </c>
      <c r="D2340" s="1">
        <f t="shared" si="399"/>
        <v>4231783.5221342202</v>
      </c>
      <c r="E2340" s="1">
        <f t="shared" si="400"/>
        <v>1557398.22668233</v>
      </c>
      <c r="F2340" s="1">
        <f t="shared" si="401"/>
        <v>2459552.5430000001</v>
      </c>
      <c r="G2340" s="1">
        <f t="shared" si="402"/>
        <v>673231.015349783</v>
      </c>
      <c r="H2340" s="2">
        <f t="shared" si="403"/>
        <v>0.57927015766513179</v>
      </c>
      <c r="I2340" s="2">
        <f t="shared" si="404"/>
        <v>-0.41879055718814961</v>
      </c>
      <c r="J2340" s="2">
        <f t="shared" si="405"/>
        <v>0.27372093239716694</v>
      </c>
      <c r="K2340" s="2">
        <f t="shared" si="406"/>
        <v>2.183223565032797E-5</v>
      </c>
      <c r="L2340" s="2">
        <f>AM2340/SUM(AM1:AM$3009)</f>
        <v>1.2216061267537807E-5</v>
      </c>
      <c r="M2340" t="s">
        <v>3743</v>
      </c>
      <c r="N2340" t="s">
        <v>4755</v>
      </c>
      <c r="O2340" t="s">
        <v>4756</v>
      </c>
      <c r="P2340" s="1">
        <v>817013.28842637897</v>
      </c>
      <c r="Q2340" s="1"/>
      <c r="R2340" s="1">
        <v>264004.19287110801</v>
      </c>
      <c r="S2340" s="1">
        <v>442228.55188094702</v>
      </c>
      <c r="T2340" s="1">
        <v>1079901.06774985</v>
      </c>
      <c r="U2340" s="1">
        <v>822223.43229359703</v>
      </c>
      <c r="V2340" s="1">
        <v>920364.16517634201</v>
      </c>
      <c r="W2340" s="1">
        <v>803076.56651776098</v>
      </c>
      <c r="X2340" s="1">
        <v>1342676.17800613</v>
      </c>
      <c r="Y2340" s="1">
        <v>1615569.12944509</v>
      </c>
      <c r="Z2340" s="1">
        <v>2195003.6698207702</v>
      </c>
      <c r="AA2340" s="1">
        <v>1321463.0945957899</v>
      </c>
      <c r="AB2340" s="1">
        <v>3767315.3330620099</v>
      </c>
      <c r="AC2340" s="1">
        <v>4024442.6061250502</v>
      </c>
      <c r="AD2340" s="1">
        <v>2901699.4908630699</v>
      </c>
      <c r="AE2340" s="1">
        <v>4231783.5221342202</v>
      </c>
      <c r="AF2340" s="1">
        <v>1177789.7342149401</v>
      </c>
      <c r="AG2340" s="1">
        <v>2717564.0622739899</v>
      </c>
      <c r="AH2340" s="1">
        <v>1529468.00379342</v>
      </c>
      <c r="AI2340" s="1">
        <v>4674180.3883075695</v>
      </c>
      <c r="AJ2340" s="1">
        <v>4569697.5511756502</v>
      </c>
      <c r="AK2340" s="1">
        <v>1557398.22668233</v>
      </c>
      <c r="AL2340" s="1">
        <v>2459552.5430000001</v>
      </c>
      <c r="AM2340" s="1">
        <v>673231.015349783</v>
      </c>
    </row>
    <row r="2341" spans="1:39" x14ac:dyDescent="0.3">
      <c r="A2341" t="str">
        <f t="shared" si="396"/>
        <v>PAMS</v>
      </c>
      <c r="B2341" t="str">
        <f t="shared" si="397"/>
        <v>R429</v>
      </c>
      <c r="C2341" t="str">
        <f t="shared" si="398"/>
        <v>SUPPORT- PROFESSIONAL: EMERGENCY RESPONSE/DISASTER PLANNING/PREPAREDNESS SUPPORT</v>
      </c>
      <c r="D2341" s="1">
        <f t="shared" si="399"/>
        <v>773507.44139189704</v>
      </c>
      <c r="E2341" s="1">
        <f t="shared" si="400"/>
        <v>12427925.3647011</v>
      </c>
      <c r="F2341" s="1">
        <f t="shared" si="401"/>
        <v>55245217.156199999</v>
      </c>
      <c r="G2341" s="1">
        <f t="shared" si="402"/>
        <v>-12960779.952276699</v>
      </c>
      <c r="H2341" s="2">
        <f t="shared" si="403"/>
        <v>3.4452485459167939</v>
      </c>
      <c r="I2341" s="2">
        <f t="shared" si="404"/>
        <v>70.42170094290023</v>
      </c>
      <c r="J2341" s="2">
        <f t="shared" si="405"/>
        <v>-0.23460456161537871</v>
      </c>
      <c r="K2341" s="2">
        <f t="shared" si="406"/>
        <v>4.9038456321674924E-4</v>
      </c>
      <c r="L2341" s="2">
        <f>AM2341/SUM(AM1:AM$3009)</f>
        <v>-2.3517882920148347E-4</v>
      </c>
      <c r="M2341" t="s">
        <v>3743</v>
      </c>
      <c r="N2341" t="s">
        <v>4757</v>
      </c>
      <c r="O2341" t="s">
        <v>4758</v>
      </c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>
        <v>4908299.1000603996</v>
      </c>
      <c r="AC2341" s="1">
        <v>199594359.00330901</v>
      </c>
      <c r="AD2341" s="1">
        <v>840798.85709426005</v>
      </c>
      <c r="AE2341" s="1">
        <v>773507.44139189704</v>
      </c>
      <c r="AF2341" s="1">
        <v>1871849.0534355999</v>
      </c>
      <c r="AG2341" s="1">
        <v>10410432.4923326</v>
      </c>
      <c r="AH2341" s="1">
        <v>13822350.2477821</v>
      </c>
      <c r="AI2341" s="1">
        <v>16143435.1669011</v>
      </c>
      <c r="AJ2341" s="1">
        <v>5420033.4365702197</v>
      </c>
      <c r="AK2341" s="1">
        <v>12427925.3647011</v>
      </c>
      <c r="AL2341" s="1">
        <v>55245217.156199999</v>
      </c>
      <c r="AM2341" s="1">
        <v>-12960779.952276699</v>
      </c>
    </row>
    <row r="2342" spans="1:39" x14ac:dyDescent="0.3">
      <c r="A2342" t="str">
        <f t="shared" si="396"/>
        <v>PAMS</v>
      </c>
      <c r="B2342" t="str">
        <f t="shared" si="397"/>
        <v>R430</v>
      </c>
      <c r="C2342" t="str">
        <f t="shared" si="398"/>
        <v>SUPPORT- PROFESSIONAL: PHYSICAL SECURITY AND BADGING</v>
      </c>
      <c r="D2342" s="1">
        <f t="shared" si="399"/>
        <v>73777412.166301802</v>
      </c>
      <c r="E2342" s="1">
        <f t="shared" si="400"/>
        <v>54384988.518994898</v>
      </c>
      <c r="F2342" s="1">
        <f t="shared" si="401"/>
        <v>34355660.782099999</v>
      </c>
      <c r="G2342" s="1">
        <f t="shared" si="402"/>
        <v>14118344.1757016</v>
      </c>
      <c r="H2342" s="2">
        <f t="shared" si="403"/>
        <v>-0.3682877993051209</v>
      </c>
      <c r="I2342" s="2">
        <f t="shared" si="404"/>
        <v>-0.53433361548845282</v>
      </c>
      <c r="J2342" s="2">
        <f t="shared" si="405"/>
        <v>0.41094666364436644</v>
      </c>
      <c r="K2342" s="2">
        <f t="shared" si="406"/>
        <v>3.0495826741016202E-4</v>
      </c>
      <c r="L2342" s="2">
        <f>AM2342/SUM(AM1:AM$3009)</f>
        <v>2.5618332119910984E-4</v>
      </c>
      <c r="M2342" t="s">
        <v>3743</v>
      </c>
      <c r="N2342" t="s">
        <v>4759</v>
      </c>
      <c r="O2342" t="s">
        <v>4760</v>
      </c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>
        <v>137908333.999293</v>
      </c>
      <c r="AC2342" s="1">
        <v>205282403.837219</v>
      </c>
      <c r="AD2342" s="1">
        <v>185677760.22212201</v>
      </c>
      <c r="AE2342" s="1">
        <v>73777412.166301802</v>
      </c>
      <c r="AF2342" s="1">
        <v>34032455.855408601</v>
      </c>
      <c r="AG2342" s="1">
        <v>38142067.431226999</v>
      </c>
      <c r="AH2342" s="1">
        <v>27380314.3757491</v>
      </c>
      <c r="AI2342" s="1">
        <v>55203291.8413359</v>
      </c>
      <c r="AJ2342" s="1">
        <v>61233247.525459498</v>
      </c>
      <c r="AK2342" s="1">
        <v>54384988.518994898</v>
      </c>
      <c r="AL2342" s="1">
        <v>34355660.782099999</v>
      </c>
      <c r="AM2342" s="1">
        <v>14118344.1757016</v>
      </c>
    </row>
    <row r="2343" spans="1:39" x14ac:dyDescent="0.3">
      <c r="A2343" t="str">
        <f t="shared" si="396"/>
        <v>PAMS</v>
      </c>
      <c r="B2343" t="str">
        <f t="shared" si="397"/>
        <v>R431</v>
      </c>
      <c r="C2343" t="str">
        <f t="shared" si="398"/>
        <v>SUPPORT- PROFESSIONAL: HUMAN RESOURCES</v>
      </c>
      <c r="D2343" s="1">
        <f t="shared" si="399"/>
        <v>20419246.137392599</v>
      </c>
      <c r="E2343" s="1">
        <f t="shared" si="400"/>
        <v>17709763.010946002</v>
      </c>
      <c r="F2343" s="1">
        <f t="shared" si="401"/>
        <v>21142028.928399999</v>
      </c>
      <c r="G2343" s="1">
        <f t="shared" si="402"/>
        <v>7270215.2786560701</v>
      </c>
      <c r="H2343" s="2">
        <f t="shared" si="403"/>
        <v>0.19380642842778828</v>
      </c>
      <c r="I2343" s="2">
        <f t="shared" si="404"/>
        <v>3.5397133965872074E-2</v>
      </c>
      <c r="J2343" s="2">
        <f t="shared" si="405"/>
        <v>0.34387500382662045</v>
      </c>
      <c r="K2343" s="2">
        <f t="shared" si="406"/>
        <v>1.8766737023144769E-4</v>
      </c>
      <c r="L2343" s="2">
        <f>AM2343/SUM(AM1:AM$3009)</f>
        <v>1.3192112847936491E-4</v>
      </c>
      <c r="M2343" t="s">
        <v>3743</v>
      </c>
      <c r="N2343" t="s">
        <v>4761</v>
      </c>
      <c r="O2343" t="s">
        <v>4762</v>
      </c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>
        <v>12636668.2892076</v>
      </c>
      <c r="AC2343" s="1">
        <v>17158297.464317001</v>
      </c>
      <c r="AD2343" s="1">
        <v>16462865.6180709</v>
      </c>
      <c r="AE2343" s="1">
        <v>20419246.137392599</v>
      </c>
      <c r="AF2343" s="1">
        <v>20214602.095031701</v>
      </c>
      <c r="AG2343" s="1">
        <v>14039820.969053</v>
      </c>
      <c r="AH2343" s="1">
        <v>19305955.862775099</v>
      </c>
      <c r="AI2343" s="1">
        <v>15160701.232648499</v>
      </c>
      <c r="AJ2343" s="1">
        <v>15669121.1666696</v>
      </c>
      <c r="AK2343" s="1">
        <v>17709763.010946002</v>
      </c>
      <c r="AL2343" s="1">
        <v>21142028.928399999</v>
      </c>
      <c r="AM2343" s="1">
        <v>7270215.2786560701</v>
      </c>
    </row>
    <row r="2344" spans="1:39" x14ac:dyDescent="0.3">
      <c r="A2344" t="str">
        <f t="shared" si="396"/>
        <v>PAMS</v>
      </c>
      <c r="B2344" t="str">
        <f t="shared" si="397"/>
        <v>R497</v>
      </c>
      <c r="C2344" t="str">
        <f t="shared" si="398"/>
        <v>PERSONAL SERVICES CONTRACTS</v>
      </c>
      <c r="D2344" s="1">
        <f t="shared" si="399"/>
        <v>27135281.2738849</v>
      </c>
      <c r="E2344" s="1">
        <f t="shared" si="400"/>
        <v>9421574.6337463297</v>
      </c>
      <c r="F2344" s="1">
        <f t="shared" si="401"/>
        <v>1849434.9171</v>
      </c>
      <c r="G2344" s="1">
        <f t="shared" si="402"/>
        <v>3961436.9623648999</v>
      </c>
      <c r="H2344" s="2">
        <f t="shared" si="403"/>
        <v>-0.80370214226445036</v>
      </c>
      <c r="I2344" s="2">
        <f t="shared" si="404"/>
        <v>-0.93184390099247272</v>
      </c>
      <c r="J2344" s="2">
        <f t="shared" si="405"/>
        <v>2.1419715426248236</v>
      </c>
      <c r="K2344" s="2">
        <f t="shared" si="406"/>
        <v>1.641652220237686E-5</v>
      </c>
      <c r="L2344" s="2">
        <f>AM2344/SUM(AM1:AM$3009)</f>
        <v>7.1881947706457634E-5</v>
      </c>
      <c r="M2344" t="s">
        <v>3743</v>
      </c>
      <c r="N2344" t="s">
        <v>4763</v>
      </c>
      <c r="O2344" t="s">
        <v>4764</v>
      </c>
      <c r="P2344" s="1">
        <v>7370125.1546112299</v>
      </c>
      <c r="Q2344" s="1">
        <v>2164822.3582170201</v>
      </c>
      <c r="R2344" s="1">
        <v>5823160.6707139602</v>
      </c>
      <c r="S2344" s="1">
        <v>9932033.8844593391</v>
      </c>
      <c r="T2344" s="1">
        <v>9636744.9043606594</v>
      </c>
      <c r="U2344" s="1">
        <v>18996648.4155652</v>
      </c>
      <c r="V2344" s="1">
        <v>6207279.43768417</v>
      </c>
      <c r="W2344" s="1">
        <v>9098898.5112194493</v>
      </c>
      <c r="X2344" s="1">
        <v>40631643.545088202</v>
      </c>
      <c r="Y2344" s="1">
        <v>22670354.539717101</v>
      </c>
      <c r="Z2344" s="1">
        <v>42576128.3753497</v>
      </c>
      <c r="AA2344" s="1">
        <v>14152331.0645172</v>
      </c>
      <c r="AB2344" s="1">
        <v>77522417.528052598</v>
      </c>
      <c r="AC2344" s="1">
        <v>88285564.5318169</v>
      </c>
      <c r="AD2344" s="1">
        <v>33219584.2502333</v>
      </c>
      <c r="AE2344" s="1">
        <v>27135281.2738849</v>
      </c>
      <c r="AF2344" s="1">
        <v>33176797.825025901</v>
      </c>
      <c r="AG2344" s="1">
        <v>-11435039.237018101</v>
      </c>
      <c r="AH2344" s="1">
        <v>9315228.1696356907</v>
      </c>
      <c r="AI2344" s="1">
        <v>17853918.293639101</v>
      </c>
      <c r="AJ2344" s="1">
        <v>13483736.4960439</v>
      </c>
      <c r="AK2344" s="1">
        <v>9421574.6337463297</v>
      </c>
      <c r="AL2344" s="1">
        <v>1849434.9171</v>
      </c>
      <c r="AM2344" s="1">
        <v>3961436.9623648999</v>
      </c>
    </row>
    <row r="2345" spans="1:39" x14ac:dyDescent="0.3">
      <c r="A2345" t="str">
        <f t="shared" si="396"/>
        <v>PAMS</v>
      </c>
      <c r="B2345" t="str">
        <f t="shared" si="397"/>
        <v>R498</v>
      </c>
      <c r="C2345" t="str">
        <f t="shared" si="398"/>
        <v>PATENT AND TRADEMARK SERVICES</v>
      </c>
      <c r="D2345" s="1">
        <f t="shared" si="399"/>
        <v>2537124.1384716001</v>
      </c>
      <c r="E2345" s="1">
        <f t="shared" si="400"/>
        <v>1386184.8045943601</v>
      </c>
      <c r="F2345" s="1">
        <f t="shared" si="401"/>
        <v>362969.13280000002</v>
      </c>
      <c r="G2345" s="1">
        <f t="shared" si="402"/>
        <v>69818.041374665394</v>
      </c>
      <c r="H2345" s="2">
        <f t="shared" si="403"/>
        <v>-0.73815242268059933</v>
      </c>
      <c r="I2345" s="2">
        <f t="shared" si="404"/>
        <v>-0.8569367863022036</v>
      </c>
      <c r="J2345" s="2">
        <f t="shared" si="405"/>
        <v>0.19235255856628419</v>
      </c>
      <c r="K2345" s="2">
        <f t="shared" si="406"/>
        <v>3.2218980902189196E-6</v>
      </c>
      <c r="L2345" s="2">
        <f>AM2345/SUM(AM1:AM$3009)</f>
        <v>1.2668778644567789E-6</v>
      </c>
      <c r="M2345" t="s">
        <v>3743</v>
      </c>
      <c r="N2345" t="s">
        <v>4765</v>
      </c>
      <c r="O2345" t="s">
        <v>4766</v>
      </c>
      <c r="P2345" s="1">
        <v>1026680.11406472</v>
      </c>
      <c r="Q2345" s="1">
        <v>1028639.71584412</v>
      </c>
      <c r="R2345" s="1">
        <v>2104102.5464218501</v>
      </c>
      <c r="S2345" s="1">
        <v>2501964.2580914502</v>
      </c>
      <c r="T2345" s="1">
        <v>4317056.2189093595</v>
      </c>
      <c r="U2345" s="1">
        <v>13120535.9733251</v>
      </c>
      <c r="V2345" s="1">
        <v>12409961.780238001</v>
      </c>
      <c r="W2345" s="1">
        <v>21639353.9659818</v>
      </c>
      <c r="X2345" s="1">
        <v>60817978.434233598</v>
      </c>
      <c r="Y2345" s="1">
        <v>21701302.052595802</v>
      </c>
      <c r="Z2345" s="1">
        <v>16224103.2943794</v>
      </c>
      <c r="AA2345" s="1">
        <v>16698730.258454399</v>
      </c>
      <c r="AB2345" s="1">
        <v>8053386.9427585499</v>
      </c>
      <c r="AC2345" s="1">
        <v>7751029.2681341497</v>
      </c>
      <c r="AD2345" s="1">
        <v>3331857.4569455599</v>
      </c>
      <c r="AE2345" s="1">
        <v>2537124.1384716001</v>
      </c>
      <c r="AF2345" s="1">
        <v>4807321.5562858097</v>
      </c>
      <c r="AG2345" s="1">
        <v>2642700.7956655901</v>
      </c>
      <c r="AH2345" s="1">
        <v>6020241.75650407</v>
      </c>
      <c r="AI2345" s="1">
        <v>2954248.1015540101</v>
      </c>
      <c r="AJ2345" s="1">
        <v>33113.504506635101</v>
      </c>
      <c r="AK2345" s="1">
        <v>1386184.8045943601</v>
      </c>
      <c r="AL2345" s="1">
        <v>362969.13280000002</v>
      </c>
      <c r="AM2345" s="1">
        <v>69818.041374665394</v>
      </c>
    </row>
    <row r="2346" spans="1:39" x14ac:dyDescent="0.3">
      <c r="A2346" t="str">
        <f t="shared" si="396"/>
        <v>PAMS</v>
      </c>
      <c r="B2346" t="str">
        <f t="shared" si="397"/>
        <v>R499</v>
      </c>
      <c r="C2346" t="str">
        <f t="shared" si="398"/>
        <v>OTHER PROFESSIONAL SERVICES</v>
      </c>
      <c r="D2346" s="1">
        <f t="shared" si="399"/>
        <v>1872654445.39941</v>
      </c>
      <c r="E2346" s="1">
        <f t="shared" si="400"/>
        <v>1512538778.65817</v>
      </c>
      <c r="F2346" s="1">
        <f t="shared" si="401"/>
        <v>1395543204.2815001</v>
      </c>
      <c r="G2346" s="1">
        <f t="shared" si="402"/>
        <v>676939396.39216697</v>
      </c>
      <c r="H2346" s="2">
        <f t="shared" si="403"/>
        <v>-7.7350462697201805E-2</v>
      </c>
      <c r="I2346" s="2">
        <f t="shared" si="404"/>
        <v>-0.25477804636623658</v>
      </c>
      <c r="J2346" s="2">
        <f t="shared" si="405"/>
        <v>0.48507233191729909</v>
      </c>
      <c r="K2346" s="2">
        <f t="shared" si="406"/>
        <v>1.2387549183610791E-2</v>
      </c>
      <c r="L2346" s="2">
        <f>AM2346/SUM(AM1:AM$3009)</f>
        <v>1.2283351408639821E-2</v>
      </c>
      <c r="M2346" t="s">
        <v>3743</v>
      </c>
      <c r="N2346" t="s">
        <v>4767</v>
      </c>
      <c r="O2346" t="s">
        <v>4768</v>
      </c>
      <c r="P2346" s="1">
        <v>681034571.98591995</v>
      </c>
      <c r="Q2346" s="1">
        <v>590739289.55221999</v>
      </c>
      <c r="R2346" s="1">
        <v>555386710.72496998</v>
      </c>
      <c r="S2346" s="1">
        <v>1215876911.5494399</v>
      </c>
      <c r="T2346" s="1">
        <v>1739648840.9889801</v>
      </c>
      <c r="U2346" s="1">
        <v>1887871298.1250601</v>
      </c>
      <c r="V2346" s="1">
        <v>2284234888.9639502</v>
      </c>
      <c r="W2346" s="1">
        <v>2619341558.5388298</v>
      </c>
      <c r="X2346" s="1">
        <v>3130543793.9287901</v>
      </c>
      <c r="Y2346" s="1">
        <v>3511633081.25138</v>
      </c>
      <c r="Z2346" s="1">
        <v>3814975983.6577601</v>
      </c>
      <c r="AA2346" s="1">
        <v>3312272326.8746901</v>
      </c>
      <c r="AB2346" s="1">
        <v>3317953813.9130802</v>
      </c>
      <c r="AC2346" s="1">
        <v>2675749479.6633101</v>
      </c>
      <c r="AD2346" s="1">
        <v>2310745526.8028598</v>
      </c>
      <c r="AE2346" s="1">
        <v>1872654445.39941</v>
      </c>
      <c r="AF2346" s="1">
        <v>1992520098.4015999</v>
      </c>
      <c r="AG2346" s="1">
        <v>1939858111.4240799</v>
      </c>
      <c r="AH2346" s="1">
        <v>1754627717.5740499</v>
      </c>
      <c r="AI2346" s="1">
        <v>2064067886.7178099</v>
      </c>
      <c r="AJ2346" s="1">
        <v>1713075151.5655501</v>
      </c>
      <c r="AK2346" s="1">
        <v>1512538778.65817</v>
      </c>
      <c r="AL2346" s="1">
        <v>1395543204.2815001</v>
      </c>
      <c r="AM2346" s="1">
        <v>676939396.39216697</v>
      </c>
    </row>
    <row r="2347" spans="1:39" x14ac:dyDescent="0.3">
      <c r="A2347" t="str">
        <f t="shared" si="396"/>
        <v>PAMS</v>
      </c>
      <c r="B2347" t="str">
        <f t="shared" si="397"/>
        <v>R525</v>
      </c>
      <c r="C2347" t="str">
        <f t="shared" si="398"/>
        <v>STUDY/NATURAL RESOURCE</v>
      </c>
      <c r="D2347" s="1">
        <f t="shared" si="399"/>
        <v>0</v>
      </c>
      <c r="E2347" s="1">
        <f t="shared" si="400"/>
        <v>0</v>
      </c>
      <c r="F2347" s="1">
        <f t="shared" si="401"/>
        <v>0</v>
      </c>
      <c r="G2347" s="1">
        <f t="shared" si="402"/>
        <v>0</v>
      </c>
      <c r="H2347" s="2" t="e">
        <f t="shared" si="403"/>
        <v>#DIV/0!</v>
      </c>
      <c r="I2347" s="2" t="e">
        <f t="shared" si="404"/>
        <v>#DIV/0!</v>
      </c>
      <c r="J2347" s="2" t="e">
        <f t="shared" si="405"/>
        <v>#DIV/0!</v>
      </c>
      <c r="K2347" s="2">
        <f t="shared" si="406"/>
        <v>0</v>
      </c>
      <c r="L2347" s="2">
        <f>AM2347/SUM(AM1:AM$3009)</f>
        <v>0</v>
      </c>
      <c r="M2347" t="s">
        <v>3743</v>
      </c>
      <c r="N2347" t="s">
        <v>4769</v>
      </c>
      <c r="O2347" t="s">
        <v>4770</v>
      </c>
      <c r="P2347" s="1"/>
      <c r="Q2347" s="1"/>
      <c r="R2347" s="1"/>
      <c r="S2347" s="1"/>
      <c r="T2347" s="1"/>
      <c r="U2347" s="1"/>
      <c r="V2347" s="1">
        <v>-23445.322181810301</v>
      </c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  <c r="AG2347" s="1"/>
      <c r="AH2347" s="1"/>
      <c r="AI2347" s="1"/>
      <c r="AJ2347" s="1"/>
      <c r="AK2347" s="1"/>
      <c r="AL2347" s="1"/>
      <c r="AM2347" s="1"/>
    </row>
    <row r="2348" spans="1:39" x14ac:dyDescent="0.3">
      <c r="A2348" t="str">
        <f t="shared" si="396"/>
        <v>PAMS</v>
      </c>
      <c r="B2348" t="str">
        <f t="shared" si="397"/>
        <v>R541</v>
      </c>
      <c r="C2348" t="str">
        <f t="shared" si="398"/>
        <v>STUDY/DEFENSE</v>
      </c>
      <c r="D2348" s="1">
        <f t="shared" si="399"/>
        <v>0</v>
      </c>
      <c r="E2348" s="1">
        <f t="shared" si="400"/>
        <v>0</v>
      </c>
      <c r="F2348" s="1">
        <f t="shared" si="401"/>
        <v>0</v>
      </c>
      <c r="G2348" s="1">
        <f t="shared" si="402"/>
        <v>0</v>
      </c>
      <c r="H2348" s="2" t="e">
        <f t="shared" si="403"/>
        <v>#DIV/0!</v>
      </c>
      <c r="I2348" s="2" t="e">
        <f t="shared" si="404"/>
        <v>#DIV/0!</v>
      </c>
      <c r="J2348" s="2" t="e">
        <f t="shared" si="405"/>
        <v>#DIV/0!</v>
      </c>
      <c r="K2348" s="2">
        <f t="shared" si="406"/>
        <v>0</v>
      </c>
      <c r="L2348" s="2">
        <f>AM2348/SUM(AM1:AM$3009)</f>
        <v>0</v>
      </c>
      <c r="M2348" t="s">
        <v>3743</v>
      </c>
      <c r="N2348" t="s">
        <v>4771</v>
      </c>
      <c r="O2348" t="s">
        <v>4772</v>
      </c>
      <c r="P2348" s="1"/>
      <c r="Q2348" s="1"/>
      <c r="R2348" s="1"/>
      <c r="S2348" s="1"/>
      <c r="T2348" s="1"/>
      <c r="U2348" s="1"/>
      <c r="V2348" s="1">
        <v>3166775.2842626502</v>
      </c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  <c r="AG2348" s="1"/>
      <c r="AH2348" s="1"/>
      <c r="AI2348" s="1"/>
      <c r="AJ2348" s="1"/>
      <c r="AK2348" s="1"/>
      <c r="AL2348" s="1"/>
      <c r="AM2348" s="1"/>
    </row>
    <row r="2349" spans="1:39" x14ac:dyDescent="0.3">
      <c r="A2349" t="str">
        <f t="shared" si="396"/>
        <v>PAMS</v>
      </c>
      <c r="B2349" t="str">
        <f t="shared" si="397"/>
        <v>R599</v>
      </c>
      <c r="C2349" t="str">
        <f t="shared" si="398"/>
        <v>OTHER SPECIAL STUDY &amp; ANALYSES</v>
      </c>
      <c r="D2349" s="1">
        <f t="shared" si="399"/>
        <v>0</v>
      </c>
      <c r="E2349" s="1">
        <f t="shared" si="400"/>
        <v>0</v>
      </c>
      <c r="F2349" s="1">
        <f t="shared" si="401"/>
        <v>0</v>
      </c>
      <c r="G2349" s="1">
        <f t="shared" si="402"/>
        <v>0</v>
      </c>
      <c r="H2349" s="2" t="e">
        <f t="shared" si="403"/>
        <v>#DIV/0!</v>
      </c>
      <c r="I2349" s="2" t="e">
        <f t="shared" si="404"/>
        <v>#DIV/0!</v>
      </c>
      <c r="J2349" s="2" t="e">
        <f t="shared" si="405"/>
        <v>#DIV/0!</v>
      </c>
      <c r="K2349" s="2">
        <f t="shared" si="406"/>
        <v>0</v>
      </c>
      <c r="L2349" s="2">
        <f>AM2349/SUM(AM1:AM$3009)</f>
        <v>0</v>
      </c>
      <c r="M2349" t="s">
        <v>3743</v>
      </c>
      <c r="N2349" t="s">
        <v>4773</v>
      </c>
      <c r="O2349" t="s">
        <v>4774</v>
      </c>
      <c r="P2349" s="1"/>
      <c r="Q2349" s="1"/>
      <c r="R2349" s="1"/>
      <c r="S2349" s="1"/>
      <c r="T2349" s="1"/>
      <c r="U2349" s="1"/>
      <c r="V2349" s="1">
        <v>2264978.3490090501</v>
      </c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  <c r="AG2349" s="1"/>
      <c r="AH2349" s="1"/>
      <c r="AI2349" s="1"/>
      <c r="AJ2349" s="1"/>
      <c r="AK2349" s="1"/>
      <c r="AL2349" s="1"/>
      <c r="AM2349" s="1"/>
    </row>
    <row r="2350" spans="1:39" x14ac:dyDescent="0.3">
      <c r="A2350" t="str">
        <f t="shared" si="396"/>
        <v>PAMS</v>
      </c>
      <c r="B2350" t="str">
        <f t="shared" si="397"/>
        <v>R602</v>
      </c>
      <c r="C2350" t="str">
        <f t="shared" si="398"/>
        <v>COURIER AND MESSENGER SERVICES</v>
      </c>
      <c r="D2350" s="1">
        <f t="shared" si="399"/>
        <v>1163663.88670544</v>
      </c>
      <c r="E2350" s="1">
        <f t="shared" si="400"/>
        <v>762064.23386801302</v>
      </c>
      <c r="F2350" s="1">
        <f t="shared" si="401"/>
        <v>631263.79310000001</v>
      </c>
      <c r="G2350" s="1">
        <f t="shared" si="402"/>
        <v>445895.31021810102</v>
      </c>
      <c r="H2350" s="2">
        <f t="shared" si="403"/>
        <v>-0.17163965313541696</v>
      </c>
      <c r="I2350" s="2">
        <f t="shared" si="404"/>
        <v>-0.45752050887543549</v>
      </c>
      <c r="J2350" s="2">
        <f t="shared" si="405"/>
        <v>0.70635337412336852</v>
      </c>
      <c r="K2350" s="2">
        <f t="shared" si="406"/>
        <v>5.6034175515798604E-6</v>
      </c>
      <c r="L2350" s="2">
        <f>AM2350/SUM(AM1:AM$3009)</f>
        <v>8.0909588303830877E-6</v>
      </c>
      <c r="M2350" t="s">
        <v>3743</v>
      </c>
      <c r="N2350" t="s">
        <v>4775</v>
      </c>
      <c r="O2350" t="s">
        <v>4776</v>
      </c>
      <c r="P2350" s="1">
        <v>1235325.79831162</v>
      </c>
      <c r="Q2350" s="1">
        <v>1935367.26589302</v>
      </c>
      <c r="R2350" s="1">
        <v>5553461.7521060398</v>
      </c>
      <c r="S2350" s="1">
        <v>9637776.1303256806</v>
      </c>
      <c r="T2350" s="1">
        <v>10119289.1485036</v>
      </c>
      <c r="U2350" s="1">
        <v>5799781.7260492397</v>
      </c>
      <c r="V2350" s="1">
        <v>4591636.8121198704</v>
      </c>
      <c r="W2350" s="1">
        <v>4355157.6735318899</v>
      </c>
      <c r="X2350" s="1">
        <v>2698598.11863406</v>
      </c>
      <c r="Y2350" s="1">
        <v>4158623.9936755602</v>
      </c>
      <c r="Z2350" s="1">
        <v>3900804.2298487201</v>
      </c>
      <c r="AA2350" s="1">
        <v>1718145.5379959899</v>
      </c>
      <c r="AB2350" s="1">
        <v>1248017.6353782399</v>
      </c>
      <c r="AC2350" s="1">
        <v>1256906.31524901</v>
      </c>
      <c r="AD2350" s="1">
        <v>1011130.21131673</v>
      </c>
      <c r="AE2350" s="1">
        <v>1163663.88670544</v>
      </c>
      <c r="AF2350" s="1">
        <v>1145879.3569852901</v>
      </c>
      <c r="AG2350" s="1">
        <v>909876.88963984</v>
      </c>
      <c r="AH2350" s="1">
        <v>353502.94272705499</v>
      </c>
      <c r="AI2350" s="1">
        <v>621505.08928724297</v>
      </c>
      <c r="AJ2350" s="1">
        <v>554739.74160503503</v>
      </c>
      <c r="AK2350" s="1">
        <v>762064.23386801302</v>
      </c>
      <c r="AL2350" s="1">
        <v>631263.79310000001</v>
      </c>
      <c r="AM2350" s="1">
        <v>445895.31021810102</v>
      </c>
    </row>
    <row r="2351" spans="1:39" x14ac:dyDescent="0.3">
      <c r="A2351" t="str">
        <f t="shared" si="396"/>
        <v>PAMS</v>
      </c>
      <c r="B2351" t="str">
        <f t="shared" si="397"/>
        <v>R603</v>
      </c>
      <c r="C2351" t="str">
        <f t="shared" si="398"/>
        <v>SUPPORT- ADMINISTRATIVE: TRANSCRIPTION</v>
      </c>
      <c r="D2351" s="1">
        <f t="shared" si="399"/>
        <v>1898188.5846886199</v>
      </c>
      <c r="E2351" s="1">
        <f t="shared" si="400"/>
        <v>336766.97897392203</v>
      </c>
      <c r="F2351" s="1">
        <f t="shared" si="401"/>
        <v>324004.58480000001</v>
      </c>
      <c r="G2351" s="1">
        <f t="shared" si="402"/>
        <v>97752.277880604204</v>
      </c>
      <c r="H2351" s="2">
        <f t="shared" si="403"/>
        <v>-3.7896809873720683E-2</v>
      </c>
      <c r="I2351" s="2">
        <f t="shared" si="404"/>
        <v>-0.82930853793267867</v>
      </c>
      <c r="J2351" s="2">
        <f t="shared" si="405"/>
        <v>0.30170029211452132</v>
      </c>
      <c r="K2351" s="2">
        <f t="shared" si="406"/>
        <v>2.8760290026218285E-6</v>
      </c>
      <c r="L2351" s="2">
        <f>AM2351/SUM(AM1:AM$3009)</f>
        <v>1.7737563903089223E-6</v>
      </c>
      <c r="M2351" t="s">
        <v>3743</v>
      </c>
      <c r="N2351" t="s">
        <v>4777</v>
      </c>
      <c r="O2351" t="s">
        <v>4778</v>
      </c>
      <c r="P2351" s="1">
        <v>3885024.5204000198</v>
      </c>
      <c r="Q2351" s="1">
        <v>2376914.1596632302</v>
      </c>
      <c r="R2351" s="1">
        <v>641550.37723271805</v>
      </c>
      <c r="S2351" s="1">
        <v>2032547.3826254101</v>
      </c>
      <c r="T2351" s="1">
        <v>3000952.3586401902</v>
      </c>
      <c r="U2351" s="1">
        <v>3145826.1041421602</v>
      </c>
      <c r="V2351" s="1">
        <v>4354930.0067512402</v>
      </c>
      <c r="W2351" s="1">
        <v>4142385.9728208701</v>
      </c>
      <c r="X2351" s="1">
        <v>5209247.1745307697</v>
      </c>
      <c r="Y2351" s="1">
        <v>3877497.0050783199</v>
      </c>
      <c r="Z2351" s="1">
        <v>5289548.9410977904</v>
      </c>
      <c r="AA2351" s="1">
        <v>5744457.1321270401</v>
      </c>
      <c r="AB2351" s="1">
        <v>5327112.8954742895</v>
      </c>
      <c r="AC2351" s="1">
        <v>2020593.6447787599</v>
      </c>
      <c r="AD2351" s="1">
        <v>2098245.1751552201</v>
      </c>
      <c r="AE2351" s="1">
        <v>1898188.5846886199</v>
      </c>
      <c r="AF2351" s="1">
        <v>1695121.26885327</v>
      </c>
      <c r="AG2351" s="1">
        <v>777835.80072491802</v>
      </c>
      <c r="AH2351" s="1">
        <v>-51641.066306953602</v>
      </c>
      <c r="AI2351" s="1">
        <v>326959.561658322</v>
      </c>
      <c r="AJ2351" s="1">
        <v>168804.44653016701</v>
      </c>
      <c r="AK2351" s="1">
        <v>336766.97897392203</v>
      </c>
      <c r="AL2351" s="1">
        <v>324004.58480000001</v>
      </c>
      <c r="AM2351" s="1">
        <v>97752.277880604204</v>
      </c>
    </row>
    <row r="2352" spans="1:39" x14ac:dyDescent="0.3">
      <c r="A2352" t="str">
        <f t="shared" si="396"/>
        <v>PAMS</v>
      </c>
      <c r="B2352" t="str">
        <f t="shared" si="397"/>
        <v>R604</v>
      </c>
      <c r="C2352" t="str">
        <f t="shared" si="398"/>
        <v>MAILING AND DISTRIBUTION SERVICES</v>
      </c>
      <c r="D2352" s="1">
        <f t="shared" si="399"/>
        <v>19259940.6583631</v>
      </c>
      <c r="E2352" s="1">
        <f t="shared" si="400"/>
        <v>7329158.4964540098</v>
      </c>
      <c r="F2352" s="1">
        <f t="shared" si="401"/>
        <v>17847577.329</v>
      </c>
      <c r="G2352" s="1">
        <f t="shared" si="402"/>
        <v>8216797.0268853102</v>
      </c>
      <c r="H2352" s="2">
        <f t="shared" si="403"/>
        <v>1.43514686408201</v>
      </c>
      <c r="I2352" s="2">
        <f t="shared" si="404"/>
        <v>-7.3331655295096665E-2</v>
      </c>
      <c r="J2352" s="2">
        <f t="shared" si="405"/>
        <v>0.46038724894801714</v>
      </c>
      <c r="K2352" s="2">
        <f t="shared" si="406"/>
        <v>1.584241471657713E-4</v>
      </c>
      <c r="L2352" s="2">
        <f>AM2352/SUM(AM1:AM$3009)</f>
        <v>1.4909725430757489E-4</v>
      </c>
      <c r="M2352" t="s">
        <v>3743</v>
      </c>
      <c r="N2352" t="s">
        <v>4779</v>
      </c>
      <c r="O2352" t="s">
        <v>4780</v>
      </c>
      <c r="P2352" s="1">
        <v>8193412.32282086</v>
      </c>
      <c r="Q2352" s="1">
        <v>6257354.9082904598</v>
      </c>
      <c r="R2352" s="1">
        <v>5161215.1930990303</v>
      </c>
      <c r="S2352" s="1">
        <v>6449394.3224148601</v>
      </c>
      <c r="T2352" s="1">
        <v>6226268.6618226897</v>
      </c>
      <c r="U2352" s="1">
        <v>8438655.4872413799</v>
      </c>
      <c r="V2352" s="1">
        <v>8933973.63781913</v>
      </c>
      <c r="W2352" s="1">
        <v>9015378.3820369896</v>
      </c>
      <c r="X2352" s="1">
        <v>11402778.603658799</v>
      </c>
      <c r="Y2352" s="1">
        <v>8157823.3961083498</v>
      </c>
      <c r="Z2352" s="1">
        <v>26693127.569364998</v>
      </c>
      <c r="AA2352" s="1">
        <v>45744893.816971801</v>
      </c>
      <c r="AB2352" s="1">
        <v>45604524.398934998</v>
      </c>
      <c r="AC2352" s="1">
        <v>35524909.463001899</v>
      </c>
      <c r="AD2352" s="1">
        <v>25503770.675404001</v>
      </c>
      <c r="AE2352" s="1">
        <v>19259940.6583631</v>
      </c>
      <c r="AF2352" s="1">
        <v>11377648.014905401</v>
      </c>
      <c r="AG2352" s="1">
        <v>11161928.134017499</v>
      </c>
      <c r="AH2352" s="1">
        <v>11417872.676226201</v>
      </c>
      <c r="AI2352" s="1">
        <v>10544884.864124</v>
      </c>
      <c r="AJ2352" s="1">
        <v>15001684.203448899</v>
      </c>
      <c r="AK2352" s="1">
        <v>7329158.4964540098</v>
      </c>
      <c r="AL2352" s="1">
        <v>17847577.329</v>
      </c>
      <c r="AM2352" s="1">
        <v>8216797.0268853102</v>
      </c>
    </row>
    <row r="2353" spans="1:39" x14ac:dyDescent="0.3">
      <c r="A2353" t="str">
        <f t="shared" si="396"/>
        <v>PAMS</v>
      </c>
      <c r="B2353" t="str">
        <f t="shared" si="397"/>
        <v>R605</v>
      </c>
      <c r="C2353" t="str">
        <f t="shared" si="398"/>
        <v>LIBRARY SERVICES</v>
      </c>
      <c r="D2353" s="1">
        <f t="shared" si="399"/>
        <v>3435451.9350030301</v>
      </c>
      <c r="E2353" s="1">
        <f t="shared" si="400"/>
        <v>1185756.6677224401</v>
      </c>
      <c r="F2353" s="1">
        <f t="shared" si="401"/>
        <v>2307691.1516999998</v>
      </c>
      <c r="G2353" s="1">
        <f t="shared" si="402"/>
        <v>636417.62679723406</v>
      </c>
      <c r="H2353" s="2">
        <f t="shared" si="403"/>
        <v>0.94617598578006068</v>
      </c>
      <c r="I2353" s="2">
        <f t="shared" si="404"/>
        <v>-0.32827144860113888</v>
      </c>
      <c r="J2353" s="2">
        <f t="shared" si="405"/>
        <v>0.27578110975916609</v>
      </c>
      <c r="K2353" s="2">
        <f t="shared" si="406"/>
        <v>2.0484236929794732E-5</v>
      </c>
      <c r="L2353" s="2">
        <f>AM2353/SUM(AM1:AM$3009)</f>
        <v>1.1548066775647146E-5</v>
      </c>
      <c r="M2353" t="s">
        <v>3743</v>
      </c>
      <c r="N2353" t="s">
        <v>4781</v>
      </c>
      <c r="O2353" t="s">
        <v>4782</v>
      </c>
      <c r="P2353" s="1">
        <v>2921931.4624439599</v>
      </c>
      <c r="Q2353" s="1">
        <v>1705039.8287107199</v>
      </c>
      <c r="R2353" s="1">
        <v>3037717.6562961899</v>
      </c>
      <c r="S2353" s="1">
        <v>4354910.53063598</v>
      </c>
      <c r="T2353" s="1">
        <v>4341319.9817188801</v>
      </c>
      <c r="U2353" s="1">
        <v>5049833.4229633603</v>
      </c>
      <c r="V2353" s="1">
        <v>7652815.86966867</v>
      </c>
      <c r="W2353" s="1">
        <v>2262948.08340745</v>
      </c>
      <c r="X2353" s="1">
        <v>3922466.3189604301</v>
      </c>
      <c r="Y2353" s="1">
        <v>3867912.0859959</v>
      </c>
      <c r="Z2353" s="1">
        <v>3820380.0564520401</v>
      </c>
      <c r="AA2353" s="1">
        <v>3322677.0101670199</v>
      </c>
      <c r="AB2353" s="1">
        <v>2912457.6851903</v>
      </c>
      <c r="AC2353" s="1">
        <v>3823351.76245033</v>
      </c>
      <c r="AD2353" s="1">
        <v>1042828.9287657799</v>
      </c>
      <c r="AE2353" s="1">
        <v>3435451.9350030301</v>
      </c>
      <c r="AF2353" s="1">
        <v>2617585.0253284699</v>
      </c>
      <c r="AG2353" s="1">
        <v>684156.84568301204</v>
      </c>
      <c r="AH2353" s="1">
        <v>485015.10547364299</v>
      </c>
      <c r="AI2353" s="1">
        <v>253549.815335986</v>
      </c>
      <c r="AJ2353" s="1">
        <v>924591.05293499294</v>
      </c>
      <c r="AK2353" s="1">
        <v>1185756.6677224401</v>
      </c>
      <c r="AL2353" s="1">
        <v>2307691.1516999998</v>
      </c>
      <c r="AM2353" s="1">
        <v>636417.62679723406</v>
      </c>
    </row>
    <row r="2354" spans="1:39" x14ac:dyDescent="0.3">
      <c r="A2354" t="str">
        <f t="shared" si="396"/>
        <v>PAMS</v>
      </c>
      <c r="B2354" t="str">
        <f t="shared" si="397"/>
        <v>R606</v>
      </c>
      <c r="C2354" t="str">
        <f t="shared" si="398"/>
        <v>COURT REPORTING SERVICES</v>
      </c>
      <c r="D2354" s="1">
        <f t="shared" si="399"/>
        <v>578776.87051617098</v>
      </c>
      <c r="E2354" s="1">
        <f t="shared" si="400"/>
        <v>462881.94043996203</v>
      </c>
      <c r="F2354" s="1">
        <f t="shared" si="401"/>
        <v>383716.88449999999</v>
      </c>
      <c r="G2354" s="1">
        <f t="shared" si="402"/>
        <v>-82500.267404529106</v>
      </c>
      <c r="H2354" s="2">
        <f t="shared" si="403"/>
        <v>-0.17102645193873167</v>
      </c>
      <c r="I2354" s="2">
        <f t="shared" si="404"/>
        <v>-0.33702104550620782</v>
      </c>
      <c r="J2354" s="2">
        <f t="shared" si="405"/>
        <v>-0.21500296373986927</v>
      </c>
      <c r="K2354" s="2">
        <f t="shared" si="406"/>
        <v>3.4060656558267638E-6</v>
      </c>
      <c r="L2354" s="2">
        <f>AM2354/SUM(AM1:AM$3009)</f>
        <v>-1.49700221502474E-6</v>
      </c>
      <c r="M2354" t="s">
        <v>3743</v>
      </c>
      <c r="N2354" t="s">
        <v>4783</v>
      </c>
      <c r="O2354" t="s">
        <v>4784</v>
      </c>
      <c r="P2354" s="1">
        <v>174476.225154374</v>
      </c>
      <c r="Q2354" s="1">
        <v>444771.25704395602</v>
      </c>
      <c r="R2354" s="1">
        <v>1571074.9750834</v>
      </c>
      <c r="S2354" s="1">
        <v>404027.44864393602</v>
      </c>
      <c r="T2354" s="1">
        <v>734991.79841085197</v>
      </c>
      <c r="U2354" s="1">
        <v>338160.23470926698</v>
      </c>
      <c r="V2354" s="1">
        <v>647100.39953449101</v>
      </c>
      <c r="W2354" s="1">
        <v>715126.72248534602</v>
      </c>
      <c r="X2354" s="1">
        <v>665738.24184345501</v>
      </c>
      <c r="Y2354" s="1">
        <v>862757.18149277498</v>
      </c>
      <c r="Z2354" s="1">
        <v>2764190.4077193299</v>
      </c>
      <c r="AA2354" s="1">
        <v>249827.80899903501</v>
      </c>
      <c r="AB2354" s="1">
        <v>716259.670309518</v>
      </c>
      <c r="AC2354" s="1">
        <v>860372.36084997503</v>
      </c>
      <c r="AD2354" s="1">
        <v>523888.56299008301</v>
      </c>
      <c r="AE2354" s="1">
        <v>578776.87051617098</v>
      </c>
      <c r="AF2354" s="1">
        <v>352050.68511439703</v>
      </c>
      <c r="AG2354" s="1">
        <v>87261.577782732595</v>
      </c>
      <c r="AH2354" s="1">
        <v>451378.90900585603</v>
      </c>
      <c r="AI2354" s="1">
        <v>574610.84872054495</v>
      </c>
      <c r="AJ2354" s="1">
        <v>667948.60562609299</v>
      </c>
      <c r="AK2354" s="1">
        <v>462881.94043996203</v>
      </c>
      <c r="AL2354" s="1">
        <v>383716.88449999999</v>
      </c>
      <c r="AM2354" s="1">
        <v>-82500.267404529106</v>
      </c>
    </row>
    <row r="2355" spans="1:39" x14ac:dyDescent="0.3">
      <c r="A2355" t="str">
        <f t="shared" si="396"/>
        <v>PAMS</v>
      </c>
      <c r="B2355" t="str">
        <f t="shared" si="397"/>
        <v>R607</v>
      </c>
      <c r="C2355" t="str">
        <f t="shared" si="398"/>
        <v>SUPPORT- ADMINISTRATIVE: WORD PROCESSING/TYPING</v>
      </c>
      <c r="D2355" s="1">
        <f t="shared" si="399"/>
        <v>8551592.9629246108</v>
      </c>
      <c r="E2355" s="1">
        <f t="shared" si="400"/>
        <v>6084422.8867083304</v>
      </c>
      <c r="F2355" s="1">
        <f t="shared" si="401"/>
        <v>4811490.7801000001</v>
      </c>
      <c r="G2355" s="1">
        <f t="shared" si="402"/>
        <v>321120.79075410101</v>
      </c>
      <c r="H2355" s="2">
        <f t="shared" si="403"/>
        <v>-0.20921164263402903</v>
      </c>
      <c r="I2355" s="2">
        <f t="shared" si="404"/>
        <v>-0.4373573671057317</v>
      </c>
      <c r="J2355" s="2">
        <f t="shared" si="405"/>
        <v>6.6740394075415224E-2</v>
      </c>
      <c r="K2355" s="2">
        <f t="shared" si="406"/>
        <v>4.2709232148541886E-5</v>
      </c>
      <c r="L2355" s="2">
        <f>AM2355/SUM(AM1:AM$3009)</f>
        <v>5.8268724474824519E-6</v>
      </c>
      <c r="M2355" t="s">
        <v>3743</v>
      </c>
      <c r="N2355" t="s">
        <v>4785</v>
      </c>
      <c r="O2355" t="s">
        <v>4786</v>
      </c>
      <c r="P2355" s="1">
        <v>12485618.5887933</v>
      </c>
      <c r="Q2355" s="1">
        <v>5745373.6602281602</v>
      </c>
      <c r="R2355" s="1">
        <v>8952026.5510818195</v>
      </c>
      <c r="S2355" s="1">
        <v>15991965.605042599</v>
      </c>
      <c r="T2355" s="1">
        <v>18439635.671688002</v>
      </c>
      <c r="U2355" s="1">
        <v>12891407.5290228</v>
      </c>
      <c r="V2355" s="1">
        <v>8778123.0784341395</v>
      </c>
      <c r="W2355" s="1">
        <v>17709623.404579598</v>
      </c>
      <c r="X2355" s="1">
        <v>22155667.5060414</v>
      </c>
      <c r="Y2355" s="1">
        <v>28890031.165702201</v>
      </c>
      <c r="Z2355" s="1">
        <v>28409276.473450098</v>
      </c>
      <c r="AA2355" s="1">
        <v>35979952.425159201</v>
      </c>
      <c r="AB2355" s="1">
        <v>10332008.9788191</v>
      </c>
      <c r="AC2355" s="1">
        <v>6809275.1591509804</v>
      </c>
      <c r="AD2355" s="1">
        <v>11186671.4474774</v>
      </c>
      <c r="AE2355" s="1">
        <v>8551592.9629246108</v>
      </c>
      <c r="AF2355" s="1">
        <v>9090358.4520723391</v>
      </c>
      <c r="AG2355" s="1">
        <v>8492225.6188247502</v>
      </c>
      <c r="AH2355" s="1">
        <v>5872842.7740232702</v>
      </c>
      <c r="AI2355" s="1">
        <v>11308172.4016196</v>
      </c>
      <c r="AJ2355" s="1">
        <v>6790509.6937065599</v>
      </c>
      <c r="AK2355" s="1">
        <v>6084422.8867083304</v>
      </c>
      <c r="AL2355" s="1">
        <v>4811490.7801000001</v>
      </c>
      <c r="AM2355" s="1">
        <v>321120.79075410101</v>
      </c>
    </row>
    <row r="2356" spans="1:39" x14ac:dyDescent="0.3">
      <c r="A2356" t="str">
        <f t="shared" si="396"/>
        <v>PAMS</v>
      </c>
      <c r="B2356" t="str">
        <f t="shared" si="397"/>
        <v>R608</v>
      </c>
      <c r="C2356" t="str">
        <f t="shared" si="398"/>
        <v>ADMIN SVCS/TRANSLATION-SIGN LANGUAG</v>
      </c>
      <c r="D2356" s="1">
        <f t="shared" si="399"/>
        <v>243573861.52515101</v>
      </c>
      <c r="E2356" s="1">
        <f t="shared" si="400"/>
        <v>5446089.9930446697</v>
      </c>
      <c r="F2356" s="1">
        <f t="shared" si="401"/>
        <v>8692519.9491000008</v>
      </c>
      <c r="G2356" s="1">
        <f t="shared" si="402"/>
        <v>3401149.1474469798</v>
      </c>
      <c r="H2356" s="2">
        <f t="shared" si="403"/>
        <v>0.59610288485893981</v>
      </c>
      <c r="I2356" s="2">
        <f t="shared" si="404"/>
        <v>-0.96431259128269631</v>
      </c>
      <c r="J2356" s="2">
        <f t="shared" si="405"/>
        <v>0.39127309081403089</v>
      </c>
      <c r="K2356" s="2">
        <f t="shared" si="406"/>
        <v>7.7159215184909385E-5</v>
      </c>
      <c r="L2356" s="2">
        <f>AM2356/SUM(AM1:AM$3009)</f>
        <v>6.17152885383026E-5</v>
      </c>
      <c r="M2356" t="s">
        <v>3743</v>
      </c>
      <c r="N2356" t="s">
        <v>4787</v>
      </c>
      <c r="O2356" t="s">
        <v>4788</v>
      </c>
      <c r="P2356" s="1">
        <v>65338594.7320382</v>
      </c>
      <c r="Q2356" s="1">
        <v>74689030.984944806</v>
      </c>
      <c r="R2356" s="1">
        <v>68393539.626696199</v>
      </c>
      <c r="S2356" s="1">
        <v>46014978.977309197</v>
      </c>
      <c r="T2356" s="1">
        <v>51788182.943595201</v>
      </c>
      <c r="U2356" s="1">
        <v>71462493.086319596</v>
      </c>
      <c r="V2356" s="1">
        <v>61072697.380681902</v>
      </c>
      <c r="W2356" s="1">
        <v>156300750.537765</v>
      </c>
      <c r="X2356" s="1">
        <v>964137298.25837696</v>
      </c>
      <c r="Y2356" s="1">
        <v>1292805882.6284101</v>
      </c>
      <c r="Z2356" s="1">
        <v>1321124533.36835</v>
      </c>
      <c r="AA2356" s="1">
        <v>1203740950.64218</v>
      </c>
      <c r="AB2356" s="1">
        <v>570955815.27714097</v>
      </c>
      <c r="AC2356" s="1">
        <v>726868396.45584595</v>
      </c>
      <c r="AD2356" s="1">
        <v>366814269.27194601</v>
      </c>
      <c r="AE2356" s="1">
        <v>243573861.52515101</v>
      </c>
      <c r="AF2356" s="1">
        <v>242088435.99786299</v>
      </c>
      <c r="AG2356" s="1">
        <v>314954408.22856301</v>
      </c>
      <c r="AH2356" s="1">
        <v>341324502.73325598</v>
      </c>
      <c r="AI2356" s="1">
        <v>120917865.732558</v>
      </c>
      <c r="AJ2356" s="1">
        <v>5297150.8900046898</v>
      </c>
      <c r="AK2356" s="1">
        <v>5446089.9930446697</v>
      </c>
      <c r="AL2356" s="1">
        <v>8692519.9491000008</v>
      </c>
      <c r="AM2356" s="1">
        <v>3401149.1474469798</v>
      </c>
    </row>
    <row r="2357" spans="1:39" x14ac:dyDescent="0.3">
      <c r="A2357" t="str">
        <f t="shared" si="396"/>
        <v>PAMS</v>
      </c>
      <c r="B2357" t="str">
        <f t="shared" si="397"/>
        <v>R609</v>
      </c>
      <c r="C2357" t="str">
        <f t="shared" si="398"/>
        <v>STENOGRAPHIC SERVICES</v>
      </c>
      <c r="D2357" s="1">
        <f t="shared" si="399"/>
        <v>-69633.629004515198</v>
      </c>
      <c r="E2357" s="1">
        <f t="shared" si="400"/>
        <v>949.52738429277395</v>
      </c>
      <c r="F2357" s="1">
        <f t="shared" si="401"/>
        <v>20000</v>
      </c>
      <c r="G2357" s="1">
        <f t="shared" si="402"/>
        <v>0</v>
      </c>
      <c r="H2357" s="2">
        <f t="shared" si="403"/>
        <v>20.063110270270279</v>
      </c>
      <c r="I2357" s="2">
        <f t="shared" si="404"/>
        <v>-1.2872175454004151</v>
      </c>
      <c r="J2357" s="2">
        <f t="shared" si="405"/>
        <v>0</v>
      </c>
      <c r="K2357" s="2">
        <f t="shared" si="406"/>
        <v>1.7753014232172854E-7</v>
      </c>
      <c r="L2357" s="2">
        <f>AM2357/SUM(AM1:AM$3009)</f>
        <v>0</v>
      </c>
      <c r="M2357" t="s">
        <v>3743</v>
      </c>
      <c r="N2357" t="s">
        <v>4789</v>
      </c>
      <c r="O2357" t="s">
        <v>4790</v>
      </c>
      <c r="P2357" s="1"/>
      <c r="Q2357" s="1">
        <v>287589.85735707101</v>
      </c>
      <c r="R2357" s="1">
        <v>90118.607719473002</v>
      </c>
      <c r="S2357" s="1">
        <v>136500.86659467101</v>
      </c>
      <c r="T2357" s="1">
        <v>186108.951167169</v>
      </c>
      <c r="U2357" s="1">
        <v>568092.56340935302</v>
      </c>
      <c r="V2357" s="1">
        <v>212408.83068919799</v>
      </c>
      <c r="W2357" s="1">
        <v>192859.059742771</v>
      </c>
      <c r="X2357" s="1">
        <v>318023.63786479901</v>
      </c>
      <c r="Y2357" s="1">
        <v>507871.70457450597</v>
      </c>
      <c r="Z2357" s="1">
        <v>210590.019896796</v>
      </c>
      <c r="AA2357" s="1">
        <v>243231.23050764401</v>
      </c>
      <c r="AB2357" s="1">
        <v>277846.17364893702</v>
      </c>
      <c r="AC2357" s="1">
        <v>29284.667181324599</v>
      </c>
      <c r="AD2357" s="1">
        <v>-69065.653387137907</v>
      </c>
      <c r="AE2357" s="1">
        <v>-69633.629004515198</v>
      </c>
      <c r="AF2357" s="1">
        <v>-185.42127827101001</v>
      </c>
      <c r="AG2357" s="1">
        <v>7012.3433909683799</v>
      </c>
      <c r="AH2357" s="1">
        <v>122203.600195961</v>
      </c>
      <c r="AI2357" s="1">
        <v>7682.9059751953901</v>
      </c>
      <c r="AJ2357" s="1">
        <v>-3412.4001686166698</v>
      </c>
      <c r="AK2357" s="1">
        <v>949.52738429277395</v>
      </c>
      <c r="AL2357" s="1">
        <v>20000</v>
      </c>
      <c r="AM2357" s="1"/>
    </row>
    <row r="2358" spans="1:39" x14ac:dyDescent="0.3">
      <c r="A2358" t="str">
        <f t="shared" si="396"/>
        <v>PAMS</v>
      </c>
      <c r="B2358" t="str">
        <f t="shared" si="397"/>
        <v>R610</v>
      </c>
      <c r="C2358" t="str">
        <f t="shared" si="398"/>
        <v>PERSONAL PROPERTY MANAGEMENT SERVIC</v>
      </c>
      <c r="D2358" s="1">
        <f t="shared" si="399"/>
        <v>907163.30849494901</v>
      </c>
      <c r="E2358" s="1">
        <f t="shared" si="400"/>
        <v>266765.67243279598</v>
      </c>
      <c r="F2358" s="1">
        <f t="shared" si="401"/>
        <v>410519.70110000001</v>
      </c>
      <c r="G2358" s="1">
        <f t="shared" si="402"/>
        <v>363331.64993960102</v>
      </c>
      <c r="H2358" s="2">
        <f t="shared" si="403"/>
        <v>0.53887753756405354</v>
      </c>
      <c r="I2358" s="2">
        <f t="shared" si="404"/>
        <v>-0.54746879943691451</v>
      </c>
      <c r="J2358" s="2">
        <f t="shared" si="405"/>
        <v>0.88505289506457996</v>
      </c>
      <c r="K2358" s="2">
        <f t="shared" si="406"/>
        <v>3.6439810481078231E-6</v>
      </c>
      <c r="L2358" s="2">
        <f>AM2358/SUM(AM1:AM$3009)</f>
        <v>6.5928063248715803E-6</v>
      </c>
      <c r="M2358" t="s">
        <v>3743</v>
      </c>
      <c r="N2358" t="s">
        <v>4791</v>
      </c>
      <c r="O2358" t="s">
        <v>4792</v>
      </c>
      <c r="P2358" s="1"/>
      <c r="Q2358" s="1">
        <v>1058897.3048626401</v>
      </c>
      <c r="R2358" s="1"/>
      <c r="S2358" s="1">
        <v>1618592.1272245599</v>
      </c>
      <c r="T2358" s="1">
        <v>751618.84234690003</v>
      </c>
      <c r="U2358" s="1">
        <v>88633.180682872699</v>
      </c>
      <c r="V2358" s="1">
        <v>1218603.09207993</v>
      </c>
      <c r="W2358" s="1">
        <v>1705242.4340564699</v>
      </c>
      <c r="X2358" s="1">
        <v>1750619.4543619601</v>
      </c>
      <c r="Y2358" s="1">
        <v>2566157.0955333798</v>
      </c>
      <c r="Z2358" s="1">
        <v>4815080.3069254505</v>
      </c>
      <c r="AA2358" s="1">
        <v>3005796.2578197499</v>
      </c>
      <c r="AB2358" s="1">
        <v>2886665.7918897201</v>
      </c>
      <c r="AC2358" s="1">
        <v>3539659.8664957201</v>
      </c>
      <c r="AD2358" s="1">
        <v>3340821.4651688598</v>
      </c>
      <c r="AE2358" s="1">
        <v>907163.30849494901</v>
      </c>
      <c r="AF2358" s="1">
        <v>2461439.6772507099</v>
      </c>
      <c r="AG2358" s="1">
        <v>1670640.0464538799</v>
      </c>
      <c r="AH2358" s="1">
        <v>303127.80989805399</v>
      </c>
      <c r="AI2358" s="1">
        <v>516131.45044687798</v>
      </c>
      <c r="AJ2358" s="1">
        <v>579985.88120673597</v>
      </c>
      <c r="AK2358" s="1">
        <v>266765.67243279598</v>
      </c>
      <c r="AL2358" s="1">
        <v>410519.70110000001</v>
      </c>
      <c r="AM2358" s="1">
        <v>363331.64993960102</v>
      </c>
    </row>
    <row r="2359" spans="1:39" x14ac:dyDescent="0.3">
      <c r="A2359" t="str">
        <f t="shared" si="396"/>
        <v>PAMS</v>
      </c>
      <c r="B2359" t="str">
        <f t="shared" si="397"/>
        <v>R611</v>
      </c>
      <c r="C2359" t="str">
        <f t="shared" si="398"/>
        <v>CREDIT REPORTING SERVICES</v>
      </c>
      <c r="D2359" s="1">
        <f t="shared" si="399"/>
        <v>23499.085320476501</v>
      </c>
      <c r="E2359" s="1">
        <f t="shared" si="400"/>
        <v>11227.5197467051</v>
      </c>
      <c r="F2359" s="1">
        <f t="shared" si="401"/>
        <v>169614.62890000001</v>
      </c>
      <c r="G2359" s="1">
        <f t="shared" si="402"/>
        <v>10624.7895485604</v>
      </c>
      <c r="H2359" s="2">
        <f t="shared" si="403"/>
        <v>14.107043472337352</v>
      </c>
      <c r="I2359" s="2">
        <f t="shared" si="404"/>
        <v>6.2179247228913272</v>
      </c>
      <c r="J2359" s="2">
        <f t="shared" si="405"/>
        <v>6.264076169293438E-2</v>
      </c>
      <c r="K2359" s="2">
        <f t="shared" si="406"/>
        <v>1.5055854604232088E-6</v>
      </c>
      <c r="L2359" s="2">
        <f>AM2359/SUM(AM1:AM$3009)</f>
        <v>1.9279129618304068E-7</v>
      </c>
      <c r="M2359" t="s">
        <v>3743</v>
      </c>
      <c r="N2359" t="s">
        <v>4793</v>
      </c>
      <c r="O2359" t="s">
        <v>4794</v>
      </c>
      <c r="P2359" s="1">
        <v>1102423.9230678501</v>
      </c>
      <c r="Q2359" s="1">
        <v>739876.21549503796</v>
      </c>
      <c r="R2359" s="1">
        <v>-1807708.1450171401</v>
      </c>
      <c r="S2359" s="1">
        <v>144875.88208753499</v>
      </c>
      <c r="T2359" s="1">
        <v>215941.83658328999</v>
      </c>
      <c r="U2359" s="1">
        <v>39499.836414432502</v>
      </c>
      <c r="V2359" s="1">
        <v>36466.1514190456</v>
      </c>
      <c r="W2359" s="1">
        <v>33020.223144149699</v>
      </c>
      <c r="X2359" s="1">
        <v>122141.569124937</v>
      </c>
      <c r="Y2359" s="1">
        <v>190138.056163072</v>
      </c>
      <c r="Z2359" s="1">
        <v>65324.925034594497</v>
      </c>
      <c r="AA2359" s="1">
        <v>45094.558624846199</v>
      </c>
      <c r="AB2359" s="1">
        <v>-17378.339996684201</v>
      </c>
      <c r="AC2359" s="1">
        <v>57771.979685600098</v>
      </c>
      <c r="AD2359" s="1">
        <v>-169892.381410912</v>
      </c>
      <c r="AE2359" s="1">
        <v>23499.085320476501</v>
      </c>
      <c r="AF2359" s="1">
        <v>177293.39205200499</v>
      </c>
      <c r="AG2359" s="1">
        <v>24866.331236207101</v>
      </c>
      <c r="AH2359" s="1">
        <v>-95184.216183195094</v>
      </c>
      <c r="AI2359" s="1">
        <v>16239.6389213724</v>
      </c>
      <c r="AJ2359" s="1"/>
      <c r="AK2359" s="1">
        <v>11227.5197467051</v>
      </c>
      <c r="AL2359" s="1">
        <v>169614.62890000001</v>
      </c>
      <c r="AM2359" s="1">
        <v>10624.7895485604</v>
      </c>
    </row>
    <row r="2360" spans="1:39" x14ac:dyDescent="0.3">
      <c r="A2360" t="str">
        <f t="shared" si="396"/>
        <v>PAMS</v>
      </c>
      <c r="B2360" t="str">
        <f t="shared" si="397"/>
        <v>R612</v>
      </c>
      <c r="C2360" t="str">
        <f t="shared" si="398"/>
        <v>INFORMATION RETRIEVAL</v>
      </c>
      <c r="D2360" s="1">
        <f t="shared" si="399"/>
        <v>2208896.3608981501</v>
      </c>
      <c r="E2360" s="1">
        <f t="shared" si="400"/>
        <v>5711577.9935121099</v>
      </c>
      <c r="F2360" s="1">
        <f t="shared" si="401"/>
        <v>4291977.7753999997</v>
      </c>
      <c r="G2360" s="1">
        <f t="shared" si="402"/>
        <v>2678506.7468774002</v>
      </c>
      <c r="H2360" s="2">
        <f t="shared" si="403"/>
        <v>-0.2485478128329266</v>
      </c>
      <c r="I2360" s="2">
        <f t="shared" si="404"/>
        <v>0.94304171593404074</v>
      </c>
      <c r="J2360" s="2">
        <f t="shared" si="405"/>
        <v>0.62407283705651795</v>
      </c>
      <c r="K2360" s="2">
        <f t="shared" si="406"/>
        <v>3.809777126542289E-5</v>
      </c>
      <c r="L2360" s="2">
        <f>AM2360/SUM(AM1:AM$3009)</f>
        <v>4.8602636805684491E-5</v>
      </c>
      <c r="M2360" t="s">
        <v>3743</v>
      </c>
      <c r="N2360" t="s">
        <v>4795</v>
      </c>
      <c r="O2360" t="s">
        <v>4796</v>
      </c>
      <c r="P2360" s="1">
        <v>343867.74784212402</v>
      </c>
      <c r="Q2360" s="1">
        <v>2658009.5436357399</v>
      </c>
      <c r="R2360" s="1">
        <v>1534827.1994022001</v>
      </c>
      <c r="S2360" s="1">
        <v>2465055.3697630898</v>
      </c>
      <c r="T2360" s="1">
        <v>1507366.92731023</v>
      </c>
      <c r="U2360" s="1">
        <v>5091399.2420116998</v>
      </c>
      <c r="V2360" s="1">
        <v>3723625.0775746298</v>
      </c>
      <c r="W2360" s="1">
        <v>5216049.6528953305</v>
      </c>
      <c r="X2360" s="1">
        <v>3869946.3402899099</v>
      </c>
      <c r="Y2360" s="1">
        <v>4898758.8373238202</v>
      </c>
      <c r="Z2360" s="1">
        <v>7288926.2580647403</v>
      </c>
      <c r="AA2360" s="1">
        <v>4730210.4536131797</v>
      </c>
      <c r="AB2360" s="1">
        <v>4425607.1475681802</v>
      </c>
      <c r="AC2360" s="1">
        <v>5873719.0531925401</v>
      </c>
      <c r="AD2360" s="1">
        <v>4455168.8411328103</v>
      </c>
      <c r="AE2360" s="1">
        <v>2208896.3608981501</v>
      </c>
      <c r="AF2360" s="1">
        <v>8215335.3696243698</v>
      </c>
      <c r="AG2360" s="1">
        <v>8263618.0227565998</v>
      </c>
      <c r="AH2360" s="1">
        <v>8430457.8604116794</v>
      </c>
      <c r="AI2360" s="1">
        <v>8858154.4442188293</v>
      </c>
      <c r="AJ2360" s="1">
        <v>6028594.2949129902</v>
      </c>
      <c r="AK2360" s="1">
        <v>5711577.9935121099</v>
      </c>
      <c r="AL2360" s="1">
        <v>4291977.7753999997</v>
      </c>
      <c r="AM2360" s="1">
        <v>2678506.7468774002</v>
      </c>
    </row>
    <row r="2361" spans="1:39" x14ac:dyDescent="0.3">
      <c r="A2361" t="str">
        <f t="shared" si="396"/>
        <v>PAMS</v>
      </c>
      <c r="B2361" t="str">
        <f t="shared" si="397"/>
        <v>R613</v>
      </c>
      <c r="C2361" t="str">
        <f t="shared" si="398"/>
        <v>POST OFFICE SERVICES</v>
      </c>
      <c r="D2361" s="1">
        <f t="shared" si="399"/>
        <v>430823.69408490899</v>
      </c>
      <c r="E2361" s="1">
        <f t="shared" si="400"/>
        <v>593051.18409401004</v>
      </c>
      <c r="F2361" s="1">
        <f t="shared" si="401"/>
        <v>501409.54359999998</v>
      </c>
      <c r="G2361" s="1">
        <f t="shared" si="402"/>
        <v>445579.12615069799</v>
      </c>
      <c r="H2361" s="2">
        <f t="shared" si="403"/>
        <v>-0.15452568505365816</v>
      </c>
      <c r="I2361" s="2">
        <f t="shared" si="404"/>
        <v>0.16383929315916301</v>
      </c>
      <c r="J2361" s="2">
        <f t="shared" si="405"/>
        <v>0.8886530618295515</v>
      </c>
      <c r="K2361" s="2">
        <f t="shared" si="406"/>
        <v>4.4507653818390474E-6</v>
      </c>
      <c r="L2361" s="2">
        <f>AM2361/SUM(AM1:AM$3009)</f>
        <v>8.0852215368669724E-6</v>
      </c>
      <c r="M2361" t="s">
        <v>3743</v>
      </c>
      <c r="N2361" t="s">
        <v>4797</v>
      </c>
      <c r="O2361" t="s">
        <v>4798</v>
      </c>
      <c r="P2361" s="1">
        <v>72518.8118237897</v>
      </c>
      <c r="Q2361" s="1">
        <v>-16153.3659115595</v>
      </c>
      <c r="R2361" s="1">
        <v>84830.759032848699</v>
      </c>
      <c r="S2361" s="1">
        <v>306837.03959464701</v>
      </c>
      <c r="T2361" s="1">
        <v>246447.06265597601</v>
      </c>
      <c r="U2361" s="1">
        <v>538094.86227067094</v>
      </c>
      <c r="V2361" s="1">
        <v>753141.65254987497</v>
      </c>
      <c r="W2361" s="1">
        <v>3027307.3938616901</v>
      </c>
      <c r="X2361" s="1">
        <v>699767.06669123599</v>
      </c>
      <c r="Y2361" s="1">
        <v>1741638.7881755701</v>
      </c>
      <c r="Z2361" s="1">
        <v>540446.68247494998</v>
      </c>
      <c r="AA2361" s="1">
        <v>412038.092655449</v>
      </c>
      <c r="AB2361" s="1">
        <v>456811.49123742001</v>
      </c>
      <c r="AC2361" s="1">
        <v>430499.83590701403</v>
      </c>
      <c r="AD2361" s="1">
        <v>399017.95224353502</v>
      </c>
      <c r="AE2361" s="1">
        <v>430823.69408490899</v>
      </c>
      <c r="AF2361" s="1">
        <v>11588207.780250899</v>
      </c>
      <c r="AG2361" s="1">
        <v>3076792.7185022999</v>
      </c>
      <c r="AH2361" s="1">
        <v>6652727.0782680502</v>
      </c>
      <c r="AI2361" s="1">
        <v>3429858.8847616101</v>
      </c>
      <c r="AJ2361" s="1">
        <v>557102.59137348295</v>
      </c>
      <c r="AK2361" s="1">
        <v>593051.18409401004</v>
      </c>
      <c r="AL2361" s="1">
        <v>501409.54359999998</v>
      </c>
      <c r="AM2361" s="1">
        <v>445579.12615069799</v>
      </c>
    </row>
    <row r="2362" spans="1:39" x14ac:dyDescent="0.3">
      <c r="A2362" t="str">
        <f t="shared" si="396"/>
        <v>PAMS</v>
      </c>
      <c r="B2362" t="str">
        <f t="shared" si="397"/>
        <v>R614</v>
      </c>
      <c r="C2362" t="str">
        <f t="shared" si="398"/>
        <v>PAPER SHREDDING SERVICES</v>
      </c>
      <c r="D2362" s="1">
        <f t="shared" si="399"/>
        <v>542909.01051688101</v>
      </c>
      <c r="E2362" s="1">
        <f t="shared" si="400"/>
        <v>856843.52390501904</v>
      </c>
      <c r="F2362" s="1">
        <f t="shared" si="401"/>
        <v>1034301.5106</v>
      </c>
      <c r="G2362" s="1">
        <f t="shared" si="402"/>
        <v>552112.11988844303</v>
      </c>
      <c r="H2362" s="2">
        <f t="shared" si="403"/>
        <v>0.20710664403020229</v>
      </c>
      <c r="I2362" s="2">
        <f t="shared" si="404"/>
        <v>0.90511023129876733</v>
      </c>
      <c r="J2362" s="2">
        <f t="shared" si="405"/>
        <v>0.53380190808013217</v>
      </c>
      <c r="K2362" s="2">
        <f t="shared" si="406"/>
        <v>9.1809847190198418E-6</v>
      </c>
      <c r="L2362" s="2">
        <f>AM2362/SUM(AM1:AM$3009)</f>
        <v>1.001830772695932E-5</v>
      </c>
      <c r="M2362" t="s">
        <v>3743</v>
      </c>
      <c r="N2362" t="s">
        <v>4799</v>
      </c>
      <c r="O2362" t="s">
        <v>4800</v>
      </c>
      <c r="P2362" s="1">
        <v>74011.746389776396</v>
      </c>
      <c r="Q2362" s="1"/>
      <c r="R2362" s="1">
        <v>141948.84264343299</v>
      </c>
      <c r="S2362" s="1">
        <v>217543.16080082199</v>
      </c>
      <c r="T2362" s="1">
        <v>768823.028262479</v>
      </c>
      <c r="U2362" s="1">
        <v>192128.786565357</v>
      </c>
      <c r="V2362" s="1">
        <v>316660.75080886501</v>
      </c>
      <c r="W2362" s="1">
        <v>321592.34263733297</v>
      </c>
      <c r="X2362" s="1">
        <v>310085.35591916298</v>
      </c>
      <c r="Y2362" s="1">
        <v>365802.52941100602</v>
      </c>
      <c r="Z2362" s="1">
        <v>457130.598974402</v>
      </c>
      <c r="AA2362" s="1">
        <v>477302.03646596603</v>
      </c>
      <c r="AB2362" s="1">
        <v>508771.15017646598</v>
      </c>
      <c r="AC2362" s="1">
        <v>549221.13296736497</v>
      </c>
      <c r="AD2362" s="1">
        <v>612744.21330115595</v>
      </c>
      <c r="AE2362" s="1">
        <v>542909.01051688101</v>
      </c>
      <c r="AF2362" s="1">
        <v>655022.29372599395</v>
      </c>
      <c r="AG2362" s="1">
        <v>670509.83565191797</v>
      </c>
      <c r="AH2362" s="1">
        <v>685666.56198649795</v>
      </c>
      <c r="AI2362" s="1">
        <v>654987.520089483</v>
      </c>
      <c r="AJ2362" s="1">
        <v>637655.53159063903</v>
      </c>
      <c r="AK2362" s="1">
        <v>856843.52390501904</v>
      </c>
      <c r="AL2362" s="1">
        <v>1034301.5106</v>
      </c>
      <c r="AM2362" s="1">
        <v>552112.11988844303</v>
      </c>
    </row>
    <row r="2363" spans="1:39" x14ac:dyDescent="0.3">
      <c r="A2363" t="str">
        <f t="shared" si="396"/>
        <v>PAMS</v>
      </c>
      <c r="B2363" t="str">
        <f t="shared" si="397"/>
        <v>R615</v>
      </c>
      <c r="C2363" t="str">
        <f t="shared" si="398"/>
        <v>SUPPORT- ADMINISTRATIVE: BACKGROUND INVESTIGATION</v>
      </c>
      <c r="D2363" s="1">
        <f t="shared" si="399"/>
        <v>1277870.56157742</v>
      </c>
      <c r="E2363" s="1">
        <f t="shared" si="400"/>
        <v>1870259.81644079</v>
      </c>
      <c r="F2363" s="1">
        <f t="shared" si="401"/>
        <v>1183284.75</v>
      </c>
      <c r="G2363" s="1">
        <f t="shared" si="402"/>
        <v>1425038.6088761401</v>
      </c>
      <c r="H2363" s="2">
        <f t="shared" si="403"/>
        <v>-0.36731531116791161</v>
      </c>
      <c r="I2363" s="2">
        <f t="shared" si="404"/>
        <v>-7.401830390447528E-2</v>
      </c>
      <c r="J2363" s="2">
        <f t="shared" si="405"/>
        <v>1.2043074237846301</v>
      </c>
      <c r="K2363" s="2">
        <f t="shared" si="406"/>
        <v>1.050343550373155E-5</v>
      </c>
      <c r="L2363" s="2">
        <f>AM2363/SUM(AM1:AM$3009)</f>
        <v>2.5857927750986207E-5</v>
      </c>
      <c r="M2363" t="s">
        <v>3743</v>
      </c>
      <c r="N2363" t="s">
        <v>4801</v>
      </c>
      <c r="O2363" t="s">
        <v>4802</v>
      </c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>
        <v>75595.778985576297</v>
      </c>
      <c r="AC2363" s="1">
        <v>1677860.5756637901</v>
      </c>
      <c r="AD2363" s="1">
        <v>1328889.6097983699</v>
      </c>
      <c r="AE2363" s="1">
        <v>1277870.56157742</v>
      </c>
      <c r="AF2363" s="1">
        <v>3342321.9489218998</v>
      </c>
      <c r="AG2363" s="1">
        <v>3731005.87828151</v>
      </c>
      <c r="AH2363" s="1">
        <v>1734404.01718801</v>
      </c>
      <c r="AI2363" s="1">
        <v>1680887.7910445</v>
      </c>
      <c r="AJ2363" s="1">
        <v>1788081.7454005</v>
      </c>
      <c r="AK2363" s="1">
        <v>1870259.81644079</v>
      </c>
      <c r="AL2363" s="1">
        <v>1183284.75</v>
      </c>
      <c r="AM2363" s="1">
        <v>1425038.6088761401</v>
      </c>
    </row>
    <row r="2364" spans="1:39" x14ac:dyDescent="0.3">
      <c r="A2364" t="str">
        <f t="shared" si="396"/>
        <v>PAMS</v>
      </c>
      <c r="B2364" t="str">
        <f t="shared" si="397"/>
        <v>R616</v>
      </c>
      <c r="C2364" t="str">
        <f t="shared" si="398"/>
        <v>SUPPORT - ADMINISTRATIVE: PHYSICAL RECORDS MANAGEMENT SERVICES</v>
      </c>
      <c r="D2364" s="1">
        <f t="shared" si="399"/>
        <v>0</v>
      </c>
      <c r="E2364" s="1">
        <f t="shared" si="400"/>
        <v>117088.065957457</v>
      </c>
      <c r="F2364" s="1">
        <f t="shared" si="401"/>
        <v>559104.66020000004</v>
      </c>
      <c r="G2364" s="1">
        <f t="shared" si="402"/>
        <v>1294097.7892795301</v>
      </c>
      <c r="H2364" s="2">
        <f t="shared" si="403"/>
        <v>3.7750781057665277</v>
      </c>
      <c r="I2364" s="2" t="e">
        <f t="shared" si="404"/>
        <v>#DIV/0!</v>
      </c>
      <c r="J2364" s="2">
        <f t="shared" si="405"/>
        <v>2.3145895239302998</v>
      </c>
      <c r="K2364" s="2">
        <f t="shared" si="406"/>
        <v>4.9628964949023846E-6</v>
      </c>
      <c r="L2364" s="2">
        <f>AM2364/SUM(AM1:AM$3009)</f>
        <v>2.3481951246423761E-5</v>
      </c>
      <c r="M2364" t="s">
        <v>3743</v>
      </c>
      <c r="N2364" t="s">
        <v>4803</v>
      </c>
      <c r="O2364" t="s">
        <v>4804</v>
      </c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  <c r="AG2364" s="1"/>
      <c r="AH2364" s="1"/>
      <c r="AI2364" s="1"/>
      <c r="AJ2364" s="1">
        <v>20871.688278346501</v>
      </c>
      <c r="AK2364" s="1">
        <v>117088.065957457</v>
      </c>
      <c r="AL2364" s="1">
        <v>559104.66020000004</v>
      </c>
      <c r="AM2364" s="1">
        <v>1294097.7892795301</v>
      </c>
    </row>
    <row r="2365" spans="1:39" x14ac:dyDescent="0.3">
      <c r="A2365" t="str">
        <f t="shared" si="396"/>
        <v>PAMS</v>
      </c>
      <c r="B2365" t="str">
        <f t="shared" si="397"/>
        <v>R699</v>
      </c>
      <c r="C2365" t="str">
        <f t="shared" si="398"/>
        <v>OTHER ADMINISTRATIVE SUPPORT SVCS</v>
      </c>
      <c r="D2365" s="1">
        <f t="shared" si="399"/>
        <v>410318509.23806798</v>
      </c>
      <c r="E2365" s="1">
        <f t="shared" si="400"/>
        <v>224183369.40179399</v>
      </c>
      <c r="F2365" s="1">
        <f t="shared" si="401"/>
        <v>199402255.55489999</v>
      </c>
      <c r="G2365" s="1">
        <f t="shared" si="402"/>
        <v>103000103.750277</v>
      </c>
      <c r="H2365" s="2">
        <f t="shared" si="403"/>
        <v>-0.11053948342831754</v>
      </c>
      <c r="I2365" s="2">
        <f t="shared" si="404"/>
        <v>-0.51403056146510262</v>
      </c>
      <c r="J2365" s="2">
        <f t="shared" si="405"/>
        <v>0.51654432625973346</v>
      </c>
      <c r="K2365" s="2">
        <f t="shared" si="406"/>
        <v>1.7699955403967542E-3</v>
      </c>
      <c r="L2365" s="2">
        <f>AM2365/SUM(AM1:AM$3009)</f>
        <v>1.8689804083408086E-3</v>
      </c>
      <c r="M2365" t="s">
        <v>3743</v>
      </c>
      <c r="N2365" t="s">
        <v>4805</v>
      </c>
      <c r="O2365" t="s">
        <v>4806</v>
      </c>
      <c r="P2365" s="1">
        <v>28077037.103964198</v>
      </c>
      <c r="Q2365" s="1">
        <v>37811078.018725596</v>
      </c>
      <c r="R2365" s="1">
        <v>59703271.679880299</v>
      </c>
      <c r="S2365" s="1">
        <v>91543642.215028703</v>
      </c>
      <c r="T2365" s="1">
        <v>140870093.595918</v>
      </c>
      <c r="U2365" s="1">
        <v>201076696.56817701</v>
      </c>
      <c r="V2365" s="1">
        <v>301318090.85799903</v>
      </c>
      <c r="W2365" s="1">
        <v>440125143.86080402</v>
      </c>
      <c r="X2365" s="1">
        <v>663730815.72443199</v>
      </c>
      <c r="Y2365" s="1">
        <v>573886100.52486897</v>
      </c>
      <c r="Z2365" s="1">
        <v>519568018.07767099</v>
      </c>
      <c r="AA2365" s="1">
        <v>543636536.29722404</v>
      </c>
      <c r="AB2365" s="1">
        <v>557732318.41653395</v>
      </c>
      <c r="AC2365" s="1">
        <v>496878346.97574401</v>
      </c>
      <c r="AD2365" s="1">
        <v>357549636.85269898</v>
      </c>
      <c r="AE2365" s="1">
        <v>410318509.23806798</v>
      </c>
      <c r="AF2365" s="1">
        <v>277443360.97218102</v>
      </c>
      <c r="AG2365" s="1">
        <v>315476412.35123199</v>
      </c>
      <c r="AH2365" s="1">
        <v>324586903.20292199</v>
      </c>
      <c r="AI2365" s="1">
        <v>336292447.27108198</v>
      </c>
      <c r="AJ2365" s="1">
        <v>227559553.596452</v>
      </c>
      <c r="AK2365" s="1">
        <v>224183369.40179399</v>
      </c>
      <c r="AL2365" s="1">
        <v>199402255.55489999</v>
      </c>
      <c r="AM2365" s="1">
        <v>103000103.750277</v>
      </c>
    </row>
    <row r="2366" spans="1:39" x14ac:dyDescent="0.3">
      <c r="A2366" t="str">
        <f t="shared" si="396"/>
        <v>PAMS</v>
      </c>
      <c r="B2366" t="str">
        <f t="shared" si="397"/>
        <v>R701</v>
      </c>
      <c r="C2366" t="str">
        <f t="shared" si="398"/>
        <v>ADVERTISING SERVICES</v>
      </c>
      <c r="D2366" s="1">
        <f t="shared" si="399"/>
        <v>425292661.72940803</v>
      </c>
      <c r="E2366" s="1">
        <f t="shared" si="400"/>
        <v>396154926.08690602</v>
      </c>
      <c r="F2366" s="1">
        <f t="shared" si="401"/>
        <v>384196272.25410002</v>
      </c>
      <c r="G2366" s="1">
        <f t="shared" si="402"/>
        <v>322523394.89093101</v>
      </c>
      <c r="H2366" s="2">
        <f t="shared" si="403"/>
        <v>-3.0186810879596626E-2</v>
      </c>
      <c r="I2366" s="2">
        <f t="shared" si="404"/>
        <v>-9.6630845470490501E-2</v>
      </c>
      <c r="J2366" s="2">
        <f t="shared" si="405"/>
        <v>0.83947559667528537</v>
      </c>
      <c r="K2366" s="2">
        <f t="shared" si="406"/>
        <v>3.4103209446373975E-3</v>
      </c>
      <c r="L2366" s="2">
        <f>AM2366/SUM(AM1:AM$3009)</f>
        <v>5.8523232922578E-3</v>
      </c>
      <c r="M2366" t="s">
        <v>3743</v>
      </c>
      <c r="N2366" t="s">
        <v>4807</v>
      </c>
      <c r="O2366" t="s">
        <v>4808</v>
      </c>
      <c r="P2366" s="1">
        <v>267135671.091133</v>
      </c>
      <c r="Q2366" s="1">
        <v>274875732.34534001</v>
      </c>
      <c r="R2366" s="1">
        <v>337713817.20933902</v>
      </c>
      <c r="S2366" s="1">
        <v>463335976.58712</v>
      </c>
      <c r="T2366" s="1">
        <v>506498974.19706798</v>
      </c>
      <c r="U2366" s="1">
        <v>745261187.64798105</v>
      </c>
      <c r="V2366" s="1">
        <v>606040931.01152098</v>
      </c>
      <c r="W2366" s="1">
        <v>689195804.52801394</v>
      </c>
      <c r="X2366" s="1">
        <v>855280977.98997498</v>
      </c>
      <c r="Y2366" s="1">
        <v>774013733.70371902</v>
      </c>
      <c r="Z2366" s="1">
        <v>528187577.06463701</v>
      </c>
      <c r="AA2366" s="1">
        <v>396057473.26358902</v>
      </c>
      <c r="AB2366" s="1">
        <v>476139218.64850098</v>
      </c>
      <c r="AC2366" s="1">
        <v>355666924.59421802</v>
      </c>
      <c r="AD2366" s="1">
        <v>328137388.24698198</v>
      </c>
      <c r="AE2366" s="1">
        <v>425292661.72940803</v>
      </c>
      <c r="AF2366" s="1">
        <v>270705797.58214003</v>
      </c>
      <c r="AG2366" s="1">
        <v>380847376.62729102</v>
      </c>
      <c r="AH2366" s="1">
        <v>429785553.39056402</v>
      </c>
      <c r="AI2366" s="1">
        <v>313041644.25190502</v>
      </c>
      <c r="AJ2366" s="1">
        <v>421480085.82502002</v>
      </c>
      <c r="AK2366" s="1">
        <v>396154926.08690602</v>
      </c>
      <c r="AL2366" s="1">
        <v>384196272.25410002</v>
      </c>
      <c r="AM2366" s="1">
        <v>322523394.89093101</v>
      </c>
    </row>
    <row r="2367" spans="1:39" x14ac:dyDescent="0.3">
      <c r="A2367" t="str">
        <f t="shared" si="396"/>
        <v>PAMS</v>
      </c>
      <c r="B2367" t="str">
        <f t="shared" si="397"/>
        <v>R702</v>
      </c>
      <c r="C2367" t="str">
        <f t="shared" si="398"/>
        <v>DATA COLLECTION SERVICES</v>
      </c>
      <c r="D2367" s="1">
        <f t="shared" si="399"/>
        <v>40431628.962760098</v>
      </c>
      <c r="E2367" s="1">
        <f t="shared" si="400"/>
        <v>37988257.734721802</v>
      </c>
      <c r="F2367" s="1">
        <f t="shared" si="401"/>
        <v>30877413.488000002</v>
      </c>
      <c r="G2367" s="1">
        <f t="shared" si="402"/>
        <v>12805387.8202917</v>
      </c>
      <c r="H2367" s="2">
        <f t="shared" si="403"/>
        <v>-0.18718532174805136</v>
      </c>
      <c r="I2367" s="2">
        <f t="shared" si="404"/>
        <v>-0.23630547964219029</v>
      </c>
      <c r="J2367" s="2">
        <f t="shared" si="405"/>
        <v>0.41471698480406405</v>
      </c>
      <c r="K2367" s="2">
        <f t="shared" si="406"/>
        <v>2.7408358055257503E-4</v>
      </c>
      <c r="L2367" s="2">
        <f>AM2367/SUM(AM1:AM$3009)</f>
        <v>2.3235917330099616E-4</v>
      </c>
      <c r="M2367" t="s">
        <v>3743</v>
      </c>
      <c r="N2367" t="s">
        <v>4809</v>
      </c>
      <c r="O2367" t="s">
        <v>4810</v>
      </c>
      <c r="P2367" s="1">
        <v>16308757.416827001</v>
      </c>
      <c r="Q2367" s="1">
        <v>19031111.710860901</v>
      </c>
      <c r="R2367" s="1">
        <v>16938437.578181598</v>
      </c>
      <c r="S2367" s="1">
        <v>40269882.9237445</v>
      </c>
      <c r="T2367" s="1">
        <v>37924362.419876002</v>
      </c>
      <c r="U2367" s="1">
        <v>37275137.082846202</v>
      </c>
      <c r="V2367" s="1">
        <v>65480015.148790397</v>
      </c>
      <c r="W2367" s="1">
        <v>92521210.301309094</v>
      </c>
      <c r="X2367" s="1">
        <v>81260827.468393907</v>
      </c>
      <c r="Y2367" s="1">
        <v>79548222.524704903</v>
      </c>
      <c r="Z2367" s="1">
        <v>78210277.945314899</v>
      </c>
      <c r="AA2367" s="1">
        <v>105132222.313857</v>
      </c>
      <c r="AB2367" s="1">
        <v>72777668.765605807</v>
      </c>
      <c r="AC2367" s="1">
        <v>45657789.379246801</v>
      </c>
      <c r="AD2367" s="1">
        <v>54332344.617029302</v>
      </c>
      <c r="AE2367" s="1">
        <v>40431628.962760098</v>
      </c>
      <c r="AF2367" s="1">
        <v>25264930.428897299</v>
      </c>
      <c r="AG2367" s="1">
        <v>44982002.796143897</v>
      </c>
      <c r="AH2367" s="1">
        <v>51903281.209035903</v>
      </c>
      <c r="AI2367" s="1">
        <v>47918161.489870198</v>
      </c>
      <c r="AJ2367" s="1">
        <v>36496055.111335903</v>
      </c>
      <c r="AK2367" s="1">
        <v>37988257.734721802</v>
      </c>
      <c r="AL2367" s="1">
        <v>30877413.488000002</v>
      </c>
      <c r="AM2367" s="1">
        <v>12805387.8202917</v>
      </c>
    </row>
    <row r="2368" spans="1:39" x14ac:dyDescent="0.3">
      <c r="A2368" t="str">
        <f t="shared" si="396"/>
        <v>PAMS</v>
      </c>
      <c r="B2368" t="str">
        <f t="shared" si="397"/>
        <v>R703</v>
      </c>
      <c r="C2368" t="str">
        <f t="shared" si="398"/>
        <v>ACCOUNTING SERVICES</v>
      </c>
      <c r="D2368" s="1">
        <f t="shared" si="399"/>
        <v>12183303.5077902</v>
      </c>
      <c r="E2368" s="1">
        <f t="shared" si="400"/>
        <v>5740984.65023115</v>
      </c>
      <c r="F2368" s="1">
        <f t="shared" si="401"/>
        <v>1275266.6769000001</v>
      </c>
      <c r="G2368" s="1">
        <f t="shared" si="402"/>
        <v>4591345.7814621702</v>
      </c>
      <c r="H2368" s="2">
        <f t="shared" si="403"/>
        <v>-0.77786621031138725</v>
      </c>
      <c r="I2368" s="2">
        <f t="shared" si="404"/>
        <v>-0.89532669229781781</v>
      </c>
      <c r="J2368" s="2">
        <f t="shared" si="405"/>
        <v>3.6003024815351621</v>
      </c>
      <c r="K2368" s="2">
        <f t="shared" si="406"/>
        <v>1.1319913732410742E-5</v>
      </c>
      <c r="L2368" s="2">
        <f>AM2368/SUM(AM1:AM$3009)</f>
        <v>8.3311909415896473E-5</v>
      </c>
      <c r="M2368" t="s">
        <v>3743</v>
      </c>
      <c r="N2368" t="s">
        <v>4811</v>
      </c>
      <c r="O2368" t="s">
        <v>4812</v>
      </c>
      <c r="P2368" s="1">
        <v>808430.53040200495</v>
      </c>
      <c r="Q2368" s="1">
        <v>1373772.78430684</v>
      </c>
      <c r="R2368" s="1">
        <v>541863.94697042799</v>
      </c>
      <c r="S2368" s="1">
        <v>508943.71805509098</v>
      </c>
      <c r="T2368" s="1">
        <v>500721.24153949699</v>
      </c>
      <c r="U2368" s="1">
        <v>2623949.25884016</v>
      </c>
      <c r="V2368" s="1">
        <v>8710176.2634813003</v>
      </c>
      <c r="W2368" s="1">
        <v>5048708.4284984404</v>
      </c>
      <c r="X2368" s="1">
        <v>4788496.85077223</v>
      </c>
      <c r="Y2368" s="1">
        <v>5976121.8350937702</v>
      </c>
      <c r="Z2368" s="1">
        <v>7791450.0459715798</v>
      </c>
      <c r="AA2368" s="1">
        <v>9329400.8397692107</v>
      </c>
      <c r="AB2368" s="1">
        <v>3838196.1684296401</v>
      </c>
      <c r="AC2368" s="1">
        <v>2825657.8156608101</v>
      </c>
      <c r="AD2368" s="1">
        <v>4048521.3142894302</v>
      </c>
      <c r="AE2368" s="1">
        <v>12183303.5077902</v>
      </c>
      <c r="AF2368" s="1">
        <v>9917866.7349973507</v>
      </c>
      <c r="AG2368" s="1">
        <v>6204480.9381494503</v>
      </c>
      <c r="AH2368" s="1">
        <v>1746874.9192133299</v>
      </c>
      <c r="AI2368" s="1">
        <v>897203.74730900105</v>
      </c>
      <c r="AJ2368" s="1">
        <v>940696.50556761003</v>
      </c>
      <c r="AK2368" s="1">
        <v>5740984.65023115</v>
      </c>
      <c r="AL2368" s="1">
        <v>1275266.6769000001</v>
      </c>
      <c r="AM2368" s="1">
        <v>4591345.7814621702</v>
      </c>
    </row>
    <row r="2369" spans="1:39" x14ac:dyDescent="0.3">
      <c r="A2369" t="str">
        <f t="shared" ref="A2369:A2432" si="407">M2369</f>
        <v>PAMS</v>
      </c>
      <c r="B2369" t="str">
        <f t="shared" ref="B2369:B2432" si="408">N2369</f>
        <v>R704</v>
      </c>
      <c r="C2369" t="str">
        <f t="shared" ref="C2369:C2432" si="409">O2369</f>
        <v>AUDITING SERVICES</v>
      </c>
      <c r="D2369" s="1">
        <f t="shared" ref="D2369:D2432" si="410">AE2369</f>
        <v>12702425.4720136</v>
      </c>
      <c r="E2369" s="1">
        <f t="shared" ref="E2369:E2432" si="411">AK2369</f>
        <v>1525066.5938413399</v>
      </c>
      <c r="F2369" s="1">
        <f t="shared" ref="F2369:F2432" si="412">AL2369</f>
        <v>1346836.0390999999</v>
      </c>
      <c r="G2369" s="1">
        <f t="shared" ref="G2369:G2432" si="413">AM2369</f>
        <v>289238.52313176001</v>
      </c>
      <c r="H2369" s="2">
        <f t="shared" si="403"/>
        <v>-0.11686739153626902</v>
      </c>
      <c r="I2369" s="2">
        <f t="shared" si="404"/>
        <v>-0.89397016797560491</v>
      </c>
      <c r="J2369" s="2">
        <f t="shared" si="405"/>
        <v>0.21475407156838386</v>
      </c>
      <c r="K2369" s="2">
        <f t="shared" si="406"/>
        <v>1.1955199685272808E-5</v>
      </c>
      <c r="L2369" s="2">
        <f>AM2369/SUM(AM1:AM$3009)</f>
        <v>5.2483552286638877E-6</v>
      </c>
      <c r="M2369" t="s">
        <v>3743</v>
      </c>
      <c r="N2369" t="s">
        <v>4813</v>
      </c>
      <c r="O2369" t="s">
        <v>4814</v>
      </c>
      <c r="P2369" s="1">
        <v>3343819.5829293402</v>
      </c>
      <c r="Q2369" s="1">
        <v>7693316.5738796704</v>
      </c>
      <c r="R2369" s="1">
        <v>3506062.64741538</v>
      </c>
      <c r="S2369" s="1">
        <v>2073051.00558762</v>
      </c>
      <c r="T2369" s="1">
        <v>4135274.3451093398</v>
      </c>
      <c r="U2369" s="1">
        <v>7189582.3370221099</v>
      </c>
      <c r="V2369" s="1">
        <v>13029960.763095001</v>
      </c>
      <c r="W2369" s="1">
        <v>6923916.0909331404</v>
      </c>
      <c r="X2369" s="1">
        <v>9562955.2772235498</v>
      </c>
      <c r="Y2369" s="1">
        <v>11941045.2069658</v>
      </c>
      <c r="Z2369" s="1">
        <v>2532846.1812526202</v>
      </c>
      <c r="AA2369" s="1">
        <v>44087672.274628401</v>
      </c>
      <c r="AB2369" s="1">
        <v>64335806.389153197</v>
      </c>
      <c r="AC2369" s="1">
        <v>68903273.417592093</v>
      </c>
      <c r="AD2369" s="1">
        <v>44276307.938279003</v>
      </c>
      <c r="AE2369" s="1">
        <v>12702425.4720136</v>
      </c>
      <c r="AF2369" s="1">
        <v>3751402.3029967998</v>
      </c>
      <c r="AG2369" s="1">
        <v>6236301.2081372403</v>
      </c>
      <c r="AH2369" s="1">
        <v>5846770.1415251596</v>
      </c>
      <c r="AI2369" s="1">
        <v>2433704.6744047902</v>
      </c>
      <c r="AJ2369" s="1">
        <v>1371165.1423142599</v>
      </c>
      <c r="AK2369" s="1">
        <v>1525066.5938413399</v>
      </c>
      <c r="AL2369" s="1">
        <v>1346836.0390999999</v>
      </c>
      <c r="AM2369" s="1">
        <v>289238.52313176001</v>
      </c>
    </row>
    <row r="2370" spans="1:39" x14ac:dyDescent="0.3">
      <c r="A2370" t="str">
        <f t="shared" si="407"/>
        <v>PAMS</v>
      </c>
      <c r="B2370" t="str">
        <f t="shared" si="408"/>
        <v>R705</v>
      </c>
      <c r="C2370" t="str">
        <f t="shared" si="409"/>
        <v>DEBT COLLECTION SERVICES</v>
      </c>
      <c r="D2370" s="1">
        <f t="shared" si="410"/>
        <v>28786.7416098139</v>
      </c>
      <c r="E2370" s="1">
        <f t="shared" si="411"/>
        <v>0</v>
      </c>
      <c r="F2370" s="1">
        <f t="shared" si="412"/>
        <v>0</v>
      </c>
      <c r="G2370" s="1">
        <f t="shared" si="413"/>
        <v>0</v>
      </c>
      <c r="H2370" s="2" t="e">
        <f t="shared" ref="H2370:H2433" si="414">AL2370/AK2370-1</f>
        <v>#DIV/0!</v>
      </c>
      <c r="I2370" s="2">
        <f t="shared" ref="I2370:I2433" si="415">AL2370/AE2370-1</f>
        <v>-1</v>
      </c>
      <c r="J2370" s="2" t="e">
        <f t="shared" ref="J2370:J2433" si="416">AM2370/AL2370</f>
        <v>#DIV/0!</v>
      </c>
      <c r="K2370" s="2">
        <f t="shared" ref="K2370:K2433" si="417">AL2370/SUM(AL$1:AL$3009)</f>
        <v>0</v>
      </c>
      <c r="L2370" s="2">
        <f>AM2370/SUM(AM1:AM$3009)</f>
        <v>0</v>
      </c>
      <c r="M2370" t="s">
        <v>3743</v>
      </c>
      <c r="N2370" t="s">
        <v>4815</v>
      </c>
      <c r="O2370" t="s">
        <v>4816</v>
      </c>
      <c r="P2370" s="1">
        <v>133730.74475929499</v>
      </c>
      <c r="Q2370" s="1">
        <v>8441783.7298780605</v>
      </c>
      <c r="R2370" s="1">
        <v>10462902.358327201</v>
      </c>
      <c r="S2370" s="1">
        <v>13455655.5547034</v>
      </c>
      <c r="T2370" s="1">
        <v>14143243.5156128</v>
      </c>
      <c r="U2370" s="1">
        <v>863768.92742661596</v>
      </c>
      <c r="V2370" s="1">
        <v>386444.45411487698</v>
      </c>
      <c r="W2370" s="1">
        <v>40812700.508892201</v>
      </c>
      <c r="X2370" s="1">
        <v>1534361.11808623</v>
      </c>
      <c r="Y2370" s="1">
        <v>1150315.78296817</v>
      </c>
      <c r="Z2370" s="1">
        <v>453154.79735142598</v>
      </c>
      <c r="AA2370" s="1">
        <v>457810.69225489401</v>
      </c>
      <c r="AB2370" s="1">
        <v>449570.09991422202</v>
      </c>
      <c r="AC2370" s="1">
        <v>441490.81783377897</v>
      </c>
      <c r="AD2370" s="1">
        <v>16984.7784235566</v>
      </c>
      <c r="AE2370" s="1">
        <v>28786.7416098139</v>
      </c>
      <c r="AF2370" s="1">
        <v>39938.486347379803</v>
      </c>
      <c r="AG2370" s="1"/>
      <c r="AH2370" s="1">
        <v>-180086.58016369599</v>
      </c>
      <c r="AI2370" s="1">
        <v>996484.40376717295</v>
      </c>
      <c r="AJ2370" s="1"/>
      <c r="AK2370" s="1"/>
      <c r="AL2370" s="1"/>
      <c r="AM2370" s="1"/>
    </row>
    <row r="2371" spans="1:39" x14ac:dyDescent="0.3">
      <c r="A2371" t="str">
        <f t="shared" si="407"/>
        <v>PAMS</v>
      </c>
      <c r="B2371" t="str">
        <f t="shared" si="408"/>
        <v>R706</v>
      </c>
      <c r="C2371" t="str">
        <f t="shared" si="409"/>
        <v>LOGISTICS SUPPORT SERVICES</v>
      </c>
      <c r="D2371" s="1">
        <f t="shared" si="410"/>
        <v>2487333452.63307</v>
      </c>
      <c r="E2371" s="1">
        <f t="shared" si="411"/>
        <v>4264824917.29424</v>
      </c>
      <c r="F2371" s="1">
        <f t="shared" si="412"/>
        <v>4020413426.171</v>
      </c>
      <c r="G2371" s="1">
        <f t="shared" si="413"/>
        <v>1800702971.2622199</v>
      </c>
      <c r="H2371" s="2">
        <f t="shared" si="414"/>
        <v>-5.7308681097817171E-2</v>
      </c>
      <c r="I2371" s="2">
        <f t="shared" si="415"/>
        <v>0.61635482444664769</v>
      </c>
      <c r="J2371" s="2">
        <f t="shared" si="416"/>
        <v>0.44789000045131944</v>
      </c>
      <c r="K2371" s="2">
        <f t="shared" si="417"/>
        <v>3.5687228387016295E-2</v>
      </c>
      <c r="L2371" s="2">
        <f>AM2371/SUM(AM1:AM$3009)</f>
        <v>3.2674516354757752E-2</v>
      </c>
      <c r="M2371" t="s">
        <v>3743</v>
      </c>
      <c r="N2371" t="s">
        <v>4817</v>
      </c>
      <c r="O2371" t="s">
        <v>4818</v>
      </c>
      <c r="P2371" s="1">
        <v>1162941380.19732</v>
      </c>
      <c r="Q2371" s="1">
        <v>889226157.90891898</v>
      </c>
      <c r="R2371" s="1">
        <v>1161146727.2615399</v>
      </c>
      <c r="S2371" s="1">
        <v>4187848985.3246598</v>
      </c>
      <c r="T2371" s="1">
        <v>10952715767.615601</v>
      </c>
      <c r="U2371" s="1">
        <v>9199373906.0029793</v>
      </c>
      <c r="V2371" s="1">
        <v>10007853272.9398</v>
      </c>
      <c r="W2371" s="1">
        <v>9035332030.0750408</v>
      </c>
      <c r="X2371" s="1">
        <v>11010061646.450199</v>
      </c>
      <c r="Y2371" s="1">
        <v>10537005653.422199</v>
      </c>
      <c r="Z2371" s="1">
        <v>12763439272.0147</v>
      </c>
      <c r="AA2371" s="1">
        <v>12476950773.9443</v>
      </c>
      <c r="AB2371" s="1">
        <v>8335840046.2610903</v>
      </c>
      <c r="AC2371" s="1">
        <v>7784848584.4102097</v>
      </c>
      <c r="AD2371" s="1">
        <v>2752902341.6847301</v>
      </c>
      <c r="AE2371" s="1">
        <v>2487333452.63307</v>
      </c>
      <c r="AF2371" s="1">
        <v>2489279079.5686102</v>
      </c>
      <c r="AG2371" s="1">
        <v>3382722054.8843198</v>
      </c>
      <c r="AH2371" s="1">
        <v>4148303037.1313901</v>
      </c>
      <c r="AI2371" s="1">
        <v>4130222214.41152</v>
      </c>
      <c r="AJ2371" s="1">
        <v>4214072636.91255</v>
      </c>
      <c r="AK2371" s="1">
        <v>4264824917.29424</v>
      </c>
      <c r="AL2371" s="1">
        <v>4020413426.171</v>
      </c>
      <c r="AM2371" s="1">
        <v>1800702971.2622199</v>
      </c>
    </row>
    <row r="2372" spans="1:39" x14ac:dyDescent="0.3">
      <c r="A2372" t="str">
        <f t="shared" si="407"/>
        <v>PAMS</v>
      </c>
      <c r="B2372" t="str">
        <f t="shared" si="408"/>
        <v>R707</v>
      </c>
      <c r="C2372" t="str">
        <f t="shared" si="409"/>
        <v>MGT SVCS/CONTRACT &amp; PROCUREMENT SUP</v>
      </c>
      <c r="D2372" s="1">
        <f t="shared" si="410"/>
        <v>155235471.45001501</v>
      </c>
      <c r="E2372" s="1">
        <f t="shared" si="411"/>
        <v>8337980.4444963504</v>
      </c>
      <c r="F2372" s="1">
        <f t="shared" si="412"/>
        <v>12623862.473999999</v>
      </c>
      <c r="G2372" s="1">
        <f t="shared" si="413"/>
        <v>2780901.9698148398</v>
      </c>
      <c r="H2372" s="2">
        <f t="shared" si="414"/>
        <v>0.5140191990175067</v>
      </c>
      <c r="I2372" s="2">
        <f t="shared" si="415"/>
        <v>-0.9186792660460672</v>
      </c>
      <c r="J2372" s="2">
        <f t="shared" si="416"/>
        <v>0.22028931125813211</v>
      </c>
      <c r="K2372" s="2">
        <f t="shared" si="417"/>
        <v>1.1205580508295741E-4</v>
      </c>
      <c r="L2372" s="2">
        <f>AM2372/SUM(AM1:AM$3009)</f>
        <v>5.0460641396065784E-5</v>
      </c>
      <c r="M2372" t="s">
        <v>3743</v>
      </c>
      <c r="N2372" t="s">
        <v>4819</v>
      </c>
      <c r="O2372" t="s">
        <v>4820</v>
      </c>
      <c r="P2372" s="1">
        <v>3090633.0684004598</v>
      </c>
      <c r="Q2372" s="1">
        <v>6340834.9985287199</v>
      </c>
      <c r="R2372" s="1">
        <v>7895592.0317863198</v>
      </c>
      <c r="S2372" s="1">
        <v>9914567.6494558398</v>
      </c>
      <c r="T2372" s="1">
        <v>13213015.592873899</v>
      </c>
      <c r="U2372" s="1">
        <v>21068077.453397401</v>
      </c>
      <c r="V2372" s="1">
        <v>22366756.269629601</v>
      </c>
      <c r="W2372" s="1">
        <v>32489864.373172302</v>
      </c>
      <c r="X2372" s="1">
        <v>67242720.608621493</v>
      </c>
      <c r="Y2372" s="1">
        <v>101064895.14972299</v>
      </c>
      <c r="Z2372" s="1">
        <v>80998996.418094799</v>
      </c>
      <c r="AA2372" s="1">
        <v>138328117.91712299</v>
      </c>
      <c r="AB2372" s="1">
        <v>37706519.098148398</v>
      </c>
      <c r="AC2372" s="1">
        <v>34128349.659006298</v>
      </c>
      <c r="AD2372" s="1">
        <v>94088017.283346593</v>
      </c>
      <c r="AE2372" s="1">
        <v>155235471.45001501</v>
      </c>
      <c r="AF2372" s="1">
        <v>143429842.09213099</v>
      </c>
      <c r="AG2372" s="1">
        <v>36462332.878296897</v>
      </c>
      <c r="AH2372" s="1">
        <v>29145854.401586201</v>
      </c>
      <c r="AI2372" s="1">
        <v>19137704.060568798</v>
      </c>
      <c r="AJ2372" s="1">
        <v>18982196.479460999</v>
      </c>
      <c r="AK2372" s="1">
        <v>8337980.4444963504</v>
      </c>
      <c r="AL2372" s="1">
        <v>12623862.473999999</v>
      </c>
      <c r="AM2372" s="1">
        <v>2780901.9698148398</v>
      </c>
    </row>
    <row r="2373" spans="1:39" x14ac:dyDescent="0.3">
      <c r="A2373" t="str">
        <f t="shared" si="407"/>
        <v>PAMS</v>
      </c>
      <c r="B2373" t="str">
        <f t="shared" si="408"/>
        <v>R708</v>
      </c>
      <c r="C2373" t="str">
        <f t="shared" si="409"/>
        <v>PUBLIC RELATIONS SERVICES</v>
      </c>
      <c r="D2373" s="1">
        <f t="shared" si="410"/>
        <v>11479461.489999101</v>
      </c>
      <c r="E2373" s="1">
        <f t="shared" si="411"/>
        <v>34329465.202246502</v>
      </c>
      <c r="F2373" s="1">
        <f t="shared" si="412"/>
        <v>32764357.008699998</v>
      </c>
      <c r="G2373" s="1">
        <f t="shared" si="413"/>
        <v>34788278.920126103</v>
      </c>
      <c r="H2373" s="2">
        <f t="shared" si="414"/>
        <v>-4.5590811983988733E-2</v>
      </c>
      <c r="I2373" s="2">
        <f t="shared" si="415"/>
        <v>1.8541719519895845</v>
      </c>
      <c r="J2373" s="2">
        <f t="shared" si="416"/>
        <v>1.0617720625766802</v>
      </c>
      <c r="K2373" s="2">
        <f t="shared" si="417"/>
        <v>2.9083304814172173E-4</v>
      </c>
      <c r="L2373" s="2">
        <f>AM2373/SUM(AM1:AM$3009)</f>
        <v>6.3124802183936023E-4</v>
      </c>
      <c r="M2373" t="s">
        <v>3743</v>
      </c>
      <c r="N2373" t="s">
        <v>4821</v>
      </c>
      <c r="O2373" t="s">
        <v>4822</v>
      </c>
      <c r="P2373" s="1">
        <v>5193685.0742105599</v>
      </c>
      <c r="Q2373" s="1">
        <v>16848165.717784699</v>
      </c>
      <c r="R2373" s="1">
        <v>46550734.981693998</v>
      </c>
      <c r="S2373" s="1">
        <v>43421447.309284903</v>
      </c>
      <c r="T2373" s="1">
        <v>28678608.894457001</v>
      </c>
      <c r="U2373" s="1">
        <v>12881933.05446</v>
      </c>
      <c r="V2373" s="1">
        <v>8949832.6520047802</v>
      </c>
      <c r="W2373" s="1">
        <v>8171995.86269191</v>
      </c>
      <c r="X2373" s="1">
        <v>7548039.4999126801</v>
      </c>
      <c r="Y2373" s="1">
        <v>43624214.126827396</v>
      </c>
      <c r="Z2373" s="1">
        <v>35229822.128113702</v>
      </c>
      <c r="AA2373" s="1">
        <v>50685975.625253402</v>
      </c>
      <c r="AB2373" s="1">
        <v>30449713.7386945</v>
      </c>
      <c r="AC2373" s="1">
        <v>35093764.574259602</v>
      </c>
      <c r="AD2373" s="1">
        <v>28596581.4155345</v>
      </c>
      <c r="AE2373" s="1">
        <v>11479461.489999101</v>
      </c>
      <c r="AF2373" s="1">
        <v>13496323.632934101</v>
      </c>
      <c r="AG2373" s="1">
        <v>14272207.371468401</v>
      </c>
      <c r="AH2373" s="1">
        <v>8996559.5963970404</v>
      </c>
      <c r="AI2373" s="1">
        <v>11072349.387162801</v>
      </c>
      <c r="AJ2373" s="1">
        <v>37092462.669397697</v>
      </c>
      <c r="AK2373" s="1">
        <v>34329465.202246502</v>
      </c>
      <c r="AL2373" s="1">
        <v>32764357.008699998</v>
      </c>
      <c r="AM2373" s="1">
        <v>34788278.920126103</v>
      </c>
    </row>
    <row r="2374" spans="1:39" x14ac:dyDescent="0.3">
      <c r="A2374" t="str">
        <f t="shared" si="407"/>
        <v>PAMS</v>
      </c>
      <c r="B2374" t="str">
        <f t="shared" si="408"/>
        <v>R709</v>
      </c>
      <c r="C2374" t="str">
        <f t="shared" si="409"/>
        <v>ONGOING AUDIT OPERATIONS SUPPORT</v>
      </c>
      <c r="D2374" s="1">
        <f t="shared" si="410"/>
        <v>1437858.1616404899</v>
      </c>
      <c r="E2374" s="1">
        <f t="shared" si="411"/>
        <v>0</v>
      </c>
      <c r="F2374" s="1">
        <f t="shared" si="412"/>
        <v>0</v>
      </c>
      <c r="G2374" s="1">
        <f t="shared" si="413"/>
        <v>0</v>
      </c>
      <c r="H2374" s="2" t="e">
        <f t="shared" si="414"/>
        <v>#DIV/0!</v>
      </c>
      <c r="I2374" s="2">
        <f t="shared" si="415"/>
        <v>-1</v>
      </c>
      <c r="J2374" s="2" t="e">
        <f t="shared" si="416"/>
        <v>#DIV/0!</v>
      </c>
      <c r="K2374" s="2">
        <f t="shared" si="417"/>
        <v>0</v>
      </c>
      <c r="L2374" s="2">
        <f>AM2374/SUM(AM1:AM$3009)</f>
        <v>0</v>
      </c>
      <c r="M2374" t="s">
        <v>3743</v>
      </c>
      <c r="N2374" t="s">
        <v>4823</v>
      </c>
      <c r="O2374" t="s">
        <v>4824</v>
      </c>
      <c r="P2374" s="1">
        <v>1928440.05933155</v>
      </c>
      <c r="Q2374" s="1">
        <v>1175450.7808139599</v>
      </c>
      <c r="R2374" s="1">
        <v>1027406.48180641</v>
      </c>
      <c r="S2374" s="1">
        <v>19614031.803286299</v>
      </c>
      <c r="T2374" s="1">
        <v>1526650.60932731</v>
      </c>
      <c r="U2374" s="1">
        <v>1742443.5896940299</v>
      </c>
      <c r="V2374" s="1">
        <v>2149207.1964094499</v>
      </c>
      <c r="W2374" s="1">
        <v>2558514.8564250502</v>
      </c>
      <c r="X2374" s="1">
        <v>841891.93776745</v>
      </c>
      <c r="Y2374" s="1">
        <v>2260644.8533394099</v>
      </c>
      <c r="Z2374" s="1">
        <v>459754.339795904</v>
      </c>
      <c r="AA2374" s="1">
        <v>6962275.58515801</v>
      </c>
      <c r="AB2374" s="1">
        <v>4494302.8857479095</v>
      </c>
      <c r="AC2374" s="1">
        <v>6501060.9834370697</v>
      </c>
      <c r="AD2374" s="1">
        <v>4819253.2654298097</v>
      </c>
      <c r="AE2374" s="1">
        <v>1437858.1616404899</v>
      </c>
      <c r="AF2374" s="1">
        <v>4791408.6962580597</v>
      </c>
      <c r="AG2374" s="1"/>
      <c r="AH2374" s="1">
        <v>-10815.431818018</v>
      </c>
      <c r="AI2374" s="1">
        <v>-87716.248417846204</v>
      </c>
      <c r="AJ2374" s="1">
        <v>-114630.48275198101</v>
      </c>
      <c r="AK2374" s="1"/>
      <c r="AL2374" s="1"/>
      <c r="AM2374" s="1"/>
    </row>
    <row r="2375" spans="1:39" x14ac:dyDescent="0.3">
      <c r="A2375" t="str">
        <f t="shared" si="407"/>
        <v>PAMS</v>
      </c>
      <c r="B2375" t="str">
        <f t="shared" si="408"/>
        <v>R710</v>
      </c>
      <c r="C2375" t="str">
        <f t="shared" si="409"/>
        <v>FINANCIAL SERVICES</v>
      </c>
      <c r="D2375" s="1">
        <f t="shared" si="410"/>
        <v>22738244.902878001</v>
      </c>
      <c r="E2375" s="1">
        <f t="shared" si="411"/>
        <v>8404215.7370228991</v>
      </c>
      <c r="F2375" s="1">
        <f t="shared" si="412"/>
        <v>12271436.046399999</v>
      </c>
      <c r="G2375" s="1">
        <f t="shared" si="413"/>
        <v>5008151.1478836201</v>
      </c>
      <c r="H2375" s="2">
        <f t="shared" si="414"/>
        <v>0.46015243187308053</v>
      </c>
      <c r="I2375" s="2">
        <f t="shared" si="415"/>
        <v>-0.46031735963725184</v>
      </c>
      <c r="J2375" s="2">
        <f t="shared" si="416"/>
        <v>0.40811451316268993</v>
      </c>
      <c r="K2375" s="2">
        <f t="shared" si="417"/>
        <v>1.0892748939046909E-4</v>
      </c>
      <c r="L2375" s="2">
        <f>AM2375/SUM(AM1:AM$3009)</f>
        <v>9.0875018923258563E-5</v>
      </c>
      <c r="M2375" t="s">
        <v>3743</v>
      </c>
      <c r="N2375" t="s">
        <v>4825</v>
      </c>
      <c r="O2375" t="s">
        <v>4826</v>
      </c>
      <c r="P2375" s="1">
        <v>1816398.87476035</v>
      </c>
      <c r="Q2375" s="1">
        <v>214989.62695202199</v>
      </c>
      <c r="R2375" s="1">
        <v>698468.12824988901</v>
      </c>
      <c r="S2375" s="1">
        <v>1986608.22831984</v>
      </c>
      <c r="T2375" s="1">
        <v>257908.0908835</v>
      </c>
      <c r="U2375" s="1">
        <v>3496339.6921717902</v>
      </c>
      <c r="V2375" s="1">
        <v>11750306.409976101</v>
      </c>
      <c r="W2375" s="1">
        <v>6060682.6704763202</v>
      </c>
      <c r="X2375" s="1">
        <v>20917827.497790899</v>
      </c>
      <c r="Y2375" s="1">
        <v>20130696.739706099</v>
      </c>
      <c r="Z2375" s="1">
        <v>14580477.225431999</v>
      </c>
      <c r="AA2375" s="1">
        <v>47691249.561468303</v>
      </c>
      <c r="AB2375" s="1">
        <v>44078421.3260561</v>
      </c>
      <c r="AC2375" s="1">
        <v>13137983.0901819</v>
      </c>
      <c r="AD2375" s="1">
        <v>17522195.995486699</v>
      </c>
      <c r="AE2375" s="1">
        <v>22738244.902878001</v>
      </c>
      <c r="AF2375" s="1">
        <v>17293875.5260153</v>
      </c>
      <c r="AG2375" s="1">
        <v>20110913.713229101</v>
      </c>
      <c r="AH2375" s="1">
        <v>18048530.911388401</v>
      </c>
      <c r="AI2375" s="1">
        <v>6203171.0352219399</v>
      </c>
      <c r="AJ2375" s="1">
        <v>7863636.2777800197</v>
      </c>
      <c r="AK2375" s="1">
        <v>8404215.7370228991</v>
      </c>
      <c r="AL2375" s="1">
        <v>12271436.046399999</v>
      </c>
      <c r="AM2375" s="1">
        <v>5008151.1478836201</v>
      </c>
    </row>
    <row r="2376" spans="1:39" x14ac:dyDescent="0.3">
      <c r="A2376" t="str">
        <f t="shared" si="407"/>
        <v>PAMS</v>
      </c>
      <c r="B2376" t="str">
        <f t="shared" si="408"/>
        <v>R711</v>
      </c>
      <c r="C2376" t="str">
        <f t="shared" si="409"/>
        <v>BANKING SERVICES</v>
      </c>
      <c r="D2376" s="1">
        <f t="shared" si="410"/>
        <v>-9708.2566410557101</v>
      </c>
      <c r="E2376" s="1">
        <f t="shared" si="411"/>
        <v>0</v>
      </c>
      <c r="F2376" s="1">
        <f t="shared" si="412"/>
        <v>0</v>
      </c>
      <c r="G2376" s="1">
        <f t="shared" si="413"/>
        <v>0</v>
      </c>
      <c r="H2376" s="2" t="e">
        <f t="shared" si="414"/>
        <v>#DIV/0!</v>
      </c>
      <c r="I2376" s="2">
        <f t="shared" si="415"/>
        <v>-1</v>
      </c>
      <c r="J2376" s="2" t="e">
        <f t="shared" si="416"/>
        <v>#DIV/0!</v>
      </c>
      <c r="K2376" s="2">
        <f t="shared" si="417"/>
        <v>0</v>
      </c>
      <c r="L2376" s="2">
        <f>AM2376/SUM(AM1:AM$3009)</f>
        <v>0</v>
      </c>
      <c r="M2376" t="s">
        <v>3743</v>
      </c>
      <c r="N2376" t="s">
        <v>4827</v>
      </c>
      <c r="O2376" t="s">
        <v>4828</v>
      </c>
      <c r="P2376" s="1">
        <v>144365.47994687501</v>
      </c>
      <c r="Q2376" s="1">
        <v>3770007.8839783501</v>
      </c>
      <c r="R2376" s="1">
        <v>5763989.5662623402</v>
      </c>
      <c r="S2376" s="1">
        <v>2154980.1737051401</v>
      </c>
      <c r="T2376" s="1">
        <v>351009.42206593801</v>
      </c>
      <c r="U2376" s="1">
        <v>2837921.9847639799</v>
      </c>
      <c r="V2376" s="1">
        <v>62911.8708459013</v>
      </c>
      <c r="W2376" s="1">
        <v>83340.512096318096</v>
      </c>
      <c r="X2376" s="1">
        <v>1672.7083140437601</v>
      </c>
      <c r="Y2376" s="1"/>
      <c r="Z2376" s="1"/>
      <c r="AA2376" s="1"/>
      <c r="AB2376" s="1">
        <v>0</v>
      </c>
      <c r="AC2376" s="1">
        <v>120382.303000592</v>
      </c>
      <c r="AD2376" s="1">
        <v>-39365.863591968802</v>
      </c>
      <c r="AE2376" s="1">
        <v>-9708.2566410557101</v>
      </c>
      <c r="AF2376" s="1">
        <v>18628.9205532587</v>
      </c>
      <c r="AG2376" s="1">
        <v>0</v>
      </c>
      <c r="AH2376" s="1">
        <v>0</v>
      </c>
      <c r="AI2376" s="1">
        <v>22791.493244822599</v>
      </c>
      <c r="AJ2376" s="1">
        <v>2100004.8791519902</v>
      </c>
      <c r="AK2376" s="1">
        <v>0</v>
      </c>
      <c r="AL2376" s="1">
        <v>0</v>
      </c>
      <c r="AM2376" s="1"/>
    </row>
    <row r="2377" spans="1:39" x14ac:dyDescent="0.3">
      <c r="A2377" t="str">
        <f t="shared" si="407"/>
        <v>PAMS</v>
      </c>
      <c r="B2377" t="str">
        <f t="shared" si="408"/>
        <v>R712</v>
      </c>
      <c r="C2377" t="str">
        <f t="shared" si="409"/>
        <v>COIN MINTING</v>
      </c>
      <c r="D2377" s="1">
        <f t="shared" si="410"/>
        <v>1267.6481557395</v>
      </c>
      <c r="E2377" s="1">
        <f t="shared" si="411"/>
        <v>0</v>
      </c>
      <c r="F2377" s="1">
        <f t="shared" si="412"/>
        <v>0</v>
      </c>
      <c r="G2377" s="1">
        <f t="shared" si="413"/>
        <v>0</v>
      </c>
      <c r="H2377" s="2" t="e">
        <f t="shared" si="414"/>
        <v>#DIV/0!</v>
      </c>
      <c r="I2377" s="2">
        <f t="shared" si="415"/>
        <v>-1</v>
      </c>
      <c r="J2377" s="2" t="e">
        <f t="shared" si="416"/>
        <v>#DIV/0!</v>
      </c>
      <c r="K2377" s="2">
        <f t="shared" si="417"/>
        <v>0</v>
      </c>
      <c r="L2377" s="2">
        <f>AM2377/SUM(AM1:AM$3009)</f>
        <v>0</v>
      </c>
      <c r="M2377" t="s">
        <v>3743</v>
      </c>
      <c r="N2377" t="s">
        <v>4829</v>
      </c>
      <c r="O2377" t="s">
        <v>4830</v>
      </c>
      <c r="P2377" s="1">
        <v>8595.6838647719906</v>
      </c>
      <c r="Q2377" s="1"/>
      <c r="R2377" s="1"/>
      <c r="S2377" s="1">
        <v>27342.231256998799</v>
      </c>
      <c r="T2377" s="1">
        <v>272998.56867301598</v>
      </c>
      <c r="U2377" s="1">
        <v>68201.135627009906</v>
      </c>
      <c r="V2377" s="1">
        <v>373278.21886017401</v>
      </c>
      <c r="W2377" s="1">
        <v>271352.341884856</v>
      </c>
      <c r="X2377" s="1">
        <v>133279.515754188</v>
      </c>
      <c r="Y2377" s="1">
        <v>185143.86172346</v>
      </c>
      <c r="Z2377" s="1">
        <v>222411.728862213</v>
      </c>
      <c r="AA2377" s="1">
        <v>75128.401696786997</v>
      </c>
      <c r="AB2377" s="1">
        <v>42986.507723798197</v>
      </c>
      <c r="AC2377" s="1">
        <v>3029.7029123327602</v>
      </c>
      <c r="AD2377" s="1">
        <v>6060.2296014479298</v>
      </c>
      <c r="AE2377" s="1">
        <v>1267.6481557395</v>
      </c>
      <c r="AF2377" s="1"/>
      <c r="AG2377" s="1"/>
      <c r="AH2377" s="1">
        <v>1013.5035499499101</v>
      </c>
      <c r="AI2377" s="1"/>
      <c r="AJ2377" s="1"/>
      <c r="AK2377" s="1"/>
      <c r="AL2377" s="1"/>
      <c r="AM2377" s="1"/>
    </row>
    <row r="2378" spans="1:39" x14ac:dyDescent="0.3">
      <c r="A2378" t="str">
        <f t="shared" si="407"/>
        <v>PAMS</v>
      </c>
      <c r="B2378" t="str">
        <f t="shared" si="408"/>
        <v>R713</v>
      </c>
      <c r="C2378" t="str">
        <f t="shared" si="409"/>
        <v>BANKNOTE PRINTING</v>
      </c>
      <c r="D2378" s="1">
        <f t="shared" si="410"/>
        <v>0</v>
      </c>
      <c r="E2378" s="1">
        <f t="shared" si="411"/>
        <v>0</v>
      </c>
      <c r="F2378" s="1">
        <f t="shared" si="412"/>
        <v>0</v>
      </c>
      <c r="G2378" s="1">
        <f t="shared" si="413"/>
        <v>0</v>
      </c>
      <c r="H2378" s="2" t="e">
        <f t="shared" si="414"/>
        <v>#DIV/0!</v>
      </c>
      <c r="I2378" s="2" t="e">
        <f t="shared" si="415"/>
        <v>#DIV/0!</v>
      </c>
      <c r="J2378" s="2" t="e">
        <f t="shared" si="416"/>
        <v>#DIV/0!</v>
      </c>
      <c r="K2378" s="2">
        <f t="shared" si="417"/>
        <v>0</v>
      </c>
      <c r="L2378" s="2">
        <f>AM2378/SUM(AM1:AM$3009)</f>
        <v>0</v>
      </c>
      <c r="M2378" t="s">
        <v>3743</v>
      </c>
      <c r="N2378" t="s">
        <v>4831</v>
      </c>
      <c r="O2378" t="s">
        <v>4832</v>
      </c>
      <c r="P2378" s="1"/>
      <c r="Q2378" s="1"/>
      <c r="R2378" s="1"/>
      <c r="S2378" s="1"/>
      <c r="T2378" s="1"/>
      <c r="U2378" s="1"/>
      <c r="V2378" s="1"/>
      <c r="W2378" s="1"/>
      <c r="X2378" s="1"/>
      <c r="Y2378" s="1">
        <v>1583.5271936809099</v>
      </c>
      <c r="Z2378" s="1"/>
      <c r="AA2378" s="1">
        <v>-1538.85946976435</v>
      </c>
      <c r="AB2378" s="1"/>
      <c r="AC2378" s="1"/>
      <c r="AD2378" s="1"/>
      <c r="AE2378" s="1"/>
      <c r="AF2378" s="1"/>
      <c r="AG2378" s="1"/>
      <c r="AH2378" s="1"/>
      <c r="AI2378" s="1"/>
      <c r="AJ2378" s="1"/>
      <c r="AK2378" s="1"/>
      <c r="AL2378" s="1"/>
      <c r="AM2378" s="1"/>
    </row>
    <row r="2379" spans="1:39" x14ac:dyDescent="0.3">
      <c r="A2379" t="str">
        <f t="shared" si="407"/>
        <v>PAMS</v>
      </c>
      <c r="B2379" t="str">
        <f t="shared" si="408"/>
        <v>R799</v>
      </c>
      <c r="C2379" t="str">
        <f t="shared" si="409"/>
        <v>OTHER MANAGEMENT SUPPORT SERVICES</v>
      </c>
      <c r="D2379" s="1">
        <f t="shared" si="410"/>
        <v>809776869.32164097</v>
      </c>
      <c r="E2379" s="1">
        <f t="shared" si="411"/>
        <v>526638402.56106502</v>
      </c>
      <c r="F2379" s="1">
        <f t="shared" si="412"/>
        <v>328315052.51459998</v>
      </c>
      <c r="G2379" s="1">
        <f t="shared" si="413"/>
        <v>189768618.71450001</v>
      </c>
      <c r="H2379" s="2">
        <f t="shared" si="414"/>
        <v>-0.37658353261366839</v>
      </c>
      <c r="I2379" s="2">
        <f t="shared" si="415"/>
        <v>-0.59456108842719457</v>
      </c>
      <c r="J2379" s="2">
        <f t="shared" si="416"/>
        <v>0.57800767056229052</v>
      </c>
      <c r="K2379" s="2">
        <f t="shared" si="417"/>
        <v>2.9142908999641357E-3</v>
      </c>
      <c r="L2379" s="2">
        <f>AM2379/SUM(AM1:AM$3009)</f>
        <v>3.4434317790125878E-3</v>
      </c>
      <c r="M2379" t="s">
        <v>3743</v>
      </c>
      <c r="N2379" t="s">
        <v>4833</v>
      </c>
      <c r="O2379" t="s">
        <v>4834</v>
      </c>
      <c r="P2379" s="1">
        <v>488830566.41985899</v>
      </c>
      <c r="Q2379" s="1">
        <v>522992106.32963198</v>
      </c>
      <c r="R2379" s="1">
        <v>677463847.51041996</v>
      </c>
      <c r="S2379" s="1">
        <v>997480732.17680001</v>
      </c>
      <c r="T2379" s="1">
        <v>1168905622.06884</v>
      </c>
      <c r="U2379" s="1">
        <v>966184623.12079501</v>
      </c>
      <c r="V2379" s="1">
        <v>1345942018.4962699</v>
      </c>
      <c r="W2379" s="1">
        <v>1800128665.6615901</v>
      </c>
      <c r="X2379" s="1">
        <v>1304804090.82638</v>
      </c>
      <c r="Y2379" s="1">
        <v>1257273412.9786501</v>
      </c>
      <c r="Z2379" s="1">
        <v>1354954521.72158</v>
      </c>
      <c r="AA2379" s="1">
        <v>1558562857.5987401</v>
      </c>
      <c r="AB2379" s="1">
        <v>1450031239.00792</v>
      </c>
      <c r="AC2379" s="1">
        <v>1274302844.86604</v>
      </c>
      <c r="AD2379" s="1">
        <v>576920326.64397895</v>
      </c>
      <c r="AE2379" s="1">
        <v>809776869.32164097</v>
      </c>
      <c r="AF2379" s="1">
        <v>318308716.45241898</v>
      </c>
      <c r="AG2379" s="1">
        <v>826902788.107849</v>
      </c>
      <c r="AH2379" s="1">
        <v>768617224.30230296</v>
      </c>
      <c r="AI2379" s="1">
        <v>654849662.80680096</v>
      </c>
      <c r="AJ2379" s="1">
        <v>337434843.202793</v>
      </c>
      <c r="AK2379" s="1">
        <v>526638402.56106502</v>
      </c>
      <c r="AL2379" s="1">
        <v>328315052.51459998</v>
      </c>
      <c r="AM2379" s="1">
        <v>189768618.71450001</v>
      </c>
    </row>
    <row r="2380" spans="1:39" x14ac:dyDescent="0.3">
      <c r="A2380" t="str">
        <f t="shared" si="407"/>
        <v>PAMS</v>
      </c>
      <c r="B2380" t="str">
        <f t="shared" si="408"/>
        <v>T001</v>
      </c>
      <c r="C2380" t="str">
        <f t="shared" si="409"/>
        <v>ARTS/GRAPHICS SERVICES</v>
      </c>
      <c r="D2380" s="1">
        <f t="shared" si="410"/>
        <v>3193102.8437625598</v>
      </c>
      <c r="E2380" s="1">
        <f t="shared" si="411"/>
        <v>2634075.0997418598</v>
      </c>
      <c r="F2380" s="1">
        <f t="shared" si="412"/>
        <v>2105860.5821000002</v>
      </c>
      <c r="G2380" s="1">
        <f t="shared" si="413"/>
        <v>395964.93754749</v>
      </c>
      <c r="H2380" s="2">
        <f t="shared" si="414"/>
        <v>-0.20053130516044315</v>
      </c>
      <c r="I2380" s="2">
        <f t="shared" si="415"/>
        <v>-0.34049710105215991</v>
      </c>
      <c r="J2380" s="2">
        <f t="shared" si="416"/>
        <v>0.18802998684396618</v>
      </c>
      <c r="K2380" s="2">
        <f t="shared" si="417"/>
        <v>1.8692686442496557E-5</v>
      </c>
      <c r="L2380" s="2">
        <f>AM2380/SUM(AM1:AM$3009)</f>
        <v>7.1849511186939984E-6</v>
      </c>
      <c r="M2380" t="s">
        <v>3743</v>
      </c>
      <c r="N2380" t="s">
        <v>4835</v>
      </c>
      <c r="O2380" t="s">
        <v>4836</v>
      </c>
      <c r="P2380" s="1">
        <v>4569921.1783868298</v>
      </c>
      <c r="Q2380" s="1">
        <v>2391597.3168804902</v>
      </c>
      <c r="R2380" s="1">
        <v>2286445.5835404</v>
      </c>
      <c r="S2380" s="1">
        <v>2510299.6537875901</v>
      </c>
      <c r="T2380" s="1">
        <v>7145473.6637694295</v>
      </c>
      <c r="U2380" s="1">
        <v>26299323.414042499</v>
      </c>
      <c r="V2380" s="1">
        <v>14243795.9079741</v>
      </c>
      <c r="W2380" s="1">
        <v>7083237.75313468</v>
      </c>
      <c r="X2380" s="1">
        <v>3917026.68270077</v>
      </c>
      <c r="Y2380" s="1">
        <v>14230686.251873501</v>
      </c>
      <c r="Z2380" s="1">
        <v>11330541.4356685</v>
      </c>
      <c r="AA2380" s="1">
        <v>9566670.5367699899</v>
      </c>
      <c r="AB2380" s="1">
        <v>13767611.431389401</v>
      </c>
      <c r="AC2380" s="1">
        <v>3548726.1710571498</v>
      </c>
      <c r="AD2380" s="1">
        <v>2396620.1140176002</v>
      </c>
      <c r="AE2380" s="1">
        <v>3193102.8437625598</v>
      </c>
      <c r="AF2380" s="1">
        <v>3494737.0068885302</v>
      </c>
      <c r="AG2380" s="1">
        <v>5327186.9307094803</v>
      </c>
      <c r="AH2380" s="1">
        <v>4132187.49114769</v>
      </c>
      <c r="AI2380" s="1">
        <v>3160130.2195046502</v>
      </c>
      <c r="AJ2380" s="1">
        <v>2055848.1857769799</v>
      </c>
      <c r="AK2380" s="1">
        <v>2634075.0997418598</v>
      </c>
      <c r="AL2380" s="1">
        <v>2105860.5821000002</v>
      </c>
      <c r="AM2380" s="1">
        <v>395964.93754749</v>
      </c>
    </row>
    <row r="2381" spans="1:39" x14ac:dyDescent="0.3">
      <c r="A2381" t="str">
        <f t="shared" si="407"/>
        <v>PAMS</v>
      </c>
      <c r="B2381" t="str">
        <f t="shared" si="408"/>
        <v>T002</v>
      </c>
      <c r="C2381" t="str">
        <f t="shared" si="409"/>
        <v>CARTOGRAPHY SERVICES</v>
      </c>
      <c r="D2381" s="1">
        <f t="shared" si="410"/>
        <v>0</v>
      </c>
      <c r="E2381" s="1">
        <f t="shared" si="411"/>
        <v>1216202.63135082</v>
      </c>
      <c r="F2381" s="1">
        <f t="shared" si="412"/>
        <v>0</v>
      </c>
      <c r="G2381" s="1">
        <f t="shared" si="413"/>
        <v>0</v>
      </c>
      <c r="H2381" s="2">
        <f t="shared" si="414"/>
        <v>-1</v>
      </c>
      <c r="I2381" s="2" t="e">
        <f t="shared" si="415"/>
        <v>#DIV/0!</v>
      </c>
      <c r="J2381" s="2" t="e">
        <f t="shared" si="416"/>
        <v>#DIV/0!</v>
      </c>
      <c r="K2381" s="2">
        <f t="shared" si="417"/>
        <v>0</v>
      </c>
      <c r="L2381" s="2">
        <f>AM2381/SUM(AM1:AM$3009)</f>
        <v>0</v>
      </c>
      <c r="M2381" t="s">
        <v>3743</v>
      </c>
      <c r="N2381" t="s">
        <v>4837</v>
      </c>
      <c r="O2381" t="s">
        <v>4838</v>
      </c>
      <c r="P2381" s="1">
        <v>446342.19478863402</v>
      </c>
      <c r="Q2381" s="1">
        <v>-57972.284887676899</v>
      </c>
      <c r="R2381" s="1">
        <v>1597303.01516223</v>
      </c>
      <c r="S2381" s="1">
        <v>8149.4874191846102</v>
      </c>
      <c r="T2381" s="1"/>
      <c r="U2381" s="1">
        <v>532832.74086682603</v>
      </c>
      <c r="V2381" s="1">
        <v>79490.0437598711</v>
      </c>
      <c r="W2381" s="1">
        <v>72015.793489039599</v>
      </c>
      <c r="X2381" s="1">
        <v>13244.8447071351</v>
      </c>
      <c r="Y2381" s="1">
        <v>281128.57054091</v>
      </c>
      <c r="Z2381" s="1">
        <v>33752.694100382403</v>
      </c>
      <c r="AA2381" s="1">
        <v>0</v>
      </c>
      <c r="AB2381" s="1">
        <v>25173.709479056899</v>
      </c>
      <c r="AC2381" s="1"/>
      <c r="AD2381" s="1">
        <v>8978.8817937672993</v>
      </c>
      <c r="AE2381" s="1"/>
      <c r="AF2381" s="1">
        <v>28270.606949196601</v>
      </c>
      <c r="AG2381" s="1">
        <v>1248907.7077226599</v>
      </c>
      <c r="AH2381" s="1">
        <v>1245326.2515316601</v>
      </c>
      <c r="AI2381" s="1">
        <v>1287903.4642392099</v>
      </c>
      <c r="AJ2381" s="1">
        <v>1232420.92520521</v>
      </c>
      <c r="AK2381" s="1">
        <v>1216202.63135082</v>
      </c>
      <c r="AL2381" s="1"/>
      <c r="AM2381" s="1"/>
    </row>
    <row r="2382" spans="1:39" x14ac:dyDescent="0.3">
      <c r="A2382" t="str">
        <f t="shared" si="407"/>
        <v>PAMS</v>
      </c>
      <c r="B2382" t="str">
        <f t="shared" si="408"/>
        <v>T003</v>
      </c>
      <c r="C2382" t="str">
        <f t="shared" si="409"/>
        <v>CATALOGING SERVICES</v>
      </c>
      <c r="D2382" s="1">
        <f t="shared" si="410"/>
        <v>-1163.82397433343</v>
      </c>
      <c r="E2382" s="1">
        <f t="shared" si="411"/>
        <v>0</v>
      </c>
      <c r="F2382" s="1">
        <f t="shared" si="412"/>
        <v>3375.01</v>
      </c>
      <c r="G2382" s="1">
        <f t="shared" si="413"/>
        <v>0</v>
      </c>
      <c r="H2382" s="2" t="e">
        <f t="shared" si="414"/>
        <v>#DIV/0!</v>
      </c>
      <c r="I2382" s="2">
        <f t="shared" si="415"/>
        <v>-3.8999316687328149</v>
      </c>
      <c r="J2382" s="2">
        <f t="shared" si="416"/>
        <v>0</v>
      </c>
      <c r="K2382" s="2">
        <f t="shared" si="417"/>
        <v>2.9958300281862858E-8</v>
      </c>
      <c r="L2382" s="2">
        <f>AM2382/SUM(AM1:AM$3009)</f>
        <v>0</v>
      </c>
      <c r="M2382" t="s">
        <v>3743</v>
      </c>
      <c r="N2382" t="s">
        <v>4839</v>
      </c>
      <c r="O2382" t="s">
        <v>4840</v>
      </c>
      <c r="P2382" s="1"/>
      <c r="Q2382" s="1"/>
      <c r="R2382" s="1">
        <v>84093.100258649996</v>
      </c>
      <c r="S2382" s="1">
        <v>76827.357369676596</v>
      </c>
      <c r="T2382" s="1">
        <v>108517.566944937</v>
      </c>
      <c r="U2382" s="1">
        <v>168151.12555123799</v>
      </c>
      <c r="V2382" s="1">
        <v>1069475.2398194401</v>
      </c>
      <c r="W2382" s="1">
        <v>145795.205737396</v>
      </c>
      <c r="X2382" s="1">
        <v>324723.362602774</v>
      </c>
      <c r="Y2382" s="1">
        <v>140254.164665633</v>
      </c>
      <c r="Z2382" s="1">
        <v>103201.25716183201</v>
      </c>
      <c r="AA2382" s="1">
        <v>37478.705022210597</v>
      </c>
      <c r="AB2382" s="1">
        <v>326168.56529396703</v>
      </c>
      <c r="AC2382" s="1">
        <v>-554.08952641575502</v>
      </c>
      <c r="AD2382" s="1">
        <v>-441.84687870423602</v>
      </c>
      <c r="AE2382" s="1">
        <v>-1163.82397433343</v>
      </c>
      <c r="AF2382" s="1">
        <v>49734.914137961503</v>
      </c>
      <c r="AG2382" s="1"/>
      <c r="AH2382" s="1"/>
      <c r="AI2382" s="1"/>
      <c r="AJ2382" s="1"/>
      <c r="AK2382" s="1"/>
      <c r="AL2382" s="1">
        <v>3375.01</v>
      </c>
      <c r="AM2382" s="1"/>
    </row>
    <row r="2383" spans="1:39" x14ac:dyDescent="0.3">
      <c r="A2383" t="str">
        <f t="shared" si="407"/>
        <v>PAMS</v>
      </c>
      <c r="B2383" t="str">
        <f t="shared" si="408"/>
        <v>T004</v>
      </c>
      <c r="C2383" t="str">
        <f t="shared" si="409"/>
        <v>CHARTING SERVICES</v>
      </c>
      <c r="D2383" s="1">
        <f t="shared" si="410"/>
        <v>16257.3123241424</v>
      </c>
      <c r="E2383" s="1">
        <f t="shared" si="411"/>
        <v>0</v>
      </c>
      <c r="F2383" s="1">
        <f t="shared" si="412"/>
        <v>0</v>
      </c>
      <c r="G2383" s="1">
        <f t="shared" si="413"/>
        <v>0</v>
      </c>
      <c r="H2383" s="2" t="e">
        <f t="shared" si="414"/>
        <v>#DIV/0!</v>
      </c>
      <c r="I2383" s="2">
        <f t="shared" si="415"/>
        <v>-1</v>
      </c>
      <c r="J2383" s="2" t="e">
        <f t="shared" si="416"/>
        <v>#DIV/0!</v>
      </c>
      <c r="K2383" s="2">
        <f t="shared" si="417"/>
        <v>0</v>
      </c>
      <c r="L2383" s="2">
        <f>AM2383/SUM(AM1:AM$3009)</f>
        <v>0</v>
      </c>
      <c r="M2383" t="s">
        <v>3743</v>
      </c>
      <c r="N2383" t="s">
        <v>4841</v>
      </c>
      <c r="O2383" t="s">
        <v>4842</v>
      </c>
      <c r="P2383" s="1"/>
      <c r="Q2383" s="1">
        <v>792128.56827379705</v>
      </c>
      <c r="R2383" s="1">
        <v>108004.11530357</v>
      </c>
      <c r="S2383" s="1">
        <v>61634.689163006697</v>
      </c>
      <c r="T2383" s="1">
        <v>11928.0967367307</v>
      </c>
      <c r="U2383" s="1">
        <v>44795.161876518599</v>
      </c>
      <c r="V2383" s="1"/>
      <c r="W2383" s="1">
        <v>11396.841905306101</v>
      </c>
      <c r="X2383" s="1">
        <v>47593.755434830302</v>
      </c>
      <c r="Y2383" s="1">
        <v>5263.5782795349996</v>
      </c>
      <c r="Z2383" s="1">
        <v>6141.8282346538299</v>
      </c>
      <c r="AA2383" s="1">
        <v>12269.839505587701</v>
      </c>
      <c r="AB2383" s="1">
        <v>22475.987025361599</v>
      </c>
      <c r="AC2383" s="1">
        <v>5772.7706936921004</v>
      </c>
      <c r="AD2383" s="1">
        <v>4760.5907524311397</v>
      </c>
      <c r="AE2383" s="1">
        <v>16257.3123241424</v>
      </c>
      <c r="AF2383" s="1">
        <v>4667.9512589374099</v>
      </c>
      <c r="AG2383" s="1"/>
      <c r="AH2383" s="1"/>
      <c r="AI2383" s="1"/>
      <c r="AJ2383" s="1"/>
      <c r="AK2383" s="1"/>
      <c r="AL2383" s="1"/>
      <c r="AM2383" s="1"/>
    </row>
    <row r="2384" spans="1:39" x14ac:dyDescent="0.3">
      <c r="A2384" t="str">
        <f t="shared" si="407"/>
        <v>PAMS</v>
      </c>
      <c r="B2384" t="str">
        <f t="shared" si="408"/>
        <v>T005</v>
      </c>
      <c r="C2384" t="str">
        <f t="shared" si="409"/>
        <v>FILM PROCESSING SERVICES</v>
      </c>
      <c r="D2384" s="1">
        <f t="shared" si="410"/>
        <v>0</v>
      </c>
      <c r="E2384" s="1">
        <f t="shared" si="411"/>
        <v>0</v>
      </c>
      <c r="F2384" s="1">
        <f t="shared" si="412"/>
        <v>27062</v>
      </c>
      <c r="G2384" s="1">
        <f t="shared" si="413"/>
        <v>11656.2171965787</v>
      </c>
      <c r="H2384" s="2" t="e">
        <f t="shared" si="414"/>
        <v>#DIV/0!</v>
      </c>
      <c r="I2384" s="2" t="e">
        <f t="shared" si="415"/>
        <v>#DIV/0!</v>
      </c>
      <c r="J2384" s="2">
        <f t="shared" si="416"/>
        <v>0.43072268112403739</v>
      </c>
      <c r="K2384" s="2">
        <f t="shared" si="417"/>
        <v>2.4021603557553092E-7</v>
      </c>
      <c r="L2384" s="2">
        <f>AM2384/SUM(AM1:AM$3009)</f>
        <v>2.1150698671711023E-7</v>
      </c>
      <c r="M2384" t="s">
        <v>3743</v>
      </c>
      <c r="N2384" t="s">
        <v>4843</v>
      </c>
      <c r="O2384" t="s">
        <v>4844</v>
      </c>
      <c r="P2384" s="1">
        <v>327503.63389806199</v>
      </c>
      <c r="Q2384" s="1">
        <v>514320.64666063001</v>
      </c>
      <c r="R2384" s="1">
        <v>280158.14354313898</v>
      </c>
      <c r="S2384" s="1">
        <v>350216.145496279</v>
      </c>
      <c r="T2384" s="1">
        <v>246574.98587824299</v>
      </c>
      <c r="U2384" s="1">
        <v>158482.969984283</v>
      </c>
      <c r="V2384" s="1">
        <v>231591.239916608</v>
      </c>
      <c r="W2384" s="1">
        <v>3075.4462932527599</v>
      </c>
      <c r="X2384" s="1">
        <v>323859.86511205399</v>
      </c>
      <c r="Y2384" s="1">
        <v>31626.983679731999</v>
      </c>
      <c r="Z2384" s="1">
        <v>14580.891518124799</v>
      </c>
      <c r="AA2384" s="1">
        <v>78499.401860071506</v>
      </c>
      <c r="AB2384" s="1">
        <v>12652.161785656001</v>
      </c>
      <c r="AC2384" s="1">
        <v>4188.59775911207</v>
      </c>
      <c r="AD2384" s="1"/>
      <c r="AE2384" s="1"/>
      <c r="AF2384" s="1"/>
      <c r="AG2384" s="1">
        <v>35529.206514239799</v>
      </c>
      <c r="AH2384" s="1">
        <v>117640.510317097</v>
      </c>
      <c r="AI2384" s="1">
        <v>11849.3365371117</v>
      </c>
      <c r="AJ2384" s="1"/>
      <c r="AK2384" s="1"/>
      <c r="AL2384" s="1">
        <v>27062</v>
      </c>
      <c r="AM2384" s="1">
        <v>11656.2171965787</v>
      </c>
    </row>
    <row r="2385" spans="1:39" x14ac:dyDescent="0.3">
      <c r="A2385" t="str">
        <f t="shared" si="407"/>
        <v>PAMS</v>
      </c>
      <c r="B2385" t="str">
        <f t="shared" si="408"/>
        <v>T006</v>
      </c>
      <c r="C2385" t="str">
        <f t="shared" si="409"/>
        <v>FILM/VIDEO TAPE PRODUCTION SERVICES</v>
      </c>
      <c r="D2385" s="1">
        <f t="shared" si="410"/>
        <v>699393.33321422001</v>
      </c>
      <c r="E2385" s="1">
        <f t="shared" si="411"/>
        <v>1067141.63491353</v>
      </c>
      <c r="F2385" s="1">
        <f t="shared" si="412"/>
        <v>2101331.0528000002</v>
      </c>
      <c r="G2385" s="1">
        <f t="shared" si="413"/>
        <v>1739739.0675078901</v>
      </c>
      <c r="H2385" s="2">
        <f t="shared" si="414"/>
        <v>0.96912104640193353</v>
      </c>
      <c r="I2385" s="2">
        <f t="shared" si="415"/>
        <v>2.0045054091992252</v>
      </c>
      <c r="J2385" s="2">
        <f t="shared" si="416"/>
        <v>0.82792240907957226</v>
      </c>
      <c r="K2385" s="2">
        <f t="shared" si="417"/>
        <v>1.8652480043432587E-5</v>
      </c>
      <c r="L2385" s="2">
        <f>AM2385/SUM(AM1:AM$3009)</f>
        <v>3.1568300559004138E-5</v>
      </c>
      <c r="M2385" t="s">
        <v>3743</v>
      </c>
      <c r="N2385" t="s">
        <v>4845</v>
      </c>
      <c r="O2385" t="s">
        <v>4846</v>
      </c>
      <c r="P2385" s="1">
        <v>2482866.5157994898</v>
      </c>
      <c r="Q2385" s="1">
        <v>3494899.0257513798</v>
      </c>
      <c r="R2385" s="1">
        <v>3922737.3590921699</v>
      </c>
      <c r="S2385" s="1">
        <v>5226834.0640869597</v>
      </c>
      <c r="T2385" s="1">
        <v>11500131.0841158</v>
      </c>
      <c r="U2385" s="1">
        <v>4487661.2875038497</v>
      </c>
      <c r="V2385" s="1">
        <v>5357118.6862286702</v>
      </c>
      <c r="W2385" s="1">
        <v>6328234.2506368104</v>
      </c>
      <c r="X2385" s="1">
        <v>4796317.2853257498</v>
      </c>
      <c r="Y2385" s="1">
        <v>17340004.3522981</v>
      </c>
      <c r="Z2385" s="1">
        <v>11979501.9904665</v>
      </c>
      <c r="AA2385" s="1">
        <v>5535190.1982407598</v>
      </c>
      <c r="AB2385" s="1">
        <v>4094341.34136979</v>
      </c>
      <c r="AC2385" s="1">
        <v>2200715.7891866202</v>
      </c>
      <c r="AD2385" s="1">
        <v>4205796.8199520698</v>
      </c>
      <c r="AE2385" s="1">
        <v>699393.33321422001</v>
      </c>
      <c r="AF2385" s="1">
        <v>5159241.7488465598</v>
      </c>
      <c r="AG2385" s="1">
        <v>10266041.549406201</v>
      </c>
      <c r="AH2385" s="1">
        <v>13802842.217033099</v>
      </c>
      <c r="AI2385" s="1">
        <v>13003277.779824501</v>
      </c>
      <c r="AJ2385" s="1">
        <v>5945023.7426459203</v>
      </c>
      <c r="AK2385" s="1">
        <v>1067141.63491353</v>
      </c>
      <c r="AL2385" s="1">
        <v>2101331.0528000002</v>
      </c>
      <c r="AM2385" s="1">
        <v>1739739.0675078901</v>
      </c>
    </row>
    <row r="2386" spans="1:39" x14ac:dyDescent="0.3">
      <c r="A2386" t="str">
        <f t="shared" si="407"/>
        <v>PAMS</v>
      </c>
      <c r="B2386" t="str">
        <f t="shared" si="408"/>
        <v>T007</v>
      </c>
      <c r="C2386" t="str">
        <f t="shared" si="409"/>
        <v>MICROFORM SERVICES</v>
      </c>
      <c r="D2386" s="1">
        <f t="shared" si="410"/>
        <v>13425.0682987035</v>
      </c>
      <c r="E2386" s="1">
        <f t="shared" si="411"/>
        <v>0</v>
      </c>
      <c r="F2386" s="1">
        <f t="shared" si="412"/>
        <v>0</v>
      </c>
      <c r="G2386" s="1">
        <f t="shared" si="413"/>
        <v>0</v>
      </c>
      <c r="H2386" s="2" t="e">
        <f t="shared" si="414"/>
        <v>#DIV/0!</v>
      </c>
      <c r="I2386" s="2">
        <f t="shared" si="415"/>
        <v>-1</v>
      </c>
      <c r="J2386" s="2" t="e">
        <f t="shared" si="416"/>
        <v>#DIV/0!</v>
      </c>
      <c r="K2386" s="2">
        <f t="shared" si="417"/>
        <v>0</v>
      </c>
      <c r="L2386" s="2">
        <f>AM2386/SUM(AM1:AM$3009)</f>
        <v>0</v>
      </c>
      <c r="M2386" t="s">
        <v>3743</v>
      </c>
      <c r="N2386" t="s">
        <v>4847</v>
      </c>
      <c r="O2386" t="s">
        <v>4848</v>
      </c>
      <c r="P2386" s="1">
        <v>116332.56358338</v>
      </c>
      <c r="Q2386" s="1">
        <v>98592.321237545693</v>
      </c>
      <c r="R2386" s="1">
        <v>-6758.5073375003703</v>
      </c>
      <c r="S2386" s="1">
        <v>11805.175586466599</v>
      </c>
      <c r="T2386" s="1">
        <v>49515.211893289699</v>
      </c>
      <c r="U2386" s="1">
        <v>-230.984752980856</v>
      </c>
      <c r="V2386" s="1">
        <v>17616.498270070399</v>
      </c>
      <c r="W2386" s="1">
        <v>48767.596819159</v>
      </c>
      <c r="X2386" s="1">
        <v>-12768.118410020799</v>
      </c>
      <c r="Y2386" s="1">
        <v>19952.442640379399</v>
      </c>
      <c r="Z2386" s="1">
        <v>108726.294490246</v>
      </c>
      <c r="AA2386" s="1">
        <v>149548.797747381</v>
      </c>
      <c r="AB2386" s="1">
        <v>0</v>
      </c>
      <c r="AC2386" s="1">
        <v>15157.913245741</v>
      </c>
      <c r="AD2386" s="1">
        <v>98218.181489515293</v>
      </c>
      <c r="AE2386" s="1">
        <v>13425.0682987035</v>
      </c>
      <c r="AF2386" s="1">
        <v>11895.900252134101</v>
      </c>
      <c r="AG2386" s="1"/>
      <c r="AH2386" s="1"/>
      <c r="AI2386" s="1"/>
      <c r="AJ2386" s="1"/>
      <c r="AK2386" s="1"/>
      <c r="AL2386" s="1"/>
      <c r="AM2386" s="1"/>
    </row>
    <row r="2387" spans="1:39" x14ac:dyDescent="0.3">
      <c r="A2387" t="str">
        <f t="shared" si="407"/>
        <v>PAMS</v>
      </c>
      <c r="B2387" t="str">
        <f t="shared" si="408"/>
        <v>T008</v>
      </c>
      <c r="C2387" t="str">
        <f t="shared" si="409"/>
        <v>PHOTO/MAP/PRINT/PUBLICATION- PHOTOGRAMMETRY</v>
      </c>
      <c r="D2387" s="1">
        <f t="shared" si="410"/>
        <v>859886.12176121899</v>
      </c>
      <c r="E2387" s="1">
        <f t="shared" si="411"/>
        <v>176313.00390071</v>
      </c>
      <c r="F2387" s="1">
        <f t="shared" si="412"/>
        <v>9159652</v>
      </c>
      <c r="G2387" s="1">
        <f t="shared" si="413"/>
        <v>2034304.43994223</v>
      </c>
      <c r="H2387" s="2">
        <f t="shared" si="414"/>
        <v>50.951085837991982</v>
      </c>
      <c r="I2387" s="2">
        <f t="shared" si="415"/>
        <v>9.6521686630308654</v>
      </c>
      <c r="J2387" s="2">
        <f t="shared" si="416"/>
        <v>0.22209407518344912</v>
      </c>
      <c r="K2387" s="2">
        <f t="shared" si="417"/>
        <v>8.130571615887528E-5</v>
      </c>
      <c r="L2387" s="2">
        <f>AM2387/SUM(AM1:AM$3009)</f>
        <v>3.6913313719283743E-5</v>
      </c>
      <c r="M2387" t="s">
        <v>3743</v>
      </c>
      <c r="N2387" t="s">
        <v>4849</v>
      </c>
      <c r="O2387" t="s">
        <v>4850</v>
      </c>
      <c r="P2387" s="1">
        <v>1780646.0002190601</v>
      </c>
      <c r="Q2387" s="1">
        <v>3627470.2045802302</v>
      </c>
      <c r="R2387" s="1">
        <v>4032132.93178875</v>
      </c>
      <c r="S2387" s="1">
        <v>2205119.0264638201</v>
      </c>
      <c r="T2387" s="1">
        <v>1492771.7801371701</v>
      </c>
      <c r="U2387" s="1">
        <v>611269.38836029998</v>
      </c>
      <c r="V2387" s="1">
        <v>347577.70527283801</v>
      </c>
      <c r="W2387" s="1">
        <v>933804.83426844503</v>
      </c>
      <c r="X2387" s="1">
        <v>870610.17187997303</v>
      </c>
      <c r="Y2387" s="1">
        <v>4149191.1829369501</v>
      </c>
      <c r="Z2387" s="1">
        <v>3738580.3308012602</v>
      </c>
      <c r="AA2387" s="1">
        <v>3458381.16502898</v>
      </c>
      <c r="AB2387" s="1">
        <v>3431612.9172576601</v>
      </c>
      <c r="AC2387" s="1">
        <v>715634.56590104301</v>
      </c>
      <c r="AD2387" s="1">
        <v>1576167.03170797</v>
      </c>
      <c r="AE2387" s="1">
        <v>859886.12176121899</v>
      </c>
      <c r="AF2387" s="1">
        <v>370864.82531041797</v>
      </c>
      <c r="AG2387" s="1">
        <v>1318561.2861082801</v>
      </c>
      <c r="AH2387" s="1">
        <v>667364.867212496</v>
      </c>
      <c r="AI2387" s="1">
        <v>368542.007513588</v>
      </c>
      <c r="AJ2387" s="1">
        <v>4282222.0671018502</v>
      </c>
      <c r="AK2387" s="1">
        <v>176313.00390071</v>
      </c>
      <c r="AL2387" s="1">
        <v>9159652</v>
      </c>
      <c r="AM2387" s="1">
        <v>2034304.43994223</v>
      </c>
    </row>
    <row r="2388" spans="1:39" x14ac:dyDescent="0.3">
      <c r="A2388" t="str">
        <f t="shared" si="407"/>
        <v>PAMS</v>
      </c>
      <c r="B2388" t="str">
        <f t="shared" si="408"/>
        <v>T009</v>
      </c>
      <c r="C2388" t="str">
        <f t="shared" si="409"/>
        <v>AERIAL PHOTOGRAPHIC SERVICES</v>
      </c>
      <c r="D2388" s="1">
        <f t="shared" si="410"/>
        <v>6622980.3667081604</v>
      </c>
      <c r="E2388" s="1">
        <f t="shared" si="411"/>
        <v>45643169.785303801</v>
      </c>
      <c r="F2388" s="1">
        <f t="shared" si="412"/>
        <v>16495648.9717</v>
      </c>
      <c r="G2388" s="1">
        <f t="shared" si="413"/>
        <v>5710331.0468309503</v>
      </c>
      <c r="H2388" s="2">
        <f t="shared" si="414"/>
        <v>-0.63859545580878407</v>
      </c>
      <c r="I2388" s="2">
        <f t="shared" si="415"/>
        <v>1.490668559825262</v>
      </c>
      <c r="J2388" s="2">
        <f t="shared" si="416"/>
        <v>0.34617195459406397</v>
      </c>
      <c r="K2388" s="2">
        <f t="shared" si="417"/>
        <v>1.4642374548175881E-4</v>
      </c>
      <c r="L2388" s="2">
        <f>AM2388/SUM(AM1:AM$3009)</f>
        <v>1.0361636991689539E-4</v>
      </c>
      <c r="M2388" t="s">
        <v>3743</v>
      </c>
      <c r="N2388" t="s">
        <v>4851</v>
      </c>
      <c r="O2388" t="s">
        <v>4852</v>
      </c>
      <c r="P2388" s="1">
        <v>8123006.8859021701</v>
      </c>
      <c r="Q2388" s="1">
        <v>15735708.3315944</v>
      </c>
      <c r="R2388" s="1">
        <v>8211487.0252491599</v>
      </c>
      <c r="S2388" s="1">
        <v>3547710.5066544302</v>
      </c>
      <c r="T2388" s="1">
        <v>3981582.0309522101</v>
      </c>
      <c r="U2388" s="1">
        <v>8564179.8202847093</v>
      </c>
      <c r="V2388" s="1">
        <v>3302411.1358639202</v>
      </c>
      <c r="W2388" s="1">
        <v>16602518.718390901</v>
      </c>
      <c r="X2388" s="1">
        <v>22173534.0026749</v>
      </c>
      <c r="Y2388" s="1">
        <v>25681685.666360401</v>
      </c>
      <c r="Z2388" s="1">
        <v>17381460.4974944</v>
      </c>
      <c r="AA2388" s="1">
        <v>12119139.138775799</v>
      </c>
      <c r="AB2388" s="1">
        <v>12612744.7768782</v>
      </c>
      <c r="AC2388" s="1">
        <v>49513164.204400897</v>
      </c>
      <c r="AD2388" s="1">
        <v>64083392.423175298</v>
      </c>
      <c r="AE2388" s="1">
        <v>6622980.3667081604</v>
      </c>
      <c r="AF2388" s="1">
        <v>13704095.532553701</v>
      </c>
      <c r="AG2388" s="1">
        <v>13190241.6609207</v>
      </c>
      <c r="AH2388" s="1">
        <v>46031622.874720402</v>
      </c>
      <c r="AI2388" s="1">
        <v>57630276.054654099</v>
      </c>
      <c r="AJ2388" s="1">
        <v>60117771.463540003</v>
      </c>
      <c r="AK2388" s="1">
        <v>45643169.785303801</v>
      </c>
      <c r="AL2388" s="1">
        <v>16495648.9717</v>
      </c>
      <c r="AM2388" s="1">
        <v>5710331.0468309503</v>
      </c>
    </row>
    <row r="2389" spans="1:39" x14ac:dyDescent="0.3">
      <c r="A2389" t="str">
        <f t="shared" si="407"/>
        <v>PAMS</v>
      </c>
      <c r="B2389" t="str">
        <f t="shared" si="408"/>
        <v>T010</v>
      </c>
      <c r="C2389" t="str">
        <f t="shared" si="409"/>
        <v>PHOTO/MAP/PRINT/PUBLICATION- GENERAL PHOTOGRAPHIC: STILL</v>
      </c>
      <c r="D2389" s="1">
        <f t="shared" si="410"/>
        <v>511016.79588347301</v>
      </c>
      <c r="E2389" s="1">
        <f t="shared" si="411"/>
        <v>813547.230330416</v>
      </c>
      <c r="F2389" s="1">
        <f t="shared" si="412"/>
        <v>711499.24600000004</v>
      </c>
      <c r="G2389" s="1">
        <f t="shared" si="413"/>
        <v>528625.205250139</v>
      </c>
      <c r="H2389" s="2">
        <f t="shared" si="414"/>
        <v>-0.12543584505717009</v>
      </c>
      <c r="I2389" s="2">
        <f t="shared" si="415"/>
        <v>0.39232066681863609</v>
      </c>
      <c r="J2389" s="2">
        <f t="shared" si="416"/>
        <v>0.74297366894207362</v>
      </c>
      <c r="K2389" s="2">
        <f t="shared" si="417"/>
        <v>6.3156281202091279E-6</v>
      </c>
      <c r="L2389" s="2">
        <f>AM2389/SUM(AM1:AM$3009)</f>
        <v>9.5921277357450387E-6</v>
      </c>
      <c r="M2389" t="s">
        <v>3743</v>
      </c>
      <c r="N2389" t="s">
        <v>4853</v>
      </c>
      <c r="O2389" t="s">
        <v>4854</v>
      </c>
      <c r="P2389" s="1">
        <v>683759.18403176602</v>
      </c>
      <c r="Q2389" s="1"/>
      <c r="R2389" s="1">
        <v>721618.19003300404</v>
      </c>
      <c r="S2389" s="1">
        <v>431659.20918471197</v>
      </c>
      <c r="T2389" s="1">
        <v>108355.149077038</v>
      </c>
      <c r="U2389" s="1">
        <v>533657.76195757405</v>
      </c>
      <c r="V2389" s="1">
        <v>321832.45137243503</v>
      </c>
      <c r="W2389" s="1">
        <v>98151.356717618997</v>
      </c>
      <c r="X2389" s="1">
        <v>194950.09076311099</v>
      </c>
      <c r="Y2389" s="1">
        <v>628787.69382110599</v>
      </c>
      <c r="Z2389" s="1">
        <v>356558.86617798201</v>
      </c>
      <c r="AA2389" s="1">
        <v>417069.09425543901</v>
      </c>
      <c r="AB2389" s="1">
        <v>485235.67993427702</v>
      </c>
      <c r="AC2389" s="1">
        <v>538398.39861560101</v>
      </c>
      <c r="AD2389" s="1">
        <v>487491.71157977899</v>
      </c>
      <c r="AE2389" s="1">
        <v>511016.79588347301</v>
      </c>
      <c r="AF2389" s="1">
        <v>536603.58324691001</v>
      </c>
      <c r="AG2389" s="1">
        <v>587007.69682524202</v>
      </c>
      <c r="AH2389" s="1">
        <v>626572.29757031996</v>
      </c>
      <c r="AI2389" s="1">
        <v>813191.02459348296</v>
      </c>
      <c r="AJ2389" s="1">
        <v>821704.53319728398</v>
      </c>
      <c r="AK2389" s="1">
        <v>813547.230330416</v>
      </c>
      <c r="AL2389" s="1">
        <v>711499.24600000004</v>
      </c>
      <c r="AM2389" s="1">
        <v>528625.205250139</v>
      </c>
    </row>
    <row r="2390" spans="1:39" x14ac:dyDescent="0.3">
      <c r="A2390" t="str">
        <f t="shared" si="407"/>
        <v>PAMS</v>
      </c>
      <c r="B2390" t="str">
        <f t="shared" si="408"/>
        <v>T011</v>
      </c>
      <c r="C2390" t="str">
        <f t="shared" si="409"/>
        <v>PHOTO/MAP/PRINT/PUBLICATION- PRINT/BINDING</v>
      </c>
      <c r="D2390" s="1">
        <f t="shared" si="410"/>
        <v>268586.617909347</v>
      </c>
      <c r="E2390" s="1">
        <f t="shared" si="411"/>
        <v>1297509.3339611201</v>
      </c>
      <c r="F2390" s="1">
        <f t="shared" si="412"/>
        <v>1049424.3003</v>
      </c>
      <c r="G2390" s="1">
        <f t="shared" si="413"/>
        <v>63257.436127634901</v>
      </c>
      <c r="H2390" s="2">
        <f t="shared" si="414"/>
        <v>-0.19120096261947506</v>
      </c>
      <c r="I2390" s="2">
        <f t="shared" si="415"/>
        <v>2.907209929030047</v>
      </c>
      <c r="J2390" s="2">
        <f t="shared" si="416"/>
        <v>6.0278226937904363E-2</v>
      </c>
      <c r="K2390" s="2">
        <f t="shared" si="417"/>
        <v>9.3152222694069692E-6</v>
      </c>
      <c r="L2390" s="2">
        <f>AM2390/SUM(AM1:AM$3009)</f>
        <v>1.1478329098683236E-6</v>
      </c>
      <c r="M2390" t="s">
        <v>3743</v>
      </c>
      <c r="N2390" t="s">
        <v>4855</v>
      </c>
      <c r="O2390" t="s">
        <v>4856</v>
      </c>
      <c r="P2390" s="1">
        <v>383971.78340744402</v>
      </c>
      <c r="Q2390" s="1">
        <v>610139.76308640605</v>
      </c>
      <c r="R2390" s="1">
        <v>1917406.5460526</v>
      </c>
      <c r="S2390" s="1">
        <v>591311.75161327899</v>
      </c>
      <c r="T2390" s="1">
        <v>2640418.60643268</v>
      </c>
      <c r="U2390" s="1">
        <v>485005.90410743299</v>
      </c>
      <c r="V2390" s="1">
        <v>815589.14802734496</v>
      </c>
      <c r="W2390" s="1">
        <v>1101372.8232957299</v>
      </c>
      <c r="X2390" s="1">
        <v>1147677.0603892601</v>
      </c>
      <c r="Y2390" s="1">
        <v>15458282.402975</v>
      </c>
      <c r="Z2390" s="1">
        <v>2973895.2548405202</v>
      </c>
      <c r="AA2390" s="1">
        <v>-2520086.9863141701</v>
      </c>
      <c r="AB2390" s="1">
        <v>371633.13728366198</v>
      </c>
      <c r="AC2390" s="1">
        <v>264321.92533962597</v>
      </c>
      <c r="AD2390" s="1">
        <v>344222.65491619299</v>
      </c>
      <c r="AE2390" s="1">
        <v>268586.617909347</v>
      </c>
      <c r="AF2390" s="1">
        <v>135430.93476804101</v>
      </c>
      <c r="AG2390" s="1">
        <v>442188.430380921</v>
      </c>
      <c r="AH2390" s="1">
        <v>929415.81010200898</v>
      </c>
      <c r="AI2390" s="1">
        <v>487907.16430094599</v>
      </c>
      <c r="AJ2390" s="1">
        <v>177720.87365481601</v>
      </c>
      <c r="AK2390" s="1">
        <v>1297509.3339611201</v>
      </c>
      <c r="AL2390" s="1">
        <v>1049424.3003</v>
      </c>
      <c r="AM2390" s="1">
        <v>63257.436127634901</v>
      </c>
    </row>
    <row r="2391" spans="1:39" x14ac:dyDescent="0.3">
      <c r="A2391" t="str">
        <f t="shared" si="407"/>
        <v>PAMS</v>
      </c>
      <c r="B2391" t="str">
        <f t="shared" si="408"/>
        <v>T012</v>
      </c>
      <c r="C2391" t="str">
        <f t="shared" si="409"/>
        <v>PHOTO/MAP/PRINT/PUBLICATION- REPRODUCTION</v>
      </c>
      <c r="D2391" s="1">
        <f t="shared" si="410"/>
        <v>4044397.4922027001</v>
      </c>
      <c r="E2391" s="1">
        <f t="shared" si="411"/>
        <v>138186.92115078401</v>
      </c>
      <c r="F2391" s="1">
        <f t="shared" si="412"/>
        <v>73603.529800000004</v>
      </c>
      <c r="G2391" s="1">
        <f t="shared" si="413"/>
        <v>0</v>
      </c>
      <c r="H2391" s="2">
        <f t="shared" si="414"/>
        <v>-0.46736254641865282</v>
      </c>
      <c r="I2391" s="2">
        <f t="shared" si="415"/>
        <v>-0.98180111377729262</v>
      </c>
      <c r="J2391" s="2">
        <f t="shared" si="416"/>
        <v>0</v>
      </c>
      <c r="K2391" s="2">
        <f t="shared" si="417"/>
        <v>6.5334225603877942E-7</v>
      </c>
      <c r="L2391" s="2">
        <f>AM2391/SUM(AM1:AM$3009)</f>
        <v>0</v>
      </c>
      <c r="M2391" t="s">
        <v>3743</v>
      </c>
      <c r="N2391" t="s">
        <v>4857</v>
      </c>
      <c r="O2391" t="s">
        <v>4858</v>
      </c>
      <c r="P2391" s="1">
        <v>3610789.8905127998</v>
      </c>
      <c r="Q2391" s="1">
        <v>3962458.5175569002</v>
      </c>
      <c r="R2391" s="1">
        <v>2272169.16856944</v>
      </c>
      <c r="S2391" s="1">
        <v>1125776.7141142399</v>
      </c>
      <c r="T2391" s="1">
        <v>2179346.1263993001</v>
      </c>
      <c r="U2391" s="1">
        <v>3247300.5934360698</v>
      </c>
      <c r="V2391" s="1">
        <v>3160623.3649643902</v>
      </c>
      <c r="W2391" s="1">
        <v>993431.62782653805</v>
      </c>
      <c r="X2391" s="1">
        <v>1226069.7699841701</v>
      </c>
      <c r="Y2391" s="1">
        <v>2099932.9494997999</v>
      </c>
      <c r="Z2391" s="1">
        <v>2077173.29764321</v>
      </c>
      <c r="AA2391" s="1">
        <v>5448841.0152358096</v>
      </c>
      <c r="AB2391" s="1">
        <v>1499384.15809869</v>
      </c>
      <c r="AC2391" s="1">
        <v>3688255.5103597399</v>
      </c>
      <c r="AD2391" s="1">
        <v>4162209.37755094</v>
      </c>
      <c r="AE2391" s="1">
        <v>4044397.4922027001</v>
      </c>
      <c r="AF2391" s="1">
        <v>3972070.14040722</v>
      </c>
      <c r="AG2391" s="1">
        <v>187872.12428969101</v>
      </c>
      <c r="AH2391" s="1">
        <v>282420.28939031402</v>
      </c>
      <c r="AI2391" s="1">
        <v>245813.107997032</v>
      </c>
      <c r="AJ2391" s="1">
        <v>234809.16975177699</v>
      </c>
      <c r="AK2391" s="1">
        <v>138186.92115078401</v>
      </c>
      <c r="AL2391" s="1">
        <v>73603.529800000004</v>
      </c>
      <c r="AM2391" s="1"/>
    </row>
    <row r="2392" spans="1:39" x14ac:dyDescent="0.3">
      <c r="A2392" t="str">
        <f t="shared" si="407"/>
        <v>PAMS</v>
      </c>
      <c r="B2392" t="str">
        <f t="shared" si="408"/>
        <v>T013</v>
      </c>
      <c r="C2392" t="str">
        <f t="shared" si="409"/>
        <v>PHOTO/MAP/PRINT/PUBLICATION- TECHNICAL WRITING</v>
      </c>
      <c r="D2392" s="1">
        <f t="shared" si="410"/>
        <v>132581.35567379001</v>
      </c>
      <c r="E2392" s="1">
        <f t="shared" si="411"/>
        <v>469645.01242948498</v>
      </c>
      <c r="F2392" s="1">
        <f t="shared" si="412"/>
        <v>388559.19919999997</v>
      </c>
      <c r="G2392" s="1">
        <f t="shared" si="413"/>
        <v>2997621.7346439501</v>
      </c>
      <c r="H2392" s="2">
        <f t="shared" si="414"/>
        <v>-0.17265341073255769</v>
      </c>
      <c r="I2392" s="2">
        <f t="shared" si="415"/>
        <v>1.9307227794233075</v>
      </c>
      <c r="J2392" s="2">
        <f t="shared" si="416"/>
        <v>7.7147105018121271</v>
      </c>
      <c r="K2392" s="2">
        <f t="shared" si="417"/>
        <v>3.4490484967196435E-6</v>
      </c>
      <c r="L2392" s="2">
        <f>AM2392/SUM(AM1:AM$3009)</f>
        <v>5.4393113110345443E-5</v>
      </c>
      <c r="M2392" t="s">
        <v>3743</v>
      </c>
      <c r="N2392" t="s">
        <v>4859</v>
      </c>
      <c r="O2392" t="s">
        <v>4860</v>
      </c>
      <c r="P2392" s="1">
        <v>-88508.076396305405</v>
      </c>
      <c r="Q2392" s="1">
        <v>1261551.0605814201</v>
      </c>
      <c r="R2392" s="1">
        <v>2068725.98457712</v>
      </c>
      <c r="S2392" s="1">
        <v>3182700.9385954202</v>
      </c>
      <c r="T2392" s="1">
        <v>4006019.8288431899</v>
      </c>
      <c r="U2392" s="1">
        <v>4970031.07811788</v>
      </c>
      <c r="V2392" s="1">
        <v>2277964.2248767</v>
      </c>
      <c r="W2392" s="1">
        <v>1863783.70652395</v>
      </c>
      <c r="X2392" s="1">
        <v>1700430.0995382499</v>
      </c>
      <c r="Y2392" s="1">
        <v>3311240.9987415299</v>
      </c>
      <c r="Z2392" s="1">
        <v>5950648.4609406702</v>
      </c>
      <c r="AA2392" s="1">
        <v>1978516.04872886</v>
      </c>
      <c r="AB2392" s="1">
        <v>2101069.7505415902</v>
      </c>
      <c r="AC2392" s="1">
        <v>971925.36479251599</v>
      </c>
      <c r="AD2392" s="1">
        <v>2177936.2026245198</v>
      </c>
      <c r="AE2392" s="1">
        <v>132581.35567379001</v>
      </c>
      <c r="AF2392" s="1">
        <v>582616.19786890596</v>
      </c>
      <c r="AG2392" s="1">
        <v>332243.66114018398</v>
      </c>
      <c r="AH2392" s="1">
        <v>488230.52362115402</v>
      </c>
      <c r="AI2392" s="1">
        <v>535673.46709386294</v>
      </c>
      <c r="AJ2392" s="1">
        <v>3313554.5514867501</v>
      </c>
      <c r="AK2392" s="1">
        <v>469645.01242948498</v>
      </c>
      <c r="AL2392" s="1">
        <v>388559.19919999997</v>
      </c>
      <c r="AM2392" s="1">
        <v>2997621.7346439501</v>
      </c>
    </row>
    <row r="2393" spans="1:39" x14ac:dyDescent="0.3">
      <c r="A2393" t="str">
        <f t="shared" si="407"/>
        <v>PAMS</v>
      </c>
      <c r="B2393" t="str">
        <f t="shared" si="408"/>
        <v>T014</v>
      </c>
      <c r="C2393" t="str">
        <f t="shared" si="409"/>
        <v>PHOTO/MAP/PRINT/PUBLICATION- TOPOGRAPHY</v>
      </c>
      <c r="D2393" s="1">
        <f t="shared" si="410"/>
        <v>20390.608640284801</v>
      </c>
      <c r="E2393" s="1">
        <f t="shared" si="411"/>
        <v>256372.39375904901</v>
      </c>
      <c r="F2393" s="1">
        <f t="shared" si="412"/>
        <v>181015.29689999999</v>
      </c>
      <c r="G2393" s="1">
        <f t="shared" si="413"/>
        <v>37943.023573806997</v>
      </c>
      <c r="H2393" s="2">
        <f t="shared" si="414"/>
        <v>-0.29393608162770135</v>
      </c>
      <c r="I2393" s="2">
        <f t="shared" si="415"/>
        <v>7.8773856677517831</v>
      </c>
      <c r="J2393" s="2">
        <f t="shared" si="416"/>
        <v>0.20961224948170112</v>
      </c>
      <c r="K2393" s="2">
        <f t="shared" si="417"/>
        <v>1.6067835710533472E-6</v>
      </c>
      <c r="L2393" s="2">
        <f>AM2393/SUM(AM1:AM$3009)</f>
        <v>6.8849219671264664E-7</v>
      </c>
      <c r="M2393" t="s">
        <v>3743</v>
      </c>
      <c r="N2393" t="s">
        <v>4861</v>
      </c>
      <c r="O2393" t="s">
        <v>4862</v>
      </c>
      <c r="P2393" s="1">
        <v>1904968.34889855</v>
      </c>
      <c r="Q2393" s="1">
        <v>2244932.9572846601</v>
      </c>
      <c r="R2393" s="1">
        <v>1807326.1154203899</v>
      </c>
      <c r="S2393" s="1">
        <v>2054097.5043685101</v>
      </c>
      <c r="T2393" s="1">
        <v>1471271.75392034</v>
      </c>
      <c r="U2393" s="1">
        <v>572595.32243777404</v>
      </c>
      <c r="V2393" s="1">
        <v>243641.76361420599</v>
      </c>
      <c r="W2393" s="1">
        <v>200018.31768471899</v>
      </c>
      <c r="X2393" s="1">
        <v>83678.732049687897</v>
      </c>
      <c r="Y2393" s="1">
        <v>10939.533696345599</v>
      </c>
      <c r="Z2393" s="1">
        <v>1012888.76804179</v>
      </c>
      <c r="AA2393" s="1">
        <v>227468.355948624</v>
      </c>
      <c r="AB2393" s="1">
        <v>0</v>
      </c>
      <c r="AC2393" s="1">
        <v>143903.47450540599</v>
      </c>
      <c r="AD2393" s="1">
        <v>99994.6696912513</v>
      </c>
      <c r="AE2393" s="1">
        <v>20390.608640284801</v>
      </c>
      <c r="AF2393" s="1">
        <v>40324.722674684097</v>
      </c>
      <c r="AG2393" s="1">
        <v>2173586.8964602598</v>
      </c>
      <c r="AH2393" s="1">
        <v>2149969.8116854001</v>
      </c>
      <c r="AI2393" s="1">
        <v>94076.698549053806</v>
      </c>
      <c r="AJ2393" s="1">
        <v>178441.15280375999</v>
      </c>
      <c r="AK2393" s="1">
        <v>256372.39375904901</v>
      </c>
      <c r="AL2393" s="1">
        <v>181015.29689999999</v>
      </c>
      <c r="AM2393" s="1">
        <v>37943.023573806997</v>
      </c>
    </row>
    <row r="2394" spans="1:39" x14ac:dyDescent="0.3">
      <c r="A2394" t="str">
        <f t="shared" si="407"/>
        <v>PAMS</v>
      </c>
      <c r="B2394" t="str">
        <f t="shared" si="408"/>
        <v>T015</v>
      </c>
      <c r="C2394" t="str">
        <f t="shared" si="409"/>
        <v>PHOTO/MAP/PRINT/PUBLICATION- GENERAL PHOTOGRAPHIC: MOTION</v>
      </c>
      <c r="D2394" s="1">
        <f t="shared" si="410"/>
        <v>3082.58024738424</v>
      </c>
      <c r="E2394" s="1">
        <f t="shared" si="411"/>
        <v>211479.78671767199</v>
      </c>
      <c r="F2394" s="1">
        <f t="shared" si="412"/>
        <v>54259.800799999997</v>
      </c>
      <c r="G2394" s="1">
        <f t="shared" si="413"/>
        <v>0</v>
      </c>
      <c r="H2394" s="2">
        <f t="shared" si="414"/>
        <v>-0.74342795762113445</v>
      </c>
      <c r="I2394" s="2">
        <f t="shared" si="415"/>
        <v>16.602072434624464</v>
      </c>
      <c r="J2394" s="2">
        <f t="shared" si="416"/>
        <v>0</v>
      </c>
      <c r="K2394" s="2">
        <f t="shared" si="417"/>
        <v>4.8163750791863198E-7</v>
      </c>
      <c r="L2394" s="2">
        <f>AM2394/SUM(AM1:AM$3009)</f>
        <v>0</v>
      </c>
      <c r="M2394" t="s">
        <v>3743</v>
      </c>
      <c r="N2394" t="s">
        <v>4863</v>
      </c>
      <c r="O2394" t="s">
        <v>4864</v>
      </c>
      <c r="P2394" s="1">
        <v>145415.70447922501</v>
      </c>
      <c r="Q2394" s="1">
        <v>287118.19169227098</v>
      </c>
      <c r="R2394" s="1">
        <v>63901.438401531501</v>
      </c>
      <c r="S2394" s="1">
        <v>428529.24524323799</v>
      </c>
      <c r="T2394" s="1">
        <v>52289.360841288602</v>
      </c>
      <c r="U2394" s="1">
        <v>625206.43089328206</v>
      </c>
      <c r="V2394" s="1">
        <v>101678.136999383</v>
      </c>
      <c r="W2394" s="1">
        <v>762194.93110494094</v>
      </c>
      <c r="X2394" s="1">
        <v>14969.5803601433</v>
      </c>
      <c r="Y2394" s="1">
        <v>44853.407761011702</v>
      </c>
      <c r="Z2394" s="1">
        <v>10271.537092225601</v>
      </c>
      <c r="AA2394" s="1">
        <v>109521.564602639</v>
      </c>
      <c r="AB2394" s="1">
        <v>16507.307120990401</v>
      </c>
      <c r="AC2394" s="1">
        <v>1094.4520274030699</v>
      </c>
      <c r="AD2394" s="1">
        <v>200117.08578326099</v>
      </c>
      <c r="AE2394" s="1">
        <v>3082.58024738424</v>
      </c>
      <c r="AF2394" s="1">
        <v>38106.137277661102</v>
      </c>
      <c r="AG2394" s="1">
        <v>6795193.90626611</v>
      </c>
      <c r="AH2394" s="1">
        <v>3358310.1764815198</v>
      </c>
      <c r="AI2394" s="1">
        <v>2538978.3060767502</v>
      </c>
      <c r="AJ2394" s="1">
        <v>189852.31777525001</v>
      </c>
      <c r="AK2394" s="1">
        <v>211479.78671767199</v>
      </c>
      <c r="AL2394" s="1">
        <v>54259.800799999997</v>
      </c>
      <c r="AM2394" s="1"/>
    </row>
    <row r="2395" spans="1:39" x14ac:dyDescent="0.3">
      <c r="A2395" t="str">
        <f t="shared" si="407"/>
        <v>PAMS</v>
      </c>
      <c r="B2395" t="str">
        <f t="shared" si="408"/>
        <v>T016</v>
      </c>
      <c r="C2395" t="str">
        <f t="shared" si="409"/>
        <v>AUDIO/VISUAL SERVICES</v>
      </c>
      <c r="D2395" s="1">
        <f t="shared" si="410"/>
        <v>9897398.4176580608</v>
      </c>
      <c r="E2395" s="1">
        <f t="shared" si="411"/>
        <v>2023286.7305293099</v>
      </c>
      <c r="F2395" s="1">
        <f t="shared" si="412"/>
        <v>2218436.1348000001</v>
      </c>
      <c r="G2395" s="1">
        <f t="shared" si="413"/>
        <v>2047978.07157246</v>
      </c>
      <c r="H2395" s="2">
        <f t="shared" si="414"/>
        <v>9.6451679994776329E-2</v>
      </c>
      <c r="I2395" s="2">
        <f t="shared" si="415"/>
        <v>-0.77585664018111433</v>
      </c>
      <c r="J2395" s="2">
        <f t="shared" si="416"/>
        <v>0.92316296126193986</v>
      </c>
      <c r="K2395" s="2">
        <f t="shared" si="417"/>
        <v>1.969196413713547E-5</v>
      </c>
      <c r="L2395" s="2">
        <f>AM2395/SUM(AM1:AM$3009)</f>
        <v>3.7161427543418609E-5</v>
      </c>
      <c r="M2395" t="s">
        <v>3743</v>
      </c>
      <c r="N2395" t="s">
        <v>4865</v>
      </c>
      <c r="O2395" t="s">
        <v>4866</v>
      </c>
      <c r="P2395" s="1">
        <v>9019362.2141525093</v>
      </c>
      <c r="Q2395" s="1">
        <v>6653787.5333395097</v>
      </c>
      <c r="R2395" s="1">
        <v>19609694.7147604</v>
      </c>
      <c r="S2395" s="1">
        <v>30046441.386734799</v>
      </c>
      <c r="T2395" s="1">
        <v>14766540.4912326</v>
      </c>
      <c r="U2395" s="1">
        <v>12973421.784151601</v>
      </c>
      <c r="V2395" s="1">
        <v>11378971.5984648</v>
      </c>
      <c r="W2395" s="1">
        <v>17394996.674408302</v>
      </c>
      <c r="X2395" s="1">
        <v>18020748.1018878</v>
      </c>
      <c r="Y2395" s="1">
        <v>70405191.632964805</v>
      </c>
      <c r="Z2395" s="1">
        <v>31099057.7822165</v>
      </c>
      <c r="AA2395" s="1">
        <v>25293212.8272231</v>
      </c>
      <c r="AB2395" s="1">
        <v>14116502.245742399</v>
      </c>
      <c r="AC2395" s="1">
        <v>10374244.3338973</v>
      </c>
      <c r="AD2395" s="1">
        <v>7217201.8560237903</v>
      </c>
      <c r="AE2395" s="1">
        <v>9897398.4176580608</v>
      </c>
      <c r="AF2395" s="1">
        <v>7093434.2585396701</v>
      </c>
      <c r="AG2395" s="1">
        <v>5333447.6919539096</v>
      </c>
      <c r="AH2395" s="1">
        <v>3016064.7423350001</v>
      </c>
      <c r="AI2395" s="1">
        <v>6621328.8696053801</v>
      </c>
      <c r="AJ2395" s="1">
        <v>3121597.4100259598</v>
      </c>
      <c r="AK2395" s="1">
        <v>2023286.7305293099</v>
      </c>
      <c r="AL2395" s="1">
        <v>2218436.1348000001</v>
      </c>
      <c r="AM2395" s="1">
        <v>2047978.07157246</v>
      </c>
    </row>
    <row r="2396" spans="1:39" x14ac:dyDescent="0.3">
      <c r="A2396" t="str">
        <f t="shared" si="407"/>
        <v>PAMS</v>
      </c>
      <c r="B2396" t="str">
        <f t="shared" si="408"/>
        <v>T099</v>
      </c>
      <c r="C2396" t="str">
        <f t="shared" si="409"/>
        <v>OTHER PHOTO MAPPING PRINTING SVC</v>
      </c>
      <c r="D2396" s="1">
        <f t="shared" si="410"/>
        <v>2891815.7514822599</v>
      </c>
      <c r="E2396" s="1">
        <f t="shared" si="411"/>
        <v>287966.62491654599</v>
      </c>
      <c r="F2396" s="1">
        <f t="shared" si="412"/>
        <v>339610.64010000002</v>
      </c>
      <c r="G2396" s="1">
        <f t="shared" si="413"/>
        <v>161475.13909883201</v>
      </c>
      <c r="H2396" s="2">
        <f t="shared" si="414"/>
        <v>0.17934028013982761</v>
      </c>
      <c r="I2396" s="2">
        <f t="shared" si="415"/>
        <v>-0.88256145298125388</v>
      </c>
      <c r="J2396" s="2">
        <f t="shared" si="416"/>
        <v>0.4754713781973523</v>
      </c>
      <c r="K2396" s="2">
        <f t="shared" si="417"/>
        <v>3.0145562635463169E-6</v>
      </c>
      <c r="L2396" s="2">
        <f>AM2396/SUM(AM1:AM$3009)</f>
        <v>2.930034635125426E-6</v>
      </c>
      <c r="M2396" t="s">
        <v>3743</v>
      </c>
      <c r="N2396" t="s">
        <v>4867</v>
      </c>
      <c r="O2396" t="s">
        <v>4868</v>
      </c>
      <c r="P2396" s="1">
        <v>2297763.6341077802</v>
      </c>
      <c r="Q2396" s="1">
        <v>1984896.8931284901</v>
      </c>
      <c r="R2396" s="1">
        <v>2502374.6128896801</v>
      </c>
      <c r="S2396" s="1">
        <v>2994007.0851655798</v>
      </c>
      <c r="T2396" s="1">
        <v>5450827.8380268896</v>
      </c>
      <c r="U2396" s="1">
        <v>7578007.7701625098</v>
      </c>
      <c r="V2396" s="1">
        <v>7859894.9942056099</v>
      </c>
      <c r="W2396" s="1">
        <v>4425691.7839490399</v>
      </c>
      <c r="X2396" s="1">
        <v>7529664.2703402098</v>
      </c>
      <c r="Y2396" s="1">
        <v>6541811.9301151996</v>
      </c>
      <c r="Z2396" s="1">
        <v>1536042.2987802201</v>
      </c>
      <c r="AA2396" s="1">
        <v>3620950.3727810802</v>
      </c>
      <c r="AB2396" s="1">
        <v>5067161.4574320205</v>
      </c>
      <c r="AC2396" s="1">
        <v>3565899.5455363998</v>
      </c>
      <c r="AD2396" s="1">
        <v>3309336.4659735099</v>
      </c>
      <c r="AE2396" s="1">
        <v>2891815.7514822599</v>
      </c>
      <c r="AF2396" s="1">
        <v>2379684.1614453299</v>
      </c>
      <c r="AG2396" s="1">
        <v>1353840.2520062299</v>
      </c>
      <c r="AH2396" s="1">
        <v>487653.45556253497</v>
      </c>
      <c r="AI2396" s="1">
        <v>271610.27751644602</v>
      </c>
      <c r="AJ2396" s="1">
        <v>256732.52141058099</v>
      </c>
      <c r="AK2396" s="1">
        <v>287966.62491654599</v>
      </c>
      <c r="AL2396" s="1">
        <v>339610.64010000002</v>
      </c>
      <c r="AM2396" s="1">
        <v>161475.13909883201</v>
      </c>
    </row>
    <row r="2397" spans="1:39" x14ac:dyDescent="0.3">
      <c r="A2397" t="str">
        <f t="shared" si="407"/>
        <v>PAMS</v>
      </c>
      <c r="B2397" t="str">
        <f t="shared" si="408"/>
        <v>U001</v>
      </c>
      <c r="C2397" t="str">
        <f t="shared" si="409"/>
        <v>EDUCATION/TRAINING- LECTURES</v>
      </c>
      <c r="D2397" s="1">
        <f t="shared" si="410"/>
        <v>652470.55744843802</v>
      </c>
      <c r="E2397" s="1">
        <f t="shared" si="411"/>
        <v>2519079.0573249501</v>
      </c>
      <c r="F2397" s="1">
        <f t="shared" si="412"/>
        <v>2603330.7669000002</v>
      </c>
      <c r="G2397" s="1">
        <f t="shared" si="413"/>
        <v>1436697.40800493</v>
      </c>
      <c r="H2397" s="2">
        <f t="shared" si="414"/>
        <v>3.3445440836826323E-2</v>
      </c>
      <c r="I2397" s="2">
        <f t="shared" si="415"/>
        <v>2.9899589907637028</v>
      </c>
      <c r="J2397" s="2">
        <f t="shared" si="416"/>
        <v>0.55186894660939445</v>
      </c>
      <c r="K2397" s="2">
        <f t="shared" si="417"/>
        <v>2.3108484077914587E-5</v>
      </c>
      <c r="L2397" s="2">
        <f>AM2397/SUM(AM1:AM$3009)</f>
        <v>2.6069481587954361E-5</v>
      </c>
      <c r="M2397" t="s">
        <v>3743</v>
      </c>
      <c r="N2397" t="s">
        <v>4869</v>
      </c>
      <c r="O2397" t="s">
        <v>4870</v>
      </c>
      <c r="P2397" s="1">
        <v>17477907.759490199</v>
      </c>
      <c r="Q2397" s="1">
        <v>14000789.508378699</v>
      </c>
      <c r="R2397" s="1">
        <v>6711657.4640266299</v>
      </c>
      <c r="S2397" s="1">
        <v>7566290.1067087902</v>
      </c>
      <c r="T2397" s="1">
        <v>7043815.5629756004</v>
      </c>
      <c r="U2397" s="1">
        <v>5933700.9112087199</v>
      </c>
      <c r="V2397" s="1">
        <v>6118411.2078678599</v>
      </c>
      <c r="W2397" s="1">
        <v>5111646.3065953003</v>
      </c>
      <c r="X2397" s="1">
        <v>6534738.0770840403</v>
      </c>
      <c r="Y2397" s="1">
        <v>7564539.9831794798</v>
      </c>
      <c r="Z2397" s="1">
        <v>4185412.6415198101</v>
      </c>
      <c r="AA2397" s="1">
        <v>3456901.2844002098</v>
      </c>
      <c r="AB2397" s="1">
        <v>3132465.1103757098</v>
      </c>
      <c r="AC2397" s="1">
        <v>2587233.38231932</v>
      </c>
      <c r="AD2397" s="1">
        <v>273416.48636010097</v>
      </c>
      <c r="AE2397" s="1">
        <v>652470.55744843802</v>
      </c>
      <c r="AF2397" s="1">
        <v>962398.63015663205</v>
      </c>
      <c r="AG2397" s="1">
        <v>1827179.8301274299</v>
      </c>
      <c r="AH2397" s="1">
        <v>2997910.82118602</v>
      </c>
      <c r="AI2397" s="1">
        <v>3615206.52752398</v>
      </c>
      <c r="AJ2397" s="1">
        <v>2802983.9325720598</v>
      </c>
      <c r="AK2397" s="1">
        <v>2519079.0573249501</v>
      </c>
      <c r="AL2397" s="1">
        <v>2603330.7669000002</v>
      </c>
      <c r="AM2397" s="1">
        <v>1436697.40800493</v>
      </c>
    </row>
    <row r="2398" spans="1:39" x14ac:dyDescent="0.3">
      <c r="A2398" t="str">
        <f t="shared" si="407"/>
        <v>PAMS</v>
      </c>
      <c r="B2398" t="str">
        <f t="shared" si="408"/>
        <v>U002</v>
      </c>
      <c r="C2398" t="str">
        <f t="shared" si="409"/>
        <v>EDUCATION/TRAINING- PERSONNEL TESTING</v>
      </c>
      <c r="D2398" s="1">
        <f t="shared" si="410"/>
        <v>9594635.2144343108</v>
      </c>
      <c r="E2398" s="1">
        <f t="shared" si="411"/>
        <v>-5301.56596227306</v>
      </c>
      <c r="F2398" s="1">
        <f t="shared" si="412"/>
        <v>371726.45890000003</v>
      </c>
      <c r="G2398" s="1">
        <f t="shared" si="413"/>
        <v>312795.18294124299</v>
      </c>
      <c r="H2398" s="2">
        <f t="shared" si="414"/>
        <v>-71.116350818847749</v>
      </c>
      <c r="I2398" s="2">
        <f t="shared" si="415"/>
        <v>-0.96125684295524139</v>
      </c>
      <c r="J2398" s="2">
        <f t="shared" si="416"/>
        <v>0.84146601742274574</v>
      </c>
      <c r="K2398" s="2">
        <f t="shared" si="417"/>
        <v>3.2996325576634593E-6</v>
      </c>
      <c r="L2398" s="2">
        <f>AM2398/SUM(AM1:AM$3009)</f>
        <v>5.6758007754821319E-6</v>
      </c>
      <c r="M2398" t="s">
        <v>3743</v>
      </c>
      <c r="N2398" t="s">
        <v>4871</v>
      </c>
      <c r="O2398" t="s">
        <v>4872</v>
      </c>
      <c r="P2398" s="1">
        <v>7867860.4908229196</v>
      </c>
      <c r="Q2398" s="1">
        <v>4206745.0499492995</v>
      </c>
      <c r="R2398" s="1">
        <v>176735.27746880299</v>
      </c>
      <c r="S2398" s="1">
        <v>427404.65255151101</v>
      </c>
      <c r="T2398" s="1">
        <v>493621.50270368002</v>
      </c>
      <c r="U2398" s="1">
        <v>615302.95960922795</v>
      </c>
      <c r="V2398" s="1">
        <v>742448.71772689803</v>
      </c>
      <c r="W2398" s="1">
        <v>800288.27981601399</v>
      </c>
      <c r="X2398" s="1">
        <v>278378.98819706601</v>
      </c>
      <c r="Y2398" s="1">
        <v>626161.37068730895</v>
      </c>
      <c r="Z2398" s="1">
        <v>9391383.7251058705</v>
      </c>
      <c r="AA2398" s="1">
        <v>23193588.174155299</v>
      </c>
      <c r="AB2398" s="1">
        <v>7157473.4776686197</v>
      </c>
      <c r="AC2398" s="1">
        <v>8201540.4816676397</v>
      </c>
      <c r="AD2398" s="1">
        <v>10017071.061097899</v>
      </c>
      <c r="AE2398" s="1">
        <v>9594635.2144343108</v>
      </c>
      <c r="AF2398" s="1">
        <v>3598826.5440274202</v>
      </c>
      <c r="AG2398" s="1">
        <v>-3827454.6232953798</v>
      </c>
      <c r="AH2398" s="1">
        <v>4607894.9338969598</v>
      </c>
      <c r="AI2398" s="1">
        <v>700152.28637400398</v>
      </c>
      <c r="AJ2398" s="1">
        <v>2116666.79947857</v>
      </c>
      <c r="AK2398" s="1">
        <v>-5301.56596227306</v>
      </c>
      <c r="AL2398" s="1">
        <v>371726.45890000003</v>
      </c>
      <c r="AM2398" s="1">
        <v>312795.18294124299</v>
      </c>
    </row>
    <row r="2399" spans="1:39" x14ac:dyDescent="0.3">
      <c r="A2399" t="str">
        <f t="shared" si="407"/>
        <v>PAMS</v>
      </c>
      <c r="B2399" t="str">
        <f t="shared" si="408"/>
        <v>U003</v>
      </c>
      <c r="C2399" t="str">
        <f t="shared" si="409"/>
        <v>EDUCATION/TRAINING- RESERVE TRAINING (MILITARY)</v>
      </c>
      <c r="D2399" s="1">
        <f t="shared" si="410"/>
        <v>17688725.1769168</v>
      </c>
      <c r="E2399" s="1">
        <f t="shared" si="411"/>
        <v>12753093.3337429</v>
      </c>
      <c r="F2399" s="1">
        <f t="shared" si="412"/>
        <v>11032429.838300001</v>
      </c>
      <c r="G2399" s="1">
        <f t="shared" si="413"/>
        <v>12564871.215391099</v>
      </c>
      <c r="H2399" s="2">
        <f t="shared" si="414"/>
        <v>-0.13492126579911901</v>
      </c>
      <c r="I2399" s="2">
        <f t="shared" si="415"/>
        <v>-0.37630158601271302</v>
      </c>
      <c r="J2399" s="2">
        <f t="shared" si="416"/>
        <v>1.1389033421967572</v>
      </c>
      <c r="K2399" s="2">
        <f t="shared" si="417"/>
        <v>9.7929441967394191E-5</v>
      </c>
      <c r="L2399" s="2">
        <f>AM2399/SUM(AM1:AM$3009)</f>
        <v>2.2799489786754873E-4</v>
      </c>
      <c r="M2399" t="s">
        <v>3743</v>
      </c>
      <c r="N2399" t="s">
        <v>4873</v>
      </c>
      <c r="O2399" t="s">
        <v>4874</v>
      </c>
      <c r="P2399" s="1">
        <v>61509.227264662601</v>
      </c>
      <c r="Q2399" s="1">
        <v>564692.64668874699</v>
      </c>
      <c r="R2399" s="1">
        <v>966924.67418547603</v>
      </c>
      <c r="S2399" s="1">
        <v>2128453.1959577198</v>
      </c>
      <c r="T2399" s="1">
        <v>2118656.9697889201</v>
      </c>
      <c r="U2399" s="1">
        <v>13800830.824149599</v>
      </c>
      <c r="V2399" s="1">
        <v>8375659.3134214496</v>
      </c>
      <c r="W2399" s="1">
        <v>5884549.0451871501</v>
      </c>
      <c r="X2399" s="1">
        <v>21911478.872344501</v>
      </c>
      <c r="Y2399" s="1">
        <v>21651944.788403001</v>
      </c>
      <c r="Z2399" s="1">
        <v>33448648.8418102</v>
      </c>
      <c r="AA2399" s="1">
        <v>5067096.8907381603</v>
      </c>
      <c r="AB2399" s="1">
        <v>24157508.786425699</v>
      </c>
      <c r="AC2399" s="1">
        <v>15489183.457031401</v>
      </c>
      <c r="AD2399" s="1">
        <v>15928323.761905201</v>
      </c>
      <c r="AE2399" s="1">
        <v>17688725.1769168</v>
      </c>
      <c r="AF2399" s="1">
        <v>14900132.954291301</v>
      </c>
      <c r="AG2399" s="1">
        <v>15400107.250402899</v>
      </c>
      <c r="AH2399" s="1">
        <v>18479506.3295977</v>
      </c>
      <c r="AI2399" s="1">
        <v>16283891.5448818</v>
      </c>
      <c r="AJ2399" s="1">
        <v>13324006.1842351</v>
      </c>
      <c r="AK2399" s="1">
        <v>12753093.3337429</v>
      </c>
      <c r="AL2399" s="1">
        <v>11032429.838300001</v>
      </c>
      <c r="AM2399" s="1">
        <v>12564871.215391099</v>
      </c>
    </row>
    <row r="2400" spans="1:39" x14ac:dyDescent="0.3">
      <c r="A2400" t="str">
        <f t="shared" si="407"/>
        <v>PAMS</v>
      </c>
      <c r="B2400" t="str">
        <f t="shared" si="408"/>
        <v>U004</v>
      </c>
      <c r="C2400" t="str">
        <f t="shared" si="409"/>
        <v>EDUCATION/TRAINING- SCIENTIFIC/MANAGEMENT</v>
      </c>
      <c r="D2400" s="1">
        <f t="shared" si="410"/>
        <v>37418853.684145898</v>
      </c>
      <c r="E2400" s="1">
        <f t="shared" si="411"/>
        <v>378162.708908214</v>
      </c>
      <c r="F2400" s="1">
        <f t="shared" si="412"/>
        <v>2329719.3002999998</v>
      </c>
      <c r="G2400" s="1">
        <f t="shared" si="413"/>
        <v>257830.777928956</v>
      </c>
      <c r="H2400" s="2">
        <f t="shared" si="414"/>
        <v>5.160626749861418</v>
      </c>
      <c r="I2400" s="2">
        <f t="shared" si="415"/>
        <v>-0.9377394262270764</v>
      </c>
      <c r="J2400" s="2">
        <f t="shared" si="416"/>
        <v>0.11067031890741298</v>
      </c>
      <c r="K2400" s="2">
        <f t="shared" si="417"/>
        <v>2.0679769947596839E-5</v>
      </c>
      <c r="L2400" s="2">
        <f>AM2400/SUM(AM1:AM$3009)</f>
        <v>4.6784484196715442E-6</v>
      </c>
      <c r="M2400" t="s">
        <v>3743</v>
      </c>
      <c r="N2400" t="s">
        <v>4875</v>
      </c>
      <c r="O2400" t="s">
        <v>4876</v>
      </c>
      <c r="P2400" s="1">
        <v>1178317.9949656101</v>
      </c>
      <c r="Q2400" s="1">
        <v>453242.30928468599</v>
      </c>
      <c r="R2400" s="1">
        <v>585783.37390329805</v>
      </c>
      <c r="S2400" s="1">
        <v>1940204.3033219001</v>
      </c>
      <c r="T2400" s="1">
        <v>1231469.2614256099</v>
      </c>
      <c r="U2400" s="1">
        <v>9183699.6952905394</v>
      </c>
      <c r="V2400" s="1">
        <v>8189308.8477988699</v>
      </c>
      <c r="W2400" s="1">
        <v>4893894.23169511</v>
      </c>
      <c r="X2400" s="1">
        <v>6163931.0843589697</v>
      </c>
      <c r="Y2400" s="1">
        <v>2355346.8182998998</v>
      </c>
      <c r="Z2400" s="1">
        <v>3595171.3937715599</v>
      </c>
      <c r="AA2400" s="1">
        <v>50975369.7911686</v>
      </c>
      <c r="AB2400" s="1">
        <v>50369690.8471139</v>
      </c>
      <c r="AC2400" s="1">
        <v>33063378.116904601</v>
      </c>
      <c r="AD2400" s="1">
        <v>47305522.803915203</v>
      </c>
      <c r="AE2400" s="1">
        <v>37418853.684145898</v>
      </c>
      <c r="AF2400" s="1">
        <v>38660923.617752098</v>
      </c>
      <c r="AG2400" s="1">
        <v>19643332.398954201</v>
      </c>
      <c r="AH2400" s="1">
        <v>3694340.88142657</v>
      </c>
      <c r="AI2400" s="1">
        <v>2609788.16449404</v>
      </c>
      <c r="AJ2400" s="1">
        <v>1637335.0948914799</v>
      </c>
      <c r="AK2400" s="1">
        <v>378162.708908214</v>
      </c>
      <c r="AL2400" s="1">
        <v>2329719.3002999998</v>
      </c>
      <c r="AM2400" s="1">
        <v>257830.777928956</v>
      </c>
    </row>
    <row r="2401" spans="1:39" x14ac:dyDescent="0.3">
      <c r="A2401" t="str">
        <f t="shared" si="407"/>
        <v>PAMS</v>
      </c>
      <c r="B2401" t="str">
        <f t="shared" si="408"/>
        <v>U005</v>
      </c>
      <c r="C2401" t="str">
        <f t="shared" si="409"/>
        <v>EDUCATION/TRAINING- TUITION/REGISTRATION/MEMBERSHIP FEES</v>
      </c>
      <c r="D2401" s="1">
        <f t="shared" si="410"/>
        <v>717378.93853361905</v>
      </c>
      <c r="E2401" s="1">
        <f t="shared" si="411"/>
        <v>2060037.9687344099</v>
      </c>
      <c r="F2401" s="1">
        <f t="shared" si="412"/>
        <v>1861208.2734000001</v>
      </c>
      <c r="G2401" s="1">
        <f t="shared" si="413"/>
        <v>382785.74269316799</v>
      </c>
      <c r="H2401" s="2">
        <f t="shared" si="414"/>
        <v>-9.6517490624972058E-2</v>
      </c>
      <c r="I2401" s="2">
        <f t="shared" si="415"/>
        <v>1.5944562537680036</v>
      </c>
      <c r="J2401" s="2">
        <f t="shared" si="416"/>
        <v>0.20566518436644726</v>
      </c>
      <c r="K2401" s="2">
        <f t="shared" si="417"/>
        <v>1.6521028483354035E-5</v>
      </c>
      <c r="L2401" s="2">
        <f>AM2401/SUM(AM1:AM$3009)</f>
        <v>6.9458090587971157E-6</v>
      </c>
      <c r="M2401" t="s">
        <v>3743</v>
      </c>
      <c r="N2401" t="s">
        <v>4877</v>
      </c>
      <c r="O2401" t="s">
        <v>4878</v>
      </c>
      <c r="P2401" s="1">
        <v>36388638.464195602</v>
      </c>
      <c r="Q2401" s="1">
        <v>38019372.832696304</v>
      </c>
      <c r="R2401" s="1">
        <v>56879089.932573304</v>
      </c>
      <c r="S2401" s="1">
        <v>57388158.586318798</v>
      </c>
      <c r="T2401" s="1">
        <v>29129289.8439002</v>
      </c>
      <c r="U2401" s="1">
        <v>4343124.0219807802</v>
      </c>
      <c r="V2401" s="1">
        <v>2729334.12957109</v>
      </c>
      <c r="W2401" s="1">
        <v>2427280.7049754602</v>
      </c>
      <c r="X2401" s="1">
        <v>2399063.1027951501</v>
      </c>
      <c r="Y2401" s="1">
        <v>2282684.27067514</v>
      </c>
      <c r="Z2401" s="1">
        <v>2131065.25985771</v>
      </c>
      <c r="AA2401" s="1">
        <v>1410064.13721335</v>
      </c>
      <c r="AB2401" s="1">
        <v>1249197.6060263701</v>
      </c>
      <c r="AC2401" s="1">
        <v>606553.72293568996</v>
      </c>
      <c r="AD2401" s="1">
        <v>752101.03225597495</v>
      </c>
      <c r="AE2401" s="1">
        <v>717378.93853361905</v>
      </c>
      <c r="AF2401" s="1">
        <v>815200.82532709104</v>
      </c>
      <c r="AG2401" s="1">
        <v>872424.08338287799</v>
      </c>
      <c r="AH2401" s="1">
        <v>1141547.1561791</v>
      </c>
      <c r="AI2401" s="1">
        <v>1276389.9815785901</v>
      </c>
      <c r="AJ2401" s="1">
        <v>686667.81145001797</v>
      </c>
      <c r="AK2401" s="1">
        <v>2060037.9687344099</v>
      </c>
      <c r="AL2401" s="1">
        <v>1861208.2734000001</v>
      </c>
      <c r="AM2401" s="1">
        <v>382785.74269316799</v>
      </c>
    </row>
    <row r="2402" spans="1:39" x14ac:dyDescent="0.3">
      <c r="A2402" t="str">
        <f t="shared" si="407"/>
        <v>PAMS</v>
      </c>
      <c r="B2402" t="str">
        <f t="shared" si="408"/>
        <v>U006</v>
      </c>
      <c r="C2402" t="str">
        <f t="shared" si="409"/>
        <v>EDUCATION/TRAINING- VOCATIONAL/TECHNICAL</v>
      </c>
      <c r="D2402" s="1">
        <f t="shared" si="410"/>
        <v>23824377.4995468</v>
      </c>
      <c r="E2402" s="1">
        <f t="shared" si="411"/>
        <v>22451193.388257802</v>
      </c>
      <c r="F2402" s="1">
        <f t="shared" si="412"/>
        <v>7165197.2280000001</v>
      </c>
      <c r="G2402" s="1">
        <f t="shared" si="413"/>
        <v>2468878.77840563</v>
      </c>
      <c r="H2402" s="2">
        <f t="shared" si="414"/>
        <v>-0.68085450496598243</v>
      </c>
      <c r="I2402" s="2">
        <f t="shared" si="415"/>
        <v>-0.6992493412205083</v>
      </c>
      <c r="J2402" s="2">
        <f t="shared" si="416"/>
        <v>0.34456536224261908</v>
      </c>
      <c r="K2402" s="2">
        <f t="shared" si="417"/>
        <v>6.3601924182504752E-5</v>
      </c>
      <c r="L2402" s="2">
        <f>AM2402/SUM(AM1:AM$3009)</f>
        <v>4.4798848733160636E-5</v>
      </c>
      <c r="M2402" t="s">
        <v>3743</v>
      </c>
      <c r="N2402" t="s">
        <v>4879</v>
      </c>
      <c r="O2402" t="s">
        <v>4880</v>
      </c>
      <c r="P2402" s="1">
        <v>1066346.28678656</v>
      </c>
      <c r="Q2402" s="1">
        <v>2650729.4866355602</v>
      </c>
      <c r="R2402" s="1">
        <v>3826784.25871024</v>
      </c>
      <c r="S2402" s="1">
        <v>2589027.2375618499</v>
      </c>
      <c r="T2402" s="1">
        <v>2952859.1769851302</v>
      </c>
      <c r="U2402" s="1">
        <v>9077748.4327529296</v>
      </c>
      <c r="V2402" s="1">
        <v>11850984.6975896</v>
      </c>
      <c r="W2402" s="1">
        <v>9149041.7557099108</v>
      </c>
      <c r="X2402" s="1">
        <v>13203979.000757299</v>
      </c>
      <c r="Y2402" s="1">
        <v>50255141.420439199</v>
      </c>
      <c r="Z2402" s="1">
        <v>19363795.519706499</v>
      </c>
      <c r="AA2402" s="1">
        <v>15346282.590708001</v>
      </c>
      <c r="AB2402" s="1">
        <v>3665531.95698157</v>
      </c>
      <c r="AC2402" s="1">
        <v>13170365.5845348</v>
      </c>
      <c r="AD2402" s="1">
        <v>11425466.7705245</v>
      </c>
      <c r="AE2402" s="1">
        <v>23824377.4995468</v>
      </c>
      <c r="AF2402" s="1">
        <v>90043044.044937104</v>
      </c>
      <c r="AG2402" s="1">
        <v>99247920.102369204</v>
      </c>
      <c r="AH2402" s="1">
        <v>24255590.748963401</v>
      </c>
      <c r="AI2402" s="1">
        <v>34348135.298412502</v>
      </c>
      <c r="AJ2402" s="1">
        <v>44750485.9983977</v>
      </c>
      <c r="AK2402" s="1">
        <v>22451193.388257802</v>
      </c>
      <c r="AL2402" s="1">
        <v>7165197.2280000001</v>
      </c>
      <c r="AM2402" s="1">
        <v>2468878.77840563</v>
      </c>
    </row>
    <row r="2403" spans="1:39" x14ac:dyDescent="0.3">
      <c r="A2403" t="str">
        <f t="shared" si="407"/>
        <v>PAMS</v>
      </c>
      <c r="B2403" t="str">
        <f t="shared" si="408"/>
        <v>U007</v>
      </c>
      <c r="C2403" t="str">
        <f t="shared" si="409"/>
        <v>EDUCATION/TRAINING- FACULTY SALARIES FOR DEPENDENT SCHOOLS</v>
      </c>
      <c r="D2403" s="1">
        <f t="shared" si="410"/>
        <v>0</v>
      </c>
      <c r="E2403" s="1">
        <f t="shared" si="411"/>
        <v>0</v>
      </c>
      <c r="F2403" s="1">
        <f t="shared" si="412"/>
        <v>0</v>
      </c>
      <c r="G2403" s="1">
        <f t="shared" si="413"/>
        <v>0</v>
      </c>
      <c r="H2403" s="2" t="e">
        <f t="shared" si="414"/>
        <v>#DIV/0!</v>
      </c>
      <c r="I2403" s="2" t="e">
        <f t="shared" si="415"/>
        <v>#DIV/0!</v>
      </c>
      <c r="J2403" s="2" t="e">
        <f t="shared" si="416"/>
        <v>#DIV/0!</v>
      </c>
      <c r="K2403" s="2">
        <f t="shared" si="417"/>
        <v>0</v>
      </c>
      <c r="L2403" s="2">
        <f>AM2403/SUM(AM1:AM$3009)</f>
        <v>0</v>
      </c>
      <c r="M2403" t="s">
        <v>3743</v>
      </c>
      <c r="N2403" t="s">
        <v>4881</v>
      </c>
      <c r="O2403" t="s">
        <v>4882</v>
      </c>
      <c r="P2403" s="1"/>
      <c r="Q2403" s="1"/>
      <c r="R2403" s="1"/>
      <c r="S2403" s="1">
        <v>116616.300152461</v>
      </c>
      <c r="T2403" s="1">
        <v>311650.719028914</v>
      </c>
      <c r="U2403" s="1">
        <v>398125.32023780298</v>
      </c>
      <c r="V2403" s="1">
        <v>112198.809033838</v>
      </c>
      <c r="W2403" s="1">
        <v>16980.273826198201</v>
      </c>
      <c r="X2403" s="1">
        <v>9997.6182873906291</v>
      </c>
      <c r="Y2403" s="1">
        <v>15267.8413590734</v>
      </c>
      <c r="Z2403" s="1">
        <v>4932.0184896480396</v>
      </c>
      <c r="AA2403" s="1"/>
      <c r="AB2403" s="1"/>
      <c r="AC2403" s="1"/>
      <c r="AD2403" s="1"/>
      <c r="AE2403" s="1"/>
      <c r="AF2403" s="1"/>
      <c r="AG2403" s="1"/>
      <c r="AH2403" s="1"/>
      <c r="AI2403" s="1"/>
      <c r="AJ2403" s="1"/>
      <c r="AK2403" s="1"/>
      <c r="AL2403" s="1"/>
      <c r="AM2403" s="1"/>
    </row>
    <row r="2404" spans="1:39" x14ac:dyDescent="0.3">
      <c r="A2404" t="str">
        <f t="shared" si="407"/>
        <v>PAMS</v>
      </c>
      <c r="B2404" t="str">
        <f t="shared" si="408"/>
        <v>U008</v>
      </c>
      <c r="C2404" t="str">
        <f t="shared" si="409"/>
        <v>EDUCATION/TRAINING- TRAINING/CURRICULUM DEVELOPMENT</v>
      </c>
      <c r="D2404" s="1">
        <f t="shared" si="410"/>
        <v>957750434.18298697</v>
      </c>
      <c r="E2404" s="1">
        <f t="shared" si="411"/>
        <v>327064262.55379099</v>
      </c>
      <c r="F2404" s="1">
        <f t="shared" si="412"/>
        <v>106734671.5474</v>
      </c>
      <c r="G2404" s="1">
        <f t="shared" si="413"/>
        <v>59028833.958904698</v>
      </c>
      <c r="H2404" s="2">
        <f t="shared" si="414"/>
        <v>-0.67365840977552305</v>
      </c>
      <c r="I2404" s="2">
        <f t="shared" si="415"/>
        <v>-0.88855690612299176</v>
      </c>
      <c r="J2404" s="2">
        <f t="shared" si="416"/>
        <v>0.55304272831992063</v>
      </c>
      <c r="K2404" s="2">
        <f t="shared" si="417"/>
        <v>9.4743107152364366E-4</v>
      </c>
      <c r="L2404" s="2">
        <f>AM2404/SUM(AM1:AM$3009)</f>
        <v>1.0711031365936736E-3</v>
      </c>
      <c r="M2404" t="s">
        <v>3743</v>
      </c>
      <c r="N2404" t="s">
        <v>4883</v>
      </c>
      <c r="O2404" t="s">
        <v>4884</v>
      </c>
      <c r="P2404" s="1">
        <v>33150581.338863999</v>
      </c>
      <c r="Q2404" s="1">
        <v>13770074.01182</v>
      </c>
      <c r="R2404" s="1">
        <v>15226336.222163999</v>
      </c>
      <c r="S2404" s="1">
        <v>23295818.749743301</v>
      </c>
      <c r="T2404" s="1">
        <v>38161947.080691703</v>
      </c>
      <c r="U2404" s="1">
        <v>50831463.327692002</v>
      </c>
      <c r="V2404" s="1">
        <v>56911698.255809397</v>
      </c>
      <c r="W2404" s="1">
        <v>70487929.106134802</v>
      </c>
      <c r="X2404" s="1">
        <v>85480831.5976502</v>
      </c>
      <c r="Y2404" s="1">
        <v>107293125.97588401</v>
      </c>
      <c r="Z2404" s="1">
        <v>119148205.16305199</v>
      </c>
      <c r="AA2404" s="1">
        <v>89626944.645907894</v>
      </c>
      <c r="AB2404" s="1">
        <v>58516013.488619201</v>
      </c>
      <c r="AC2404" s="1">
        <v>45378393.464355901</v>
      </c>
      <c r="AD2404" s="1">
        <v>56995959.076753497</v>
      </c>
      <c r="AE2404" s="1">
        <v>957750434.18298697</v>
      </c>
      <c r="AF2404" s="1">
        <v>336420409.39017397</v>
      </c>
      <c r="AG2404" s="1">
        <v>188748537.179472</v>
      </c>
      <c r="AH2404" s="1">
        <v>571860560.89637601</v>
      </c>
      <c r="AI2404" s="1">
        <v>659543560.02788496</v>
      </c>
      <c r="AJ2404" s="1">
        <v>1011195589.35856</v>
      </c>
      <c r="AK2404" s="1">
        <v>327064262.55379099</v>
      </c>
      <c r="AL2404" s="1">
        <v>106734671.5474</v>
      </c>
      <c r="AM2404" s="1">
        <v>59028833.958904698</v>
      </c>
    </row>
    <row r="2405" spans="1:39" x14ac:dyDescent="0.3">
      <c r="A2405" t="str">
        <f t="shared" si="407"/>
        <v>PAMS</v>
      </c>
      <c r="B2405" t="str">
        <f t="shared" si="408"/>
        <v>U009</v>
      </c>
      <c r="C2405" t="str">
        <f t="shared" si="409"/>
        <v>EDUCATION SERVICES</v>
      </c>
      <c r="D2405" s="1">
        <f t="shared" si="410"/>
        <v>205999297.707977</v>
      </c>
      <c r="E2405" s="1">
        <f t="shared" si="411"/>
        <v>205372816.09942001</v>
      </c>
      <c r="F2405" s="1">
        <f t="shared" si="412"/>
        <v>198975390.3179</v>
      </c>
      <c r="G2405" s="1">
        <f t="shared" si="413"/>
        <v>124262321.92778599</v>
      </c>
      <c r="H2405" s="2">
        <f t="shared" si="414"/>
        <v>-3.1150304616863411E-2</v>
      </c>
      <c r="I2405" s="2">
        <f t="shared" si="415"/>
        <v>-3.4096754058035805E-2</v>
      </c>
      <c r="J2405" s="2">
        <f t="shared" si="416"/>
        <v>0.62451100977489704</v>
      </c>
      <c r="K2405" s="2">
        <f t="shared" si="417"/>
        <v>1.7662064680829138E-3</v>
      </c>
      <c r="L2405" s="2">
        <f>AM2405/SUM(AM1:AM$3009)</f>
        <v>2.2547923421615572E-3</v>
      </c>
      <c r="M2405" t="s">
        <v>3743</v>
      </c>
      <c r="N2405" t="s">
        <v>4885</v>
      </c>
      <c r="O2405" t="s">
        <v>4886</v>
      </c>
      <c r="P2405" s="1">
        <v>54532618.010862797</v>
      </c>
      <c r="Q2405" s="1">
        <v>104607982.985862</v>
      </c>
      <c r="R2405" s="1">
        <v>231938117.81474999</v>
      </c>
      <c r="S2405" s="1">
        <v>228607946.99779999</v>
      </c>
      <c r="T2405" s="1">
        <v>240680431.05663499</v>
      </c>
      <c r="U2405" s="1">
        <v>311120099.697119</v>
      </c>
      <c r="V2405" s="1">
        <v>275830509.96344101</v>
      </c>
      <c r="W2405" s="1">
        <v>264279087.18198401</v>
      </c>
      <c r="X2405" s="1">
        <v>238662209.99943599</v>
      </c>
      <c r="Y2405" s="1">
        <v>262218495.085087</v>
      </c>
      <c r="Z2405" s="1">
        <v>214884093.99167699</v>
      </c>
      <c r="AA2405" s="1">
        <v>258245965.06283</v>
      </c>
      <c r="AB2405" s="1">
        <v>365671989.50772399</v>
      </c>
      <c r="AC2405" s="1">
        <v>256111831.32581401</v>
      </c>
      <c r="AD2405" s="1">
        <v>227174338.072552</v>
      </c>
      <c r="AE2405" s="1">
        <v>205999297.707977</v>
      </c>
      <c r="AF2405" s="1">
        <v>317074607.39651102</v>
      </c>
      <c r="AG2405" s="1">
        <v>350296680.64952099</v>
      </c>
      <c r="AH2405" s="1">
        <v>109827910.098847</v>
      </c>
      <c r="AI2405" s="1">
        <v>159621552.09576201</v>
      </c>
      <c r="AJ2405" s="1">
        <v>233860454.299007</v>
      </c>
      <c r="AK2405" s="1">
        <v>205372816.09942001</v>
      </c>
      <c r="AL2405" s="1">
        <v>198975390.3179</v>
      </c>
      <c r="AM2405" s="1">
        <v>124262321.92778599</v>
      </c>
    </row>
    <row r="2406" spans="1:39" x14ac:dyDescent="0.3">
      <c r="A2406" t="str">
        <f t="shared" si="407"/>
        <v>PAMS</v>
      </c>
      <c r="B2406" t="str">
        <f t="shared" si="408"/>
        <v>U010</v>
      </c>
      <c r="C2406" t="str">
        <f t="shared" si="409"/>
        <v>CERT &amp; ACCREDIATIONS FOR EDUCATIONA</v>
      </c>
      <c r="D2406" s="1">
        <f t="shared" si="410"/>
        <v>11383864.4146917</v>
      </c>
      <c r="E2406" s="1">
        <f t="shared" si="411"/>
        <v>13836156.3422972</v>
      </c>
      <c r="F2406" s="1">
        <f t="shared" si="412"/>
        <v>18351349.930300001</v>
      </c>
      <c r="G2406" s="1">
        <f t="shared" si="413"/>
        <v>1965956.3892916599</v>
      </c>
      <c r="H2406" s="2">
        <f t="shared" si="414"/>
        <v>0.32633294076042141</v>
      </c>
      <c r="I2406" s="2">
        <f t="shared" si="415"/>
        <v>0.61204923581277537</v>
      </c>
      <c r="J2406" s="2">
        <f t="shared" si="416"/>
        <v>0.10712870697570101</v>
      </c>
      <c r="K2406" s="2">
        <f t="shared" si="417"/>
        <v>1.6289588824610013E-4</v>
      </c>
      <c r="L2406" s="2">
        <f>AM2406/SUM(AM1:AM$3009)</f>
        <v>3.5673109457704472E-5</v>
      </c>
      <c r="M2406" t="s">
        <v>3743</v>
      </c>
      <c r="N2406" t="s">
        <v>4887</v>
      </c>
      <c r="O2406" t="s">
        <v>4888</v>
      </c>
      <c r="P2406" s="1">
        <v>520416.95465035102</v>
      </c>
      <c r="Q2406" s="1">
        <v>1244869.2398280301</v>
      </c>
      <c r="R2406" s="1">
        <v>1366532.2912760701</v>
      </c>
      <c r="S2406" s="1">
        <v>785462.47012316796</v>
      </c>
      <c r="T2406" s="1">
        <v>1194024.9442846</v>
      </c>
      <c r="U2406" s="1">
        <v>2186345.75700852</v>
      </c>
      <c r="V2406" s="1">
        <v>1687695.4876423201</v>
      </c>
      <c r="W2406" s="1">
        <v>2637932.7592478502</v>
      </c>
      <c r="X2406" s="1">
        <v>4496847.5579332998</v>
      </c>
      <c r="Y2406" s="1">
        <v>7575305.3002490699</v>
      </c>
      <c r="Z2406" s="1">
        <v>6531767.53520336</v>
      </c>
      <c r="AA2406" s="1">
        <v>6046682.14146314</v>
      </c>
      <c r="AB2406" s="1">
        <v>8424643.3682549503</v>
      </c>
      <c r="AC2406" s="1">
        <v>10005116.3962778</v>
      </c>
      <c r="AD2406" s="1">
        <v>8010901.6072392501</v>
      </c>
      <c r="AE2406" s="1">
        <v>11383864.4146917</v>
      </c>
      <c r="AF2406" s="1">
        <v>16386874.3731931</v>
      </c>
      <c r="AG2406" s="1">
        <v>17228681.0878812</v>
      </c>
      <c r="AH2406" s="1">
        <v>14582482.8743622</v>
      </c>
      <c r="AI2406" s="1">
        <v>12584094.9583431</v>
      </c>
      <c r="AJ2406" s="1">
        <v>13525224.5107871</v>
      </c>
      <c r="AK2406" s="1">
        <v>13836156.3422972</v>
      </c>
      <c r="AL2406" s="1">
        <v>18351349.930300001</v>
      </c>
      <c r="AM2406" s="1">
        <v>1965956.3892916599</v>
      </c>
    </row>
    <row r="2407" spans="1:39" x14ac:dyDescent="0.3">
      <c r="A2407" t="str">
        <f t="shared" si="407"/>
        <v>PAMS</v>
      </c>
      <c r="B2407" t="str">
        <f t="shared" si="408"/>
        <v>U011</v>
      </c>
      <c r="C2407" t="str">
        <f t="shared" si="409"/>
        <v>AIDS TRAINING</v>
      </c>
      <c r="D2407" s="1">
        <f t="shared" si="410"/>
        <v>-947256.81627580896</v>
      </c>
      <c r="E2407" s="1">
        <f t="shared" si="411"/>
        <v>0</v>
      </c>
      <c r="F2407" s="1">
        <f t="shared" si="412"/>
        <v>0</v>
      </c>
      <c r="G2407" s="1">
        <f t="shared" si="413"/>
        <v>0</v>
      </c>
      <c r="H2407" s="2" t="e">
        <f t="shared" si="414"/>
        <v>#DIV/0!</v>
      </c>
      <c r="I2407" s="2">
        <f t="shared" si="415"/>
        <v>-1</v>
      </c>
      <c r="J2407" s="2" t="e">
        <f t="shared" si="416"/>
        <v>#DIV/0!</v>
      </c>
      <c r="K2407" s="2">
        <f t="shared" si="417"/>
        <v>0</v>
      </c>
      <c r="L2407" s="2">
        <f>AM2407/SUM(AM1:AM$3009)</f>
        <v>0</v>
      </c>
      <c r="M2407" t="s">
        <v>3743</v>
      </c>
      <c r="N2407" t="s">
        <v>4889</v>
      </c>
      <c r="O2407" t="s">
        <v>4890</v>
      </c>
      <c r="P2407" s="1"/>
      <c r="Q2407" s="1"/>
      <c r="R2407" s="1">
        <v>215211.55913100601</v>
      </c>
      <c r="S2407" s="1">
        <v>29905.327337602401</v>
      </c>
      <c r="T2407" s="1">
        <v>209547.16294926999</v>
      </c>
      <c r="U2407" s="1">
        <v>139442.60806513001</v>
      </c>
      <c r="V2407" s="1">
        <v>156893.09284716001</v>
      </c>
      <c r="W2407" s="1">
        <v>356162.53628060402</v>
      </c>
      <c r="X2407" s="1">
        <v>7726872.4750240203</v>
      </c>
      <c r="Y2407" s="1">
        <v>24481022.0982632</v>
      </c>
      <c r="Z2407" s="1">
        <v>15459002.366710801</v>
      </c>
      <c r="AA2407" s="1">
        <v>12337940.161016099</v>
      </c>
      <c r="AB2407" s="1">
        <v>-4332739.5511358101</v>
      </c>
      <c r="AC2407" s="1">
        <v>33848.952603040903</v>
      </c>
      <c r="AD2407" s="1">
        <v>-6197361.8150273897</v>
      </c>
      <c r="AE2407" s="1">
        <v>-947256.81627580896</v>
      </c>
      <c r="AF2407" s="1">
        <v>-2373619.7579502198</v>
      </c>
      <c r="AG2407" s="1">
        <v>-217.581328182764</v>
      </c>
      <c r="AH2407" s="1">
        <v>89866.379671420204</v>
      </c>
      <c r="AI2407" s="1">
        <v>-339.10606018021599</v>
      </c>
      <c r="AJ2407" s="1">
        <v>8289.2311788259103</v>
      </c>
      <c r="AK2407" s="1"/>
      <c r="AL2407" s="1"/>
      <c r="AM2407" s="1"/>
    </row>
    <row r="2408" spans="1:39" x14ac:dyDescent="0.3">
      <c r="A2408" t="str">
        <f t="shared" si="407"/>
        <v>PAMS</v>
      </c>
      <c r="B2408" t="str">
        <f t="shared" si="408"/>
        <v>U012</v>
      </c>
      <c r="C2408" t="str">
        <f t="shared" si="409"/>
        <v>EDUCATION/TRAINING- INFORMATION TECHNOLOGY/TELECOMMUNICATIONS TRAINING</v>
      </c>
      <c r="D2408" s="1">
        <f t="shared" si="410"/>
        <v>5700764.5999660501</v>
      </c>
      <c r="E2408" s="1">
        <f t="shared" si="411"/>
        <v>5708209.9958210504</v>
      </c>
      <c r="F2408" s="1">
        <f t="shared" si="412"/>
        <v>6053815.7697000001</v>
      </c>
      <c r="G2408" s="1">
        <f t="shared" si="413"/>
        <v>7403537.6260760799</v>
      </c>
      <c r="H2408" s="2">
        <f t="shared" si="414"/>
        <v>6.0545385354071835E-2</v>
      </c>
      <c r="I2408" s="2">
        <f t="shared" si="415"/>
        <v>6.1930494329839991E-2</v>
      </c>
      <c r="J2408" s="2">
        <f t="shared" si="416"/>
        <v>1.2229539034094139</v>
      </c>
      <c r="K2408" s="2">
        <f t="shared" si="417"/>
        <v>5.3736738759218284E-5</v>
      </c>
      <c r="L2408" s="2">
        <f>AM2408/SUM(AM1:AM$3009)</f>
        <v>1.3434031881266915E-4</v>
      </c>
      <c r="M2408" t="s">
        <v>3743</v>
      </c>
      <c r="N2408" t="s">
        <v>4891</v>
      </c>
      <c r="O2408" t="s">
        <v>4892</v>
      </c>
      <c r="P2408" s="1">
        <v>4173679.5409814301</v>
      </c>
      <c r="Q2408" s="1">
        <v>5905705.2817632202</v>
      </c>
      <c r="R2408" s="1">
        <v>33447526.690462802</v>
      </c>
      <c r="S2408" s="1">
        <v>50136387.188254803</v>
      </c>
      <c r="T2408" s="1">
        <v>91591901.121299103</v>
      </c>
      <c r="U2408" s="1">
        <v>92701283.718120202</v>
      </c>
      <c r="V2408" s="1">
        <v>96041408.558017999</v>
      </c>
      <c r="W2408" s="1">
        <v>41119145.121976897</v>
      </c>
      <c r="X2408" s="1">
        <v>16019071.726180799</v>
      </c>
      <c r="Y2408" s="1">
        <v>24533034.1880235</v>
      </c>
      <c r="Z2408" s="1">
        <v>24678097.161384299</v>
      </c>
      <c r="AA2408" s="1">
        <v>18593447.071898699</v>
      </c>
      <c r="AB2408" s="1">
        <v>7501753.1071678502</v>
      </c>
      <c r="AC2408" s="1">
        <v>4656667.1032808898</v>
      </c>
      <c r="AD2408" s="1">
        <v>18286221.905280899</v>
      </c>
      <c r="AE2408" s="1">
        <v>5700764.5999660501</v>
      </c>
      <c r="AF2408" s="1">
        <v>9404584.34151881</v>
      </c>
      <c r="AG2408" s="1">
        <v>9037084.4470405299</v>
      </c>
      <c r="AH2408" s="1">
        <v>7116980.1842350597</v>
      </c>
      <c r="AI2408" s="1">
        <v>7216953.1751683196</v>
      </c>
      <c r="AJ2408" s="1">
        <v>7986565.8348965496</v>
      </c>
      <c r="AK2408" s="1">
        <v>5708209.9958210504</v>
      </c>
      <c r="AL2408" s="1">
        <v>6053815.7697000001</v>
      </c>
      <c r="AM2408" s="1">
        <v>7403537.6260760799</v>
      </c>
    </row>
    <row r="2409" spans="1:39" x14ac:dyDescent="0.3">
      <c r="A2409" t="str">
        <f t="shared" si="407"/>
        <v>PAMS</v>
      </c>
      <c r="B2409" t="str">
        <f t="shared" si="408"/>
        <v>U013</v>
      </c>
      <c r="C2409" t="str">
        <f t="shared" si="409"/>
        <v>EDUCATION/TRAINING- COMBAT</v>
      </c>
      <c r="D2409" s="1">
        <f t="shared" si="410"/>
        <v>4929426.9670194099</v>
      </c>
      <c r="E2409" s="1">
        <f t="shared" si="411"/>
        <v>111106269.282784</v>
      </c>
      <c r="F2409" s="1">
        <f t="shared" si="412"/>
        <v>110773906.7034</v>
      </c>
      <c r="G2409" s="1">
        <f t="shared" si="413"/>
        <v>92643737.554940104</v>
      </c>
      <c r="H2409" s="2">
        <f t="shared" si="414"/>
        <v>-2.991393568783085E-3</v>
      </c>
      <c r="I2409" s="2">
        <f t="shared" si="415"/>
        <v>21.471964275876008</v>
      </c>
      <c r="J2409" s="2">
        <f t="shared" si="416"/>
        <v>0.83633177082935339</v>
      </c>
      <c r="K2409" s="2">
        <f t="shared" si="417"/>
        <v>9.8328537112942404E-4</v>
      </c>
      <c r="L2409" s="2">
        <f>AM2409/SUM(AM1:AM$3009)</f>
        <v>1.6810597673323703E-3</v>
      </c>
      <c r="M2409" t="s">
        <v>3743</v>
      </c>
      <c r="N2409" t="s">
        <v>4893</v>
      </c>
      <c r="O2409" t="s">
        <v>4894</v>
      </c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>
        <v>18817651.728107899</v>
      </c>
      <c r="AC2409" s="1">
        <v>5907269.6470428901</v>
      </c>
      <c r="AD2409" s="1">
        <v>3316186.5003889198</v>
      </c>
      <c r="AE2409" s="1">
        <v>4929426.9670194099</v>
      </c>
      <c r="AF2409" s="1">
        <v>65883781.169804402</v>
      </c>
      <c r="AG2409" s="1">
        <v>168152339.514685</v>
      </c>
      <c r="AH2409" s="1">
        <v>205613967.52320799</v>
      </c>
      <c r="AI2409" s="1">
        <v>149965107.51494899</v>
      </c>
      <c r="AJ2409" s="1">
        <v>244723721.15835801</v>
      </c>
      <c r="AK2409" s="1">
        <v>111106269.282784</v>
      </c>
      <c r="AL2409" s="1">
        <v>110773906.7034</v>
      </c>
      <c r="AM2409" s="1">
        <v>92643737.554940104</v>
      </c>
    </row>
    <row r="2410" spans="1:39" x14ac:dyDescent="0.3">
      <c r="A2410" t="str">
        <f t="shared" si="407"/>
        <v>PAMS</v>
      </c>
      <c r="B2410" t="str">
        <f t="shared" si="408"/>
        <v>U014</v>
      </c>
      <c r="C2410" t="str">
        <f t="shared" si="409"/>
        <v>EDUCATION/TRAINING- SECURITY</v>
      </c>
      <c r="D2410" s="1">
        <f t="shared" si="410"/>
        <v>2097062.4599510501</v>
      </c>
      <c r="E2410" s="1">
        <f t="shared" si="411"/>
        <v>13765400.7175151</v>
      </c>
      <c r="F2410" s="1">
        <f t="shared" si="412"/>
        <v>13595534.193399999</v>
      </c>
      <c r="G2410" s="1">
        <f t="shared" si="413"/>
        <v>416591.56889025902</v>
      </c>
      <c r="H2410" s="2">
        <f t="shared" si="414"/>
        <v>-1.2340107462252226E-2</v>
      </c>
      <c r="I2410" s="2">
        <f t="shared" si="415"/>
        <v>5.4831326930135154</v>
      </c>
      <c r="J2410" s="2">
        <f t="shared" si="416"/>
        <v>3.0641794795565655E-2</v>
      </c>
      <c r="K2410" s="2">
        <f t="shared" si="417"/>
        <v>1.2068085601471144E-4</v>
      </c>
      <c r="L2410" s="2">
        <f>AM2410/SUM(AM1:AM$3009)</f>
        <v>7.5592300608120545E-6</v>
      </c>
      <c r="M2410" t="s">
        <v>3743</v>
      </c>
      <c r="N2410" t="s">
        <v>4895</v>
      </c>
      <c r="O2410" t="s">
        <v>4896</v>
      </c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>
        <v>282829.66236217599</v>
      </c>
      <c r="AC2410" s="1">
        <v>323156.364426699</v>
      </c>
      <c r="AD2410" s="1">
        <v>7531104.2065290799</v>
      </c>
      <c r="AE2410" s="1">
        <v>2097062.4599510501</v>
      </c>
      <c r="AF2410" s="1">
        <v>7848603.8914363803</v>
      </c>
      <c r="AG2410" s="1">
        <v>16012482.3023354</v>
      </c>
      <c r="AH2410" s="1">
        <v>22423056.864443999</v>
      </c>
      <c r="AI2410" s="1">
        <v>17245197.001407798</v>
      </c>
      <c r="AJ2410" s="1">
        <v>14921169.873144301</v>
      </c>
      <c r="AK2410" s="1">
        <v>13765400.7175151</v>
      </c>
      <c r="AL2410" s="1">
        <v>13595534.193399999</v>
      </c>
      <c r="AM2410" s="1">
        <v>416591.56889025902</v>
      </c>
    </row>
    <row r="2411" spans="1:39" x14ac:dyDescent="0.3">
      <c r="A2411" t="str">
        <f t="shared" si="407"/>
        <v>PAMS</v>
      </c>
      <c r="B2411" t="str">
        <f t="shared" si="408"/>
        <v>U099</v>
      </c>
      <c r="C2411" t="str">
        <f t="shared" si="409"/>
        <v>EDUCATION/TRAINING- OTHER</v>
      </c>
      <c r="D2411" s="1">
        <f t="shared" si="410"/>
        <v>209670267.63575801</v>
      </c>
      <c r="E2411" s="1">
        <f t="shared" si="411"/>
        <v>123821439.177035</v>
      </c>
      <c r="F2411" s="1">
        <f t="shared" si="412"/>
        <v>70479091.412699997</v>
      </c>
      <c r="G2411" s="1">
        <f t="shared" si="413"/>
        <v>55093719.230422497</v>
      </c>
      <c r="H2411" s="2">
        <f t="shared" si="414"/>
        <v>-0.43080057959969453</v>
      </c>
      <c r="I2411" s="2">
        <f t="shared" si="415"/>
        <v>-0.66385748343137896</v>
      </c>
      <c r="J2411" s="2">
        <f t="shared" si="416"/>
        <v>0.78170302888573939</v>
      </c>
      <c r="K2411" s="2">
        <f t="shared" si="417"/>
        <v>6.2560815646013732E-4</v>
      </c>
      <c r="L2411" s="2">
        <f>AM2411/SUM(AM1:AM$3009)</f>
        <v>9.9969881694426921E-4</v>
      </c>
      <c r="M2411" t="s">
        <v>3743</v>
      </c>
      <c r="N2411" t="s">
        <v>4897</v>
      </c>
      <c r="O2411" t="s">
        <v>4898</v>
      </c>
      <c r="P2411" s="1">
        <v>467280676.40017998</v>
      </c>
      <c r="Q2411" s="1">
        <v>162404994.38853499</v>
      </c>
      <c r="R2411" s="1">
        <v>150780610.625765</v>
      </c>
      <c r="S2411" s="1">
        <v>502542957.03315902</v>
      </c>
      <c r="T2411" s="1">
        <v>350014576.55368102</v>
      </c>
      <c r="U2411" s="1">
        <v>133466499.796929</v>
      </c>
      <c r="V2411" s="1">
        <v>647596680.38467598</v>
      </c>
      <c r="W2411" s="1">
        <v>332247038.758228</v>
      </c>
      <c r="X2411" s="1">
        <v>414829911.38626999</v>
      </c>
      <c r="Y2411" s="1">
        <v>579296898.50865304</v>
      </c>
      <c r="Z2411" s="1">
        <v>908283631.77964902</v>
      </c>
      <c r="AA2411" s="1">
        <v>390997702.91228199</v>
      </c>
      <c r="AB2411" s="1">
        <v>381978356.31582701</v>
      </c>
      <c r="AC2411" s="1">
        <v>531802649.03122598</v>
      </c>
      <c r="AD2411" s="1">
        <v>552750497.50235796</v>
      </c>
      <c r="AE2411" s="1">
        <v>209670267.63575801</v>
      </c>
      <c r="AF2411" s="1">
        <v>249036642.40968099</v>
      </c>
      <c r="AG2411" s="1">
        <v>209123663.771846</v>
      </c>
      <c r="AH2411" s="1">
        <v>194327626.40943399</v>
      </c>
      <c r="AI2411" s="1">
        <v>140848543.195023</v>
      </c>
      <c r="AJ2411" s="1">
        <v>103404564.813959</v>
      </c>
      <c r="AK2411" s="1">
        <v>123821439.177035</v>
      </c>
      <c r="AL2411" s="1">
        <v>70479091.412699997</v>
      </c>
      <c r="AM2411" s="1">
        <v>55093719.230422497</v>
      </c>
    </row>
    <row r="2412" spans="1:39" x14ac:dyDescent="0.3">
      <c r="A2412" t="str">
        <f t="shared" si="407"/>
        <v>PAMS</v>
      </c>
      <c r="B2412" t="str">
        <f t="shared" si="408"/>
        <v>V211</v>
      </c>
      <c r="C2412" t="str">
        <f t="shared" si="409"/>
        <v>AIR PASSENGER SERVICE</v>
      </c>
      <c r="D2412" s="1">
        <f t="shared" si="410"/>
        <v>1032453.68095729</v>
      </c>
      <c r="E2412" s="1">
        <f t="shared" si="411"/>
        <v>56930.432499800503</v>
      </c>
      <c r="F2412" s="1">
        <f t="shared" si="412"/>
        <v>362264.3</v>
      </c>
      <c r="G2412" s="1">
        <f t="shared" si="413"/>
        <v>254782.72149101901</v>
      </c>
      <c r="H2412" s="2">
        <f t="shared" si="414"/>
        <v>5.3632803070882948</v>
      </c>
      <c r="I2412" s="2">
        <f t="shared" si="415"/>
        <v>-0.6491229517782251</v>
      </c>
      <c r="J2412" s="2">
        <f t="shared" si="416"/>
        <v>0.70330618140131118</v>
      </c>
      <c r="K2412" s="2">
        <f t="shared" si="417"/>
        <v>3.2156416368540684E-6</v>
      </c>
      <c r="L2412" s="2">
        <f>AM2412/SUM(AM1:AM$3009)</f>
        <v>4.6231401475572451E-6</v>
      </c>
      <c r="M2412" t="s">
        <v>3743</v>
      </c>
      <c r="N2412" t="s">
        <v>4899</v>
      </c>
      <c r="O2412" t="s">
        <v>4900</v>
      </c>
      <c r="P2412" s="1">
        <v>945202.07911496505</v>
      </c>
      <c r="Q2412" s="1">
        <v>605449.92354977899</v>
      </c>
      <c r="R2412" s="1">
        <v>309763.88432487298</v>
      </c>
      <c r="S2412" s="1">
        <v>1769851.3681002301</v>
      </c>
      <c r="T2412" s="1">
        <v>642802.292056898</v>
      </c>
      <c r="U2412" s="1">
        <v>3284126.7813347499</v>
      </c>
      <c r="V2412" s="1">
        <v>5692258.3005077504</v>
      </c>
      <c r="W2412" s="1">
        <v>1065221.0528190001</v>
      </c>
      <c r="X2412" s="1">
        <v>3854619.0751403002</v>
      </c>
      <c r="Y2412" s="1">
        <v>7655742.7796705598</v>
      </c>
      <c r="Z2412" s="1">
        <v>19971341.831389599</v>
      </c>
      <c r="AA2412" s="1">
        <v>43416397.196536101</v>
      </c>
      <c r="AB2412" s="1">
        <v>31272535.258246601</v>
      </c>
      <c r="AC2412" s="1">
        <v>36528967.741699196</v>
      </c>
      <c r="AD2412" s="1">
        <v>-1652632.5405667799</v>
      </c>
      <c r="AE2412" s="1">
        <v>1032453.68095729</v>
      </c>
      <c r="AF2412" s="1">
        <v>463180.07101148198</v>
      </c>
      <c r="AG2412" s="1">
        <v>-10698.331906792801</v>
      </c>
      <c r="AH2412" s="1">
        <v>42179.355953213802</v>
      </c>
      <c r="AI2412" s="1">
        <v>92188.510243787896</v>
      </c>
      <c r="AJ2412" s="1">
        <v>710688.66729271202</v>
      </c>
      <c r="AK2412" s="1">
        <v>56930.432499800503</v>
      </c>
      <c r="AL2412" s="1">
        <v>362264.3</v>
      </c>
      <c r="AM2412" s="1">
        <v>254782.72149101901</v>
      </c>
    </row>
    <row r="2413" spans="1:39" x14ac:dyDescent="0.3">
      <c r="A2413" t="str">
        <f t="shared" si="407"/>
        <v>PAMS</v>
      </c>
      <c r="B2413" t="str">
        <f t="shared" si="408"/>
        <v>V212</v>
      </c>
      <c r="C2413" t="str">
        <f t="shared" si="409"/>
        <v>MOTOR PASSENGER SERVICES</v>
      </c>
      <c r="D2413" s="1">
        <f t="shared" si="410"/>
        <v>23076871.5279052</v>
      </c>
      <c r="E2413" s="1">
        <f t="shared" si="411"/>
        <v>15951596.9589957</v>
      </c>
      <c r="F2413" s="1">
        <f t="shared" si="412"/>
        <v>12269488.4462</v>
      </c>
      <c r="G2413" s="1">
        <f t="shared" si="413"/>
        <v>5576887.2113453299</v>
      </c>
      <c r="H2413" s="2">
        <f t="shared" si="414"/>
        <v>-0.2308300869349148</v>
      </c>
      <c r="I2413" s="2">
        <f t="shared" si="415"/>
        <v>-0.46832097967164266</v>
      </c>
      <c r="J2413" s="2">
        <f t="shared" si="416"/>
        <v>0.45453298528289948</v>
      </c>
      <c r="K2413" s="2">
        <f t="shared" si="417"/>
        <v>1.089102015034345E-4</v>
      </c>
      <c r="L2413" s="2">
        <f>AM2413/SUM(AM1:AM$3009)</f>
        <v>1.011949751313022E-4</v>
      </c>
      <c r="M2413" t="s">
        <v>3743</v>
      </c>
      <c r="N2413" t="s">
        <v>4901</v>
      </c>
      <c r="O2413" t="s">
        <v>4902</v>
      </c>
      <c r="P2413" s="1">
        <v>5296376.0289837401</v>
      </c>
      <c r="Q2413" s="1">
        <v>5018663.0689418996</v>
      </c>
      <c r="R2413" s="1">
        <v>5875197.4500946896</v>
      </c>
      <c r="S2413" s="1">
        <v>10718782.4741378</v>
      </c>
      <c r="T2413" s="1">
        <v>12367027.9533809</v>
      </c>
      <c r="U2413" s="1">
        <v>10076454.321906799</v>
      </c>
      <c r="V2413" s="1">
        <v>11152798.4241623</v>
      </c>
      <c r="W2413" s="1">
        <v>9359838.0974028595</v>
      </c>
      <c r="X2413" s="1">
        <v>18022144.604268499</v>
      </c>
      <c r="Y2413" s="1">
        <v>24754640.955511</v>
      </c>
      <c r="Z2413" s="1">
        <v>27438716.728323601</v>
      </c>
      <c r="AA2413" s="1">
        <v>17961437.115903601</v>
      </c>
      <c r="AB2413" s="1">
        <v>21471997.666476801</v>
      </c>
      <c r="AC2413" s="1">
        <v>19170861.7559072</v>
      </c>
      <c r="AD2413" s="1">
        <v>22245569.1232257</v>
      </c>
      <c r="AE2413" s="1">
        <v>23076871.5279052</v>
      </c>
      <c r="AF2413" s="1">
        <v>14223152.2117172</v>
      </c>
      <c r="AG2413" s="1">
        <v>11726139.855775399</v>
      </c>
      <c r="AH2413" s="1">
        <v>20638204.054969098</v>
      </c>
      <c r="AI2413" s="1">
        <v>15022238.4861646</v>
      </c>
      <c r="AJ2413" s="1">
        <v>18386174.703323498</v>
      </c>
      <c r="AK2413" s="1">
        <v>15951596.9589957</v>
      </c>
      <c r="AL2413" s="1">
        <v>12269488.4462</v>
      </c>
      <c r="AM2413" s="1">
        <v>5576887.2113453299</v>
      </c>
    </row>
    <row r="2414" spans="1:39" x14ac:dyDescent="0.3">
      <c r="A2414" t="str">
        <f t="shared" si="407"/>
        <v>PAMS</v>
      </c>
      <c r="B2414" t="str">
        <f t="shared" si="408"/>
        <v>V213</v>
      </c>
      <c r="C2414" t="str">
        <f t="shared" si="409"/>
        <v>RAIL PASSENGER SERVICE</v>
      </c>
      <c r="D2414" s="1">
        <f t="shared" si="410"/>
        <v>422773.60137864703</v>
      </c>
      <c r="E2414" s="1">
        <f t="shared" si="411"/>
        <v>4265864.0820668098</v>
      </c>
      <c r="F2414" s="1">
        <f t="shared" si="412"/>
        <v>814100.18279999995</v>
      </c>
      <c r="G2414" s="1">
        <f t="shared" si="413"/>
        <v>140606.02864919</v>
      </c>
      <c r="H2414" s="2">
        <f t="shared" si="414"/>
        <v>-0.80915937143370753</v>
      </c>
      <c r="I2414" s="2">
        <f t="shared" si="415"/>
        <v>0.92561735204197548</v>
      </c>
      <c r="J2414" s="2">
        <f t="shared" si="416"/>
        <v>0.17271342227880657</v>
      </c>
      <c r="K2414" s="2">
        <f t="shared" si="417"/>
        <v>7.2263660658314611E-6</v>
      </c>
      <c r="L2414" s="2">
        <f>AM2414/SUM(AM1:AM$3009)</f>
        <v>2.5513558071463187E-6</v>
      </c>
      <c r="M2414" t="s">
        <v>3743</v>
      </c>
      <c r="N2414" t="s">
        <v>4903</v>
      </c>
      <c r="O2414" t="s">
        <v>4904</v>
      </c>
      <c r="P2414" s="1"/>
      <c r="Q2414" s="1">
        <v>47403.188051012003</v>
      </c>
      <c r="R2414" s="1"/>
      <c r="S2414" s="1">
        <v>6398.5971714951702</v>
      </c>
      <c r="T2414" s="1">
        <v>273554.88594194403</v>
      </c>
      <c r="U2414" s="1">
        <v>48347.9961083054</v>
      </c>
      <c r="V2414" s="1">
        <v>41679.796026116499</v>
      </c>
      <c r="W2414" s="1">
        <v>56932.498482661897</v>
      </c>
      <c r="X2414" s="1">
        <v>284682.17953373399</v>
      </c>
      <c r="Y2414" s="1">
        <v>119017.640879582</v>
      </c>
      <c r="Z2414" s="1">
        <v>35366.888675657399</v>
      </c>
      <c r="AA2414" s="1">
        <v>23234.2132276587</v>
      </c>
      <c r="AB2414" s="1">
        <v>67810.548379361702</v>
      </c>
      <c r="AC2414" s="1">
        <v>327473.62522415101</v>
      </c>
      <c r="AD2414" s="1">
        <v>331708.59773729998</v>
      </c>
      <c r="AE2414" s="1">
        <v>422773.60137864703</v>
      </c>
      <c r="AF2414" s="1">
        <v>465505.91936189902</v>
      </c>
      <c r="AG2414" s="1">
        <v>441709.60221287701</v>
      </c>
      <c r="AH2414" s="1">
        <v>100102.75981635699</v>
      </c>
      <c r="AI2414" s="1">
        <v>154812.79288643799</v>
      </c>
      <c r="AJ2414" s="1">
        <v>1993440.47451255</v>
      </c>
      <c r="AK2414" s="1">
        <v>4265864.0820668098</v>
      </c>
      <c r="AL2414" s="1">
        <v>814100.18279999995</v>
      </c>
      <c r="AM2414" s="1">
        <v>140606.02864919</v>
      </c>
    </row>
    <row r="2415" spans="1:39" x14ac:dyDescent="0.3">
      <c r="A2415" t="str">
        <f t="shared" si="407"/>
        <v>PAMS</v>
      </c>
      <c r="B2415" t="str">
        <f t="shared" si="408"/>
        <v>V214</v>
      </c>
      <c r="C2415" t="str">
        <f t="shared" si="409"/>
        <v>MARINE PASSENGER SERVICE</v>
      </c>
      <c r="D2415" s="1">
        <f t="shared" si="410"/>
        <v>6677.3246059097501</v>
      </c>
      <c r="E2415" s="1">
        <f t="shared" si="411"/>
        <v>12831.451139091499</v>
      </c>
      <c r="F2415" s="1">
        <f t="shared" si="412"/>
        <v>13000</v>
      </c>
      <c r="G2415" s="1">
        <f t="shared" si="413"/>
        <v>0</v>
      </c>
      <c r="H2415" s="2">
        <f t="shared" si="414"/>
        <v>1.3135604000003465E-2</v>
      </c>
      <c r="I2415" s="2">
        <f t="shared" si="415"/>
        <v>0.94688752865097814</v>
      </c>
      <c r="J2415" s="2">
        <f t="shared" si="416"/>
        <v>0</v>
      </c>
      <c r="K2415" s="2">
        <f t="shared" si="417"/>
        <v>1.1539459250912355E-7</v>
      </c>
      <c r="L2415" s="2">
        <f>AM2415/SUM(AM1:AM$3009)</f>
        <v>0</v>
      </c>
      <c r="M2415" t="s">
        <v>3743</v>
      </c>
      <c r="N2415" t="s">
        <v>4905</v>
      </c>
      <c r="O2415" t="s">
        <v>4906</v>
      </c>
      <c r="P2415" s="1">
        <v>226202.206967684</v>
      </c>
      <c r="Q2415" s="1">
        <v>152228.12146791001</v>
      </c>
      <c r="R2415" s="1">
        <v>86966.087063423896</v>
      </c>
      <c r="S2415" s="1"/>
      <c r="T2415" s="1">
        <v>23948.417191839799</v>
      </c>
      <c r="U2415" s="1"/>
      <c r="V2415" s="1">
        <v>40042.580194826602</v>
      </c>
      <c r="W2415" s="1">
        <v>-11975.1891064709</v>
      </c>
      <c r="X2415" s="1">
        <v>0</v>
      </c>
      <c r="Y2415" s="1">
        <v>0</v>
      </c>
      <c r="Z2415" s="1"/>
      <c r="AA2415" s="1">
        <v>3753.3168464802802</v>
      </c>
      <c r="AB2415" s="1"/>
      <c r="AC2415" s="1"/>
      <c r="AD2415" s="1">
        <v>5271.3473035966699</v>
      </c>
      <c r="AE2415" s="1">
        <v>6677.3246059097501</v>
      </c>
      <c r="AF2415" s="1">
        <v>-913.60513936389702</v>
      </c>
      <c r="AG2415" s="1">
        <v>0</v>
      </c>
      <c r="AH2415" s="1"/>
      <c r="AI2415" s="1"/>
      <c r="AJ2415" s="1">
        <v>13262.769886121499</v>
      </c>
      <c r="AK2415" s="1">
        <v>12831.451139091499</v>
      </c>
      <c r="AL2415" s="1">
        <v>13000</v>
      </c>
      <c r="AM2415" s="1"/>
    </row>
    <row r="2416" spans="1:39" x14ac:dyDescent="0.3">
      <c r="A2416" t="str">
        <f t="shared" si="407"/>
        <v>PAMS</v>
      </c>
      <c r="B2416" t="str">
        <f t="shared" si="408"/>
        <v>V221</v>
      </c>
      <c r="C2416" t="str">
        <f t="shared" si="409"/>
        <v>PASSENGER AIR CHARTER SERVICE</v>
      </c>
      <c r="D2416" s="1">
        <f t="shared" si="410"/>
        <v>2438033.7118268502</v>
      </c>
      <c r="E2416" s="1">
        <f t="shared" si="411"/>
        <v>4472872.7810721202</v>
      </c>
      <c r="F2416" s="1">
        <f t="shared" si="412"/>
        <v>4394260.9003999997</v>
      </c>
      <c r="G2416" s="1">
        <f t="shared" si="413"/>
        <v>18490.812282922801</v>
      </c>
      <c r="H2416" s="2">
        <f t="shared" si="414"/>
        <v>-1.7575255215123264E-2</v>
      </c>
      <c r="I2416" s="2">
        <f t="shared" si="415"/>
        <v>0.80237905615641525</v>
      </c>
      <c r="J2416" s="2">
        <f t="shared" si="416"/>
        <v>4.2079459326685919E-3</v>
      </c>
      <c r="K2416" s="2">
        <f t="shared" si="417"/>
        <v>3.9005688152340948E-5</v>
      </c>
      <c r="L2416" s="2">
        <f>AM2416/SUM(AM1:AM$3009)</f>
        <v>3.3552360272255893E-7</v>
      </c>
      <c r="M2416" t="s">
        <v>3743</v>
      </c>
      <c r="N2416" t="s">
        <v>4907</v>
      </c>
      <c r="O2416" t="s">
        <v>4908</v>
      </c>
      <c r="P2416" s="1"/>
      <c r="Q2416" s="1">
        <v>1653819.14598139</v>
      </c>
      <c r="R2416" s="1">
        <v>3408921.5281655402</v>
      </c>
      <c r="S2416" s="1">
        <v>1124815.1721244301</v>
      </c>
      <c r="T2416" s="1">
        <v>445855.566500924</v>
      </c>
      <c r="U2416" s="1">
        <v>1152160.6097967499</v>
      </c>
      <c r="V2416" s="1">
        <v>1170206.6565546601</v>
      </c>
      <c r="W2416" s="1">
        <v>5213018.9095747704</v>
      </c>
      <c r="X2416" s="1">
        <v>27731258.104644202</v>
      </c>
      <c r="Y2416" s="1">
        <v>32785757.132378399</v>
      </c>
      <c r="Z2416" s="1">
        <v>41805009.570882797</v>
      </c>
      <c r="AA2416" s="1">
        <v>24957274.075543299</v>
      </c>
      <c r="AB2416" s="1">
        <v>27350891.023885399</v>
      </c>
      <c r="AC2416" s="1">
        <v>7955853.4880147204</v>
      </c>
      <c r="AD2416" s="1">
        <v>13425395.191815499</v>
      </c>
      <c r="AE2416" s="1">
        <v>2438033.7118268502</v>
      </c>
      <c r="AF2416" s="1">
        <v>-664422.73792652297</v>
      </c>
      <c r="AG2416" s="1">
        <v>458405.61643265601</v>
      </c>
      <c r="AH2416" s="1">
        <v>455916.94397616299</v>
      </c>
      <c r="AI2416" s="1">
        <v>2831087.5862581702</v>
      </c>
      <c r="AJ2416" s="1">
        <v>4523852.4403276602</v>
      </c>
      <c r="AK2416" s="1">
        <v>4472872.7810721202</v>
      </c>
      <c r="AL2416" s="1">
        <v>4394260.9003999997</v>
      </c>
      <c r="AM2416" s="1">
        <v>18490.812282922801</v>
      </c>
    </row>
    <row r="2417" spans="1:39" x14ac:dyDescent="0.3">
      <c r="A2417" t="str">
        <f t="shared" si="407"/>
        <v>PAMS</v>
      </c>
      <c r="B2417" t="str">
        <f t="shared" si="408"/>
        <v>V222</v>
      </c>
      <c r="C2417" t="str">
        <f t="shared" si="409"/>
        <v>PASSENGER MOTOR CHARTER SERVICE</v>
      </c>
      <c r="D2417" s="1">
        <f t="shared" si="410"/>
        <v>1336162.9506085799</v>
      </c>
      <c r="E2417" s="1">
        <f t="shared" si="411"/>
        <v>17179511.369166099</v>
      </c>
      <c r="F2417" s="1">
        <f t="shared" si="412"/>
        <v>1752356.4332999999</v>
      </c>
      <c r="G2417" s="1">
        <f t="shared" si="413"/>
        <v>2196891.0363820498</v>
      </c>
      <c r="H2417" s="2">
        <f t="shared" si="414"/>
        <v>-0.89799730646325937</v>
      </c>
      <c r="I2417" s="2">
        <f t="shared" si="415"/>
        <v>0.31148407647574494</v>
      </c>
      <c r="J2417" s="2">
        <f t="shared" si="416"/>
        <v>1.2536781870597593</v>
      </c>
      <c r="K2417" s="2">
        <f t="shared" si="417"/>
        <v>1.5554804350107279E-5</v>
      </c>
      <c r="L2417" s="2">
        <f>AM2417/SUM(AM1:AM$3009)</f>
        <v>3.9863516217541126E-5</v>
      </c>
      <c r="M2417" t="s">
        <v>3743</v>
      </c>
      <c r="N2417" t="s">
        <v>4909</v>
      </c>
      <c r="O2417" t="s">
        <v>4910</v>
      </c>
      <c r="P2417" s="1">
        <v>4889071.4879275803</v>
      </c>
      <c r="Q2417" s="1">
        <v>4658348.3604857298</v>
      </c>
      <c r="R2417" s="1">
        <v>3680428.0990117001</v>
      </c>
      <c r="S2417" s="1">
        <v>10829513.710637899</v>
      </c>
      <c r="T2417" s="1">
        <v>24831728.529072601</v>
      </c>
      <c r="U2417" s="1">
        <v>24884141.9096811</v>
      </c>
      <c r="V2417" s="1">
        <v>16047706.861468799</v>
      </c>
      <c r="W2417" s="1">
        <v>8904804.4136181492</v>
      </c>
      <c r="X2417" s="1">
        <v>13406858.055552499</v>
      </c>
      <c r="Y2417" s="1">
        <v>7432301.8300534803</v>
      </c>
      <c r="Z2417" s="1">
        <v>5215952.9862572001</v>
      </c>
      <c r="AA2417" s="1">
        <v>2548017.1183394301</v>
      </c>
      <c r="AB2417" s="1">
        <v>2457271.27589742</v>
      </c>
      <c r="AC2417" s="1">
        <v>-562963.39292069804</v>
      </c>
      <c r="AD2417" s="1">
        <v>1879358.5140357099</v>
      </c>
      <c r="AE2417" s="1">
        <v>1336162.9506085799</v>
      </c>
      <c r="AF2417" s="1">
        <v>3830028.76640428</v>
      </c>
      <c r="AG2417" s="1">
        <v>2113148.1186136301</v>
      </c>
      <c r="AH2417" s="1">
        <v>2424259.3826662698</v>
      </c>
      <c r="AI2417" s="1">
        <v>3176238.98754386</v>
      </c>
      <c r="AJ2417" s="1">
        <v>2471024.3659695801</v>
      </c>
      <c r="AK2417" s="1">
        <v>17179511.369166099</v>
      </c>
      <c r="AL2417" s="1">
        <v>1752356.4332999999</v>
      </c>
      <c r="AM2417" s="1">
        <v>2196891.0363820498</v>
      </c>
    </row>
    <row r="2418" spans="1:39" x14ac:dyDescent="0.3">
      <c r="A2418" t="str">
        <f t="shared" si="407"/>
        <v>PAMS</v>
      </c>
      <c r="B2418" t="str">
        <f t="shared" si="408"/>
        <v>V223</v>
      </c>
      <c r="C2418" t="str">
        <f t="shared" si="409"/>
        <v>PASSENGER RAIL CHARTER SERVICE</v>
      </c>
      <c r="D2418" s="1">
        <f t="shared" si="410"/>
        <v>0</v>
      </c>
      <c r="E2418" s="1">
        <f t="shared" si="411"/>
        <v>0</v>
      </c>
      <c r="F2418" s="1">
        <f t="shared" si="412"/>
        <v>0</v>
      </c>
      <c r="G2418" s="1">
        <f t="shared" si="413"/>
        <v>0</v>
      </c>
      <c r="H2418" s="2" t="e">
        <f t="shared" si="414"/>
        <v>#DIV/0!</v>
      </c>
      <c r="I2418" s="2" t="e">
        <f t="shared" si="415"/>
        <v>#DIV/0!</v>
      </c>
      <c r="J2418" s="2" t="e">
        <f t="shared" si="416"/>
        <v>#DIV/0!</v>
      </c>
      <c r="K2418" s="2">
        <f t="shared" si="417"/>
        <v>0</v>
      </c>
      <c r="L2418" s="2">
        <f>AM2418/SUM(AM1:AM$3009)</f>
        <v>0</v>
      </c>
      <c r="M2418" t="s">
        <v>3743</v>
      </c>
      <c r="N2418" t="s">
        <v>4911</v>
      </c>
      <c r="O2418" t="s">
        <v>4912</v>
      </c>
      <c r="P2418" s="1"/>
      <c r="Q2418" s="1"/>
      <c r="R2418" s="1"/>
      <c r="S2418" s="1"/>
      <c r="T2418" s="1">
        <v>3833.2342300230598</v>
      </c>
      <c r="U2418" s="1">
        <v>4170.71844601058</v>
      </c>
      <c r="V2418" s="1"/>
      <c r="W2418" s="1">
        <v>17010.211798964399</v>
      </c>
      <c r="X2418" s="1">
        <v>14215.0797033258</v>
      </c>
      <c r="Y2418" s="1">
        <v>19530.1687220645</v>
      </c>
      <c r="Z2418" s="1">
        <v>0</v>
      </c>
      <c r="AA2418" s="1"/>
      <c r="AB2418" s="1">
        <v>115746.243751146</v>
      </c>
      <c r="AC2418" s="1">
        <v>4761.1754864427103</v>
      </c>
      <c r="AD2418" s="1"/>
      <c r="AE2418" s="1"/>
      <c r="AF2418" s="1">
        <v>53698.997588634396</v>
      </c>
      <c r="AG2418" s="1"/>
      <c r="AH2418" s="1"/>
      <c r="AI2418" s="1"/>
      <c r="AJ2418" s="1">
        <v>-4282.8800759988499</v>
      </c>
      <c r="AK2418" s="1"/>
      <c r="AL2418" s="1"/>
      <c r="AM2418" s="1"/>
    </row>
    <row r="2419" spans="1:39" x14ac:dyDescent="0.3">
      <c r="A2419" t="str">
        <f t="shared" si="407"/>
        <v>PAMS</v>
      </c>
      <c r="B2419" t="str">
        <f t="shared" si="408"/>
        <v>V224</v>
      </c>
      <c r="C2419" t="str">
        <f t="shared" si="409"/>
        <v>PASSENGER MARINE CHARTER SERVICE</v>
      </c>
      <c r="D2419" s="1">
        <f t="shared" si="410"/>
        <v>0</v>
      </c>
      <c r="E2419" s="1">
        <f t="shared" si="411"/>
        <v>-110518.35794859</v>
      </c>
      <c r="F2419" s="1">
        <f t="shared" si="412"/>
        <v>257500</v>
      </c>
      <c r="G2419" s="1">
        <f t="shared" si="413"/>
        <v>0</v>
      </c>
      <c r="H2419" s="2">
        <f t="shared" si="414"/>
        <v>-3.3299296585620799</v>
      </c>
      <c r="I2419" s="2" t="e">
        <f t="shared" si="415"/>
        <v>#DIV/0!</v>
      </c>
      <c r="J2419" s="2">
        <f t="shared" si="416"/>
        <v>0</v>
      </c>
      <c r="K2419" s="2">
        <f t="shared" si="417"/>
        <v>2.2857005823922552E-6</v>
      </c>
      <c r="L2419" s="2">
        <f>AM2419/SUM(AM1:AM$3009)</f>
        <v>0</v>
      </c>
      <c r="M2419" t="s">
        <v>3743</v>
      </c>
      <c r="N2419" t="s">
        <v>4913</v>
      </c>
      <c r="O2419" t="s">
        <v>4914</v>
      </c>
      <c r="P2419" s="1"/>
      <c r="Q2419" s="1"/>
      <c r="R2419" s="1">
        <v>5620.1833764737703</v>
      </c>
      <c r="S2419" s="1">
        <v>15581.246982266801</v>
      </c>
      <c r="T2419" s="1">
        <v>6693.6569790856702</v>
      </c>
      <c r="U2419" s="1">
        <v>11632.9696219983</v>
      </c>
      <c r="V2419" s="1">
        <v>5676.4272203560004</v>
      </c>
      <c r="W2419" s="1">
        <v>8973.2269281897006</v>
      </c>
      <c r="X2419" s="1">
        <v>11730.5387905383</v>
      </c>
      <c r="Y2419" s="1">
        <v>77064.990092470805</v>
      </c>
      <c r="Z2419" s="1">
        <v>-203.69105539474799</v>
      </c>
      <c r="AA2419" s="1">
        <v>61334.591315043101</v>
      </c>
      <c r="AB2419" s="1">
        <v>8180.1606865792201</v>
      </c>
      <c r="AC2419" s="1">
        <v>27112.087156757701</v>
      </c>
      <c r="AD2419" s="1">
        <v>50230.298430442701</v>
      </c>
      <c r="AE2419" s="1"/>
      <c r="AF2419" s="1">
        <v>13528.612561739499</v>
      </c>
      <c r="AG2419" s="1">
        <v>448719.853588067</v>
      </c>
      <c r="AH2419" s="1">
        <v>677233.45205204794</v>
      </c>
      <c r="AI2419" s="1">
        <v>61507.6324146978</v>
      </c>
      <c r="AJ2419" s="1">
        <v>527545.46114448598</v>
      </c>
      <c r="AK2419" s="1">
        <v>-110518.35794859</v>
      </c>
      <c r="AL2419" s="1">
        <v>257500</v>
      </c>
      <c r="AM2419" s="1"/>
    </row>
    <row r="2420" spans="1:39" x14ac:dyDescent="0.3">
      <c r="A2420" t="str">
        <f t="shared" si="407"/>
        <v>PAMS</v>
      </c>
      <c r="B2420" t="str">
        <f t="shared" si="408"/>
        <v>V225</v>
      </c>
      <c r="C2420" t="str">
        <f t="shared" si="409"/>
        <v>AMBULANCE SERVICE</v>
      </c>
      <c r="D2420" s="1">
        <f t="shared" si="410"/>
        <v>9423951.8598648403</v>
      </c>
      <c r="E2420" s="1">
        <f t="shared" si="411"/>
        <v>5179784.2354279803</v>
      </c>
      <c r="F2420" s="1">
        <f t="shared" si="412"/>
        <v>7872815.7194999997</v>
      </c>
      <c r="G2420" s="1">
        <f t="shared" si="413"/>
        <v>2577275.03787965</v>
      </c>
      <c r="H2420" s="2">
        <f t="shared" si="414"/>
        <v>0.51991190398483988</v>
      </c>
      <c r="I2420" s="2">
        <f t="shared" si="415"/>
        <v>-0.16459508319125549</v>
      </c>
      <c r="J2420" s="2">
        <f t="shared" si="416"/>
        <v>0.32736382124327584</v>
      </c>
      <c r="K2420" s="2">
        <f t="shared" si="417"/>
        <v>6.9883104757778835E-5</v>
      </c>
      <c r="L2420" s="2">
        <f>AM2420/SUM(AM1:AM$3009)</f>
        <v>4.6765744667416676E-5</v>
      </c>
      <c r="M2420" t="s">
        <v>3743</v>
      </c>
      <c r="N2420" t="s">
        <v>4915</v>
      </c>
      <c r="O2420" t="s">
        <v>4916</v>
      </c>
      <c r="P2420" s="1">
        <v>2534413.1515772701</v>
      </c>
      <c r="Q2420" s="1">
        <v>3757397.5317227799</v>
      </c>
      <c r="R2420" s="1">
        <v>4713117.7706072098</v>
      </c>
      <c r="S2420" s="1">
        <v>5866131.48489061</v>
      </c>
      <c r="T2420" s="1">
        <v>6500964.4444097402</v>
      </c>
      <c r="U2420" s="1">
        <v>8518294.6991050597</v>
      </c>
      <c r="V2420" s="1">
        <v>10887125.957438299</v>
      </c>
      <c r="W2420" s="1">
        <v>9332347.8124655299</v>
      </c>
      <c r="X2420" s="1">
        <v>14133929.659538399</v>
      </c>
      <c r="Y2420" s="1">
        <v>20566545.366636202</v>
      </c>
      <c r="Z2420" s="1">
        <v>16025661.5804042</v>
      </c>
      <c r="AA2420" s="1">
        <v>21904344.614108101</v>
      </c>
      <c r="AB2420" s="1">
        <v>26132554.944304202</v>
      </c>
      <c r="AC2420" s="1">
        <v>26740098.667805899</v>
      </c>
      <c r="AD2420" s="1">
        <v>19557740.961383302</v>
      </c>
      <c r="AE2420" s="1">
        <v>9423951.8598648403</v>
      </c>
      <c r="AF2420" s="1">
        <v>7519934.2657771399</v>
      </c>
      <c r="AG2420" s="1">
        <v>7881948.2025962602</v>
      </c>
      <c r="AH2420" s="1">
        <v>12131989.414836699</v>
      </c>
      <c r="AI2420" s="1">
        <v>12643390.2806511</v>
      </c>
      <c r="AJ2420" s="1">
        <v>9311437.6001033802</v>
      </c>
      <c r="AK2420" s="1">
        <v>5179784.2354279803</v>
      </c>
      <c r="AL2420" s="1">
        <v>7872815.7194999997</v>
      </c>
      <c r="AM2420" s="1">
        <v>2577275.03787965</v>
      </c>
    </row>
    <row r="2421" spans="1:39" x14ac:dyDescent="0.3">
      <c r="A2421" t="str">
        <f t="shared" si="407"/>
        <v>PAMS</v>
      </c>
      <c r="B2421" t="str">
        <f t="shared" si="408"/>
        <v>V226</v>
      </c>
      <c r="C2421" t="str">
        <f t="shared" si="409"/>
        <v>TAXICAB SERVICES</v>
      </c>
      <c r="D2421" s="1">
        <f t="shared" si="410"/>
        <v>233086.76617546001</v>
      </c>
      <c r="E2421" s="1">
        <f t="shared" si="411"/>
        <v>0</v>
      </c>
      <c r="F2421" s="1">
        <f t="shared" si="412"/>
        <v>20305.919900000001</v>
      </c>
      <c r="G2421" s="1">
        <f t="shared" si="413"/>
        <v>-11853.7392075961</v>
      </c>
      <c r="H2421" s="2" t="e">
        <f t="shared" si="414"/>
        <v>#DIV/0!</v>
      </c>
      <c r="I2421" s="2">
        <f t="shared" si="415"/>
        <v>-0.9128825705844047</v>
      </c>
      <c r="J2421" s="2">
        <f t="shared" si="416"/>
        <v>-0.58375780392968546</v>
      </c>
      <c r="K2421" s="2">
        <f t="shared" si="417"/>
        <v>1.8024564249103099E-7</v>
      </c>
      <c r="L2421" s="2">
        <f>AM2421/SUM(AM1:AM$3009)</f>
        <v>-2.1509110707588806E-7</v>
      </c>
      <c r="M2421" t="s">
        <v>3743</v>
      </c>
      <c r="N2421" t="s">
        <v>4917</v>
      </c>
      <c r="O2421" t="s">
        <v>4918</v>
      </c>
      <c r="P2421" s="1"/>
      <c r="Q2421" s="1">
        <v>251102.81111348001</v>
      </c>
      <c r="R2421" s="1">
        <v>190702.65223752501</v>
      </c>
      <c r="S2421" s="1">
        <v>179819.018962876</v>
      </c>
      <c r="T2421" s="1">
        <v>302455.12181897898</v>
      </c>
      <c r="U2421" s="1">
        <v>659393.906575731</v>
      </c>
      <c r="V2421" s="1">
        <v>425069.32563939801</v>
      </c>
      <c r="W2421" s="1">
        <v>337863.90299913898</v>
      </c>
      <c r="X2421" s="1">
        <v>503572.14968059299</v>
      </c>
      <c r="Y2421" s="1">
        <v>1738944.4495137101</v>
      </c>
      <c r="Z2421" s="1">
        <v>769710.49432159995</v>
      </c>
      <c r="AA2421" s="1">
        <v>1063627.185179</v>
      </c>
      <c r="AB2421" s="1">
        <v>295381.44496706099</v>
      </c>
      <c r="AC2421" s="1">
        <v>184943.014028554</v>
      </c>
      <c r="AD2421" s="1">
        <v>100121.216724014</v>
      </c>
      <c r="AE2421" s="1">
        <v>233086.76617546001</v>
      </c>
      <c r="AF2421" s="1">
        <v>80373.853147186004</v>
      </c>
      <c r="AG2421" s="1">
        <v>127886.22274632601</v>
      </c>
      <c r="AH2421" s="1">
        <v>127273.951827475</v>
      </c>
      <c r="AI2421" s="1">
        <v>43850.385012999497</v>
      </c>
      <c r="AJ2421" s="1">
        <v>103258.46605098</v>
      </c>
      <c r="AK2421" s="1"/>
      <c r="AL2421" s="1">
        <v>20305.919900000001</v>
      </c>
      <c r="AM2421" s="1">
        <v>-11853.7392075961</v>
      </c>
    </row>
    <row r="2422" spans="1:39" x14ac:dyDescent="0.3">
      <c r="A2422" t="str">
        <f t="shared" si="407"/>
        <v>PAMS</v>
      </c>
      <c r="B2422" t="str">
        <f t="shared" si="408"/>
        <v>V227</v>
      </c>
      <c r="C2422" t="str">
        <f t="shared" si="409"/>
        <v>NAVIGATIONAL AID &amp; PILOTAGE SVCS</v>
      </c>
      <c r="D2422" s="1">
        <f t="shared" si="410"/>
        <v>0</v>
      </c>
      <c r="E2422" s="1">
        <f t="shared" si="411"/>
        <v>291915.51341433299</v>
      </c>
      <c r="F2422" s="1">
        <f t="shared" si="412"/>
        <v>360750</v>
      </c>
      <c r="G2422" s="1">
        <f t="shared" si="413"/>
        <v>54938.786655474403</v>
      </c>
      <c r="H2422" s="2">
        <f t="shared" si="414"/>
        <v>0.23580276971428416</v>
      </c>
      <c r="I2422" s="2" t="e">
        <f t="shared" si="415"/>
        <v>#DIV/0!</v>
      </c>
      <c r="J2422" s="2">
        <f t="shared" si="416"/>
        <v>0.15229046889944395</v>
      </c>
      <c r="K2422" s="2">
        <f t="shared" si="417"/>
        <v>3.2021999421281786E-6</v>
      </c>
      <c r="L2422" s="2">
        <f>AM2422/SUM(AM1:AM$3009)</f>
        <v>9.9688749990041615E-7</v>
      </c>
      <c r="M2422" t="s">
        <v>3743</v>
      </c>
      <c r="N2422" t="s">
        <v>4919</v>
      </c>
      <c r="O2422" t="s">
        <v>4920</v>
      </c>
      <c r="P2422" s="1"/>
      <c r="Q2422" s="1">
        <v>562070.87968239898</v>
      </c>
      <c r="R2422" s="1"/>
      <c r="S2422" s="1">
        <v>489235.91685981897</v>
      </c>
      <c r="T2422" s="1">
        <v>997259.69120672904</v>
      </c>
      <c r="U2422" s="1">
        <v>1461973.24069644</v>
      </c>
      <c r="V2422" s="1">
        <v>-172145.34519860399</v>
      </c>
      <c r="W2422" s="1">
        <v>2029765.976391</v>
      </c>
      <c r="X2422" s="1">
        <v>155451.633734865</v>
      </c>
      <c r="Y2422" s="1">
        <v>-35438.018988583899</v>
      </c>
      <c r="Z2422" s="1">
        <v>339759.82001413603</v>
      </c>
      <c r="AA2422" s="1">
        <v>8659.5459253251101</v>
      </c>
      <c r="AB2422" s="1"/>
      <c r="AC2422" s="1">
        <v>-11841.1052682309</v>
      </c>
      <c r="AD2422" s="1">
        <v>13671.484904565899</v>
      </c>
      <c r="AE2422" s="1"/>
      <c r="AF2422" s="1">
        <v>518075.08514752297</v>
      </c>
      <c r="AG2422" s="1">
        <v>285786.66364998801</v>
      </c>
      <c r="AH2422" s="1">
        <v>-19197.051135969599</v>
      </c>
      <c r="AI2422" s="1"/>
      <c r="AJ2422" s="1">
        <v>150311.39204271001</v>
      </c>
      <c r="AK2422" s="1">
        <v>291915.51341433299</v>
      </c>
      <c r="AL2422" s="1">
        <v>360750</v>
      </c>
      <c r="AM2422" s="1">
        <v>54938.786655474403</v>
      </c>
    </row>
    <row r="2423" spans="1:39" x14ac:dyDescent="0.3">
      <c r="A2423" t="str">
        <f t="shared" si="407"/>
        <v>PAMS</v>
      </c>
      <c r="B2423" t="str">
        <f t="shared" si="408"/>
        <v>V228</v>
      </c>
      <c r="C2423" t="str">
        <f t="shared" si="409"/>
        <v>TRANSPORTATION/TRAVEL/RELOCATION- TRAVEL/LODGING/RECRUITMENT: PORT OPERATIONS</v>
      </c>
      <c r="D2423" s="1">
        <f t="shared" si="410"/>
        <v>172744.989156658</v>
      </c>
      <c r="E2423" s="1">
        <f t="shared" si="411"/>
        <v>61802.298505541403</v>
      </c>
      <c r="F2423" s="1">
        <f t="shared" si="412"/>
        <v>0</v>
      </c>
      <c r="G2423" s="1">
        <f t="shared" si="413"/>
        <v>0</v>
      </c>
      <c r="H2423" s="2">
        <f t="shared" si="414"/>
        <v>-1</v>
      </c>
      <c r="I2423" s="2">
        <f t="shared" si="415"/>
        <v>-1</v>
      </c>
      <c r="J2423" s="2" t="e">
        <f t="shared" si="416"/>
        <v>#DIV/0!</v>
      </c>
      <c r="K2423" s="2">
        <f t="shared" si="417"/>
        <v>0</v>
      </c>
      <c r="L2423" s="2">
        <f>AM2423/SUM(AM1:AM$3009)</f>
        <v>0</v>
      </c>
      <c r="M2423" t="s">
        <v>3743</v>
      </c>
      <c r="N2423" t="s">
        <v>4921</v>
      </c>
      <c r="O2423" t="s">
        <v>4922</v>
      </c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>
        <v>103653.108784293</v>
      </c>
      <c r="AC2423" s="1">
        <v>231013.310504194</v>
      </c>
      <c r="AD2423" s="1">
        <v>215134.12909850999</v>
      </c>
      <c r="AE2423" s="1">
        <v>172744.989156658</v>
      </c>
      <c r="AF2423" s="1">
        <v>262114.27924101299</v>
      </c>
      <c r="AG2423" s="1">
        <v>332668.36453576398</v>
      </c>
      <c r="AH2423" s="1">
        <v>410168.57252666302</v>
      </c>
      <c r="AI2423" s="1">
        <v>486550.49545766402</v>
      </c>
      <c r="AJ2423" s="1">
        <v>42898.992643333899</v>
      </c>
      <c r="AK2423" s="1">
        <v>61802.298505541403</v>
      </c>
      <c r="AL2423" s="1"/>
      <c r="AM2423" s="1"/>
    </row>
    <row r="2424" spans="1:39" x14ac:dyDescent="0.3">
      <c r="A2424" t="str">
        <f t="shared" si="407"/>
        <v>PAMS</v>
      </c>
      <c r="B2424" t="str">
        <f t="shared" si="408"/>
        <v>V229</v>
      </c>
      <c r="C2424" t="str">
        <f t="shared" si="409"/>
        <v>TRANSPORT/TRAVEL/RELOCATION- TRAVEL/LODGING/RECRUIT: PURCH OF TRANSIT/PUBLIC TRANSPORT FARE MEDIA</v>
      </c>
      <c r="D2424" s="1">
        <f t="shared" si="410"/>
        <v>1478299.64367387</v>
      </c>
      <c r="E2424" s="1">
        <f t="shared" si="411"/>
        <v>27988.0013228713</v>
      </c>
      <c r="F2424" s="1">
        <f t="shared" si="412"/>
        <v>392172.80670000002</v>
      </c>
      <c r="G2424" s="1">
        <f t="shared" si="413"/>
        <v>84020.869055129297</v>
      </c>
      <c r="H2424" s="2">
        <f t="shared" si="414"/>
        <v>13.012176224228035</v>
      </c>
      <c r="I2424" s="2">
        <f t="shared" si="415"/>
        <v>-0.73471358910337536</v>
      </c>
      <c r="J2424" s="2">
        <f t="shared" si="416"/>
        <v>0.21424450553350743</v>
      </c>
      <c r="K2424" s="2">
        <f t="shared" si="417"/>
        <v>3.4811247094081371E-6</v>
      </c>
      <c r="L2424" s="2">
        <f>AM2424/SUM(AM1:AM$3009)</f>
        <v>1.5245941745508469E-6</v>
      </c>
      <c r="M2424" t="s">
        <v>3743</v>
      </c>
      <c r="N2424" t="s">
        <v>4923</v>
      </c>
      <c r="O2424" t="s">
        <v>4924</v>
      </c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>
        <v>1381356.08894142</v>
      </c>
      <c r="AC2424" s="1">
        <v>956103.00205359096</v>
      </c>
      <c r="AD2424" s="1">
        <v>1180295.01225603</v>
      </c>
      <c r="AE2424" s="1">
        <v>1478299.64367387</v>
      </c>
      <c r="AF2424" s="1">
        <v>262317.23793127103</v>
      </c>
      <c r="AG2424" s="1">
        <v>159822.30158522399</v>
      </c>
      <c r="AH2424" s="1">
        <v>979613.87904767704</v>
      </c>
      <c r="AI2424" s="1">
        <v>954795.739249615</v>
      </c>
      <c r="AJ2424" s="1">
        <v>1710034.77217536</v>
      </c>
      <c r="AK2424" s="1">
        <v>27988.0013228713</v>
      </c>
      <c r="AL2424" s="1">
        <v>392172.80670000002</v>
      </c>
      <c r="AM2424" s="1">
        <v>84020.869055129297</v>
      </c>
    </row>
    <row r="2425" spans="1:39" x14ac:dyDescent="0.3">
      <c r="A2425" t="str">
        <f t="shared" si="407"/>
        <v>PAMS</v>
      </c>
      <c r="B2425" t="str">
        <f t="shared" si="408"/>
        <v>V231</v>
      </c>
      <c r="C2425" t="str">
        <f t="shared" si="409"/>
        <v>LODGING - HOTEL/MOTEL</v>
      </c>
      <c r="D2425" s="1">
        <f t="shared" si="410"/>
        <v>40145421.141417697</v>
      </c>
      <c r="E2425" s="1">
        <f t="shared" si="411"/>
        <v>268649953.46321398</v>
      </c>
      <c r="F2425" s="1">
        <f t="shared" si="412"/>
        <v>145363342.77939999</v>
      </c>
      <c r="G2425" s="1">
        <f t="shared" si="413"/>
        <v>37643057.714161597</v>
      </c>
      <c r="H2425" s="2">
        <f t="shared" si="414"/>
        <v>-0.45891171427541499</v>
      </c>
      <c r="I2425" s="2">
        <f t="shared" si="415"/>
        <v>2.6209196129077306</v>
      </c>
      <c r="J2425" s="2">
        <f t="shared" si="416"/>
        <v>0.2589583934602262</v>
      </c>
      <c r="K2425" s="2">
        <f t="shared" si="417"/>
        <v>1.2903187465994547E-3</v>
      </c>
      <c r="L2425" s="2">
        <f>AM2425/SUM(AM1:AM$3009)</f>
        <v>6.8304918942978406E-4</v>
      </c>
      <c r="M2425" t="s">
        <v>3743</v>
      </c>
      <c r="N2425" t="s">
        <v>4925</v>
      </c>
      <c r="O2425" t="s">
        <v>4926</v>
      </c>
      <c r="P2425" s="1">
        <v>55555779.064879097</v>
      </c>
      <c r="Q2425" s="1">
        <v>56036381.279556297</v>
      </c>
      <c r="R2425" s="1">
        <v>121460176.13145299</v>
      </c>
      <c r="S2425" s="1">
        <v>184909558.03031799</v>
      </c>
      <c r="T2425" s="1">
        <v>199055745.147192</v>
      </c>
      <c r="U2425" s="1">
        <v>173951816.779753</v>
      </c>
      <c r="V2425" s="1">
        <v>179606466.096962</v>
      </c>
      <c r="W2425" s="1">
        <v>206904672.91651601</v>
      </c>
      <c r="X2425" s="1">
        <v>230558512.03479499</v>
      </c>
      <c r="Y2425" s="1">
        <v>171112014.97642499</v>
      </c>
      <c r="Z2425" s="1">
        <v>192750368.72417799</v>
      </c>
      <c r="AA2425" s="1">
        <v>143395884.57297799</v>
      </c>
      <c r="AB2425" s="1">
        <v>87974655.279721797</v>
      </c>
      <c r="AC2425" s="1">
        <v>63154644.853105798</v>
      </c>
      <c r="AD2425" s="1">
        <v>54399221.599736802</v>
      </c>
      <c r="AE2425" s="1">
        <v>40145421.141417697</v>
      </c>
      <c r="AF2425" s="1">
        <v>68212108.699706897</v>
      </c>
      <c r="AG2425" s="1">
        <v>52090731.983488202</v>
      </c>
      <c r="AH2425" s="1">
        <v>141223758.67069</v>
      </c>
      <c r="AI2425" s="1">
        <v>136495965.22497499</v>
      </c>
      <c r="AJ2425" s="1">
        <v>353866733.83946502</v>
      </c>
      <c r="AK2425" s="1">
        <v>268649953.46321398</v>
      </c>
      <c r="AL2425" s="1">
        <v>145363342.77939999</v>
      </c>
      <c r="AM2425" s="1">
        <v>37643057.714161597</v>
      </c>
    </row>
    <row r="2426" spans="1:39" x14ac:dyDescent="0.3">
      <c r="A2426" t="str">
        <f t="shared" si="407"/>
        <v>PAMS</v>
      </c>
      <c r="B2426" t="str">
        <f t="shared" si="408"/>
        <v>V241</v>
      </c>
      <c r="C2426" t="str">
        <f t="shared" si="409"/>
        <v>MILITARY PERSONNEL RECRUITMENT</v>
      </c>
      <c r="D2426" s="1">
        <f t="shared" si="410"/>
        <v>3158173.3688086402</v>
      </c>
      <c r="E2426" s="1">
        <f t="shared" si="411"/>
        <v>-104033.12868537501</v>
      </c>
      <c r="F2426" s="1">
        <f t="shared" si="412"/>
        <v>146439</v>
      </c>
      <c r="G2426" s="1">
        <f t="shared" si="413"/>
        <v>94198.234549911998</v>
      </c>
      <c r="H2426" s="2">
        <f t="shared" si="414"/>
        <v>-2.4076189176514351</v>
      </c>
      <c r="I2426" s="2">
        <f t="shared" si="415"/>
        <v>-0.95363174123172301</v>
      </c>
      <c r="J2426" s="2">
        <f t="shared" si="416"/>
        <v>0.64325920383171153</v>
      </c>
      <c r="K2426" s="2">
        <f t="shared" si="417"/>
        <v>1.2998668255725804E-6</v>
      </c>
      <c r="L2426" s="2">
        <f>AM2426/SUM(AM1:AM$3009)</f>
        <v>1.7092667722055991E-6</v>
      </c>
      <c r="M2426" t="s">
        <v>3743</v>
      </c>
      <c r="N2426" t="s">
        <v>4927</v>
      </c>
      <c r="O2426" t="s">
        <v>4928</v>
      </c>
      <c r="P2426" s="1">
        <v>1550703.37818616</v>
      </c>
      <c r="Q2426" s="1">
        <v>780729.71846159699</v>
      </c>
      <c r="R2426" s="1">
        <v>20800631.011019301</v>
      </c>
      <c r="S2426" s="1">
        <v>34996087.209828697</v>
      </c>
      <c r="T2426" s="1">
        <v>40364288.150033101</v>
      </c>
      <c r="U2426" s="1">
        <v>44570533.535208799</v>
      </c>
      <c r="V2426" s="1">
        <v>46133000.717068397</v>
      </c>
      <c r="W2426" s="1">
        <v>66591183.124951102</v>
      </c>
      <c r="X2426" s="1">
        <v>63006332.268009797</v>
      </c>
      <c r="Y2426" s="1">
        <v>10472610.760479299</v>
      </c>
      <c r="Z2426" s="1">
        <v>4512881.4516474698</v>
      </c>
      <c r="AA2426" s="1">
        <v>3190262.4494176698</v>
      </c>
      <c r="AB2426" s="1">
        <v>2861476.6127916798</v>
      </c>
      <c r="AC2426" s="1">
        <v>3080388.7046916499</v>
      </c>
      <c r="AD2426" s="1">
        <v>4429194.5411650101</v>
      </c>
      <c r="AE2426" s="1">
        <v>3158173.3688086402</v>
      </c>
      <c r="AF2426" s="1">
        <v>4696479.6398146003</v>
      </c>
      <c r="AG2426" s="1">
        <v>5295197.0403161198</v>
      </c>
      <c r="AH2426" s="1">
        <v>3095758.7769467402</v>
      </c>
      <c r="AI2426" s="1">
        <v>765453.07721809996</v>
      </c>
      <c r="AJ2426" s="1">
        <v>1106108.52223439</v>
      </c>
      <c r="AK2426" s="1">
        <v>-104033.12868537501</v>
      </c>
      <c r="AL2426" s="1">
        <v>146439</v>
      </c>
      <c r="AM2426" s="1">
        <v>94198.234549911998</v>
      </c>
    </row>
    <row r="2427" spans="1:39" x14ac:dyDescent="0.3">
      <c r="A2427" t="str">
        <f t="shared" si="407"/>
        <v>PAMS</v>
      </c>
      <c r="B2427" t="str">
        <f t="shared" si="408"/>
        <v>V251</v>
      </c>
      <c r="C2427" t="str">
        <f t="shared" si="409"/>
        <v>CIVILIAN PERSONNEL RECRUITMENT</v>
      </c>
      <c r="D2427" s="1">
        <f t="shared" si="410"/>
        <v>192477.547157169</v>
      </c>
      <c r="E2427" s="1">
        <f t="shared" si="411"/>
        <v>0</v>
      </c>
      <c r="F2427" s="1">
        <f t="shared" si="412"/>
        <v>0</v>
      </c>
      <c r="G2427" s="1">
        <f t="shared" si="413"/>
        <v>0</v>
      </c>
      <c r="H2427" s="2" t="e">
        <f t="shared" si="414"/>
        <v>#DIV/0!</v>
      </c>
      <c r="I2427" s="2">
        <f t="shared" si="415"/>
        <v>-1</v>
      </c>
      <c r="J2427" s="2" t="e">
        <f t="shared" si="416"/>
        <v>#DIV/0!</v>
      </c>
      <c r="K2427" s="2">
        <f t="shared" si="417"/>
        <v>0</v>
      </c>
      <c r="L2427" s="2">
        <f>AM2427/SUM(AM1:AM$3009)</f>
        <v>0</v>
      </c>
      <c r="M2427" t="s">
        <v>3743</v>
      </c>
      <c r="N2427" t="s">
        <v>4929</v>
      </c>
      <c r="O2427" t="s">
        <v>4930</v>
      </c>
      <c r="P2427" s="1">
        <v>360412.82355176</v>
      </c>
      <c r="Q2427" s="1">
        <v>5008.4899188673198</v>
      </c>
      <c r="R2427" s="1">
        <v>718296.39610034903</v>
      </c>
      <c r="S2427" s="1">
        <v>858149.55873481894</v>
      </c>
      <c r="T2427" s="1">
        <v>2466899.6803035098</v>
      </c>
      <c r="U2427" s="1">
        <v>4809420.1610967601</v>
      </c>
      <c r="V2427" s="1">
        <v>3131520.0158548499</v>
      </c>
      <c r="W2427" s="1">
        <v>2837986.4581731101</v>
      </c>
      <c r="X2427" s="1">
        <v>4272815.3796044104</v>
      </c>
      <c r="Y2427" s="1">
        <v>2938318.4674901501</v>
      </c>
      <c r="Z2427" s="1">
        <v>1409289.37506102</v>
      </c>
      <c r="AA2427" s="1">
        <v>1205649.41805381</v>
      </c>
      <c r="AB2427" s="1">
        <v>1002651.54064852</v>
      </c>
      <c r="AC2427" s="1">
        <v>-28506.381939600498</v>
      </c>
      <c r="AD2427" s="1">
        <v>144053.91114255501</v>
      </c>
      <c r="AE2427" s="1">
        <v>192477.547157169</v>
      </c>
      <c r="AF2427" s="1">
        <v>46650.331113342603</v>
      </c>
      <c r="AG2427" s="1"/>
      <c r="AH2427" s="1"/>
      <c r="AI2427" s="1"/>
      <c r="AJ2427" s="1"/>
      <c r="AK2427" s="1"/>
      <c r="AL2427" s="1">
        <v>0</v>
      </c>
      <c r="AM2427" s="1"/>
    </row>
    <row r="2428" spans="1:39" x14ac:dyDescent="0.3">
      <c r="A2428" t="str">
        <f t="shared" si="407"/>
        <v>PAMS</v>
      </c>
      <c r="B2428" t="str">
        <f t="shared" si="408"/>
        <v>V301</v>
      </c>
      <c r="C2428" t="str">
        <f t="shared" si="409"/>
        <v>RELOCATION SERVICES</v>
      </c>
      <c r="D2428" s="1">
        <f t="shared" si="410"/>
        <v>18787657.0100854</v>
      </c>
      <c r="E2428" s="1">
        <f t="shared" si="411"/>
        <v>7039215.2181404</v>
      </c>
      <c r="F2428" s="1">
        <f t="shared" si="412"/>
        <v>10214468.456900001</v>
      </c>
      <c r="G2428" s="1">
        <f t="shared" si="413"/>
        <v>7487554.58169646</v>
      </c>
      <c r="H2428" s="2">
        <f t="shared" si="414"/>
        <v>0.45108057366633969</v>
      </c>
      <c r="I2428" s="2">
        <f t="shared" si="415"/>
        <v>-0.45632026114715785</v>
      </c>
      <c r="J2428" s="2">
        <f t="shared" si="416"/>
        <v>0.73303418707397583</v>
      </c>
      <c r="K2428" s="2">
        <f t="shared" si="417"/>
        <v>9.0668801944713211E-5</v>
      </c>
      <c r="L2428" s="2">
        <f>AM2428/SUM(AM1:AM$3009)</f>
        <v>1.3586484197629275E-4</v>
      </c>
      <c r="M2428" t="s">
        <v>3743</v>
      </c>
      <c r="N2428" t="s">
        <v>4931</v>
      </c>
      <c r="O2428" t="s">
        <v>4932</v>
      </c>
      <c r="P2428" s="1">
        <v>54304409.067173302</v>
      </c>
      <c r="Q2428" s="1">
        <v>46617568.153416999</v>
      </c>
      <c r="R2428" s="1">
        <v>32712408.5683791</v>
      </c>
      <c r="S2428" s="1">
        <v>15642989.863951599</v>
      </c>
      <c r="T2428" s="1">
        <v>3821367.1199388099</v>
      </c>
      <c r="U2428" s="1">
        <v>3204154.0852339501</v>
      </c>
      <c r="V2428" s="1">
        <v>7567087.9670403702</v>
      </c>
      <c r="W2428" s="1">
        <v>15887960.2431233</v>
      </c>
      <c r="X2428" s="1">
        <v>7057005.0215410599</v>
      </c>
      <c r="Y2428" s="1">
        <v>116679872.449339</v>
      </c>
      <c r="Z2428" s="1">
        <v>103868919.536443</v>
      </c>
      <c r="AA2428" s="1">
        <v>122104997.908171</v>
      </c>
      <c r="AB2428" s="1">
        <v>18340054.319729201</v>
      </c>
      <c r="AC2428" s="1">
        <v>22811148.917908698</v>
      </c>
      <c r="AD2428" s="1">
        <v>19288428.2158661</v>
      </c>
      <c r="AE2428" s="1">
        <v>18787657.0100854</v>
      </c>
      <c r="AF2428" s="1">
        <v>19512640.170463301</v>
      </c>
      <c r="AG2428" s="1">
        <v>21861979.2250164</v>
      </c>
      <c r="AH2428" s="1">
        <v>22350127.5747522</v>
      </c>
      <c r="AI2428" s="1">
        <v>24141100.645559799</v>
      </c>
      <c r="AJ2428" s="1">
        <v>14751601.843526799</v>
      </c>
      <c r="AK2428" s="1">
        <v>7039215.2181404</v>
      </c>
      <c r="AL2428" s="1">
        <v>10214468.456900001</v>
      </c>
      <c r="AM2428" s="1">
        <v>7487554.58169646</v>
      </c>
    </row>
    <row r="2429" spans="1:39" x14ac:dyDescent="0.3">
      <c r="A2429" t="str">
        <f t="shared" si="407"/>
        <v>PAMS</v>
      </c>
      <c r="B2429" t="str">
        <f t="shared" si="408"/>
        <v>V302</v>
      </c>
      <c r="C2429" t="str">
        <f t="shared" si="409"/>
        <v>TRANSPORTATION/TRAVEL/RELOCATION- RELOCATION: TRAVEL AGENT</v>
      </c>
      <c r="D2429" s="1">
        <f t="shared" si="410"/>
        <v>4797.7902683023103</v>
      </c>
      <c r="E2429" s="1">
        <f t="shared" si="411"/>
        <v>0</v>
      </c>
      <c r="F2429" s="1">
        <f t="shared" si="412"/>
        <v>9895.0800999999992</v>
      </c>
      <c r="G2429" s="1">
        <f t="shared" si="413"/>
        <v>9281.4120302850897</v>
      </c>
      <c r="H2429" s="2" t="e">
        <f t="shared" si="414"/>
        <v>#DIV/0!</v>
      </c>
      <c r="I2429" s="2">
        <f t="shared" si="415"/>
        <v>1.0624244801558107</v>
      </c>
      <c r="J2429" s="2">
        <f t="shared" si="416"/>
        <v>0.93798250610271361</v>
      </c>
      <c r="K2429" s="2">
        <f t="shared" si="417"/>
        <v>8.7833748921895191E-8</v>
      </c>
      <c r="L2429" s="2">
        <f>AM2429/SUM(AM1:AM$3009)</f>
        <v>1.6841514342935667E-7</v>
      </c>
      <c r="M2429" t="s">
        <v>3743</v>
      </c>
      <c r="N2429" t="s">
        <v>4933</v>
      </c>
      <c r="O2429" t="s">
        <v>4934</v>
      </c>
      <c r="P2429" s="1">
        <v>7172296.7830475401</v>
      </c>
      <c r="Q2429" s="1">
        <v>9371420.9804282896</v>
      </c>
      <c r="R2429" s="1">
        <v>36072893.091982</v>
      </c>
      <c r="S2429" s="1">
        <v>38564334.485733002</v>
      </c>
      <c r="T2429" s="1">
        <v>35302027.099642202</v>
      </c>
      <c r="U2429" s="1">
        <v>36102519.885863602</v>
      </c>
      <c r="V2429" s="1">
        <v>27346499.918121699</v>
      </c>
      <c r="W2429" s="1">
        <v>37679024.8586092</v>
      </c>
      <c r="X2429" s="1">
        <v>19760619.656700399</v>
      </c>
      <c r="Y2429" s="1">
        <v>19574132.701925099</v>
      </c>
      <c r="Z2429" s="1">
        <v>15684088.4171877</v>
      </c>
      <c r="AA2429" s="1">
        <v>13955715.383765601</v>
      </c>
      <c r="AB2429" s="1">
        <v>6568989.4977352004</v>
      </c>
      <c r="AC2429" s="1">
        <v>5252625.2320889104</v>
      </c>
      <c r="AD2429" s="1">
        <v>2363109.2917717402</v>
      </c>
      <c r="AE2429" s="1">
        <v>4797.7902683023103</v>
      </c>
      <c r="AF2429" s="1">
        <v>78869.818671649002</v>
      </c>
      <c r="AG2429" s="1">
        <v>41621.810946048798</v>
      </c>
      <c r="AH2429" s="1">
        <v>22415.8716087879</v>
      </c>
      <c r="AI2429" s="1">
        <v>587.25894264976603</v>
      </c>
      <c r="AJ2429" s="1">
        <v>1595689.1594630501</v>
      </c>
      <c r="AK2429" s="1"/>
      <c r="AL2429" s="1">
        <v>9895.0800999999992</v>
      </c>
      <c r="AM2429" s="1">
        <v>9281.4120302850897</v>
      </c>
    </row>
    <row r="2430" spans="1:39" x14ac:dyDescent="0.3">
      <c r="A2430" t="str">
        <f t="shared" si="407"/>
        <v>PAMS</v>
      </c>
      <c r="B2430" t="str">
        <f t="shared" si="408"/>
        <v>V999</v>
      </c>
      <c r="C2430" t="str">
        <f t="shared" si="409"/>
        <v>OTHER TRAVEL SVCS</v>
      </c>
      <c r="D2430" s="1">
        <f t="shared" si="410"/>
        <v>11312935.3055501</v>
      </c>
      <c r="E2430" s="1">
        <f t="shared" si="411"/>
        <v>7286457.3792614797</v>
      </c>
      <c r="F2430" s="1">
        <f t="shared" si="412"/>
        <v>18289868.921100002</v>
      </c>
      <c r="G2430" s="1">
        <f t="shared" si="413"/>
        <v>3244803.30788418</v>
      </c>
      <c r="H2430" s="2">
        <f t="shared" si="414"/>
        <v>1.5101181505783781</v>
      </c>
      <c r="I2430" s="2">
        <f t="shared" si="415"/>
        <v>0.61672178149264534</v>
      </c>
      <c r="J2430" s="2">
        <f t="shared" si="416"/>
        <v>0.17740987220202717</v>
      </c>
      <c r="K2430" s="2">
        <f t="shared" si="417"/>
        <v>1.6235015163043216E-4</v>
      </c>
      <c r="L2430" s="2">
        <f>AM2430/SUM(AM1:AM$3009)</f>
        <v>5.8878327210798286E-5</v>
      </c>
      <c r="M2430" t="s">
        <v>3743</v>
      </c>
      <c r="N2430" t="s">
        <v>4935</v>
      </c>
      <c r="O2430" t="s">
        <v>4936</v>
      </c>
      <c r="P2430" s="1">
        <v>5464114.6598305805</v>
      </c>
      <c r="Q2430" s="1">
        <v>50106455.413788602</v>
      </c>
      <c r="R2430" s="1">
        <v>120203742.844281</v>
      </c>
      <c r="S2430" s="1">
        <v>91928445.940049097</v>
      </c>
      <c r="T2430" s="1">
        <v>96457420.777780607</v>
      </c>
      <c r="U2430" s="1">
        <v>91099395.131343499</v>
      </c>
      <c r="V2430" s="1">
        <v>71978647.685588896</v>
      </c>
      <c r="W2430" s="1">
        <v>30267518.796447299</v>
      </c>
      <c r="X2430" s="1">
        <v>16917838.984921001</v>
      </c>
      <c r="Y2430" s="1">
        <v>7218688.3064155905</v>
      </c>
      <c r="Z2430" s="1">
        <v>10353360.582356101</v>
      </c>
      <c r="AA2430" s="1">
        <v>27881443.5893468</v>
      </c>
      <c r="AB2430" s="1">
        <v>29868747.469845898</v>
      </c>
      <c r="AC2430" s="1">
        <v>35598884.254511803</v>
      </c>
      <c r="AD2430" s="1">
        <v>12340430.234507</v>
      </c>
      <c r="AE2430" s="1">
        <v>11312935.3055501</v>
      </c>
      <c r="AF2430" s="1">
        <v>6357425.7108404702</v>
      </c>
      <c r="AG2430" s="1">
        <v>7651684.7172527704</v>
      </c>
      <c r="AH2430" s="1">
        <v>6849037.9718220299</v>
      </c>
      <c r="AI2430" s="1">
        <v>6563593.3418802004</v>
      </c>
      <c r="AJ2430" s="1">
        <v>4085872.23679335</v>
      </c>
      <c r="AK2430" s="1">
        <v>7286457.3792614797</v>
      </c>
      <c r="AL2430" s="1">
        <v>18289868.921100002</v>
      </c>
      <c r="AM2430" s="1">
        <v>3244803.30788418</v>
      </c>
    </row>
    <row r="2431" spans="1:39" x14ac:dyDescent="0.3">
      <c r="A2431" t="str">
        <f t="shared" si="407"/>
        <v>R&amp;D</v>
      </c>
      <c r="B2431" t="str">
        <f t="shared" si="408"/>
        <v>AA11</v>
      </c>
      <c r="C2431" t="str">
        <f t="shared" si="409"/>
        <v>R&amp;D- AGRICULTURE: INSECT AND DISEASE CONTROL (BASIC RESEARCH)</v>
      </c>
      <c r="D2431" s="1">
        <f t="shared" si="410"/>
        <v>0</v>
      </c>
      <c r="E2431" s="1">
        <f t="shared" si="411"/>
        <v>0</v>
      </c>
      <c r="F2431" s="1">
        <f t="shared" si="412"/>
        <v>0</v>
      </c>
      <c r="G2431" s="1">
        <f t="shared" si="413"/>
        <v>0</v>
      </c>
      <c r="H2431" s="2" t="e">
        <f t="shared" si="414"/>
        <v>#DIV/0!</v>
      </c>
      <c r="I2431" s="2" t="e">
        <f t="shared" si="415"/>
        <v>#DIV/0!</v>
      </c>
      <c r="J2431" s="2" t="e">
        <f t="shared" si="416"/>
        <v>#DIV/0!</v>
      </c>
      <c r="K2431" s="2">
        <f t="shared" si="417"/>
        <v>0</v>
      </c>
      <c r="L2431" s="2">
        <f>AM2431/SUM(AM1:AM$3009)</f>
        <v>0</v>
      </c>
      <c r="M2431" t="s">
        <v>4937</v>
      </c>
      <c r="N2431" t="s">
        <v>4938</v>
      </c>
      <c r="O2431" t="s">
        <v>4939</v>
      </c>
      <c r="P2431" s="1"/>
      <c r="Q2431" s="1">
        <v>676707.720908858</v>
      </c>
      <c r="R2431" s="1">
        <v>18108297.616529599</v>
      </c>
      <c r="S2431" s="1">
        <v>13398957.4922127</v>
      </c>
      <c r="T2431" s="1">
        <v>1204136.82876101</v>
      </c>
      <c r="U2431" s="1">
        <v>1013325.7803629</v>
      </c>
      <c r="V2431" s="1">
        <v>1070091.81725889</v>
      </c>
      <c r="W2431" s="1">
        <v>741532.858035538</v>
      </c>
      <c r="X2431" s="1">
        <v>10683.788155848501</v>
      </c>
      <c r="Y2431" s="1">
        <v>-1056.4502992248199</v>
      </c>
      <c r="Z2431" s="1">
        <v>6576.4607287694198</v>
      </c>
      <c r="AA2431" s="1">
        <v>1255414.5458442101</v>
      </c>
      <c r="AB2431" s="1">
        <v>0</v>
      </c>
      <c r="AC2431" s="1">
        <v>-27460.877269535998</v>
      </c>
      <c r="AD2431" s="1">
        <v>0</v>
      </c>
      <c r="AE2431" s="1"/>
      <c r="AF2431" s="1">
        <v>203358.03563018201</v>
      </c>
      <c r="AG2431" s="1">
        <v>171878.38013212799</v>
      </c>
      <c r="AH2431" s="1">
        <v>259784.86576937101</v>
      </c>
      <c r="AI2431" s="1"/>
      <c r="AJ2431" s="1"/>
      <c r="AK2431" s="1"/>
      <c r="AL2431" s="1"/>
      <c r="AM2431" s="1"/>
    </row>
    <row r="2432" spans="1:39" x14ac:dyDescent="0.3">
      <c r="A2432" t="str">
        <f t="shared" si="407"/>
        <v>R&amp;D</v>
      </c>
      <c r="B2432" t="str">
        <f t="shared" si="408"/>
        <v>AA12</v>
      </c>
      <c r="C2432" t="str">
        <f t="shared" si="409"/>
        <v>R&amp;D- AGRICULTURE: INSECT AND DISEASE CONTROL (APPLIED RESEARCH/EXPLORATORY DEVELOPMENT)</v>
      </c>
      <c r="D2432" s="1">
        <f t="shared" si="410"/>
        <v>0</v>
      </c>
      <c r="E2432" s="1">
        <f t="shared" si="411"/>
        <v>0</v>
      </c>
      <c r="F2432" s="1">
        <f t="shared" si="412"/>
        <v>0</v>
      </c>
      <c r="G2432" s="1">
        <f t="shared" si="413"/>
        <v>0</v>
      </c>
      <c r="H2432" s="2" t="e">
        <f t="shared" si="414"/>
        <v>#DIV/0!</v>
      </c>
      <c r="I2432" s="2" t="e">
        <f t="shared" si="415"/>
        <v>#DIV/0!</v>
      </c>
      <c r="J2432" s="2" t="e">
        <f t="shared" si="416"/>
        <v>#DIV/0!</v>
      </c>
      <c r="K2432" s="2">
        <f t="shared" si="417"/>
        <v>0</v>
      </c>
      <c r="L2432" s="2">
        <f>AM2432/SUM(AM1:AM$3009)</f>
        <v>0</v>
      </c>
      <c r="M2432" t="s">
        <v>4937</v>
      </c>
      <c r="N2432" t="s">
        <v>4940</v>
      </c>
      <c r="O2432" t="s">
        <v>4941</v>
      </c>
      <c r="P2432" s="1"/>
      <c r="Q2432" s="1"/>
      <c r="R2432" s="1"/>
      <c r="S2432" s="1"/>
      <c r="T2432" s="1">
        <v>39715.698075908302</v>
      </c>
      <c r="U2432" s="1">
        <v>6929.5425894256696</v>
      </c>
      <c r="V2432" s="1"/>
      <c r="W2432" s="1">
        <v>27325.204233856399</v>
      </c>
      <c r="X2432" s="1">
        <v>917060.19724999601</v>
      </c>
      <c r="Y2432" s="1">
        <v>494819.25787541497</v>
      </c>
      <c r="Z2432" s="1">
        <v>1726687.93502177</v>
      </c>
      <c r="AA2432" s="1">
        <v>1161468.42630784</v>
      </c>
      <c r="AB2432" s="1">
        <v>0</v>
      </c>
      <c r="AC2432" s="1">
        <v>0</v>
      </c>
      <c r="AD2432" s="1">
        <v>0</v>
      </c>
      <c r="AE2432" s="1"/>
      <c r="AF2432" s="1"/>
      <c r="AG2432" s="1">
        <v>0</v>
      </c>
      <c r="AH2432" s="1"/>
      <c r="AI2432" s="1"/>
      <c r="AJ2432" s="1"/>
      <c r="AK2432" s="1"/>
      <c r="AL2432" s="1"/>
      <c r="AM2432" s="1"/>
    </row>
    <row r="2433" spans="1:39" x14ac:dyDescent="0.3">
      <c r="A2433" t="str">
        <f t="shared" ref="A2433:A2496" si="418">M2433</f>
        <v>R&amp;D</v>
      </c>
      <c r="B2433" t="str">
        <f t="shared" ref="B2433:B2496" si="419">N2433</f>
        <v>AA13</v>
      </c>
      <c r="C2433" t="str">
        <f t="shared" ref="C2433:C2496" si="420">O2433</f>
        <v>R&amp;D- AGRICULTURE: INSECT AND DISEASE CONTROL (ADVANCED DEVELOPMENT)</v>
      </c>
      <c r="D2433" s="1">
        <f t="shared" ref="D2433:D2496" si="421">AE2433</f>
        <v>0</v>
      </c>
      <c r="E2433" s="1">
        <f t="shared" ref="E2433:E2496" si="422">AK2433</f>
        <v>0</v>
      </c>
      <c r="F2433" s="1">
        <f t="shared" ref="F2433:F2496" si="423">AL2433</f>
        <v>0</v>
      </c>
      <c r="G2433" s="1">
        <f t="shared" ref="G2433:G2496" si="424">AM2433</f>
        <v>0</v>
      </c>
      <c r="H2433" s="2" t="e">
        <f t="shared" si="414"/>
        <v>#DIV/0!</v>
      </c>
      <c r="I2433" s="2" t="e">
        <f t="shared" si="415"/>
        <v>#DIV/0!</v>
      </c>
      <c r="J2433" s="2" t="e">
        <f t="shared" si="416"/>
        <v>#DIV/0!</v>
      </c>
      <c r="K2433" s="2">
        <f t="shared" si="417"/>
        <v>0</v>
      </c>
      <c r="L2433" s="2">
        <f>AM2433/SUM(AM1:AM$3009)</f>
        <v>0</v>
      </c>
      <c r="M2433" t="s">
        <v>4937</v>
      </c>
      <c r="N2433" t="s">
        <v>4942</v>
      </c>
      <c r="O2433" t="s">
        <v>4943</v>
      </c>
      <c r="P2433" s="1"/>
      <c r="Q2433" s="1"/>
      <c r="R2433" s="1"/>
      <c r="S2433" s="1">
        <v>22857.575035110101</v>
      </c>
      <c r="T2433" s="1">
        <v>237984.79275508301</v>
      </c>
      <c r="U2433" s="1">
        <v>62077.152363604997</v>
      </c>
      <c r="V2433" s="1">
        <v>320776.85961101402</v>
      </c>
      <c r="W2433" s="1">
        <v>92652.5824435432</v>
      </c>
      <c r="X2433" s="1">
        <v>0</v>
      </c>
      <c r="Y2433" s="1">
        <v>0</v>
      </c>
      <c r="Z2433" s="1">
        <v>0</v>
      </c>
      <c r="AA2433" s="1"/>
      <c r="AB2433" s="1"/>
      <c r="AC2433" s="1"/>
      <c r="AD2433" s="1"/>
      <c r="AE2433" s="1"/>
      <c r="AF2433" s="1"/>
      <c r="AG2433" s="1"/>
      <c r="AH2433" s="1"/>
      <c r="AI2433" s="1"/>
      <c r="AJ2433" s="1"/>
      <c r="AK2433" s="1"/>
      <c r="AL2433" s="1"/>
      <c r="AM2433" s="1"/>
    </row>
    <row r="2434" spans="1:39" x14ac:dyDescent="0.3">
      <c r="A2434" t="str">
        <f t="shared" si="418"/>
        <v>R&amp;D</v>
      </c>
      <c r="B2434" t="str">
        <f t="shared" si="419"/>
        <v>AA14</v>
      </c>
      <c r="C2434" t="str">
        <f t="shared" si="420"/>
        <v>R&amp;D- AGRICULTURE: INSECT AND DISEASE CONTROL (ENGINEERING DEVELOPMENT)</v>
      </c>
      <c r="D2434" s="1">
        <f t="shared" si="421"/>
        <v>0</v>
      </c>
      <c r="E2434" s="1">
        <f t="shared" si="422"/>
        <v>48117.941771593301</v>
      </c>
      <c r="F2434" s="1">
        <f t="shared" si="423"/>
        <v>23500</v>
      </c>
      <c r="G2434" s="1">
        <f t="shared" si="424"/>
        <v>0</v>
      </c>
      <c r="H2434" s="2">
        <f t="shared" ref="H2434:H2497" si="425">AL2434/AK2434-1</f>
        <v>-0.51161668320000009</v>
      </c>
      <c r="I2434" s="2" t="e">
        <f t="shared" ref="I2434:I2497" si="426">AL2434/AE2434-1</f>
        <v>#DIV/0!</v>
      </c>
      <c r="J2434" s="2">
        <f t="shared" ref="J2434:J2497" si="427">AM2434/AL2434</f>
        <v>0</v>
      </c>
      <c r="K2434" s="2">
        <f t="shared" ref="K2434:K2497" si="428">AL2434/SUM(AL$1:AL$3009)</f>
        <v>2.0859791722803105E-7</v>
      </c>
      <c r="L2434" s="2">
        <f>AM2434/SUM(AM1:AM$3009)</f>
        <v>0</v>
      </c>
      <c r="M2434" t="s">
        <v>4937</v>
      </c>
      <c r="N2434" t="s">
        <v>4944</v>
      </c>
      <c r="O2434" t="s">
        <v>4945</v>
      </c>
      <c r="P2434" s="1"/>
      <c r="Q2434" s="1"/>
      <c r="R2434" s="1"/>
      <c r="S2434" s="1"/>
      <c r="T2434" s="1"/>
      <c r="U2434" s="1">
        <v>129921.705278201</v>
      </c>
      <c r="V2434" s="1">
        <v>1428537.2242026201</v>
      </c>
      <c r="W2434" s="1">
        <v>589652.86833485297</v>
      </c>
      <c r="X2434" s="1">
        <v>2122326.9856202002</v>
      </c>
      <c r="Y2434" s="1">
        <v>0</v>
      </c>
      <c r="Z2434" s="1">
        <v>0</v>
      </c>
      <c r="AA2434" s="1">
        <v>768837.22269099904</v>
      </c>
      <c r="AB2434" s="1">
        <v>0</v>
      </c>
      <c r="AC2434" s="1"/>
      <c r="AD2434" s="1">
        <v>0</v>
      </c>
      <c r="AE2434" s="1"/>
      <c r="AF2434" s="1"/>
      <c r="AG2434" s="1">
        <v>59604.918823231303</v>
      </c>
      <c r="AH2434" s="1">
        <v>20554.406961972199</v>
      </c>
      <c r="AI2434" s="1">
        <v>-39479.122205405198</v>
      </c>
      <c r="AJ2434" s="1"/>
      <c r="AK2434" s="1">
        <v>48117.941771593301</v>
      </c>
      <c r="AL2434" s="1">
        <v>23500</v>
      </c>
      <c r="AM2434" s="1"/>
    </row>
    <row r="2435" spans="1:39" x14ac:dyDescent="0.3">
      <c r="A2435" t="str">
        <f t="shared" si="418"/>
        <v>R&amp;D</v>
      </c>
      <c r="B2435" t="str">
        <f t="shared" si="419"/>
        <v>AA15</v>
      </c>
      <c r="C2435" t="str">
        <f t="shared" si="420"/>
        <v>R&amp;D-INSECT &amp; DIS CONT-OPSY DEV</v>
      </c>
      <c r="D2435" s="1">
        <f t="shared" si="421"/>
        <v>0</v>
      </c>
      <c r="E2435" s="1">
        <f t="shared" si="422"/>
        <v>0</v>
      </c>
      <c r="F2435" s="1">
        <f t="shared" si="423"/>
        <v>0</v>
      </c>
      <c r="G2435" s="1">
        <f t="shared" si="424"/>
        <v>0</v>
      </c>
      <c r="H2435" s="2" t="e">
        <f t="shared" si="425"/>
        <v>#DIV/0!</v>
      </c>
      <c r="I2435" s="2" t="e">
        <f t="shared" si="426"/>
        <v>#DIV/0!</v>
      </c>
      <c r="J2435" s="2" t="e">
        <f t="shared" si="427"/>
        <v>#DIV/0!</v>
      </c>
      <c r="K2435" s="2">
        <f t="shared" si="428"/>
        <v>0</v>
      </c>
      <c r="L2435" s="2">
        <f>AM2435/SUM(AM1:AM$3009)</f>
        <v>0</v>
      </c>
      <c r="M2435" t="s">
        <v>4937</v>
      </c>
      <c r="N2435" t="s">
        <v>4946</v>
      </c>
      <c r="O2435" t="s">
        <v>4947</v>
      </c>
      <c r="P2435" s="1"/>
      <c r="Q2435" s="1"/>
      <c r="R2435" s="1"/>
      <c r="S2435" s="1"/>
      <c r="T2435" s="1">
        <v>29273.593188534702</v>
      </c>
      <c r="U2435" s="1"/>
      <c r="V2435" s="1"/>
      <c r="W2435" s="1">
        <v>794394.58163190796</v>
      </c>
      <c r="X2435" s="1"/>
      <c r="Y2435" s="1"/>
      <c r="Z2435" s="1"/>
      <c r="AA2435" s="1"/>
      <c r="AB2435" s="1"/>
      <c r="AC2435" s="1"/>
      <c r="AD2435" s="1"/>
      <c r="AE2435" s="1"/>
      <c r="AF2435" s="1"/>
      <c r="AG2435" s="1"/>
      <c r="AH2435" s="1"/>
      <c r="AI2435" s="1"/>
      <c r="AJ2435" s="1"/>
      <c r="AK2435" s="1"/>
      <c r="AL2435" s="1"/>
      <c r="AM2435" s="1"/>
    </row>
    <row r="2436" spans="1:39" x14ac:dyDescent="0.3">
      <c r="A2436" t="str">
        <f t="shared" si="418"/>
        <v>R&amp;D</v>
      </c>
      <c r="B2436" t="str">
        <f t="shared" si="419"/>
        <v>AA21</v>
      </c>
      <c r="C2436" t="str">
        <f t="shared" si="420"/>
        <v>AGRICULTURE MARKETING (BASIC)</v>
      </c>
      <c r="D2436" s="1">
        <f t="shared" si="421"/>
        <v>0</v>
      </c>
      <c r="E2436" s="1">
        <f t="shared" si="422"/>
        <v>0</v>
      </c>
      <c r="F2436" s="1">
        <f t="shared" si="423"/>
        <v>0</v>
      </c>
      <c r="G2436" s="1">
        <f t="shared" si="424"/>
        <v>0</v>
      </c>
      <c r="H2436" s="2" t="e">
        <f t="shared" si="425"/>
        <v>#DIV/0!</v>
      </c>
      <c r="I2436" s="2" t="e">
        <f t="shared" si="426"/>
        <v>#DIV/0!</v>
      </c>
      <c r="J2436" s="2" t="e">
        <f t="shared" si="427"/>
        <v>#DIV/0!</v>
      </c>
      <c r="K2436" s="2">
        <f t="shared" si="428"/>
        <v>0</v>
      </c>
      <c r="L2436" s="2">
        <f>AM2436/SUM(AM1:AM$3009)</f>
        <v>0</v>
      </c>
      <c r="M2436" t="s">
        <v>4937</v>
      </c>
      <c r="N2436" t="s">
        <v>4948</v>
      </c>
      <c r="O2436" t="s">
        <v>4949</v>
      </c>
      <c r="P2436" s="1">
        <v>258516.807963067</v>
      </c>
      <c r="Q2436" s="1">
        <v>283945.88516413199</v>
      </c>
      <c r="R2436" s="1">
        <v>279533.851275291</v>
      </c>
      <c r="S2436" s="1">
        <v>4038.1715895361299</v>
      </c>
      <c r="T2436" s="1">
        <v>4090.5681538856902</v>
      </c>
      <c r="U2436" s="1"/>
      <c r="V2436" s="1">
        <v>-4756.4545329189996</v>
      </c>
      <c r="W2436" s="1">
        <v>0</v>
      </c>
      <c r="X2436" s="1">
        <v>60643.927984990703</v>
      </c>
      <c r="Y2436" s="1"/>
      <c r="Z2436" s="1"/>
      <c r="AA2436" s="1"/>
      <c r="AB2436" s="1"/>
      <c r="AC2436" s="1"/>
      <c r="AD2436" s="1"/>
      <c r="AE2436" s="1"/>
      <c r="AF2436" s="1"/>
      <c r="AG2436" s="1"/>
      <c r="AH2436" s="1"/>
      <c r="AI2436" s="1"/>
      <c r="AJ2436" s="1"/>
      <c r="AK2436" s="1"/>
      <c r="AL2436" s="1"/>
      <c r="AM2436" s="1"/>
    </row>
    <row r="2437" spans="1:39" x14ac:dyDescent="0.3">
      <c r="A2437" t="str">
        <f t="shared" si="418"/>
        <v>R&amp;D</v>
      </c>
      <c r="B2437" t="str">
        <f t="shared" si="419"/>
        <v>AA22</v>
      </c>
      <c r="C2437" t="str">
        <f t="shared" si="420"/>
        <v>R&amp;D- AGRICULTURE: MARKETING (APPLIED RESEARCH/EXPLORATORY DEVELOPMENT)</v>
      </c>
      <c r="D2437" s="1">
        <f t="shared" si="421"/>
        <v>0</v>
      </c>
      <c r="E2437" s="1">
        <f t="shared" si="422"/>
        <v>0</v>
      </c>
      <c r="F2437" s="1">
        <f t="shared" si="423"/>
        <v>0</v>
      </c>
      <c r="G2437" s="1">
        <f t="shared" si="424"/>
        <v>0</v>
      </c>
      <c r="H2437" s="2" t="e">
        <f t="shared" si="425"/>
        <v>#DIV/0!</v>
      </c>
      <c r="I2437" s="2" t="e">
        <f t="shared" si="426"/>
        <v>#DIV/0!</v>
      </c>
      <c r="J2437" s="2" t="e">
        <f t="shared" si="427"/>
        <v>#DIV/0!</v>
      </c>
      <c r="K2437" s="2">
        <f t="shared" si="428"/>
        <v>0</v>
      </c>
      <c r="L2437" s="2">
        <f>AM2437/SUM(AM1:AM$3009)</f>
        <v>0</v>
      </c>
      <c r="M2437" t="s">
        <v>4937</v>
      </c>
      <c r="N2437" t="s">
        <v>4950</v>
      </c>
      <c r="O2437" t="s">
        <v>4951</v>
      </c>
      <c r="P2437" s="1"/>
      <c r="Q2437" s="1"/>
      <c r="R2437" s="1"/>
      <c r="S2437" s="1"/>
      <c r="T2437" s="1">
        <v>212999.602471149</v>
      </c>
      <c r="U2437" s="1"/>
      <c r="V2437" s="1">
        <v>13617.8327897211</v>
      </c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  <c r="AG2437" s="1"/>
      <c r="AH2437" s="1"/>
      <c r="AI2437" s="1"/>
      <c r="AJ2437" s="1"/>
      <c r="AK2437" s="1"/>
      <c r="AL2437" s="1"/>
      <c r="AM2437" s="1"/>
    </row>
    <row r="2438" spans="1:39" x14ac:dyDescent="0.3">
      <c r="A2438" t="str">
        <f t="shared" si="418"/>
        <v>R&amp;D</v>
      </c>
      <c r="B2438" t="str">
        <f t="shared" si="419"/>
        <v>AA23</v>
      </c>
      <c r="C2438" t="str">
        <f t="shared" si="420"/>
        <v>AGRICULTURE MARKETING (ADVANCED)</v>
      </c>
      <c r="D2438" s="1">
        <f t="shared" si="421"/>
        <v>0</v>
      </c>
      <c r="E2438" s="1">
        <f t="shared" si="422"/>
        <v>0</v>
      </c>
      <c r="F2438" s="1">
        <f t="shared" si="423"/>
        <v>0</v>
      </c>
      <c r="G2438" s="1">
        <f t="shared" si="424"/>
        <v>0</v>
      </c>
      <c r="H2438" s="2" t="e">
        <f t="shared" si="425"/>
        <v>#DIV/0!</v>
      </c>
      <c r="I2438" s="2" t="e">
        <f t="shared" si="426"/>
        <v>#DIV/0!</v>
      </c>
      <c r="J2438" s="2" t="e">
        <f t="shared" si="427"/>
        <v>#DIV/0!</v>
      </c>
      <c r="K2438" s="2">
        <f t="shared" si="428"/>
        <v>0</v>
      </c>
      <c r="L2438" s="2">
        <f>AM2438/SUM(AM1:AM$3009)</f>
        <v>0</v>
      </c>
      <c r="M2438" t="s">
        <v>4937</v>
      </c>
      <c r="N2438" t="s">
        <v>4952</v>
      </c>
      <c r="O2438" t="s">
        <v>4953</v>
      </c>
      <c r="P2438" s="1"/>
      <c r="Q2438" s="1"/>
      <c r="R2438" s="1">
        <v>465889.75212548499</v>
      </c>
      <c r="S2438" s="1">
        <v>450460.32657025801</v>
      </c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  <c r="AG2438" s="1"/>
      <c r="AH2438" s="1"/>
      <c r="AI2438" s="1"/>
      <c r="AJ2438" s="1"/>
      <c r="AK2438" s="1"/>
      <c r="AL2438" s="1"/>
      <c r="AM2438" s="1"/>
    </row>
    <row r="2439" spans="1:39" x14ac:dyDescent="0.3">
      <c r="A2439" t="str">
        <f t="shared" si="418"/>
        <v>R&amp;D</v>
      </c>
      <c r="B2439" t="str">
        <f t="shared" si="419"/>
        <v>AA24</v>
      </c>
      <c r="C2439" t="str">
        <f t="shared" si="420"/>
        <v>AGRICULTURE MARKETING (ENGINEERING)</v>
      </c>
      <c r="D2439" s="1">
        <f t="shared" si="421"/>
        <v>0</v>
      </c>
      <c r="E2439" s="1">
        <f t="shared" si="422"/>
        <v>0</v>
      </c>
      <c r="F2439" s="1">
        <f t="shared" si="423"/>
        <v>0</v>
      </c>
      <c r="G2439" s="1">
        <f t="shared" si="424"/>
        <v>0</v>
      </c>
      <c r="H2439" s="2" t="e">
        <f t="shared" si="425"/>
        <v>#DIV/0!</v>
      </c>
      <c r="I2439" s="2" t="e">
        <f t="shared" si="426"/>
        <v>#DIV/0!</v>
      </c>
      <c r="J2439" s="2" t="e">
        <f t="shared" si="427"/>
        <v>#DIV/0!</v>
      </c>
      <c r="K2439" s="2">
        <f t="shared" si="428"/>
        <v>0</v>
      </c>
      <c r="L2439" s="2">
        <f>AM2439/SUM(AM1:AM$3009)</f>
        <v>0</v>
      </c>
      <c r="M2439" t="s">
        <v>4937</v>
      </c>
      <c r="N2439" t="s">
        <v>4954</v>
      </c>
      <c r="O2439" t="s">
        <v>4955</v>
      </c>
      <c r="P2439" s="1"/>
      <c r="Q2439" s="1"/>
      <c r="R2439" s="1"/>
      <c r="S2439" s="1"/>
      <c r="T2439" s="1">
        <v>93711.197707199404</v>
      </c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  <c r="AG2439" s="1"/>
      <c r="AH2439" s="1"/>
      <c r="AI2439" s="1"/>
      <c r="AJ2439" s="1">
        <v>221046.164768691</v>
      </c>
      <c r="AK2439" s="1">
        <v>0</v>
      </c>
      <c r="AL2439" s="1"/>
      <c r="AM2439" s="1"/>
    </row>
    <row r="2440" spans="1:39" x14ac:dyDescent="0.3">
      <c r="A2440" t="str">
        <f t="shared" si="418"/>
        <v>R&amp;D</v>
      </c>
      <c r="B2440" t="str">
        <f t="shared" si="419"/>
        <v>AA25</v>
      </c>
      <c r="C2440" t="str">
        <f t="shared" si="420"/>
        <v>AGRICULTURE MARKETING (OPERATIONAL)</v>
      </c>
      <c r="D2440" s="1">
        <f t="shared" si="421"/>
        <v>0</v>
      </c>
      <c r="E2440" s="1">
        <f t="shared" si="422"/>
        <v>0</v>
      </c>
      <c r="F2440" s="1">
        <f t="shared" si="423"/>
        <v>0</v>
      </c>
      <c r="G2440" s="1">
        <f t="shared" si="424"/>
        <v>0</v>
      </c>
      <c r="H2440" s="2" t="e">
        <f t="shared" si="425"/>
        <v>#DIV/0!</v>
      </c>
      <c r="I2440" s="2" t="e">
        <f t="shared" si="426"/>
        <v>#DIV/0!</v>
      </c>
      <c r="J2440" s="2" t="e">
        <f t="shared" si="427"/>
        <v>#DIV/0!</v>
      </c>
      <c r="K2440" s="2">
        <f t="shared" si="428"/>
        <v>0</v>
      </c>
      <c r="L2440" s="2">
        <f>AM2440/SUM(AM1:AM$3009)</f>
        <v>0</v>
      </c>
      <c r="M2440" t="s">
        <v>4937</v>
      </c>
      <c r="N2440" t="s">
        <v>4956</v>
      </c>
      <c r="O2440" t="s">
        <v>4957</v>
      </c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>
        <v>96390.371445579498</v>
      </c>
      <c r="AA2440" s="1">
        <v>12823.828914702901</v>
      </c>
      <c r="AB2440" s="1">
        <v>0</v>
      </c>
      <c r="AC2440" s="1"/>
      <c r="AD2440" s="1">
        <v>-14930.906224672601</v>
      </c>
      <c r="AE2440" s="1"/>
      <c r="AF2440" s="1"/>
      <c r="AG2440" s="1"/>
      <c r="AH2440" s="1"/>
      <c r="AI2440" s="1"/>
      <c r="AJ2440" s="1"/>
      <c r="AK2440" s="1"/>
      <c r="AL2440" s="1"/>
      <c r="AM2440" s="1"/>
    </row>
    <row r="2441" spans="1:39" x14ac:dyDescent="0.3">
      <c r="A2441" t="str">
        <f t="shared" si="418"/>
        <v>R&amp;D</v>
      </c>
      <c r="B2441" t="str">
        <f t="shared" si="419"/>
        <v>AA26</v>
      </c>
      <c r="C2441" t="str">
        <f t="shared" si="420"/>
        <v>R&amp;D- AGRICULTURE: MARKETING (MANAGEMENT/SUPPORT)</v>
      </c>
      <c r="D2441" s="1">
        <f t="shared" si="421"/>
        <v>0</v>
      </c>
      <c r="E2441" s="1">
        <f t="shared" si="422"/>
        <v>0</v>
      </c>
      <c r="F2441" s="1">
        <f t="shared" si="423"/>
        <v>0</v>
      </c>
      <c r="G2441" s="1">
        <f t="shared" si="424"/>
        <v>0</v>
      </c>
      <c r="H2441" s="2" t="e">
        <f t="shared" si="425"/>
        <v>#DIV/0!</v>
      </c>
      <c r="I2441" s="2" t="e">
        <f t="shared" si="426"/>
        <v>#DIV/0!</v>
      </c>
      <c r="J2441" s="2" t="e">
        <f t="shared" si="427"/>
        <v>#DIV/0!</v>
      </c>
      <c r="K2441" s="2">
        <f t="shared" si="428"/>
        <v>0</v>
      </c>
      <c r="L2441" s="2">
        <f>AM2441/SUM(AM1:AM$3009)</f>
        <v>0</v>
      </c>
      <c r="M2441" t="s">
        <v>4937</v>
      </c>
      <c r="N2441" t="s">
        <v>4958</v>
      </c>
      <c r="O2441" t="s">
        <v>4959</v>
      </c>
      <c r="P2441" s="1">
        <v>740401.83238652395</v>
      </c>
      <c r="Q2441" s="1"/>
      <c r="R2441" s="1"/>
      <c r="S2441" s="1"/>
      <c r="T2441" s="1">
        <v>177902.52771081001</v>
      </c>
      <c r="U2441" s="1">
        <v>21654.820591955198</v>
      </c>
      <c r="V2441" s="1">
        <v>-1827.3621618239599</v>
      </c>
      <c r="W2441" s="1">
        <v>-47.628593037100302</v>
      </c>
      <c r="X2441" s="1"/>
      <c r="Y2441" s="1"/>
      <c r="Z2441" s="1"/>
      <c r="AA2441" s="1"/>
      <c r="AB2441" s="1"/>
      <c r="AC2441" s="1"/>
      <c r="AD2441" s="1"/>
      <c r="AE2441" s="1"/>
      <c r="AF2441" s="1"/>
      <c r="AG2441" s="1"/>
      <c r="AH2441" s="1"/>
      <c r="AI2441" s="1"/>
      <c r="AJ2441" s="1"/>
      <c r="AK2441" s="1"/>
      <c r="AL2441" s="1"/>
      <c r="AM2441" s="1"/>
    </row>
    <row r="2442" spans="1:39" x14ac:dyDescent="0.3">
      <c r="A2442" t="str">
        <f t="shared" si="418"/>
        <v>R&amp;D</v>
      </c>
      <c r="B2442" t="str">
        <f t="shared" si="419"/>
        <v>AA31</v>
      </c>
      <c r="C2442" t="str">
        <f t="shared" si="420"/>
        <v>AGRICULTURE PRODUCTION (BASIC)</v>
      </c>
      <c r="D2442" s="1">
        <f t="shared" si="421"/>
        <v>-1343.3812751246501</v>
      </c>
      <c r="E2442" s="1">
        <f t="shared" si="422"/>
        <v>0</v>
      </c>
      <c r="F2442" s="1">
        <f t="shared" si="423"/>
        <v>0</v>
      </c>
      <c r="G2442" s="1">
        <f t="shared" si="424"/>
        <v>0</v>
      </c>
      <c r="H2442" s="2" t="e">
        <f t="shared" si="425"/>
        <v>#DIV/0!</v>
      </c>
      <c r="I2442" s="2">
        <f t="shared" si="426"/>
        <v>-1</v>
      </c>
      <c r="J2442" s="2" t="e">
        <f t="shared" si="427"/>
        <v>#DIV/0!</v>
      </c>
      <c r="K2442" s="2">
        <f t="shared" si="428"/>
        <v>0</v>
      </c>
      <c r="L2442" s="2">
        <f>AM2442/SUM(AM1:AM$3009)</f>
        <v>0</v>
      </c>
      <c r="M2442" t="s">
        <v>4937</v>
      </c>
      <c r="N2442" t="s">
        <v>4960</v>
      </c>
      <c r="O2442" t="s">
        <v>4961</v>
      </c>
      <c r="P2442" s="1"/>
      <c r="Q2442" s="1">
        <v>6088167.3300925596</v>
      </c>
      <c r="R2442" s="1">
        <v>1070277.65679699</v>
      </c>
      <c r="S2442" s="1">
        <v>7322405.8764375104</v>
      </c>
      <c r="T2442" s="1">
        <v>248511.68396419199</v>
      </c>
      <c r="U2442" s="1">
        <v>10827.410295977599</v>
      </c>
      <c r="V2442" s="1"/>
      <c r="W2442" s="1">
        <v>5017650.5033874204</v>
      </c>
      <c r="X2442" s="1">
        <v>5127394.5110604204</v>
      </c>
      <c r="Y2442" s="1">
        <v>12207.6750572851</v>
      </c>
      <c r="Z2442" s="1">
        <v>91575.940126090907</v>
      </c>
      <c r="AA2442" s="1">
        <v>-45781.069225489402</v>
      </c>
      <c r="AB2442" s="1">
        <v>0</v>
      </c>
      <c r="AC2442" s="1"/>
      <c r="AD2442" s="1"/>
      <c r="AE2442" s="1">
        <v>-1343.3812751246501</v>
      </c>
      <c r="AF2442" s="1"/>
      <c r="AG2442" s="1"/>
      <c r="AH2442" s="1"/>
      <c r="AI2442" s="1"/>
      <c r="AJ2442" s="1"/>
      <c r="AK2442" s="1"/>
      <c r="AL2442" s="1"/>
      <c r="AM2442" s="1"/>
    </row>
    <row r="2443" spans="1:39" x14ac:dyDescent="0.3">
      <c r="A2443" t="str">
        <f t="shared" si="418"/>
        <v>R&amp;D</v>
      </c>
      <c r="B2443" t="str">
        <f t="shared" si="419"/>
        <v>AA33</v>
      </c>
      <c r="C2443" t="str">
        <f t="shared" si="420"/>
        <v>AGRICULTURE PRODUCTION (ADVANCED)</v>
      </c>
      <c r="D2443" s="1">
        <f t="shared" si="421"/>
        <v>0</v>
      </c>
      <c r="E2443" s="1">
        <f t="shared" si="422"/>
        <v>0</v>
      </c>
      <c r="F2443" s="1">
        <f t="shared" si="423"/>
        <v>0</v>
      </c>
      <c r="G2443" s="1">
        <f t="shared" si="424"/>
        <v>0</v>
      </c>
      <c r="H2443" s="2" t="e">
        <f t="shared" si="425"/>
        <v>#DIV/0!</v>
      </c>
      <c r="I2443" s="2" t="e">
        <f t="shared" si="426"/>
        <v>#DIV/0!</v>
      </c>
      <c r="J2443" s="2" t="e">
        <f t="shared" si="427"/>
        <v>#DIV/0!</v>
      </c>
      <c r="K2443" s="2">
        <f t="shared" si="428"/>
        <v>0</v>
      </c>
      <c r="L2443" s="2">
        <f>AM2443/SUM(AM1:AM$3009)</f>
        <v>0</v>
      </c>
      <c r="M2443" t="s">
        <v>4937</v>
      </c>
      <c r="N2443" t="s">
        <v>4962</v>
      </c>
      <c r="O2443" t="s">
        <v>4963</v>
      </c>
      <c r="P2443" s="1"/>
      <c r="Q2443" s="1"/>
      <c r="R2443" s="1"/>
      <c r="S2443" s="1"/>
      <c r="T2443" s="1">
        <v>2943.72159146901</v>
      </c>
      <c r="U2443" s="1">
        <v>233589.106070715</v>
      </c>
      <c r="V2443" s="1">
        <v>178291.545706162</v>
      </c>
      <c r="W2443" s="1"/>
      <c r="X2443" s="1">
        <v>128302.76802151299</v>
      </c>
      <c r="Y2443" s="1">
        <v>0</v>
      </c>
      <c r="Z2443" s="1"/>
      <c r="AA2443" s="1"/>
      <c r="AB2443" s="1"/>
      <c r="AC2443" s="1"/>
      <c r="AD2443" s="1"/>
      <c r="AE2443" s="1"/>
      <c r="AF2443" s="1"/>
      <c r="AG2443" s="1"/>
      <c r="AH2443" s="1"/>
      <c r="AI2443" s="1"/>
      <c r="AJ2443" s="1"/>
      <c r="AK2443" s="1"/>
      <c r="AL2443" s="1"/>
      <c r="AM2443" s="1"/>
    </row>
    <row r="2444" spans="1:39" x14ac:dyDescent="0.3">
      <c r="A2444" t="str">
        <f t="shared" si="418"/>
        <v>R&amp;D</v>
      </c>
      <c r="B2444" t="str">
        <f t="shared" si="419"/>
        <v>AA34</v>
      </c>
      <c r="C2444" t="str">
        <f t="shared" si="420"/>
        <v>R&amp;D- AGRICULTURE: PRODUCTION (ENGINEERING DEVELOPMENT)</v>
      </c>
      <c r="D2444" s="1">
        <f t="shared" si="421"/>
        <v>0</v>
      </c>
      <c r="E2444" s="1">
        <f t="shared" si="422"/>
        <v>0</v>
      </c>
      <c r="F2444" s="1">
        <f t="shared" si="423"/>
        <v>0</v>
      </c>
      <c r="G2444" s="1">
        <f t="shared" si="424"/>
        <v>0</v>
      </c>
      <c r="H2444" s="2" t="e">
        <f t="shared" si="425"/>
        <v>#DIV/0!</v>
      </c>
      <c r="I2444" s="2" t="e">
        <f t="shared" si="426"/>
        <v>#DIV/0!</v>
      </c>
      <c r="J2444" s="2" t="e">
        <f t="shared" si="427"/>
        <v>#DIV/0!</v>
      </c>
      <c r="K2444" s="2">
        <f t="shared" si="428"/>
        <v>0</v>
      </c>
      <c r="L2444" s="2">
        <f>AM2444/SUM(AM1:AM$3009)</f>
        <v>0</v>
      </c>
      <c r="M2444" t="s">
        <v>4937</v>
      </c>
      <c r="N2444" t="s">
        <v>4964</v>
      </c>
      <c r="O2444" t="s">
        <v>4965</v>
      </c>
      <c r="P2444" s="1"/>
      <c r="Q2444" s="1"/>
      <c r="R2444" s="1"/>
      <c r="S2444" s="1">
        <v>178004.12750508799</v>
      </c>
      <c r="T2444" s="1">
        <v>64895.748151899897</v>
      </c>
      <c r="U2444" s="1">
        <v>4262562.3147598803</v>
      </c>
      <c r="V2444" s="1">
        <v>5445100.2279134504</v>
      </c>
      <c r="W2444" s="1"/>
      <c r="X2444" s="1">
        <v>-23280.599775943199</v>
      </c>
      <c r="Y2444" s="1">
        <v>0</v>
      </c>
      <c r="Z2444" s="1"/>
      <c r="AA2444" s="1"/>
      <c r="AB2444" s="1">
        <v>-10839.311662791901</v>
      </c>
      <c r="AC2444" s="1"/>
      <c r="AD2444" s="1"/>
      <c r="AE2444" s="1"/>
      <c r="AF2444" s="1"/>
      <c r="AG2444" s="1"/>
      <c r="AH2444" s="1"/>
      <c r="AI2444" s="1"/>
      <c r="AJ2444" s="1"/>
      <c r="AK2444" s="1"/>
      <c r="AL2444" s="1"/>
      <c r="AM2444" s="1"/>
    </row>
    <row r="2445" spans="1:39" x14ac:dyDescent="0.3">
      <c r="A2445" t="str">
        <f t="shared" si="418"/>
        <v>R&amp;D</v>
      </c>
      <c r="B2445" t="str">
        <f t="shared" si="419"/>
        <v>AA36</v>
      </c>
      <c r="C2445" t="str">
        <f t="shared" si="420"/>
        <v>R&amp;D- AGRICULTURE: PRODUCTION (MANAGEMENT/SUPPORT)</v>
      </c>
      <c r="D2445" s="1">
        <f t="shared" si="421"/>
        <v>0</v>
      </c>
      <c r="E2445" s="1">
        <f t="shared" si="422"/>
        <v>0</v>
      </c>
      <c r="F2445" s="1">
        <f t="shared" si="423"/>
        <v>0</v>
      </c>
      <c r="G2445" s="1">
        <f t="shared" si="424"/>
        <v>0</v>
      </c>
      <c r="H2445" s="2" t="e">
        <f t="shared" si="425"/>
        <v>#DIV/0!</v>
      </c>
      <c r="I2445" s="2" t="e">
        <f t="shared" si="426"/>
        <v>#DIV/0!</v>
      </c>
      <c r="J2445" s="2" t="e">
        <f t="shared" si="427"/>
        <v>#DIV/0!</v>
      </c>
      <c r="K2445" s="2">
        <f t="shared" si="428"/>
        <v>0</v>
      </c>
      <c r="L2445" s="2">
        <f>AM2445/SUM(AM1:AM$3009)</f>
        <v>0</v>
      </c>
      <c r="M2445" t="s">
        <v>4937</v>
      </c>
      <c r="N2445" t="s">
        <v>4966</v>
      </c>
      <c r="O2445" t="s">
        <v>4967</v>
      </c>
      <c r="P2445" s="1"/>
      <c r="Q2445" s="1"/>
      <c r="R2445" s="1">
        <v>-55906.770255058203</v>
      </c>
      <c r="S2445" s="1">
        <v>-79718.078692450203</v>
      </c>
      <c r="T2445" s="1"/>
      <c r="U2445" s="1"/>
      <c r="V2445" s="1"/>
      <c r="W2445" s="1">
        <v>34836.913764279103</v>
      </c>
      <c r="X2445" s="1"/>
      <c r="Y2445" s="1"/>
      <c r="Z2445" s="1"/>
      <c r="AA2445" s="1"/>
      <c r="AB2445" s="1"/>
      <c r="AC2445" s="1"/>
      <c r="AD2445" s="1"/>
      <c r="AE2445" s="1"/>
      <c r="AF2445" s="1"/>
      <c r="AG2445" s="1"/>
      <c r="AH2445" s="1"/>
      <c r="AI2445" s="1"/>
      <c r="AJ2445" s="1"/>
      <c r="AK2445" s="1"/>
      <c r="AL2445" s="1"/>
      <c r="AM2445" s="1"/>
    </row>
    <row r="2446" spans="1:39" x14ac:dyDescent="0.3">
      <c r="A2446" t="str">
        <f t="shared" si="418"/>
        <v>R&amp;D</v>
      </c>
      <c r="B2446" t="str">
        <f t="shared" si="419"/>
        <v>AA37</v>
      </c>
      <c r="C2446" t="str">
        <f t="shared" si="420"/>
        <v>R&amp;D- AGRICULTURE: PRODUCTION (COMMERCIALIZED)</v>
      </c>
      <c r="D2446" s="1">
        <f t="shared" si="421"/>
        <v>0</v>
      </c>
      <c r="E2446" s="1">
        <f t="shared" si="422"/>
        <v>0</v>
      </c>
      <c r="F2446" s="1">
        <f t="shared" si="423"/>
        <v>0</v>
      </c>
      <c r="G2446" s="1">
        <f t="shared" si="424"/>
        <v>0</v>
      </c>
      <c r="H2446" s="2" t="e">
        <f t="shared" si="425"/>
        <v>#DIV/0!</v>
      </c>
      <c r="I2446" s="2" t="e">
        <f t="shared" si="426"/>
        <v>#DIV/0!</v>
      </c>
      <c r="J2446" s="2" t="e">
        <f t="shared" si="427"/>
        <v>#DIV/0!</v>
      </c>
      <c r="K2446" s="2">
        <f t="shared" si="428"/>
        <v>0</v>
      </c>
      <c r="L2446" s="2">
        <f>AM2446/SUM(AM1:AM$3009)</f>
        <v>0</v>
      </c>
      <c r="M2446" t="s">
        <v>4937</v>
      </c>
      <c r="N2446" t="s">
        <v>4968</v>
      </c>
      <c r="O2446" t="s">
        <v>4969</v>
      </c>
      <c r="P2446" s="1"/>
      <c r="Q2446" s="1">
        <v>2146351.6783870901</v>
      </c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  <c r="AG2446" s="1"/>
      <c r="AH2446" s="1"/>
      <c r="AI2446" s="1">
        <v>16934.023482148299</v>
      </c>
      <c r="AJ2446" s="1"/>
      <c r="AK2446" s="1"/>
      <c r="AL2446" s="1"/>
      <c r="AM2446" s="1"/>
    </row>
    <row r="2447" spans="1:39" x14ac:dyDescent="0.3">
      <c r="A2447" t="str">
        <f t="shared" si="418"/>
        <v>R&amp;D</v>
      </c>
      <c r="B2447" t="str">
        <f t="shared" si="419"/>
        <v>AA91</v>
      </c>
      <c r="C2447" t="str">
        <f t="shared" si="420"/>
        <v>OTHER AGRICULTURE (BASIC)</v>
      </c>
      <c r="D2447" s="1">
        <f t="shared" si="421"/>
        <v>0</v>
      </c>
      <c r="E2447" s="1">
        <f t="shared" si="422"/>
        <v>0</v>
      </c>
      <c r="F2447" s="1">
        <f t="shared" si="423"/>
        <v>0</v>
      </c>
      <c r="G2447" s="1">
        <f t="shared" si="424"/>
        <v>0</v>
      </c>
      <c r="H2447" s="2" t="e">
        <f t="shared" si="425"/>
        <v>#DIV/0!</v>
      </c>
      <c r="I2447" s="2" t="e">
        <f t="shared" si="426"/>
        <v>#DIV/0!</v>
      </c>
      <c r="J2447" s="2" t="e">
        <f t="shared" si="427"/>
        <v>#DIV/0!</v>
      </c>
      <c r="K2447" s="2">
        <f t="shared" si="428"/>
        <v>0</v>
      </c>
      <c r="L2447" s="2">
        <f>AM2447/SUM(AM1:AM$3009)</f>
        <v>0</v>
      </c>
      <c r="M2447" t="s">
        <v>4937</v>
      </c>
      <c r="N2447" t="s">
        <v>4970</v>
      </c>
      <c r="O2447" t="s">
        <v>4971</v>
      </c>
      <c r="P2447" s="1"/>
      <c r="Q2447" s="1">
        <v>404865.81783841702</v>
      </c>
      <c r="R2447" s="1"/>
      <c r="S2447" s="1"/>
      <c r="T2447" s="1">
        <v>-28868.998811132202</v>
      </c>
      <c r="U2447" s="1">
        <v>22982.982921595099</v>
      </c>
      <c r="V2447" s="1">
        <v>53045.233679878504</v>
      </c>
      <c r="W2447" s="1">
        <v>59909.965955952597</v>
      </c>
      <c r="X2447" s="1">
        <v>67983.804354256295</v>
      </c>
      <c r="Y2447" s="1">
        <v>90683.323958126595</v>
      </c>
      <c r="Z2447" s="1">
        <v>113613.86018703799</v>
      </c>
      <c r="AA2447" s="1">
        <v>103593.454738753</v>
      </c>
      <c r="AB2447" s="1">
        <v>104996.656079967</v>
      </c>
      <c r="AC2447" s="1">
        <v>55865.481353932701</v>
      </c>
      <c r="AD2447" s="1">
        <v>88527.091540494497</v>
      </c>
      <c r="AE2447" s="1"/>
      <c r="AF2447" s="1"/>
      <c r="AG2447" s="1"/>
      <c r="AH2447" s="1"/>
      <c r="AI2447" s="1">
        <v>109735.16010455599</v>
      </c>
      <c r="AJ2447" s="1"/>
      <c r="AK2447" s="1"/>
      <c r="AL2447" s="1"/>
      <c r="AM2447" s="1"/>
    </row>
    <row r="2448" spans="1:39" x14ac:dyDescent="0.3">
      <c r="A2448" t="str">
        <f t="shared" si="418"/>
        <v>R&amp;D</v>
      </c>
      <c r="B2448" t="str">
        <f t="shared" si="419"/>
        <v>AA92</v>
      </c>
      <c r="C2448" t="str">
        <f t="shared" si="420"/>
        <v>R&amp;D- AGRICULTURE: OTHER (APPLIED RESEARCH/EXPLORATORY DEVELOPMENT)</v>
      </c>
      <c r="D2448" s="1">
        <f t="shared" si="421"/>
        <v>473611.46744032903</v>
      </c>
      <c r="E2448" s="1">
        <f t="shared" si="422"/>
        <v>-36313.0067236291</v>
      </c>
      <c r="F2448" s="1">
        <f t="shared" si="423"/>
        <v>0</v>
      </c>
      <c r="G2448" s="1">
        <f t="shared" si="424"/>
        <v>0</v>
      </c>
      <c r="H2448" s="2">
        <f t="shared" si="425"/>
        <v>-1</v>
      </c>
      <c r="I2448" s="2">
        <f t="shared" si="426"/>
        <v>-1</v>
      </c>
      <c r="J2448" s="2" t="e">
        <f t="shared" si="427"/>
        <v>#DIV/0!</v>
      </c>
      <c r="K2448" s="2">
        <f t="shared" si="428"/>
        <v>0</v>
      </c>
      <c r="L2448" s="2">
        <f>AM2448/SUM(AM1:AM$3009)</f>
        <v>0</v>
      </c>
      <c r="M2448" t="s">
        <v>4937</v>
      </c>
      <c r="N2448" t="s">
        <v>4972</v>
      </c>
      <c r="O2448" t="s">
        <v>4973</v>
      </c>
      <c r="P2448" s="1"/>
      <c r="Q2448" s="1">
        <v>4811305.2763922298</v>
      </c>
      <c r="R2448" s="1"/>
      <c r="S2448" s="1"/>
      <c r="T2448" s="1"/>
      <c r="U2448" s="1"/>
      <c r="V2448" s="1"/>
      <c r="W2448" s="1">
        <v>196501.96670163699</v>
      </c>
      <c r="X2448" s="1">
        <v>0</v>
      </c>
      <c r="Y2448" s="1">
        <v>49725.761659524302</v>
      </c>
      <c r="Z2448" s="1"/>
      <c r="AA2448" s="1"/>
      <c r="AB2448" s="1"/>
      <c r="AC2448" s="1">
        <v>-13984.2031048506</v>
      </c>
      <c r="AD2448" s="1">
        <v>684996.113822037</v>
      </c>
      <c r="AE2448" s="1">
        <v>473611.46744032903</v>
      </c>
      <c r="AF2448" s="1">
        <v>708400.86001458403</v>
      </c>
      <c r="AG2448" s="1">
        <v>141988.033618324</v>
      </c>
      <c r="AH2448" s="1">
        <v>191342.33374044599</v>
      </c>
      <c r="AI2448" s="1"/>
      <c r="AJ2448" s="1"/>
      <c r="AK2448" s="1">
        <v>-36313.0067236291</v>
      </c>
      <c r="AL2448" s="1"/>
      <c r="AM2448" s="1"/>
    </row>
    <row r="2449" spans="1:39" x14ac:dyDescent="0.3">
      <c r="A2449" t="str">
        <f t="shared" si="418"/>
        <v>R&amp;D</v>
      </c>
      <c r="B2449" t="str">
        <f t="shared" si="419"/>
        <v>AA93</v>
      </c>
      <c r="C2449" t="str">
        <f t="shared" si="420"/>
        <v>OTHER AGRICULTURE (ADVANCED)</v>
      </c>
      <c r="D2449" s="1">
        <f t="shared" si="421"/>
        <v>0</v>
      </c>
      <c r="E2449" s="1">
        <f t="shared" si="422"/>
        <v>0</v>
      </c>
      <c r="F2449" s="1">
        <f t="shared" si="423"/>
        <v>0</v>
      </c>
      <c r="G2449" s="1">
        <f t="shared" si="424"/>
        <v>0</v>
      </c>
      <c r="H2449" s="2" t="e">
        <f t="shared" si="425"/>
        <v>#DIV/0!</v>
      </c>
      <c r="I2449" s="2" t="e">
        <f t="shared" si="426"/>
        <v>#DIV/0!</v>
      </c>
      <c r="J2449" s="2" t="e">
        <f t="shared" si="427"/>
        <v>#DIV/0!</v>
      </c>
      <c r="K2449" s="2">
        <f t="shared" si="428"/>
        <v>0</v>
      </c>
      <c r="L2449" s="2">
        <f>AM2449/SUM(AM1:AM$3009)</f>
        <v>0</v>
      </c>
      <c r="M2449" t="s">
        <v>4937</v>
      </c>
      <c r="N2449" t="s">
        <v>4974</v>
      </c>
      <c r="O2449" t="s">
        <v>4975</v>
      </c>
      <c r="P2449" s="1"/>
      <c r="Q2449" s="1"/>
      <c r="R2449" s="1">
        <v>802342.90738378698</v>
      </c>
      <c r="S2449" s="1">
        <v>1100285.9464350799</v>
      </c>
      <c r="T2449" s="1"/>
      <c r="U2449" s="1"/>
      <c r="V2449" s="1"/>
      <c r="W2449" s="1"/>
      <c r="X2449" s="1">
        <v>-45.3358663938874</v>
      </c>
      <c r="Y2449" s="1"/>
      <c r="Z2449" s="1"/>
      <c r="AA2449" s="1"/>
      <c r="AB2449" s="1"/>
      <c r="AC2449" s="1"/>
      <c r="AD2449" s="1"/>
      <c r="AE2449" s="1"/>
      <c r="AF2449" s="1"/>
      <c r="AG2449" s="1"/>
      <c r="AH2449" s="1"/>
      <c r="AI2449" s="1"/>
      <c r="AJ2449" s="1"/>
      <c r="AK2449" s="1"/>
      <c r="AL2449" s="1"/>
      <c r="AM2449" s="1"/>
    </row>
    <row r="2450" spans="1:39" x14ac:dyDescent="0.3">
      <c r="A2450" t="str">
        <f t="shared" si="418"/>
        <v>R&amp;D</v>
      </c>
      <c r="B2450" t="str">
        <f t="shared" si="419"/>
        <v>AA95</v>
      </c>
      <c r="C2450" t="str">
        <f t="shared" si="420"/>
        <v>OTHER AGRICULTURE (OPERATIONAL)</v>
      </c>
      <c r="D2450" s="1">
        <f t="shared" si="421"/>
        <v>-2734.7404529323198</v>
      </c>
      <c r="E2450" s="1">
        <f t="shared" si="422"/>
        <v>0</v>
      </c>
      <c r="F2450" s="1">
        <f t="shared" si="423"/>
        <v>0</v>
      </c>
      <c r="G2450" s="1">
        <f t="shared" si="424"/>
        <v>0</v>
      </c>
      <c r="H2450" s="2" t="e">
        <f t="shared" si="425"/>
        <v>#DIV/0!</v>
      </c>
      <c r="I2450" s="2">
        <f t="shared" si="426"/>
        <v>-1</v>
      </c>
      <c r="J2450" s="2" t="e">
        <f t="shared" si="427"/>
        <v>#DIV/0!</v>
      </c>
      <c r="K2450" s="2">
        <f t="shared" si="428"/>
        <v>0</v>
      </c>
      <c r="L2450" s="2">
        <f>AM2450/SUM(AM1:AM$3009)</f>
        <v>0</v>
      </c>
      <c r="M2450" t="s">
        <v>4937</v>
      </c>
      <c r="N2450" t="s">
        <v>4976</v>
      </c>
      <c r="O2450" t="s">
        <v>4977</v>
      </c>
      <c r="P2450" s="1"/>
      <c r="Q2450" s="1"/>
      <c r="R2450" s="1"/>
      <c r="S2450" s="1"/>
      <c r="T2450" s="1"/>
      <c r="U2450" s="1"/>
      <c r="V2450" s="1"/>
      <c r="W2450" s="1"/>
      <c r="X2450" s="1">
        <v>-6198.5233381821899</v>
      </c>
      <c r="Y2450" s="1">
        <v>72518.947440611795</v>
      </c>
      <c r="Z2450" s="1">
        <v>37250.803044790599</v>
      </c>
      <c r="AA2450" s="1">
        <v>24505.863728471999</v>
      </c>
      <c r="AB2450" s="1">
        <v>16305.101571888999</v>
      </c>
      <c r="AC2450" s="1"/>
      <c r="AD2450" s="1"/>
      <c r="AE2450" s="1">
        <v>-2734.7404529323198</v>
      </c>
      <c r="AF2450" s="1"/>
      <c r="AG2450" s="1"/>
      <c r="AH2450" s="1"/>
      <c r="AI2450" s="1"/>
      <c r="AJ2450" s="1"/>
      <c r="AK2450" s="1"/>
      <c r="AL2450" s="1"/>
      <c r="AM2450" s="1"/>
    </row>
    <row r="2451" spans="1:39" x14ac:dyDescent="0.3">
      <c r="A2451" t="str">
        <f t="shared" si="418"/>
        <v>R&amp;D</v>
      </c>
      <c r="B2451" t="str">
        <f t="shared" si="419"/>
        <v>AA96</v>
      </c>
      <c r="C2451" t="str">
        <f t="shared" si="420"/>
        <v>R&amp;D- AGRICULTURE: OTHER (MANAGEMENT/SUPPORT)</v>
      </c>
      <c r="D2451" s="1">
        <f t="shared" si="421"/>
        <v>0</v>
      </c>
      <c r="E2451" s="1">
        <f t="shared" si="422"/>
        <v>0</v>
      </c>
      <c r="F2451" s="1">
        <f t="shared" si="423"/>
        <v>0</v>
      </c>
      <c r="G2451" s="1">
        <f t="shared" si="424"/>
        <v>0</v>
      </c>
      <c r="H2451" s="2" t="e">
        <f t="shared" si="425"/>
        <v>#DIV/0!</v>
      </c>
      <c r="I2451" s="2" t="e">
        <f t="shared" si="426"/>
        <v>#DIV/0!</v>
      </c>
      <c r="J2451" s="2" t="e">
        <f t="shared" si="427"/>
        <v>#DIV/0!</v>
      </c>
      <c r="K2451" s="2">
        <f t="shared" si="428"/>
        <v>0</v>
      </c>
      <c r="L2451" s="2">
        <f>AM2451/SUM(AM1:AM$3009)</f>
        <v>0</v>
      </c>
      <c r="M2451" t="s">
        <v>4937</v>
      </c>
      <c r="N2451" t="s">
        <v>4978</v>
      </c>
      <c r="O2451" t="s">
        <v>4979</v>
      </c>
      <c r="P2451" s="1"/>
      <c r="Q2451" s="1"/>
      <c r="R2451" s="1"/>
      <c r="S2451" s="1"/>
      <c r="T2451" s="1"/>
      <c r="U2451" s="1"/>
      <c r="V2451" s="1">
        <v>69.906739166945897</v>
      </c>
      <c r="W2451" s="1"/>
      <c r="X2451" s="1"/>
      <c r="Y2451" s="1">
        <v>18342.523326803799</v>
      </c>
      <c r="Z2451" s="1">
        <v>18184.3652536095</v>
      </c>
      <c r="AA2451" s="1">
        <v>18209.8370588781</v>
      </c>
      <c r="AB2451" s="1"/>
      <c r="AC2451" s="1"/>
      <c r="AD2451" s="1"/>
      <c r="AE2451" s="1"/>
      <c r="AF2451" s="1"/>
      <c r="AG2451" s="1"/>
      <c r="AH2451" s="1"/>
      <c r="AI2451" s="1"/>
      <c r="AJ2451" s="1"/>
      <c r="AK2451" s="1"/>
      <c r="AL2451" s="1"/>
      <c r="AM2451" s="1"/>
    </row>
    <row r="2452" spans="1:39" x14ac:dyDescent="0.3">
      <c r="A2452" t="str">
        <f t="shared" si="418"/>
        <v>R&amp;D</v>
      </c>
      <c r="B2452" t="str">
        <f t="shared" si="419"/>
        <v>AB11</v>
      </c>
      <c r="C2452" t="str">
        <f t="shared" si="420"/>
        <v>R&amp;D- COMMUNITY SVC/DEVELOP: CRIME PREVENTION/CONTROL (BASIC RESEARCH)</v>
      </c>
      <c r="D2452" s="1">
        <f t="shared" si="421"/>
        <v>0</v>
      </c>
      <c r="E2452" s="1">
        <f t="shared" si="422"/>
        <v>0</v>
      </c>
      <c r="F2452" s="1">
        <f t="shared" si="423"/>
        <v>0</v>
      </c>
      <c r="G2452" s="1">
        <f t="shared" si="424"/>
        <v>0</v>
      </c>
      <c r="H2452" s="2" t="e">
        <f t="shared" si="425"/>
        <v>#DIV/0!</v>
      </c>
      <c r="I2452" s="2" t="e">
        <f t="shared" si="426"/>
        <v>#DIV/0!</v>
      </c>
      <c r="J2452" s="2" t="e">
        <f t="shared" si="427"/>
        <v>#DIV/0!</v>
      </c>
      <c r="K2452" s="2">
        <f t="shared" si="428"/>
        <v>0</v>
      </c>
      <c r="L2452" s="2">
        <f>AM2452/SUM(AM1:AM$3009)</f>
        <v>0</v>
      </c>
      <c r="M2452" t="s">
        <v>4937</v>
      </c>
      <c r="N2452" t="s">
        <v>4980</v>
      </c>
      <c r="O2452" t="s">
        <v>4981</v>
      </c>
      <c r="P2452" s="1"/>
      <c r="Q2452" s="1"/>
      <c r="R2452" s="1">
        <v>1911127.9051597901</v>
      </c>
      <c r="S2452" s="1">
        <v>32626.9026051162</v>
      </c>
      <c r="T2452" s="1">
        <v>1045278.49889536</v>
      </c>
      <c r="U2452" s="1"/>
      <c r="V2452" s="1"/>
      <c r="W2452" s="1">
        <v>-10351.3809521357</v>
      </c>
      <c r="X2452" s="1">
        <v>142899.290721103</v>
      </c>
      <c r="Y2452" s="1">
        <v>26392.1198946818</v>
      </c>
      <c r="Z2452" s="1">
        <v>72209.918187925898</v>
      </c>
      <c r="AA2452" s="1">
        <v>-5522.0178018828501</v>
      </c>
      <c r="AB2452" s="1"/>
      <c r="AC2452" s="1"/>
      <c r="AD2452" s="1"/>
      <c r="AE2452" s="1"/>
      <c r="AF2452" s="1">
        <v>52084.212638627003</v>
      </c>
      <c r="AG2452" s="1">
        <v>6521.8534621204999</v>
      </c>
      <c r="AH2452" s="1"/>
      <c r="AI2452" s="1"/>
      <c r="AJ2452" s="1"/>
      <c r="AK2452" s="1"/>
      <c r="AL2452" s="1"/>
      <c r="AM2452" s="1"/>
    </row>
    <row r="2453" spans="1:39" x14ac:dyDescent="0.3">
      <c r="A2453" t="str">
        <f t="shared" si="418"/>
        <v>R&amp;D</v>
      </c>
      <c r="B2453" t="str">
        <f t="shared" si="419"/>
        <v>AB12</v>
      </c>
      <c r="C2453" t="str">
        <f t="shared" si="420"/>
        <v>R&amp;D- COMMUNITY SVC/DEVELOP: CRIME PREVENTION/CONTROL (APPLIED RESEARCH/EXPLORATORY DEVELOPMENT)</v>
      </c>
      <c r="D2453" s="1">
        <f t="shared" si="421"/>
        <v>0</v>
      </c>
      <c r="E2453" s="1">
        <f t="shared" si="422"/>
        <v>0</v>
      </c>
      <c r="F2453" s="1">
        <f t="shared" si="423"/>
        <v>0</v>
      </c>
      <c r="G2453" s="1">
        <f t="shared" si="424"/>
        <v>6018.4677742368604</v>
      </c>
      <c r="H2453" s="2" t="e">
        <f t="shared" si="425"/>
        <v>#DIV/0!</v>
      </c>
      <c r="I2453" s="2" t="e">
        <f t="shared" si="426"/>
        <v>#DIV/0!</v>
      </c>
      <c r="J2453" s="2" t="e">
        <f t="shared" si="427"/>
        <v>#DIV/0!</v>
      </c>
      <c r="K2453" s="2">
        <f t="shared" si="428"/>
        <v>0</v>
      </c>
      <c r="L2453" s="2">
        <f>AM2453/SUM(AM1:AM$3009)</f>
        <v>1.092076410481184E-7</v>
      </c>
      <c r="M2453" t="s">
        <v>4937</v>
      </c>
      <c r="N2453" t="s">
        <v>4982</v>
      </c>
      <c r="O2453" t="s">
        <v>4983</v>
      </c>
      <c r="P2453" s="1"/>
      <c r="Q2453" s="1">
        <v>157637.29058028699</v>
      </c>
      <c r="R2453" s="1">
        <v>18637.143050859799</v>
      </c>
      <c r="S2453" s="1"/>
      <c r="T2453" s="1"/>
      <c r="U2453" s="1"/>
      <c r="V2453" s="1"/>
      <c r="W2453" s="1"/>
      <c r="X2453" s="1">
        <v>31337.227928198499</v>
      </c>
      <c r="Y2453" s="1">
        <v>10017.5511160236</v>
      </c>
      <c r="Z2453" s="1"/>
      <c r="AA2453" s="1"/>
      <c r="AB2453" s="1"/>
      <c r="AC2453" s="1"/>
      <c r="AD2453" s="1"/>
      <c r="AE2453" s="1"/>
      <c r="AF2453" s="1">
        <v>8565.0481815365401</v>
      </c>
      <c r="AG2453" s="1">
        <v>467.48955939789198</v>
      </c>
      <c r="AH2453" s="1"/>
      <c r="AI2453" s="1"/>
      <c r="AJ2453" s="1">
        <v>7405.0465197511503</v>
      </c>
      <c r="AK2453" s="1">
        <v>0</v>
      </c>
      <c r="AL2453" s="1"/>
      <c r="AM2453" s="1">
        <v>6018.4677742368604</v>
      </c>
    </row>
    <row r="2454" spans="1:39" x14ac:dyDescent="0.3">
      <c r="A2454" t="str">
        <f t="shared" si="418"/>
        <v>R&amp;D</v>
      </c>
      <c r="B2454" t="str">
        <f t="shared" si="419"/>
        <v>AB13</v>
      </c>
      <c r="C2454" t="str">
        <f t="shared" si="420"/>
        <v>R&amp;D- COMMUNITY SVC/DEVELOP: CRIME PREVENTION/CONTROL (ADVANCED DEVELOPMENT)</v>
      </c>
      <c r="D2454" s="1">
        <f t="shared" si="421"/>
        <v>0</v>
      </c>
      <c r="E2454" s="1">
        <f t="shared" si="422"/>
        <v>0</v>
      </c>
      <c r="F2454" s="1">
        <f t="shared" si="423"/>
        <v>0</v>
      </c>
      <c r="G2454" s="1">
        <f t="shared" si="424"/>
        <v>0</v>
      </c>
      <c r="H2454" s="2" t="e">
        <f t="shared" si="425"/>
        <v>#DIV/0!</v>
      </c>
      <c r="I2454" s="2" t="e">
        <f t="shared" si="426"/>
        <v>#DIV/0!</v>
      </c>
      <c r="J2454" s="2" t="e">
        <f t="shared" si="427"/>
        <v>#DIV/0!</v>
      </c>
      <c r="K2454" s="2">
        <f t="shared" si="428"/>
        <v>0</v>
      </c>
      <c r="L2454" s="2">
        <f>AM2454/SUM(AM1:AM$3009)</f>
        <v>0</v>
      </c>
      <c r="M2454" t="s">
        <v>4937</v>
      </c>
      <c r="N2454" t="s">
        <v>4984</v>
      </c>
      <c r="O2454" t="s">
        <v>4985</v>
      </c>
      <c r="P2454" s="1"/>
      <c r="Q2454" s="1"/>
      <c r="R2454" s="1"/>
      <c r="S2454" s="1"/>
      <c r="T2454" s="1"/>
      <c r="U2454" s="1">
        <v>43579.604613956799</v>
      </c>
      <c r="V2454" s="1">
        <v>6990.6739166945899</v>
      </c>
      <c r="W2454" s="1"/>
      <c r="X2454" s="1">
        <v>284629.79734597099</v>
      </c>
      <c r="Y2454" s="1">
        <v>298767.250999682</v>
      </c>
      <c r="Z2454" s="1">
        <v>83709.945077892495</v>
      </c>
      <c r="AA2454" s="1"/>
      <c r="AB2454" s="1">
        <v>-3526.0399993272299</v>
      </c>
      <c r="AC2454" s="1">
        <v>-80853.490642637393</v>
      </c>
      <c r="AD2454" s="1"/>
      <c r="AE2454" s="1"/>
      <c r="AF2454" s="1"/>
      <c r="AG2454" s="1"/>
      <c r="AH2454" s="1"/>
      <c r="AI2454" s="1"/>
      <c r="AJ2454" s="1"/>
      <c r="AK2454" s="1"/>
      <c r="AL2454" s="1"/>
      <c r="AM2454" s="1"/>
    </row>
    <row r="2455" spans="1:39" x14ac:dyDescent="0.3">
      <c r="A2455" t="str">
        <f t="shared" si="418"/>
        <v>R&amp;D</v>
      </c>
      <c r="B2455" t="str">
        <f t="shared" si="419"/>
        <v>AB14</v>
      </c>
      <c r="C2455" t="str">
        <f t="shared" si="420"/>
        <v>R&amp;D- COMMUNITY SVC/DEVELOP: CRIME PREVENTION/CONTROL (ENGINEERING DEVELOPMENT)</v>
      </c>
      <c r="D2455" s="1">
        <f t="shared" si="421"/>
        <v>0</v>
      </c>
      <c r="E2455" s="1">
        <f t="shared" si="422"/>
        <v>30727.4556193895</v>
      </c>
      <c r="F2455" s="1">
        <f t="shared" si="423"/>
        <v>15003.3398</v>
      </c>
      <c r="G2455" s="1">
        <f t="shared" si="424"/>
        <v>0</v>
      </c>
      <c r="H2455" s="2">
        <f t="shared" si="425"/>
        <v>-0.51172853405627694</v>
      </c>
      <c r="I2455" s="2" t="e">
        <f t="shared" si="426"/>
        <v>#DIV/0!</v>
      </c>
      <c r="J2455" s="2">
        <f t="shared" si="427"/>
        <v>0</v>
      </c>
      <c r="K2455" s="2">
        <f t="shared" si="428"/>
        <v>1.3317725249976272E-7</v>
      </c>
      <c r="L2455" s="2">
        <f>AM2455/SUM(AM1:AM$3009)</f>
        <v>0</v>
      </c>
      <c r="M2455" t="s">
        <v>4937</v>
      </c>
      <c r="N2455" t="s">
        <v>4986</v>
      </c>
      <c r="O2455" t="s">
        <v>4987</v>
      </c>
      <c r="P2455" s="1"/>
      <c r="Q2455" s="1"/>
      <c r="R2455" s="1"/>
      <c r="S2455" s="1"/>
      <c r="T2455" s="1"/>
      <c r="U2455" s="1"/>
      <c r="V2455" s="1"/>
      <c r="W2455" s="1"/>
      <c r="X2455" s="1">
        <v>23994.2838897375</v>
      </c>
      <c r="Y2455" s="1"/>
      <c r="Z2455" s="1"/>
      <c r="AA2455" s="1">
        <v>275284.00578036101</v>
      </c>
      <c r="AB2455" s="1">
        <v>-215200.51765893999</v>
      </c>
      <c r="AC2455" s="1"/>
      <c r="AD2455" s="1"/>
      <c r="AE2455" s="1"/>
      <c r="AF2455" s="1"/>
      <c r="AG2455" s="1"/>
      <c r="AH2455" s="1"/>
      <c r="AI2455" s="1"/>
      <c r="AJ2455" s="1"/>
      <c r="AK2455" s="1">
        <v>30727.4556193895</v>
      </c>
      <c r="AL2455" s="1">
        <v>15003.3398</v>
      </c>
      <c r="AM2455" s="1"/>
    </row>
    <row r="2456" spans="1:39" x14ac:dyDescent="0.3">
      <c r="A2456" t="str">
        <f t="shared" si="418"/>
        <v>R&amp;D</v>
      </c>
      <c r="B2456" t="str">
        <f t="shared" si="419"/>
        <v>AB16</v>
      </c>
      <c r="C2456" t="str">
        <f t="shared" si="420"/>
        <v>R&amp;D- COMMUNITY SVC/DEVELOP: CRIME PREVENTION/CONTROL (MANAGEMENT/SUPPORT)</v>
      </c>
      <c r="D2456" s="1">
        <f t="shared" si="421"/>
        <v>0</v>
      </c>
      <c r="E2456" s="1">
        <f t="shared" si="422"/>
        <v>0</v>
      </c>
      <c r="F2456" s="1">
        <f t="shared" si="423"/>
        <v>0</v>
      </c>
      <c r="G2456" s="1">
        <f t="shared" si="424"/>
        <v>0</v>
      </c>
      <c r="H2456" s="2" t="e">
        <f t="shared" si="425"/>
        <v>#DIV/0!</v>
      </c>
      <c r="I2456" s="2" t="e">
        <f t="shared" si="426"/>
        <v>#DIV/0!</v>
      </c>
      <c r="J2456" s="2" t="e">
        <f t="shared" si="427"/>
        <v>#DIV/0!</v>
      </c>
      <c r="K2456" s="2">
        <f t="shared" si="428"/>
        <v>0</v>
      </c>
      <c r="L2456" s="2">
        <f>AM2456/SUM(AM1:AM$3009)</f>
        <v>0</v>
      </c>
      <c r="M2456" t="s">
        <v>4937</v>
      </c>
      <c r="N2456" t="s">
        <v>4988</v>
      </c>
      <c r="O2456" t="s">
        <v>4989</v>
      </c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>
        <v>76942.973488217394</v>
      </c>
      <c r="AB2456" s="1"/>
      <c r="AC2456" s="1"/>
      <c r="AD2456" s="1"/>
      <c r="AE2456" s="1"/>
      <c r="AF2456" s="1"/>
      <c r="AG2456" s="1"/>
      <c r="AH2456" s="1">
        <v>23691.5345152759</v>
      </c>
      <c r="AI2456" s="1"/>
      <c r="AJ2456" s="1"/>
      <c r="AK2456" s="1"/>
      <c r="AL2456" s="1"/>
      <c r="AM2456" s="1"/>
    </row>
    <row r="2457" spans="1:39" x14ac:dyDescent="0.3">
      <c r="A2457" t="str">
        <f t="shared" si="418"/>
        <v>R&amp;D</v>
      </c>
      <c r="B2457" t="str">
        <f t="shared" si="419"/>
        <v>AB17</v>
      </c>
      <c r="C2457" t="str">
        <f t="shared" si="420"/>
        <v>R&amp;D-CRIME PREVENT &amp; CONT-COMERCLIZ</v>
      </c>
      <c r="D2457" s="1">
        <f t="shared" si="421"/>
        <v>0</v>
      </c>
      <c r="E2457" s="1">
        <f t="shared" si="422"/>
        <v>0</v>
      </c>
      <c r="F2457" s="1">
        <f t="shared" si="423"/>
        <v>0</v>
      </c>
      <c r="G2457" s="1">
        <f t="shared" si="424"/>
        <v>0</v>
      </c>
      <c r="H2457" s="2" t="e">
        <f t="shared" si="425"/>
        <v>#DIV/0!</v>
      </c>
      <c r="I2457" s="2" t="e">
        <f t="shared" si="426"/>
        <v>#DIV/0!</v>
      </c>
      <c r="J2457" s="2" t="e">
        <f t="shared" si="427"/>
        <v>#DIV/0!</v>
      </c>
      <c r="K2457" s="2">
        <f t="shared" si="428"/>
        <v>0</v>
      </c>
      <c r="L2457" s="2">
        <f>AM2457/SUM(AM1:AM$3009)</f>
        <v>0</v>
      </c>
      <c r="M2457" t="s">
        <v>4937</v>
      </c>
      <c r="N2457" t="s">
        <v>4990</v>
      </c>
      <c r="O2457" t="s">
        <v>4991</v>
      </c>
      <c r="P2457" s="1"/>
      <c r="Q2457" s="1">
        <v>237717.91758227101</v>
      </c>
      <c r="R2457" s="1">
        <v>4656936.1253984002</v>
      </c>
      <c r="S2457" s="1">
        <v>94417.023278361696</v>
      </c>
      <c r="T2457" s="1">
        <v>1702103.2585837799</v>
      </c>
      <c r="U2457" s="1">
        <v>4278.9925489703501</v>
      </c>
      <c r="V2457" s="1">
        <v>-106.25824353375801</v>
      </c>
      <c r="W2457" s="1"/>
      <c r="X2457" s="1"/>
      <c r="Y2457" s="1">
        <v>-320.664256720384</v>
      </c>
      <c r="Z2457" s="1"/>
      <c r="AA2457" s="1"/>
      <c r="AB2457" s="1"/>
      <c r="AC2457" s="1"/>
      <c r="AD2457" s="1"/>
      <c r="AE2457" s="1"/>
      <c r="AF2457" s="1"/>
      <c r="AG2457" s="1"/>
      <c r="AH2457" s="1"/>
      <c r="AI2457" s="1"/>
      <c r="AJ2457" s="1"/>
      <c r="AK2457" s="1"/>
      <c r="AL2457" s="1"/>
      <c r="AM2457" s="1"/>
    </row>
    <row r="2458" spans="1:39" x14ac:dyDescent="0.3">
      <c r="A2458" t="str">
        <f t="shared" si="418"/>
        <v>R&amp;D</v>
      </c>
      <c r="B2458" t="str">
        <f t="shared" si="419"/>
        <v>AB21</v>
      </c>
      <c r="C2458" t="str">
        <f t="shared" si="420"/>
        <v>FIRE PREVENTION AND CONTROL (BASIC)</v>
      </c>
      <c r="D2458" s="1">
        <f t="shared" si="421"/>
        <v>0</v>
      </c>
      <c r="E2458" s="1">
        <f t="shared" si="422"/>
        <v>0</v>
      </c>
      <c r="F2458" s="1">
        <f t="shared" si="423"/>
        <v>0</v>
      </c>
      <c r="G2458" s="1">
        <f t="shared" si="424"/>
        <v>0</v>
      </c>
      <c r="H2458" s="2" t="e">
        <f t="shared" si="425"/>
        <v>#DIV/0!</v>
      </c>
      <c r="I2458" s="2" t="e">
        <f t="shared" si="426"/>
        <v>#DIV/0!</v>
      </c>
      <c r="J2458" s="2" t="e">
        <f t="shared" si="427"/>
        <v>#DIV/0!</v>
      </c>
      <c r="K2458" s="2">
        <f t="shared" si="428"/>
        <v>0</v>
      </c>
      <c r="L2458" s="2">
        <f>AM2458/SUM(AM1:AM$3009)</f>
        <v>0</v>
      </c>
      <c r="M2458" t="s">
        <v>4937</v>
      </c>
      <c r="N2458" t="s">
        <v>4992</v>
      </c>
      <c r="O2458" t="s">
        <v>4993</v>
      </c>
      <c r="P2458" s="1"/>
      <c r="Q2458" s="1"/>
      <c r="R2458" s="1">
        <v>56993.846343350997</v>
      </c>
      <c r="S2458" s="1">
        <v>29318.649578368</v>
      </c>
      <c r="T2458" s="1">
        <v>177441.409118918</v>
      </c>
      <c r="U2458" s="1"/>
      <c r="V2458" s="1">
        <v>11224.2260406448</v>
      </c>
      <c r="W2458" s="1">
        <v>4100.1414520223798</v>
      </c>
      <c r="X2458" s="1">
        <v>206894.71188657699</v>
      </c>
      <c r="Y2458" s="1">
        <v>138607.032594966</v>
      </c>
      <c r="Z2458" s="1"/>
      <c r="AA2458" s="1">
        <v>207247.16146823199</v>
      </c>
      <c r="AB2458" s="1"/>
      <c r="AC2458" s="1"/>
      <c r="AD2458" s="1"/>
      <c r="AE2458" s="1"/>
      <c r="AF2458" s="1"/>
      <c r="AG2458" s="1"/>
      <c r="AH2458" s="1"/>
      <c r="AI2458" s="1"/>
      <c r="AJ2458" s="1"/>
      <c r="AK2458" s="1"/>
      <c r="AL2458" s="1"/>
      <c r="AM2458" s="1"/>
    </row>
    <row r="2459" spans="1:39" x14ac:dyDescent="0.3">
      <c r="A2459" t="str">
        <f t="shared" si="418"/>
        <v>R&amp;D</v>
      </c>
      <c r="B2459" t="str">
        <f t="shared" si="419"/>
        <v>AB22</v>
      </c>
      <c r="C2459" t="str">
        <f t="shared" si="420"/>
        <v>R&amp;D- COMMUNITY SVC/DEVELOP: FIRE PREVENTION/CONTROL (APPLIED RESEARCH/EXPLORATORY DEVELOPMENT)</v>
      </c>
      <c r="D2459" s="1">
        <f t="shared" si="421"/>
        <v>0</v>
      </c>
      <c r="E2459" s="1">
        <f t="shared" si="422"/>
        <v>0</v>
      </c>
      <c r="F2459" s="1">
        <f t="shared" si="423"/>
        <v>0</v>
      </c>
      <c r="G2459" s="1">
        <f t="shared" si="424"/>
        <v>0</v>
      </c>
      <c r="H2459" s="2" t="e">
        <f t="shared" si="425"/>
        <v>#DIV/0!</v>
      </c>
      <c r="I2459" s="2" t="e">
        <f t="shared" si="426"/>
        <v>#DIV/0!</v>
      </c>
      <c r="J2459" s="2" t="e">
        <f t="shared" si="427"/>
        <v>#DIV/0!</v>
      </c>
      <c r="K2459" s="2">
        <f t="shared" si="428"/>
        <v>0</v>
      </c>
      <c r="L2459" s="2">
        <f>AM2459/SUM(AM1:AM$3009)</f>
        <v>0</v>
      </c>
      <c r="M2459" t="s">
        <v>4937</v>
      </c>
      <c r="N2459" t="s">
        <v>4994</v>
      </c>
      <c r="O2459" t="s">
        <v>4995</v>
      </c>
      <c r="P2459" s="1"/>
      <c r="Q2459" s="1">
        <v>40225.667064918598</v>
      </c>
      <c r="R2459" s="1"/>
      <c r="S2459" s="1"/>
      <c r="T2459" s="1">
        <v>2275.84337288913</v>
      </c>
      <c r="U2459" s="1"/>
      <c r="V2459" s="1"/>
      <c r="W2459" s="1"/>
      <c r="X2459" s="1"/>
      <c r="Y2459" s="1"/>
      <c r="Z2459" s="1"/>
      <c r="AA2459" s="1">
        <v>1755384.3308514699</v>
      </c>
      <c r="AB2459" s="1">
        <v>80939.555821416696</v>
      </c>
      <c r="AC2459" s="1">
        <v>0</v>
      </c>
      <c r="AD2459" s="1"/>
      <c r="AE2459" s="1"/>
      <c r="AF2459" s="1"/>
      <c r="AG2459" s="1"/>
      <c r="AH2459" s="1"/>
      <c r="AI2459" s="1">
        <v>564469.58441347198</v>
      </c>
      <c r="AJ2459" s="1">
        <v>548071.28998322005</v>
      </c>
      <c r="AK2459" s="1">
        <v>0</v>
      </c>
      <c r="AL2459" s="1"/>
      <c r="AM2459" s="1"/>
    </row>
    <row r="2460" spans="1:39" x14ac:dyDescent="0.3">
      <c r="A2460" t="str">
        <f t="shared" si="418"/>
        <v>R&amp;D</v>
      </c>
      <c r="B2460" t="str">
        <f t="shared" si="419"/>
        <v>AB23</v>
      </c>
      <c r="C2460" t="str">
        <f t="shared" si="420"/>
        <v>R&amp;D- COMMUNITY SVC/DEVELOP: FIRE PREVENTION/CONTROL (ADVANCED DEVELOPMENT)</v>
      </c>
      <c r="D2460" s="1">
        <f t="shared" si="421"/>
        <v>0</v>
      </c>
      <c r="E2460" s="1">
        <f t="shared" si="422"/>
        <v>0</v>
      </c>
      <c r="F2460" s="1">
        <f t="shared" si="423"/>
        <v>0</v>
      </c>
      <c r="G2460" s="1">
        <f t="shared" si="424"/>
        <v>0</v>
      </c>
      <c r="H2460" s="2" t="e">
        <f t="shared" si="425"/>
        <v>#DIV/0!</v>
      </c>
      <c r="I2460" s="2" t="e">
        <f t="shared" si="426"/>
        <v>#DIV/0!</v>
      </c>
      <c r="J2460" s="2" t="e">
        <f t="shared" si="427"/>
        <v>#DIV/0!</v>
      </c>
      <c r="K2460" s="2">
        <f t="shared" si="428"/>
        <v>0</v>
      </c>
      <c r="L2460" s="2">
        <f>AM2460/SUM(AM1:AM$3009)</f>
        <v>0</v>
      </c>
      <c r="M2460" t="s">
        <v>4937</v>
      </c>
      <c r="N2460" t="s">
        <v>4996</v>
      </c>
      <c r="O2460" t="s">
        <v>4997</v>
      </c>
      <c r="P2460" s="1">
        <v>75435.204563623105</v>
      </c>
      <c r="Q2460" s="1"/>
      <c r="R2460" s="1"/>
      <c r="S2460" s="1"/>
      <c r="T2460" s="1"/>
      <c r="U2460" s="1"/>
      <c r="V2460" s="1">
        <v>241861.93803501601</v>
      </c>
      <c r="W2460" s="1">
        <v>-80968.608163070501</v>
      </c>
      <c r="X2460" s="1">
        <v>471794.272060822</v>
      </c>
      <c r="Y2460" s="1">
        <v>0</v>
      </c>
      <c r="Z2460" s="1"/>
      <c r="AA2460" s="1">
        <v>1262859.1184888999</v>
      </c>
      <c r="AB2460" s="1">
        <v>22492.029877708501</v>
      </c>
      <c r="AC2460" s="1">
        <v>0</v>
      </c>
      <c r="AD2460" s="1"/>
      <c r="AE2460" s="1"/>
      <c r="AF2460" s="1"/>
      <c r="AG2460" s="1"/>
      <c r="AH2460" s="1"/>
      <c r="AI2460" s="1"/>
      <c r="AJ2460" s="1"/>
      <c r="AK2460" s="1"/>
      <c r="AL2460" s="1"/>
      <c r="AM2460" s="1"/>
    </row>
    <row r="2461" spans="1:39" x14ac:dyDescent="0.3">
      <c r="A2461" t="str">
        <f t="shared" si="418"/>
        <v>R&amp;D</v>
      </c>
      <c r="B2461" t="str">
        <f t="shared" si="419"/>
        <v>AB24</v>
      </c>
      <c r="C2461" t="str">
        <f t="shared" si="420"/>
        <v>R&amp;D- COMMUNITY SVC/DEVELOP: FIRE PREVENTION/CONTROL (ENGINEERING DEVELOPMENT)</v>
      </c>
      <c r="D2461" s="1">
        <f t="shared" si="421"/>
        <v>0</v>
      </c>
      <c r="E2461" s="1">
        <f t="shared" si="422"/>
        <v>0</v>
      </c>
      <c r="F2461" s="1">
        <f t="shared" si="423"/>
        <v>0</v>
      </c>
      <c r="G2461" s="1">
        <f t="shared" si="424"/>
        <v>0</v>
      </c>
      <c r="H2461" s="2" t="e">
        <f t="shared" si="425"/>
        <v>#DIV/0!</v>
      </c>
      <c r="I2461" s="2" t="e">
        <f t="shared" si="426"/>
        <v>#DIV/0!</v>
      </c>
      <c r="J2461" s="2" t="e">
        <f t="shared" si="427"/>
        <v>#DIV/0!</v>
      </c>
      <c r="K2461" s="2">
        <f t="shared" si="428"/>
        <v>0</v>
      </c>
      <c r="L2461" s="2">
        <f>AM2461/SUM(AM1:AM$3009)</f>
        <v>0</v>
      </c>
      <c r="M2461" t="s">
        <v>4937</v>
      </c>
      <c r="N2461" t="s">
        <v>4998</v>
      </c>
      <c r="O2461" t="s">
        <v>4999</v>
      </c>
      <c r="P2461" s="1"/>
      <c r="Q2461" s="1"/>
      <c r="R2461" s="1"/>
      <c r="S2461" s="1">
        <v>304645.76006794802</v>
      </c>
      <c r="T2461" s="1">
        <v>1154167.9356724699</v>
      </c>
      <c r="U2461" s="1">
        <v>534140.69203058002</v>
      </c>
      <c r="V2461" s="1">
        <v>493513.61582297098</v>
      </c>
      <c r="W2461" s="1">
        <v>850510.58994821995</v>
      </c>
      <c r="X2461" s="1">
        <v>0</v>
      </c>
      <c r="Y2461" s="1">
        <v>0</v>
      </c>
      <c r="Z2461" s="1"/>
      <c r="AA2461" s="1"/>
      <c r="AB2461" s="1">
        <v>-448.310799914462</v>
      </c>
      <c r="AC2461" s="1"/>
      <c r="AD2461" s="1"/>
      <c r="AE2461" s="1"/>
      <c r="AF2461" s="1"/>
      <c r="AG2461" s="1"/>
      <c r="AH2461" s="1"/>
      <c r="AI2461" s="1"/>
      <c r="AJ2461" s="1"/>
      <c r="AK2461" s="1"/>
      <c r="AL2461" s="1"/>
      <c r="AM2461" s="1"/>
    </row>
    <row r="2462" spans="1:39" x14ac:dyDescent="0.3">
      <c r="A2462" t="str">
        <f t="shared" si="418"/>
        <v>R&amp;D</v>
      </c>
      <c r="B2462" t="str">
        <f t="shared" si="419"/>
        <v>AB25</v>
      </c>
      <c r="C2462" t="str">
        <f t="shared" si="420"/>
        <v>R&amp;D-FIRE PREVENT &amp; CONT-OPSY DEV</v>
      </c>
      <c r="D2462" s="1">
        <f t="shared" si="421"/>
        <v>0</v>
      </c>
      <c r="E2462" s="1">
        <f t="shared" si="422"/>
        <v>1320818.7890973201</v>
      </c>
      <c r="F2462" s="1">
        <f t="shared" si="423"/>
        <v>964762.625</v>
      </c>
      <c r="G2462" s="1">
        <f t="shared" si="424"/>
        <v>0</v>
      </c>
      <c r="H2462" s="2">
        <f t="shared" si="425"/>
        <v>-0.26957230396507126</v>
      </c>
      <c r="I2462" s="2" t="e">
        <f t="shared" si="426"/>
        <v>#DIV/0!</v>
      </c>
      <c r="J2462" s="2">
        <f t="shared" si="427"/>
        <v>0</v>
      </c>
      <c r="K2462" s="2">
        <f t="shared" si="428"/>
        <v>8.5637223061467223E-6</v>
      </c>
      <c r="L2462" s="2">
        <f>AM2462/SUM(AM1:AM$3009)</f>
        <v>0</v>
      </c>
      <c r="M2462" t="s">
        <v>4937</v>
      </c>
      <c r="N2462" t="s">
        <v>5000</v>
      </c>
      <c r="O2462" t="s">
        <v>5001</v>
      </c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  <c r="AG2462" s="1"/>
      <c r="AH2462" s="1"/>
      <c r="AI2462" s="1"/>
      <c r="AJ2462" s="1"/>
      <c r="AK2462" s="1">
        <v>1320818.7890973201</v>
      </c>
      <c r="AL2462" s="1">
        <v>964762.625</v>
      </c>
      <c r="AM2462" s="1"/>
    </row>
    <row r="2463" spans="1:39" x14ac:dyDescent="0.3">
      <c r="A2463" t="str">
        <f t="shared" si="418"/>
        <v>R&amp;D</v>
      </c>
      <c r="B2463" t="str">
        <f t="shared" si="419"/>
        <v>AB26</v>
      </c>
      <c r="C2463" t="str">
        <f t="shared" si="420"/>
        <v>R&amp;D- COMMUNITY SVC/DEVELOP: FIRE PREVENTION/CONTROL (MANAGEMENT/SUPPORT)</v>
      </c>
      <c r="D2463" s="1">
        <f t="shared" si="421"/>
        <v>0</v>
      </c>
      <c r="E2463" s="1">
        <f t="shared" si="422"/>
        <v>0</v>
      </c>
      <c r="F2463" s="1">
        <f t="shared" si="423"/>
        <v>0</v>
      </c>
      <c r="G2463" s="1">
        <f t="shared" si="424"/>
        <v>0</v>
      </c>
      <c r="H2463" s="2" t="e">
        <f t="shared" si="425"/>
        <v>#DIV/0!</v>
      </c>
      <c r="I2463" s="2" t="e">
        <f t="shared" si="426"/>
        <v>#DIV/0!</v>
      </c>
      <c r="J2463" s="2" t="e">
        <f t="shared" si="427"/>
        <v>#DIV/0!</v>
      </c>
      <c r="K2463" s="2">
        <f t="shared" si="428"/>
        <v>0</v>
      </c>
      <c r="L2463" s="2">
        <f>AM2463/SUM(AM1:AM$3009)</f>
        <v>0</v>
      </c>
      <c r="M2463" t="s">
        <v>4937</v>
      </c>
      <c r="N2463" t="s">
        <v>5002</v>
      </c>
      <c r="O2463" t="s">
        <v>5003</v>
      </c>
      <c r="P2463" s="1"/>
      <c r="Q2463" s="1"/>
      <c r="R2463" s="1"/>
      <c r="S2463" s="1"/>
      <c r="T2463" s="1">
        <v>19457.717098537702</v>
      </c>
      <c r="U2463" s="1">
        <v>10101.251978794</v>
      </c>
      <c r="V2463" s="1"/>
      <c r="W2463" s="1"/>
      <c r="X2463" s="1"/>
      <c r="Y2463" s="1"/>
      <c r="Z2463" s="1"/>
      <c r="AA2463" s="1"/>
      <c r="AB2463" s="1">
        <v>16955.215196764901</v>
      </c>
      <c r="AC2463" s="1"/>
      <c r="AD2463" s="1"/>
      <c r="AE2463" s="1"/>
      <c r="AF2463" s="1"/>
      <c r="AG2463" s="1">
        <v>22144.980428678198</v>
      </c>
      <c r="AH2463" s="1"/>
      <c r="AI2463" s="1"/>
      <c r="AJ2463" s="1"/>
      <c r="AK2463" s="1"/>
      <c r="AL2463" s="1"/>
      <c r="AM2463" s="1"/>
    </row>
    <row r="2464" spans="1:39" x14ac:dyDescent="0.3">
      <c r="A2464" t="str">
        <f t="shared" si="418"/>
        <v>R&amp;D</v>
      </c>
      <c r="B2464" t="str">
        <f t="shared" si="419"/>
        <v>AB27</v>
      </c>
      <c r="C2464" t="str">
        <f t="shared" si="420"/>
        <v>R&amp;D- COMMUNITY SVC/DEVELOP: FIRE PREVENTION/CONTROL (COMMERCIALIZED)</v>
      </c>
      <c r="D2464" s="1">
        <f t="shared" si="421"/>
        <v>18114.0571579754</v>
      </c>
      <c r="E2464" s="1">
        <f t="shared" si="422"/>
        <v>0</v>
      </c>
      <c r="F2464" s="1">
        <f t="shared" si="423"/>
        <v>0</v>
      </c>
      <c r="G2464" s="1">
        <f t="shared" si="424"/>
        <v>0</v>
      </c>
      <c r="H2464" s="2" t="e">
        <f t="shared" si="425"/>
        <v>#DIV/0!</v>
      </c>
      <c r="I2464" s="2">
        <f t="shared" si="426"/>
        <v>-1</v>
      </c>
      <c r="J2464" s="2" t="e">
        <f t="shared" si="427"/>
        <v>#DIV/0!</v>
      </c>
      <c r="K2464" s="2">
        <f t="shared" si="428"/>
        <v>0</v>
      </c>
      <c r="L2464" s="2">
        <f>AM2464/SUM(AM1:AM$3009)</f>
        <v>0</v>
      </c>
      <c r="M2464" t="s">
        <v>4937</v>
      </c>
      <c r="N2464" t="s">
        <v>5004</v>
      </c>
      <c r="O2464" t="s">
        <v>5005</v>
      </c>
      <c r="P2464" s="1"/>
      <c r="Q2464" s="1"/>
      <c r="R2464" s="1"/>
      <c r="S2464" s="1"/>
      <c r="T2464" s="1">
        <v>2522.7649414509501</v>
      </c>
      <c r="U2464" s="1">
        <v>113656.04770423</v>
      </c>
      <c r="V2464" s="1">
        <v>88960.519994288596</v>
      </c>
      <c r="W2464" s="1">
        <v>82824.762474573494</v>
      </c>
      <c r="X2464" s="1">
        <v>91388.895272923604</v>
      </c>
      <c r="Y2464" s="1">
        <v>15811.5190289038</v>
      </c>
      <c r="Z2464" s="1">
        <v>19756.854968346099</v>
      </c>
      <c r="AA2464" s="1">
        <v>23931.188329172801</v>
      </c>
      <c r="AB2464" s="1">
        <v>24849.1372452588</v>
      </c>
      <c r="AC2464" s="1">
        <v>0</v>
      </c>
      <c r="AD2464" s="1">
        <v>18321.723125182201</v>
      </c>
      <c r="AE2464" s="1">
        <v>18114.0571579754</v>
      </c>
      <c r="AF2464" s="1">
        <v>17965.188560772898</v>
      </c>
      <c r="AG2464" s="1">
        <v>17650.068315067401</v>
      </c>
      <c r="AH2464" s="1">
        <v>17245.147441094701</v>
      </c>
      <c r="AI2464" s="1">
        <v>16913.863930383799</v>
      </c>
      <c r="AJ2464" s="1"/>
      <c r="AK2464" s="1"/>
      <c r="AL2464" s="1"/>
      <c r="AM2464" s="1"/>
    </row>
    <row r="2465" spans="1:39" x14ac:dyDescent="0.3">
      <c r="A2465" t="str">
        <f t="shared" si="418"/>
        <v>R&amp;D</v>
      </c>
      <c r="B2465" t="str">
        <f t="shared" si="419"/>
        <v>AB31</v>
      </c>
      <c r="C2465" t="str">
        <f t="shared" si="420"/>
        <v>R&amp;D- COMMUNITY SERVICE/DEVELOPMENT: RURAL (BASIC RESEARCH)</v>
      </c>
      <c r="D2465" s="1">
        <f t="shared" si="421"/>
        <v>0</v>
      </c>
      <c r="E2465" s="1">
        <f t="shared" si="422"/>
        <v>0</v>
      </c>
      <c r="F2465" s="1">
        <f t="shared" si="423"/>
        <v>0</v>
      </c>
      <c r="G2465" s="1">
        <f t="shared" si="424"/>
        <v>0</v>
      </c>
      <c r="H2465" s="2" t="e">
        <f t="shared" si="425"/>
        <v>#DIV/0!</v>
      </c>
      <c r="I2465" s="2" t="e">
        <f t="shared" si="426"/>
        <v>#DIV/0!</v>
      </c>
      <c r="J2465" s="2" t="e">
        <f t="shared" si="427"/>
        <v>#DIV/0!</v>
      </c>
      <c r="K2465" s="2">
        <f t="shared" si="428"/>
        <v>0</v>
      </c>
      <c r="L2465" s="2">
        <f>AM2465/SUM(AM1:AM$3009)</f>
        <v>0</v>
      </c>
      <c r="M2465" t="s">
        <v>4937</v>
      </c>
      <c r="N2465" t="s">
        <v>5006</v>
      </c>
      <c r="O2465" t="s">
        <v>5007</v>
      </c>
      <c r="P2465" s="1"/>
      <c r="Q2465" s="1"/>
      <c r="R2465" s="1"/>
      <c r="S2465" s="1"/>
      <c r="T2465" s="1">
        <v>7465.6587506735495</v>
      </c>
      <c r="U2465" s="1"/>
      <c r="V2465" s="1"/>
      <c r="W2465" s="1"/>
      <c r="X2465" s="1"/>
      <c r="Y2465" s="1">
        <v>25918.382266296401</v>
      </c>
      <c r="Z2465" s="1">
        <v>57562.019507828598</v>
      </c>
      <c r="AA2465" s="1">
        <v>0</v>
      </c>
      <c r="AB2465" s="1"/>
      <c r="AC2465" s="1"/>
      <c r="AD2465" s="1"/>
      <c r="AE2465" s="1"/>
      <c r="AF2465" s="1"/>
      <c r="AG2465" s="1"/>
      <c r="AH2465" s="1"/>
      <c r="AI2465" s="1"/>
      <c r="AJ2465" s="1"/>
      <c r="AK2465" s="1"/>
      <c r="AL2465" s="1"/>
      <c r="AM2465" s="1"/>
    </row>
    <row r="2466" spans="1:39" x14ac:dyDescent="0.3">
      <c r="A2466" t="str">
        <f t="shared" si="418"/>
        <v>R&amp;D</v>
      </c>
      <c r="B2466" t="str">
        <f t="shared" si="419"/>
        <v>AB32</v>
      </c>
      <c r="C2466" t="str">
        <f t="shared" si="420"/>
        <v>R&amp;D- COMMUNITY SERVICE/DEVELOPMENT: RURAL (APPLIED RESEARCH/EXPLORATORY DEVELOPMENT)</v>
      </c>
      <c r="D2466" s="1">
        <f t="shared" si="421"/>
        <v>0</v>
      </c>
      <c r="E2466" s="1">
        <f t="shared" si="422"/>
        <v>0</v>
      </c>
      <c r="F2466" s="1">
        <f t="shared" si="423"/>
        <v>0</v>
      </c>
      <c r="G2466" s="1">
        <f t="shared" si="424"/>
        <v>0</v>
      </c>
      <c r="H2466" s="2" t="e">
        <f t="shared" si="425"/>
        <v>#DIV/0!</v>
      </c>
      <c r="I2466" s="2" t="e">
        <f t="shared" si="426"/>
        <v>#DIV/0!</v>
      </c>
      <c r="J2466" s="2" t="e">
        <f t="shared" si="427"/>
        <v>#DIV/0!</v>
      </c>
      <c r="K2466" s="2">
        <f t="shared" si="428"/>
        <v>0</v>
      </c>
      <c r="L2466" s="2">
        <f>AM2466/SUM(AM1:AM$3009)</f>
        <v>0</v>
      </c>
      <c r="M2466" t="s">
        <v>4937</v>
      </c>
      <c r="N2466" t="s">
        <v>5008</v>
      </c>
      <c r="O2466" t="s">
        <v>5009</v>
      </c>
      <c r="P2466" s="1"/>
      <c r="Q2466" s="1"/>
      <c r="R2466" s="1"/>
      <c r="S2466" s="1">
        <v>18072.722661093801</v>
      </c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  <c r="AG2466" s="1"/>
      <c r="AH2466" s="1"/>
      <c r="AI2466" s="1"/>
      <c r="AJ2466" s="1"/>
      <c r="AK2466" s="1"/>
      <c r="AL2466" s="1"/>
      <c r="AM2466" s="1"/>
    </row>
    <row r="2467" spans="1:39" x14ac:dyDescent="0.3">
      <c r="A2467" t="str">
        <f t="shared" si="418"/>
        <v>R&amp;D</v>
      </c>
      <c r="B2467" t="str">
        <f t="shared" si="419"/>
        <v>AB33</v>
      </c>
      <c r="C2467" t="str">
        <f t="shared" si="420"/>
        <v>R&amp;D-RURAL SVCS &amp; DEVELOP-ADV DEV</v>
      </c>
      <c r="D2467" s="1">
        <f t="shared" si="421"/>
        <v>0</v>
      </c>
      <c r="E2467" s="1">
        <f t="shared" si="422"/>
        <v>0</v>
      </c>
      <c r="F2467" s="1">
        <f t="shared" si="423"/>
        <v>0</v>
      </c>
      <c r="G2467" s="1">
        <f t="shared" si="424"/>
        <v>0</v>
      </c>
      <c r="H2467" s="2" t="e">
        <f t="shared" si="425"/>
        <v>#DIV/0!</v>
      </c>
      <c r="I2467" s="2" t="e">
        <f t="shared" si="426"/>
        <v>#DIV/0!</v>
      </c>
      <c r="J2467" s="2" t="e">
        <f t="shared" si="427"/>
        <v>#DIV/0!</v>
      </c>
      <c r="K2467" s="2">
        <f t="shared" si="428"/>
        <v>0</v>
      </c>
      <c r="L2467" s="2">
        <f>AM2467/SUM(AM1:AM$3009)</f>
        <v>0</v>
      </c>
      <c r="M2467" t="s">
        <v>4937</v>
      </c>
      <c r="N2467" t="s">
        <v>5010</v>
      </c>
      <c r="O2467" t="s">
        <v>5011</v>
      </c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>
        <v>152195.287806415</v>
      </c>
      <c r="AA2467" s="1"/>
      <c r="AB2467" s="1"/>
      <c r="AC2467" s="1"/>
      <c r="AD2467" s="1">
        <v>19478.7383633795</v>
      </c>
      <c r="AE2467" s="1"/>
      <c r="AF2467" s="1"/>
      <c r="AG2467" s="1"/>
      <c r="AH2467" s="1"/>
      <c r="AI2467" s="1"/>
      <c r="AJ2467" s="1"/>
      <c r="AK2467" s="1"/>
      <c r="AL2467" s="1"/>
      <c r="AM2467" s="1"/>
    </row>
    <row r="2468" spans="1:39" x14ac:dyDescent="0.3">
      <c r="A2468" t="str">
        <f t="shared" si="418"/>
        <v>R&amp;D</v>
      </c>
      <c r="B2468" t="str">
        <f t="shared" si="419"/>
        <v>AB34</v>
      </c>
      <c r="C2468" t="str">
        <f t="shared" si="420"/>
        <v>R&amp;D-RURAL SVCS &amp; DEVELOP-ENG DEV</v>
      </c>
      <c r="D2468" s="1">
        <f t="shared" si="421"/>
        <v>0</v>
      </c>
      <c r="E2468" s="1">
        <f t="shared" si="422"/>
        <v>0</v>
      </c>
      <c r="F2468" s="1">
        <f t="shared" si="423"/>
        <v>0</v>
      </c>
      <c r="G2468" s="1">
        <f t="shared" si="424"/>
        <v>0</v>
      </c>
      <c r="H2468" s="2" t="e">
        <f t="shared" si="425"/>
        <v>#DIV/0!</v>
      </c>
      <c r="I2468" s="2" t="e">
        <f t="shared" si="426"/>
        <v>#DIV/0!</v>
      </c>
      <c r="J2468" s="2" t="e">
        <f t="shared" si="427"/>
        <v>#DIV/0!</v>
      </c>
      <c r="K2468" s="2">
        <f t="shared" si="428"/>
        <v>0</v>
      </c>
      <c r="L2468" s="2">
        <f>AM2468/SUM(AM1:AM$3009)</f>
        <v>0</v>
      </c>
      <c r="M2468" t="s">
        <v>4937</v>
      </c>
      <c r="N2468" t="s">
        <v>5012</v>
      </c>
      <c r="O2468" t="s">
        <v>5013</v>
      </c>
      <c r="P2468" s="1">
        <v>56377.668626595703</v>
      </c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  <c r="AG2468" s="1"/>
      <c r="AH2468" s="1"/>
      <c r="AI2468" s="1"/>
      <c r="AJ2468" s="1"/>
      <c r="AK2468" s="1"/>
      <c r="AL2468" s="1"/>
      <c r="AM2468" s="1"/>
    </row>
    <row r="2469" spans="1:39" x14ac:dyDescent="0.3">
      <c r="A2469" t="str">
        <f t="shared" si="418"/>
        <v>R&amp;D</v>
      </c>
      <c r="B2469" t="str">
        <f t="shared" si="419"/>
        <v>AB37</v>
      </c>
      <c r="C2469" t="str">
        <f t="shared" si="420"/>
        <v>R&amp;D- COMMUNITY SERVICE/DEVELOPMENT: RURAL (COMMERCIALIZED)</v>
      </c>
      <c r="D2469" s="1">
        <f t="shared" si="421"/>
        <v>0</v>
      </c>
      <c r="E2469" s="1">
        <f t="shared" si="422"/>
        <v>0</v>
      </c>
      <c r="F2469" s="1">
        <f t="shared" si="423"/>
        <v>0</v>
      </c>
      <c r="G2469" s="1">
        <f t="shared" si="424"/>
        <v>0</v>
      </c>
      <c r="H2469" s="2" t="e">
        <f t="shared" si="425"/>
        <v>#DIV/0!</v>
      </c>
      <c r="I2469" s="2" t="e">
        <f t="shared" si="426"/>
        <v>#DIV/0!</v>
      </c>
      <c r="J2469" s="2" t="e">
        <f t="shared" si="427"/>
        <v>#DIV/0!</v>
      </c>
      <c r="K2469" s="2">
        <f t="shared" si="428"/>
        <v>0</v>
      </c>
      <c r="L2469" s="2">
        <f>AM2469/SUM(AM1:AM$3009)</f>
        <v>0</v>
      </c>
      <c r="M2469" t="s">
        <v>4937</v>
      </c>
      <c r="N2469" t="s">
        <v>5014</v>
      </c>
      <c r="O2469" t="s">
        <v>5015</v>
      </c>
      <c r="P2469" s="1"/>
      <c r="Q2469" s="1"/>
      <c r="R2469" s="1"/>
      <c r="S2469" s="1"/>
      <c r="T2469" s="1"/>
      <c r="U2469" s="1"/>
      <c r="V2469" s="1">
        <v>715.84500906952599</v>
      </c>
      <c r="W2469" s="1"/>
      <c r="X2469" s="1"/>
      <c r="Y2469" s="1"/>
      <c r="Z2469" s="1">
        <v>1487199.39996514</v>
      </c>
      <c r="AA2469" s="1">
        <v>215502.39361190901</v>
      </c>
      <c r="AB2469" s="1">
        <v>-19667.055033107499</v>
      </c>
      <c r="AC2469" s="1">
        <v>-334486.948015887</v>
      </c>
      <c r="AD2469" s="1"/>
      <c r="AE2469" s="1"/>
      <c r="AF2469" s="1"/>
      <c r="AG2469" s="1"/>
      <c r="AH2469" s="1"/>
      <c r="AI2469" s="1"/>
      <c r="AJ2469" s="1"/>
      <c r="AK2469" s="1"/>
      <c r="AL2469" s="1"/>
      <c r="AM2469" s="1"/>
    </row>
    <row r="2470" spans="1:39" x14ac:dyDescent="0.3">
      <c r="A2470" t="str">
        <f t="shared" si="418"/>
        <v>R&amp;D</v>
      </c>
      <c r="B2470" t="str">
        <f t="shared" si="419"/>
        <v>AB42</v>
      </c>
      <c r="C2470" t="str">
        <f t="shared" si="420"/>
        <v>R&amp;D- COMMUNITY SERVICE/DEVELOPMENT: URBAN (APPLIED RESEARCH/EXPLORATORY DEVELOPMENT)</v>
      </c>
      <c r="D2470" s="1">
        <f t="shared" si="421"/>
        <v>33800.852246838302</v>
      </c>
      <c r="E2470" s="1">
        <f t="shared" si="422"/>
        <v>0</v>
      </c>
      <c r="F2470" s="1">
        <f t="shared" si="423"/>
        <v>0</v>
      </c>
      <c r="G2470" s="1">
        <f t="shared" si="424"/>
        <v>0</v>
      </c>
      <c r="H2470" s="2" t="e">
        <f t="shared" si="425"/>
        <v>#DIV/0!</v>
      </c>
      <c r="I2470" s="2">
        <f t="shared" si="426"/>
        <v>-1</v>
      </c>
      <c r="J2470" s="2" t="e">
        <f t="shared" si="427"/>
        <v>#DIV/0!</v>
      </c>
      <c r="K2470" s="2">
        <f t="shared" si="428"/>
        <v>0</v>
      </c>
      <c r="L2470" s="2">
        <f>AM2470/SUM(AM1:AM$3009)</f>
        <v>0</v>
      </c>
      <c r="M2470" t="s">
        <v>4937</v>
      </c>
      <c r="N2470" t="s">
        <v>5016</v>
      </c>
      <c r="O2470" t="s">
        <v>5017</v>
      </c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>
        <v>33800.852246838302</v>
      </c>
      <c r="AF2470" s="1"/>
      <c r="AG2470" s="1"/>
      <c r="AH2470" s="1"/>
      <c r="AI2470" s="1"/>
      <c r="AJ2470" s="1"/>
      <c r="AK2470" s="1"/>
      <c r="AL2470" s="1"/>
      <c r="AM2470" s="1"/>
    </row>
    <row r="2471" spans="1:39" x14ac:dyDescent="0.3">
      <c r="A2471" t="str">
        <f t="shared" si="418"/>
        <v>R&amp;D</v>
      </c>
      <c r="B2471" t="str">
        <f t="shared" si="419"/>
        <v>AB44</v>
      </c>
      <c r="C2471" t="str">
        <f t="shared" si="420"/>
        <v>R&amp;D-URBAN SVCS &amp; DEVELOP-ENG DEV</v>
      </c>
      <c r="D2471" s="1">
        <f t="shared" si="421"/>
        <v>0</v>
      </c>
      <c r="E2471" s="1">
        <f t="shared" si="422"/>
        <v>0</v>
      </c>
      <c r="F2471" s="1">
        <f t="shared" si="423"/>
        <v>0</v>
      </c>
      <c r="G2471" s="1">
        <f t="shared" si="424"/>
        <v>0</v>
      </c>
      <c r="H2471" s="2" t="e">
        <f t="shared" si="425"/>
        <v>#DIV/0!</v>
      </c>
      <c r="I2471" s="2" t="e">
        <f t="shared" si="426"/>
        <v>#DIV/0!</v>
      </c>
      <c r="J2471" s="2" t="e">
        <f t="shared" si="427"/>
        <v>#DIV/0!</v>
      </c>
      <c r="K2471" s="2">
        <f t="shared" si="428"/>
        <v>0</v>
      </c>
      <c r="L2471" s="2">
        <f>AM2471/SUM(AM1:AM$3009)</f>
        <v>0</v>
      </c>
      <c r="M2471" t="s">
        <v>4937</v>
      </c>
      <c r="N2471" t="s">
        <v>5018</v>
      </c>
      <c r="O2471" t="s">
        <v>5019</v>
      </c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>
        <v>22633.915727231499</v>
      </c>
      <c r="AE2471" s="1"/>
      <c r="AF2471" s="1"/>
      <c r="AG2471" s="1"/>
      <c r="AH2471" s="1">
        <v>1748544.5587152599</v>
      </c>
      <c r="AI2471" s="1">
        <v>244910.85202615199</v>
      </c>
      <c r="AJ2471" s="1">
        <v>3433786.8858381198</v>
      </c>
      <c r="AK2471" s="1">
        <v>0</v>
      </c>
      <c r="AL2471" s="1"/>
      <c r="AM2471" s="1"/>
    </row>
    <row r="2472" spans="1:39" x14ac:dyDescent="0.3">
      <c r="A2472" t="str">
        <f t="shared" si="418"/>
        <v>R&amp;D</v>
      </c>
      <c r="B2472" t="str">
        <f t="shared" si="419"/>
        <v>AB45</v>
      </c>
      <c r="C2472" t="str">
        <f t="shared" si="420"/>
        <v>R&amp;D-URBAN SVCS &amp; DEVELOP-OPSY DEV</v>
      </c>
      <c r="D2472" s="1">
        <f t="shared" si="421"/>
        <v>0</v>
      </c>
      <c r="E2472" s="1">
        <f t="shared" si="422"/>
        <v>0</v>
      </c>
      <c r="F2472" s="1">
        <f t="shared" si="423"/>
        <v>0</v>
      </c>
      <c r="G2472" s="1">
        <f t="shared" si="424"/>
        <v>0</v>
      </c>
      <c r="H2472" s="2" t="e">
        <f t="shared" si="425"/>
        <v>#DIV/0!</v>
      </c>
      <c r="I2472" s="2" t="e">
        <f t="shared" si="426"/>
        <v>#DIV/0!</v>
      </c>
      <c r="J2472" s="2" t="e">
        <f t="shared" si="427"/>
        <v>#DIV/0!</v>
      </c>
      <c r="K2472" s="2">
        <f t="shared" si="428"/>
        <v>0</v>
      </c>
      <c r="L2472" s="2">
        <f>AM2472/SUM(AM1:AM$3009)</f>
        <v>0</v>
      </c>
      <c r="M2472" t="s">
        <v>4937</v>
      </c>
      <c r="N2472" t="s">
        <v>5020</v>
      </c>
      <c r="O2472" t="s">
        <v>5021</v>
      </c>
      <c r="P2472" s="1"/>
      <c r="Q2472" s="1"/>
      <c r="R2472" s="1"/>
      <c r="S2472" s="1">
        <v>91430.300140440595</v>
      </c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  <c r="AG2472" s="1"/>
      <c r="AH2472" s="1"/>
      <c r="AI2472" s="1"/>
      <c r="AJ2472" s="1"/>
      <c r="AK2472" s="1"/>
      <c r="AL2472" s="1"/>
      <c r="AM2472" s="1"/>
    </row>
    <row r="2473" spans="1:39" x14ac:dyDescent="0.3">
      <c r="A2473" t="str">
        <f t="shared" si="418"/>
        <v>R&amp;D</v>
      </c>
      <c r="B2473" t="str">
        <f t="shared" si="419"/>
        <v>AB46</v>
      </c>
      <c r="C2473" t="str">
        <f t="shared" si="420"/>
        <v>R&amp;D-URBAN SVCS &amp; DEVELOP-MGMT SUP</v>
      </c>
      <c r="D2473" s="1">
        <f t="shared" si="421"/>
        <v>0</v>
      </c>
      <c r="E2473" s="1">
        <f t="shared" si="422"/>
        <v>0</v>
      </c>
      <c r="F2473" s="1">
        <f t="shared" si="423"/>
        <v>0</v>
      </c>
      <c r="G2473" s="1">
        <f t="shared" si="424"/>
        <v>0</v>
      </c>
      <c r="H2473" s="2" t="e">
        <f t="shared" si="425"/>
        <v>#DIV/0!</v>
      </c>
      <c r="I2473" s="2" t="e">
        <f t="shared" si="426"/>
        <v>#DIV/0!</v>
      </c>
      <c r="J2473" s="2" t="e">
        <f t="shared" si="427"/>
        <v>#DIV/0!</v>
      </c>
      <c r="K2473" s="2">
        <f t="shared" si="428"/>
        <v>0</v>
      </c>
      <c r="L2473" s="2">
        <f>AM2473/SUM(AM1:AM$3009)</f>
        <v>0</v>
      </c>
      <c r="M2473" t="s">
        <v>4937</v>
      </c>
      <c r="N2473" t="s">
        <v>5022</v>
      </c>
      <c r="O2473" t="s">
        <v>5023</v>
      </c>
      <c r="P2473" s="1"/>
      <c r="Q2473" s="1"/>
      <c r="R2473" s="1"/>
      <c r="S2473" s="1"/>
      <c r="T2473" s="1"/>
      <c r="U2473" s="1">
        <v>1342.59887670122</v>
      </c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  <c r="AG2473" s="1"/>
      <c r="AH2473" s="1"/>
      <c r="AI2473" s="1"/>
      <c r="AJ2473" s="1"/>
      <c r="AK2473" s="1"/>
      <c r="AL2473" s="1"/>
      <c r="AM2473" s="1"/>
    </row>
    <row r="2474" spans="1:39" x14ac:dyDescent="0.3">
      <c r="A2474" t="str">
        <f t="shared" si="418"/>
        <v>R&amp;D</v>
      </c>
      <c r="B2474" t="str">
        <f t="shared" si="419"/>
        <v>AB47</v>
      </c>
      <c r="C2474" t="str">
        <f t="shared" si="420"/>
        <v>R&amp;D-URBAN SVCS &amp; DEVELOP-COMERCLIZ</v>
      </c>
      <c r="D2474" s="1">
        <f t="shared" si="421"/>
        <v>0</v>
      </c>
      <c r="E2474" s="1">
        <f t="shared" si="422"/>
        <v>0</v>
      </c>
      <c r="F2474" s="1">
        <f t="shared" si="423"/>
        <v>0</v>
      </c>
      <c r="G2474" s="1">
        <f t="shared" si="424"/>
        <v>0</v>
      </c>
      <c r="H2474" s="2" t="e">
        <f t="shared" si="425"/>
        <v>#DIV/0!</v>
      </c>
      <c r="I2474" s="2" t="e">
        <f t="shared" si="426"/>
        <v>#DIV/0!</v>
      </c>
      <c r="J2474" s="2" t="e">
        <f t="shared" si="427"/>
        <v>#DIV/0!</v>
      </c>
      <c r="K2474" s="2">
        <f t="shared" si="428"/>
        <v>0</v>
      </c>
      <c r="L2474" s="2">
        <f>AM2474/SUM(AM1:AM$3009)</f>
        <v>0</v>
      </c>
      <c r="M2474" t="s">
        <v>4937</v>
      </c>
      <c r="N2474" t="s">
        <v>5024</v>
      </c>
      <c r="O2474" t="s">
        <v>5025</v>
      </c>
      <c r="P2474" s="1"/>
      <c r="Q2474" s="1"/>
      <c r="R2474" s="1"/>
      <c r="S2474" s="1"/>
      <c r="T2474" s="1"/>
      <c r="U2474" s="1"/>
      <c r="V2474" s="1">
        <v>344949.21188016102</v>
      </c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  <c r="AG2474" s="1"/>
      <c r="AH2474" s="1"/>
      <c r="AI2474" s="1"/>
      <c r="AJ2474" s="1"/>
      <c r="AK2474" s="1"/>
      <c r="AL2474" s="1"/>
      <c r="AM2474" s="1"/>
    </row>
    <row r="2475" spans="1:39" x14ac:dyDescent="0.3">
      <c r="A2475" t="str">
        <f t="shared" si="418"/>
        <v>R&amp;D</v>
      </c>
      <c r="B2475" t="str">
        <f t="shared" si="419"/>
        <v>AB91</v>
      </c>
      <c r="C2475" t="str">
        <f t="shared" si="420"/>
        <v>R&amp;D- COMMUNITY SERVICE/DEVELOPMENT: OTHER (BASIC RESEARCH)</v>
      </c>
      <c r="D2475" s="1">
        <f t="shared" si="421"/>
        <v>498263.37744111498</v>
      </c>
      <c r="E2475" s="1">
        <f t="shared" si="422"/>
        <v>-2163.59651956982</v>
      </c>
      <c r="F2475" s="1">
        <f t="shared" si="423"/>
        <v>0</v>
      </c>
      <c r="G2475" s="1">
        <f t="shared" si="424"/>
        <v>0</v>
      </c>
      <c r="H2475" s="2">
        <f t="shared" si="425"/>
        <v>-1</v>
      </c>
      <c r="I2475" s="2">
        <f t="shared" si="426"/>
        <v>-1</v>
      </c>
      <c r="J2475" s="2" t="e">
        <f t="shared" si="427"/>
        <v>#DIV/0!</v>
      </c>
      <c r="K2475" s="2">
        <f t="shared" si="428"/>
        <v>0</v>
      </c>
      <c r="L2475" s="2">
        <f>AM2475/SUM(AM1:AM$3009)</f>
        <v>0</v>
      </c>
      <c r="M2475" t="s">
        <v>4937</v>
      </c>
      <c r="N2475" t="s">
        <v>5026</v>
      </c>
      <c r="O2475" t="s">
        <v>5027</v>
      </c>
      <c r="P2475" s="1"/>
      <c r="Q2475" s="1">
        <v>333177.36922017299</v>
      </c>
      <c r="R2475" s="1">
        <v>523475.278454035</v>
      </c>
      <c r="S2475" s="1">
        <v>466646.537371788</v>
      </c>
      <c r="T2475" s="1">
        <v>46047.897578123302</v>
      </c>
      <c r="U2475" s="1">
        <v>180429.40882687701</v>
      </c>
      <c r="V2475" s="1">
        <v>1626880.81897143</v>
      </c>
      <c r="W2475" s="1">
        <v>1457855.43937094</v>
      </c>
      <c r="X2475" s="1">
        <v>59007.276147951197</v>
      </c>
      <c r="Y2475" s="1">
        <v>144986.57843918199</v>
      </c>
      <c r="Z2475" s="1">
        <v>1329343.8196523699</v>
      </c>
      <c r="AA2475" s="1">
        <v>343790.61182386399</v>
      </c>
      <c r="AB2475" s="1">
        <v>430060.44503994402</v>
      </c>
      <c r="AC2475" s="1">
        <v>86903.200982675902</v>
      </c>
      <c r="AD2475" s="1">
        <v>534003.13211446104</v>
      </c>
      <c r="AE2475" s="1">
        <v>498263.37744111498</v>
      </c>
      <c r="AF2475" s="1">
        <v>0</v>
      </c>
      <c r="AG2475" s="1">
        <v>131925.04234538</v>
      </c>
      <c r="AH2475" s="1">
        <v>0</v>
      </c>
      <c r="AI2475" s="1">
        <v>91285.136537760205</v>
      </c>
      <c r="AJ2475" s="1">
        <v>-8917.8312098868792</v>
      </c>
      <c r="AK2475" s="1">
        <v>-2163.59651956982</v>
      </c>
      <c r="AL2475" s="1"/>
      <c r="AM2475" s="1"/>
    </row>
    <row r="2476" spans="1:39" x14ac:dyDescent="0.3">
      <c r="A2476" t="str">
        <f t="shared" si="418"/>
        <v>R&amp;D</v>
      </c>
      <c r="B2476" t="str">
        <f t="shared" si="419"/>
        <v>AB92</v>
      </c>
      <c r="C2476" t="str">
        <f t="shared" si="420"/>
        <v>R&amp;D- COMMUNITY SERVICE/DEVELOPMENT: OTHER (APPLIED RESEARCH/EXPLORATORY DEVELOPMENT)</v>
      </c>
      <c r="D2476" s="1">
        <f t="shared" si="421"/>
        <v>4972381.9217756204</v>
      </c>
      <c r="E2476" s="1">
        <f t="shared" si="422"/>
        <v>5147743.5572385602</v>
      </c>
      <c r="F2476" s="1">
        <f t="shared" si="423"/>
        <v>-45668.959499999997</v>
      </c>
      <c r="G2476" s="1">
        <f t="shared" si="424"/>
        <v>-61727.673911259102</v>
      </c>
      <c r="H2476" s="2">
        <f t="shared" si="425"/>
        <v>-1.0088716461867613</v>
      </c>
      <c r="I2476" s="2">
        <f t="shared" si="426"/>
        <v>-1.0091845236786823</v>
      </c>
      <c r="J2476" s="2">
        <f t="shared" si="427"/>
        <v>1.3516330257372977</v>
      </c>
      <c r="K2476" s="2">
        <f t="shared" si="428"/>
        <v>-4.0538084398601282E-7</v>
      </c>
      <c r="L2476" s="2">
        <f>AM2476/SUM(AM1:AM$3009)</f>
        <v>-1.1200747280051458E-6</v>
      </c>
      <c r="M2476" t="s">
        <v>4937</v>
      </c>
      <c r="N2476" t="s">
        <v>5028</v>
      </c>
      <c r="O2476" t="s">
        <v>5029</v>
      </c>
      <c r="P2476" s="1"/>
      <c r="Q2476" s="1"/>
      <c r="R2476" s="1"/>
      <c r="S2476" s="1">
        <v>898103.07605785597</v>
      </c>
      <c r="T2476" s="1">
        <v>562941.01437909098</v>
      </c>
      <c r="U2476" s="1"/>
      <c r="V2476" s="1">
        <v>1357230.95211755</v>
      </c>
      <c r="W2476" s="1">
        <v>95216.361565883097</v>
      </c>
      <c r="X2476" s="1">
        <v>3645024.5905485102</v>
      </c>
      <c r="Y2476" s="1">
        <v>2664040.5798742999</v>
      </c>
      <c r="Z2476" s="1">
        <v>2647633.9608730301</v>
      </c>
      <c r="AA2476" s="1">
        <v>2747003.9332645298</v>
      </c>
      <c r="AB2476" s="1">
        <v>2159415.9603853198</v>
      </c>
      <c r="AC2476" s="1">
        <v>911928.86535713403</v>
      </c>
      <c r="AD2476" s="1">
        <v>3799689.0814989698</v>
      </c>
      <c r="AE2476" s="1">
        <v>4972381.9217756204</v>
      </c>
      <c r="AF2476" s="1">
        <v>18170953.358882599</v>
      </c>
      <c r="AG2476" s="1">
        <v>741030.12717532204</v>
      </c>
      <c r="AH2476" s="1">
        <v>3833873.73781111</v>
      </c>
      <c r="AI2476" s="1">
        <v>18147819.895169299</v>
      </c>
      <c r="AJ2476" s="1">
        <v>20131636.900652699</v>
      </c>
      <c r="AK2476" s="1">
        <v>5147743.5572385602</v>
      </c>
      <c r="AL2476" s="1">
        <v>-45668.959499999997</v>
      </c>
      <c r="AM2476" s="1">
        <v>-61727.673911259102</v>
      </c>
    </row>
    <row r="2477" spans="1:39" x14ac:dyDescent="0.3">
      <c r="A2477" t="str">
        <f t="shared" si="418"/>
        <v>R&amp;D</v>
      </c>
      <c r="B2477" t="str">
        <f t="shared" si="419"/>
        <v>AB93</v>
      </c>
      <c r="C2477" t="str">
        <f t="shared" si="420"/>
        <v>R&amp;D- COMMUNITY SERVICE/DEVELOPMENT: OTHER (ADVANCED DEVELOPMENT)</v>
      </c>
      <c r="D2477" s="1">
        <f t="shared" si="421"/>
        <v>-491863.35311823699</v>
      </c>
      <c r="E2477" s="1">
        <f t="shared" si="422"/>
        <v>0</v>
      </c>
      <c r="F2477" s="1">
        <f t="shared" si="423"/>
        <v>0</v>
      </c>
      <c r="G2477" s="1">
        <f t="shared" si="424"/>
        <v>0</v>
      </c>
      <c r="H2477" s="2" t="e">
        <f t="shared" si="425"/>
        <v>#DIV/0!</v>
      </c>
      <c r="I2477" s="2">
        <f t="shared" si="426"/>
        <v>-1</v>
      </c>
      <c r="J2477" s="2" t="e">
        <f t="shared" si="427"/>
        <v>#DIV/0!</v>
      </c>
      <c r="K2477" s="2">
        <f t="shared" si="428"/>
        <v>0</v>
      </c>
      <c r="L2477" s="2">
        <f>AM2477/SUM(AM1:AM$3009)</f>
        <v>0</v>
      </c>
      <c r="M2477" t="s">
        <v>4937</v>
      </c>
      <c r="N2477" t="s">
        <v>5030</v>
      </c>
      <c r="O2477" t="s">
        <v>5031</v>
      </c>
      <c r="P2477" s="1"/>
      <c r="Q2477" s="1">
        <v>788710.17531184899</v>
      </c>
      <c r="R2477" s="1">
        <v>77626.550499148303</v>
      </c>
      <c r="S2477" s="1">
        <v>4347.5107716779503</v>
      </c>
      <c r="T2477" s="1">
        <v>446243.79860571102</v>
      </c>
      <c r="U2477" s="1">
        <v>664228.41759998503</v>
      </c>
      <c r="V2477" s="1">
        <v>1344161.1881629</v>
      </c>
      <c r="W2477" s="1">
        <v>1047724.26391153</v>
      </c>
      <c r="X2477" s="1">
        <v>1996111.19148974</v>
      </c>
      <c r="Y2477" s="1">
        <v>3531496.9209376001</v>
      </c>
      <c r="Z2477" s="1">
        <v>5881743.5374012003</v>
      </c>
      <c r="AA2477" s="1">
        <v>5879004.1399436202</v>
      </c>
      <c r="AB2477" s="1">
        <v>3733521.0079876399</v>
      </c>
      <c r="AC2477" s="1">
        <v>4687905.2869476397</v>
      </c>
      <c r="AD2477" s="1">
        <v>4341481.5057903798</v>
      </c>
      <c r="AE2477" s="1">
        <v>-491863.35311823699</v>
      </c>
      <c r="AF2477" s="1">
        <v>-12417.416995023599</v>
      </c>
      <c r="AG2477" s="1"/>
      <c r="AH2477" s="1"/>
      <c r="AI2477" s="1"/>
      <c r="AJ2477" s="1">
        <v>799018.12763566698</v>
      </c>
      <c r="AK2477" s="1">
        <v>0</v>
      </c>
      <c r="AL2477" s="1"/>
      <c r="AM2477" s="1"/>
    </row>
    <row r="2478" spans="1:39" x14ac:dyDescent="0.3">
      <c r="A2478" t="str">
        <f t="shared" si="418"/>
        <v>R&amp;D</v>
      </c>
      <c r="B2478" t="str">
        <f t="shared" si="419"/>
        <v>AB94</v>
      </c>
      <c r="C2478" t="str">
        <f t="shared" si="420"/>
        <v>R&amp;D- COMMUNITY SERVICE/DEVELOPMENT: OTHER (ENGINEERING DEVELOPMENT)</v>
      </c>
      <c r="D2478" s="1">
        <f t="shared" si="421"/>
        <v>5736382.3331669401</v>
      </c>
      <c r="E2478" s="1">
        <f t="shared" si="422"/>
        <v>10426698.578528401</v>
      </c>
      <c r="F2478" s="1">
        <f t="shared" si="423"/>
        <v>9763766.0313000008</v>
      </c>
      <c r="G2478" s="1">
        <f t="shared" si="424"/>
        <v>5637224.4874811899</v>
      </c>
      <c r="H2478" s="2">
        <f t="shared" si="425"/>
        <v>-6.3580292672272165E-2</v>
      </c>
      <c r="I2478" s="2">
        <f t="shared" si="426"/>
        <v>0.70207727871402592</v>
      </c>
      <c r="J2478" s="2">
        <f t="shared" si="427"/>
        <v>0.57736169316324959</v>
      </c>
      <c r="K2478" s="2">
        <f t="shared" si="428"/>
        <v>8.6668138656637391E-5</v>
      </c>
      <c r="L2478" s="2">
        <f>AM2478/SUM(AM1:AM$3009)</f>
        <v>1.0228982050411833E-4</v>
      </c>
      <c r="M2478" t="s">
        <v>4937</v>
      </c>
      <c r="N2478" t="s">
        <v>5032</v>
      </c>
      <c r="O2478" t="s">
        <v>5033</v>
      </c>
      <c r="P2478" s="1"/>
      <c r="Q2478" s="1">
        <v>4400454.5102854101</v>
      </c>
      <c r="R2478" s="1">
        <v>121833.276112495</v>
      </c>
      <c r="S2478" s="1">
        <v>-1712472.7594087599</v>
      </c>
      <c r="T2478" s="1"/>
      <c r="U2478" s="1">
        <v>3941567.1345065101</v>
      </c>
      <c r="V2478" s="1">
        <v>7134985.1946264803</v>
      </c>
      <c r="W2478" s="1">
        <v>13500641.718949299</v>
      </c>
      <c r="X2478" s="1">
        <v>10111026.952537799</v>
      </c>
      <c r="Y2478" s="1">
        <v>41942366.595352396</v>
      </c>
      <c r="Z2478" s="1">
        <v>30848591.271810502</v>
      </c>
      <c r="AA2478" s="1">
        <v>14700439.7367878</v>
      </c>
      <c r="AB2478" s="1">
        <v>11707510.1991085</v>
      </c>
      <c r="AC2478" s="1">
        <v>3013979.0128052402</v>
      </c>
      <c r="AD2478" s="1">
        <v>12009928.015476</v>
      </c>
      <c r="AE2478" s="1">
        <v>5736382.3331669401</v>
      </c>
      <c r="AF2478" s="1">
        <v>2054578.8879623001</v>
      </c>
      <c r="AG2478" s="1">
        <v>1917572.37797828</v>
      </c>
      <c r="AH2478" s="1">
        <v>6194219.0189153403</v>
      </c>
      <c r="AI2478" s="1">
        <v>8450037.5035421308</v>
      </c>
      <c r="AJ2478" s="1">
        <v>11088631.2986599</v>
      </c>
      <c r="AK2478" s="1">
        <v>10426698.578528401</v>
      </c>
      <c r="AL2478" s="1">
        <v>9763766.0313000008</v>
      </c>
      <c r="AM2478" s="1">
        <v>5637224.4874811899</v>
      </c>
    </row>
    <row r="2479" spans="1:39" x14ac:dyDescent="0.3">
      <c r="A2479" t="str">
        <f t="shared" si="418"/>
        <v>R&amp;D</v>
      </c>
      <c r="B2479" t="str">
        <f t="shared" si="419"/>
        <v>AB95</v>
      </c>
      <c r="C2479" t="str">
        <f t="shared" si="420"/>
        <v>R&amp;D- COMMUNITY SERVICE/DEVELOPMENT: OTHER (OPERATIONAL SYSTEMS DEVELOPMENT)</v>
      </c>
      <c r="D2479" s="1">
        <f t="shared" si="421"/>
        <v>24000158.391609099</v>
      </c>
      <c r="E2479" s="1">
        <f t="shared" si="422"/>
        <v>0</v>
      </c>
      <c r="F2479" s="1">
        <f t="shared" si="423"/>
        <v>0</v>
      </c>
      <c r="G2479" s="1">
        <f t="shared" si="424"/>
        <v>0</v>
      </c>
      <c r="H2479" s="2" t="e">
        <f t="shared" si="425"/>
        <v>#DIV/0!</v>
      </c>
      <c r="I2479" s="2">
        <f t="shared" si="426"/>
        <v>-1</v>
      </c>
      <c r="J2479" s="2" t="e">
        <f t="shared" si="427"/>
        <v>#DIV/0!</v>
      </c>
      <c r="K2479" s="2">
        <f t="shared" si="428"/>
        <v>0</v>
      </c>
      <c r="L2479" s="2">
        <f>AM2479/SUM(AM1:AM$3009)</f>
        <v>0</v>
      </c>
      <c r="M2479" t="s">
        <v>4937</v>
      </c>
      <c r="N2479" t="s">
        <v>5034</v>
      </c>
      <c r="O2479" t="s">
        <v>5035</v>
      </c>
      <c r="P2479" s="1"/>
      <c r="Q2479" s="1"/>
      <c r="R2479" s="1"/>
      <c r="S2479" s="1"/>
      <c r="T2479" s="1"/>
      <c r="U2479" s="1"/>
      <c r="V2479" s="1">
        <v>11813929.9314267</v>
      </c>
      <c r="W2479" s="1">
        <v>28904348.9472345</v>
      </c>
      <c r="X2479" s="1">
        <v>5758871.9087962396</v>
      </c>
      <c r="Y2479" s="1">
        <v>12233916.907179</v>
      </c>
      <c r="Z2479" s="1">
        <v>2629536.3653925601</v>
      </c>
      <c r="AA2479" s="1">
        <v>2147068.3081162502</v>
      </c>
      <c r="AB2479" s="1">
        <v>0</v>
      </c>
      <c r="AC2479" s="1"/>
      <c r="AD2479" s="1"/>
      <c r="AE2479" s="1">
        <v>24000158.391609099</v>
      </c>
      <c r="AF2479" s="1">
        <v>7363970.2668920401</v>
      </c>
      <c r="AG2479" s="1">
        <v>5938208.9924744302</v>
      </c>
      <c r="AH2479" s="1">
        <v>9117218.2361270208</v>
      </c>
      <c r="AI2479" s="1">
        <v>2175870.7508193799</v>
      </c>
      <c r="AJ2479" s="1">
        <v>1130655.6573858</v>
      </c>
      <c r="AK2479" s="1"/>
      <c r="AL2479" s="1"/>
      <c r="AM2479" s="1"/>
    </row>
    <row r="2480" spans="1:39" x14ac:dyDescent="0.3">
      <c r="A2480" t="str">
        <f t="shared" si="418"/>
        <v>R&amp;D</v>
      </c>
      <c r="B2480" t="str">
        <f t="shared" si="419"/>
        <v>AB96</v>
      </c>
      <c r="C2480" t="str">
        <f t="shared" si="420"/>
        <v>R&amp;D- COMMUNITY SERVICE/DEVELOPMENT: OTHER (MANAGEMENT/SUPPORT)</v>
      </c>
      <c r="D2480" s="1">
        <f t="shared" si="421"/>
        <v>120197.840144211</v>
      </c>
      <c r="E2480" s="1">
        <f t="shared" si="422"/>
        <v>0</v>
      </c>
      <c r="F2480" s="1">
        <f t="shared" si="423"/>
        <v>0</v>
      </c>
      <c r="G2480" s="1">
        <f t="shared" si="424"/>
        <v>0</v>
      </c>
      <c r="H2480" s="2" t="e">
        <f t="shared" si="425"/>
        <v>#DIV/0!</v>
      </c>
      <c r="I2480" s="2">
        <f t="shared" si="426"/>
        <v>-1</v>
      </c>
      <c r="J2480" s="2" t="e">
        <f t="shared" si="427"/>
        <v>#DIV/0!</v>
      </c>
      <c r="K2480" s="2">
        <f t="shared" si="428"/>
        <v>0</v>
      </c>
      <c r="L2480" s="2">
        <f>AM2480/SUM(AM1:AM$3009)</f>
        <v>0</v>
      </c>
      <c r="M2480" t="s">
        <v>4937</v>
      </c>
      <c r="N2480" t="s">
        <v>5036</v>
      </c>
      <c r="O2480" t="s">
        <v>5037</v>
      </c>
      <c r="P2480" s="1">
        <v>0</v>
      </c>
      <c r="Q2480" s="1"/>
      <c r="R2480" s="1"/>
      <c r="S2480" s="1">
        <v>5866.7775923449399</v>
      </c>
      <c r="T2480" s="1">
        <v>271876.312077626</v>
      </c>
      <c r="U2480" s="1">
        <v>9123898.4471029304</v>
      </c>
      <c r="V2480" s="1">
        <v>1082756.4512473</v>
      </c>
      <c r="W2480" s="1">
        <v>6994247.6607583901</v>
      </c>
      <c r="X2480" s="1">
        <v>11699072.245150501</v>
      </c>
      <c r="Y2480" s="1">
        <v>1870685.8294412401</v>
      </c>
      <c r="Z2480" s="1">
        <v>-512011.649239288</v>
      </c>
      <c r="AA2480" s="1">
        <v>653183.00815328397</v>
      </c>
      <c r="AB2480" s="1">
        <v>295149.696743685</v>
      </c>
      <c r="AC2480" s="1">
        <v>388438.73362482002</v>
      </c>
      <c r="AD2480" s="1">
        <v>774441.59659586195</v>
      </c>
      <c r="AE2480" s="1">
        <v>120197.840144211</v>
      </c>
      <c r="AF2480" s="1"/>
      <c r="AG2480" s="1">
        <v>-25933.293877370299</v>
      </c>
      <c r="AH2480" s="1"/>
      <c r="AI2480" s="1"/>
      <c r="AJ2480" s="1"/>
      <c r="AK2480" s="1"/>
      <c r="AL2480" s="1"/>
      <c r="AM2480" s="1"/>
    </row>
    <row r="2481" spans="1:39" x14ac:dyDescent="0.3">
      <c r="A2481" t="str">
        <f t="shared" si="418"/>
        <v>R&amp;D</v>
      </c>
      <c r="B2481" t="str">
        <f t="shared" si="419"/>
        <v>AB97</v>
      </c>
      <c r="C2481" t="str">
        <f t="shared" si="420"/>
        <v>R&amp;D- COMMUNITY SERVICE/DEVELOPMENT: OTHER (COMMERCIALIZED)</v>
      </c>
      <c r="D2481" s="1">
        <f t="shared" si="421"/>
        <v>0</v>
      </c>
      <c r="E2481" s="1">
        <f t="shared" si="422"/>
        <v>0</v>
      </c>
      <c r="F2481" s="1">
        <f t="shared" si="423"/>
        <v>0</v>
      </c>
      <c r="G2481" s="1">
        <f t="shared" si="424"/>
        <v>0</v>
      </c>
      <c r="H2481" s="2" t="e">
        <f t="shared" si="425"/>
        <v>#DIV/0!</v>
      </c>
      <c r="I2481" s="2" t="e">
        <f t="shared" si="426"/>
        <v>#DIV/0!</v>
      </c>
      <c r="J2481" s="2" t="e">
        <f t="shared" si="427"/>
        <v>#DIV/0!</v>
      </c>
      <c r="K2481" s="2">
        <f t="shared" si="428"/>
        <v>0</v>
      </c>
      <c r="L2481" s="2">
        <f>AM2481/SUM(AM1:AM$3009)</f>
        <v>0</v>
      </c>
      <c r="M2481" t="s">
        <v>4937</v>
      </c>
      <c r="N2481" t="s">
        <v>5038</v>
      </c>
      <c r="O2481" t="s">
        <v>5039</v>
      </c>
      <c r="P2481" s="1"/>
      <c r="Q2481" s="1"/>
      <c r="R2481" s="1"/>
      <c r="S2481" s="1">
        <v>0</v>
      </c>
      <c r="T2481" s="1">
        <v>5254671.0932564</v>
      </c>
      <c r="U2481" s="1">
        <v>0</v>
      </c>
      <c r="V2481" s="1">
        <v>267077.29885253299</v>
      </c>
      <c r="W2481" s="1">
        <v>15428.9425101327</v>
      </c>
      <c r="X2481" s="1">
        <v>12414.3889449504</v>
      </c>
      <c r="Y2481" s="1">
        <v>79176.359684045296</v>
      </c>
      <c r="Z2481" s="1">
        <v>136705.87164794499</v>
      </c>
      <c r="AA2481" s="1">
        <v>0</v>
      </c>
      <c r="AB2481" s="1">
        <v>3259.0683993781699</v>
      </c>
      <c r="AC2481" s="1"/>
      <c r="AD2481" s="1"/>
      <c r="AE2481" s="1"/>
      <c r="AF2481" s="1">
        <v>29164.1191992807</v>
      </c>
      <c r="AG2481" s="1">
        <v>1003053.85275665</v>
      </c>
      <c r="AH2481" s="1">
        <v>1796209.8894265499</v>
      </c>
      <c r="AI2481" s="1">
        <v>2358485.5604886501</v>
      </c>
      <c r="AJ2481" s="1">
        <v>0</v>
      </c>
      <c r="AK2481" s="1"/>
      <c r="AL2481" s="1"/>
      <c r="AM2481" s="1"/>
    </row>
    <row r="2482" spans="1:39" x14ac:dyDescent="0.3">
      <c r="A2482" t="str">
        <f t="shared" si="418"/>
        <v>R&amp;D</v>
      </c>
      <c r="B2482" t="str">
        <f t="shared" si="419"/>
        <v>AC11</v>
      </c>
      <c r="C2482" t="str">
        <f t="shared" si="420"/>
        <v>DEFENSE AIRCRAFT (BASIC)</v>
      </c>
      <c r="D2482" s="1">
        <f t="shared" si="421"/>
        <v>-231178.17366125801</v>
      </c>
      <c r="E2482" s="1">
        <f t="shared" si="422"/>
        <v>108528893.185671</v>
      </c>
      <c r="F2482" s="1">
        <f t="shared" si="423"/>
        <v>166757690.30809999</v>
      </c>
      <c r="G2482" s="1">
        <f t="shared" si="424"/>
        <v>175522888.80417499</v>
      </c>
      <c r="H2482" s="2">
        <f t="shared" si="425"/>
        <v>0.53652806559826671</v>
      </c>
      <c r="I2482" s="2">
        <f t="shared" si="426"/>
        <v>-722.33838444648143</v>
      </c>
      <c r="J2482" s="2">
        <f t="shared" si="427"/>
        <v>1.0525624844040506</v>
      </c>
      <c r="K2482" s="2">
        <f t="shared" si="428"/>
        <v>1.4802258246819863E-3</v>
      </c>
      <c r="L2482" s="2">
        <f>AM2482/SUM(AM1:AM$3009)</f>
        <v>3.1849369898280617E-3</v>
      </c>
      <c r="M2482" t="s">
        <v>4937</v>
      </c>
      <c r="N2482" t="s">
        <v>5040</v>
      </c>
      <c r="O2482" t="s">
        <v>5041</v>
      </c>
      <c r="P2482" s="1">
        <v>92219174.039767995</v>
      </c>
      <c r="Q2482" s="1">
        <v>117640483.898811</v>
      </c>
      <c r="R2482" s="1">
        <v>145007491.173327</v>
      </c>
      <c r="S2482" s="1">
        <v>414850089.84368002</v>
      </c>
      <c r="T2482" s="1">
        <v>576728066.09465694</v>
      </c>
      <c r="U2482" s="1">
        <v>48434905.565269098</v>
      </c>
      <c r="V2482" s="1">
        <v>118965395.63981199</v>
      </c>
      <c r="W2482" s="1">
        <v>42707407.906549998</v>
      </c>
      <c r="X2482" s="1">
        <v>8504255.4039769508</v>
      </c>
      <c r="Y2482" s="1">
        <v>14414295.0951197</v>
      </c>
      <c r="Z2482" s="1">
        <v>-9569670.6232038494</v>
      </c>
      <c r="AA2482" s="1">
        <v>21687991.325977501</v>
      </c>
      <c r="AB2482" s="1">
        <v>-701430.58784491697</v>
      </c>
      <c r="AC2482" s="1">
        <v>30429440.703145001</v>
      </c>
      <c r="AD2482" s="1">
        <v>-9417.7199402936494</v>
      </c>
      <c r="AE2482" s="1">
        <v>-231178.17366125801</v>
      </c>
      <c r="AF2482" s="1">
        <v>3163470.3924794402</v>
      </c>
      <c r="AG2482" s="1">
        <v>58422.486845258703</v>
      </c>
      <c r="AH2482" s="1">
        <v>4261273.6389368698</v>
      </c>
      <c r="AI2482" s="1">
        <v>4149776.8122024499</v>
      </c>
      <c r="AJ2482" s="1">
        <v>4949447.0585449897</v>
      </c>
      <c r="AK2482" s="1">
        <v>108528893.185671</v>
      </c>
      <c r="AL2482" s="1">
        <v>166757690.30809999</v>
      </c>
      <c r="AM2482" s="1">
        <v>175522888.80417499</v>
      </c>
    </row>
    <row r="2483" spans="1:39" x14ac:dyDescent="0.3">
      <c r="A2483" t="str">
        <f t="shared" si="418"/>
        <v>R&amp;D</v>
      </c>
      <c r="B2483" t="str">
        <f t="shared" si="419"/>
        <v>AC12</v>
      </c>
      <c r="C2483" t="str">
        <f t="shared" si="420"/>
        <v>R&amp;D- DEFENSE SYSTEM: AIRCRAFT (APPLIED RESEARCH/EXPLORATORY DEVELOPMENT)</v>
      </c>
      <c r="D2483" s="1">
        <f t="shared" si="421"/>
        <v>25560875.0203414</v>
      </c>
      <c r="E2483" s="1">
        <f t="shared" si="422"/>
        <v>305890269.32398999</v>
      </c>
      <c r="F2483" s="1">
        <f t="shared" si="423"/>
        <v>460791233.60519999</v>
      </c>
      <c r="G2483" s="1">
        <f t="shared" si="424"/>
        <v>248561830.23775899</v>
      </c>
      <c r="H2483" s="2">
        <f t="shared" si="425"/>
        <v>0.50639389289347903</v>
      </c>
      <c r="I2483" s="2">
        <f t="shared" si="426"/>
        <v>17.027208897915322</v>
      </c>
      <c r="J2483" s="2">
        <f t="shared" si="427"/>
        <v>0.53942395625243944</v>
      </c>
      <c r="K2483" s="2">
        <f t="shared" si="428"/>
        <v>4.0902166641268011E-3</v>
      </c>
      <c r="L2483" s="2">
        <f>AM2483/SUM(AM1:AM$3009)</f>
        <v>4.5102594469421222E-3</v>
      </c>
      <c r="M2483" t="s">
        <v>4937</v>
      </c>
      <c r="N2483" t="s">
        <v>5042</v>
      </c>
      <c r="O2483" t="s">
        <v>5043</v>
      </c>
      <c r="P2483" s="1">
        <v>8694361.3461015392</v>
      </c>
      <c r="Q2483" s="1">
        <v>7283380.7445139298</v>
      </c>
      <c r="R2483" s="1">
        <v>1244017.2631596299</v>
      </c>
      <c r="S2483" s="1">
        <v>1895312.0259529401</v>
      </c>
      <c r="T2483" s="1">
        <v>24877627.6787179</v>
      </c>
      <c r="U2483" s="1">
        <v>57296284.805286102</v>
      </c>
      <c r="V2483" s="1">
        <v>26222010.870847501</v>
      </c>
      <c r="W2483" s="1">
        <v>19941338.0321871</v>
      </c>
      <c r="X2483" s="1">
        <v>24591863.573258001</v>
      </c>
      <c r="Y2483" s="1">
        <v>32469485.991942301</v>
      </c>
      <c r="Z2483" s="1">
        <v>36871490.162565202</v>
      </c>
      <c r="AA2483" s="1">
        <v>26782124.9372022</v>
      </c>
      <c r="AB2483" s="1">
        <v>60809545.195670001</v>
      </c>
      <c r="AC2483" s="1">
        <v>38601260.146623001</v>
      </c>
      <c r="AD2483" s="1">
        <v>34222918.920187898</v>
      </c>
      <c r="AE2483" s="1">
        <v>25560875.0203414</v>
      </c>
      <c r="AF2483" s="1">
        <v>42354619.271212801</v>
      </c>
      <c r="AG2483" s="1">
        <v>42978675.975064799</v>
      </c>
      <c r="AH2483" s="1">
        <v>73991616.190952599</v>
      </c>
      <c r="AI2483" s="1">
        <v>91457634.513139203</v>
      </c>
      <c r="AJ2483" s="1">
        <v>101765907.30475099</v>
      </c>
      <c r="AK2483" s="1">
        <v>305890269.32398999</v>
      </c>
      <c r="AL2483" s="1">
        <v>460791233.60519999</v>
      </c>
      <c r="AM2483" s="1">
        <v>248561830.23775899</v>
      </c>
    </row>
    <row r="2484" spans="1:39" x14ac:dyDescent="0.3">
      <c r="A2484" t="str">
        <f t="shared" si="418"/>
        <v>R&amp;D</v>
      </c>
      <c r="B2484" t="str">
        <f t="shared" si="419"/>
        <v>AC13</v>
      </c>
      <c r="C2484" t="str">
        <f t="shared" si="420"/>
        <v>DEFENSE AIRCRAFT (ADVANCED)</v>
      </c>
      <c r="D2484" s="1">
        <f t="shared" si="421"/>
        <v>78929992.244348004</v>
      </c>
      <c r="E2484" s="1">
        <f t="shared" si="422"/>
        <v>115841998.61310001</v>
      </c>
      <c r="F2484" s="1">
        <f t="shared" si="423"/>
        <v>290528465.6045</v>
      </c>
      <c r="G2484" s="1">
        <f t="shared" si="424"/>
        <v>261690274.72597101</v>
      </c>
      <c r="H2484" s="2">
        <f t="shared" si="425"/>
        <v>1.5079717985083656</v>
      </c>
      <c r="I2484" s="2">
        <f t="shared" si="426"/>
        <v>2.6808373768122862</v>
      </c>
      <c r="J2484" s="2">
        <f t="shared" si="427"/>
        <v>0.90073884561182116</v>
      </c>
      <c r="K2484" s="2">
        <f t="shared" si="428"/>
        <v>2.578877992364015E-3</v>
      </c>
      <c r="L2484" s="2">
        <f>AM2484/SUM(AM1:AM$3009)</f>
        <v>4.7484806199998451E-3</v>
      </c>
      <c r="M2484" t="s">
        <v>4937</v>
      </c>
      <c r="N2484" t="s">
        <v>5044</v>
      </c>
      <c r="O2484" t="s">
        <v>5045</v>
      </c>
      <c r="P2484" s="1">
        <v>18269533.081644598</v>
      </c>
      <c r="Q2484" s="1">
        <v>12971230.1233621</v>
      </c>
      <c r="R2484" s="1">
        <v>12927788.375829199</v>
      </c>
      <c r="S2484" s="1">
        <v>9936419.4911894109</v>
      </c>
      <c r="T2484" s="1">
        <v>17603954.910039101</v>
      </c>
      <c r="U2484" s="1">
        <v>31315033.170717001</v>
      </c>
      <c r="V2484" s="1">
        <v>42911945.646112204</v>
      </c>
      <c r="W2484" s="1">
        <v>39127766.906906702</v>
      </c>
      <c r="X2484" s="1">
        <v>50383671.6719983</v>
      </c>
      <c r="Y2484" s="1">
        <v>51252146.498492897</v>
      </c>
      <c r="Z2484" s="1">
        <v>66349572.825254202</v>
      </c>
      <c r="AA2484" s="1">
        <v>116702362.59247801</v>
      </c>
      <c r="AB2484" s="1">
        <v>150341038.66530001</v>
      </c>
      <c r="AC2484" s="1">
        <v>55448104.5048685</v>
      </c>
      <c r="AD2484" s="1">
        <v>28498459.777830601</v>
      </c>
      <c r="AE2484" s="1">
        <v>78929992.244348004</v>
      </c>
      <c r="AF2484" s="1">
        <v>56355528.430735298</v>
      </c>
      <c r="AG2484" s="1">
        <v>60077954.972695902</v>
      </c>
      <c r="AH2484" s="1">
        <v>76463660.532120496</v>
      </c>
      <c r="AI2484" s="1">
        <v>66537071.222111598</v>
      </c>
      <c r="AJ2484" s="1">
        <v>32831876.7736509</v>
      </c>
      <c r="AK2484" s="1">
        <v>115841998.61310001</v>
      </c>
      <c r="AL2484" s="1">
        <v>290528465.6045</v>
      </c>
      <c r="AM2484" s="1">
        <v>261690274.72597101</v>
      </c>
    </row>
    <row r="2485" spans="1:39" x14ac:dyDescent="0.3">
      <c r="A2485" t="str">
        <f t="shared" si="418"/>
        <v>R&amp;D</v>
      </c>
      <c r="B2485" t="str">
        <f t="shared" si="419"/>
        <v>AC14</v>
      </c>
      <c r="C2485" t="str">
        <f t="shared" si="420"/>
        <v>DEFENSE AIRCRAFT (ENGINEERING)</v>
      </c>
      <c r="D2485" s="1">
        <f t="shared" si="421"/>
        <v>48497191.166432299</v>
      </c>
      <c r="E2485" s="1">
        <f t="shared" si="422"/>
        <v>334863376.45665401</v>
      </c>
      <c r="F2485" s="1">
        <f t="shared" si="423"/>
        <v>422681535.97259998</v>
      </c>
      <c r="G2485" s="1">
        <f t="shared" si="424"/>
        <v>242623018.89216399</v>
      </c>
      <c r="H2485" s="2">
        <f t="shared" si="425"/>
        <v>0.26225071384392939</v>
      </c>
      <c r="I2485" s="2">
        <f t="shared" si="426"/>
        <v>7.7155879713124964</v>
      </c>
      <c r="J2485" s="2">
        <f t="shared" si="427"/>
        <v>0.57400903101641954</v>
      </c>
      <c r="K2485" s="2">
        <f t="shared" si="428"/>
        <v>3.751935661899125E-3</v>
      </c>
      <c r="L2485" s="2">
        <f>AM2485/SUM(AM1:AM$3009)</f>
        <v>4.4024972054529299E-3</v>
      </c>
      <c r="M2485" t="s">
        <v>4937</v>
      </c>
      <c r="N2485" t="s">
        <v>5046</v>
      </c>
      <c r="O2485" t="s">
        <v>5047</v>
      </c>
      <c r="P2485" s="1">
        <v>622584173.75935805</v>
      </c>
      <c r="Q2485" s="1">
        <v>839315959.029562</v>
      </c>
      <c r="R2485" s="1">
        <v>1020982697.6202199</v>
      </c>
      <c r="S2485" s="1">
        <v>1196270443.1598599</v>
      </c>
      <c r="T2485" s="1">
        <v>1530474042.55604</v>
      </c>
      <c r="U2485" s="1">
        <v>-136712195.046332</v>
      </c>
      <c r="V2485" s="1">
        <v>70052031.9354956</v>
      </c>
      <c r="W2485" s="1">
        <v>13907975.442740999</v>
      </c>
      <c r="X2485" s="1">
        <v>17726870.296476301</v>
      </c>
      <c r="Y2485" s="1">
        <v>4737116.3214724502</v>
      </c>
      <c r="Z2485" s="1">
        <v>10425950.7574689</v>
      </c>
      <c r="AA2485" s="1">
        <v>33205002.215694699</v>
      </c>
      <c r="AB2485" s="1">
        <v>19322721.5292431</v>
      </c>
      <c r="AC2485" s="1">
        <v>19565210.3449797</v>
      </c>
      <c r="AD2485" s="1">
        <v>14373858.5546475</v>
      </c>
      <c r="AE2485" s="1">
        <v>48497191.166432299</v>
      </c>
      <c r="AF2485" s="1">
        <v>31812737.464295398</v>
      </c>
      <c r="AG2485" s="1">
        <v>30013318.214923602</v>
      </c>
      <c r="AH2485" s="1">
        <v>56508175.619854003</v>
      </c>
      <c r="AI2485" s="1">
        <v>186847461.996263</v>
      </c>
      <c r="AJ2485" s="1">
        <v>99705647.543720499</v>
      </c>
      <c r="AK2485" s="1">
        <v>334863376.45665401</v>
      </c>
      <c r="AL2485" s="1">
        <v>422681535.97259998</v>
      </c>
      <c r="AM2485" s="1">
        <v>242623018.89216399</v>
      </c>
    </row>
    <row r="2486" spans="1:39" x14ac:dyDescent="0.3">
      <c r="A2486" t="str">
        <f t="shared" si="418"/>
        <v>R&amp;D</v>
      </c>
      <c r="B2486" t="str">
        <f t="shared" si="419"/>
        <v>AC15</v>
      </c>
      <c r="C2486" t="str">
        <f t="shared" si="420"/>
        <v>DEFENSE AIRCRAFT (OPERATIONAL)</v>
      </c>
      <c r="D2486" s="1">
        <f t="shared" si="421"/>
        <v>24294184.711643599</v>
      </c>
      <c r="E2486" s="1">
        <f t="shared" si="422"/>
        <v>47985804.607200101</v>
      </c>
      <c r="F2486" s="1">
        <f t="shared" si="423"/>
        <v>22342669.798999999</v>
      </c>
      <c r="G2486" s="1">
        <f t="shared" si="424"/>
        <v>13376256.4907065</v>
      </c>
      <c r="H2486" s="2">
        <f t="shared" si="425"/>
        <v>-0.53439001425751731</v>
      </c>
      <c r="I2486" s="2">
        <f t="shared" si="426"/>
        <v>-8.0328479255707963E-2</v>
      </c>
      <c r="J2486" s="2">
        <f t="shared" si="427"/>
        <v>0.59868657644956946</v>
      </c>
      <c r="K2486" s="2">
        <f t="shared" si="428"/>
        <v>1.983248674631928E-4</v>
      </c>
      <c r="L2486" s="2">
        <f>AM2486/SUM(AM1:AM$3009)</f>
        <v>2.4271782656340083E-4</v>
      </c>
      <c r="M2486" t="s">
        <v>4937</v>
      </c>
      <c r="N2486" t="s">
        <v>5048</v>
      </c>
      <c r="O2486" t="s">
        <v>5049</v>
      </c>
      <c r="P2486" s="1">
        <v>2112075.8581380602</v>
      </c>
      <c r="Q2486" s="1">
        <v>42543056.702188604</v>
      </c>
      <c r="R2486" s="1">
        <v>56879725.095601998</v>
      </c>
      <c r="S2486" s="1">
        <v>77487639.568200797</v>
      </c>
      <c r="T2486" s="1">
        <v>148480387.39911601</v>
      </c>
      <c r="U2486" s="1">
        <v>185493684.57152101</v>
      </c>
      <c r="V2486" s="1">
        <v>112829653.18043301</v>
      </c>
      <c r="W2486" s="1">
        <v>254627706.96550599</v>
      </c>
      <c r="X2486" s="1">
        <v>214819768.801718</v>
      </c>
      <c r="Y2486" s="1">
        <v>24371929.1777808</v>
      </c>
      <c r="Z2486" s="1">
        <v>12598832.3639843</v>
      </c>
      <c r="AA2486" s="1">
        <v>198305193.33704001</v>
      </c>
      <c r="AB2486" s="1">
        <v>28183690.487226099</v>
      </c>
      <c r="AC2486" s="1">
        <v>61827580.784444302</v>
      </c>
      <c r="AD2486" s="1">
        <v>-10781906.418845</v>
      </c>
      <c r="AE2486" s="1">
        <v>24294184.711643599</v>
      </c>
      <c r="AF2486" s="1">
        <v>7263012.1591898296</v>
      </c>
      <c r="AG2486" s="1"/>
      <c r="AH2486" s="1"/>
      <c r="AI2486" s="1">
        <v>341376.91474512703</v>
      </c>
      <c r="AJ2486" s="1">
        <v>6243538.8749811696</v>
      </c>
      <c r="AK2486" s="1">
        <v>47985804.607200101</v>
      </c>
      <c r="AL2486" s="1">
        <v>22342669.798999999</v>
      </c>
      <c r="AM2486" s="1">
        <v>13376256.4907065</v>
      </c>
    </row>
    <row r="2487" spans="1:39" x14ac:dyDescent="0.3">
      <c r="A2487" t="str">
        <f t="shared" si="418"/>
        <v>R&amp;D</v>
      </c>
      <c r="B2487" t="str">
        <f t="shared" si="419"/>
        <v>AC16</v>
      </c>
      <c r="C2487" t="str">
        <f t="shared" si="420"/>
        <v>R&amp;D- DEFENSE SYSTEM: AIRCRAFT (MANAGEMENT/SUPPORT)</v>
      </c>
      <c r="D2487" s="1">
        <f t="shared" si="421"/>
        <v>614902.45665381197</v>
      </c>
      <c r="E2487" s="1">
        <f t="shared" si="422"/>
        <v>0</v>
      </c>
      <c r="F2487" s="1">
        <f t="shared" si="423"/>
        <v>0</v>
      </c>
      <c r="G2487" s="1">
        <f t="shared" si="424"/>
        <v>0</v>
      </c>
      <c r="H2487" s="2" t="e">
        <f t="shared" si="425"/>
        <v>#DIV/0!</v>
      </c>
      <c r="I2487" s="2">
        <f t="shared" si="426"/>
        <v>-1</v>
      </c>
      <c r="J2487" s="2" t="e">
        <f t="shared" si="427"/>
        <v>#DIV/0!</v>
      </c>
      <c r="K2487" s="2">
        <f t="shared" si="428"/>
        <v>0</v>
      </c>
      <c r="L2487" s="2">
        <f>AM2487/SUM(AM1:AM$3009)</f>
        <v>0</v>
      </c>
      <c r="M2487" t="s">
        <v>4937</v>
      </c>
      <c r="N2487" t="s">
        <v>5050</v>
      </c>
      <c r="O2487" t="s">
        <v>5051</v>
      </c>
      <c r="P2487" s="1">
        <v>888349.38585373701</v>
      </c>
      <c r="Q2487" s="1">
        <v>2211234.8906242298</v>
      </c>
      <c r="R2487" s="1">
        <v>3615093.2731394698</v>
      </c>
      <c r="S2487" s="1">
        <v>3665692.1659556502</v>
      </c>
      <c r="T2487" s="1">
        <v>11989122.0636693</v>
      </c>
      <c r="U2487" s="1">
        <v>8335465.9361565998</v>
      </c>
      <c r="V2487" s="1">
        <v>20128290.750517</v>
      </c>
      <c r="W2487" s="1">
        <v>13399246.8332728</v>
      </c>
      <c r="X2487" s="1">
        <v>17556913.098772999</v>
      </c>
      <c r="Y2487" s="1">
        <v>9449610.1301285494</v>
      </c>
      <c r="Z2487" s="1">
        <v>4640678.1016784301</v>
      </c>
      <c r="AA2487" s="1">
        <v>4644690.8390994295</v>
      </c>
      <c r="AB2487" s="1">
        <v>2908014.8025073302</v>
      </c>
      <c r="AC2487" s="1">
        <v>3112566.6949326699</v>
      </c>
      <c r="AD2487" s="1">
        <v>3244073.86219121</v>
      </c>
      <c r="AE2487" s="1">
        <v>614902.45665381197</v>
      </c>
      <c r="AF2487" s="1">
        <v>252891.37469004301</v>
      </c>
      <c r="AG2487" s="1">
        <v>3721369.5961680999</v>
      </c>
      <c r="AH2487" s="1">
        <v>-131379.042129899</v>
      </c>
      <c r="AI2487" s="1">
        <v>451.82035404551999</v>
      </c>
      <c r="AJ2487" s="1"/>
      <c r="AK2487" s="1"/>
      <c r="AL2487" s="1"/>
      <c r="AM2487" s="1"/>
    </row>
    <row r="2488" spans="1:39" x14ac:dyDescent="0.3">
      <c r="A2488" t="str">
        <f t="shared" si="418"/>
        <v>R&amp;D</v>
      </c>
      <c r="B2488" t="str">
        <f t="shared" si="419"/>
        <v>AC17</v>
      </c>
      <c r="C2488" t="str">
        <f t="shared" si="420"/>
        <v>R&amp;D- DEFENSE SYSTEM: AIRCRAFT (COMMERCIALIZED)</v>
      </c>
      <c r="D2488" s="1">
        <f t="shared" si="421"/>
        <v>-3101550.1322112698</v>
      </c>
      <c r="E2488" s="1">
        <f t="shared" si="422"/>
        <v>0</v>
      </c>
      <c r="F2488" s="1">
        <f t="shared" si="423"/>
        <v>0</v>
      </c>
      <c r="G2488" s="1">
        <f t="shared" si="424"/>
        <v>0</v>
      </c>
      <c r="H2488" s="2" t="e">
        <f t="shared" si="425"/>
        <v>#DIV/0!</v>
      </c>
      <c r="I2488" s="2">
        <f t="shared" si="426"/>
        <v>-1</v>
      </c>
      <c r="J2488" s="2" t="e">
        <f t="shared" si="427"/>
        <v>#DIV/0!</v>
      </c>
      <c r="K2488" s="2">
        <f t="shared" si="428"/>
        <v>0</v>
      </c>
      <c r="L2488" s="2">
        <f>AM2488/SUM(AM1:AM$3009)</f>
        <v>0</v>
      </c>
      <c r="M2488" t="s">
        <v>4937</v>
      </c>
      <c r="N2488" t="s">
        <v>5052</v>
      </c>
      <c r="O2488" t="s">
        <v>5053</v>
      </c>
      <c r="P2488" s="1">
        <v>5444279.9577396102</v>
      </c>
      <c r="Q2488" s="1">
        <v>1731918.46169578</v>
      </c>
      <c r="R2488" s="1">
        <v>11161302.156080199</v>
      </c>
      <c r="S2488" s="1">
        <v>40183853.106665701</v>
      </c>
      <c r="T2488" s="1">
        <v>18324607.4077214</v>
      </c>
      <c r="U2488" s="1">
        <v>80017146.229198501</v>
      </c>
      <c r="V2488" s="1">
        <v>34990662.032548897</v>
      </c>
      <c r="W2488" s="1">
        <v>36409806.665797397</v>
      </c>
      <c r="X2488" s="1">
        <v>44379740.503312699</v>
      </c>
      <c r="Y2488" s="1">
        <v>48519479.462993696</v>
      </c>
      <c r="Z2488" s="1">
        <v>67750474.842115805</v>
      </c>
      <c r="AA2488" s="1">
        <v>65599482.7468853</v>
      </c>
      <c r="AB2488" s="1">
        <v>33185010.1356523</v>
      </c>
      <c r="AC2488" s="1">
        <v>50792366.473875403</v>
      </c>
      <c r="AD2488" s="1">
        <v>-48848.271274087099</v>
      </c>
      <c r="AE2488" s="1">
        <v>-3101550.1322112698</v>
      </c>
      <c r="AF2488" s="1">
        <v>-28067817.3145504</v>
      </c>
      <c r="AG2488" s="1">
        <v>20.4643554626427</v>
      </c>
      <c r="AH2488" s="1"/>
      <c r="AI2488" s="1"/>
      <c r="AJ2488" s="1"/>
      <c r="AK2488" s="1"/>
      <c r="AL2488" s="1"/>
      <c r="AM2488" s="1"/>
    </row>
    <row r="2489" spans="1:39" x14ac:dyDescent="0.3">
      <c r="A2489" t="str">
        <f t="shared" si="418"/>
        <v>R&amp;D</v>
      </c>
      <c r="B2489" t="str">
        <f t="shared" si="419"/>
        <v>AC21</v>
      </c>
      <c r="C2489" t="str">
        <f t="shared" si="420"/>
        <v>R&amp;D- DEFENSE SYSTEM: MISSILE/SPACE SYSTEMS (BASIC RESEARCH)</v>
      </c>
      <c r="D2489" s="1">
        <f t="shared" si="421"/>
        <v>-212446.80534001399</v>
      </c>
      <c r="E2489" s="1">
        <f t="shared" si="422"/>
        <v>280980478.75215602</v>
      </c>
      <c r="F2489" s="1">
        <f t="shared" si="423"/>
        <v>161843281.49720001</v>
      </c>
      <c r="G2489" s="1">
        <f t="shared" si="424"/>
        <v>38841449.799995102</v>
      </c>
      <c r="H2489" s="2">
        <f t="shared" si="425"/>
        <v>-0.42400524685575458</v>
      </c>
      <c r="I2489" s="2">
        <f t="shared" si="426"/>
        <v>-762.8061436046321</v>
      </c>
      <c r="J2489" s="2">
        <f t="shared" si="427"/>
        <v>0.23999420575680236</v>
      </c>
      <c r="K2489" s="2">
        <f t="shared" si="428"/>
        <v>1.4366030399006748E-3</v>
      </c>
      <c r="L2489" s="2">
        <f>AM2489/SUM(AM1:AM$3009)</f>
        <v>7.0479452024385593E-4</v>
      </c>
      <c r="M2489" t="s">
        <v>4937</v>
      </c>
      <c r="N2489" t="s">
        <v>5054</v>
      </c>
      <c r="O2489" t="s">
        <v>5055</v>
      </c>
      <c r="P2489" s="1">
        <v>13841238.720770299</v>
      </c>
      <c r="Q2489" s="1">
        <v>10780778.4940548</v>
      </c>
      <c r="R2489" s="1">
        <v>59753851.777302697</v>
      </c>
      <c r="S2489" s="1">
        <v>128271263.374988</v>
      </c>
      <c r="T2489" s="1">
        <v>102616772.14754499</v>
      </c>
      <c r="U2489" s="1">
        <v>97409864.310417801</v>
      </c>
      <c r="V2489" s="1">
        <v>126882771.794378</v>
      </c>
      <c r="W2489" s="1">
        <v>49599402.871347703</v>
      </c>
      <c r="X2489" s="1">
        <v>41519647.261472203</v>
      </c>
      <c r="Y2489" s="1">
        <v>65918571.130549699</v>
      </c>
      <c r="Z2489" s="1">
        <v>22868784.0557267</v>
      </c>
      <c r="AA2489" s="1">
        <v>19626213.112382799</v>
      </c>
      <c r="AB2489" s="1">
        <v>49012537.916074798</v>
      </c>
      <c r="AC2489" s="1">
        <v>42119329.368423402</v>
      </c>
      <c r="AD2489" s="1">
        <v>-1715021.31001291</v>
      </c>
      <c r="AE2489" s="1">
        <v>-212446.80534001399</v>
      </c>
      <c r="AF2489" s="1">
        <v>-523791.81418455299</v>
      </c>
      <c r="AG2489" s="1">
        <v>5065806.5219519902</v>
      </c>
      <c r="AH2489" s="1">
        <v>134962084.37714499</v>
      </c>
      <c r="AI2489" s="1">
        <v>195841317.03796399</v>
      </c>
      <c r="AJ2489" s="1">
        <v>210611387.37929901</v>
      </c>
      <c r="AK2489" s="1">
        <v>280980478.75215602</v>
      </c>
      <c r="AL2489" s="1">
        <v>161843281.49720001</v>
      </c>
      <c r="AM2489" s="1">
        <v>38841449.799995102</v>
      </c>
    </row>
    <row r="2490" spans="1:39" x14ac:dyDescent="0.3">
      <c r="A2490" t="str">
        <f t="shared" si="418"/>
        <v>R&amp;D</v>
      </c>
      <c r="B2490" t="str">
        <f t="shared" si="419"/>
        <v>AC22</v>
      </c>
      <c r="C2490" t="str">
        <f t="shared" si="420"/>
        <v>R&amp;D- DEFENSE SYSTEM: MISSILE/SPACE SYSTEMS (APPLIED RESEARCH/EXPLORATORY DEVELOPMENT)</v>
      </c>
      <c r="D2490" s="1">
        <f t="shared" si="421"/>
        <v>-77535.193398877702</v>
      </c>
      <c r="E2490" s="1">
        <f t="shared" si="422"/>
        <v>1282143.96003663</v>
      </c>
      <c r="F2490" s="1">
        <f t="shared" si="423"/>
        <v>0</v>
      </c>
      <c r="G2490" s="1">
        <f t="shared" si="424"/>
        <v>0</v>
      </c>
      <c r="H2490" s="2">
        <f t="shared" si="425"/>
        <v>-1</v>
      </c>
      <c r="I2490" s="2">
        <f t="shared" si="426"/>
        <v>-1</v>
      </c>
      <c r="J2490" s="2" t="e">
        <f t="shared" si="427"/>
        <v>#DIV/0!</v>
      </c>
      <c r="K2490" s="2">
        <f t="shared" si="428"/>
        <v>0</v>
      </c>
      <c r="L2490" s="2">
        <f>AM2490/SUM(AM1:AM$3009)</f>
        <v>0</v>
      </c>
      <c r="M2490" t="s">
        <v>4937</v>
      </c>
      <c r="N2490" t="s">
        <v>5056</v>
      </c>
      <c r="O2490" t="s">
        <v>5057</v>
      </c>
      <c r="P2490" s="1">
        <v>1169210.1246750599</v>
      </c>
      <c r="Q2490" s="1">
        <v>5110573.1970152501</v>
      </c>
      <c r="R2490" s="1">
        <v>39811445.596468799</v>
      </c>
      <c r="S2490" s="1">
        <v>79466518.888482094</v>
      </c>
      <c r="T2490" s="1">
        <v>53395844.652121402</v>
      </c>
      <c r="U2490" s="1">
        <v>4618922.7043493297</v>
      </c>
      <c r="V2490" s="1">
        <v>2360633.1383459601</v>
      </c>
      <c r="W2490" s="1">
        <v>844827.27624095103</v>
      </c>
      <c r="X2490" s="1">
        <v>767788.94917421602</v>
      </c>
      <c r="Y2490" s="1">
        <v>2819711.1381685799</v>
      </c>
      <c r="Z2490" s="1">
        <v>-409156.599105431</v>
      </c>
      <c r="AA2490" s="1">
        <v>-696280.53088050999</v>
      </c>
      <c r="AB2490" s="1">
        <v>-166172.31858724399</v>
      </c>
      <c r="AC2490" s="1">
        <v>2728525.59322085</v>
      </c>
      <c r="AD2490" s="1">
        <v>3598719.0808032001</v>
      </c>
      <c r="AE2490" s="1">
        <v>-77535.193398877702</v>
      </c>
      <c r="AF2490" s="1">
        <v>0</v>
      </c>
      <c r="AG2490" s="1">
        <v>393750.41327537998</v>
      </c>
      <c r="AH2490" s="1">
        <v>0</v>
      </c>
      <c r="AI2490" s="1">
        <v>-7913.4416493729896</v>
      </c>
      <c r="AJ2490" s="1">
        <v>873128.258056066</v>
      </c>
      <c r="AK2490" s="1">
        <v>1282143.96003663</v>
      </c>
      <c r="AL2490" s="1">
        <v>0</v>
      </c>
      <c r="AM2490" s="1">
        <v>0</v>
      </c>
    </row>
    <row r="2491" spans="1:39" x14ac:dyDescent="0.3">
      <c r="A2491" t="str">
        <f t="shared" si="418"/>
        <v>R&amp;D</v>
      </c>
      <c r="B2491" t="str">
        <f t="shared" si="419"/>
        <v>AC23</v>
      </c>
      <c r="C2491" t="str">
        <f t="shared" si="420"/>
        <v>R&amp;D- DEFENSE SYSTEM: MISSILE/SPACE SYSTEMS (ADVANCED DEVELOPMENT)</v>
      </c>
      <c r="D2491" s="1">
        <f t="shared" si="421"/>
        <v>837451417.89095795</v>
      </c>
      <c r="E2491" s="1">
        <f t="shared" si="422"/>
        <v>87427385.720273197</v>
      </c>
      <c r="F2491" s="1">
        <f t="shared" si="423"/>
        <v>74251712.210099995</v>
      </c>
      <c r="G2491" s="1">
        <f t="shared" si="424"/>
        <v>61248643.964385003</v>
      </c>
      <c r="H2491" s="2">
        <f t="shared" si="425"/>
        <v>-0.15070419184589601</v>
      </c>
      <c r="I2491" s="2">
        <f t="shared" si="426"/>
        <v>-0.91133609589306575</v>
      </c>
      <c r="J2491" s="2">
        <f t="shared" si="427"/>
        <v>0.8248785400541071</v>
      </c>
      <c r="K2491" s="2">
        <f t="shared" si="428"/>
        <v>6.5909585181455406E-4</v>
      </c>
      <c r="L2491" s="2">
        <f>AM2491/SUM(AM1:AM$3009)</f>
        <v>1.1113825271906023E-3</v>
      </c>
      <c r="M2491" t="s">
        <v>4937</v>
      </c>
      <c r="N2491" t="s">
        <v>5058</v>
      </c>
      <c r="O2491" t="s">
        <v>5059</v>
      </c>
      <c r="P2491" s="1">
        <v>1507734914.99087</v>
      </c>
      <c r="Q2491" s="1">
        <v>1765115173.62499</v>
      </c>
      <c r="R2491" s="1">
        <v>2259012184.1770802</v>
      </c>
      <c r="S2491" s="1">
        <v>2518714890.99332</v>
      </c>
      <c r="T2491" s="1">
        <v>2488452922.58079</v>
      </c>
      <c r="U2491" s="1">
        <v>2578378477.5925698</v>
      </c>
      <c r="V2491" s="1">
        <v>2863050616.9460602</v>
      </c>
      <c r="W2491" s="1">
        <v>2453192537.8127799</v>
      </c>
      <c r="X2491" s="1">
        <v>2926827142.8463502</v>
      </c>
      <c r="Y2491" s="1">
        <v>2242139658.2156901</v>
      </c>
      <c r="Z2491" s="1">
        <v>2209525287.24229</v>
      </c>
      <c r="AA2491" s="1">
        <v>1861566544.2074399</v>
      </c>
      <c r="AB2491" s="1">
        <v>1943288667.04286</v>
      </c>
      <c r="AC2491" s="1">
        <v>990357786.19160903</v>
      </c>
      <c r="AD2491" s="1">
        <v>722157482.757447</v>
      </c>
      <c r="AE2491" s="1">
        <v>837451417.89095795</v>
      </c>
      <c r="AF2491" s="1">
        <v>599900795.671682</v>
      </c>
      <c r="AG2491" s="1">
        <v>617866334.05177999</v>
      </c>
      <c r="AH2491" s="1">
        <v>377321158.85566002</v>
      </c>
      <c r="AI2491" s="1">
        <v>188872268.095002</v>
      </c>
      <c r="AJ2491" s="1">
        <v>117617742.60099</v>
      </c>
      <c r="AK2491" s="1">
        <v>87427385.720273197</v>
      </c>
      <c r="AL2491" s="1">
        <v>74251712.210099995</v>
      </c>
      <c r="AM2491" s="1">
        <v>61248643.964385003</v>
      </c>
    </row>
    <row r="2492" spans="1:39" x14ac:dyDescent="0.3">
      <c r="A2492" t="str">
        <f t="shared" si="418"/>
        <v>R&amp;D</v>
      </c>
      <c r="B2492" t="str">
        <f t="shared" si="419"/>
        <v>AC24</v>
      </c>
      <c r="C2492" t="str">
        <f t="shared" si="420"/>
        <v>R&amp;D- DEFENSE SYSTEM: MISSILE/SPACE SYSTEMS (ENGINEERING DEVELOPMENT)</v>
      </c>
      <c r="D2492" s="1">
        <f t="shared" si="421"/>
        <v>149658617.23121801</v>
      </c>
      <c r="E2492" s="1">
        <f t="shared" si="422"/>
        <v>394754295.96962702</v>
      </c>
      <c r="F2492" s="1">
        <f t="shared" si="423"/>
        <v>503448421.15780002</v>
      </c>
      <c r="G2492" s="1">
        <f t="shared" si="424"/>
        <v>223402812.983289</v>
      </c>
      <c r="H2492" s="2">
        <f t="shared" si="425"/>
        <v>0.27534627564011638</v>
      </c>
      <c r="I2492" s="2">
        <f t="shared" si="426"/>
        <v>2.3639788371155905</v>
      </c>
      <c r="J2492" s="2">
        <f t="shared" si="427"/>
        <v>0.44374518539460472</v>
      </c>
      <c r="K2492" s="2">
        <f t="shared" si="428"/>
        <v>4.468863492989689E-3</v>
      </c>
      <c r="L2492" s="2">
        <f>AM2492/SUM(AM1:AM$3009)</f>
        <v>4.0537384471602518E-3</v>
      </c>
      <c r="M2492" t="s">
        <v>4937</v>
      </c>
      <c r="N2492" t="s">
        <v>5060</v>
      </c>
      <c r="O2492" t="s">
        <v>5061</v>
      </c>
      <c r="P2492" s="1">
        <v>55976557.178820297</v>
      </c>
      <c r="Q2492" s="1">
        <v>93593458.661662593</v>
      </c>
      <c r="R2492" s="1">
        <v>128043586.50832801</v>
      </c>
      <c r="S2492" s="1">
        <v>210849194.99704599</v>
      </c>
      <c r="T2492" s="1">
        <v>144410260.186165</v>
      </c>
      <c r="U2492" s="1">
        <v>46670454.903234802</v>
      </c>
      <c r="V2492" s="1">
        <v>17348935.818448</v>
      </c>
      <c r="W2492" s="1">
        <v>86146187.064407304</v>
      </c>
      <c r="X2492" s="1">
        <v>81301056.424730003</v>
      </c>
      <c r="Y2492" s="1">
        <v>87432360.324756205</v>
      </c>
      <c r="Z2492" s="1">
        <v>166920521.15325901</v>
      </c>
      <c r="AA2492" s="1">
        <v>86846026.137853801</v>
      </c>
      <c r="AB2492" s="1">
        <v>225545932.44891101</v>
      </c>
      <c r="AC2492" s="1">
        <v>100273884.95035499</v>
      </c>
      <c r="AD2492" s="1">
        <v>79589577.3999082</v>
      </c>
      <c r="AE2492" s="1">
        <v>149658617.23121801</v>
      </c>
      <c r="AF2492" s="1">
        <v>136588986.672171</v>
      </c>
      <c r="AG2492" s="1">
        <v>127978005.939226</v>
      </c>
      <c r="AH2492" s="1">
        <v>282109065.87598199</v>
      </c>
      <c r="AI2492" s="1">
        <v>222847034.40197799</v>
      </c>
      <c r="AJ2492" s="1">
        <v>423739068.44928098</v>
      </c>
      <c r="AK2492" s="1">
        <v>394754295.96962702</v>
      </c>
      <c r="AL2492" s="1">
        <v>503448421.15780002</v>
      </c>
      <c r="AM2492" s="1">
        <v>223402812.983289</v>
      </c>
    </row>
    <row r="2493" spans="1:39" x14ac:dyDescent="0.3">
      <c r="A2493" t="str">
        <f t="shared" si="418"/>
        <v>R&amp;D</v>
      </c>
      <c r="B2493" t="str">
        <f t="shared" si="419"/>
        <v>AC25</v>
      </c>
      <c r="C2493" t="str">
        <f t="shared" si="420"/>
        <v>R&amp;D- DEFENSE SYSTEM: MISSILE/SPACE SYSTEMS (OPERATIONAL SYSTEMS DEVELOPMENT)</v>
      </c>
      <c r="D2493" s="1">
        <f t="shared" si="421"/>
        <v>16614817.026840501</v>
      </c>
      <c r="E2493" s="1">
        <f t="shared" si="422"/>
        <v>36410676.0904864</v>
      </c>
      <c r="F2493" s="1">
        <f t="shared" si="423"/>
        <v>10605208.7656</v>
      </c>
      <c r="G2493" s="1">
        <f t="shared" si="424"/>
        <v>227804.10655011801</v>
      </c>
      <c r="H2493" s="2">
        <f t="shared" si="425"/>
        <v>-0.70873353905199821</v>
      </c>
      <c r="I2493" s="2">
        <f t="shared" si="426"/>
        <v>-0.36170174197719096</v>
      </c>
      <c r="J2493" s="2">
        <f t="shared" si="427"/>
        <v>2.1480398131250723E-2</v>
      </c>
      <c r="K2493" s="2">
        <f t="shared" si="428"/>
        <v>9.4137211075430555E-5</v>
      </c>
      <c r="L2493" s="2">
        <f>AM2493/SUM(AM1:AM$3009)</f>
        <v>4.1336017788293503E-6</v>
      </c>
      <c r="M2493" t="s">
        <v>4937</v>
      </c>
      <c r="N2493" t="s">
        <v>5062</v>
      </c>
      <c r="O2493" t="s">
        <v>5063</v>
      </c>
      <c r="P2493" s="1">
        <v>6411097.27346039</v>
      </c>
      <c r="Q2493" s="1">
        <v>14905379.5769032</v>
      </c>
      <c r="R2493" s="1">
        <v>17548458.089956298</v>
      </c>
      <c r="S2493" s="1">
        <v>34208689.465019204</v>
      </c>
      <c r="T2493" s="1">
        <v>43492010.934460603</v>
      </c>
      <c r="U2493" s="1">
        <v>47208834.165482603</v>
      </c>
      <c r="V2493" s="1">
        <v>43198300.427357398</v>
      </c>
      <c r="W2493" s="1">
        <v>7149111.6908142902</v>
      </c>
      <c r="X2493" s="1">
        <v>2593730.9340003901</v>
      </c>
      <c r="Y2493" s="1">
        <v>10683960.309482099</v>
      </c>
      <c r="Z2493" s="1">
        <v>32167990.767632902</v>
      </c>
      <c r="AA2493" s="1">
        <v>20846790.059497699</v>
      </c>
      <c r="AB2493" s="1">
        <v>4750895.0351336896</v>
      </c>
      <c r="AC2493" s="1">
        <v>938422.74170202902</v>
      </c>
      <c r="AD2493" s="1">
        <v>-20065.538193944201</v>
      </c>
      <c r="AE2493" s="1">
        <v>16614817.026840501</v>
      </c>
      <c r="AF2493" s="1">
        <v>30657220.381773099</v>
      </c>
      <c r="AG2493" s="1">
        <v>48106247.161973096</v>
      </c>
      <c r="AH2493" s="1">
        <v>16223309.0301337</v>
      </c>
      <c r="AI2493" s="1">
        <v>29117645.9516689</v>
      </c>
      <c r="AJ2493" s="1">
        <v>25714374.107994501</v>
      </c>
      <c r="AK2493" s="1">
        <v>36410676.0904864</v>
      </c>
      <c r="AL2493" s="1">
        <v>10605208.7656</v>
      </c>
      <c r="AM2493" s="1">
        <v>227804.10655011801</v>
      </c>
    </row>
    <row r="2494" spans="1:39" x14ac:dyDescent="0.3">
      <c r="A2494" t="str">
        <f t="shared" si="418"/>
        <v>R&amp;D</v>
      </c>
      <c r="B2494" t="str">
        <f t="shared" si="419"/>
        <v>AC26</v>
      </c>
      <c r="C2494" t="str">
        <f t="shared" si="420"/>
        <v>R&amp;D- DEFENSE SYSTEM: MISSILE/SPACE SYSTEMS (MANAGEMENT/SUPPORT)</v>
      </c>
      <c r="D2494" s="1">
        <f t="shared" si="421"/>
        <v>48633680.806256801</v>
      </c>
      <c r="E2494" s="1">
        <f t="shared" si="422"/>
        <v>67132944.515770197</v>
      </c>
      <c r="F2494" s="1">
        <f t="shared" si="423"/>
        <v>28915818.546799999</v>
      </c>
      <c r="G2494" s="1">
        <f t="shared" si="424"/>
        <v>18672.386021997401</v>
      </c>
      <c r="H2494" s="2">
        <f t="shared" si="425"/>
        <v>-0.56927528271894312</v>
      </c>
      <c r="I2494" s="2">
        <f t="shared" si="426"/>
        <v>-0.40543635465321526</v>
      </c>
      <c r="J2494" s="2">
        <f t="shared" si="427"/>
        <v>6.4574986842500437E-4</v>
      </c>
      <c r="K2494" s="2">
        <f t="shared" si="428"/>
        <v>2.5667146909813407E-4</v>
      </c>
      <c r="L2494" s="2">
        <f>AM2494/SUM(AM1:AM$3009)</f>
        <v>3.3881833494751266E-7</v>
      </c>
      <c r="M2494" t="s">
        <v>4937</v>
      </c>
      <c r="N2494" t="s">
        <v>5064</v>
      </c>
      <c r="O2494" t="s">
        <v>5065</v>
      </c>
      <c r="P2494" s="1">
        <v>304838.17275989999</v>
      </c>
      <c r="Q2494" s="1">
        <v>117394.271266831</v>
      </c>
      <c r="R2494" s="1">
        <v>147190.102354845</v>
      </c>
      <c r="S2494" s="1"/>
      <c r="T2494" s="1"/>
      <c r="U2494" s="1"/>
      <c r="V2494" s="1"/>
      <c r="W2494" s="1">
        <v>33367.231464848599</v>
      </c>
      <c r="X2494" s="1">
        <v>50812659.402975701</v>
      </c>
      <c r="Y2494" s="1">
        <v>113949572.8089</v>
      </c>
      <c r="Z2494" s="1">
        <v>228713287.015322</v>
      </c>
      <c r="AA2494" s="1">
        <v>270924869.55123502</v>
      </c>
      <c r="AB2494" s="1">
        <v>269755819.82409602</v>
      </c>
      <c r="AC2494" s="1">
        <v>271795029.96324599</v>
      </c>
      <c r="AD2494" s="1">
        <v>268923165.09647399</v>
      </c>
      <c r="AE2494" s="1">
        <v>48633680.806256801</v>
      </c>
      <c r="AF2494" s="1">
        <v>103568009.22159199</v>
      </c>
      <c r="AG2494" s="1">
        <v>115619328.73414899</v>
      </c>
      <c r="AH2494" s="1">
        <v>251910731.74580601</v>
      </c>
      <c r="AI2494" s="1">
        <v>183022257.82029501</v>
      </c>
      <c r="AJ2494" s="1">
        <v>98955581.678373799</v>
      </c>
      <c r="AK2494" s="1">
        <v>67132944.515770197</v>
      </c>
      <c r="AL2494" s="1">
        <v>28915818.546799999</v>
      </c>
      <c r="AM2494" s="1">
        <v>18672.386021997401</v>
      </c>
    </row>
    <row r="2495" spans="1:39" x14ac:dyDescent="0.3">
      <c r="A2495" t="str">
        <f t="shared" si="418"/>
        <v>R&amp;D</v>
      </c>
      <c r="B2495" t="str">
        <f t="shared" si="419"/>
        <v>AC27</v>
      </c>
      <c r="C2495" t="str">
        <f t="shared" si="420"/>
        <v>R&amp;D- DEFENSE SYSTEM: MISSILE/SPACE SYSTEMS (COMMERCIALIZED)</v>
      </c>
      <c r="D2495" s="1">
        <f t="shared" si="421"/>
        <v>-793705.94063254597</v>
      </c>
      <c r="E2495" s="1">
        <f t="shared" si="422"/>
        <v>0</v>
      </c>
      <c r="F2495" s="1">
        <f t="shared" si="423"/>
        <v>0</v>
      </c>
      <c r="G2495" s="1">
        <f t="shared" si="424"/>
        <v>0</v>
      </c>
      <c r="H2495" s="2" t="e">
        <f t="shared" si="425"/>
        <v>#DIV/0!</v>
      </c>
      <c r="I2495" s="2">
        <f t="shared" si="426"/>
        <v>-1</v>
      </c>
      <c r="J2495" s="2" t="e">
        <f t="shared" si="427"/>
        <v>#DIV/0!</v>
      </c>
      <c r="K2495" s="2">
        <f t="shared" si="428"/>
        <v>0</v>
      </c>
      <c r="L2495" s="2">
        <f>AM2495/SUM(AM1:AM$3009)</f>
        <v>0</v>
      </c>
      <c r="M2495" t="s">
        <v>4937</v>
      </c>
      <c r="N2495" t="s">
        <v>5066</v>
      </c>
      <c r="O2495" t="s">
        <v>5067</v>
      </c>
      <c r="P2495" s="1">
        <v>122041774.797381</v>
      </c>
      <c r="Q2495" s="1">
        <v>76807396.641394705</v>
      </c>
      <c r="R2495" s="1">
        <v>111645991.025594</v>
      </c>
      <c r="S2495" s="1">
        <v>27501109.689552799</v>
      </c>
      <c r="T2495" s="1">
        <v>10976978.654299799</v>
      </c>
      <c r="U2495" s="1">
        <v>-391956.583678508</v>
      </c>
      <c r="V2495" s="1">
        <v>28745241.491956599</v>
      </c>
      <c r="W2495" s="1">
        <v>21828855.629863501</v>
      </c>
      <c r="X2495" s="1">
        <v>10159955.9057578</v>
      </c>
      <c r="Y2495" s="1">
        <v>12858378.513046701</v>
      </c>
      <c r="Z2495" s="1">
        <v>37557221.8639488</v>
      </c>
      <c r="AA2495" s="1">
        <v>3118754.7303979099</v>
      </c>
      <c r="AB2495" s="1">
        <v>-452935.42175108002</v>
      </c>
      <c r="AC2495" s="1">
        <v>-216180.29492697201</v>
      </c>
      <c r="AD2495" s="1">
        <v>-297026.905526841</v>
      </c>
      <c r="AE2495" s="1">
        <v>-793705.94063254597</v>
      </c>
      <c r="AF2495" s="1">
        <v>-1784385.0378201101</v>
      </c>
      <c r="AG2495" s="1"/>
      <c r="AH2495" s="1">
        <v>-101234.93275041701</v>
      </c>
      <c r="AI2495" s="1">
        <v>47038.954117078603</v>
      </c>
      <c r="AJ2495" s="1"/>
      <c r="AK2495" s="1"/>
      <c r="AL2495" s="1"/>
      <c r="AM2495" s="1"/>
    </row>
    <row r="2496" spans="1:39" x14ac:dyDescent="0.3">
      <c r="A2496" t="str">
        <f t="shared" si="418"/>
        <v>R&amp;D</v>
      </c>
      <c r="B2496" t="str">
        <f t="shared" si="419"/>
        <v>AC31</v>
      </c>
      <c r="C2496" t="str">
        <f t="shared" si="420"/>
        <v>DEFENSE SHIPS (BASIC)</v>
      </c>
      <c r="D2496" s="1">
        <f t="shared" si="421"/>
        <v>0</v>
      </c>
      <c r="E2496" s="1">
        <f t="shared" si="422"/>
        <v>42114925.025146604</v>
      </c>
      <c r="F2496" s="1">
        <f t="shared" si="423"/>
        <v>44643548.521600001</v>
      </c>
      <c r="G2496" s="1">
        <f t="shared" si="424"/>
        <v>18001404.680429202</v>
      </c>
      <c r="H2496" s="2">
        <f t="shared" si="425"/>
        <v>6.0041030464700329E-2</v>
      </c>
      <c r="I2496" s="2" t="e">
        <f t="shared" si="426"/>
        <v>#DIV/0!</v>
      </c>
      <c r="J2496" s="2">
        <f t="shared" si="427"/>
        <v>0.40322522013946843</v>
      </c>
      <c r="K2496" s="2">
        <f t="shared" si="428"/>
        <v>3.9627877613933213E-4</v>
      </c>
      <c r="L2496" s="2">
        <f>AM2496/SUM(AM1:AM$3009)</f>
        <v>3.2664309496140901E-4</v>
      </c>
      <c r="M2496" t="s">
        <v>4937</v>
      </c>
      <c r="N2496" t="s">
        <v>5068</v>
      </c>
      <c r="O2496" t="s">
        <v>5069</v>
      </c>
      <c r="P2496" s="1">
        <v>1863290.59226475</v>
      </c>
      <c r="Q2496" s="1">
        <v>359787.83109147102</v>
      </c>
      <c r="R2496" s="1"/>
      <c r="S2496" s="1"/>
      <c r="T2496" s="1">
        <v>3219170.0385963698</v>
      </c>
      <c r="U2496" s="1">
        <v>4104912.3335410398</v>
      </c>
      <c r="V2496" s="1">
        <v>19617.229145028399</v>
      </c>
      <c r="W2496" s="1">
        <v>-142372.751123444</v>
      </c>
      <c r="X2496" s="1"/>
      <c r="Y2496" s="1">
        <v>0</v>
      </c>
      <c r="Z2496" s="1"/>
      <c r="AA2496" s="1"/>
      <c r="AB2496" s="1"/>
      <c r="AC2496" s="1"/>
      <c r="AD2496" s="1"/>
      <c r="AE2496" s="1"/>
      <c r="AF2496" s="1"/>
      <c r="AG2496" s="1"/>
      <c r="AH2496" s="1">
        <v>628029.05656383105</v>
      </c>
      <c r="AI2496" s="1">
        <v>922675.27118895005</v>
      </c>
      <c r="AJ2496" s="1">
        <v>449374.26362200401</v>
      </c>
      <c r="AK2496" s="1">
        <v>42114925.025146604</v>
      </c>
      <c r="AL2496" s="1">
        <v>44643548.521600001</v>
      </c>
      <c r="AM2496" s="1">
        <v>18001404.680429202</v>
      </c>
    </row>
    <row r="2497" spans="1:39" x14ac:dyDescent="0.3">
      <c r="A2497" t="str">
        <f t="shared" ref="A2497:A2560" si="429">M2497</f>
        <v>R&amp;D</v>
      </c>
      <c r="B2497" t="str">
        <f t="shared" ref="B2497:B2560" si="430">N2497</f>
        <v>AC32</v>
      </c>
      <c r="C2497" t="str">
        <f t="shared" ref="C2497:C2560" si="431">O2497</f>
        <v>DEFENSE SHIPS (APPLIED/EXPLORATORY)</v>
      </c>
      <c r="D2497" s="1">
        <f t="shared" ref="D2497:D2560" si="432">AE2497</f>
        <v>0</v>
      </c>
      <c r="E2497" s="1">
        <f t="shared" ref="E2497:E2560" si="433">AK2497</f>
        <v>86484940.760440707</v>
      </c>
      <c r="F2497" s="1">
        <f t="shared" ref="F2497:F2560" si="434">AL2497</f>
        <v>724090802.30260003</v>
      </c>
      <c r="G2497" s="1">
        <f t="shared" ref="G2497:G2560" si="435">AM2497</f>
        <v>548590629.75691104</v>
      </c>
      <c r="H2497" s="2">
        <f t="shared" si="425"/>
        <v>7.3724495378715478</v>
      </c>
      <c r="I2497" s="2" t="e">
        <f t="shared" si="426"/>
        <v>#DIV/0!</v>
      </c>
      <c r="J2497" s="2">
        <f t="shared" si="427"/>
        <v>0.7576268446062282</v>
      </c>
      <c r="K2497" s="2">
        <f t="shared" si="428"/>
        <v>6.4273971593317592E-3</v>
      </c>
      <c r="L2497" s="2">
        <f>AM2497/SUM(AM1:AM$3009)</f>
        <v>9.9544088004110912E-3</v>
      </c>
      <c r="M2497" t="s">
        <v>4937</v>
      </c>
      <c r="N2497" t="s">
        <v>5070</v>
      </c>
      <c r="O2497" t="s">
        <v>5071</v>
      </c>
      <c r="P2497" s="1"/>
      <c r="Q2497" s="1"/>
      <c r="R2497" s="1">
        <v>7461783.4479921898</v>
      </c>
      <c r="S2497" s="1">
        <v>-106668.683497181</v>
      </c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  <c r="AG2497" s="1"/>
      <c r="AH2497" s="1">
        <v>1410857.3664623401</v>
      </c>
      <c r="AI2497" s="1">
        <v>3074401.8876866698</v>
      </c>
      <c r="AJ2497" s="1">
        <v>4899543.1323921904</v>
      </c>
      <c r="AK2497" s="1">
        <v>86484940.760440707</v>
      </c>
      <c r="AL2497" s="1">
        <v>724090802.30260003</v>
      </c>
      <c r="AM2497" s="1">
        <v>548590629.75691104</v>
      </c>
    </row>
    <row r="2498" spans="1:39" x14ac:dyDescent="0.3">
      <c r="A2498" t="str">
        <f t="shared" si="429"/>
        <v>R&amp;D</v>
      </c>
      <c r="B2498" t="str">
        <f t="shared" si="430"/>
        <v>AC33</v>
      </c>
      <c r="C2498" t="str">
        <f t="shared" si="431"/>
        <v>DEFENSE SHIPS (ADVANCED)</v>
      </c>
      <c r="D2498" s="1">
        <f t="shared" si="432"/>
        <v>0</v>
      </c>
      <c r="E2498" s="1">
        <f t="shared" si="433"/>
        <v>31778295.370180599</v>
      </c>
      <c r="F2498" s="1">
        <f t="shared" si="434"/>
        <v>26266269.5627</v>
      </c>
      <c r="G2498" s="1">
        <f t="shared" si="435"/>
        <v>230222683.65816799</v>
      </c>
      <c r="H2498" s="2">
        <f t="shared" ref="H2498:H2561" si="436">AL2498/AK2498-1</f>
        <v>-0.17345253240527336</v>
      </c>
      <c r="I2498" s="2" t="e">
        <f t="shared" ref="I2498:I2561" si="437">AL2498/AE2498-1</f>
        <v>#DIV/0!</v>
      </c>
      <c r="J2498" s="2">
        <f t="shared" ref="J2498:J2561" si="438">AM2498/AL2498</f>
        <v>8.7649554920086867</v>
      </c>
      <c r="K2498" s="2">
        <f t="shared" ref="K2498:K2561" si="439">AL2498/SUM(AL$1:AL$3009)</f>
        <v>2.3315272868635088E-4</v>
      </c>
      <c r="L2498" s="2">
        <f>AM2498/SUM(AM1:AM$3009)</f>
        <v>4.1774878824974238E-3</v>
      </c>
      <c r="M2498" t="s">
        <v>4937</v>
      </c>
      <c r="N2498" t="s">
        <v>5072</v>
      </c>
      <c r="O2498" t="s">
        <v>5073</v>
      </c>
      <c r="P2498" s="1"/>
      <c r="Q2498" s="1"/>
      <c r="R2498" s="1"/>
      <c r="S2498" s="1"/>
      <c r="T2498" s="1"/>
      <c r="U2498" s="1">
        <v>2607221.6317602298</v>
      </c>
      <c r="V2498" s="1">
        <v>1269461.6429586699</v>
      </c>
      <c r="W2498" s="1">
        <v>1973184.5686798701</v>
      </c>
      <c r="X2498" s="1">
        <v>1532068.35175403</v>
      </c>
      <c r="Y2498" s="1"/>
      <c r="Z2498" s="1"/>
      <c r="AA2498" s="1">
        <v>0</v>
      </c>
      <c r="AB2498" s="1">
        <v>0</v>
      </c>
      <c r="AC2498" s="1"/>
      <c r="AD2498" s="1"/>
      <c r="AE2498" s="1"/>
      <c r="AF2498" s="1"/>
      <c r="AG2498" s="1"/>
      <c r="AH2498" s="1"/>
      <c r="AI2498" s="1"/>
      <c r="AJ2498" s="1"/>
      <c r="AK2498" s="1">
        <v>31778295.370180599</v>
      </c>
      <c r="AL2498" s="1">
        <v>26266269.5627</v>
      </c>
      <c r="AM2498" s="1">
        <v>230222683.65816799</v>
      </c>
    </row>
    <row r="2499" spans="1:39" x14ac:dyDescent="0.3">
      <c r="A2499" t="str">
        <f t="shared" si="429"/>
        <v>R&amp;D</v>
      </c>
      <c r="B2499" t="str">
        <f t="shared" si="430"/>
        <v>AC34</v>
      </c>
      <c r="C2499" t="str">
        <f t="shared" si="431"/>
        <v>DEFENSE SHIPS (ENGINEERING)</v>
      </c>
      <c r="D2499" s="1">
        <f t="shared" si="432"/>
        <v>0</v>
      </c>
      <c r="E2499" s="1">
        <f t="shared" si="433"/>
        <v>797792.25836978899</v>
      </c>
      <c r="F2499" s="1">
        <f t="shared" si="434"/>
        <v>4173828.0077999998</v>
      </c>
      <c r="G2499" s="1">
        <f t="shared" si="435"/>
        <v>1460430.1099044001</v>
      </c>
      <c r="H2499" s="2">
        <f t="shared" si="436"/>
        <v>4.2317228752367342</v>
      </c>
      <c r="I2499" s="2" t="e">
        <f t="shared" si="437"/>
        <v>#DIV/0!</v>
      </c>
      <c r="J2499" s="2">
        <f t="shared" si="438"/>
        <v>0.34990184242742295</v>
      </c>
      <c r="K2499" s="2">
        <f t="shared" si="439"/>
        <v>3.7049014012557537E-5</v>
      </c>
      <c r="L2499" s="2">
        <f>AM2499/SUM(AM1:AM$3009)</f>
        <v>2.6500121492887301E-5</v>
      </c>
      <c r="M2499" t="s">
        <v>4937</v>
      </c>
      <c r="N2499" t="s">
        <v>5074</v>
      </c>
      <c r="O2499" t="s">
        <v>5075</v>
      </c>
      <c r="P2499" s="1"/>
      <c r="Q2499" s="1"/>
      <c r="R2499" s="1"/>
      <c r="S2499" s="1"/>
      <c r="T2499" s="1"/>
      <c r="U2499" s="1">
        <v>191717.34497410999</v>
      </c>
      <c r="V2499" s="1">
        <v>4144177.7560600801</v>
      </c>
      <c r="W2499" s="1">
        <v>1950197.6488632199</v>
      </c>
      <c r="X2499" s="1">
        <v>44081.498552762801</v>
      </c>
      <c r="Y2499" s="1"/>
      <c r="Z2499" s="1"/>
      <c r="AA2499" s="1"/>
      <c r="AB2499" s="1"/>
      <c r="AC2499" s="1"/>
      <c r="AD2499" s="1"/>
      <c r="AE2499" s="1"/>
      <c r="AF2499" s="1"/>
      <c r="AG2499" s="1"/>
      <c r="AH2499" s="1"/>
      <c r="AI2499" s="1"/>
      <c r="AJ2499" s="1"/>
      <c r="AK2499" s="1">
        <v>797792.25836978899</v>
      </c>
      <c r="AL2499" s="1">
        <v>4173828.0077999998</v>
      </c>
      <c r="AM2499" s="1">
        <v>1460430.1099044001</v>
      </c>
    </row>
    <row r="2500" spans="1:39" x14ac:dyDescent="0.3">
      <c r="A2500" t="str">
        <f t="shared" si="429"/>
        <v>R&amp;D</v>
      </c>
      <c r="B2500" t="str">
        <f t="shared" si="430"/>
        <v>AC35</v>
      </c>
      <c r="C2500" t="str">
        <f t="shared" si="431"/>
        <v>DEFENSE SHIPS (OPERATIONAL)</v>
      </c>
      <c r="D2500" s="1">
        <f t="shared" si="432"/>
        <v>0</v>
      </c>
      <c r="E2500" s="1">
        <f t="shared" si="433"/>
        <v>26814508.8287954</v>
      </c>
      <c r="F2500" s="1">
        <f t="shared" si="434"/>
        <v>16175406.986500001</v>
      </c>
      <c r="G2500" s="1">
        <f t="shared" si="435"/>
        <v>4529593.25614338</v>
      </c>
      <c r="H2500" s="2">
        <f t="shared" si="436"/>
        <v>-0.39676661281486336</v>
      </c>
      <c r="I2500" s="2" t="e">
        <f t="shared" si="437"/>
        <v>#DIV/0!</v>
      </c>
      <c r="J2500" s="2">
        <f t="shared" si="438"/>
        <v>0.28002963139807113</v>
      </c>
      <c r="K2500" s="2">
        <f t="shared" si="439"/>
        <v>1.4358111522126137E-4</v>
      </c>
      <c r="L2500" s="2">
        <f>AM2500/SUM(AM1:AM$3009)</f>
        <v>8.2191383748599954E-5</v>
      </c>
      <c r="M2500" t="s">
        <v>4937</v>
      </c>
      <c r="N2500" t="s">
        <v>5076</v>
      </c>
      <c r="O2500" t="s">
        <v>5077</v>
      </c>
      <c r="P2500" s="1"/>
      <c r="Q2500" s="1"/>
      <c r="R2500" s="1"/>
      <c r="S2500" s="1"/>
      <c r="T2500" s="1">
        <v>-109595.98945823401</v>
      </c>
      <c r="U2500" s="1"/>
      <c r="V2500" s="1">
        <v>4233552.1239502402</v>
      </c>
      <c r="W2500" s="1"/>
      <c r="X2500" s="1"/>
      <c r="Y2500" s="1">
        <v>2137761.71146922</v>
      </c>
      <c r="Z2500" s="1">
        <v>3817022.54836566</v>
      </c>
      <c r="AA2500" s="1">
        <v>1296807.1342335499</v>
      </c>
      <c r="AB2500" s="1"/>
      <c r="AC2500" s="1"/>
      <c r="AD2500" s="1"/>
      <c r="AE2500" s="1"/>
      <c r="AF2500" s="1"/>
      <c r="AG2500" s="1"/>
      <c r="AH2500" s="1"/>
      <c r="AI2500" s="1"/>
      <c r="AJ2500" s="1"/>
      <c r="AK2500" s="1">
        <v>26814508.8287954</v>
      </c>
      <c r="AL2500" s="1">
        <v>16175406.986500001</v>
      </c>
      <c r="AM2500" s="1">
        <v>4529593.25614338</v>
      </c>
    </row>
    <row r="2501" spans="1:39" x14ac:dyDescent="0.3">
      <c r="A2501" t="str">
        <f t="shared" si="429"/>
        <v>R&amp;D</v>
      </c>
      <c r="B2501" t="str">
        <f t="shared" si="430"/>
        <v>AC36</v>
      </c>
      <c r="C2501" t="str">
        <f t="shared" si="431"/>
        <v>DEFENSE SHIPS (MANAGEMENT/SUPPORT)</v>
      </c>
      <c r="D2501" s="1">
        <f t="shared" si="432"/>
        <v>0</v>
      </c>
      <c r="E2501" s="1">
        <f t="shared" si="433"/>
        <v>0</v>
      </c>
      <c r="F2501" s="1">
        <f t="shared" si="434"/>
        <v>0</v>
      </c>
      <c r="G2501" s="1">
        <f t="shared" si="435"/>
        <v>0</v>
      </c>
      <c r="H2501" s="2" t="e">
        <f t="shared" si="436"/>
        <v>#DIV/0!</v>
      </c>
      <c r="I2501" s="2" t="e">
        <f t="shared" si="437"/>
        <v>#DIV/0!</v>
      </c>
      <c r="J2501" s="2" t="e">
        <f t="shared" si="438"/>
        <v>#DIV/0!</v>
      </c>
      <c r="K2501" s="2">
        <f t="shared" si="439"/>
        <v>0</v>
      </c>
      <c r="L2501" s="2">
        <f>AM2501/SUM(AM1:AM$3009)</f>
        <v>0</v>
      </c>
      <c r="M2501" t="s">
        <v>4937</v>
      </c>
      <c r="N2501" t="s">
        <v>5078</v>
      </c>
      <c r="O2501" t="s">
        <v>5079</v>
      </c>
      <c r="P2501" s="1"/>
      <c r="Q2501" s="1"/>
      <c r="R2501" s="1">
        <v>310551.23800596502</v>
      </c>
      <c r="S2501" s="1">
        <v>121907.066853921</v>
      </c>
      <c r="T2501" s="1">
        <v>252841.73628999601</v>
      </c>
      <c r="U2501" s="1"/>
      <c r="V2501" s="1">
        <v>12862.840006717999</v>
      </c>
      <c r="W2501" s="1"/>
      <c r="X2501" s="1">
        <v>0</v>
      </c>
      <c r="Y2501" s="1">
        <v>216554.48293625601</v>
      </c>
      <c r="Z2501" s="1">
        <v>200416.73136016299</v>
      </c>
      <c r="AA2501" s="1">
        <v>158540.03508530301</v>
      </c>
      <c r="AB2501" s="1">
        <v>-2860.3487075242501</v>
      </c>
      <c r="AC2501" s="1"/>
      <c r="AD2501" s="1"/>
      <c r="AE2501" s="1"/>
      <c r="AF2501" s="1">
        <v>-15202.127571291699</v>
      </c>
      <c r="AG2501" s="1"/>
      <c r="AH2501" s="1"/>
      <c r="AI2501" s="1"/>
      <c r="AJ2501" s="1"/>
      <c r="AK2501" s="1"/>
      <c r="AL2501" s="1"/>
      <c r="AM2501" s="1"/>
    </row>
    <row r="2502" spans="1:39" x14ac:dyDescent="0.3">
      <c r="A2502" t="str">
        <f t="shared" si="429"/>
        <v>R&amp;D</v>
      </c>
      <c r="B2502" t="str">
        <f t="shared" si="430"/>
        <v>AC37</v>
      </c>
      <c r="C2502" t="str">
        <f t="shared" si="431"/>
        <v>R&amp;D- DEFENSE SYSTEM: SHIPS (COMMERCIALIZED)</v>
      </c>
      <c r="D2502" s="1">
        <f t="shared" si="432"/>
        <v>0</v>
      </c>
      <c r="E2502" s="1">
        <f t="shared" si="433"/>
        <v>0</v>
      </c>
      <c r="F2502" s="1">
        <f t="shared" si="434"/>
        <v>0</v>
      </c>
      <c r="G2502" s="1">
        <f t="shared" si="435"/>
        <v>0</v>
      </c>
      <c r="H2502" s="2" t="e">
        <f t="shared" si="436"/>
        <v>#DIV/0!</v>
      </c>
      <c r="I2502" s="2" t="e">
        <f t="shared" si="437"/>
        <v>#DIV/0!</v>
      </c>
      <c r="J2502" s="2" t="e">
        <f t="shared" si="438"/>
        <v>#DIV/0!</v>
      </c>
      <c r="K2502" s="2">
        <f t="shared" si="439"/>
        <v>0</v>
      </c>
      <c r="L2502" s="2">
        <f>AM2502/SUM(AM1:AM$3009)</f>
        <v>0</v>
      </c>
      <c r="M2502" t="s">
        <v>4937</v>
      </c>
      <c r="N2502" t="s">
        <v>5080</v>
      </c>
      <c r="O2502" t="s">
        <v>5081</v>
      </c>
      <c r="P2502" s="1"/>
      <c r="Q2502" s="1"/>
      <c r="R2502" s="1"/>
      <c r="S2502" s="1"/>
      <c r="T2502" s="1"/>
      <c r="U2502" s="1"/>
      <c r="V2502" s="1"/>
      <c r="W2502" s="1"/>
      <c r="X2502" s="1"/>
      <c r="Y2502" s="1">
        <v>57073.116437323297</v>
      </c>
      <c r="Z2502" s="1"/>
      <c r="AA2502" s="1"/>
      <c r="AB2502" s="1"/>
      <c r="AC2502" s="1">
        <v>30827.6837729984</v>
      </c>
      <c r="AD2502" s="1"/>
      <c r="AE2502" s="1"/>
      <c r="AF2502" s="1"/>
      <c r="AG2502" s="1"/>
      <c r="AH2502" s="1"/>
      <c r="AI2502" s="1"/>
      <c r="AJ2502" s="1"/>
      <c r="AK2502" s="1"/>
      <c r="AL2502" s="1"/>
      <c r="AM2502" s="1"/>
    </row>
    <row r="2503" spans="1:39" x14ac:dyDescent="0.3">
      <c r="A2503" t="str">
        <f t="shared" si="429"/>
        <v>R&amp;D</v>
      </c>
      <c r="B2503" t="str">
        <f t="shared" si="430"/>
        <v>AC41</v>
      </c>
      <c r="C2503" t="str">
        <f t="shared" si="431"/>
        <v>DEFENSE TANK - AUTOMOTIVE (BASIC)</v>
      </c>
      <c r="D2503" s="1">
        <f t="shared" si="432"/>
        <v>105700281.940946</v>
      </c>
      <c r="E2503" s="1">
        <f t="shared" si="433"/>
        <v>58492479.970233098</v>
      </c>
      <c r="F2503" s="1">
        <f t="shared" si="434"/>
        <v>44016820.112199999</v>
      </c>
      <c r="G2503" s="1">
        <f t="shared" si="435"/>
        <v>-860048.78407832095</v>
      </c>
      <c r="H2503" s="2">
        <f t="shared" si="436"/>
        <v>-0.24747898987014705</v>
      </c>
      <c r="I2503" s="2">
        <f t="shared" si="437"/>
        <v>-0.58356951084773945</v>
      </c>
      <c r="J2503" s="2">
        <f t="shared" si="438"/>
        <v>-1.9539093961945333E-2</v>
      </c>
      <c r="K2503" s="2">
        <f t="shared" si="439"/>
        <v>3.9071561695343948E-4</v>
      </c>
      <c r="L2503" s="2">
        <f>AM2503/SUM(AM1:AM$3009)</f>
        <v>-1.5605948626584692E-5</v>
      </c>
      <c r="M2503" t="s">
        <v>4937</v>
      </c>
      <c r="N2503" t="s">
        <v>5082</v>
      </c>
      <c r="O2503" t="s">
        <v>5083</v>
      </c>
      <c r="P2503" s="1">
        <v>3000077.8620310999</v>
      </c>
      <c r="Q2503" s="1">
        <v>231237010.50111401</v>
      </c>
      <c r="R2503" s="1">
        <v>17495301.622204699</v>
      </c>
      <c r="S2503" s="1">
        <v>27953448.908790901</v>
      </c>
      <c r="T2503" s="1">
        <v>209708353.646723</v>
      </c>
      <c r="U2503" s="1">
        <v>385780939.411901</v>
      </c>
      <c r="V2503" s="1">
        <v>187198299.690121</v>
      </c>
      <c r="W2503" s="1">
        <v>211469857.48311099</v>
      </c>
      <c r="X2503" s="1">
        <v>157346085.12483299</v>
      </c>
      <c r="Y2503" s="1">
        <v>125324274.930577</v>
      </c>
      <c r="Z2503" s="1">
        <v>35402014.9557456</v>
      </c>
      <c r="AA2503" s="1">
        <v>24705961.761258099</v>
      </c>
      <c r="AB2503" s="1">
        <v>117618829.488685</v>
      </c>
      <c r="AC2503" s="1">
        <v>88673135.630867794</v>
      </c>
      <c r="AD2503" s="1">
        <v>86949806.388690904</v>
      </c>
      <c r="AE2503" s="1">
        <v>105700281.940946</v>
      </c>
      <c r="AF2503" s="1">
        <v>32895237.9613299</v>
      </c>
      <c r="AG2503" s="1">
        <v>38013664.087191001</v>
      </c>
      <c r="AH2503" s="1">
        <v>88813899.231990203</v>
      </c>
      <c r="AI2503" s="1">
        <v>168631369.60618001</v>
      </c>
      <c r="AJ2503" s="1">
        <v>116430251.83091</v>
      </c>
      <c r="AK2503" s="1">
        <v>58492479.970233098</v>
      </c>
      <c r="AL2503" s="1">
        <v>44016820.112199999</v>
      </c>
      <c r="AM2503" s="1">
        <v>-860048.78407832095</v>
      </c>
    </row>
    <row r="2504" spans="1:39" x14ac:dyDescent="0.3">
      <c r="A2504" t="str">
        <f t="shared" si="429"/>
        <v>R&amp;D</v>
      </c>
      <c r="B2504" t="str">
        <f t="shared" si="430"/>
        <v>AC42</v>
      </c>
      <c r="C2504" t="str">
        <f t="shared" si="431"/>
        <v>R&amp;D- DEFENSE SYSTEM: TANK/AUTOMOTIVE (APPLIED RESEARCH/EXPLORATORY DEVELOPMENT)</v>
      </c>
      <c r="D2504" s="1">
        <f t="shared" si="432"/>
        <v>16969455.5050436</v>
      </c>
      <c r="E2504" s="1">
        <f t="shared" si="433"/>
        <v>-1313947.7893129101</v>
      </c>
      <c r="F2504" s="1">
        <f t="shared" si="434"/>
        <v>-35596</v>
      </c>
      <c r="G2504" s="1">
        <f t="shared" si="435"/>
        <v>0</v>
      </c>
      <c r="H2504" s="2">
        <f t="shared" si="436"/>
        <v>-0.97290912143578101</v>
      </c>
      <c r="I2504" s="2">
        <f t="shared" si="437"/>
        <v>-1.0020976512764019</v>
      </c>
      <c r="J2504" s="2">
        <f t="shared" si="438"/>
        <v>0</v>
      </c>
      <c r="K2504" s="2">
        <f t="shared" si="439"/>
        <v>-3.1596814730421246E-7</v>
      </c>
      <c r="L2504" s="2">
        <f>AM2504/SUM(AM1:AM$3009)</f>
        <v>0</v>
      </c>
      <c r="M2504" t="s">
        <v>4937</v>
      </c>
      <c r="N2504" t="s">
        <v>5084</v>
      </c>
      <c r="O2504" t="s">
        <v>5085</v>
      </c>
      <c r="P2504" s="1">
        <v>24616779.934998199</v>
      </c>
      <c r="Q2504" s="1">
        <v>10552807.8077193</v>
      </c>
      <c r="R2504" s="1">
        <v>29342491.330261499</v>
      </c>
      <c r="S2504" s="1">
        <v>28608271.194558401</v>
      </c>
      <c r="T2504" s="1">
        <v>46692365.847028397</v>
      </c>
      <c r="U2504" s="1">
        <v>51401365.151361801</v>
      </c>
      <c r="V2504" s="1">
        <v>43776016.503023699</v>
      </c>
      <c r="W2504" s="1">
        <v>57948290.874066502</v>
      </c>
      <c r="X2504" s="1">
        <v>32811081.451687898</v>
      </c>
      <c r="Y2504" s="1">
        <v>40019925.652131401</v>
      </c>
      <c r="Z2504" s="1">
        <v>30147776.588829901</v>
      </c>
      <c r="AA2504" s="1">
        <v>23183896.149960998</v>
      </c>
      <c r="AB2504" s="1">
        <v>19760009.126575299</v>
      </c>
      <c r="AC2504" s="1">
        <v>12977684.807039199</v>
      </c>
      <c r="AD2504" s="1">
        <v>12169460.555551499</v>
      </c>
      <c r="AE2504" s="1">
        <v>16969455.5050436</v>
      </c>
      <c r="AF2504" s="1">
        <v>3648737.5413998701</v>
      </c>
      <c r="AG2504" s="1">
        <v>5916085.9256188404</v>
      </c>
      <c r="AH2504" s="1">
        <v>564315.42236127798</v>
      </c>
      <c r="AI2504" s="1">
        <v>-220187750.464665</v>
      </c>
      <c r="AJ2504" s="1">
        <v>-766838.78820485401</v>
      </c>
      <c r="AK2504" s="1">
        <v>-1313947.7893129101</v>
      </c>
      <c r="AL2504" s="1">
        <v>-35596</v>
      </c>
      <c r="AM2504" s="1"/>
    </row>
    <row r="2505" spans="1:39" x14ac:dyDescent="0.3">
      <c r="A2505" t="str">
        <f t="shared" si="429"/>
        <v>R&amp;D</v>
      </c>
      <c r="B2505" t="str">
        <f t="shared" si="430"/>
        <v>AC43</v>
      </c>
      <c r="C2505" t="str">
        <f t="shared" si="431"/>
        <v>R&amp;D- DEFENSE SYSTEM: TANK/AUTOMOTIVE (ADVANCED DEVELOPMENT)</v>
      </c>
      <c r="D2505" s="1">
        <f t="shared" si="432"/>
        <v>57699108.735732101</v>
      </c>
      <c r="E2505" s="1">
        <f t="shared" si="433"/>
        <v>-130497.21618673499</v>
      </c>
      <c r="F2505" s="1">
        <f t="shared" si="434"/>
        <v>-58177.0196</v>
      </c>
      <c r="G2505" s="1">
        <f t="shared" si="435"/>
        <v>-72585.964271786695</v>
      </c>
      <c r="H2505" s="2">
        <f t="shared" si="436"/>
        <v>-0.55418957354039189</v>
      </c>
      <c r="I2505" s="2">
        <f t="shared" si="437"/>
        <v>-1.0010082828118967</v>
      </c>
      <c r="J2505" s="2">
        <f t="shared" si="438"/>
        <v>1.2476741636277753</v>
      </c>
      <c r="K2505" s="2">
        <f t="shared" si="439"/>
        <v>-5.1640872847209958E-7</v>
      </c>
      <c r="L2505" s="2">
        <f>AM2505/SUM(AM1:AM$3009)</f>
        <v>-1.317102995094123E-6</v>
      </c>
      <c r="M2505" t="s">
        <v>4937</v>
      </c>
      <c r="N2505" t="s">
        <v>5086</v>
      </c>
      <c r="O2505" t="s">
        <v>5087</v>
      </c>
      <c r="P2505" s="1">
        <v>68328556.508227706</v>
      </c>
      <c r="Q2505" s="1">
        <v>54588934.002912201</v>
      </c>
      <c r="R2505" s="1">
        <v>62325359.770510301</v>
      </c>
      <c r="S2505" s="1">
        <v>82003435.426478893</v>
      </c>
      <c r="T2505" s="1">
        <v>72617409.532436907</v>
      </c>
      <c r="U2505" s="1">
        <v>71467147.429092094</v>
      </c>
      <c r="V2505" s="1">
        <v>65857277.210665204</v>
      </c>
      <c r="W2505" s="1">
        <v>67425781.2722238</v>
      </c>
      <c r="X2505" s="1">
        <v>93825353.3346591</v>
      </c>
      <c r="Y2505" s="1">
        <v>298423837.00177699</v>
      </c>
      <c r="Z2505" s="1">
        <v>133469132.292077</v>
      </c>
      <c r="AA2505" s="1">
        <v>66356221.663786396</v>
      </c>
      <c r="AB2505" s="1">
        <v>64872687.620323896</v>
      </c>
      <c r="AC2505" s="1">
        <v>89396569.274282798</v>
      </c>
      <c r="AD2505" s="1">
        <v>85879674.418782398</v>
      </c>
      <c r="AE2505" s="1">
        <v>57699108.735732101</v>
      </c>
      <c r="AF2505" s="1">
        <v>49430113.2082626</v>
      </c>
      <c r="AG2505" s="1">
        <v>28465298.5067745</v>
      </c>
      <c r="AH2505" s="1">
        <v>1731009.8385050599</v>
      </c>
      <c r="AI2505" s="1">
        <v>929456.13410053204</v>
      </c>
      <c r="AJ2505" s="1">
        <v>-255302.89561390801</v>
      </c>
      <c r="AK2505" s="1">
        <v>-130497.21618673499</v>
      </c>
      <c r="AL2505" s="1">
        <v>-58177.0196</v>
      </c>
      <c r="AM2505" s="1">
        <v>-72585.964271786695</v>
      </c>
    </row>
    <row r="2506" spans="1:39" x14ac:dyDescent="0.3">
      <c r="A2506" t="str">
        <f t="shared" si="429"/>
        <v>R&amp;D</v>
      </c>
      <c r="B2506" t="str">
        <f t="shared" si="430"/>
        <v>AC44</v>
      </c>
      <c r="C2506" t="str">
        <f t="shared" si="431"/>
        <v>R&amp;D- DEFENSE SYSTEM: TANK/AUTOMOTIVE (ENGINEERING DEVELOPMENT)</v>
      </c>
      <c r="D2506" s="1">
        <f t="shared" si="432"/>
        <v>47972492.646738701</v>
      </c>
      <c r="E2506" s="1">
        <f t="shared" si="433"/>
        <v>-834988.50498726801</v>
      </c>
      <c r="F2506" s="1">
        <f t="shared" si="434"/>
        <v>-105425.10159999999</v>
      </c>
      <c r="G2506" s="1">
        <f t="shared" si="435"/>
        <v>0</v>
      </c>
      <c r="H2506" s="2">
        <f t="shared" si="436"/>
        <v>-0.87374065514637533</v>
      </c>
      <c r="I2506" s="2">
        <f t="shared" si="437"/>
        <v>-1.0021976156706371</v>
      </c>
      <c r="J2506" s="2">
        <f t="shared" si="438"/>
        <v>0</v>
      </c>
      <c r="K2506" s="2">
        <f t="shared" si="439"/>
        <v>-9.3580666456653453E-7</v>
      </c>
      <c r="L2506" s="2">
        <f>AM2506/SUM(AM1:AM$3009)</f>
        <v>0</v>
      </c>
      <c r="M2506" t="s">
        <v>4937</v>
      </c>
      <c r="N2506" t="s">
        <v>5088</v>
      </c>
      <c r="O2506" t="s">
        <v>5089</v>
      </c>
      <c r="P2506" s="1">
        <v>35158949.948027603</v>
      </c>
      <c r="Q2506" s="1">
        <v>49356975.517466404</v>
      </c>
      <c r="R2506" s="1">
        <v>40020754.332440399</v>
      </c>
      <c r="S2506" s="1">
        <v>16448765.0990893</v>
      </c>
      <c r="T2506" s="1">
        <v>23004973.015265599</v>
      </c>
      <c r="U2506" s="1">
        <v>36369922.543146499</v>
      </c>
      <c r="V2506" s="1">
        <v>35148751.579236902</v>
      </c>
      <c r="W2506" s="1">
        <v>30046507.842301</v>
      </c>
      <c r="X2506" s="1">
        <v>9690453.5194389708</v>
      </c>
      <c r="Y2506" s="1">
        <v>971755.83644873498</v>
      </c>
      <c r="Z2506" s="1">
        <v>1055711.40502863</v>
      </c>
      <c r="AA2506" s="1">
        <v>843551.65785363805</v>
      </c>
      <c r="AB2506" s="1">
        <v>115522271.37999099</v>
      </c>
      <c r="AC2506" s="1">
        <v>70631830.803593203</v>
      </c>
      <c r="AD2506" s="1">
        <v>38074767.334316097</v>
      </c>
      <c r="AE2506" s="1">
        <v>47972492.646738701</v>
      </c>
      <c r="AF2506" s="1">
        <v>20385416.604609702</v>
      </c>
      <c r="AG2506" s="1">
        <v>12127814.0016868</v>
      </c>
      <c r="AH2506" s="1">
        <v>-173879.427773395</v>
      </c>
      <c r="AI2506" s="1">
        <v>0</v>
      </c>
      <c r="AJ2506" s="1">
        <v>-1117254.83720683</v>
      </c>
      <c r="AK2506" s="1">
        <v>-834988.50498726801</v>
      </c>
      <c r="AL2506" s="1">
        <v>-105425.10159999999</v>
      </c>
      <c r="AM2506" s="1"/>
    </row>
    <row r="2507" spans="1:39" x14ac:dyDescent="0.3">
      <c r="A2507" t="str">
        <f t="shared" si="429"/>
        <v>R&amp;D</v>
      </c>
      <c r="B2507" t="str">
        <f t="shared" si="430"/>
        <v>AC45</v>
      </c>
      <c r="C2507" t="str">
        <f t="shared" si="431"/>
        <v>R&amp;D- DEFENSE SYSTEM: TANK/AUTOMOTIVE (OPERATIONAL SYSTEMS DEVELOPMENT)</v>
      </c>
      <c r="D2507" s="1">
        <f t="shared" si="432"/>
        <v>0</v>
      </c>
      <c r="E2507" s="1">
        <f t="shared" si="433"/>
        <v>0</v>
      </c>
      <c r="F2507" s="1">
        <f t="shared" si="434"/>
        <v>0</v>
      </c>
      <c r="G2507" s="1">
        <f t="shared" si="435"/>
        <v>0</v>
      </c>
      <c r="H2507" s="2" t="e">
        <f t="shared" si="436"/>
        <v>#DIV/0!</v>
      </c>
      <c r="I2507" s="2" t="e">
        <f t="shared" si="437"/>
        <v>#DIV/0!</v>
      </c>
      <c r="J2507" s="2" t="e">
        <f t="shared" si="438"/>
        <v>#DIV/0!</v>
      </c>
      <c r="K2507" s="2">
        <f t="shared" si="439"/>
        <v>0</v>
      </c>
      <c r="L2507" s="2">
        <f>AM2507/SUM(AM1:AM$3009)</f>
        <v>0</v>
      </c>
      <c r="M2507" t="s">
        <v>4937</v>
      </c>
      <c r="N2507" t="s">
        <v>5090</v>
      </c>
      <c r="O2507" t="s">
        <v>5091</v>
      </c>
      <c r="P2507" s="1">
        <v>63764376.0187077</v>
      </c>
      <c r="Q2507" s="1">
        <v>27691391.7993728</v>
      </c>
      <c r="R2507" s="1">
        <v>82784431.474587902</v>
      </c>
      <c r="S2507" s="1">
        <v>28253725.824350499</v>
      </c>
      <c r="T2507" s="1">
        <v>-16726191.8707023</v>
      </c>
      <c r="U2507" s="1">
        <v>12810850.384039501</v>
      </c>
      <c r="V2507" s="1">
        <v>7535594.1522313599</v>
      </c>
      <c r="W2507" s="1">
        <v>14501707.4268174</v>
      </c>
      <c r="X2507" s="1">
        <v>5092829.4928822396</v>
      </c>
      <c r="Y2507" s="1">
        <v>2884606.9099534201</v>
      </c>
      <c r="Z2507" s="1">
        <v>1893230.3568166101</v>
      </c>
      <c r="AA2507" s="1">
        <v>1010274.70692066</v>
      </c>
      <c r="AB2507" s="1">
        <v>1579532.32144314</v>
      </c>
      <c r="AC2507" s="1">
        <v>1534956.3791428099</v>
      </c>
      <c r="AD2507" s="1">
        <v>0</v>
      </c>
      <c r="AE2507" s="1">
        <v>0</v>
      </c>
      <c r="AF2507" s="1">
        <v>0</v>
      </c>
      <c r="AG2507" s="1"/>
      <c r="AH2507" s="1">
        <v>-47614.136535016602</v>
      </c>
      <c r="AI2507" s="1"/>
      <c r="AJ2507" s="1"/>
      <c r="AK2507" s="1"/>
      <c r="AL2507" s="1"/>
      <c r="AM2507" s="1"/>
    </row>
    <row r="2508" spans="1:39" x14ac:dyDescent="0.3">
      <c r="A2508" t="str">
        <f t="shared" si="429"/>
        <v>R&amp;D</v>
      </c>
      <c r="B2508" t="str">
        <f t="shared" si="430"/>
        <v>AC46</v>
      </c>
      <c r="C2508" t="str">
        <f t="shared" si="431"/>
        <v>R&amp;D- DEFENSE SYSTEM: TANK/AUTOMOTIVE (MANAGEMENT/SUPPORT)</v>
      </c>
      <c r="D2508" s="1">
        <f t="shared" si="432"/>
        <v>0</v>
      </c>
      <c r="E2508" s="1">
        <f t="shared" si="433"/>
        <v>0</v>
      </c>
      <c r="F2508" s="1">
        <f t="shared" si="434"/>
        <v>0</v>
      </c>
      <c r="G2508" s="1">
        <f t="shared" si="435"/>
        <v>0</v>
      </c>
      <c r="H2508" s="2" t="e">
        <f t="shared" si="436"/>
        <v>#DIV/0!</v>
      </c>
      <c r="I2508" s="2" t="e">
        <f t="shared" si="437"/>
        <v>#DIV/0!</v>
      </c>
      <c r="J2508" s="2" t="e">
        <f t="shared" si="438"/>
        <v>#DIV/0!</v>
      </c>
      <c r="K2508" s="2">
        <f t="shared" si="439"/>
        <v>0</v>
      </c>
      <c r="L2508" s="2">
        <f>AM2508/SUM(AM1:AM$3009)</f>
        <v>0</v>
      </c>
      <c r="M2508" t="s">
        <v>4937</v>
      </c>
      <c r="N2508" t="s">
        <v>5092</v>
      </c>
      <c r="O2508" t="s">
        <v>5093</v>
      </c>
      <c r="P2508" s="1"/>
      <c r="Q2508" s="1"/>
      <c r="R2508" s="1">
        <v>724798.664074181</v>
      </c>
      <c r="S2508" s="1">
        <v>590597.07143384696</v>
      </c>
      <c r="T2508" s="1">
        <v>4155272.0172041901</v>
      </c>
      <c r="U2508" s="1">
        <v>1427827.9195870401</v>
      </c>
      <c r="V2508" s="1">
        <v>4689634.8753536604</v>
      </c>
      <c r="W2508" s="1">
        <v>4503872.7053945502</v>
      </c>
      <c r="X2508" s="1">
        <v>4851462.4228765899</v>
      </c>
      <c r="Y2508" s="1">
        <v>4042068.9572965498</v>
      </c>
      <c r="Z2508" s="1">
        <v>2246554.2191830599</v>
      </c>
      <c r="AA2508" s="1">
        <v>877632.06373028504</v>
      </c>
      <c r="AB2508" s="1">
        <v>1965259.81406617</v>
      </c>
      <c r="AC2508" s="1"/>
      <c r="AD2508" s="1">
        <v>-15289.9401765774</v>
      </c>
      <c r="AE2508" s="1"/>
      <c r="AF2508" s="1"/>
      <c r="AG2508" s="1"/>
      <c r="AH2508" s="1">
        <v>-7.8906084504015599</v>
      </c>
      <c r="AI2508" s="1"/>
      <c r="AJ2508" s="1"/>
      <c r="AK2508" s="1"/>
      <c r="AL2508" s="1"/>
      <c r="AM2508" s="1"/>
    </row>
    <row r="2509" spans="1:39" x14ac:dyDescent="0.3">
      <c r="A2509" t="str">
        <f t="shared" si="429"/>
        <v>R&amp;D</v>
      </c>
      <c r="B2509" t="str">
        <f t="shared" si="430"/>
        <v>AC47</v>
      </c>
      <c r="C2509" t="str">
        <f t="shared" si="431"/>
        <v>R&amp;D- DEFENSE SYSTEM: TANK/AUTOMOTIVE (COMMERCIALIZED)</v>
      </c>
      <c r="D2509" s="1">
        <f t="shared" si="432"/>
        <v>0</v>
      </c>
      <c r="E2509" s="1">
        <f t="shared" si="433"/>
        <v>0</v>
      </c>
      <c r="F2509" s="1">
        <f t="shared" si="434"/>
        <v>0</v>
      </c>
      <c r="G2509" s="1">
        <f t="shared" si="435"/>
        <v>0</v>
      </c>
      <c r="H2509" s="2" t="e">
        <f t="shared" si="436"/>
        <v>#DIV/0!</v>
      </c>
      <c r="I2509" s="2" t="e">
        <f t="shared" si="437"/>
        <v>#DIV/0!</v>
      </c>
      <c r="J2509" s="2" t="e">
        <f t="shared" si="438"/>
        <v>#DIV/0!</v>
      </c>
      <c r="K2509" s="2">
        <f t="shared" si="439"/>
        <v>0</v>
      </c>
      <c r="L2509" s="2">
        <f>AM2509/SUM(AM1:AM$3009)</f>
        <v>0</v>
      </c>
      <c r="M2509" t="s">
        <v>4937</v>
      </c>
      <c r="N2509" t="s">
        <v>5094</v>
      </c>
      <c r="O2509" t="s">
        <v>5095</v>
      </c>
      <c r="P2509" s="1">
        <v>478016.96668430901</v>
      </c>
      <c r="Q2509" s="1">
        <v>28856492.752672501</v>
      </c>
      <c r="R2509" s="1">
        <v>18828788.044011701</v>
      </c>
      <c r="S2509" s="1">
        <v>26794827.3831896</v>
      </c>
      <c r="T2509" s="1">
        <v>9641894.5577965695</v>
      </c>
      <c r="U2509" s="1">
        <v>55165957.091611102</v>
      </c>
      <c r="V2509" s="1">
        <v>39097723.5045157</v>
      </c>
      <c r="W2509" s="1">
        <v>49420776.335016698</v>
      </c>
      <c r="X2509" s="1">
        <v>37400171.031788804</v>
      </c>
      <c r="Y2509" s="1">
        <v>3445627.66863178</v>
      </c>
      <c r="Z2509" s="1">
        <v>1746924.6307786</v>
      </c>
      <c r="AA2509" s="1">
        <v>-260311.99521682499</v>
      </c>
      <c r="AB2509" s="1">
        <v>-286684.47927207098</v>
      </c>
      <c r="AC2509" s="1"/>
      <c r="AD2509" s="1"/>
      <c r="AE2509" s="1"/>
      <c r="AF2509" s="1"/>
      <c r="AG2509" s="1">
        <v>204263.78562606199</v>
      </c>
      <c r="AH2509" s="1">
        <v>65072.660873459601</v>
      </c>
      <c r="AI2509" s="1"/>
      <c r="AJ2509" s="1"/>
      <c r="AK2509" s="1"/>
      <c r="AL2509" s="1"/>
      <c r="AM2509" s="1"/>
    </row>
    <row r="2510" spans="1:39" x14ac:dyDescent="0.3">
      <c r="A2510" t="str">
        <f t="shared" si="429"/>
        <v>R&amp;D</v>
      </c>
      <c r="B2510" t="str">
        <f t="shared" si="430"/>
        <v>AC51</v>
      </c>
      <c r="C2510" t="str">
        <f t="shared" si="431"/>
        <v>R&amp;D- DEFENSE SYSTEM: WEAPONS (BASIC RESEARCH)</v>
      </c>
      <c r="D2510" s="1">
        <f t="shared" si="432"/>
        <v>3395031.6570436298</v>
      </c>
      <c r="E2510" s="1">
        <f t="shared" si="433"/>
        <v>-87216.335644311897</v>
      </c>
      <c r="F2510" s="1">
        <f t="shared" si="434"/>
        <v>0</v>
      </c>
      <c r="G2510" s="1">
        <f t="shared" si="435"/>
        <v>0</v>
      </c>
      <c r="H2510" s="2">
        <f t="shared" si="436"/>
        <v>-1</v>
      </c>
      <c r="I2510" s="2">
        <f t="shared" si="437"/>
        <v>-1</v>
      </c>
      <c r="J2510" s="2" t="e">
        <f t="shared" si="438"/>
        <v>#DIV/0!</v>
      </c>
      <c r="K2510" s="2">
        <f t="shared" si="439"/>
        <v>0</v>
      </c>
      <c r="L2510" s="2">
        <f>AM2510/SUM(AM1:AM$3009)</f>
        <v>0</v>
      </c>
      <c r="M2510" t="s">
        <v>4937</v>
      </c>
      <c r="N2510" t="s">
        <v>5096</v>
      </c>
      <c r="O2510" t="s">
        <v>5097</v>
      </c>
      <c r="P2510" s="1">
        <v>6444596.2045822497</v>
      </c>
      <c r="Q2510" s="1">
        <v>2441992.9790657</v>
      </c>
      <c r="R2510" s="1">
        <v>3696220.20864292</v>
      </c>
      <c r="S2510" s="1">
        <v>18558350.128774699</v>
      </c>
      <c r="T2510" s="1">
        <v>39412487.314590298</v>
      </c>
      <c r="U2510" s="1">
        <v>90187386.135434404</v>
      </c>
      <c r="V2510" s="1">
        <v>68245521.555830404</v>
      </c>
      <c r="W2510" s="1">
        <v>47460257.450834699</v>
      </c>
      <c r="X2510" s="1">
        <v>34095210.899431199</v>
      </c>
      <c r="Y2510" s="1">
        <v>68454490.8418836</v>
      </c>
      <c r="Z2510" s="1">
        <v>34628525.437265404</v>
      </c>
      <c r="AA2510" s="1">
        <v>26168197.312730499</v>
      </c>
      <c r="AB2510" s="1">
        <v>30326924.0270456</v>
      </c>
      <c r="AC2510" s="1">
        <v>22506953.2114054</v>
      </c>
      <c r="AD2510" s="1">
        <v>13585477.965919901</v>
      </c>
      <c r="AE2510" s="1">
        <v>3395031.6570436298</v>
      </c>
      <c r="AF2510" s="1">
        <v>1417684.90699471</v>
      </c>
      <c r="AG2510" s="1">
        <v>835437.553082417</v>
      </c>
      <c r="AH2510" s="1">
        <v>379975.40183320298</v>
      </c>
      <c r="AI2510" s="1">
        <v>-360797.36391909199</v>
      </c>
      <c r="AJ2510" s="1">
        <v>50925.606941983096</v>
      </c>
      <c r="AK2510" s="1">
        <v>-87216.335644311897</v>
      </c>
      <c r="AL2510" s="1"/>
      <c r="AM2510" s="1"/>
    </row>
    <row r="2511" spans="1:39" x14ac:dyDescent="0.3">
      <c r="A2511" t="str">
        <f t="shared" si="429"/>
        <v>R&amp;D</v>
      </c>
      <c r="B2511" t="str">
        <f t="shared" si="430"/>
        <v>AC52</v>
      </c>
      <c r="C2511" t="str">
        <f t="shared" si="431"/>
        <v>R&amp;D- DEFENSE SYSTEM: WEAPONS (APPLIED RESEARCH/EXPLORATORY DEVELOPMENT)</v>
      </c>
      <c r="D2511" s="1">
        <f t="shared" si="432"/>
        <v>619037.06336642103</v>
      </c>
      <c r="E2511" s="1">
        <f t="shared" si="433"/>
        <v>0</v>
      </c>
      <c r="F2511" s="1">
        <f t="shared" si="434"/>
        <v>0</v>
      </c>
      <c r="G2511" s="1">
        <f t="shared" si="435"/>
        <v>0</v>
      </c>
      <c r="H2511" s="2" t="e">
        <f t="shared" si="436"/>
        <v>#DIV/0!</v>
      </c>
      <c r="I2511" s="2">
        <f t="shared" si="437"/>
        <v>-1</v>
      </c>
      <c r="J2511" s="2" t="e">
        <f t="shared" si="438"/>
        <v>#DIV/0!</v>
      </c>
      <c r="K2511" s="2">
        <f t="shared" si="439"/>
        <v>0</v>
      </c>
      <c r="L2511" s="2">
        <f>AM2511/SUM(AM1:AM$3009)</f>
        <v>0</v>
      </c>
      <c r="M2511" t="s">
        <v>4937</v>
      </c>
      <c r="N2511" t="s">
        <v>5098</v>
      </c>
      <c r="O2511" t="s">
        <v>5099</v>
      </c>
      <c r="P2511" s="1">
        <v>4204375.1804669499</v>
      </c>
      <c r="Q2511" s="1">
        <v>268183.73358324298</v>
      </c>
      <c r="R2511" s="1">
        <v>1305264.6829398901</v>
      </c>
      <c r="S2511" s="1">
        <v>183328.41864993301</v>
      </c>
      <c r="T2511" s="1">
        <v>16853215.1679755</v>
      </c>
      <c r="U2511" s="1">
        <v>17898345.8709764</v>
      </c>
      <c r="V2511" s="1">
        <v>7370382.1574233398</v>
      </c>
      <c r="W2511" s="1">
        <v>22704849.680513401</v>
      </c>
      <c r="X2511" s="1">
        <v>13996874.4171347</v>
      </c>
      <c r="Y2511" s="1">
        <v>17916097.7131976</v>
      </c>
      <c r="Z2511" s="1">
        <v>8847425.0388691109</v>
      </c>
      <c r="AA2511" s="1">
        <v>856293.29936177901</v>
      </c>
      <c r="AB2511" s="1">
        <v>1273882.0040383299</v>
      </c>
      <c r="AC2511" s="1">
        <v>67033.455341897206</v>
      </c>
      <c r="AD2511" s="1">
        <v>1155496.4107826899</v>
      </c>
      <c r="AE2511" s="1">
        <v>619037.06336642103</v>
      </c>
      <c r="AF2511" s="1">
        <v>1367037.37472023</v>
      </c>
      <c r="AG2511" s="1">
        <v>1329469.55226592</v>
      </c>
      <c r="AH2511" s="1">
        <v>1160945.6209766101</v>
      </c>
      <c r="AI2511" s="1">
        <v>0</v>
      </c>
      <c r="AJ2511" s="1">
        <v>1048830.8430673999</v>
      </c>
      <c r="AK2511" s="1">
        <v>0</v>
      </c>
      <c r="AL2511" s="1">
        <v>0</v>
      </c>
      <c r="AM2511" s="1"/>
    </row>
    <row r="2512" spans="1:39" x14ac:dyDescent="0.3">
      <c r="A2512" t="str">
        <f t="shared" si="429"/>
        <v>R&amp;D</v>
      </c>
      <c r="B2512" t="str">
        <f t="shared" si="430"/>
        <v>AC53</v>
      </c>
      <c r="C2512" t="str">
        <f t="shared" si="431"/>
        <v>R&amp;D- DEFENSE SYSTEM: WEAPONS (ADVANCED DEVELOPMENT)</v>
      </c>
      <c r="D2512" s="1">
        <f t="shared" si="432"/>
        <v>8786371.8195292391</v>
      </c>
      <c r="E2512" s="1">
        <f t="shared" si="433"/>
        <v>690354.54717372695</v>
      </c>
      <c r="F2512" s="1">
        <f t="shared" si="434"/>
        <v>687687.78</v>
      </c>
      <c r="G2512" s="1">
        <f t="shared" si="435"/>
        <v>-58359.241748181601</v>
      </c>
      <c r="H2512" s="2">
        <f t="shared" si="436"/>
        <v>-3.8628950655058558E-3</v>
      </c>
      <c r="I2512" s="2">
        <f t="shared" si="437"/>
        <v>-0.92173245178726737</v>
      </c>
      <c r="J2512" s="2">
        <f t="shared" si="438"/>
        <v>-8.486299080111849E-2</v>
      </c>
      <c r="K2512" s="2">
        <f t="shared" si="439"/>
        <v>6.1042654728156777E-6</v>
      </c>
      <c r="L2512" s="2">
        <f>AM2512/SUM(AM1:AM$3009)</f>
        <v>-1.0589531029737733E-6</v>
      </c>
      <c r="M2512" t="s">
        <v>4937</v>
      </c>
      <c r="N2512" t="s">
        <v>5100</v>
      </c>
      <c r="O2512" t="s">
        <v>5101</v>
      </c>
      <c r="P2512" s="1">
        <v>12391810.917833701</v>
      </c>
      <c r="Q2512" s="1">
        <v>13664024.956142699</v>
      </c>
      <c r="R2512" s="1">
        <v>16233013.7159325</v>
      </c>
      <c r="S2512" s="1">
        <v>11201.735605539599</v>
      </c>
      <c r="T2512" s="1">
        <v>6165975.1747137401</v>
      </c>
      <c r="U2512" s="1">
        <v>29110667.7156666</v>
      </c>
      <c r="V2512" s="1">
        <v>16306534.060573099</v>
      </c>
      <c r="W2512" s="1">
        <v>6049002.3704015901</v>
      </c>
      <c r="X2512" s="1">
        <v>26318444.7095537</v>
      </c>
      <c r="Y2512" s="1">
        <v>6778197.4412515098</v>
      </c>
      <c r="Z2512" s="1">
        <v>7633795.2252375502</v>
      </c>
      <c r="AA2512" s="1">
        <v>3556702.6838136199</v>
      </c>
      <c r="AB2512" s="1">
        <v>22030233.076684099</v>
      </c>
      <c r="AC2512" s="1">
        <v>44943797.643838704</v>
      </c>
      <c r="AD2512" s="1">
        <v>13316391.9429307</v>
      </c>
      <c r="AE2512" s="1">
        <v>8786371.8195292391</v>
      </c>
      <c r="AF2512" s="1">
        <v>14443388.889598399</v>
      </c>
      <c r="AG2512" s="1">
        <v>28370356.643297002</v>
      </c>
      <c r="AH2512" s="1">
        <v>43461437.145475902</v>
      </c>
      <c r="AI2512" s="1">
        <v>13688150.9921756</v>
      </c>
      <c r="AJ2512" s="1">
        <v>10928333.391693201</v>
      </c>
      <c r="AK2512" s="1">
        <v>690354.54717372695</v>
      </c>
      <c r="AL2512" s="1">
        <v>687687.78</v>
      </c>
      <c r="AM2512" s="1">
        <v>-58359.241748181601</v>
      </c>
    </row>
    <row r="2513" spans="1:39" x14ac:dyDescent="0.3">
      <c r="A2513" t="str">
        <f t="shared" si="429"/>
        <v>R&amp;D</v>
      </c>
      <c r="B2513" t="str">
        <f t="shared" si="430"/>
        <v>AC54</v>
      </c>
      <c r="C2513" t="str">
        <f t="shared" si="431"/>
        <v>R&amp;D- DEFENSE SYSTEM: WEAPONS (ENGINEERING DEVELOPMENT)</v>
      </c>
      <c r="D2513" s="1">
        <f t="shared" si="432"/>
        <v>0</v>
      </c>
      <c r="E2513" s="1">
        <f t="shared" si="433"/>
        <v>0</v>
      </c>
      <c r="F2513" s="1">
        <f t="shared" si="434"/>
        <v>0</v>
      </c>
      <c r="G2513" s="1">
        <f t="shared" si="435"/>
        <v>0</v>
      </c>
      <c r="H2513" s="2" t="e">
        <f t="shared" si="436"/>
        <v>#DIV/0!</v>
      </c>
      <c r="I2513" s="2" t="e">
        <f t="shared" si="437"/>
        <v>#DIV/0!</v>
      </c>
      <c r="J2513" s="2" t="e">
        <f t="shared" si="438"/>
        <v>#DIV/0!</v>
      </c>
      <c r="K2513" s="2">
        <f t="shared" si="439"/>
        <v>0</v>
      </c>
      <c r="L2513" s="2">
        <f>AM2513/SUM(AM1:AM$3009)</f>
        <v>0</v>
      </c>
      <c r="M2513" t="s">
        <v>4937</v>
      </c>
      <c r="N2513" t="s">
        <v>5102</v>
      </c>
      <c r="O2513" t="s">
        <v>5103</v>
      </c>
      <c r="P2513" s="1">
        <v>328208866.13445503</v>
      </c>
      <c r="Q2513" s="1">
        <v>382216293.79671299</v>
      </c>
      <c r="R2513" s="1">
        <v>582586635.65087402</v>
      </c>
      <c r="S2513" s="1">
        <v>467128486.29372603</v>
      </c>
      <c r="T2513" s="1">
        <v>38475707.045408703</v>
      </c>
      <c r="U2513" s="1">
        <v>147490746.29243499</v>
      </c>
      <c r="V2513" s="1">
        <v>16607237.899099801</v>
      </c>
      <c r="W2513" s="1">
        <v>6829077.4835777404</v>
      </c>
      <c r="X2513" s="1">
        <v>7534532.7717268597</v>
      </c>
      <c r="Y2513" s="1">
        <v>-1659594.40051747</v>
      </c>
      <c r="Z2513" s="1">
        <v>1233262.93995474</v>
      </c>
      <c r="AA2513" s="1">
        <v>-7291558.6148475101</v>
      </c>
      <c r="AB2513" s="1">
        <v>125929.970508353</v>
      </c>
      <c r="AC2513" s="1">
        <v>151476.78573448499</v>
      </c>
      <c r="AD2513" s="1">
        <v>-1.3223863201197601</v>
      </c>
      <c r="AE2513" s="1">
        <v>0</v>
      </c>
      <c r="AF2513" s="1">
        <v>0</v>
      </c>
      <c r="AG2513" s="1"/>
      <c r="AH2513" s="1"/>
      <c r="AI2513" s="1"/>
      <c r="AJ2513" s="1">
        <v>0</v>
      </c>
      <c r="AK2513" s="1">
        <v>0</v>
      </c>
      <c r="AL2513" s="1"/>
      <c r="AM2513" s="1"/>
    </row>
    <row r="2514" spans="1:39" x14ac:dyDescent="0.3">
      <c r="A2514" t="str">
        <f t="shared" si="429"/>
        <v>R&amp;D</v>
      </c>
      <c r="B2514" t="str">
        <f t="shared" si="430"/>
        <v>AC55</v>
      </c>
      <c r="C2514" t="str">
        <f t="shared" si="431"/>
        <v>R&amp;D- DEFENSE SYSTEM: WEAPONS (OPERATIONAL SYSTEMS DEVELOPMENT)</v>
      </c>
      <c r="D2514" s="1">
        <f t="shared" si="432"/>
        <v>2462706.18791545</v>
      </c>
      <c r="E2514" s="1">
        <f t="shared" si="433"/>
        <v>0</v>
      </c>
      <c r="F2514" s="1">
        <f t="shared" si="434"/>
        <v>0</v>
      </c>
      <c r="G2514" s="1">
        <f t="shared" si="435"/>
        <v>0</v>
      </c>
      <c r="H2514" s="2" t="e">
        <f t="shared" si="436"/>
        <v>#DIV/0!</v>
      </c>
      <c r="I2514" s="2">
        <f t="shared" si="437"/>
        <v>-1</v>
      </c>
      <c r="J2514" s="2" t="e">
        <f t="shared" si="438"/>
        <v>#DIV/0!</v>
      </c>
      <c r="K2514" s="2">
        <f t="shared" si="439"/>
        <v>0</v>
      </c>
      <c r="L2514" s="2">
        <f>AM2514/SUM(AM1:AM$3009)</f>
        <v>0</v>
      </c>
      <c r="M2514" t="s">
        <v>4937</v>
      </c>
      <c r="N2514" t="s">
        <v>5104</v>
      </c>
      <c r="O2514" t="s">
        <v>5105</v>
      </c>
      <c r="P2514" s="1">
        <v>29129517.195463601</v>
      </c>
      <c r="Q2514" s="1">
        <v>66826470.043690197</v>
      </c>
      <c r="R2514" s="1">
        <v>117283429.40552001</v>
      </c>
      <c r="S2514" s="1">
        <v>229762178.87865201</v>
      </c>
      <c r="T2514" s="1">
        <v>310524087.310574</v>
      </c>
      <c r="U2514" s="1">
        <v>216885644.32690799</v>
      </c>
      <c r="V2514" s="1">
        <v>222319538.46172699</v>
      </c>
      <c r="W2514" s="1">
        <v>90516020.148751006</v>
      </c>
      <c r="X2514" s="1">
        <v>-44670172.840731204</v>
      </c>
      <c r="Y2514" s="1">
        <v>29814821.0255404</v>
      </c>
      <c r="Z2514" s="1">
        <v>27689039.571124099</v>
      </c>
      <c r="AA2514" s="1">
        <v>34700634.508820198</v>
      </c>
      <c r="AB2514" s="1">
        <v>198825.83976206399</v>
      </c>
      <c r="AC2514" s="1">
        <v>-1011165.32875306</v>
      </c>
      <c r="AD2514" s="1">
        <v>670065.06201354903</v>
      </c>
      <c r="AE2514" s="1">
        <v>2462706.18791545</v>
      </c>
      <c r="AF2514" s="1">
        <v>937307.72061627498</v>
      </c>
      <c r="AG2514" s="1">
        <v>116879.402192864</v>
      </c>
      <c r="AH2514" s="1">
        <v>0</v>
      </c>
      <c r="AI2514" s="1"/>
      <c r="AJ2514" s="1">
        <v>-11736.9652453116</v>
      </c>
      <c r="AK2514" s="1"/>
      <c r="AL2514" s="1"/>
      <c r="AM2514" s="1"/>
    </row>
    <row r="2515" spans="1:39" x14ac:dyDescent="0.3">
      <c r="A2515" t="str">
        <f t="shared" si="429"/>
        <v>R&amp;D</v>
      </c>
      <c r="B2515" t="str">
        <f t="shared" si="430"/>
        <v>AC56</v>
      </c>
      <c r="C2515" t="str">
        <f t="shared" si="431"/>
        <v>R&amp;D- DEFENSE SYSTEM: WEAPONS (MANAGEMENT/SUPPORT)</v>
      </c>
      <c r="D2515" s="1">
        <f t="shared" si="432"/>
        <v>102309463.57989299</v>
      </c>
      <c r="E2515" s="1">
        <f t="shared" si="433"/>
        <v>120465534.983788</v>
      </c>
      <c r="F2515" s="1">
        <f t="shared" si="434"/>
        <v>105029919.0908</v>
      </c>
      <c r="G2515" s="1">
        <f t="shared" si="435"/>
        <v>70529119.288548395</v>
      </c>
      <c r="H2515" s="2">
        <f t="shared" si="436"/>
        <v>-0.1281330456471661</v>
      </c>
      <c r="I2515" s="2">
        <f t="shared" si="437"/>
        <v>2.6590458162089936E-2</v>
      </c>
      <c r="J2515" s="2">
        <f t="shared" si="438"/>
        <v>0.67151455412980821</v>
      </c>
      <c r="K2515" s="2">
        <f t="shared" si="439"/>
        <v>9.3229882421146798E-4</v>
      </c>
      <c r="L2515" s="2">
        <f>AM2515/SUM(AM1:AM$3009)</f>
        <v>1.2797806736915473E-3</v>
      </c>
      <c r="M2515" t="s">
        <v>4937</v>
      </c>
      <c r="N2515" t="s">
        <v>5106</v>
      </c>
      <c r="O2515" t="s">
        <v>5107</v>
      </c>
      <c r="P2515" s="1"/>
      <c r="Q2515" s="1"/>
      <c r="R2515" s="1"/>
      <c r="S2515" s="1"/>
      <c r="T2515" s="1"/>
      <c r="U2515" s="1">
        <v>1725282.8662022599</v>
      </c>
      <c r="V2515" s="1">
        <v>3768011.66799402</v>
      </c>
      <c r="W2515" s="1">
        <v>7969617.0752022397</v>
      </c>
      <c r="X2515" s="1">
        <v>11471825.4233064</v>
      </c>
      <c r="Y2515" s="1">
        <v>248979664.71867901</v>
      </c>
      <c r="Z2515" s="1">
        <v>178965532.69619101</v>
      </c>
      <c r="AA2515" s="1">
        <v>153194746.32286999</v>
      </c>
      <c r="AB2515" s="1">
        <v>155172485.618655</v>
      </c>
      <c r="AC2515" s="1">
        <v>123944398.453482</v>
      </c>
      <c r="AD2515" s="1">
        <v>116748047.699809</v>
      </c>
      <c r="AE2515" s="1">
        <v>102309463.57989299</v>
      </c>
      <c r="AF2515" s="1">
        <v>112931484.240863</v>
      </c>
      <c r="AG2515" s="1">
        <v>110677606.990181</v>
      </c>
      <c r="AH2515" s="1">
        <v>113434429.232878</v>
      </c>
      <c r="AI2515" s="1">
        <v>113414136.674784</v>
      </c>
      <c r="AJ2515" s="1">
        <v>111620215.35458</v>
      </c>
      <c r="AK2515" s="1">
        <v>120465534.983788</v>
      </c>
      <c r="AL2515" s="1">
        <v>105029919.0908</v>
      </c>
      <c r="AM2515" s="1">
        <v>70529119.288548395</v>
      </c>
    </row>
    <row r="2516" spans="1:39" x14ac:dyDescent="0.3">
      <c r="A2516" t="str">
        <f t="shared" si="429"/>
        <v>R&amp;D</v>
      </c>
      <c r="B2516" t="str">
        <f t="shared" si="430"/>
        <v>AC57</v>
      </c>
      <c r="C2516" t="str">
        <f t="shared" si="431"/>
        <v>R&amp;D- DEFENSE SYSTEM: WEAPONS (COMMERCIALIZED)</v>
      </c>
      <c r="D2516" s="1">
        <f t="shared" si="432"/>
        <v>180780.38119364899</v>
      </c>
      <c r="E2516" s="1">
        <f t="shared" si="433"/>
        <v>0</v>
      </c>
      <c r="F2516" s="1">
        <f t="shared" si="434"/>
        <v>0</v>
      </c>
      <c r="G2516" s="1">
        <f t="shared" si="435"/>
        <v>0</v>
      </c>
      <c r="H2516" s="2" t="e">
        <f t="shared" si="436"/>
        <v>#DIV/0!</v>
      </c>
      <c r="I2516" s="2">
        <f t="shared" si="437"/>
        <v>-1</v>
      </c>
      <c r="J2516" s="2" t="e">
        <f t="shared" si="438"/>
        <v>#DIV/0!</v>
      </c>
      <c r="K2516" s="2">
        <f t="shared" si="439"/>
        <v>0</v>
      </c>
      <c r="L2516" s="2">
        <f>AM2516/SUM(AM1:AM$3009)</f>
        <v>0</v>
      </c>
      <c r="M2516" t="s">
        <v>4937</v>
      </c>
      <c r="N2516" t="s">
        <v>5108</v>
      </c>
      <c r="O2516" t="s">
        <v>5109</v>
      </c>
      <c r="P2516" s="1"/>
      <c r="Q2516" s="1"/>
      <c r="R2516" s="1"/>
      <c r="S2516" s="1">
        <v>7216.8983577521103</v>
      </c>
      <c r="T2516" s="1"/>
      <c r="U2516" s="1">
        <v>7190.8440912352598</v>
      </c>
      <c r="V2516" s="1"/>
      <c r="W2516" s="1"/>
      <c r="X2516" s="1"/>
      <c r="Y2516" s="1"/>
      <c r="Z2516" s="1"/>
      <c r="AA2516" s="1"/>
      <c r="AB2516" s="1">
        <v>759205.28843639395</v>
      </c>
      <c r="AC2516" s="1">
        <v>931951.87138181797</v>
      </c>
      <c r="AD2516" s="1">
        <v>792362.600270094</v>
      </c>
      <c r="AE2516" s="1">
        <v>180780.38119364899</v>
      </c>
      <c r="AF2516" s="1"/>
      <c r="AG2516" s="1"/>
      <c r="AH2516" s="1"/>
      <c r="AI2516" s="1"/>
      <c r="AJ2516" s="1"/>
      <c r="AK2516" s="1"/>
      <c r="AL2516" s="1"/>
      <c r="AM2516" s="1"/>
    </row>
    <row r="2517" spans="1:39" x14ac:dyDescent="0.3">
      <c r="A2517" t="str">
        <f t="shared" si="429"/>
        <v>R&amp;D</v>
      </c>
      <c r="B2517" t="str">
        <f t="shared" si="430"/>
        <v>AC61</v>
      </c>
      <c r="C2517" t="str">
        <f t="shared" si="431"/>
        <v>R&amp;D- DEFENSE SYSTEM: ELECTRONICS/COMMUNICATION EQUIPMENT (BASIC RESEARCH)</v>
      </c>
      <c r="D2517" s="1">
        <f t="shared" si="432"/>
        <v>189474234.471062</v>
      </c>
      <c r="E2517" s="1">
        <f t="shared" si="433"/>
        <v>157455284.83642301</v>
      </c>
      <c r="F2517" s="1">
        <f t="shared" si="434"/>
        <v>119639793.64210001</v>
      </c>
      <c r="G2517" s="1">
        <f t="shared" si="435"/>
        <v>61791012.4932146</v>
      </c>
      <c r="H2517" s="2">
        <f t="shared" si="436"/>
        <v>-0.2401665414635572</v>
      </c>
      <c r="I2517" s="2">
        <f t="shared" si="437"/>
        <v>-0.36856958954821728</v>
      </c>
      <c r="J2517" s="2">
        <f t="shared" si="438"/>
        <v>0.51647541852221135</v>
      </c>
      <c r="K2517" s="2">
        <f t="shared" si="439"/>
        <v>1.0619834796312124E-3</v>
      </c>
      <c r="L2517" s="2">
        <f>AM2517/SUM(AM1:AM$3009)</f>
        <v>1.1212240333403514E-3</v>
      </c>
      <c r="M2517" t="s">
        <v>4937</v>
      </c>
      <c r="N2517" t="s">
        <v>5110</v>
      </c>
      <c r="O2517" t="s">
        <v>5111</v>
      </c>
      <c r="P2517" s="1">
        <v>87412693.824794501</v>
      </c>
      <c r="Q2517" s="1">
        <v>108102366.176588</v>
      </c>
      <c r="R2517" s="1">
        <v>151149735.07637399</v>
      </c>
      <c r="S2517" s="1">
        <v>213830652.13063899</v>
      </c>
      <c r="T2517" s="1">
        <v>312124206.84813201</v>
      </c>
      <c r="U2517" s="1">
        <v>384507204.93993598</v>
      </c>
      <c r="V2517" s="1">
        <v>346432277.759049</v>
      </c>
      <c r="W2517" s="1">
        <v>445345497.71033299</v>
      </c>
      <c r="X2517" s="1">
        <v>425157756.35255301</v>
      </c>
      <c r="Y2517" s="1">
        <v>306967329.26841599</v>
      </c>
      <c r="Z2517" s="1">
        <v>339422182.48484898</v>
      </c>
      <c r="AA2517" s="1">
        <v>232991610.22486001</v>
      </c>
      <c r="AB2517" s="1">
        <v>203099890.039435</v>
      </c>
      <c r="AC2517" s="1">
        <v>130028489.476675</v>
      </c>
      <c r="AD2517" s="1">
        <v>121495716.723983</v>
      </c>
      <c r="AE2517" s="1">
        <v>189474234.471062</v>
      </c>
      <c r="AF2517" s="1">
        <v>323076672.827308</v>
      </c>
      <c r="AG2517" s="1">
        <v>353061658.831397</v>
      </c>
      <c r="AH2517" s="1">
        <v>503015964.71214402</v>
      </c>
      <c r="AI2517" s="1">
        <v>367892487.02986199</v>
      </c>
      <c r="AJ2517" s="1">
        <v>385182803.40646797</v>
      </c>
      <c r="AK2517" s="1">
        <v>157455284.83642301</v>
      </c>
      <c r="AL2517" s="1">
        <v>119639793.64210001</v>
      </c>
      <c r="AM2517" s="1">
        <v>61791012.4932146</v>
      </c>
    </row>
    <row r="2518" spans="1:39" x14ac:dyDescent="0.3">
      <c r="A2518" t="str">
        <f t="shared" si="429"/>
        <v>R&amp;D</v>
      </c>
      <c r="B2518" t="str">
        <f t="shared" si="430"/>
        <v>AC62</v>
      </c>
      <c r="C2518" t="str">
        <f t="shared" si="431"/>
        <v>R&amp;D- DEFENSE SYSTEM: ELECTRONICS/COMMUNICATION EQUIPMENT (APPLIED RESEARCH/EXPLORATORY DEVELOPMENT)</v>
      </c>
      <c r="D2518" s="1">
        <f t="shared" si="432"/>
        <v>110934227.84214699</v>
      </c>
      <c r="E2518" s="1">
        <f t="shared" si="433"/>
        <v>36154470.867225297</v>
      </c>
      <c r="F2518" s="1">
        <f t="shared" si="434"/>
        <v>-819949.51410000003</v>
      </c>
      <c r="G2518" s="1">
        <f t="shared" si="435"/>
        <v>-1279689.77696263</v>
      </c>
      <c r="H2518" s="2">
        <f t="shared" si="436"/>
        <v>-1.0226790627668485</v>
      </c>
      <c r="I2518" s="2">
        <f t="shared" si="437"/>
        <v>-1.0073913122221101</v>
      </c>
      <c r="J2518" s="2">
        <f t="shared" si="438"/>
        <v>1.5606933780151744</v>
      </c>
      <c r="K2518" s="2">
        <f t="shared" si="439"/>
        <v>-7.278287696740259E-6</v>
      </c>
      <c r="L2518" s="2">
        <f>AM2518/SUM(AM1:AM$3009)</f>
        <v>-2.322051177439462E-5</v>
      </c>
      <c r="M2518" t="s">
        <v>4937</v>
      </c>
      <c r="N2518" t="s">
        <v>5112</v>
      </c>
      <c r="O2518" t="s">
        <v>5113</v>
      </c>
      <c r="P2518" s="1">
        <v>75724761.161572203</v>
      </c>
      <c r="Q2518" s="1">
        <v>95613694.197676897</v>
      </c>
      <c r="R2518" s="1">
        <v>177614096.17899799</v>
      </c>
      <c r="S2518" s="1">
        <v>130333412.841122</v>
      </c>
      <c r="T2518" s="1">
        <v>198105040.584014</v>
      </c>
      <c r="U2518" s="1">
        <v>245641470.377736</v>
      </c>
      <c r="V2518" s="1">
        <v>283990819.14794499</v>
      </c>
      <c r="W2518" s="1">
        <v>322396585.35348099</v>
      </c>
      <c r="X2518" s="1">
        <v>199109841.92084599</v>
      </c>
      <c r="Y2518" s="1">
        <v>186345406.50055599</v>
      </c>
      <c r="Z2518" s="1">
        <v>392491373.61093599</v>
      </c>
      <c r="AA2518" s="1">
        <v>253988389.47829399</v>
      </c>
      <c r="AB2518" s="1">
        <v>340948983.943618</v>
      </c>
      <c r="AC2518" s="1">
        <v>208648472.95208201</v>
      </c>
      <c r="AD2518" s="1">
        <v>243628113.94566199</v>
      </c>
      <c r="AE2518" s="1">
        <v>110934227.84214699</v>
      </c>
      <c r="AF2518" s="1">
        <v>94972869.351238906</v>
      </c>
      <c r="AG2518" s="1">
        <v>82667976.261843204</v>
      </c>
      <c r="AH2518" s="1">
        <v>62875451.2294401</v>
      </c>
      <c r="AI2518" s="1">
        <v>71143369.393227607</v>
      </c>
      <c r="AJ2518" s="1">
        <v>71438054.831151098</v>
      </c>
      <c r="AK2518" s="1">
        <v>36154470.867225297</v>
      </c>
      <c r="AL2518" s="1">
        <v>-819949.51410000003</v>
      </c>
      <c r="AM2518" s="1">
        <v>-1279689.77696263</v>
      </c>
    </row>
    <row r="2519" spans="1:39" x14ac:dyDescent="0.3">
      <c r="A2519" t="str">
        <f t="shared" si="429"/>
        <v>R&amp;D</v>
      </c>
      <c r="B2519" t="str">
        <f t="shared" si="430"/>
        <v>AC63</v>
      </c>
      <c r="C2519" t="str">
        <f t="shared" si="431"/>
        <v>R&amp;D- DEFENSE SYSTEM: ELECTRONICS/COMMUNICATION EQUIPMENT (ADVANCED DEVELOPMENT)</v>
      </c>
      <c r="D2519" s="1">
        <f t="shared" si="432"/>
        <v>19399688.556362499</v>
      </c>
      <c r="E2519" s="1">
        <f t="shared" si="433"/>
        <v>32728230.047080599</v>
      </c>
      <c r="F2519" s="1">
        <f t="shared" si="434"/>
        <v>22825618.398800001</v>
      </c>
      <c r="G2519" s="1">
        <f t="shared" si="435"/>
        <v>9061272.1464818306</v>
      </c>
      <c r="H2519" s="2">
        <f t="shared" si="436"/>
        <v>-0.30257094972857912</v>
      </c>
      <c r="I2519" s="2">
        <f t="shared" si="437"/>
        <v>0.17659715682981436</v>
      </c>
      <c r="J2519" s="2">
        <f t="shared" si="438"/>
        <v>0.39697816673208752</v>
      </c>
      <c r="K2519" s="2">
        <f t="shared" si="439"/>
        <v>2.026117641460215E-4</v>
      </c>
      <c r="L2519" s="2">
        <f>AM2519/SUM(AM1:AM$3009)</f>
        <v>1.6442061221101694E-4</v>
      </c>
      <c r="M2519" t="s">
        <v>4937</v>
      </c>
      <c r="N2519" t="s">
        <v>5114</v>
      </c>
      <c r="O2519" t="s">
        <v>5115</v>
      </c>
      <c r="P2519" s="1">
        <v>204961873.05250999</v>
      </c>
      <c r="Q2519" s="1">
        <v>183944018.69317999</v>
      </c>
      <c r="R2519" s="1">
        <v>159406091.94365001</v>
      </c>
      <c r="S2519" s="1">
        <v>294189259.12430799</v>
      </c>
      <c r="T2519" s="1">
        <v>207169147.59625199</v>
      </c>
      <c r="U2519" s="1">
        <v>337212855.07587999</v>
      </c>
      <c r="V2519" s="1">
        <v>331454070.04354697</v>
      </c>
      <c r="W2519" s="1">
        <v>204322438.25094399</v>
      </c>
      <c r="X2519" s="1">
        <v>80978572.018345207</v>
      </c>
      <c r="Y2519" s="1">
        <v>34673698.289347097</v>
      </c>
      <c r="Z2519" s="1">
        <v>3171865.6521774102</v>
      </c>
      <c r="AA2519" s="1">
        <v>10350392.529516401</v>
      </c>
      <c r="AB2519" s="1">
        <v>6152760.3658284601</v>
      </c>
      <c r="AC2519" s="1">
        <v>5256724.8515165299</v>
      </c>
      <c r="AD2519" s="1">
        <v>188000048.13971499</v>
      </c>
      <c r="AE2519" s="1">
        <v>19399688.556362499</v>
      </c>
      <c r="AF2519" s="1">
        <v>9865952.9119774401</v>
      </c>
      <c r="AG2519" s="1">
        <v>5743739.8003273997</v>
      </c>
      <c r="AH2519" s="1">
        <v>21365503.262110598</v>
      </c>
      <c r="AI2519" s="1">
        <v>40683694.432624497</v>
      </c>
      <c r="AJ2519" s="1">
        <v>28216458.1721294</v>
      </c>
      <c r="AK2519" s="1">
        <v>32728230.047080599</v>
      </c>
      <c r="AL2519" s="1">
        <v>22825618.398800001</v>
      </c>
      <c r="AM2519" s="1">
        <v>9061272.1464818306</v>
      </c>
    </row>
    <row r="2520" spans="1:39" x14ac:dyDescent="0.3">
      <c r="A2520" t="str">
        <f t="shared" si="429"/>
        <v>R&amp;D</v>
      </c>
      <c r="B2520" t="str">
        <f t="shared" si="430"/>
        <v>AC64</v>
      </c>
      <c r="C2520" t="str">
        <f t="shared" si="431"/>
        <v>R&amp;D- DEFENSE SYSTEM: ELECTRONICS/COMMUNICATION EQUIPMENT (ENGINEERING DEVELOPMENT)</v>
      </c>
      <c r="D2520" s="1">
        <f t="shared" si="432"/>
        <v>35665382.669640802</v>
      </c>
      <c r="E2520" s="1">
        <f t="shared" si="433"/>
        <v>54679851.800182402</v>
      </c>
      <c r="F2520" s="1">
        <f t="shared" si="434"/>
        <v>67124917.851600006</v>
      </c>
      <c r="G2520" s="1">
        <f t="shared" si="435"/>
        <v>48614018.484015502</v>
      </c>
      <c r="H2520" s="2">
        <f t="shared" si="436"/>
        <v>0.22759875240510596</v>
      </c>
      <c r="I2520" s="2">
        <f t="shared" si="437"/>
        <v>0.88207479710397974</v>
      </c>
      <c r="J2520" s="2">
        <f t="shared" si="438"/>
        <v>0.72423207416791979</v>
      </c>
      <c r="K2520" s="2">
        <f t="shared" si="439"/>
        <v>5.9583481097644437E-4</v>
      </c>
      <c r="L2520" s="2">
        <f>AM2520/SUM(AM1:AM$3009)</f>
        <v>8.8212190870825755E-4</v>
      </c>
      <c r="M2520" t="s">
        <v>4937</v>
      </c>
      <c r="N2520" t="s">
        <v>5116</v>
      </c>
      <c r="O2520" t="s">
        <v>5117</v>
      </c>
      <c r="P2520" s="1">
        <v>89510281.431576297</v>
      </c>
      <c r="Q2520" s="1">
        <v>182351298.39177701</v>
      </c>
      <c r="R2520" s="1">
        <v>264918262.35291499</v>
      </c>
      <c r="S2520" s="1">
        <v>429679048.31639099</v>
      </c>
      <c r="T2520" s="1">
        <v>802416132.01081598</v>
      </c>
      <c r="U2520" s="1">
        <v>462223024.72100002</v>
      </c>
      <c r="V2520" s="1">
        <v>417250969.912314</v>
      </c>
      <c r="W2520" s="1">
        <v>560600741.77981901</v>
      </c>
      <c r="X2520" s="1">
        <v>797806152.90247297</v>
      </c>
      <c r="Y2520" s="1">
        <v>429576602.94021398</v>
      </c>
      <c r="Z2520" s="1">
        <v>276951702.16196501</v>
      </c>
      <c r="AA2520" s="1">
        <v>228193106.31057701</v>
      </c>
      <c r="AB2520" s="1">
        <v>231254590.36169899</v>
      </c>
      <c r="AC2520" s="1">
        <v>134820291.25535101</v>
      </c>
      <c r="AD2520" s="1">
        <v>27535161.651718698</v>
      </c>
      <c r="AE2520" s="1">
        <v>35665382.669640802</v>
      </c>
      <c r="AF2520" s="1">
        <v>33995472.839813501</v>
      </c>
      <c r="AG2520" s="1">
        <v>22205084.6423623</v>
      </c>
      <c r="AH2520" s="1">
        <v>35202687.189301103</v>
      </c>
      <c r="AI2520" s="1">
        <v>50026954.683718801</v>
      </c>
      <c r="AJ2520" s="1">
        <v>52320756.949403502</v>
      </c>
      <c r="AK2520" s="1">
        <v>54679851.800182402</v>
      </c>
      <c r="AL2520" s="1">
        <v>67124917.851600006</v>
      </c>
      <c r="AM2520" s="1">
        <v>48614018.484015502</v>
      </c>
    </row>
    <row r="2521" spans="1:39" x14ac:dyDescent="0.3">
      <c r="A2521" t="str">
        <f t="shared" si="429"/>
        <v>R&amp;D</v>
      </c>
      <c r="B2521" t="str">
        <f t="shared" si="430"/>
        <v>AC65</v>
      </c>
      <c r="C2521" t="str">
        <f t="shared" si="431"/>
        <v>R&amp;D- DEFENSE SYSTEM: ELECTRONICS/COMMUNICATION EQUIPMENT (OPERATIONAL SYSTEMS DEVELOPMENT)</v>
      </c>
      <c r="D2521" s="1">
        <f t="shared" si="432"/>
        <v>74033706.351251394</v>
      </c>
      <c r="E2521" s="1">
        <f t="shared" si="433"/>
        <v>8036125.86417899</v>
      </c>
      <c r="F2521" s="1">
        <f t="shared" si="434"/>
        <v>9521189.7113000005</v>
      </c>
      <c r="G2521" s="1">
        <f t="shared" si="435"/>
        <v>-667658.86560472404</v>
      </c>
      <c r="H2521" s="2">
        <f t="shared" si="436"/>
        <v>0.18479848029019541</v>
      </c>
      <c r="I2521" s="2">
        <f t="shared" si="437"/>
        <v>-0.87139385314404072</v>
      </c>
      <c r="J2521" s="2">
        <f t="shared" si="438"/>
        <v>-7.0123470474737923E-2</v>
      </c>
      <c r="K2521" s="2">
        <f t="shared" si="439"/>
        <v>8.4514908225963333E-5</v>
      </c>
      <c r="L2521" s="2">
        <f>AM2521/SUM(AM1:AM$3009)</f>
        <v>-1.2114952255734231E-5</v>
      </c>
      <c r="M2521" t="s">
        <v>4937</v>
      </c>
      <c r="N2521" t="s">
        <v>5118</v>
      </c>
      <c r="O2521" t="s">
        <v>5119</v>
      </c>
      <c r="P2521" s="1">
        <v>759667991.38757706</v>
      </c>
      <c r="Q2521" s="1">
        <v>777291182.69405103</v>
      </c>
      <c r="R2521" s="1">
        <v>384975128.79394102</v>
      </c>
      <c r="S2521" s="1">
        <v>338930482.97056401</v>
      </c>
      <c r="T2521" s="1">
        <v>227446187.64626101</v>
      </c>
      <c r="U2521" s="1">
        <v>483061911.88421601</v>
      </c>
      <c r="V2521" s="1">
        <v>461025872.30939901</v>
      </c>
      <c r="W2521" s="1">
        <v>429737577.56207502</v>
      </c>
      <c r="X2521" s="1">
        <v>369472341.73923898</v>
      </c>
      <c r="Y2521" s="1">
        <v>148830948.65592101</v>
      </c>
      <c r="Z2521" s="1">
        <v>132857065.002344</v>
      </c>
      <c r="AA2521" s="1">
        <v>36378613.331449203</v>
      </c>
      <c r="AB2521" s="1">
        <v>31280283.742730699</v>
      </c>
      <c r="AC2521" s="1">
        <v>-200656.26583635801</v>
      </c>
      <c r="AD2521" s="1">
        <v>39247558.750500202</v>
      </c>
      <c r="AE2521" s="1">
        <v>74033706.351251394</v>
      </c>
      <c r="AF2521" s="1">
        <v>65519611.762687102</v>
      </c>
      <c r="AG2521" s="1">
        <v>60263845.7648535</v>
      </c>
      <c r="AH2521" s="1">
        <v>60585496.632766202</v>
      </c>
      <c r="AI2521" s="1">
        <v>43977994.717626303</v>
      </c>
      <c r="AJ2521" s="1">
        <v>32341664.2840285</v>
      </c>
      <c r="AK2521" s="1">
        <v>8036125.86417899</v>
      </c>
      <c r="AL2521" s="1">
        <v>9521189.7113000005</v>
      </c>
      <c r="AM2521" s="1">
        <v>-667658.86560472404</v>
      </c>
    </row>
    <row r="2522" spans="1:39" x14ac:dyDescent="0.3">
      <c r="A2522" t="str">
        <f t="shared" si="429"/>
        <v>R&amp;D</v>
      </c>
      <c r="B2522" t="str">
        <f t="shared" si="430"/>
        <v>AC66</v>
      </c>
      <c r="C2522" t="str">
        <f t="shared" si="431"/>
        <v>R&amp;D- DEFENSE SYSTEM: ELECTRONICS/COMMUNICATION EQUIPMENT (MANAGEMENT/SUPPORT)</v>
      </c>
      <c r="D2522" s="1">
        <f t="shared" si="432"/>
        <v>-2426292.7056949199</v>
      </c>
      <c r="E2522" s="1">
        <f t="shared" si="433"/>
        <v>373105.41784756602</v>
      </c>
      <c r="F2522" s="1">
        <f t="shared" si="434"/>
        <v>0</v>
      </c>
      <c r="G2522" s="1">
        <f t="shared" si="435"/>
        <v>0</v>
      </c>
      <c r="H2522" s="2">
        <f t="shared" si="436"/>
        <v>-1</v>
      </c>
      <c r="I2522" s="2">
        <f t="shared" si="437"/>
        <v>-1</v>
      </c>
      <c r="J2522" s="2" t="e">
        <f t="shared" si="438"/>
        <v>#DIV/0!</v>
      </c>
      <c r="K2522" s="2">
        <f t="shared" si="439"/>
        <v>0</v>
      </c>
      <c r="L2522" s="2">
        <f>AM2522/SUM(AM1:AM$3009)</f>
        <v>0</v>
      </c>
      <c r="M2522" t="s">
        <v>4937</v>
      </c>
      <c r="N2522" t="s">
        <v>5120</v>
      </c>
      <c r="O2522" t="s">
        <v>5121</v>
      </c>
      <c r="P2522" s="1">
        <v>25186775.5662257</v>
      </c>
      <c r="Q2522" s="1">
        <v>4639945.51217282</v>
      </c>
      <c r="R2522" s="1">
        <v>1264861.17066972</v>
      </c>
      <c r="S2522" s="1">
        <v>15490734.0328044</v>
      </c>
      <c r="T2522" s="1">
        <v>16928880.247873601</v>
      </c>
      <c r="U2522" s="1">
        <v>13983337.6520986</v>
      </c>
      <c r="V2522" s="1">
        <v>6237821.6780448603</v>
      </c>
      <c r="W2522" s="1">
        <v>4117604.16729831</v>
      </c>
      <c r="X2522" s="1">
        <v>16972706.157357499</v>
      </c>
      <c r="Y2522" s="1">
        <v>6841743.7261474002</v>
      </c>
      <c r="Z2522" s="1">
        <v>8402502.4316126704</v>
      </c>
      <c r="AA2522" s="1">
        <v>26648523.702413101</v>
      </c>
      <c r="AB2522" s="1">
        <v>107799353.337235</v>
      </c>
      <c r="AC2522" s="1">
        <v>93846117.514722407</v>
      </c>
      <c r="AD2522" s="1">
        <v>129564701.893785</v>
      </c>
      <c r="AE2522" s="1">
        <v>-2426292.7056949199</v>
      </c>
      <c r="AF2522" s="1">
        <v>-52150741.650377102</v>
      </c>
      <c r="AG2522" s="1">
        <v>-2150005.0881563602</v>
      </c>
      <c r="AH2522" s="1">
        <v>-1962529.2099105599</v>
      </c>
      <c r="AI2522" s="1">
        <v>-1621797.4403069899</v>
      </c>
      <c r="AJ2522" s="1">
        <v>1290748.1003950201</v>
      </c>
      <c r="AK2522" s="1">
        <v>373105.41784756602</v>
      </c>
      <c r="AL2522" s="1">
        <v>0</v>
      </c>
      <c r="AM2522" s="1"/>
    </row>
    <row r="2523" spans="1:39" x14ac:dyDescent="0.3">
      <c r="A2523" t="str">
        <f t="shared" si="429"/>
        <v>R&amp;D</v>
      </c>
      <c r="B2523" t="str">
        <f t="shared" si="430"/>
        <v>AC67</v>
      </c>
      <c r="C2523" t="str">
        <f t="shared" si="431"/>
        <v>R&amp;D- DEFENSE SYSTEM: ELECTRONICS/COMMUNICATION EQUIPMENT (COMMERCIALIZED)</v>
      </c>
      <c r="D2523" s="1">
        <f t="shared" si="432"/>
        <v>-274766.21987276798</v>
      </c>
      <c r="E2523" s="1">
        <f t="shared" si="433"/>
        <v>3699955.21599002</v>
      </c>
      <c r="F2523" s="1">
        <f t="shared" si="434"/>
        <v>3351166.25</v>
      </c>
      <c r="G2523" s="1">
        <f t="shared" si="435"/>
        <v>3250081.8080023499</v>
      </c>
      <c r="H2523" s="2">
        <f t="shared" si="436"/>
        <v>-9.4268429110348606E-2</v>
      </c>
      <c r="I2523" s="2">
        <f t="shared" si="437"/>
        <v>-13.196427390353065</v>
      </c>
      <c r="J2523" s="2">
        <f t="shared" si="438"/>
        <v>0.96983604081186658</v>
      </c>
      <c r="K2523" s="2">
        <f t="shared" si="439"/>
        <v>2.9746651065313667E-5</v>
      </c>
      <c r="L2523" s="2">
        <f>AM2523/SUM(AM1:AM$3009)</f>
        <v>5.8974107826031478E-5</v>
      </c>
      <c r="M2523" t="s">
        <v>4937</v>
      </c>
      <c r="N2523" t="s">
        <v>5122</v>
      </c>
      <c r="O2523" t="s">
        <v>5123</v>
      </c>
      <c r="P2523" s="1">
        <v>3184473.0539610102</v>
      </c>
      <c r="Q2523" s="1">
        <v>18479912.803626001</v>
      </c>
      <c r="R2523" s="1">
        <v>21078015.5575714</v>
      </c>
      <c r="S2523" s="1">
        <v>56384322.4635019</v>
      </c>
      <c r="T2523" s="1">
        <v>150168425.053168</v>
      </c>
      <c r="U2523" s="1">
        <v>263414007.515692</v>
      </c>
      <c r="V2523" s="1">
        <v>82053591.554846495</v>
      </c>
      <c r="W2523" s="1">
        <v>51768917.1400958</v>
      </c>
      <c r="X2523" s="1">
        <v>92852371.014957801</v>
      </c>
      <c r="Y2523" s="1">
        <v>25169890.677887999</v>
      </c>
      <c r="Z2523" s="1">
        <v>17063478.7691263</v>
      </c>
      <c r="AA2523" s="1">
        <v>160233730.23212099</v>
      </c>
      <c r="AB2523" s="1">
        <v>140358580.984543</v>
      </c>
      <c r="AC2523" s="1">
        <v>60815606.943292201</v>
      </c>
      <c r="AD2523" s="1">
        <v>11786129.348672001</v>
      </c>
      <c r="AE2523" s="1">
        <v>-274766.21987276798</v>
      </c>
      <c r="AF2523" s="1">
        <v>-1852116.6181415401</v>
      </c>
      <c r="AG2523" s="1">
        <v>4647961.3945532404</v>
      </c>
      <c r="AH2523" s="1">
        <v>6722469.9634996802</v>
      </c>
      <c r="AI2523" s="1">
        <v>9523119.4669765197</v>
      </c>
      <c r="AJ2523" s="1">
        <v>7604876.7760802396</v>
      </c>
      <c r="AK2523" s="1">
        <v>3699955.21599002</v>
      </c>
      <c r="AL2523" s="1">
        <v>3351166.25</v>
      </c>
      <c r="AM2523" s="1">
        <v>3250081.8080023499</v>
      </c>
    </row>
    <row r="2524" spans="1:39" x14ac:dyDescent="0.3">
      <c r="A2524" t="str">
        <f t="shared" si="429"/>
        <v>R&amp;D</v>
      </c>
      <c r="B2524" t="str">
        <f t="shared" si="430"/>
        <v>AC91</v>
      </c>
      <c r="C2524" t="str">
        <f t="shared" si="431"/>
        <v>R&amp;D- DEFENSE SYSTEM: MISCELLANEOUS HARD GOODS (BASIC RESEARCH)</v>
      </c>
      <c r="D2524" s="1">
        <f t="shared" si="432"/>
        <v>1241105.8429668101</v>
      </c>
      <c r="E2524" s="1">
        <f t="shared" si="433"/>
        <v>2654685.3262185198</v>
      </c>
      <c r="F2524" s="1">
        <f t="shared" si="434"/>
        <v>948929.34380000003</v>
      </c>
      <c r="G2524" s="1">
        <f t="shared" si="435"/>
        <v>0</v>
      </c>
      <c r="H2524" s="2">
        <f t="shared" si="436"/>
        <v>-0.64254545183639244</v>
      </c>
      <c r="I2524" s="2">
        <f t="shared" si="437"/>
        <v>-0.23541626270034688</v>
      </c>
      <c r="J2524" s="2">
        <f t="shared" si="438"/>
        <v>0</v>
      </c>
      <c r="K2524" s="2">
        <f t="shared" si="439"/>
        <v>8.4231780729039249E-6</v>
      </c>
      <c r="L2524" s="2">
        <f>AM2524/SUM(AM1:AM$3009)</f>
        <v>0</v>
      </c>
      <c r="M2524" t="s">
        <v>4937</v>
      </c>
      <c r="N2524" t="s">
        <v>5124</v>
      </c>
      <c r="O2524" t="s">
        <v>5125</v>
      </c>
      <c r="P2524" s="1">
        <v>0</v>
      </c>
      <c r="Q2524" s="1">
        <v>-765880.926144653</v>
      </c>
      <c r="R2524" s="1"/>
      <c r="S2524" s="1">
        <v>1058691.2552245299</v>
      </c>
      <c r="T2524" s="1">
        <v>803020.17802896397</v>
      </c>
      <c r="U2524" s="1">
        <v>955853.88651184598</v>
      </c>
      <c r="V2524" s="1">
        <v>169411.991697177</v>
      </c>
      <c r="W2524" s="1">
        <v>411565.869930482</v>
      </c>
      <c r="X2524" s="1">
        <v>28318.587052976902</v>
      </c>
      <c r="Y2524" s="1">
        <v>4979660.8930090703</v>
      </c>
      <c r="Z2524" s="1">
        <v>872003.67111721903</v>
      </c>
      <c r="AA2524" s="1">
        <v>679838.61893538502</v>
      </c>
      <c r="AB2524" s="1">
        <v>1716577.01567248</v>
      </c>
      <c r="AC2524" s="1">
        <v>1484498.65327307</v>
      </c>
      <c r="AD2524" s="1">
        <v>1219878.5115195301</v>
      </c>
      <c r="AE2524" s="1">
        <v>1241105.8429668101</v>
      </c>
      <c r="AF2524" s="1">
        <v>0</v>
      </c>
      <c r="AG2524" s="1">
        <v>584282.18384129298</v>
      </c>
      <c r="AH2524" s="1">
        <v>115124.091482509</v>
      </c>
      <c r="AI2524" s="1">
        <v>60279.243951178301</v>
      </c>
      <c r="AJ2524" s="1">
        <v>94721.597295855594</v>
      </c>
      <c r="AK2524" s="1">
        <v>2654685.3262185198</v>
      </c>
      <c r="AL2524" s="1">
        <v>948929.34380000003</v>
      </c>
      <c r="AM2524" s="1">
        <v>0</v>
      </c>
    </row>
    <row r="2525" spans="1:39" x14ac:dyDescent="0.3">
      <c r="A2525" t="str">
        <f t="shared" si="429"/>
        <v>R&amp;D</v>
      </c>
      <c r="B2525" t="str">
        <f t="shared" si="430"/>
        <v>AC92</v>
      </c>
      <c r="C2525" t="str">
        <f t="shared" si="431"/>
        <v>R&amp;D- DEFENSE SYSTEM: MISCELLANEOUS HARD GOODS (APPLIED RESEARCH/EXPLORATORY DEVELOPMENT)</v>
      </c>
      <c r="D2525" s="1">
        <f t="shared" si="432"/>
        <v>0</v>
      </c>
      <c r="E2525" s="1">
        <f t="shared" si="433"/>
        <v>502652.85119720298</v>
      </c>
      <c r="F2525" s="1">
        <f t="shared" si="434"/>
        <v>0</v>
      </c>
      <c r="G2525" s="1">
        <f t="shared" si="435"/>
        <v>0</v>
      </c>
      <c r="H2525" s="2">
        <f t="shared" si="436"/>
        <v>-1</v>
      </c>
      <c r="I2525" s="2" t="e">
        <f t="shared" si="437"/>
        <v>#DIV/0!</v>
      </c>
      <c r="J2525" s="2" t="e">
        <f t="shared" si="438"/>
        <v>#DIV/0!</v>
      </c>
      <c r="K2525" s="2">
        <f t="shared" si="439"/>
        <v>0</v>
      </c>
      <c r="L2525" s="2">
        <f>AM2525/SUM(AM1:AM$3009)</f>
        <v>0</v>
      </c>
      <c r="M2525" t="s">
        <v>4937</v>
      </c>
      <c r="N2525" t="s">
        <v>5126</v>
      </c>
      <c r="O2525" t="s">
        <v>5127</v>
      </c>
      <c r="P2525" s="1">
        <v>289207.60025843303</v>
      </c>
      <c r="Q2525" s="1"/>
      <c r="R2525" s="1">
        <v>141708.13293816801</v>
      </c>
      <c r="S2525" s="1">
        <v>47353.276281069899</v>
      </c>
      <c r="T2525" s="1">
        <v>1189977.5130312501</v>
      </c>
      <c r="U2525" s="1">
        <v>337067.38809672598</v>
      </c>
      <c r="V2525" s="1">
        <v>948591.10831717204</v>
      </c>
      <c r="W2525" s="1">
        <v>1521393.34329938</v>
      </c>
      <c r="X2525" s="1">
        <v>312742.43346222799</v>
      </c>
      <c r="Y2525" s="1">
        <v>676453.0332373</v>
      </c>
      <c r="Z2525" s="1">
        <v>886094.35675867205</v>
      </c>
      <c r="AA2525" s="1">
        <v>1760943.73614184</v>
      </c>
      <c r="AB2525" s="1">
        <v>1080378.86597103</v>
      </c>
      <c r="AC2525" s="1">
        <v>41082.142768734302</v>
      </c>
      <c r="AD2525" s="1"/>
      <c r="AE2525" s="1"/>
      <c r="AF2525" s="1">
        <v>890421.21936251305</v>
      </c>
      <c r="AG2525" s="1">
        <v>501382.55245423899</v>
      </c>
      <c r="AH2525" s="1">
        <v>3237929.4624801399</v>
      </c>
      <c r="AI2525" s="1">
        <v>1658128.52026723</v>
      </c>
      <c r="AJ2525" s="1">
        <v>2132667.4462773302</v>
      </c>
      <c r="AK2525" s="1">
        <v>502652.85119720298</v>
      </c>
      <c r="AL2525" s="1">
        <v>0</v>
      </c>
      <c r="AM2525" s="1">
        <v>0</v>
      </c>
    </row>
    <row r="2526" spans="1:39" x14ac:dyDescent="0.3">
      <c r="A2526" t="str">
        <f t="shared" si="429"/>
        <v>R&amp;D</v>
      </c>
      <c r="B2526" t="str">
        <f t="shared" si="430"/>
        <v>AC93</v>
      </c>
      <c r="C2526" t="str">
        <f t="shared" si="431"/>
        <v>R&amp;D- DEFENSE SYSTEM: MISCELLANEOUS HARD GOODS (ADVANCED DEVELOPMENT)</v>
      </c>
      <c r="D2526" s="1">
        <f t="shared" si="432"/>
        <v>59204179.235877603</v>
      </c>
      <c r="E2526" s="1">
        <f t="shared" si="433"/>
        <v>9859140.4488255102</v>
      </c>
      <c r="F2526" s="1">
        <f t="shared" si="434"/>
        <v>29525633.218699999</v>
      </c>
      <c r="G2526" s="1">
        <f t="shared" si="435"/>
        <v>1257921.19544007</v>
      </c>
      <c r="H2526" s="2">
        <f t="shared" si="436"/>
        <v>1.9947471964675478</v>
      </c>
      <c r="I2526" s="2">
        <f t="shared" si="437"/>
        <v>-0.50129140206359746</v>
      </c>
      <c r="J2526" s="2">
        <f t="shared" si="438"/>
        <v>4.260437654706651E-2</v>
      </c>
      <c r="K2526" s="2">
        <f t="shared" si="439"/>
        <v>2.6208449337274836E-4</v>
      </c>
      <c r="L2526" s="2">
        <f>AM2526/SUM(AM1:AM$3009)</f>
        <v>2.2825511663698856E-5</v>
      </c>
      <c r="M2526" t="s">
        <v>4937</v>
      </c>
      <c r="N2526" t="s">
        <v>5128</v>
      </c>
      <c r="O2526" t="s">
        <v>5129</v>
      </c>
      <c r="P2526" s="1">
        <v>14425055.306843501</v>
      </c>
      <c r="Q2526" s="1">
        <v>16669447.3700686</v>
      </c>
      <c r="R2526" s="1">
        <v>28964560.010371499</v>
      </c>
      <c r="S2526" s="1">
        <v>36381402.545436598</v>
      </c>
      <c r="T2526" s="1">
        <v>23251899.046265401</v>
      </c>
      <c r="U2526" s="1">
        <v>27180342.571552601</v>
      </c>
      <c r="V2526" s="1">
        <v>36292822.605742201</v>
      </c>
      <c r="W2526" s="1">
        <v>30616433.416065201</v>
      </c>
      <c r="X2526" s="1">
        <v>38041124.678949997</v>
      </c>
      <c r="Y2526" s="1">
        <v>35318676.716052197</v>
      </c>
      <c r="Z2526" s="1">
        <v>30802306.112027999</v>
      </c>
      <c r="AA2526" s="1">
        <v>28790573.9067518</v>
      </c>
      <c r="AB2526" s="1">
        <v>24704715.029502202</v>
      </c>
      <c r="AC2526" s="1">
        <v>19551390.581746101</v>
      </c>
      <c r="AD2526" s="1">
        <v>31466454.923095699</v>
      </c>
      <c r="AE2526" s="1">
        <v>59204179.235877603</v>
      </c>
      <c r="AF2526" s="1">
        <v>58111091.603804097</v>
      </c>
      <c r="AG2526" s="1">
        <v>31403221.550611399</v>
      </c>
      <c r="AH2526" s="1">
        <v>22897548.185379401</v>
      </c>
      <c r="AI2526" s="1">
        <v>7119771.0240031397</v>
      </c>
      <c r="AJ2526" s="1">
        <v>19303133.6758755</v>
      </c>
      <c r="AK2526" s="1">
        <v>9859140.4488255102</v>
      </c>
      <c r="AL2526" s="1">
        <v>29525633.218699999</v>
      </c>
      <c r="AM2526" s="1">
        <v>1257921.19544007</v>
      </c>
    </row>
    <row r="2527" spans="1:39" x14ac:dyDescent="0.3">
      <c r="A2527" t="str">
        <f t="shared" si="429"/>
        <v>R&amp;D</v>
      </c>
      <c r="B2527" t="str">
        <f t="shared" si="430"/>
        <v>AC94</v>
      </c>
      <c r="C2527" t="str">
        <f t="shared" si="431"/>
        <v>R&amp;D- DEFENSE SYSTEM: MISCELLANEOUS HARD GOODS (ENGINEERING DEVELOPMENT)</v>
      </c>
      <c r="D2527" s="1">
        <f t="shared" si="432"/>
        <v>0</v>
      </c>
      <c r="E2527" s="1">
        <f t="shared" si="433"/>
        <v>9020896.2640092298</v>
      </c>
      <c r="F2527" s="1">
        <f t="shared" si="434"/>
        <v>16809279.125</v>
      </c>
      <c r="G2527" s="1">
        <f t="shared" si="435"/>
        <v>0</v>
      </c>
      <c r="H2527" s="2">
        <f t="shared" si="436"/>
        <v>0.86337129183761574</v>
      </c>
      <c r="I2527" s="2" t="e">
        <f t="shared" si="437"/>
        <v>#DIV/0!</v>
      </c>
      <c r="J2527" s="2">
        <f t="shared" si="438"/>
        <v>0</v>
      </c>
      <c r="K2527" s="2">
        <f t="shared" si="439"/>
        <v>1.4920768576934555E-4</v>
      </c>
      <c r="L2527" s="2">
        <f>AM2527/SUM(AM1:AM$3009)</f>
        <v>0</v>
      </c>
      <c r="M2527" t="s">
        <v>4937</v>
      </c>
      <c r="N2527" t="s">
        <v>5130</v>
      </c>
      <c r="O2527" t="s">
        <v>5131</v>
      </c>
      <c r="P2527" s="1">
        <v>193706.64420672599</v>
      </c>
      <c r="Q2527" s="1">
        <v>716597.38534299901</v>
      </c>
      <c r="R2527" s="1">
        <v>992607.62325431395</v>
      </c>
      <c r="S2527" s="1">
        <v>287833.25171045703</v>
      </c>
      <c r="T2527" s="1"/>
      <c r="U2527" s="1">
        <v>178668.150085398</v>
      </c>
      <c r="V2527" s="1">
        <v>1808028.75403995</v>
      </c>
      <c r="W2527" s="1">
        <v>0</v>
      </c>
      <c r="X2527" s="1">
        <v>33058.791136971697</v>
      </c>
      <c r="Y2527" s="1">
        <v>4631670.9364564</v>
      </c>
      <c r="Z2527" s="1">
        <v>2200267.3532099202</v>
      </c>
      <c r="AA2527" s="1">
        <v>0</v>
      </c>
      <c r="AB2527" s="1">
        <v>-305334.619961822</v>
      </c>
      <c r="AC2527" s="1">
        <v>-92889.977239466505</v>
      </c>
      <c r="AD2527" s="1"/>
      <c r="AE2527" s="1"/>
      <c r="AF2527" s="1">
        <v>118957.29248567999</v>
      </c>
      <c r="AG2527" s="1">
        <v>267601.43046756298</v>
      </c>
      <c r="AH2527" s="1">
        <v>7085104.0797918197</v>
      </c>
      <c r="AI2527" s="1">
        <v>6894432.3589611603</v>
      </c>
      <c r="AJ2527" s="1">
        <v>16477696.6847941</v>
      </c>
      <c r="AK2527" s="1">
        <v>9020896.2640092298</v>
      </c>
      <c r="AL2527" s="1">
        <v>16809279.125</v>
      </c>
      <c r="AM2527" s="1">
        <v>0</v>
      </c>
    </row>
    <row r="2528" spans="1:39" x14ac:dyDescent="0.3">
      <c r="A2528" t="str">
        <f t="shared" si="429"/>
        <v>R&amp;D</v>
      </c>
      <c r="B2528" t="str">
        <f t="shared" si="430"/>
        <v>AC95</v>
      </c>
      <c r="C2528" t="str">
        <f t="shared" si="431"/>
        <v>R&amp;D- DEFENSE SYSTEM: MISCELLANEOUS HARD GOODS (OPERATIONAL SYSTEMS DEVELOPMENT)</v>
      </c>
      <c r="D2528" s="1">
        <f t="shared" si="432"/>
        <v>0</v>
      </c>
      <c r="E2528" s="1">
        <f t="shared" si="433"/>
        <v>0</v>
      </c>
      <c r="F2528" s="1">
        <f t="shared" si="434"/>
        <v>0</v>
      </c>
      <c r="G2528" s="1">
        <f t="shared" si="435"/>
        <v>0</v>
      </c>
      <c r="H2528" s="2" t="e">
        <f t="shared" si="436"/>
        <v>#DIV/0!</v>
      </c>
      <c r="I2528" s="2" t="e">
        <f t="shared" si="437"/>
        <v>#DIV/0!</v>
      </c>
      <c r="J2528" s="2" t="e">
        <f t="shared" si="438"/>
        <v>#DIV/0!</v>
      </c>
      <c r="K2528" s="2">
        <f t="shared" si="439"/>
        <v>0</v>
      </c>
      <c r="L2528" s="2">
        <f>AM2528/SUM(AM1:AM$3009)</f>
        <v>0</v>
      </c>
      <c r="M2528" t="s">
        <v>4937</v>
      </c>
      <c r="N2528" t="s">
        <v>5132</v>
      </c>
      <c r="O2528" t="s">
        <v>5133</v>
      </c>
      <c r="P2528" s="1">
        <v>2557198.1767391199</v>
      </c>
      <c r="Q2528" s="1">
        <v>3114917.9097933201</v>
      </c>
      <c r="R2528" s="1">
        <v>67895.666543087296</v>
      </c>
      <c r="S2528" s="1">
        <v>5726642.3713196898</v>
      </c>
      <c r="T2528" s="1"/>
      <c r="U2528" s="1">
        <v>113384.640619478</v>
      </c>
      <c r="V2528" s="1">
        <v>98871.897473378194</v>
      </c>
      <c r="W2528" s="1">
        <v>9620.3634258695001</v>
      </c>
      <c r="X2528" s="1"/>
      <c r="Y2528" s="1"/>
      <c r="Z2528" s="1"/>
      <c r="AA2528" s="1"/>
      <c r="AB2528" s="1"/>
      <c r="AC2528" s="1">
        <v>91909.236922707103</v>
      </c>
      <c r="AD2528" s="1"/>
      <c r="AE2528" s="1"/>
      <c r="AF2528" s="1">
        <v>-18462.437191312099</v>
      </c>
      <c r="AG2528" s="1"/>
      <c r="AH2528" s="1"/>
      <c r="AI2528" s="1"/>
      <c r="AJ2528" s="1">
        <v>3653497.43099153</v>
      </c>
      <c r="AK2528" s="1">
        <v>0</v>
      </c>
      <c r="AL2528" s="1">
        <v>0</v>
      </c>
      <c r="AM2528" s="1"/>
    </row>
    <row r="2529" spans="1:39" x14ac:dyDescent="0.3">
      <c r="A2529" t="str">
        <f t="shared" si="429"/>
        <v>R&amp;D</v>
      </c>
      <c r="B2529" t="str">
        <f t="shared" si="430"/>
        <v>AC96</v>
      </c>
      <c r="C2529" t="str">
        <f t="shared" si="431"/>
        <v>R&amp;D- DEFENSE SYSTEM: MISCELLANEOUS HARD GOODS (MANAGEMENT/SUPPORT)</v>
      </c>
      <c r="D2529" s="1">
        <f t="shared" si="432"/>
        <v>0</v>
      </c>
      <c r="E2529" s="1">
        <f t="shared" si="433"/>
        <v>0</v>
      </c>
      <c r="F2529" s="1">
        <f t="shared" si="434"/>
        <v>0</v>
      </c>
      <c r="G2529" s="1">
        <f t="shared" si="435"/>
        <v>0</v>
      </c>
      <c r="H2529" s="2" t="e">
        <f t="shared" si="436"/>
        <v>#DIV/0!</v>
      </c>
      <c r="I2529" s="2" t="e">
        <f t="shared" si="437"/>
        <v>#DIV/0!</v>
      </c>
      <c r="J2529" s="2" t="e">
        <f t="shared" si="438"/>
        <v>#DIV/0!</v>
      </c>
      <c r="K2529" s="2">
        <f t="shared" si="439"/>
        <v>0</v>
      </c>
      <c r="L2529" s="2">
        <f>AM2529/SUM(AM1:AM$3009)</f>
        <v>0</v>
      </c>
      <c r="M2529" t="s">
        <v>4937</v>
      </c>
      <c r="N2529" t="s">
        <v>5134</v>
      </c>
      <c r="O2529" t="s">
        <v>5135</v>
      </c>
      <c r="P2529" s="1"/>
      <c r="Q2529" s="1"/>
      <c r="R2529" s="1">
        <v>2894344.7439771001</v>
      </c>
      <c r="S2529" s="1">
        <v>924596.52936188399</v>
      </c>
      <c r="T2529" s="1">
        <v>2171141.19042227</v>
      </c>
      <c r="U2529" s="1">
        <v>4762260.2928115996</v>
      </c>
      <c r="V2529" s="1">
        <v>3291470.7311843</v>
      </c>
      <c r="W2529" s="1">
        <v>3783499.7826557602</v>
      </c>
      <c r="X2529" s="1">
        <v>-43445.610439116303</v>
      </c>
      <c r="Y2529" s="1">
        <v>-345569.18065900001</v>
      </c>
      <c r="Z2529" s="1">
        <v>-8702.5007061911292</v>
      </c>
      <c r="AA2529" s="1"/>
      <c r="AB2529" s="1"/>
      <c r="AC2529" s="1">
        <v>1965062.3112534799</v>
      </c>
      <c r="AD2529" s="1">
        <v>998158.813622933</v>
      </c>
      <c r="AE2529" s="1">
        <v>0</v>
      </c>
      <c r="AF2529" s="1"/>
      <c r="AG2529" s="1"/>
      <c r="AH2529" s="1">
        <v>2283.8229957746898</v>
      </c>
      <c r="AI2529" s="1"/>
      <c r="AJ2529" s="1"/>
      <c r="AK2529" s="1"/>
      <c r="AL2529" s="1"/>
      <c r="AM2529" s="1"/>
    </row>
    <row r="2530" spans="1:39" x14ac:dyDescent="0.3">
      <c r="A2530" t="str">
        <f t="shared" si="429"/>
        <v>R&amp;D</v>
      </c>
      <c r="B2530" t="str">
        <f t="shared" si="430"/>
        <v>AC97</v>
      </c>
      <c r="C2530" t="str">
        <f t="shared" si="431"/>
        <v>R&amp;D-MISC HARD GOODS-COMERCLIZ</v>
      </c>
      <c r="D2530" s="1">
        <f t="shared" si="432"/>
        <v>0</v>
      </c>
      <c r="E2530" s="1">
        <f t="shared" si="433"/>
        <v>0</v>
      </c>
      <c r="F2530" s="1">
        <f t="shared" si="434"/>
        <v>0</v>
      </c>
      <c r="G2530" s="1">
        <f t="shared" si="435"/>
        <v>0</v>
      </c>
      <c r="H2530" s="2" t="e">
        <f t="shared" si="436"/>
        <v>#DIV/0!</v>
      </c>
      <c r="I2530" s="2" t="e">
        <f t="shared" si="437"/>
        <v>#DIV/0!</v>
      </c>
      <c r="J2530" s="2" t="e">
        <f t="shared" si="438"/>
        <v>#DIV/0!</v>
      </c>
      <c r="K2530" s="2">
        <f t="shared" si="439"/>
        <v>0</v>
      </c>
      <c r="L2530" s="2">
        <f>AM2530/SUM(AM1:AM$3009)</f>
        <v>0</v>
      </c>
      <c r="M2530" t="s">
        <v>4937</v>
      </c>
      <c r="N2530" t="s">
        <v>5136</v>
      </c>
      <c r="O2530" t="s">
        <v>5137</v>
      </c>
      <c r="P2530" s="1"/>
      <c r="Q2530" s="1">
        <v>541005.24995750003</v>
      </c>
      <c r="R2530" s="1">
        <v>471079.76396416302</v>
      </c>
      <c r="S2530" s="1">
        <v>4588193.4176059803</v>
      </c>
      <c r="T2530" s="1">
        <v>10365276.580047</v>
      </c>
      <c r="U2530" s="1">
        <v>488040.466299719</v>
      </c>
      <c r="V2530" s="1">
        <v>426534.57089233701</v>
      </c>
      <c r="W2530" s="1">
        <v>765384.68602148304</v>
      </c>
      <c r="X2530" s="1">
        <v>1548615.4764322799</v>
      </c>
      <c r="Y2530" s="1">
        <v>56083.254776198803</v>
      </c>
      <c r="Z2530" s="1"/>
      <c r="AA2530" s="1">
        <v>109739.91593757</v>
      </c>
      <c r="AB2530" s="1"/>
      <c r="AC2530" s="1">
        <v>273059.27595834801</v>
      </c>
      <c r="AD2530" s="1">
        <v>412069.33501984098</v>
      </c>
      <c r="AE2530" s="1">
        <v>0</v>
      </c>
      <c r="AF2530" s="1"/>
      <c r="AG2530" s="1"/>
      <c r="AH2530" s="1"/>
      <c r="AI2530" s="1"/>
      <c r="AJ2530" s="1"/>
      <c r="AK2530" s="1"/>
      <c r="AL2530" s="1"/>
      <c r="AM2530" s="1"/>
    </row>
    <row r="2531" spans="1:39" x14ac:dyDescent="0.3">
      <c r="A2531" t="str">
        <f t="shared" si="429"/>
        <v>R&amp;D</v>
      </c>
      <c r="B2531" t="str">
        <f t="shared" si="430"/>
        <v>AD11</v>
      </c>
      <c r="C2531" t="str">
        <f t="shared" si="431"/>
        <v>AMMUNITION (BASIC)</v>
      </c>
      <c r="D2531" s="1">
        <f t="shared" si="432"/>
        <v>16019261.9549875</v>
      </c>
      <c r="E2531" s="1">
        <f t="shared" si="433"/>
        <v>-18177.076455140901</v>
      </c>
      <c r="F2531" s="1">
        <f t="shared" si="434"/>
        <v>-309364.42629999999</v>
      </c>
      <c r="G2531" s="1">
        <f t="shared" si="435"/>
        <v>0</v>
      </c>
      <c r="H2531" s="2">
        <f t="shared" si="436"/>
        <v>16.019482041761702</v>
      </c>
      <c r="I2531" s="2">
        <f t="shared" si="437"/>
        <v>-1.0193120274310565</v>
      </c>
      <c r="J2531" s="2">
        <f t="shared" si="438"/>
        <v>0</v>
      </c>
      <c r="K2531" s="2">
        <f t="shared" si="439"/>
        <v>-2.7460755315159453E-6</v>
      </c>
      <c r="L2531" s="2">
        <f>AM2531/SUM(AM1:AM$3009)</f>
        <v>0</v>
      </c>
      <c r="M2531" t="s">
        <v>4937</v>
      </c>
      <c r="N2531" t="s">
        <v>5138</v>
      </c>
      <c r="O2531" t="s">
        <v>5139</v>
      </c>
      <c r="P2531" s="1">
        <v>36269014.658500798</v>
      </c>
      <c r="Q2531" s="1">
        <v>79349075.037918404</v>
      </c>
      <c r="R2531" s="1">
        <v>318474500.78309602</v>
      </c>
      <c r="S2531" s="1">
        <v>145878660.666547</v>
      </c>
      <c r="T2531" s="1">
        <v>66263239.960537203</v>
      </c>
      <c r="U2531" s="1">
        <v>23400190.469738599</v>
      </c>
      <c r="V2531" s="1">
        <v>12958506.3579305</v>
      </c>
      <c r="W2531" s="1">
        <v>19493959.246221501</v>
      </c>
      <c r="X2531" s="1">
        <v>9025786.0992958006</v>
      </c>
      <c r="Y2531" s="1">
        <v>1281016.5188370801</v>
      </c>
      <c r="Z2531" s="1">
        <v>2437988.6816769098</v>
      </c>
      <c r="AA2531" s="1">
        <v>2482246.4275925602</v>
      </c>
      <c r="AB2531" s="1">
        <v>1218144.8164675799</v>
      </c>
      <c r="AC2531" s="1">
        <v>1167620.57270983</v>
      </c>
      <c r="AD2531" s="1">
        <v>14613980.559343901</v>
      </c>
      <c r="AE2531" s="1">
        <v>16019261.9549875</v>
      </c>
      <c r="AF2531" s="1">
        <v>15384630.821513399</v>
      </c>
      <c r="AG2531" s="1">
        <v>2247597.8376233</v>
      </c>
      <c r="AH2531" s="1">
        <v>3596610.2887032102</v>
      </c>
      <c r="AI2531" s="1">
        <v>742661.43759253202</v>
      </c>
      <c r="AJ2531" s="1">
        <v>-119632.832837439</v>
      </c>
      <c r="AK2531" s="1">
        <v>-18177.076455140901</v>
      </c>
      <c r="AL2531" s="1">
        <v>-309364.42629999999</v>
      </c>
      <c r="AM2531" s="1"/>
    </row>
    <row r="2532" spans="1:39" x14ac:dyDescent="0.3">
      <c r="A2532" t="str">
        <f t="shared" si="429"/>
        <v>R&amp;D</v>
      </c>
      <c r="B2532" t="str">
        <f t="shared" si="430"/>
        <v>AD12</v>
      </c>
      <c r="C2532" t="str">
        <f t="shared" si="431"/>
        <v>AMMUNITION (APPLIED/EXPLORATORY)</v>
      </c>
      <c r="D2532" s="1">
        <f t="shared" si="432"/>
        <v>3193838.9408962401</v>
      </c>
      <c r="E2532" s="1">
        <f t="shared" si="433"/>
        <v>0</v>
      </c>
      <c r="F2532" s="1">
        <f t="shared" si="434"/>
        <v>0</v>
      </c>
      <c r="G2532" s="1">
        <f t="shared" si="435"/>
        <v>0</v>
      </c>
      <c r="H2532" s="2" t="e">
        <f t="shared" si="436"/>
        <v>#DIV/0!</v>
      </c>
      <c r="I2532" s="2">
        <f t="shared" si="437"/>
        <v>-1</v>
      </c>
      <c r="J2532" s="2" t="e">
        <f t="shared" si="438"/>
        <v>#DIV/0!</v>
      </c>
      <c r="K2532" s="2">
        <f t="shared" si="439"/>
        <v>0</v>
      </c>
      <c r="L2532" s="2">
        <f>AM2532/SUM(AM1:AM$3009)</f>
        <v>0</v>
      </c>
      <c r="M2532" t="s">
        <v>4937</v>
      </c>
      <c r="N2532" t="s">
        <v>5140</v>
      </c>
      <c r="O2532" t="s">
        <v>5141</v>
      </c>
      <c r="P2532" s="1">
        <v>17602684.128313702</v>
      </c>
      <c r="Q2532" s="1">
        <v>21460931.298838802</v>
      </c>
      <c r="R2532" s="1">
        <v>23043211.5214312</v>
      </c>
      <c r="S2532" s="1">
        <v>13160323.4945431</v>
      </c>
      <c r="T2532" s="1">
        <v>21097475.636018299</v>
      </c>
      <c r="U2532" s="1">
        <v>19503747.650381599</v>
      </c>
      <c r="V2532" s="1">
        <v>24848466.4820779</v>
      </c>
      <c r="W2532" s="1">
        <v>28395800.7418129</v>
      </c>
      <c r="X2532" s="1">
        <v>18560332.925274499</v>
      </c>
      <c r="Y2532" s="1">
        <v>10484527.0104497</v>
      </c>
      <c r="Z2532" s="1">
        <v>11676173.655596601</v>
      </c>
      <c r="AA2532" s="1">
        <v>2313748.7102578301</v>
      </c>
      <c r="AB2532" s="1">
        <v>2642221.4960706602</v>
      </c>
      <c r="AC2532" s="1">
        <v>718341.00354788103</v>
      </c>
      <c r="AD2532" s="1">
        <v>1024151.5663393</v>
      </c>
      <c r="AE2532" s="1">
        <v>3193838.9408962401</v>
      </c>
      <c r="AF2532" s="1">
        <v>1381057.41857937</v>
      </c>
      <c r="AG2532" s="1">
        <v>129875.027582176</v>
      </c>
      <c r="AH2532" s="1">
        <v>-33783.211977773703</v>
      </c>
      <c r="AI2532" s="1">
        <v>-1.1199750980256801E-2</v>
      </c>
      <c r="AJ2532" s="1"/>
      <c r="AK2532" s="1"/>
      <c r="AL2532" s="1"/>
      <c r="AM2532" s="1"/>
    </row>
    <row r="2533" spans="1:39" x14ac:dyDescent="0.3">
      <c r="A2533" t="str">
        <f t="shared" si="429"/>
        <v>R&amp;D</v>
      </c>
      <c r="B2533" t="str">
        <f t="shared" si="430"/>
        <v>AD13</v>
      </c>
      <c r="C2533" t="str">
        <f t="shared" si="431"/>
        <v>AMMUNITION (ADVANCED)</v>
      </c>
      <c r="D2533" s="1">
        <f t="shared" si="432"/>
        <v>0</v>
      </c>
      <c r="E2533" s="1">
        <f t="shared" si="433"/>
        <v>0</v>
      </c>
      <c r="F2533" s="1">
        <f t="shared" si="434"/>
        <v>0</v>
      </c>
      <c r="G2533" s="1">
        <f t="shared" si="435"/>
        <v>0</v>
      </c>
      <c r="H2533" s="2" t="e">
        <f t="shared" si="436"/>
        <v>#DIV/0!</v>
      </c>
      <c r="I2533" s="2" t="e">
        <f t="shared" si="437"/>
        <v>#DIV/0!</v>
      </c>
      <c r="J2533" s="2" t="e">
        <f t="shared" si="438"/>
        <v>#DIV/0!</v>
      </c>
      <c r="K2533" s="2">
        <f t="shared" si="439"/>
        <v>0</v>
      </c>
      <c r="L2533" s="2">
        <f>AM2533/SUM(AM1:AM$3009)</f>
        <v>0</v>
      </c>
      <c r="M2533" t="s">
        <v>4937</v>
      </c>
      <c r="N2533" t="s">
        <v>5142</v>
      </c>
      <c r="O2533" t="s">
        <v>5143</v>
      </c>
      <c r="P2533" s="1">
        <v>61247685.8100463</v>
      </c>
      <c r="Q2533" s="1">
        <v>126092634.808452</v>
      </c>
      <c r="R2533" s="1">
        <v>65951865.789610997</v>
      </c>
      <c r="S2533" s="1">
        <v>105716801.11858</v>
      </c>
      <c r="T2533" s="1">
        <v>60850336.895474501</v>
      </c>
      <c r="U2533" s="1">
        <v>91059806.8855149</v>
      </c>
      <c r="V2533" s="1">
        <v>67166432.741240695</v>
      </c>
      <c r="W2533" s="1">
        <v>177644666.35365</v>
      </c>
      <c r="X2533" s="1">
        <v>104655702.747912</v>
      </c>
      <c r="Y2533" s="1">
        <v>75781789.924075305</v>
      </c>
      <c r="Z2533" s="1">
        <v>56270798.752050698</v>
      </c>
      <c r="AA2533" s="1">
        <v>14225293.6210232</v>
      </c>
      <c r="AB2533" s="1">
        <v>0</v>
      </c>
      <c r="AC2533" s="1">
        <v>179289.792122985</v>
      </c>
      <c r="AD2533" s="1">
        <v>0</v>
      </c>
      <c r="AE2533" s="1"/>
      <c r="AF2533" s="1">
        <v>717321.74431241304</v>
      </c>
      <c r="AG2533" s="1">
        <v>441799.766339836</v>
      </c>
      <c r="AH2533" s="1">
        <v>0</v>
      </c>
      <c r="AI2533" s="1">
        <v>599206.83699550398</v>
      </c>
      <c r="AJ2533" s="1"/>
      <c r="AK2533" s="1"/>
      <c r="AL2533" s="1"/>
      <c r="AM2533" s="1"/>
    </row>
    <row r="2534" spans="1:39" x14ac:dyDescent="0.3">
      <c r="A2534" t="str">
        <f t="shared" si="429"/>
        <v>R&amp;D</v>
      </c>
      <c r="B2534" t="str">
        <f t="shared" si="430"/>
        <v>AD14</v>
      </c>
      <c r="C2534" t="str">
        <f t="shared" si="431"/>
        <v>AMMUNITION (ENGINEERING)</v>
      </c>
      <c r="D2534" s="1">
        <f t="shared" si="432"/>
        <v>15789057.5895366</v>
      </c>
      <c r="E2534" s="1">
        <f t="shared" si="433"/>
        <v>14189947.3886551</v>
      </c>
      <c r="F2534" s="1">
        <f t="shared" si="434"/>
        <v>0</v>
      </c>
      <c r="G2534" s="1">
        <f t="shared" si="435"/>
        <v>0</v>
      </c>
      <c r="H2534" s="2">
        <f t="shared" si="436"/>
        <v>-1</v>
      </c>
      <c r="I2534" s="2">
        <f t="shared" si="437"/>
        <v>-1</v>
      </c>
      <c r="J2534" s="2" t="e">
        <f t="shared" si="438"/>
        <v>#DIV/0!</v>
      </c>
      <c r="K2534" s="2">
        <f t="shared" si="439"/>
        <v>0</v>
      </c>
      <c r="L2534" s="2">
        <f>AM2534/SUM(AM1:AM$3009)</f>
        <v>0</v>
      </c>
      <c r="M2534" t="s">
        <v>4937</v>
      </c>
      <c r="N2534" t="s">
        <v>5144</v>
      </c>
      <c r="O2534" t="s">
        <v>5145</v>
      </c>
      <c r="P2534" s="1">
        <v>73918055.0513805</v>
      </c>
      <c r="Q2534" s="1">
        <v>49898867.309576496</v>
      </c>
      <c r="R2534" s="1">
        <v>41863230.2766928</v>
      </c>
      <c r="S2534" s="1">
        <v>83319874.793152705</v>
      </c>
      <c r="T2534" s="1">
        <v>39323610.4247014</v>
      </c>
      <c r="U2534" s="1">
        <v>64792053.312586002</v>
      </c>
      <c r="V2534" s="1">
        <v>38005116.124705903</v>
      </c>
      <c r="W2534" s="1">
        <v>31651699.893879101</v>
      </c>
      <c r="X2534" s="1">
        <v>28659.839090519799</v>
      </c>
      <c r="Y2534" s="1">
        <v>1296461.4251924499</v>
      </c>
      <c r="Z2534" s="1">
        <v>364094.163891893</v>
      </c>
      <c r="AA2534" s="1">
        <v>0</v>
      </c>
      <c r="AB2534" s="1">
        <v>125905.56174831701</v>
      </c>
      <c r="AC2534" s="1"/>
      <c r="AD2534" s="1"/>
      <c r="AE2534" s="1">
        <v>15789057.5895366</v>
      </c>
      <c r="AF2534" s="1">
        <v>27786305.816491898</v>
      </c>
      <c r="AG2534" s="1">
        <v>45761384.464696899</v>
      </c>
      <c r="AH2534" s="1">
        <v>27735999.164321799</v>
      </c>
      <c r="AI2534" s="1">
        <v>18172108.564069301</v>
      </c>
      <c r="AJ2534" s="1">
        <v>3676321.5527347201</v>
      </c>
      <c r="AK2534" s="1">
        <v>14189947.3886551</v>
      </c>
      <c r="AL2534" s="1">
        <v>0</v>
      </c>
      <c r="AM2534" s="1"/>
    </row>
    <row r="2535" spans="1:39" x14ac:dyDescent="0.3">
      <c r="A2535" t="str">
        <f t="shared" si="429"/>
        <v>R&amp;D</v>
      </c>
      <c r="B2535" t="str">
        <f t="shared" si="430"/>
        <v>AD15</v>
      </c>
      <c r="C2535" t="str">
        <f t="shared" si="431"/>
        <v>AMMUNITION (OPERATIONAL)</v>
      </c>
      <c r="D2535" s="1">
        <f t="shared" si="432"/>
        <v>0</v>
      </c>
      <c r="E2535" s="1">
        <f t="shared" si="433"/>
        <v>0</v>
      </c>
      <c r="F2535" s="1">
        <f t="shared" si="434"/>
        <v>0</v>
      </c>
      <c r="G2535" s="1">
        <f t="shared" si="435"/>
        <v>0</v>
      </c>
      <c r="H2535" s="2" t="e">
        <f t="shared" si="436"/>
        <v>#DIV/0!</v>
      </c>
      <c r="I2535" s="2" t="e">
        <f t="shared" si="437"/>
        <v>#DIV/0!</v>
      </c>
      <c r="J2535" s="2" t="e">
        <f t="shared" si="438"/>
        <v>#DIV/0!</v>
      </c>
      <c r="K2535" s="2">
        <f t="shared" si="439"/>
        <v>0</v>
      </c>
      <c r="L2535" s="2">
        <f>AM2535/SUM(AM1:AM$3009)</f>
        <v>0</v>
      </c>
      <c r="M2535" t="s">
        <v>4937</v>
      </c>
      <c r="N2535" t="s">
        <v>5146</v>
      </c>
      <c r="O2535" t="s">
        <v>5147</v>
      </c>
      <c r="P2535" s="1">
        <v>91836880.999882296</v>
      </c>
      <c r="Q2535" s="1">
        <v>39854802.189351499</v>
      </c>
      <c r="R2535" s="1">
        <v>87732753.686555699</v>
      </c>
      <c r="S2535" s="1">
        <v>78697553.492180899</v>
      </c>
      <c r="T2535" s="1">
        <v>42313747.321142703</v>
      </c>
      <c r="U2535" s="1">
        <v>56913401.591435596</v>
      </c>
      <c r="V2535" s="1">
        <v>95062217.871692806</v>
      </c>
      <c r="W2535" s="1">
        <v>34996597.467746101</v>
      </c>
      <c r="X2535" s="1">
        <v>4297604.0237219697</v>
      </c>
      <c r="Y2535" s="1">
        <v>2354330.0039502499</v>
      </c>
      <c r="Z2535" s="1">
        <v>-17783.510937477698</v>
      </c>
      <c r="AA2535" s="1">
        <v>0</v>
      </c>
      <c r="AB2535" s="1">
        <v>-99063.267428438703</v>
      </c>
      <c r="AC2535" s="1"/>
      <c r="AD2535" s="1"/>
      <c r="AE2535" s="1"/>
      <c r="AF2535" s="1">
        <v>1186996.71895844</v>
      </c>
      <c r="AG2535" s="1"/>
      <c r="AH2535" s="1"/>
      <c r="AI2535" s="1"/>
      <c r="AJ2535" s="1"/>
      <c r="AK2535" s="1"/>
      <c r="AL2535" s="1"/>
      <c r="AM2535" s="1"/>
    </row>
    <row r="2536" spans="1:39" x14ac:dyDescent="0.3">
      <c r="A2536" t="str">
        <f t="shared" si="429"/>
        <v>R&amp;D</v>
      </c>
      <c r="B2536" t="str">
        <f t="shared" si="430"/>
        <v>AD16</v>
      </c>
      <c r="C2536" t="str">
        <f t="shared" si="431"/>
        <v>AMMUNITION (MANAGEMENT/SUPPORT)</v>
      </c>
      <c r="D2536" s="1">
        <f t="shared" si="432"/>
        <v>0</v>
      </c>
      <c r="E2536" s="1">
        <f t="shared" si="433"/>
        <v>0</v>
      </c>
      <c r="F2536" s="1">
        <f t="shared" si="434"/>
        <v>0</v>
      </c>
      <c r="G2536" s="1">
        <f t="shared" si="435"/>
        <v>0</v>
      </c>
      <c r="H2536" s="2" t="e">
        <f t="shared" si="436"/>
        <v>#DIV/0!</v>
      </c>
      <c r="I2536" s="2" t="e">
        <f t="shared" si="437"/>
        <v>#DIV/0!</v>
      </c>
      <c r="J2536" s="2" t="e">
        <f t="shared" si="438"/>
        <v>#DIV/0!</v>
      </c>
      <c r="K2536" s="2">
        <f t="shared" si="439"/>
        <v>0</v>
      </c>
      <c r="L2536" s="2">
        <f>AM2536/SUM(AM1:AM$3009)</f>
        <v>0</v>
      </c>
      <c r="M2536" t="s">
        <v>4937</v>
      </c>
      <c r="N2536" t="s">
        <v>5148</v>
      </c>
      <c r="O2536" t="s">
        <v>5149</v>
      </c>
      <c r="P2536" s="1">
        <v>533947.07808711799</v>
      </c>
      <c r="Q2536" s="1">
        <v>85420.387120209605</v>
      </c>
      <c r="R2536" s="1">
        <v>2825514.1919980799</v>
      </c>
      <c r="S2536" s="1">
        <v>185944.849072285</v>
      </c>
      <c r="T2536" s="1">
        <v>1495254.38313674</v>
      </c>
      <c r="U2536" s="1">
        <v>3246906.4757012902</v>
      </c>
      <c r="V2536" s="1">
        <v>741415.49612201098</v>
      </c>
      <c r="W2536" s="1">
        <v>1936092.7812395201</v>
      </c>
      <c r="X2536" s="1">
        <v>0</v>
      </c>
      <c r="Y2536" s="1">
        <v>6429.1593347213202</v>
      </c>
      <c r="Z2536" s="1">
        <v>0</v>
      </c>
      <c r="AA2536" s="1">
        <v>0</v>
      </c>
      <c r="AB2536" s="1">
        <v>0</v>
      </c>
      <c r="AC2536" s="1">
        <v>0</v>
      </c>
      <c r="AD2536" s="1"/>
      <c r="AE2536" s="1">
        <v>0</v>
      </c>
      <c r="AF2536" s="1">
        <v>0</v>
      </c>
      <c r="AG2536" s="1"/>
      <c r="AH2536" s="1"/>
      <c r="AI2536" s="1"/>
      <c r="AJ2536" s="1"/>
      <c r="AK2536" s="1"/>
      <c r="AL2536" s="1"/>
      <c r="AM2536" s="1"/>
    </row>
    <row r="2537" spans="1:39" x14ac:dyDescent="0.3">
      <c r="A2537" t="str">
        <f t="shared" si="429"/>
        <v>R&amp;D</v>
      </c>
      <c r="B2537" t="str">
        <f t="shared" si="430"/>
        <v>AD17</v>
      </c>
      <c r="C2537" t="str">
        <f t="shared" si="431"/>
        <v>R&amp;D- DEFENSE OTHER: AMMUNITION (COMMERCIALIZED)</v>
      </c>
      <c r="D2537" s="1">
        <f t="shared" si="432"/>
        <v>0</v>
      </c>
      <c r="E2537" s="1">
        <f t="shared" si="433"/>
        <v>0</v>
      </c>
      <c r="F2537" s="1">
        <f t="shared" si="434"/>
        <v>0</v>
      </c>
      <c r="G2537" s="1">
        <f t="shared" si="435"/>
        <v>0</v>
      </c>
      <c r="H2537" s="2" t="e">
        <f t="shared" si="436"/>
        <v>#DIV/0!</v>
      </c>
      <c r="I2537" s="2" t="e">
        <f t="shared" si="437"/>
        <v>#DIV/0!</v>
      </c>
      <c r="J2537" s="2" t="e">
        <f t="shared" si="438"/>
        <v>#DIV/0!</v>
      </c>
      <c r="K2537" s="2">
        <f t="shared" si="439"/>
        <v>0</v>
      </c>
      <c r="L2537" s="2">
        <f>AM2537/SUM(AM1:AM$3009)</f>
        <v>0</v>
      </c>
      <c r="M2537" t="s">
        <v>4937</v>
      </c>
      <c r="N2537" t="s">
        <v>5150</v>
      </c>
      <c r="O2537" t="s">
        <v>5151</v>
      </c>
      <c r="P2537" s="1"/>
      <c r="Q2537" s="1"/>
      <c r="R2537" s="1">
        <v>4311014.5374110704</v>
      </c>
      <c r="S2537" s="1">
        <v>10850588.394820301</v>
      </c>
      <c r="T2537" s="1">
        <v>222888.36504825199</v>
      </c>
      <c r="U2537" s="1">
        <v>357981.61382443598</v>
      </c>
      <c r="V2537" s="1"/>
      <c r="W2537" s="1"/>
      <c r="X2537" s="1">
        <v>69385.830352406803</v>
      </c>
      <c r="Y2537" s="1">
        <v>126445.96602141501</v>
      </c>
      <c r="Z2537" s="1">
        <v>91022.559802186093</v>
      </c>
      <c r="AA2537" s="1"/>
      <c r="AB2537" s="1"/>
      <c r="AC2537" s="1"/>
      <c r="AD2537" s="1"/>
      <c r="AE2537" s="1"/>
      <c r="AF2537" s="1">
        <v>1784384.2943263501</v>
      </c>
      <c r="AG2537" s="1">
        <v>762379.07444645301</v>
      </c>
      <c r="AH2537" s="1">
        <v>551144.65785213502</v>
      </c>
      <c r="AI2537" s="1">
        <v>789532.04522869398</v>
      </c>
      <c r="AJ2537" s="1">
        <v>0</v>
      </c>
      <c r="AK2537" s="1">
        <v>0</v>
      </c>
      <c r="AL2537" s="1"/>
      <c r="AM2537" s="1"/>
    </row>
    <row r="2538" spans="1:39" x14ac:dyDescent="0.3">
      <c r="A2538" t="str">
        <f t="shared" si="429"/>
        <v>R&amp;D</v>
      </c>
      <c r="B2538" t="str">
        <f t="shared" si="430"/>
        <v>AD21</v>
      </c>
      <c r="C2538" t="str">
        <f t="shared" si="431"/>
        <v>R&amp;D- DEFENSE OTHER: SERVICES (BASIC RESEARCH)</v>
      </c>
      <c r="D2538" s="1">
        <f t="shared" si="432"/>
        <v>125830796.190152</v>
      </c>
      <c r="E2538" s="1">
        <f t="shared" si="433"/>
        <v>56079433.088546</v>
      </c>
      <c r="F2538" s="1">
        <f t="shared" si="434"/>
        <v>23049324.989700001</v>
      </c>
      <c r="G2538" s="1">
        <f t="shared" si="435"/>
        <v>-487564.21839839098</v>
      </c>
      <c r="H2538" s="2">
        <f t="shared" si="436"/>
        <v>-0.58898791017900409</v>
      </c>
      <c r="I2538" s="2">
        <f t="shared" si="437"/>
        <v>-0.81682286302259022</v>
      </c>
      <c r="J2538" s="2">
        <f t="shared" si="438"/>
        <v>-2.1153080127781082E-2</v>
      </c>
      <c r="K2538" s="2">
        <f t="shared" si="439"/>
        <v>2.0459749729206077E-4</v>
      </c>
      <c r="L2538" s="2">
        <f>AM2538/SUM(AM1:AM$3009)</f>
        <v>-8.847058777764982E-6</v>
      </c>
      <c r="M2538" t="s">
        <v>4937</v>
      </c>
      <c r="N2538" t="s">
        <v>5152</v>
      </c>
      <c r="O2538" t="s">
        <v>5153</v>
      </c>
      <c r="P2538" s="1">
        <v>625486401.19187903</v>
      </c>
      <c r="Q2538" s="1">
        <v>459427901.60293299</v>
      </c>
      <c r="R2538" s="1">
        <v>660328715.93778896</v>
      </c>
      <c r="S2538" s="1">
        <v>885017054.26576698</v>
      </c>
      <c r="T2538" s="1">
        <v>1072708865.4093699</v>
      </c>
      <c r="U2538" s="1">
        <v>1252357495.62638</v>
      </c>
      <c r="V2538" s="1">
        <v>675466320.40488601</v>
      </c>
      <c r="W2538" s="1">
        <v>275262231.21864998</v>
      </c>
      <c r="X2538" s="1">
        <v>447532980.92461997</v>
      </c>
      <c r="Y2538" s="1">
        <v>251342186.31500399</v>
      </c>
      <c r="Z2538" s="1">
        <v>324934798.21111399</v>
      </c>
      <c r="AA2538" s="1">
        <v>187856634.780229</v>
      </c>
      <c r="AB2538" s="1">
        <v>198323646.67889899</v>
      </c>
      <c r="AC2538" s="1">
        <v>148071439.45356801</v>
      </c>
      <c r="AD2538" s="1">
        <v>124174718.127593</v>
      </c>
      <c r="AE2538" s="1">
        <v>125830796.190152</v>
      </c>
      <c r="AF2538" s="1">
        <v>116525628.304455</v>
      </c>
      <c r="AG2538" s="1">
        <v>129509300.244891</v>
      </c>
      <c r="AH2538" s="1">
        <v>150010071.914058</v>
      </c>
      <c r="AI2538" s="1">
        <v>106460572.496327</v>
      </c>
      <c r="AJ2538" s="1">
        <v>116849727.76164301</v>
      </c>
      <c r="AK2538" s="1">
        <v>56079433.088546</v>
      </c>
      <c r="AL2538" s="1">
        <v>23049324.989700001</v>
      </c>
      <c r="AM2538" s="1">
        <v>-487564.21839839098</v>
      </c>
    </row>
    <row r="2539" spans="1:39" x14ac:dyDescent="0.3">
      <c r="A2539" t="str">
        <f t="shared" si="429"/>
        <v>R&amp;D</v>
      </c>
      <c r="B2539" t="str">
        <f t="shared" si="430"/>
        <v>AD22</v>
      </c>
      <c r="C2539" t="str">
        <f t="shared" si="431"/>
        <v>R&amp;D- DEFENSE OTHER: SERVICES (APPLIED RESEARCH/EXPLORATORY DEVELOPMENT)</v>
      </c>
      <c r="D2539" s="1">
        <f t="shared" si="432"/>
        <v>62265443.862337098</v>
      </c>
      <c r="E2539" s="1">
        <f t="shared" si="433"/>
        <v>59690827.643953398</v>
      </c>
      <c r="F2539" s="1">
        <f t="shared" si="434"/>
        <v>13369536.045399999</v>
      </c>
      <c r="G2539" s="1">
        <f t="shared" si="435"/>
        <v>5328238.0762285702</v>
      </c>
      <c r="H2539" s="2">
        <f t="shared" si="436"/>
        <v>-0.77602026017888004</v>
      </c>
      <c r="I2539" s="2">
        <f t="shared" si="437"/>
        <v>-0.78528160700245297</v>
      </c>
      <c r="J2539" s="2">
        <f t="shared" si="438"/>
        <v>0.39853575009148018</v>
      </c>
      <c r="K2539" s="2">
        <f t="shared" si="439"/>
        <v>1.1867478184576709E-4</v>
      </c>
      <c r="L2539" s="2">
        <f>AM2539/SUM(AM1:AM$3009)</f>
        <v>9.6683131500437312E-5</v>
      </c>
      <c r="M2539" t="s">
        <v>4937</v>
      </c>
      <c r="N2539" t="s">
        <v>5154</v>
      </c>
      <c r="O2539" t="s">
        <v>5155</v>
      </c>
      <c r="P2539" s="1">
        <v>25066793.068459898</v>
      </c>
      <c r="Q2539" s="1">
        <v>50339436.167520002</v>
      </c>
      <c r="R2539" s="1">
        <v>69119147.385973305</v>
      </c>
      <c r="S2539" s="1">
        <v>83686240.577330396</v>
      </c>
      <c r="T2539" s="1">
        <v>51005804.5162104</v>
      </c>
      <c r="U2539" s="1">
        <v>176175960.304277</v>
      </c>
      <c r="V2539" s="1">
        <v>125354875.794075</v>
      </c>
      <c r="W2539" s="1">
        <v>111597218.288357</v>
      </c>
      <c r="X2539" s="1">
        <v>175469900.20834601</v>
      </c>
      <c r="Y2539" s="1">
        <v>192748050.26413</v>
      </c>
      <c r="Z2539" s="1">
        <v>171242454.94114101</v>
      </c>
      <c r="AA2539" s="1">
        <v>128920260.057735</v>
      </c>
      <c r="AB2539" s="1">
        <v>98098432.169989094</v>
      </c>
      <c r="AC2539" s="1">
        <v>99039538.172705293</v>
      </c>
      <c r="AD2539" s="1">
        <v>72380049.084796399</v>
      </c>
      <c r="AE2539" s="1">
        <v>62265443.862337098</v>
      </c>
      <c r="AF2539" s="1">
        <v>65393674.661360398</v>
      </c>
      <c r="AG2539" s="1">
        <v>51747244.523740202</v>
      </c>
      <c r="AH2539" s="1">
        <v>37913740.915781401</v>
      </c>
      <c r="AI2539" s="1">
        <v>82688622.950129896</v>
      </c>
      <c r="AJ2539" s="1">
        <v>93267383.087749496</v>
      </c>
      <c r="AK2539" s="1">
        <v>59690827.643953398</v>
      </c>
      <c r="AL2539" s="1">
        <v>13369536.045399999</v>
      </c>
      <c r="AM2539" s="1">
        <v>5328238.0762285702</v>
      </c>
    </row>
    <row r="2540" spans="1:39" x14ac:dyDescent="0.3">
      <c r="A2540" t="str">
        <f t="shared" si="429"/>
        <v>R&amp;D</v>
      </c>
      <c r="B2540" t="str">
        <f t="shared" si="430"/>
        <v>AD23</v>
      </c>
      <c r="C2540" t="str">
        <f t="shared" si="431"/>
        <v>R&amp;D- DEFENSE OTHER: SERVICES (ADVANCED DEVELOPMENT)</v>
      </c>
      <c r="D2540" s="1">
        <f t="shared" si="432"/>
        <v>35339429.467219897</v>
      </c>
      <c r="E2540" s="1">
        <f t="shared" si="433"/>
        <v>1154332.5452512701</v>
      </c>
      <c r="F2540" s="1">
        <f t="shared" si="434"/>
        <v>395134.29979999998</v>
      </c>
      <c r="G2540" s="1">
        <f t="shared" si="435"/>
        <v>6446.7232466033201</v>
      </c>
      <c r="H2540" s="2">
        <f t="shared" si="436"/>
        <v>-0.65769456867042686</v>
      </c>
      <c r="I2540" s="2">
        <f t="shared" si="437"/>
        <v>-0.98881888288076303</v>
      </c>
      <c r="J2540" s="2">
        <f t="shared" si="438"/>
        <v>1.6315271161897044E-2</v>
      </c>
      <c r="K2540" s="2">
        <f t="shared" si="439"/>
        <v>3.5074124239845275E-6</v>
      </c>
      <c r="L2540" s="2">
        <f>AM2540/SUM(AM1:AM$3009)</f>
        <v>1.1697851756643937E-7</v>
      </c>
      <c r="M2540" t="s">
        <v>4937</v>
      </c>
      <c r="N2540" t="s">
        <v>5156</v>
      </c>
      <c r="O2540" t="s">
        <v>5157</v>
      </c>
      <c r="P2540" s="1">
        <v>56927890.953474097</v>
      </c>
      <c r="Q2540" s="1">
        <v>33979851.401905797</v>
      </c>
      <c r="R2540" s="1">
        <v>15850033.7040953</v>
      </c>
      <c r="S2540" s="1">
        <v>26374023.9983082</v>
      </c>
      <c r="T2540" s="1">
        <v>42339428.651752502</v>
      </c>
      <c r="U2540" s="1">
        <v>50238204.961008802</v>
      </c>
      <c r="V2540" s="1">
        <v>66624064.101683497</v>
      </c>
      <c r="W2540" s="1">
        <v>90223729.262741894</v>
      </c>
      <c r="X2540" s="1">
        <v>35300824.331354499</v>
      </c>
      <c r="Y2540" s="1">
        <v>57848970.348457299</v>
      </c>
      <c r="Z2540" s="1">
        <v>59478820.150161102</v>
      </c>
      <c r="AA2540" s="1">
        <v>43228106.2362817</v>
      </c>
      <c r="AB2540" s="1">
        <v>37818818.860192597</v>
      </c>
      <c r="AC2540" s="1">
        <v>32720205.2226412</v>
      </c>
      <c r="AD2540" s="1">
        <v>42979416.037840597</v>
      </c>
      <c r="AE2540" s="1">
        <v>35339429.467219897</v>
      </c>
      <c r="AF2540" s="1">
        <v>40399232.872173399</v>
      </c>
      <c r="AG2540" s="1">
        <v>33667756.234960303</v>
      </c>
      <c r="AH2540" s="1">
        <v>9215378.4040799998</v>
      </c>
      <c r="AI2540" s="1">
        <v>2967785.9310285002</v>
      </c>
      <c r="AJ2540" s="1">
        <v>769374.48789544206</v>
      </c>
      <c r="AK2540" s="1">
        <v>1154332.5452512701</v>
      </c>
      <c r="AL2540" s="1">
        <v>395134.29979999998</v>
      </c>
      <c r="AM2540" s="1">
        <v>6446.7232466033201</v>
      </c>
    </row>
    <row r="2541" spans="1:39" x14ac:dyDescent="0.3">
      <c r="A2541" t="str">
        <f t="shared" si="429"/>
        <v>R&amp;D</v>
      </c>
      <c r="B2541" t="str">
        <f t="shared" si="430"/>
        <v>AD24</v>
      </c>
      <c r="C2541" t="str">
        <f t="shared" si="431"/>
        <v>R&amp;D- DEFENSE OTHER: SERVICES (ENGINEERING DEVELOPMENT)</v>
      </c>
      <c r="D2541" s="1">
        <f t="shared" si="432"/>
        <v>241787423.36345699</v>
      </c>
      <c r="E2541" s="1">
        <f t="shared" si="433"/>
        <v>73096906.601565197</v>
      </c>
      <c r="F2541" s="1">
        <f t="shared" si="434"/>
        <v>20876003.7894</v>
      </c>
      <c r="G2541" s="1">
        <f t="shared" si="435"/>
        <v>14568983.1525623</v>
      </c>
      <c r="H2541" s="2">
        <f t="shared" si="436"/>
        <v>-0.71440646725051715</v>
      </c>
      <c r="I2541" s="2">
        <f t="shared" si="437"/>
        <v>-0.91365967882448951</v>
      </c>
      <c r="J2541" s="2">
        <f t="shared" si="438"/>
        <v>0.69788180245300813</v>
      </c>
      <c r="K2541" s="2">
        <f t="shared" si="439"/>
        <v>1.8530599619205634E-4</v>
      </c>
      <c r="L2541" s="2">
        <f>AM2541/SUM(AM1:AM$3009)</f>
        <v>2.643603558653019E-4</v>
      </c>
      <c r="M2541" t="s">
        <v>4937</v>
      </c>
      <c r="N2541" t="s">
        <v>5158</v>
      </c>
      <c r="O2541" t="s">
        <v>5159</v>
      </c>
      <c r="P2541" s="1">
        <v>7004936.2330323504</v>
      </c>
      <c r="Q2541" s="1">
        <v>13151236.0397848</v>
      </c>
      <c r="R2541" s="1">
        <v>17958138.243487898</v>
      </c>
      <c r="S2541" s="1">
        <v>23523972.3968754</v>
      </c>
      <c r="T2541" s="1">
        <v>29442706.200892299</v>
      </c>
      <c r="U2541" s="1">
        <v>244600506.36939499</v>
      </c>
      <c r="V2541" s="1">
        <v>230822054.63134801</v>
      </c>
      <c r="W2541" s="1">
        <v>266810980.88969901</v>
      </c>
      <c r="X2541" s="1">
        <v>285916201.781349</v>
      </c>
      <c r="Y2541" s="1">
        <v>331580209.32693499</v>
      </c>
      <c r="Z2541" s="1">
        <v>561923475.99748898</v>
      </c>
      <c r="AA2541" s="1">
        <v>655963961.74156296</v>
      </c>
      <c r="AB2541" s="1">
        <v>610035207.64325702</v>
      </c>
      <c r="AC2541" s="1">
        <v>416318821.88573498</v>
      </c>
      <c r="AD2541" s="1">
        <v>318686183.54394603</v>
      </c>
      <c r="AE2541" s="1">
        <v>241787423.36345699</v>
      </c>
      <c r="AF2541" s="1">
        <v>217574853.05517799</v>
      </c>
      <c r="AG2541" s="1">
        <v>152626097.25391901</v>
      </c>
      <c r="AH2541" s="1">
        <v>152168513.94614601</v>
      </c>
      <c r="AI2541" s="1">
        <v>142229517.18237501</v>
      </c>
      <c r="AJ2541" s="1">
        <v>100168272.329724</v>
      </c>
      <c r="AK2541" s="1">
        <v>73096906.601565197</v>
      </c>
      <c r="AL2541" s="1">
        <v>20876003.7894</v>
      </c>
      <c r="AM2541" s="1">
        <v>14568983.1525623</v>
      </c>
    </row>
    <row r="2542" spans="1:39" x14ac:dyDescent="0.3">
      <c r="A2542" t="str">
        <f t="shared" si="429"/>
        <v>R&amp;D</v>
      </c>
      <c r="B2542" t="str">
        <f t="shared" si="430"/>
        <v>AD25</v>
      </c>
      <c r="C2542" t="str">
        <f t="shared" si="431"/>
        <v>R&amp;D- DEFENSE OTHER: SERVICES (OPERATIONAL SYSTEMS DEVELOPMENT)</v>
      </c>
      <c r="D2542" s="1">
        <f t="shared" si="432"/>
        <v>1634740.60226354</v>
      </c>
      <c r="E2542" s="1">
        <f t="shared" si="433"/>
        <v>10720540.808005201</v>
      </c>
      <c r="F2542" s="1">
        <f t="shared" si="434"/>
        <v>3431184.9594999999</v>
      </c>
      <c r="G2542" s="1">
        <f t="shared" si="435"/>
        <v>2482693.2632607198</v>
      </c>
      <c r="H2542" s="2">
        <f t="shared" si="436"/>
        <v>-0.67994292256805933</v>
      </c>
      <c r="I2542" s="2">
        <f t="shared" si="437"/>
        <v>1.0989170726835908</v>
      </c>
      <c r="J2542" s="2">
        <f t="shared" si="438"/>
        <v>0.72356730766927346</v>
      </c>
      <c r="K2542" s="2">
        <f t="shared" si="439"/>
        <v>3.0456937709610469E-5</v>
      </c>
      <c r="L2542" s="2">
        <f>AM2542/SUM(AM1:AM$3009)</f>
        <v>4.504951839858235E-5</v>
      </c>
      <c r="M2542" t="s">
        <v>4937</v>
      </c>
      <c r="N2542" t="s">
        <v>5160</v>
      </c>
      <c r="O2542" t="s">
        <v>5161</v>
      </c>
      <c r="P2542" s="1">
        <v>10062254.563536599</v>
      </c>
      <c r="Q2542" s="1">
        <v>13937767.719166599</v>
      </c>
      <c r="R2542" s="1">
        <v>11001933.695604799</v>
      </c>
      <c r="S2542" s="1">
        <v>18261829.855672199</v>
      </c>
      <c r="T2542" s="1">
        <v>11596730.966679299</v>
      </c>
      <c r="U2542" s="1">
        <v>9183686.4994203392</v>
      </c>
      <c r="V2542" s="1">
        <v>44280616.039157599</v>
      </c>
      <c r="W2542" s="1">
        <v>46498724.739794597</v>
      </c>
      <c r="X2542" s="1">
        <v>150603653.655864</v>
      </c>
      <c r="Y2542" s="1">
        <v>361782716.720842</v>
      </c>
      <c r="Z2542" s="1">
        <v>615122347.72460604</v>
      </c>
      <c r="AA2542" s="1">
        <v>442920463.33094001</v>
      </c>
      <c r="AB2542" s="1">
        <v>71143789.746687695</v>
      </c>
      <c r="AC2542" s="1">
        <v>1617800.8820736699</v>
      </c>
      <c r="AD2542" s="1">
        <v>1881264.3032307001</v>
      </c>
      <c r="AE2542" s="1">
        <v>1634740.60226354</v>
      </c>
      <c r="AF2542" s="1">
        <v>13262385.1029716</v>
      </c>
      <c r="AG2542" s="1">
        <v>38503700.5676452</v>
      </c>
      <c r="AH2542" s="1">
        <v>28749329.576622602</v>
      </c>
      <c r="AI2542" s="1">
        <v>53431848.668024004</v>
      </c>
      <c r="AJ2542" s="1">
        <v>43510651.996065497</v>
      </c>
      <c r="AK2542" s="1">
        <v>10720540.808005201</v>
      </c>
      <c r="AL2542" s="1">
        <v>3431184.9594999999</v>
      </c>
      <c r="AM2542" s="1">
        <v>2482693.2632607198</v>
      </c>
    </row>
    <row r="2543" spans="1:39" x14ac:dyDescent="0.3">
      <c r="A2543" t="str">
        <f t="shared" si="429"/>
        <v>R&amp;D</v>
      </c>
      <c r="B2543" t="str">
        <f t="shared" si="430"/>
        <v>AD26</v>
      </c>
      <c r="C2543" t="str">
        <f t="shared" si="431"/>
        <v>R&amp;D- DEFENSE OTHER: SERVICES (MANAGEMENT/SUPPORT)</v>
      </c>
      <c r="D2543" s="1">
        <f t="shared" si="432"/>
        <v>83382857.714510396</v>
      </c>
      <c r="E2543" s="1">
        <f t="shared" si="433"/>
        <v>15404082.8189076</v>
      </c>
      <c r="F2543" s="1">
        <f t="shared" si="434"/>
        <v>526938.37009999994</v>
      </c>
      <c r="G2543" s="1">
        <f t="shared" si="435"/>
        <v>47689.918971765997</v>
      </c>
      <c r="H2543" s="2">
        <f t="shared" si="436"/>
        <v>-0.96579229180375381</v>
      </c>
      <c r="I2543" s="2">
        <f t="shared" si="437"/>
        <v>-0.99368049519357859</v>
      </c>
      <c r="J2543" s="2">
        <f t="shared" si="438"/>
        <v>9.0503788825846226E-2</v>
      </c>
      <c r="K2543" s="2">
        <f t="shared" si="439"/>
        <v>4.6773721919316328E-6</v>
      </c>
      <c r="L2543" s="2">
        <f>AM2543/SUM(AM1:AM$3009)</f>
        <v>8.6535373255244494E-7</v>
      </c>
      <c r="M2543" t="s">
        <v>4937</v>
      </c>
      <c r="N2543" t="s">
        <v>5162</v>
      </c>
      <c r="O2543" t="s">
        <v>5163</v>
      </c>
      <c r="P2543" s="1">
        <v>269092770.97008801</v>
      </c>
      <c r="Q2543" s="1">
        <v>176902094.48706901</v>
      </c>
      <c r="R2543" s="1">
        <v>274117291.22684699</v>
      </c>
      <c r="S2543" s="1">
        <v>96674227.436821401</v>
      </c>
      <c r="T2543" s="1">
        <v>41796158.064015903</v>
      </c>
      <c r="U2543" s="1">
        <v>109267422.573221</v>
      </c>
      <c r="V2543" s="1">
        <v>56156830.772247501</v>
      </c>
      <c r="W2543" s="1">
        <v>116498226.34535199</v>
      </c>
      <c r="X2543" s="1">
        <v>77423481.666942805</v>
      </c>
      <c r="Y2543" s="1">
        <v>172608669.053536</v>
      </c>
      <c r="Z2543" s="1">
        <v>237929589.59744</v>
      </c>
      <c r="AA2543" s="1">
        <v>229964116.91386801</v>
      </c>
      <c r="AB2543" s="1">
        <v>278913478.51079398</v>
      </c>
      <c r="AC2543" s="1">
        <v>201440276.42721999</v>
      </c>
      <c r="AD2543" s="1">
        <v>209284196.569087</v>
      </c>
      <c r="AE2543" s="1">
        <v>83382857.714510396</v>
      </c>
      <c r="AF2543" s="1">
        <v>19191639.812901098</v>
      </c>
      <c r="AG2543" s="1">
        <v>5820653.4032149501</v>
      </c>
      <c r="AH2543" s="1">
        <v>16867991.662776299</v>
      </c>
      <c r="AI2543" s="1">
        <v>6610986.7674438199</v>
      </c>
      <c r="AJ2543" s="1">
        <v>20743543.293141399</v>
      </c>
      <c r="AK2543" s="1">
        <v>15404082.8189076</v>
      </c>
      <c r="AL2543" s="1">
        <v>526938.37009999994</v>
      </c>
      <c r="AM2543" s="1">
        <v>47689.918971765997</v>
      </c>
    </row>
    <row r="2544" spans="1:39" x14ac:dyDescent="0.3">
      <c r="A2544" t="str">
        <f t="shared" si="429"/>
        <v>R&amp;D</v>
      </c>
      <c r="B2544" t="str">
        <f t="shared" si="430"/>
        <v>AD27</v>
      </c>
      <c r="C2544" t="str">
        <f t="shared" si="431"/>
        <v>R&amp;D- DEFENSE OTHER: SERVICES (COMMERCIALIZED)</v>
      </c>
      <c r="D2544" s="1">
        <f t="shared" si="432"/>
        <v>68194086.649848193</v>
      </c>
      <c r="E2544" s="1">
        <f t="shared" si="433"/>
        <v>-1263980.5449067301</v>
      </c>
      <c r="F2544" s="1">
        <f t="shared" si="434"/>
        <v>0</v>
      </c>
      <c r="G2544" s="1">
        <f t="shared" si="435"/>
        <v>0</v>
      </c>
      <c r="H2544" s="2">
        <f t="shared" si="436"/>
        <v>-1</v>
      </c>
      <c r="I2544" s="2">
        <f t="shared" si="437"/>
        <v>-1</v>
      </c>
      <c r="J2544" s="2" t="e">
        <f t="shared" si="438"/>
        <v>#DIV/0!</v>
      </c>
      <c r="K2544" s="2">
        <f t="shared" si="439"/>
        <v>0</v>
      </c>
      <c r="L2544" s="2">
        <f>AM2544/SUM(AM1:AM$3009)</f>
        <v>0</v>
      </c>
      <c r="M2544" t="s">
        <v>4937</v>
      </c>
      <c r="N2544" t="s">
        <v>5164</v>
      </c>
      <c r="O2544" t="s">
        <v>5165</v>
      </c>
      <c r="P2544" s="1">
        <v>7838337.8713535396</v>
      </c>
      <c r="Q2544" s="1">
        <v>2556281.1978442702</v>
      </c>
      <c r="R2544" s="1">
        <v>3335984.9345044498</v>
      </c>
      <c r="S2544" s="1">
        <v>12840882.7880741</v>
      </c>
      <c r="T2544" s="1">
        <v>12357429.801276499</v>
      </c>
      <c r="U2544" s="1">
        <v>17655930.375669099</v>
      </c>
      <c r="V2544" s="1">
        <v>62798768.732603103</v>
      </c>
      <c r="W2544" s="1">
        <v>41174801.586493701</v>
      </c>
      <c r="X2544" s="1">
        <v>51338811.615986302</v>
      </c>
      <c r="Y2544" s="1">
        <v>42221369.642735697</v>
      </c>
      <c r="Z2544" s="1">
        <v>25795533.184015598</v>
      </c>
      <c r="AA2544" s="1">
        <v>39683306.7960224</v>
      </c>
      <c r="AB2544" s="1">
        <v>21087058.035001699</v>
      </c>
      <c r="AC2544" s="1">
        <v>94035548.746665105</v>
      </c>
      <c r="AD2544" s="1">
        <v>34688782.4819481</v>
      </c>
      <c r="AE2544" s="1">
        <v>68194086.649848193</v>
      </c>
      <c r="AF2544" s="1">
        <v>2745380.1956129498</v>
      </c>
      <c r="AG2544" s="1">
        <v>1117844.41202285</v>
      </c>
      <c r="AH2544" s="1">
        <v>0</v>
      </c>
      <c r="AI2544" s="1">
        <v>0</v>
      </c>
      <c r="AJ2544" s="1">
        <v>0</v>
      </c>
      <c r="AK2544" s="1">
        <v>-1263980.5449067301</v>
      </c>
      <c r="AL2544" s="1">
        <v>0</v>
      </c>
      <c r="AM2544" s="1"/>
    </row>
    <row r="2545" spans="1:39" x14ac:dyDescent="0.3">
      <c r="A2545" t="str">
        <f t="shared" si="429"/>
        <v>R&amp;D</v>
      </c>
      <c r="B2545" t="str">
        <f t="shared" si="430"/>
        <v>AD31</v>
      </c>
      <c r="C2545" t="str">
        <f t="shared" si="431"/>
        <v>R&amp;D- DEFENSE OTHER: SUBSISTENCE (BASIC RESEARCH)</v>
      </c>
      <c r="D2545" s="1">
        <f t="shared" si="432"/>
        <v>3710.4910487482998</v>
      </c>
      <c r="E2545" s="1">
        <f t="shared" si="433"/>
        <v>0</v>
      </c>
      <c r="F2545" s="1">
        <f t="shared" si="434"/>
        <v>0</v>
      </c>
      <c r="G2545" s="1">
        <f t="shared" si="435"/>
        <v>0</v>
      </c>
      <c r="H2545" s="2" t="e">
        <f t="shared" si="436"/>
        <v>#DIV/0!</v>
      </c>
      <c r="I2545" s="2">
        <f t="shared" si="437"/>
        <v>-1</v>
      </c>
      <c r="J2545" s="2" t="e">
        <f t="shared" si="438"/>
        <v>#DIV/0!</v>
      </c>
      <c r="K2545" s="2">
        <f t="shared" si="439"/>
        <v>0</v>
      </c>
      <c r="L2545" s="2">
        <f>AM2545/SUM(AM1:AM$3009)</f>
        <v>0</v>
      </c>
      <c r="M2545" t="s">
        <v>4937</v>
      </c>
      <c r="N2545" t="s">
        <v>5166</v>
      </c>
      <c r="O2545" t="s">
        <v>5167</v>
      </c>
      <c r="P2545" s="1">
        <v>323055.52907104703</v>
      </c>
      <c r="Q2545" s="1">
        <v>1134335.41664219</v>
      </c>
      <c r="R2545" s="1">
        <v>331657.59674309002</v>
      </c>
      <c r="S2545" s="1">
        <v>1799278.2102004299</v>
      </c>
      <c r="T2545" s="1">
        <v>1549812.1499542799</v>
      </c>
      <c r="U2545" s="1">
        <v>221791.55981221801</v>
      </c>
      <c r="V2545" s="1">
        <v>712054.66567189398</v>
      </c>
      <c r="W2545" s="1">
        <v>-3922319.41950989</v>
      </c>
      <c r="X2545" s="1">
        <v>1072976.45363207</v>
      </c>
      <c r="Y2545" s="1">
        <v>33489.186191105</v>
      </c>
      <c r="Z2545" s="1">
        <v>248785.979789501</v>
      </c>
      <c r="AA2545" s="1">
        <v>113168.456364718</v>
      </c>
      <c r="AB2545" s="1">
        <v>8996.1873382835292</v>
      </c>
      <c r="AC2545" s="1">
        <v>27608.758143475901</v>
      </c>
      <c r="AD2545" s="1">
        <v>-318.28261567286199</v>
      </c>
      <c r="AE2545" s="1">
        <v>3710.4910487482998</v>
      </c>
      <c r="AF2545" s="1">
        <v>90232.782592487405</v>
      </c>
      <c r="AG2545" s="1"/>
      <c r="AH2545" s="1">
        <v>225944.31852947999</v>
      </c>
      <c r="AI2545" s="1">
        <v>-118566.163752489</v>
      </c>
      <c r="AJ2545" s="1"/>
      <c r="AK2545" s="1"/>
      <c r="AL2545" s="1"/>
      <c r="AM2545" s="1"/>
    </row>
    <row r="2546" spans="1:39" x14ac:dyDescent="0.3">
      <c r="A2546" t="str">
        <f t="shared" si="429"/>
        <v>R&amp;D</v>
      </c>
      <c r="B2546" t="str">
        <f t="shared" si="430"/>
        <v>AD32</v>
      </c>
      <c r="C2546" t="str">
        <f t="shared" si="431"/>
        <v>R&amp;D- DEFENSE OTHER: SUBSISTENCE (APPLIED RESEARCH/EXPLORATORY DEVELOPMENT)</v>
      </c>
      <c r="D2546" s="1">
        <f t="shared" si="432"/>
        <v>11994.475670755801</v>
      </c>
      <c r="E2546" s="1">
        <f t="shared" si="433"/>
        <v>0</v>
      </c>
      <c r="F2546" s="1">
        <f t="shared" si="434"/>
        <v>0</v>
      </c>
      <c r="G2546" s="1">
        <f t="shared" si="435"/>
        <v>0</v>
      </c>
      <c r="H2546" s="2" t="e">
        <f t="shared" si="436"/>
        <v>#DIV/0!</v>
      </c>
      <c r="I2546" s="2">
        <f t="shared" si="437"/>
        <v>-1</v>
      </c>
      <c r="J2546" s="2" t="e">
        <f t="shared" si="438"/>
        <v>#DIV/0!</v>
      </c>
      <c r="K2546" s="2">
        <f t="shared" si="439"/>
        <v>0</v>
      </c>
      <c r="L2546" s="2">
        <f>AM2546/SUM(AM1:AM$3009)</f>
        <v>0</v>
      </c>
      <c r="M2546" t="s">
        <v>4937</v>
      </c>
      <c r="N2546" t="s">
        <v>5168</v>
      </c>
      <c r="O2546" t="s">
        <v>5169</v>
      </c>
      <c r="P2546" s="1">
        <v>147850.60966422799</v>
      </c>
      <c r="Q2546" s="1">
        <v>1397100.5162502199</v>
      </c>
      <c r="R2546" s="1">
        <v>116882.421013242</v>
      </c>
      <c r="S2546" s="1"/>
      <c r="T2546" s="1">
        <v>-51355.223822873901</v>
      </c>
      <c r="U2546" s="1">
        <v>13013320.0692649</v>
      </c>
      <c r="V2546" s="1">
        <v>545364.84239787795</v>
      </c>
      <c r="W2546" s="1"/>
      <c r="X2546" s="1">
        <v>218532.73111786501</v>
      </c>
      <c r="Y2546" s="1">
        <v>1733988.4630780299</v>
      </c>
      <c r="Z2546" s="1">
        <v>569739.79325870704</v>
      </c>
      <c r="AA2546" s="1">
        <v>89757.264680164997</v>
      </c>
      <c r="AB2546" s="1"/>
      <c r="AC2546" s="1"/>
      <c r="AD2546" s="1"/>
      <c r="AE2546" s="1">
        <v>11994.475670755801</v>
      </c>
      <c r="AF2546" s="1">
        <v>0</v>
      </c>
      <c r="AG2546" s="1"/>
      <c r="AH2546" s="1"/>
      <c r="AI2546" s="1">
        <v>662260.52503458201</v>
      </c>
      <c r="AJ2546" s="1">
        <v>451688.84155003499</v>
      </c>
      <c r="AK2546" s="1"/>
      <c r="AL2546" s="1">
        <v>0</v>
      </c>
      <c r="AM2546" s="1"/>
    </row>
    <row r="2547" spans="1:39" x14ac:dyDescent="0.3">
      <c r="A2547" t="str">
        <f t="shared" si="429"/>
        <v>R&amp;D</v>
      </c>
      <c r="B2547" t="str">
        <f t="shared" si="430"/>
        <v>AD33</v>
      </c>
      <c r="C2547" t="str">
        <f t="shared" si="431"/>
        <v>R&amp;D- DEFENSE OTHER: SUBSISTENCE (ADVANCED DEVELOPMENT)</v>
      </c>
      <c r="D2547" s="1">
        <f t="shared" si="432"/>
        <v>29984.989729322398</v>
      </c>
      <c r="E2547" s="1">
        <f t="shared" si="433"/>
        <v>0</v>
      </c>
      <c r="F2547" s="1">
        <f t="shared" si="434"/>
        <v>0</v>
      </c>
      <c r="G2547" s="1">
        <f t="shared" si="435"/>
        <v>0</v>
      </c>
      <c r="H2547" s="2" t="e">
        <f t="shared" si="436"/>
        <v>#DIV/0!</v>
      </c>
      <c r="I2547" s="2">
        <f t="shared" si="437"/>
        <v>-1</v>
      </c>
      <c r="J2547" s="2" t="e">
        <f t="shared" si="438"/>
        <v>#DIV/0!</v>
      </c>
      <c r="K2547" s="2">
        <f t="shared" si="439"/>
        <v>0</v>
      </c>
      <c r="L2547" s="2">
        <f>AM2547/SUM(AM1:AM$3009)</f>
        <v>0</v>
      </c>
      <c r="M2547" t="s">
        <v>4937</v>
      </c>
      <c r="N2547" t="s">
        <v>5170</v>
      </c>
      <c r="O2547" t="s">
        <v>5171</v>
      </c>
      <c r="P2547" s="1"/>
      <c r="Q2547" s="1">
        <v>1062717.95449524</v>
      </c>
      <c r="R2547" s="1">
        <v>9317.7950425097006</v>
      </c>
      <c r="S2547" s="1"/>
      <c r="T2547" s="1"/>
      <c r="U2547" s="1"/>
      <c r="V2547" s="1"/>
      <c r="W2547" s="1">
        <v>1131671.70036483</v>
      </c>
      <c r="X2547" s="1"/>
      <c r="Y2547" s="1">
        <v>393678.05640902102</v>
      </c>
      <c r="Z2547" s="1">
        <v>270653.99927037797</v>
      </c>
      <c r="AA2547" s="1"/>
      <c r="AB2547" s="1"/>
      <c r="AC2547" s="1"/>
      <c r="AD2547" s="1">
        <v>18197.976882382001</v>
      </c>
      <c r="AE2547" s="1">
        <v>29984.989729322398</v>
      </c>
      <c r="AF2547" s="1"/>
      <c r="AG2547" s="1"/>
      <c r="AH2547" s="1"/>
      <c r="AI2547" s="1">
        <v>111971.855428978</v>
      </c>
      <c r="AJ2547" s="1">
        <v>1060851.3853428401</v>
      </c>
      <c r="AK2547" s="1">
        <v>0</v>
      </c>
      <c r="AL2547" s="1"/>
      <c r="AM2547" s="1"/>
    </row>
    <row r="2548" spans="1:39" x14ac:dyDescent="0.3">
      <c r="A2548" t="str">
        <f t="shared" si="429"/>
        <v>R&amp;D</v>
      </c>
      <c r="B2548" t="str">
        <f t="shared" si="430"/>
        <v>AD34</v>
      </c>
      <c r="C2548" t="str">
        <f t="shared" si="431"/>
        <v>R&amp;D- DEFENSE OTHER: SUBSISTENCE (ENGINEERING DEVELOPMENT)</v>
      </c>
      <c r="D2548" s="1">
        <f t="shared" si="432"/>
        <v>-1799.1713506133699</v>
      </c>
      <c r="E2548" s="1">
        <f t="shared" si="433"/>
        <v>9612.3608345719495</v>
      </c>
      <c r="F2548" s="1">
        <f t="shared" si="434"/>
        <v>0</v>
      </c>
      <c r="G2548" s="1">
        <f t="shared" si="435"/>
        <v>0</v>
      </c>
      <c r="H2548" s="2">
        <f t="shared" si="436"/>
        <v>-1</v>
      </c>
      <c r="I2548" s="2">
        <f t="shared" si="437"/>
        <v>-1</v>
      </c>
      <c r="J2548" s="2" t="e">
        <f t="shared" si="438"/>
        <v>#DIV/0!</v>
      </c>
      <c r="K2548" s="2">
        <f t="shared" si="439"/>
        <v>0</v>
      </c>
      <c r="L2548" s="2">
        <f>AM2548/SUM(AM1:AM$3009)</f>
        <v>0</v>
      </c>
      <c r="M2548" t="s">
        <v>4937</v>
      </c>
      <c r="N2548" t="s">
        <v>5172</v>
      </c>
      <c r="O2548" t="s">
        <v>5173</v>
      </c>
      <c r="P2548" s="1"/>
      <c r="Q2548" s="1">
        <v>394673.73803816398</v>
      </c>
      <c r="R2548" s="1"/>
      <c r="S2548" s="1">
        <v>556200.99252101395</v>
      </c>
      <c r="T2548" s="1"/>
      <c r="U2548" s="1"/>
      <c r="V2548" s="1"/>
      <c r="W2548" s="1">
        <v>957062.55665693304</v>
      </c>
      <c r="X2548" s="1">
        <v>456371.27958280803</v>
      </c>
      <c r="Y2548" s="1">
        <v>1398604.1251334699</v>
      </c>
      <c r="Z2548" s="1">
        <v>1257701.9175859301</v>
      </c>
      <c r="AA2548" s="1">
        <v>493655.89897585602</v>
      </c>
      <c r="AB2548" s="1"/>
      <c r="AC2548" s="1">
        <v>0</v>
      </c>
      <c r="AD2548" s="1"/>
      <c r="AE2548" s="1">
        <v>-1799.1713506133699</v>
      </c>
      <c r="AF2548" s="1"/>
      <c r="AG2548" s="1"/>
      <c r="AH2548" s="1">
        <v>77566.051361244798</v>
      </c>
      <c r="AI2548" s="1">
        <v>84222.127371531198</v>
      </c>
      <c r="AJ2548" s="1">
        <v>88418.465907476406</v>
      </c>
      <c r="AK2548" s="1">
        <v>9612.3608345719495</v>
      </c>
      <c r="AL2548" s="1"/>
      <c r="AM2548" s="1"/>
    </row>
    <row r="2549" spans="1:39" x14ac:dyDescent="0.3">
      <c r="A2549" t="str">
        <f t="shared" si="429"/>
        <v>R&amp;D</v>
      </c>
      <c r="B2549" t="str">
        <f t="shared" si="430"/>
        <v>AD35</v>
      </c>
      <c r="C2549" t="str">
        <f t="shared" si="431"/>
        <v>R&amp;D- DEFENSE OTHER: SUBSISTENCE (OPERATIONAL SYSTEMS DEVELOPMENT)</v>
      </c>
      <c r="D2549" s="1">
        <f t="shared" si="432"/>
        <v>244250.611092148</v>
      </c>
      <c r="E2549" s="1">
        <f t="shared" si="433"/>
        <v>0</v>
      </c>
      <c r="F2549" s="1">
        <f t="shared" si="434"/>
        <v>0</v>
      </c>
      <c r="G2549" s="1">
        <f t="shared" si="435"/>
        <v>0</v>
      </c>
      <c r="H2549" s="2" t="e">
        <f t="shared" si="436"/>
        <v>#DIV/0!</v>
      </c>
      <c r="I2549" s="2">
        <f t="shared" si="437"/>
        <v>-1</v>
      </c>
      <c r="J2549" s="2" t="e">
        <f t="shared" si="438"/>
        <v>#DIV/0!</v>
      </c>
      <c r="K2549" s="2">
        <f t="shared" si="439"/>
        <v>0</v>
      </c>
      <c r="L2549" s="2">
        <f>AM2549/SUM(AM1:AM$3009)</f>
        <v>0</v>
      </c>
      <c r="M2549" t="s">
        <v>4937</v>
      </c>
      <c r="N2549" t="s">
        <v>5174</v>
      </c>
      <c r="O2549" t="s">
        <v>5175</v>
      </c>
      <c r="P2549" s="1"/>
      <c r="Q2549" s="1"/>
      <c r="R2549" s="1">
        <v>151474.73510855899</v>
      </c>
      <c r="S2549" s="1">
        <v>189467.96330436401</v>
      </c>
      <c r="T2549" s="1">
        <v>10932.9730658399</v>
      </c>
      <c r="U2549" s="1">
        <v>214864.904532204</v>
      </c>
      <c r="V2549" s="1">
        <v>375224.42247858201</v>
      </c>
      <c r="W2549" s="1">
        <v>55287.270797466103</v>
      </c>
      <c r="X2549" s="1">
        <v>12413.3630560126</v>
      </c>
      <c r="Y2549" s="1">
        <v>8927.5697604331708</v>
      </c>
      <c r="Z2549" s="1">
        <v>0</v>
      </c>
      <c r="AA2549" s="1"/>
      <c r="AB2549" s="1"/>
      <c r="AC2549" s="1"/>
      <c r="AD2549" s="1"/>
      <c r="AE2549" s="1">
        <v>244250.611092148</v>
      </c>
      <c r="AF2549" s="1">
        <v>392555.17649242998</v>
      </c>
      <c r="AG2549" s="1">
        <v>265248.75478253799</v>
      </c>
      <c r="AH2549" s="1">
        <v>3425.8491415764202</v>
      </c>
      <c r="AI2549" s="1">
        <v>-89.654006596955696</v>
      </c>
      <c r="AJ2549" s="1"/>
      <c r="AK2549" s="1"/>
      <c r="AL2549" s="1"/>
      <c r="AM2549" s="1"/>
    </row>
    <row r="2550" spans="1:39" x14ac:dyDescent="0.3">
      <c r="A2550" t="str">
        <f t="shared" si="429"/>
        <v>R&amp;D</v>
      </c>
      <c r="B2550" t="str">
        <f t="shared" si="430"/>
        <v>AD36</v>
      </c>
      <c r="C2550" t="str">
        <f t="shared" si="431"/>
        <v>R&amp;D- DEFENSE OTHER: SUBSISTENCE (MANAGEMENT/SUPPORT)</v>
      </c>
      <c r="D2550" s="1">
        <f t="shared" si="432"/>
        <v>742097.01030209404</v>
      </c>
      <c r="E2550" s="1">
        <f t="shared" si="433"/>
        <v>0</v>
      </c>
      <c r="F2550" s="1">
        <f t="shared" si="434"/>
        <v>0</v>
      </c>
      <c r="G2550" s="1">
        <f t="shared" si="435"/>
        <v>0</v>
      </c>
      <c r="H2550" s="2" t="e">
        <f t="shared" si="436"/>
        <v>#DIV/0!</v>
      </c>
      <c r="I2550" s="2">
        <f t="shared" si="437"/>
        <v>-1</v>
      </c>
      <c r="J2550" s="2" t="e">
        <f t="shared" si="438"/>
        <v>#DIV/0!</v>
      </c>
      <c r="K2550" s="2">
        <f t="shared" si="439"/>
        <v>0</v>
      </c>
      <c r="L2550" s="2">
        <f>AM2550/SUM(AM1:AM$3009)</f>
        <v>0</v>
      </c>
      <c r="M2550" t="s">
        <v>4937</v>
      </c>
      <c r="N2550" t="s">
        <v>5176</v>
      </c>
      <c r="O2550" t="s">
        <v>5177</v>
      </c>
      <c r="P2550" s="1"/>
      <c r="Q2550" s="1"/>
      <c r="R2550" s="1"/>
      <c r="S2550" s="1"/>
      <c r="T2550" s="1">
        <v>25874.702922487799</v>
      </c>
      <c r="U2550" s="1">
        <v>538930.73834551999</v>
      </c>
      <c r="V2550" s="1"/>
      <c r="W2550" s="1">
        <v>0</v>
      </c>
      <c r="X2550" s="1">
        <v>1066412.6173216701</v>
      </c>
      <c r="Y2550" s="1">
        <v>158352.719368091</v>
      </c>
      <c r="Z2550" s="1">
        <v>7666.5414731989204</v>
      </c>
      <c r="AA2550" s="1"/>
      <c r="AB2550" s="1"/>
      <c r="AC2550" s="1">
        <v>0</v>
      </c>
      <c r="AD2550" s="1"/>
      <c r="AE2550" s="1">
        <v>742097.01030209404</v>
      </c>
      <c r="AF2550" s="1">
        <v>405461.05378376303</v>
      </c>
      <c r="AG2550" s="1">
        <v>60773.642721725999</v>
      </c>
      <c r="AH2550" s="1">
        <v>14844.849472535499</v>
      </c>
      <c r="AI2550" s="1">
        <v>0</v>
      </c>
      <c r="AJ2550" s="1">
        <v>-6789.4329508703404</v>
      </c>
      <c r="AK2550" s="1"/>
      <c r="AL2550" s="1"/>
      <c r="AM2550" s="1"/>
    </row>
    <row r="2551" spans="1:39" x14ac:dyDescent="0.3">
      <c r="A2551" t="str">
        <f t="shared" si="429"/>
        <v>R&amp;D</v>
      </c>
      <c r="B2551" t="str">
        <f t="shared" si="430"/>
        <v>AD37</v>
      </c>
      <c r="C2551" t="str">
        <f t="shared" si="431"/>
        <v>R&amp;D- DEFENSE OTHER: SUBSISTENCE (COMMERCIALIZED)</v>
      </c>
      <c r="D2551" s="1">
        <f t="shared" si="432"/>
        <v>0</v>
      </c>
      <c r="E2551" s="1">
        <f t="shared" si="433"/>
        <v>0</v>
      </c>
      <c r="F2551" s="1">
        <f t="shared" si="434"/>
        <v>0</v>
      </c>
      <c r="G2551" s="1">
        <f t="shared" si="435"/>
        <v>0</v>
      </c>
      <c r="H2551" s="2" t="e">
        <f t="shared" si="436"/>
        <v>#DIV/0!</v>
      </c>
      <c r="I2551" s="2" t="e">
        <f t="shared" si="437"/>
        <v>#DIV/0!</v>
      </c>
      <c r="J2551" s="2" t="e">
        <f t="shared" si="438"/>
        <v>#DIV/0!</v>
      </c>
      <c r="K2551" s="2">
        <f t="shared" si="439"/>
        <v>0</v>
      </c>
      <c r="L2551" s="2">
        <f>AM2551/SUM(AM1:AM$3009)</f>
        <v>0</v>
      </c>
      <c r="M2551" t="s">
        <v>4937</v>
      </c>
      <c r="N2551" t="s">
        <v>5178</v>
      </c>
      <c r="O2551" t="s">
        <v>5179</v>
      </c>
      <c r="P2551" s="1"/>
      <c r="Q2551" s="1"/>
      <c r="R2551" s="1">
        <v>1164359.43334121</v>
      </c>
      <c r="S2551" s="1"/>
      <c r="T2551" s="1"/>
      <c r="U2551" s="1"/>
      <c r="V2551" s="1"/>
      <c r="W2551" s="1"/>
      <c r="X2551" s="1"/>
      <c r="Y2551" s="1">
        <v>16336.722214808</v>
      </c>
      <c r="Z2551" s="1"/>
      <c r="AA2551" s="1"/>
      <c r="AB2551" s="1"/>
      <c r="AC2551" s="1"/>
      <c r="AD2551" s="1"/>
      <c r="AE2551" s="1"/>
      <c r="AF2551" s="1"/>
      <c r="AG2551" s="1"/>
      <c r="AH2551" s="1"/>
      <c r="AI2551" s="1"/>
      <c r="AJ2551" s="1"/>
      <c r="AK2551" s="1"/>
      <c r="AL2551" s="1"/>
      <c r="AM2551" s="1"/>
    </row>
    <row r="2552" spans="1:39" x14ac:dyDescent="0.3">
      <c r="A2552" t="str">
        <f t="shared" si="429"/>
        <v>R&amp;D</v>
      </c>
      <c r="B2552" t="str">
        <f t="shared" si="430"/>
        <v>AD41</v>
      </c>
      <c r="C2552" t="str">
        <f t="shared" si="431"/>
        <v>R&amp;D- DEFENSE OTHER: TEXTILES/CLOTHING/EQUIPAGE (BASIC RESEARCH)</v>
      </c>
      <c r="D2552" s="1">
        <f t="shared" si="432"/>
        <v>5380599.8458633097</v>
      </c>
      <c r="E2552" s="1">
        <f t="shared" si="433"/>
        <v>78408.422001654704</v>
      </c>
      <c r="F2552" s="1">
        <f t="shared" si="434"/>
        <v>0</v>
      </c>
      <c r="G2552" s="1">
        <f t="shared" si="435"/>
        <v>0</v>
      </c>
      <c r="H2552" s="2">
        <f t="shared" si="436"/>
        <v>-1</v>
      </c>
      <c r="I2552" s="2">
        <f t="shared" si="437"/>
        <v>-1</v>
      </c>
      <c r="J2552" s="2" t="e">
        <f t="shared" si="438"/>
        <v>#DIV/0!</v>
      </c>
      <c r="K2552" s="2">
        <f t="shared" si="439"/>
        <v>0</v>
      </c>
      <c r="L2552" s="2">
        <f>AM2552/SUM(AM1:AM$3009)</f>
        <v>0</v>
      </c>
      <c r="M2552" t="s">
        <v>4937</v>
      </c>
      <c r="N2552" t="s">
        <v>5180</v>
      </c>
      <c r="O2552" t="s">
        <v>5181</v>
      </c>
      <c r="P2552" s="1">
        <v>941728.25950796099</v>
      </c>
      <c r="Q2552" s="1">
        <v>2347812.8613881799</v>
      </c>
      <c r="R2552" s="1">
        <v>2146582.3740206501</v>
      </c>
      <c r="S2552" s="1">
        <v>2179795.8810015898</v>
      </c>
      <c r="T2552" s="1">
        <v>4694328.5760025699</v>
      </c>
      <c r="U2552" s="1">
        <v>7877942.88668977</v>
      </c>
      <c r="V2552" s="1">
        <v>13997322.921423599</v>
      </c>
      <c r="W2552" s="1">
        <v>13152200.5057732</v>
      </c>
      <c r="X2552" s="1">
        <v>24401667.347857699</v>
      </c>
      <c r="Y2552" s="1">
        <v>19790387.825643402</v>
      </c>
      <c r="Z2552" s="1">
        <v>22383572.547938701</v>
      </c>
      <c r="AA2552" s="1">
        <v>14298212.8124693</v>
      </c>
      <c r="AB2552" s="1">
        <v>15952774.6391125</v>
      </c>
      <c r="AC2552" s="1">
        <v>7761614.3221322997</v>
      </c>
      <c r="AD2552" s="1">
        <v>5647553.0605994398</v>
      </c>
      <c r="AE2552" s="1">
        <v>5380599.8458633097</v>
      </c>
      <c r="AF2552" s="1">
        <v>3196568.56083627</v>
      </c>
      <c r="AG2552" s="1">
        <v>2148046.5681122802</v>
      </c>
      <c r="AH2552" s="1">
        <v>685032.23174809699</v>
      </c>
      <c r="AI2552" s="1">
        <v>1344123.04675853</v>
      </c>
      <c r="AJ2552" s="1">
        <v>714653.64949528</v>
      </c>
      <c r="AK2552" s="1">
        <v>78408.422001654704</v>
      </c>
      <c r="AL2552" s="1">
        <v>0</v>
      </c>
      <c r="AM2552" s="1">
        <v>0</v>
      </c>
    </row>
    <row r="2553" spans="1:39" x14ac:dyDescent="0.3">
      <c r="A2553" t="str">
        <f t="shared" si="429"/>
        <v>R&amp;D</v>
      </c>
      <c r="B2553" t="str">
        <f t="shared" si="430"/>
        <v>AD42</v>
      </c>
      <c r="C2553" t="str">
        <f t="shared" si="431"/>
        <v>R&amp;D- DEFENSE OTHER: TEXTILES/CLOTHING/EQUIPAGE (APPLIED RESEARCH/EXPLORATORY DEVELOPMENT)</v>
      </c>
      <c r="D2553" s="1">
        <f t="shared" si="432"/>
        <v>0</v>
      </c>
      <c r="E2553" s="1">
        <f t="shared" si="433"/>
        <v>2805007.4137130701</v>
      </c>
      <c r="F2553" s="1">
        <f t="shared" si="434"/>
        <v>1004496</v>
      </c>
      <c r="G2553" s="1">
        <f t="shared" si="435"/>
        <v>310512.87761868601</v>
      </c>
      <c r="H2553" s="2">
        <f t="shared" si="436"/>
        <v>-0.64189185558325512</v>
      </c>
      <c r="I2553" s="2" t="e">
        <f t="shared" si="437"/>
        <v>#DIV/0!</v>
      </c>
      <c r="J2553" s="2">
        <f t="shared" si="438"/>
        <v>0.30912306033940007</v>
      </c>
      <c r="K2553" s="2">
        <f t="shared" si="439"/>
        <v>8.9164158920803524E-6</v>
      </c>
      <c r="L2553" s="2">
        <f>AM2553/SUM(AM1:AM$3009)</f>
        <v>5.6343873809475709E-6</v>
      </c>
      <c r="M2553" t="s">
        <v>4937</v>
      </c>
      <c r="N2553" t="s">
        <v>5182</v>
      </c>
      <c r="O2553" t="s">
        <v>5183</v>
      </c>
      <c r="P2553" s="1">
        <v>24127952.1185509</v>
      </c>
      <c r="Q2553" s="1">
        <v>32473314.9865591</v>
      </c>
      <c r="R2553" s="1">
        <v>8644214.7448183503</v>
      </c>
      <c r="S2553" s="1">
        <v>31924035.220463298</v>
      </c>
      <c r="T2553" s="1">
        <v>26961938.750807401</v>
      </c>
      <c r="U2553" s="1">
        <v>2294774.33102185</v>
      </c>
      <c r="V2553" s="1">
        <v>2677015.6603329401</v>
      </c>
      <c r="W2553" s="1">
        <v>336504.17470877699</v>
      </c>
      <c r="X2553" s="1">
        <v>366390.04896474897</v>
      </c>
      <c r="Y2553" s="1">
        <v>5673512.3642522497</v>
      </c>
      <c r="Z2553" s="1">
        <v>4852495.18004103</v>
      </c>
      <c r="AA2553" s="1">
        <v>8026368.7354456</v>
      </c>
      <c r="AB2553" s="1">
        <v>1465730.4882710599</v>
      </c>
      <c r="AC2553" s="1">
        <v>15334.695073218099</v>
      </c>
      <c r="AD2553" s="1">
        <v>239767.34735794799</v>
      </c>
      <c r="AE2553" s="1">
        <v>0</v>
      </c>
      <c r="AF2553" s="1">
        <v>-29891.0191358593</v>
      </c>
      <c r="AG2553" s="1">
        <v>31273.937496098901</v>
      </c>
      <c r="AH2553" s="1">
        <v>397086.363939328</v>
      </c>
      <c r="AI2553" s="1">
        <v>1560795.24044631</v>
      </c>
      <c r="AJ2553" s="1">
        <v>2265486.31116695</v>
      </c>
      <c r="AK2553" s="1">
        <v>2805007.4137130701</v>
      </c>
      <c r="AL2553" s="1">
        <v>1004496</v>
      </c>
      <c r="AM2553" s="1">
        <v>310512.87761868601</v>
      </c>
    </row>
    <row r="2554" spans="1:39" x14ac:dyDescent="0.3">
      <c r="A2554" t="str">
        <f t="shared" si="429"/>
        <v>R&amp;D</v>
      </c>
      <c r="B2554" t="str">
        <f t="shared" si="430"/>
        <v>AD43</v>
      </c>
      <c r="C2554" t="str">
        <f t="shared" si="431"/>
        <v>R&amp;D- DEFENSE OTHER: TEXTILES/CLOTHING/EQUIPAGE (ADVANCED DEVELOPMENT)</v>
      </c>
      <c r="D2554" s="1">
        <f t="shared" si="432"/>
        <v>0</v>
      </c>
      <c r="E2554" s="1">
        <f t="shared" si="433"/>
        <v>827582.69844596204</v>
      </c>
      <c r="F2554" s="1">
        <f t="shared" si="434"/>
        <v>234780.93950000001</v>
      </c>
      <c r="G2554" s="1">
        <f t="shared" si="435"/>
        <v>0</v>
      </c>
      <c r="H2554" s="2">
        <f t="shared" si="436"/>
        <v>-0.71630516208123662</v>
      </c>
      <c r="I2554" s="2" t="e">
        <f t="shared" si="437"/>
        <v>#DIV/0!</v>
      </c>
      <c r="J2554" s="2">
        <f t="shared" si="438"/>
        <v>0</v>
      </c>
      <c r="K2554" s="2">
        <f t="shared" si="439"/>
        <v>2.0840346801932073E-6</v>
      </c>
      <c r="L2554" s="2">
        <f>AM2554/SUM(AM1:AM$3009)</f>
        <v>0</v>
      </c>
      <c r="M2554" t="s">
        <v>4937</v>
      </c>
      <c r="N2554" t="s">
        <v>5184</v>
      </c>
      <c r="O2554" t="s">
        <v>5185</v>
      </c>
      <c r="P2554" s="1">
        <v>7010652.6859484296</v>
      </c>
      <c r="Q2554" s="1">
        <v>7887385.6990036601</v>
      </c>
      <c r="R2554" s="1">
        <v>9168820.5824042093</v>
      </c>
      <c r="S2554" s="1">
        <v>15832631.5448262</v>
      </c>
      <c r="T2554" s="1">
        <v>6830003.79679099</v>
      </c>
      <c r="U2554" s="1">
        <v>15578127.125759</v>
      </c>
      <c r="V2554" s="1">
        <v>9262878.5253313202</v>
      </c>
      <c r="W2554" s="1">
        <v>21741664.128017299</v>
      </c>
      <c r="X2554" s="1">
        <v>5774501.3130345298</v>
      </c>
      <c r="Y2554" s="1">
        <v>2278078.05610129</v>
      </c>
      <c r="Z2554" s="1">
        <v>-18053.1630959631</v>
      </c>
      <c r="AA2554" s="1">
        <v>294978.84222756198</v>
      </c>
      <c r="AB2554" s="1">
        <v>0</v>
      </c>
      <c r="AC2554" s="1"/>
      <c r="AD2554" s="1"/>
      <c r="AE2554" s="1"/>
      <c r="AF2554" s="1">
        <v>12669.133768522801</v>
      </c>
      <c r="AG2554" s="1">
        <v>808170.640168585</v>
      </c>
      <c r="AH2554" s="1">
        <v>2617187.3571272502</v>
      </c>
      <c r="AI2554" s="1">
        <v>2564181.4534598901</v>
      </c>
      <c r="AJ2554" s="1">
        <v>2027162.79497641</v>
      </c>
      <c r="AK2554" s="1">
        <v>827582.69844596204</v>
      </c>
      <c r="AL2554" s="1">
        <v>234780.93950000001</v>
      </c>
      <c r="AM2554" s="1">
        <v>0</v>
      </c>
    </row>
    <row r="2555" spans="1:39" x14ac:dyDescent="0.3">
      <c r="A2555" t="str">
        <f t="shared" si="429"/>
        <v>R&amp;D</v>
      </c>
      <c r="B2555" t="str">
        <f t="shared" si="430"/>
        <v>AD44</v>
      </c>
      <c r="C2555" t="str">
        <f t="shared" si="431"/>
        <v>R&amp;D- DEFENSE OTHER: TEXTILES/CLOTHING/EQUIPAGE (ENGINEERING DEVELOPMENT)</v>
      </c>
      <c r="D2555" s="1">
        <f t="shared" si="432"/>
        <v>2253810.7198860701</v>
      </c>
      <c r="E2555" s="1">
        <f t="shared" si="433"/>
        <v>491266.00759885402</v>
      </c>
      <c r="F2555" s="1">
        <f t="shared" si="434"/>
        <v>9982</v>
      </c>
      <c r="G2555" s="1">
        <f t="shared" si="435"/>
        <v>-20240.650408315501</v>
      </c>
      <c r="H2555" s="2">
        <f t="shared" si="436"/>
        <v>-0.9796810692260417</v>
      </c>
      <c r="I2555" s="2">
        <f t="shared" si="437"/>
        <v>-0.99557105664999912</v>
      </c>
      <c r="J2555" s="2">
        <f t="shared" si="438"/>
        <v>-2.0277149277014126</v>
      </c>
      <c r="K2555" s="2">
        <f t="shared" si="439"/>
        <v>8.8605294032774722E-8</v>
      </c>
      <c r="L2555" s="2">
        <f>AM2555/SUM(AM1:AM$3009)</f>
        <v>-3.6727515495454365E-7</v>
      </c>
      <c r="M2555" t="s">
        <v>4937</v>
      </c>
      <c r="N2555" t="s">
        <v>5186</v>
      </c>
      <c r="O2555" t="s">
        <v>5187</v>
      </c>
      <c r="P2555" s="1"/>
      <c r="Q2555" s="1"/>
      <c r="R2555" s="1">
        <v>543538.04414639901</v>
      </c>
      <c r="S2555" s="1">
        <v>380827.00998329901</v>
      </c>
      <c r="T2555" s="1">
        <v>1166042.48315337</v>
      </c>
      <c r="U2555" s="1">
        <v>4581207.2251516804</v>
      </c>
      <c r="V2555" s="1">
        <v>5242820.8837295398</v>
      </c>
      <c r="W2555" s="1">
        <v>6479781.6295961402</v>
      </c>
      <c r="X2555" s="1">
        <v>234673.854516986</v>
      </c>
      <c r="Y2555" s="1">
        <v>13756238.403624199</v>
      </c>
      <c r="Z2555" s="1">
        <v>7005095.9263402</v>
      </c>
      <c r="AA2555" s="1">
        <v>12298277.2679829</v>
      </c>
      <c r="AB2555" s="1">
        <v>5753725.8988428796</v>
      </c>
      <c r="AC2555" s="1">
        <v>4876947.0176354796</v>
      </c>
      <c r="AD2555" s="1">
        <v>4829574.4421303999</v>
      </c>
      <c r="AE2555" s="1">
        <v>2253810.7198860701</v>
      </c>
      <c r="AF2555" s="1">
        <v>1249732.1281181199</v>
      </c>
      <c r="AG2555" s="1">
        <v>509470.12183182302</v>
      </c>
      <c r="AH2555" s="1">
        <v>286017.99861033697</v>
      </c>
      <c r="AI2555" s="1">
        <v>1537839.44327068</v>
      </c>
      <c r="AJ2555" s="1">
        <v>1641425.3918121201</v>
      </c>
      <c r="AK2555" s="1">
        <v>491266.00759885402</v>
      </c>
      <c r="AL2555" s="1">
        <v>9982</v>
      </c>
      <c r="AM2555" s="1">
        <v>-20240.650408315501</v>
      </c>
    </row>
    <row r="2556" spans="1:39" x14ac:dyDescent="0.3">
      <c r="A2556" t="str">
        <f t="shared" si="429"/>
        <v>R&amp;D</v>
      </c>
      <c r="B2556" t="str">
        <f t="shared" si="430"/>
        <v>AD45</v>
      </c>
      <c r="C2556" t="str">
        <f t="shared" si="431"/>
        <v>R&amp;D- DEFENSE OTHER: TEXTILES/CLOTHING/EQUIPAGE (OPERATIONAL SYSTEMS DEVELOPMENT)</v>
      </c>
      <c r="D2556" s="1">
        <f t="shared" si="432"/>
        <v>206391.965474564</v>
      </c>
      <c r="E2556" s="1">
        <f t="shared" si="433"/>
        <v>2403247.2937271898</v>
      </c>
      <c r="F2556" s="1">
        <f t="shared" si="434"/>
        <v>263735</v>
      </c>
      <c r="G2556" s="1">
        <f t="shared" si="435"/>
        <v>0</v>
      </c>
      <c r="H2556" s="2">
        <f t="shared" si="436"/>
        <v>-0.89025890065979263</v>
      </c>
      <c r="I2556" s="2">
        <f t="shared" si="437"/>
        <v>0.27783559497379295</v>
      </c>
      <c r="J2556" s="2">
        <f t="shared" si="438"/>
        <v>0</v>
      </c>
      <c r="K2556" s="2">
        <f t="shared" si="439"/>
        <v>2.3410456042610538E-6</v>
      </c>
      <c r="L2556" s="2">
        <f>AM2556/SUM(AM1:AM$3009)</f>
        <v>0</v>
      </c>
      <c r="M2556" t="s">
        <v>4937</v>
      </c>
      <c r="N2556" t="s">
        <v>5188</v>
      </c>
      <c r="O2556" t="s">
        <v>5189</v>
      </c>
      <c r="P2556" s="1">
        <v>366770.72129760199</v>
      </c>
      <c r="Q2556" s="1">
        <v>44727.786821909896</v>
      </c>
      <c r="R2556" s="1">
        <v>407403.50560949201</v>
      </c>
      <c r="S2556" s="1">
        <v>53651.300122410503</v>
      </c>
      <c r="T2556" s="1">
        <v>821943.89004850294</v>
      </c>
      <c r="U2556" s="1">
        <v>32807.053196812201</v>
      </c>
      <c r="V2556" s="1">
        <v>-43613.416431474201</v>
      </c>
      <c r="W2556" s="1"/>
      <c r="X2556" s="1">
        <v>155962.84528329401</v>
      </c>
      <c r="Y2556" s="1">
        <v>7689805.4160860702</v>
      </c>
      <c r="Z2556" s="1">
        <v>15639183.3348189</v>
      </c>
      <c r="AA2556" s="1">
        <v>3790654.3782018302</v>
      </c>
      <c r="AB2556" s="1">
        <v>5396341.9697453799</v>
      </c>
      <c r="AC2556" s="1">
        <v>880439.93469255103</v>
      </c>
      <c r="AD2556" s="1">
        <v>1359136.5278345</v>
      </c>
      <c r="AE2556" s="1">
        <v>206391.965474564</v>
      </c>
      <c r="AF2556" s="1">
        <v>2470174.6167317</v>
      </c>
      <c r="AG2556" s="1">
        <v>-9452.5686507190803</v>
      </c>
      <c r="AH2556" s="1">
        <v>1590941.8618382099</v>
      </c>
      <c r="AI2556" s="1">
        <v>839981.32351926004</v>
      </c>
      <c r="AJ2556" s="1">
        <v>2543136.0221036598</v>
      </c>
      <c r="AK2556" s="1">
        <v>2403247.2937271898</v>
      </c>
      <c r="AL2556" s="1">
        <v>263735</v>
      </c>
      <c r="AM2556" s="1"/>
    </row>
    <row r="2557" spans="1:39" x14ac:dyDescent="0.3">
      <c r="A2557" t="str">
        <f t="shared" si="429"/>
        <v>R&amp;D</v>
      </c>
      <c r="B2557" t="str">
        <f t="shared" si="430"/>
        <v>AD46</v>
      </c>
      <c r="C2557" t="str">
        <f t="shared" si="431"/>
        <v>R&amp;D-TEXTILES,CLOTHING,ETC-MGMT SUP</v>
      </c>
      <c r="D2557" s="1">
        <f t="shared" si="432"/>
        <v>-1238.16573454078</v>
      </c>
      <c r="E2557" s="1">
        <f t="shared" si="433"/>
        <v>539956.01823373197</v>
      </c>
      <c r="F2557" s="1">
        <f t="shared" si="434"/>
        <v>500000</v>
      </c>
      <c r="G2557" s="1">
        <f t="shared" si="435"/>
        <v>0</v>
      </c>
      <c r="H2557" s="2">
        <f t="shared" si="436"/>
        <v>-7.3998653380016766E-2</v>
      </c>
      <c r="I2557" s="2">
        <f t="shared" si="437"/>
        <v>-404.82316038284137</v>
      </c>
      <c r="J2557" s="2">
        <f t="shared" si="438"/>
        <v>0</v>
      </c>
      <c r="K2557" s="2">
        <f t="shared" si="439"/>
        <v>4.4382535580432137E-6</v>
      </c>
      <c r="L2557" s="2">
        <f>AM2557/SUM(AM1:AM$3009)</f>
        <v>0</v>
      </c>
      <c r="M2557" t="s">
        <v>4937</v>
      </c>
      <c r="N2557" t="s">
        <v>5190</v>
      </c>
      <c r="O2557" t="s">
        <v>5191</v>
      </c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>
        <v>0</v>
      </c>
      <c r="AB2557" s="1"/>
      <c r="AC2557" s="1">
        <v>0</v>
      </c>
      <c r="AD2557" s="1">
        <v>50931.211708044502</v>
      </c>
      <c r="AE2557" s="1">
        <v>-1238.16573454078</v>
      </c>
      <c r="AF2557" s="1"/>
      <c r="AG2557" s="1"/>
      <c r="AH2557" s="1"/>
      <c r="AI2557" s="1"/>
      <c r="AJ2557" s="1">
        <v>558091.83065387199</v>
      </c>
      <c r="AK2557" s="1">
        <v>539956.01823373197</v>
      </c>
      <c r="AL2557" s="1">
        <v>500000</v>
      </c>
      <c r="AM2557" s="1"/>
    </row>
    <row r="2558" spans="1:39" x14ac:dyDescent="0.3">
      <c r="A2558" t="str">
        <f t="shared" si="429"/>
        <v>R&amp;D</v>
      </c>
      <c r="B2558" t="str">
        <f t="shared" si="430"/>
        <v>AD47</v>
      </c>
      <c r="C2558" t="str">
        <f t="shared" si="431"/>
        <v>R&amp;D- DEFENSE OTHER: TEXTILES/CLOTHING/EQUIPAGE (COMMERCIALIZED)</v>
      </c>
      <c r="D2558" s="1">
        <f t="shared" si="432"/>
        <v>0</v>
      </c>
      <c r="E2558" s="1">
        <f t="shared" si="433"/>
        <v>116539.261584375</v>
      </c>
      <c r="F2558" s="1">
        <f t="shared" si="434"/>
        <v>-500</v>
      </c>
      <c r="G2558" s="1">
        <f t="shared" si="435"/>
        <v>0</v>
      </c>
      <c r="H2558" s="2">
        <f t="shared" si="436"/>
        <v>-1.004290399588966</v>
      </c>
      <c r="I2558" s="2" t="e">
        <f t="shared" si="437"/>
        <v>#DIV/0!</v>
      </c>
      <c r="J2558" s="2">
        <f t="shared" si="438"/>
        <v>0</v>
      </c>
      <c r="K2558" s="2">
        <f t="shared" si="439"/>
        <v>-4.4382535580432135E-9</v>
      </c>
      <c r="L2558" s="2">
        <f>AM2558/SUM(AM1:AM$3009)</f>
        <v>0</v>
      </c>
      <c r="M2558" t="s">
        <v>4937</v>
      </c>
      <c r="N2558" t="s">
        <v>5192</v>
      </c>
      <c r="O2558" t="s">
        <v>5193</v>
      </c>
      <c r="P2558" s="1">
        <v>211440.89723299301</v>
      </c>
      <c r="Q2558" s="1"/>
      <c r="R2558" s="1"/>
      <c r="S2558" s="1"/>
      <c r="T2558" s="1">
        <v>893153.98795067403</v>
      </c>
      <c r="U2558" s="1">
        <v>50614.533996929997</v>
      </c>
      <c r="V2558" s="1"/>
      <c r="W2558" s="1"/>
      <c r="X2558" s="1">
        <v>28882.452724385701</v>
      </c>
      <c r="Y2558" s="1"/>
      <c r="Z2558" s="1"/>
      <c r="AA2558" s="1"/>
      <c r="AB2558" s="1">
        <v>691.50681586806002</v>
      </c>
      <c r="AC2558" s="1"/>
      <c r="AD2558" s="1"/>
      <c r="AE2558" s="1"/>
      <c r="AF2558" s="1">
        <v>118173.956732879</v>
      </c>
      <c r="AG2558" s="1">
        <v>817571.21603297698</v>
      </c>
      <c r="AH2558" s="1">
        <v>1383507.3416327799</v>
      </c>
      <c r="AI2558" s="1">
        <v>3513076.74390245</v>
      </c>
      <c r="AJ2558" s="1">
        <v>537440.86901806295</v>
      </c>
      <c r="AK2558" s="1">
        <v>116539.261584375</v>
      </c>
      <c r="AL2558" s="1">
        <v>-500</v>
      </c>
      <c r="AM2558" s="1"/>
    </row>
    <row r="2559" spans="1:39" x14ac:dyDescent="0.3">
      <c r="A2559" t="str">
        <f t="shared" si="429"/>
        <v>R&amp;D</v>
      </c>
      <c r="B2559" t="str">
        <f t="shared" si="430"/>
        <v>AD51</v>
      </c>
      <c r="C2559" t="str">
        <f t="shared" si="431"/>
        <v>FUELS AND LUBRICANTS (BASIC)</v>
      </c>
      <c r="D2559" s="1">
        <f t="shared" si="432"/>
        <v>0</v>
      </c>
      <c r="E2559" s="1">
        <f t="shared" si="433"/>
        <v>0</v>
      </c>
      <c r="F2559" s="1">
        <f t="shared" si="434"/>
        <v>0</v>
      </c>
      <c r="G2559" s="1">
        <f t="shared" si="435"/>
        <v>0</v>
      </c>
      <c r="H2559" s="2" t="e">
        <f t="shared" si="436"/>
        <v>#DIV/0!</v>
      </c>
      <c r="I2559" s="2" t="e">
        <f t="shared" si="437"/>
        <v>#DIV/0!</v>
      </c>
      <c r="J2559" s="2" t="e">
        <f t="shared" si="438"/>
        <v>#DIV/0!</v>
      </c>
      <c r="K2559" s="2">
        <f t="shared" si="439"/>
        <v>0</v>
      </c>
      <c r="L2559" s="2">
        <f>AM2559/SUM(AM1:AM$3009)</f>
        <v>0</v>
      </c>
      <c r="M2559" t="s">
        <v>4937</v>
      </c>
      <c r="N2559" t="s">
        <v>5194</v>
      </c>
      <c r="O2559" t="s">
        <v>5195</v>
      </c>
      <c r="P2559" s="1"/>
      <c r="Q2559" s="1">
        <v>5629899.1786404597</v>
      </c>
      <c r="R2559" s="1">
        <v>107353.422616435</v>
      </c>
      <c r="S2559" s="1">
        <v>966156.17229072098</v>
      </c>
      <c r="T2559" s="1">
        <v>526994.58892207197</v>
      </c>
      <c r="U2559" s="1">
        <v>545412.74797604501</v>
      </c>
      <c r="V2559" s="1">
        <v>309998.63856625499</v>
      </c>
      <c r="W2559" s="1">
        <v>111821.04991556</v>
      </c>
      <c r="X2559" s="1">
        <v>85698.383712111696</v>
      </c>
      <c r="Y2559" s="1">
        <v>2110113.4065037202</v>
      </c>
      <c r="Z2559" s="1">
        <v>1703224.7571179401</v>
      </c>
      <c r="AA2559" s="1">
        <v>445694.59840359399</v>
      </c>
      <c r="AB2559" s="1">
        <v>0</v>
      </c>
      <c r="AC2559" s="1">
        <v>107028.75159731699</v>
      </c>
      <c r="AD2559" s="1">
        <v>0</v>
      </c>
      <c r="AE2559" s="1">
        <v>0</v>
      </c>
      <c r="AF2559" s="1">
        <v>3955.3868338345801</v>
      </c>
      <c r="AG2559" s="1"/>
      <c r="AH2559" s="1">
        <v>27139.730293910201</v>
      </c>
      <c r="AI2559" s="1">
        <v>-2.09435343330802</v>
      </c>
      <c r="AJ2559" s="1"/>
      <c r="AK2559" s="1"/>
      <c r="AL2559" s="1"/>
      <c r="AM2559" s="1"/>
    </row>
    <row r="2560" spans="1:39" x14ac:dyDescent="0.3">
      <c r="A2560" t="str">
        <f t="shared" si="429"/>
        <v>R&amp;D</v>
      </c>
      <c r="B2560" t="str">
        <f t="shared" si="430"/>
        <v>AD52</v>
      </c>
      <c r="C2560" t="str">
        <f t="shared" si="431"/>
        <v>R&amp;D- DEFENSE OTHER: FUELS/LUBRICANTS (APPLIED RESEARCH/EXPLORATORY DEVELOPMENT)</v>
      </c>
      <c r="D2560" s="1">
        <f t="shared" si="432"/>
        <v>1599770.7847303201</v>
      </c>
      <c r="E2560" s="1">
        <f t="shared" si="433"/>
        <v>-21393.824592112502</v>
      </c>
      <c r="F2560" s="1">
        <f t="shared" si="434"/>
        <v>-3836</v>
      </c>
      <c r="G2560" s="1">
        <f t="shared" si="435"/>
        <v>0</v>
      </c>
      <c r="H2560" s="2">
        <f t="shared" si="436"/>
        <v>-0.82069592169067984</v>
      </c>
      <c r="I2560" s="2">
        <f t="shared" si="437"/>
        <v>-1.0023978435139673</v>
      </c>
      <c r="J2560" s="2">
        <f t="shared" si="438"/>
        <v>0</v>
      </c>
      <c r="K2560" s="2">
        <f t="shared" si="439"/>
        <v>-3.4050281297307536E-8</v>
      </c>
      <c r="L2560" s="2">
        <f>AM2560/SUM(AM1:AM$3009)</f>
        <v>0</v>
      </c>
      <c r="M2560" t="s">
        <v>4937</v>
      </c>
      <c r="N2560" t="s">
        <v>5196</v>
      </c>
      <c r="O2560" t="s">
        <v>5197</v>
      </c>
      <c r="P2560" s="1">
        <v>3585473.0163629702</v>
      </c>
      <c r="Q2560" s="1">
        <v>4305834.2764858799</v>
      </c>
      <c r="R2560" s="1">
        <v>5779303.3624147</v>
      </c>
      <c r="S2560" s="1">
        <v>2436617.4987427401</v>
      </c>
      <c r="T2560" s="1">
        <v>312370.65902399801</v>
      </c>
      <c r="U2560" s="1">
        <v>4486071.8236723999</v>
      </c>
      <c r="V2560" s="1">
        <v>7113891.5351502402</v>
      </c>
      <c r="W2560" s="1">
        <v>9551558.2620928399</v>
      </c>
      <c r="X2560" s="1">
        <v>11072602.0178998</v>
      </c>
      <c r="Y2560" s="1">
        <v>16459249.383064101</v>
      </c>
      <c r="Z2560" s="1">
        <v>8831355.5998060107</v>
      </c>
      <c r="AA2560" s="1">
        <v>3795919.63255637</v>
      </c>
      <c r="AB2560" s="1">
        <v>13439551.071840901</v>
      </c>
      <c r="AC2560" s="1">
        <v>5530026.2796234498</v>
      </c>
      <c r="AD2560" s="1">
        <v>7340897.2051486401</v>
      </c>
      <c r="AE2560" s="1">
        <v>1599770.7847303201</v>
      </c>
      <c r="AF2560" s="1">
        <v>1574482.7793425301</v>
      </c>
      <c r="AG2560" s="1">
        <v>898464.53778824594</v>
      </c>
      <c r="AH2560" s="1">
        <v>790930.748184558</v>
      </c>
      <c r="AI2560" s="1">
        <v>1092639.0915693799</v>
      </c>
      <c r="AJ2560" s="1">
        <v>1292428.37939029</v>
      </c>
      <c r="AK2560" s="1">
        <v>-21393.824592112502</v>
      </c>
      <c r="AL2560" s="1">
        <v>-3836</v>
      </c>
      <c r="AM2560" s="1">
        <v>0</v>
      </c>
    </row>
    <row r="2561" spans="1:39" x14ac:dyDescent="0.3">
      <c r="A2561" t="str">
        <f t="shared" ref="A2561:A2624" si="440">M2561</f>
        <v>R&amp;D</v>
      </c>
      <c r="B2561" t="str">
        <f t="shared" ref="B2561:B2624" si="441">N2561</f>
        <v>AD53</v>
      </c>
      <c r="C2561" t="str">
        <f t="shared" ref="C2561:C2624" si="442">O2561</f>
        <v>FUELS AND LUBRICANTS (ADVANCED)</v>
      </c>
      <c r="D2561" s="1">
        <f t="shared" ref="D2561:D2624" si="443">AE2561</f>
        <v>0</v>
      </c>
      <c r="E2561" s="1">
        <f t="shared" ref="E2561:E2624" si="444">AK2561</f>
        <v>0</v>
      </c>
      <c r="F2561" s="1">
        <f t="shared" ref="F2561:F2624" si="445">AL2561</f>
        <v>0</v>
      </c>
      <c r="G2561" s="1">
        <f t="shared" ref="G2561:G2624" si="446">AM2561</f>
        <v>0</v>
      </c>
      <c r="H2561" s="2" t="e">
        <f t="shared" si="436"/>
        <v>#DIV/0!</v>
      </c>
      <c r="I2561" s="2" t="e">
        <f t="shared" si="437"/>
        <v>#DIV/0!</v>
      </c>
      <c r="J2561" s="2" t="e">
        <f t="shared" si="438"/>
        <v>#DIV/0!</v>
      </c>
      <c r="K2561" s="2">
        <f t="shared" si="439"/>
        <v>0</v>
      </c>
      <c r="L2561" s="2">
        <f>AM2561/SUM(AM1:AM$3009)</f>
        <v>0</v>
      </c>
      <c r="M2561" t="s">
        <v>4937</v>
      </c>
      <c r="N2561" t="s">
        <v>5198</v>
      </c>
      <c r="O2561" t="s">
        <v>5199</v>
      </c>
      <c r="P2561" s="1"/>
      <c r="Q2561" s="1"/>
      <c r="R2561" s="1"/>
      <c r="S2561" s="1"/>
      <c r="T2561" s="1"/>
      <c r="U2561" s="1"/>
      <c r="V2561" s="1">
        <v>1174.4332180046899</v>
      </c>
      <c r="W2561" s="1">
        <v>-1143.08623289041</v>
      </c>
      <c r="X2561" s="1">
        <v>1146.39356362079</v>
      </c>
      <c r="Y2561" s="1">
        <v>1134.86115547132</v>
      </c>
      <c r="Z2561" s="1">
        <v>0</v>
      </c>
      <c r="AA2561" s="1">
        <v>0</v>
      </c>
      <c r="AB2561" s="1"/>
      <c r="AC2561" s="1"/>
      <c r="AD2561" s="1"/>
      <c r="AE2561" s="1"/>
      <c r="AF2561" s="1"/>
      <c r="AG2561" s="1"/>
      <c r="AH2561" s="1"/>
      <c r="AI2561" s="1"/>
      <c r="AJ2561" s="1"/>
      <c r="AK2561" s="1"/>
      <c r="AL2561" s="1"/>
      <c r="AM2561" s="1"/>
    </row>
    <row r="2562" spans="1:39" x14ac:dyDescent="0.3">
      <c r="A2562" t="str">
        <f t="shared" si="440"/>
        <v>R&amp;D</v>
      </c>
      <c r="B2562" t="str">
        <f t="shared" si="441"/>
        <v>AD54</v>
      </c>
      <c r="C2562" t="str">
        <f t="shared" si="442"/>
        <v>FUELS AND LUBRICANTS (ENGINEERING)</v>
      </c>
      <c r="D2562" s="1">
        <f t="shared" si="443"/>
        <v>0</v>
      </c>
      <c r="E2562" s="1">
        <f t="shared" si="444"/>
        <v>0</v>
      </c>
      <c r="F2562" s="1">
        <f t="shared" si="445"/>
        <v>0</v>
      </c>
      <c r="G2562" s="1">
        <f t="shared" si="446"/>
        <v>0</v>
      </c>
      <c r="H2562" s="2" t="e">
        <f t="shared" ref="H2562:H2625" si="447">AL2562/AK2562-1</f>
        <v>#DIV/0!</v>
      </c>
      <c r="I2562" s="2" t="e">
        <f t="shared" ref="I2562:I2625" si="448">AL2562/AE2562-1</f>
        <v>#DIV/0!</v>
      </c>
      <c r="J2562" s="2" t="e">
        <f t="shared" ref="J2562:J2625" si="449">AM2562/AL2562</f>
        <v>#DIV/0!</v>
      </c>
      <c r="K2562" s="2">
        <f t="shared" ref="K2562:K2625" si="450">AL2562/SUM(AL$1:AL$3009)</f>
        <v>0</v>
      </c>
      <c r="L2562" s="2">
        <f>AM2562/SUM(AM1:AM$3009)</f>
        <v>0</v>
      </c>
      <c r="M2562" t="s">
        <v>4937</v>
      </c>
      <c r="N2562" t="s">
        <v>5200</v>
      </c>
      <c r="O2562" t="s">
        <v>5201</v>
      </c>
      <c r="P2562" s="1">
        <v>0</v>
      </c>
      <c r="Q2562" s="1"/>
      <c r="R2562" s="1">
        <v>671305.202735133</v>
      </c>
      <c r="S2562" s="1"/>
      <c r="T2562" s="1"/>
      <c r="U2562" s="1">
        <v>57746.188245213903</v>
      </c>
      <c r="V2562" s="1">
        <v>0</v>
      </c>
      <c r="W2562" s="1">
        <v>9797.8819962034904</v>
      </c>
      <c r="X2562" s="1"/>
      <c r="Y2562" s="1"/>
      <c r="Z2562" s="1"/>
      <c r="AA2562" s="1"/>
      <c r="AB2562" s="1"/>
      <c r="AC2562" s="1"/>
      <c r="AD2562" s="1"/>
      <c r="AE2562" s="1"/>
      <c r="AF2562" s="1"/>
      <c r="AG2562" s="1"/>
      <c r="AH2562" s="1"/>
      <c r="AI2562" s="1"/>
      <c r="AJ2562" s="1"/>
      <c r="AK2562" s="1"/>
      <c r="AL2562" s="1"/>
      <c r="AM2562" s="1"/>
    </row>
    <row r="2563" spans="1:39" x14ac:dyDescent="0.3">
      <c r="A2563" t="str">
        <f t="shared" si="440"/>
        <v>R&amp;D</v>
      </c>
      <c r="B2563" t="str">
        <f t="shared" si="441"/>
        <v>AD55</v>
      </c>
      <c r="C2563" t="str">
        <f t="shared" si="442"/>
        <v>FUELS AND LUBRICANTS (OPERATIONAL)</v>
      </c>
      <c r="D2563" s="1">
        <f t="shared" si="443"/>
        <v>14441.348707589999</v>
      </c>
      <c r="E2563" s="1">
        <f t="shared" si="444"/>
        <v>0</v>
      </c>
      <c r="F2563" s="1">
        <f t="shared" si="445"/>
        <v>0</v>
      </c>
      <c r="G2563" s="1">
        <f t="shared" si="446"/>
        <v>0</v>
      </c>
      <c r="H2563" s="2" t="e">
        <f t="shared" si="447"/>
        <v>#DIV/0!</v>
      </c>
      <c r="I2563" s="2">
        <f t="shared" si="448"/>
        <v>-1</v>
      </c>
      <c r="J2563" s="2" t="e">
        <f t="shared" si="449"/>
        <v>#DIV/0!</v>
      </c>
      <c r="K2563" s="2">
        <f t="shared" si="450"/>
        <v>0</v>
      </c>
      <c r="L2563" s="2">
        <f>AM2563/SUM(AM1:AM$3009)</f>
        <v>0</v>
      </c>
      <c r="M2563" t="s">
        <v>4937</v>
      </c>
      <c r="N2563" t="s">
        <v>5202</v>
      </c>
      <c r="O2563" t="s">
        <v>5203</v>
      </c>
      <c r="P2563" s="1"/>
      <c r="Q2563" s="1"/>
      <c r="R2563" s="1">
        <v>6790055.8385484703</v>
      </c>
      <c r="S2563" s="1">
        <v>21333.7366994361</v>
      </c>
      <c r="T2563" s="1">
        <v>469165.85506075801</v>
      </c>
      <c r="U2563" s="1"/>
      <c r="V2563" s="1">
        <v>218655.696901157</v>
      </c>
      <c r="W2563" s="1">
        <v>26269412.966677099</v>
      </c>
      <c r="X2563" s="1">
        <v>7926344.3894954501</v>
      </c>
      <c r="Y2563" s="1">
        <v>32297.633838375699</v>
      </c>
      <c r="Z2563" s="1">
        <v>23645.274305962699</v>
      </c>
      <c r="AA2563" s="1"/>
      <c r="AB2563" s="1">
        <v>-215.98254295879099</v>
      </c>
      <c r="AC2563" s="1">
        <v>-20240.845261550599</v>
      </c>
      <c r="AD2563" s="1"/>
      <c r="AE2563" s="1">
        <v>14441.348707589999</v>
      </c>
      <c r="AF2563" s="1"/>
      <c r="AG2563" s="1"/>
      <c r="AH2563" s="1"/>
      <c r="AI2563" s="1"/>
      <c r="AJ2563" s="1"/>
      <c r="AK2563" s="1"/>
      <c r="AL2563" s="1"/>
      <c r="AM2563" s="1"/>
    </row>
    <row r="2564" spans="1:39" x14ac:dyDescent="0.3">
      <c r="A2564" t="str">
        <f t="shared" si="440"/>
        <v>R&amp;D</v>
      </c>
      <c r="B2564" t="str">
        <f t="shared" si="441"/>
        <v>AD56</v>
      </c>
      <c r="C2564" t="str">
        <f t="shared" si="442"/>
        <v>R&amp;D- DEFENSE OTHER: FUELS/LUBRICANTS (MANAGEMENT/SUPPORT)</v>
      </c>
      <c r="D2564" s="1">
        <f t="shared" si="443"/>
        <v>0</v>
      </c>
      <c r="E2564" s="1">
        <f t="shared" si="444"/>
        <v>0</v>
      </c>
      <c r="F2564" s="1">
        <f t="shared" si="445"/>
        <v>0</v>
      </c>
      <c r="G2564" s="1">
        <f t="shared" si="446"/>
        <v>0</v>
      </c>
      <c r="H2564" s="2" t="e">
        <f t="shared" si="447"/>
        <v>#DIV/0!</v>
      </c>
      <c r="I2564" s="2" t="e">
        <f t="shared" si="448"/>
        <v>#DIV/0!</v>
      </c>
      <c r="J2564" s="2" t="e">
        <f t="shared" si="449"/>
        <v>#DIV/0!</v>
      </c>
      <c r="K2564" s="2">
        <f t="shared" si="450"/>
        <v>0</v>
      </c>
      <c r="L2564" s="2">
        <f>AM2564/SUM(AM1:AM$3009)</f>
        <v>0</v>
      </c>
      <c r="M2564" t="s">
        <v>4937</v>
      </c>
      <c r="N2564" t="s">
        <v>5204</v>
      </c>
      <c r="O2564" t="s">
        <v>5205</v>
      </c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>
        <v>6486.2396124761099</v>
      </c>
      <c r="AG2564" s="1"/>
      <c r="AH2564" s="1"/>
      <c r="AI2564" s="1"/>
      <c r="AJ2564" s="1"/>
      <c r="AK2564" s="1"/>
      <c r="AL2564" s="1"/>
      <c r="AM2564" s="1"/>
    </row>
    <row r="2565" spans="1:39" x14ac:dyDescent="0.3">
      <c r="A2565" t="str">
        <f t="shared" si="440"/>
        <v>R&amp;D</v>
      </c>
      <c r="B2565" t="str">
        <f t="shared" si="441"/>
        <v>AD57</v>
      </c>
      <c r="C2565" t="str">
        <f t="shared" si="442"/>
        <v>R&amp;D- DEFENSE OTHER: FUELS/LUBRICANTS (COMMERCIALIZED)</v>
      </c>
      <c r="D2565" s="1">
        <f t="shared" si="443"/>
        <v>0</v>
      </c>
      <c r="E2565" s="1">
        <f t="shared" si="444"/>
        <v>0</v>
      </c>
      <c r="F2565" s="1">
        <f t="shared" si="445"/>
        <v>0</v>
      </c>
      <c r="G2565" s="1">
        <f t="shared" si="446"/>
        <v>0</v>
      </c>
      <c r="H2565" s="2" t="e">
        <f t="shared" si="447"/>
        <v>#DIV/0!</v>
      </c>
      <c r="I2565" s="2" t="e">
        <f t="shared" si="448"/>
        <v>#DIV/0!</v>
      </c>
      <c r="J2565" s="2" t="e">
        <f t="shared" si="449"/>
        <v>#DIV/0!</v>
      </c>
      <c r="K2565" s="2">
        <f t="shared" si="450"/>
        <v>0</v>
      </c>
      <c r="L2565" s="2">
        <f>AM2565/SUM(AM1:AM$3009)</f>
        <v>0</v>
      </c>
      <c r="M2565" t="s">
        <v>4937</v>
      </c>
      <c r="N2565" t="s">
        <v>5206</v>
      </c>
      <c r="O2565" t="s">
        <v>5207</v>
      </c>
      <c r="P2565" s="1"/>
      <c r="Q2565" s="1"/>
      <c r="R2565" s="1">
        <v>139766.92563764501</v>
      </c>
      <c r="S2565" s="1"/>
      <c r="T2565" s="1">
        <v>23557.210128395502</v>
      </c>
      <c r="U2565" s="1"/>
      <c r="V2565" s="1"/>
      <c r="W2565" s="1">
        <v>9955.7367616978809</v>
      </c>
      <c r="X2565" s="1">
        <v>9905.6401991466391</v>
      </c>
      <c r="Y2565" s="1">
        <v>14102.629265723201</v>
      </c>
      <c r="Z2565" s="1"/>
      <c r="AA2565" s="1"/>
      <c r="AB2565" s="1"/>
      <c r="AC2565" s="1"/>
      <c r="AD2565" s="1"/>
      <c r="AE2565" s="1"/>
      <c r="AF2565" s="1"/>
      <c r="AG2565" s="1"/>
      <c r="AH2565" s="1"/>
      <c r="AI2565" s="1">
        <v>111773.62857243299</v>
      </c>
      <c r="AJ2565" s="1">
        <v>0</v>
      </c>
      <c r="AK2565" s="1"/>
      <c r="AL2565" s="1"/>
      <c r="AM2565" s="1"/>
    </row>
    <row r="2566" spans="1:39" x14ac:dyDescent="0.3">
      <c r="A2566" t="str">
        <f t="shared" si="440"/>
        <v>R&amp;D</v>
      </c>
      <c r="B2566" t="str">
        <f t="shared" si="441"/>
        <v>AD61</v>
      </c>
      <c r="C2566" t="str">
        <f t="shared" si="442"/>
        <v>CONSTRUCTION (BASIC)</v>
      </c>
      <c r="D2566" s="1">
        <f t="shared" si="443"/>
        <v>-1651170.3158643499</v>
      </c>
      <c r="E2566" s="1">
        <f t="shared" si="444"/>
        <v>36097.432463410601</v>
      </c>
      <c r="F2566" s="1">
        <f t="shared" si="445"/>
        <v>-66486.978600000002</v>
      </c>
      <c r="G2566" s="1">
        <f t="shared" si="446"/>
        <v>0</v>
      </c>
      <c r="H2566" s="2">
        <f t="shared" si="447"/>
        <v>-2.8418755590828551</v>
      </c>
      <c r="I2566" s="2">
        <f t="shared" si="448"/>
        <v>-0.95973342182741728</v>
      </c>
      <c r="J2566" s="2">
        <f t="shared" si="449"/>
        <v>0</v>
      </c>
      <c r="K2566" s="2">
        <f t="shared" si="450"/>
        <v>-5.9017213866998604E-7</v>
      </c>
      <c r="L2566" s="2">
        <f>AM2566/SUM(AM1:AM$3009)</f>
        <v>0</v>
      </c>
      <c r="M2566" t="s">
        <v>4937</v>
      </c>
      <c r="N2566" t="s">
        <v>5208</v>
      </c>
      <c r="O2566" t="s">
        <v>5209</v>
      </c>
      <c r="P2566" s="1"/>
      <c r="Q2566" s="1"/>
      <c r="R2566" s="1"/>
      <c r="S2566" s="1"/>
      <c r="T2566" s="1">
        <v>238193.03986109901</v>
      </c>
      <c r="U2566" s="1">
        <v>4142860.2411463801</v>
      </c>
      <c r="V2566" s="1">
        <v>82642388.936978906</v>
      </c>
      <c r="W2566" s="1">
        <v>124323401.407511</v>
      </c>
      <c r="X2566" s="1">
        <v>34954019.205912597</v>
      </c>
      <c r="Y2566" s="1">
        <v>49194257.832296699</v>
      </c>
      <c r="Z2566" s="1">
        <v>35813187.300112002</v>
      </c>
      <c r="AA2566" s="1">
        <v>171084534.76266301</v>
      </c>
      <c r="AB2566" s="1">
        <v>8525490.0933664702</v>
      </c>
      <c r="AC2566" s="1">
        <v>720103.28154572297</v>
      </c>
      <c r="AD2566" s="1">
        <v>2933003.61430019</v>
      </c>
      <c r="AE2566" s="1">
        <v>-1651170.3158643499</v>
      </c>
      <c r="AF2566" s="1">
        <v>639977.31468476204</v>
      </c>
      <c r="AG2566" s="1">
        <v>119924.16999116199</v>
      </c>
      <c r="AH2566" s="1">
        <v>571151.02917017601</v>
      </c>
      <c r="AI2566" s="1">
        <v>0</v>
      </c>
      <c r="AJ2566" s="1">
        <v>-43657.424912933297</v>
      </c>
      <c r="AK2566" s="1">
        <v>36097.432463410601</v>
      </c>
      <c r="AL2566" s="1">
        <v>-66486.978600000002</v>
      </c>
      <c r="AM2566" s="1"/>
    </row>
    <row r="2567" spans="1:39" x14ac:dyDescent="0.3">
      <c r="A2567" t="str">
        <f t="shared" si="440"/>
        <v>R&amp;D</v>
      </c>
      <c r="B2567" t="str">
        <f t="shared" si="441"/>
        <v>AD62</v>
      </c>
      <c r="C2567" t="str">
        <f t="shared" si="442"/>
        <v>CONSTRUCTION (APPLIED/EXPLORATORY)</v>
      </c>
      <c r="D2567" s="1">
        <f t="shared" si="443"/>
        <v>0</v>
      </c>
      <c r="E2567" s="1">
        <f t="shared" si="444"/>
        <v>527354.36373530095</v>
      </c>
      <c r="F2567" s="1">
        <f t="shared" si="445"/>
        <v>0</v>
      </c>
      <c r="G2567" s="1">
        <f t="shared" si="446"/>
        <v>0</v>
      </c>
      <c r="H2567" s="2">
        <f t="shared" si="447"/>
        <v>-1</v>
      </c>
      <c r="I2567" s="2" t="e">
        <f t="shared" si="448"/>
        <v>#DIV/0!</v>
      </c>
      <c r="J2567" s="2" t="e">
        <f t="shared" si="449"/>
        <v>#DIV/0!</v>
      </c>
      <c r="K2567" s="2">
        <f t="shared" si="450"/>
        <v>0</v>
      </c>
      <c r="L2567" s="2">
        <f>AM2567/SUM(AM1:AM$3009)</f>
        <v>0</v>
      </c>
      <c r="M2567" t="s">
        <v>4937</v>
      </c>
      <c r="N2567" t="s">
        <v>5210</v>
      </c>
      <c r="O2567" t="s">
        <v>5211</v>
      </c>
      <c r="P2567" s="1"/>
      <c r="Q2567" s="1"/>
      <c r="R2567" s="1">
        <v>9730.8839560609595</v>
      </c>
      <c r="S2567" s="1"/>
      <c r="T2567" s="1"/>
      <c r="U2567" s="1"/>
      <c r="V2567" s="1"/>
      <c r="W2567" s="1">
        <v>14560.741299913499</v>
      </c>
      <c r="X2567" s="1">
        <v>33325.394291302102</v>
      </c>
      <c r="Y2567" s="1">
        <v>3888.7467739212898</v>
      </c>
      <c r="Z2567" s="1">
        <v>0</v>
      </c>
      <c r="AA2567" s="1">
        <v>3461222.5963287898</v>
      </c>
      <c r="AB2567" s="1">
        <v>0</v>
      </c>
      <c r="AC2567" s="1"/>
      <c r="AD2567" s="1"/>
      <c r="AE2567" s="1"/>
      <c r="AF2567" s="1"/>
      <c r="AG2567" s="1"/>
      <c r="AH2567" s="1"/>
      <c r="AI2567" s="1">
        <v>111965.63430330101</v>
      </c>
      <c r="AJ2567" s="1">
        <v>725530.18602336699</v>
      </c>
      <c r="AK2567" s="1">
        <v>527354.36373530095</v>
      </c>
      <c r="AL2567" s="1"/>
      <c r="AM2567" s="1"/>
    </row>
    <row r="2568" spans="1:39" x14ac:dyDescent="0.3">
      <c r="A2568" t="str">
        <f t="shared" si="440"/>
        <v>R&amp;D</v>
      </c>
      <c r="B2568" t="str">
        <f t="shared" si="441"/>
        <v>AD63</v>
      </c>
      <c r="C2568" t="str">
        <f t="shared" si="442"/>
        <v>CONSTRUCTION (ADVANCED)</v>
      </c>
      <c r="D2568" s="1">
        <f t="shared" si="443"/>
        <v>0</v>
      </c>
      <c r="E2568" s="1">
        <f t="shared" si="444"/>
        <v>0</v>
      </c>
      <c r="F2568" s="1">
        <f t="shared" si="445"/>
        <v>0</v>
      </c>
      <c r="G2568" s="1">
        <f t="shared" si="446"/>
        <v>0</v>
      </c>
      <c r="H2568" s="2" t="e">
        <f t="shared" si="447"/>
        <v>#DIV/0!</v>
      </c>
      <c r="I2568" s="2" t="e">
        <f t="shared" si="448"/>
        <v>#DIV/0!</v>
      </c>
      <c r="J2568" s="2" t="e">
        <f t="shared" si="449"/>
        <v>#DIV/0!</v>
      </c>
      <c r="K2568" s="2">
        <f t="shared" si="450"/>
        <v>0</v>
      </c>
      <c r="L2568" s="2">
        <f>AM2568/SUM(AM1:AM$3009)</f>
        <v>0</v>
      </c>
      <c r="M2568" t="s">
        <v>4937</v>
      </c>
      <c r="N2568" t="s">
        <v>5212</v>
      </c>
      <c r="O2568" t="s">
        <v>5213</v>
      </c>
      <c r="P2568" s="1"/>
      <c r="Q2568" s="1"/>
      <c r="R2568" s="1"/>
      <c r="S2568" s="1"/>
      <c r="T2568" s="1">
        <v>37169.1334651984</v>
      </c>
      <c r="U2568" s="1"/>
      <c r="V2568" s="1"/>
      <c r="W2568" s="1">
        <v>20412.2541587573</v>
      </c>
      <c r="X2568" s="1"/>
      <c r="Y2568" s="1"/>
      <c r="Z2568" s="1">
        <v>24812.5801249412</v>
      </c>
      <c r="AA2568" s="1">
        <v>116249.85689729</v>
      </c>
      <c r="AB2568" s="1"/>
      <c r="AC2568" s="1"/>
      <c r="AD2568" s="1"/>
      <c r="AE2568" s="1"/>
      <c r="AF2568" s="1"/>
      <c r="AG2568" s="1"/>
      <c r="AH2568" s="1"/>
      <c r="AI2568" s="1"/>
      <c r="AJ2568" s="1"/>
      <c r="AK2568" s="1"/>
      <c r="AL2568" s="1"/>
      <c r="AM2568" s="1"/>
    </row>
    <row r="2569" spans="1:39" x14ac:dyDescent="0.3">
      <c r="A2569" t="str">
        <f t="shared" si="440"/>
        <v>R&amp;D</v>
      </c>
      <c r="B2569" t="str">
        <f t="shared" si="441"/>
        <v>AD64</v>
      </c>
      <c r="C2569" t="str">
        <f t="shared" si="442"/>
        <v>CONSTRUCTION (ENGINEERING)</v>
      </c>
      <c r="D2569" s="1">
        <f t="shared" si="443"/>
        <v>-89181.521137101605</v>
      </c>
      <c r="E2569" s="1">
        <f t="shared" si="444"/>
        <v>0</v>
      </c>
      <c r="F2569" s="1">
        <f t="shared" si="445"/>
        <v>0</v>
      </c>
      <c r="G2569" s="1">
        <f t="shared" si="446"/>
        <v>0</v>
      </c>
      <c r="H2569" s="2" t="e">
        <f t="shared" si="447"/>
        <v>#DIV/0!</v>
      </c>
      <c r="I2569" s="2">
        <f t="shared" si="448"/>
        <v>-1</v>
      </c>
      <c r="J2569" s="2" t="e">
        <f t="shared" si="449"/>
        <v>#DIV/0!</v>
      </c>
      <c r="K2569" s="2">
        <f t="shared" si="450"/>
        <v>0</v>
      </c>
      <c r="L2569" s="2">
        <f>AM2569/SUM(AM1:AM$3009)</f>
        <v>0</v>
      </c>
      <c r="M2569" t="s">
        <v>4937</v>
      </c>
      <c r="N2569" t="s">
        <v>5214</v>
      </c>
      <c r="O2569" t="s">
        <v>5215</v>
      </c>
      <c r="P2569" s="1">
        <v>10464143.177465999</v>
      </c>
      <c r="Q2569" s="1">
        <v>18835952.549033299</v>
      </c>
      <c r="R2569" s="1">
        <v>12156487.080822</v>
      </c>
      <c r="S2569" s="1">
        <v>4098347.9654118898</v>
      </c>
      <c r="T2569" s="1">
        <v>925243.37950841</v>
      </c>
      <c r="U2569" s="1">
        <v>6381493.7279562298</v>
      </c>
      <c r="V2569" s="1">
        <v>8370624.5590414004</v>
      </c>
      <c r="W2569" s="1">
        <v>1670779.8272811901</v>
      </c>
      <c r="X2569" s="1">
        <v>487680.521378087</v>
      </c>
      <c r="Y2569" s="1">
        <v>43214699.610176399</v>
      </c>
      <c r="Z2569" s="1">
        <v>11219289.9831645</v>
      </c>
      <c r="AA2569" s="1">
        <v>6043928.1770120198</v>
      </c>
      <c r="AB2569" s="1">
        <v>379233.571911412</v>
      </c>
      <c r="AC2569" s="1">
        <v>-54578.702570256399</v>
      </c>
      <c r="AD2569" s="1">
        <v>-962019.354276333</v>
      </c>
      <c r="AE2569" s="1">
        <v>-89181.521137101605</v>
      </c>
      <c r="AF2569" s="1">
        <v>-177412.73576794</v>
      </c>
      <c r="AG2569" s="1">
        <v>76951.178295864098</v>
      </c>
      <c r="AH2569" s="1"/>
      <c r="AI2569" s="1"/>
      <c r="AJ2569" s="1"/>
      <c r="AK2569" s="1"/>
      <c r="AL2569" s="1"/>
      <c r="AM2569" s="1"/>
    </row>
    <row r="2570" spans="1:39" x14ac:dyDescent="0.3">
      <c r="A2570" t="str">
        <f t="shared" si="440"/>
        <v>R&amp;D</v>
      </c>
      <c r="B2570" t="str">
        <f t="shared" si="441"/>
        <v>AD65</v>
      </c>
      <c r="C2570" t="str">
        <f t="shared" si="442"/>
        <v>CONSTRUCTION (OPERATIONAL)</v>
      </c>
      <c r="D2570" s="1">
        <f t="shared" si="443"/>
        <v>0</v>
      </c>
      <c r="E2570" s="1">
        <f t="shared" si="444"/>
        <v>0</v>
      </c>
      <c r="F2570" s="1">
        <f t="shared" si="445"/>
        <v>0</v>
      </c>
      <c r="G2570" s="1">
        <f t="shared" si="446"/>
        <v>0</v>
      </c>
      <c r="H2570" s="2" t="e">
        <f t="shared" si="447"/>
        <v>#DIV/0!</v>
      </c>
      <c r="I2570" s="2" t="e">
        <f t="shared" si="448"/>
        <v>#DIV/0!</v>
      </c>
      <c r="J2570" s="2" t="e">
        <f t="shared" si="449"/>
        <v>#DIV/0!</v>
      </c>
      <c r="K2570" s="2">
        <f t="shared" si="450"/>
        <v>0</v>
      </c>
      <c r="L2570" s="2">
        <f>AM2570/SUM(AM1:AM$3009)</f>
        <v>0</v>
      </c>
      <c r="M2570" t="s">
        <v>4937</v>
      </c>
      <c r="N2570" t="s">
        <v>5216</v>
      </c>
      <c r="O2570" t="s">
        <v>5217</v>
      </c>
      <c r="P2570" s="1"/>
      <c r="Q2570" s="1"/>
      <c r="R2570" s="1">
        <v>43512.549882679901</v>
      </c>
      <c r="S2570" s="1"/>
      <c r="T2570" s="1">
        <v>77775.831658989395</v>
      </c>
      <c r="U2570" s="1">
        <v>1757190.52251715</v>
      </c>
      <c r="V2570" s="1">
        <v>9217404.8905706108</v>
      </c>
      <c r="W2570" s="1">
        <v>157577.158837831</v>
      </c>
      <c r="X2570" s="1">
        <v>1244419.31394234</v>
      </c>
      <c r="Y2570" s="1">
        <v>2196992.0204204102</v>
      </c>
      <c r="Z2570" s="1">
        <v>-744586.63514800696</v>
      </c>
      <c r="AA2570" s="1">
        <v>150303.79067214701</v>
      </c>
      <c r="AB2570" s="1">
        <v>-10973.249929256301</v>
      </c>
      <c r="AC2570" s="1"/>
      <c r="AD2570" s="1"/>
      <c r="AE2570" s="1"/>
      <c r="AF2570" s="1"/>
      <c r="AG2570" s="1">
        <v>1926646.97115232</v>
      </c>
      <c r="AH2570" s="1">
        <v>1542838.55188544</v>
      </c>
      <c r="AI2570" s="1">
        <v>559987.54901284003</v>
      </c>
      <c r="AJ2570" s="1">
        <v>552615.41192172701</v>
      </c>
      <c r="AK2570" s="1">
        <v>0</v>
      </c>
      <c r="AL2570" s="1">
        <v>0</v>
      </c>
      <c r="AM2570" s="1">
        <v>0</v>
      </c>
    </row>
    <row r="2571" spans="1:39" x14ac:dyDescent="0.3">
      <c r="A2571" t="str">
        <f t="shared" si="440"/>
        <v>R&amp;D</v>
      </c>
      <c r="B2571" t="str">
        <f t="shared" si="441"/>
        <v>AD66</v>
      </c>
      <c r="C2571" t="str">
        <f t="shared" si="442"/>
        <v>CONSTRUCTION (MANAGEMENT/SUPPORT)</v>
      </c>
      <c r="D2571" s="1">
        <f t="shared" si="443"/>
        <v>-58696.501987729302</v>
      </c>
      <c r="E2571" s="1">
        <f t="shared" si="444"/>
        <v>0</v>
      </c>
      <c r="F2571" s="1">
        <f t="shared" si="445"/>
        <v>0</v>
      </c>
      <c r="G2571" s="1">
        <f t="shared" si="446"/>
        <v>0</v>
      </c>
      <c r="H2571" s="2" t="e">
        <f t="shared" si="447"/>
        <v>#DIV/0!</v>
      </c>
      <c r="I2571" s="2">
        <f t="shared" si="448"/>
        <v>-1</v>
      </c>
      <c r="J2571" s="2" t="e">
        <f t="shared" si="449"/>
        <v>#DIV/0!</v>
      </c>
      <c r="K2571" s="2">
        <f t="shared" si="450"/>
        <v>0</v>
      </c>
      <c r="L2571" s="2">
        <f>AM2571/SUM(AM1:AM$3009)</f>
        <v>0</v>
      </c>
      <c r="M2571" t="s">
        <v>4937</v>
      </c>
      <c r="N2571" t="s">
        <v>5218</v>
      </c>
      <c r="O2571" t="s">
        <v>5219</v>
      </c>
      <c r="P2571" s="1"/>
      <c r="Q2571" s="1"/>
      <c r="R2571" s="1"/>
      <c r="S2571" s="1">
        <v>21243.830237631399</v>
      </c>
      <c r="T2571" s="1">
        <v>291331.751399067</v>
      </c>
      <c r="U2571" s="1">
        <v>3609.1367653258699</v>
      </c>
      <c r="V2571" s="1">
        <v>0</v>
      </c>
      <c r="W2571" s="1">
        <v>806301.72989118402</v>
      </c>
      <c r="X2571" s="1">
        <v>12978.215558997101</v>
      </c>
      <c r="Y2571" s="1">
        <v>841695.59127541597</v>
      </c>
      <c r="Z2571" s="1">
        <v>8142104.6322960602</v>
      </c>
      <c r="AA2571" s="1">
        <v>-4268904.5929326797</v>
      </c>
      <c r="AB2571" s="1">
        <v>745459.21026808606</v>
      </c>
      <c r="AC2571" s="1">
        <v>327651.56952044799</v>
      </c>
      <c r="AD2571" s="1">
        <v>312416.31584505702</v>
      </c>
      <c r="AE2571" s="1">
        <v>-58696.501987729302</v>
      </c>
      <c r="AF2571" s="1"/>
      <c r="AG2571" s="1"/>
      <c r="AH2571" s="1"/>
      <c r="AI2571" s="1"/>
      <c r="AJ2571" s="1">
        <v>19341.539417260501</v>
      </c>
      <c r="AK2571" s="1">
        <v>0</v>
      </c>
      <c r="AL2571" s="1"/>
      <c r="AM2571" s="1"/>
    </row>
    <row r="2572" spans="1:39" x14ac:dyDescent="0.3">
      <c r="A2572" t="str">
        <f t="shared" si="440"/>
        <v>R&amp;D</v>
      </c>
      <c r="B2572" t="str">
        <f t="shared" si="441"/>
        <v>AD67</v>
      </c>
      <c r="C2572" t="str">
        <f t="shared" si="442"/>
        <v>R&amp;D- DEFENSE OTHER: CONSTRUCTION (COMMERCIALIZED)</v>
      </c>
      <c r="D2572" s="1">
        <f t="shared" si="443"/>
        <v>0</v>
      </c>
      <c r="E2572" s="1">
        <f t="shared" si="444"/>
        <v>0</v>
      </c>
      <c r="F2572" s="1">
        <f t="shared" si="445"/>
        <v>0</v>
      </c>
      <c r="G2572" s="1">
        <f t="shared" si="446"/>
        <v>0</v>
      </c>
      <c r="H2572" s="2" t="e">
        <f t="shared" si="447"/>
        <v>#DIV/0!</v>
      </c>
      <c r="I2572" s="2" t="e">
        <f t="shared" si="448"/>
        <v>#DIV/0!</v>
      </c>
      <c r="J2572" s="2" t="e">
        <f t="shared" si="449"/>
        <v>#DIV/0!</v>
      </c>
      <c r="K2572" s="2">
        <f t="shared" si="450"/>
        <v>0</v>
      </c>
      <c r="L2572" s="2">
        <f>AM2572/SUM(AM1:AM$3009)</f>
        <v>0</v>
      </c>
      <c r="M2572" t="s">
        <v>4937</v>
      </c>
      <c r="N2572" t="s">
        <v>5220</v>
      </c>
      <c r="O2572" t="s">
        <v>5221</v>
      </c>
      <c r="P2572" s="1"/>
      <c r="Q2572" s="1"/>
      <c r="R2572" s="1">
        <v>39886.3746453032</v>
      </c>
      <c r="S2572" s="1">
        <v>588765.41775436699</v>
      </c>
      <c r="T2572" s="1">
        <v>2218807.46551</v>
      </c>
      <c r="U2572" s="1">
        <v>459447.44119010202</v>
      </c>
      <c r="V2572" s="1">
        <v>116161.232204147</v>
      </c>
      <c r="W2572" s="1">
        <v>8167.6232973907499</v>
      </c>
      <c r="X2572" s="1">
        <v>1860441.4366241</v>
      </c>
      <c r="Y2572" s="1">
        <v>23423.006406530101</v>
      </c>
      <c r="Z2572" s="1"/>
      <c r="AA2572" s="1"/>
      <c r="AB2572" s="1"/>
      <c r="AC2572" s="1"/>
      <c r="AD2572" s="1"/>
      <c r="AE2572" s="1"/>
      <c r="AF2572" s="1"/>
      <c r="AG2572" s="1"/>
      <c r="AH2572" s="1"/>
      <c r="AI2572" s="1"/>
      <c r="AJ2572" s="1"/>
      <c r="AK2572" s="1"/>
      <c r="AL2572" s="1"/>
      <c r="AM2572" s="1"/>
    </row>
    <row r="2573" spans="1:39" x14ac:dyDescent="0.3">
      <c r="A2573" t="str">
        <f t="shared" si="440"/>
        <v>R&amp;D</v>
      </c>
      <c r="B2573" t="str">
        <f t="shared" si="441"/>
        <v>AD91</v>
      </c>
      <c r="C2573" t="str">
        <f t="shared" si="442"/>
        <v>OTHER DEFENSE (BASIC)</v>
      </c>
      <c r="D2573" s="1">
        <f t="shared" si="443"/>
        <v>18796050.276854999</v>
      </c>
      <c r="E2573" s="1">
        <f t="shared" si="444"/>
        <v>13236250.514027899</v>
      </c>
      <c r="F2573" s="1">
        <f t="shared" si="445"/>
        <v>7779048.5788000003</v>
      </c>
      <c r="G2573" s="1">
        <f t="shared" si="446"/>
        <v>0</v>
      </c>
      <c r="H2573" s="2">
        <f t="shared" si="447"/>
        <v>-0.41229213132860443</v>
      </c>
      <c r="I2573" s="2">
        <f t="shared" si="448"/>
        <v>-0.58613387045580889</v>
      </c>
      <c r="J2573" s="2">
        <f t="shared" si="449"/>
        <v>0</v>
      </c>
      <c r="K2573" s="2">
        <f t="shared" si="450"/>
        <v>6.9050780066100213E-5</v>
      </c>
      <c r="L2573" s="2">
        <f>AM2573/SUM(AM1:AM$3009)</f>
        <v>0</v>
      </c>
      <c r="M2573" t="s">
        <v>4937</v>
      </c>
      <c r="N2573" t="s">
        <v>5222</v>
      </c>
      <c r="O2573" t="s">
        <v>5223</v>
      </c>
      <c r="P2573" s="1">
        <v>56537582.276811503</v>
      </c>
      <c r="Q2573" s="1">
        <v>134849713.62669301</v>
      </c>
      <c r="R2573" s="1">
        <v>127500223.949321</v>
      </c>
      <c r="S2573" s="1">
        <v>274812394.47191</v>
      </c>
      <c r="T2573" s="1">
        <v>520699432.11757898</v>
      </c>
      <c r="U2573" s="1">
        <v>449311232.55625302</v>
      </c>
      <c r="V2573" s="1">
        <v>777457745.54960597</v>
      </c>
      <c r="W2573" s="1">
        <v>476930325.59562099</v>
      </c>
      <c r="X2573" s="1">
        <v>427754448.43805701</v>
      </c>
      <c r="Y2573" s="1">
        <v>328926700.99004102</v>
      </c>
      <c r="Z2573" s="1">
        <v>269723774.36969399</v>
      </c>
      <c r="AA2573" s="1">
        <v>126708391.083042</v>
      </c>
      <c r="AB2573" s="1">
        <v>70813632.159245804</v>
      </c>
      <c r="AC2573" s="1">
        <v>30000698.4211604</v>
      </c>
      <c r="AD2573" s="1">
        <v>27719821.254618298</v>
      </c>
      <c r="AE2573" s="1">
        <v>18796050.276854999</v>
      </c>
      <c r="AF2573" s="1">
        <v>15749325.0758687</v>
      </c>
      <c r="AG2573" s="1">
        <v>18421349.188846398</v>
      </c>
      <c r="AH2573" s="1">
        <v>24372147.5200659</v>
      </c>
      <c r="AI2573" s="1">
        <v>12042024.975455901</v>
      </c>
      <c r="AJ2573" s="1">
        <v>17628010.929879598</v>
      </c>
      <c r="AK2573" s="1">
        <v>13236250.514027899</v>
      </c>
      <c r="AL2573" s="1">
        <v>7779048.5788000003</v>
      </c>
      <c r="AM2573" s="1">
        <v>0</v>
      </c>
    </row>
    <row r="2574" spans="1:39" x14ac:dyDescent="0.3">
      <c r="A2574" t="str">
        <f t="shared" si="440"/>
        <v>R&amp;D</v>
      </c>
      <c r="B2574" t="str">
        <f t="shared" si="441"/>
        <v>AD92</v>
      </c>
      <c r="C2574" t="str">
        <f t="shared" si="442"/>
        <v>OTHER DEFENSE (APPLIED/EXPLORATORY)</v>
      </c>
      <c r="D2574" s="1">
        <f t="shared" si="443"/>
        <v>210968254.59223101</v>
      </c>
      <c r="E2574" s="1">
        <f t="shared" si="444"/>
        <v>127819882.776546</v>
      </c>
      <c r="F2574" s="1">
        <f t="shared" si="445"/>
        <v>98579303.9366</v>
      </c>
      <c r="G2574" s="1">
        <f t="shared" si="446"/>
        <v>9995055.0534761399</v>
      </c>
      <c r="H2574" s="2">
        <f t="shared" si="447"/>
        <v>-0.2287639309688948</v>
      </c>
      <c r="I2574" s="2">
        <f t="shared" si="448"/>
        <v>-0.53272920550469294</v>
      </c>
      <c r="J2574" s="2">
        <f t="shared" si="449"/>
        <v>0.10139100860262039</v>
      </c>
      <c r="K2574" s="2">
        <f t="shared" si="450"/>
        <v>8.7503989289207666E-4</v>
      </c>
      <c r="L2574" s="2">
        <f>AM2574/SUM(AM1:AM$3009)</f>
        <v>1.8136449765648378E-4</v>
      </c>
      <c r="M2574" t="s">
        <v>4937</v>
      </c>
      <c r="N2574" t="s">
        <v>5224</v>
      </c>
      <c r="O2574" t="s">
        <v>5225</v>
      </c>
      <c r="P2574" s="1">
        <v>587860583.88897097</v>
      </c>
      <c r="Q2574" s="1">
        <v>589560750.10239995</v>
      </c>
      <c r="R2574" s="1">
        <v>692602243.15945601</v>
      </c>
      <c r="S2574" s="1">
        <v>751399480.60275102</v>
      </c>
      <c r="T2574" s="1">
        <v>988181244.58734202</v>
      </c>
      <c r="U2574" s="1">
        <v>1082443559.6286199</v>
      </c>
      <c r="V2574" s="1">
        <v>879287569.592875</v>
      </c>
      <c r="W2574" s="1">
        <v>1015852125.75964</v>
      </c>
      <c r="X2574" s="1">
        <v>911635832.56514597</v>
      </c>
      <c r="Y2574" s="1">
        <v>915249930.67443299</v>
      </c>
      <c r="Z2574" s="1">
        <v>899092684.50181103</v>
      </c>
      <c r="AA2574" s="1">
        <v>1041960496.87072</v>
      </c>
      <c r="AB2574" s="1">
        <v>972068235.12263405</v>
      </c>
      <c r="AC2574" s="1">
        <v>287770942.96127999</v>
      </c>
      <c r="AD2574" s="1">
        <v>223347440.748752</v>
      </c>
      <c r="AE2574" s="1">
        <v>210968254.59223101</v>
      </c>
      <c r="AF2574" s="1">
        <v>217645193.22203901</v>
      </c>
      <c r="AG2574" s="1">
        <v>287671044.53618503</v>
      </c>
      <c r="AH2574" s="1">
        <v>288705059.01895899</v>
      </c>
      <c r="AI2574" s="1">
        <v>254915529.69051501</v>
      </c>
      <c r="AJ2574" s="1">
        <v>216422119.68221</v>
      </c>
      <c r="AK2574" s="1">
        <v>127819882.776546</v>
      </c>
      <c r="AL2574" s="1">
        <v>98579303.9366</v>
      </c>
      <c r="AM2574" s="1">
        <v>9995055.0534761399</v>
      </c>
    </row>
    <row r="2575" spans="1:39" x14ac:dyDescent="0.3">
      <c r="A2575" t="str">
        <f t="shared" si="440"/>
        <v>R&amp;D</v>
      </c>
      <c r="B2575" t="str">
        <f t="shared" si="441"/>
        <v>AD93</v>
      </c>
      <c r="C2575" t="str">
        <f t="shared" si="442"/>
        <v>OTHER DEFENSE (ADVANCED)</v>
      </c>
      <c r="D2575" s="1">
        <f t="shared" si="443"/>
        <v>120344266.817908</v>
      </c>
      <c r="E2575" s="1">
        <f t="shared" si="444"/>
        <v>71781093.529328495</v>
      </c>
      <c r="F2575" s="1">
        <f t="shared" si="445"/>
        <v>87395090.290299997</v>
      </c>
      <c r="G2575" s="1">
        <f t="shared" si="446"/>
        <v>42858699.654678904</v>
      </c>
      <c r="H2575" s="2">
        <f t="shared" si="447"/>
        <v>0.21752241423560781</v>
      </c>
      <c r="I2575" s="2">
        <f t="shared" si="448"/>
        <v>-0.2737909947755397</v>
      </c>
      <c r="J2575" s="2">
        <f t="shared" si="449"/>
        <v>0.49040168632259884</v>
      </c>
      <c r="K2575" s="2">
        <f t="shared" si="450"/>
        <v>7.7576314087286378E-4</v>
      </c>
      <c r="L2575" s="2">
        <f>AM2575/SUM(AM1:AM$3009)</f>
        <v>7.7768921646685651E-4</v>
      </c>
      <c r="M2575" t="s">
        <v>4937</v>
      </c>
      <c r="N2575" t="s">
        <v>5226</v>
      </c>
      <c r="O2575" t="s">
        <v>5227</v>
      </c>
      <c r="P2575" s="1">
        <v>93056854.131261006</v>
      </c>
      <c r="Q2575" s="1">
        <v>81809770.681391001</v>
      </c>
      <c r="R2575" s="1">
        <v>168902119.32269901</v>
      </c>
      <c r="S2575" s="1">
        <v>111542492.981719</v>
      </c>
      <c r="T2575" s="1">
        <v>150692218.586575</v>
      </c>
      <c r="U2575" s="1">
        <v>128484933.91770899</v>
      </c>
      <c r="V2575" s="1">
        <v>102374559.259855</v>
      </c>
      <c r="W2575" s="1">
        <v>132460218.938899</v>
      </c>
      <c r="X2575" s="1">
        <v>119658946.768163</v>
      </c>
      <c r="Y2575" s="1">
        <v>97095338.645425707</v>
      </c>
      <c r="Z2575" s="1">
        <v>90048532.111398399</v>
      </c>
      <c r="AA2575" s="1">
        <v>87005262.7569139</v>
      </c>
      <c r="AB2575" s="1">
        <v>104572601.94838201</v>
      </c>
      <c r="AC2575" s="1">
        <v>93043628.612215593</v>
      </c>
      <c r="AD2575" s="1">
        <v>143270477.07415801</v>
      </c>
      <c r="AE2575" s="1">
        <v>120344266.817908</v>
      </c>
      <c r="AF2575" s="1">
        <v>165834714.184176</v>
      </c>
      <c r="AG2575" s="1">
        <v>149897579.98758599</v>
      </c>
      <c r="AH2575" s="1">
        <v>160887529.10528299</v>
      </c>
      <c r="AI2575" s="1">
        <v>140335097.86720401</v>
      </c>
      <c r="AJ2575" s="1">
        <v>40404795.7930547</v>
      </c>
      <c r="AK2575" s="1">
        <v>71781093.529328495</v>
      </c>
      <c r="AL2575" s="1">
        <v>87395090.290299997</v>
      </c>
      <c r="AM2575" s="1">
        <v>42858699.654678904</v>
      </c>
    </row>
    <row r="2576" spans="1:39" x14ac:dyDescent="0.3">
      <c r="A2576" t="str">
        <f t="shared" si="440"/>
        <v>R&amp;D</v>
      </c>
      <c r="B2576" t="str">
        <f t="shared" si="441"/>
        <v>AD94</v>
      </c>
      <c r="C2576" t="str">
        <f t="shared" si="442"/>
        <v>OTHER DEFENSE (ENGINEERING)</v>
      </c>
      <c r="D2576" s="1">
        <f t="shared" si="443"/>
        <v>98427852.601409405</v>
      </c>
      <c r="E2576" s="1">
        <f t="shared" si="444"/>
        <v>210027303.42651001</v>
      </c>
      <c r="F2576" s="1">
        <f t="shared" si="445"/>
        <v>72205067.095300004</v>
      </c>
      <c r="G2576" s="1">
        <f t="shared" si="446"/>
        <v>38054699.447548203</v>
      </c>
      <c r="H2576" s="2">
        <f t="shared" si="447"/>
        <v>-0.65621104533885011</v>
      </c>
      <c r="I2576" s="2">
        <f t="shared" si="448"/>
        <v>-0.26641631218249207</v>
      </c>
      <c r="J2576" s="2">
        <f t="shared" si="449"/>
        <v>0.52703641141031876</v>
      </c>
      <c r="K2576" s="2">
        <f t="shared" si="450"/>
        <v>6.4092879188892848E-4</v>
      </c>
      <c r="L2576" s="2">
        <f>AM2576/SUM(AM1:AM$3009)</f>
        <v>6.9051860263368047E-4</v>
      </c>
      <c r="M2576" t="s">
        <v>4937</v>
      </c>
      <c r="N2576" t="s">
        <v>5228</v>
      </c>
      <c r="O2576" t="s">
        <v>5229</v>
      </c>
      <c r="P2576" s="1">
        <v>159703605.30933401</v>
      </c>
      <c r="Q2576" s="1">
        <v>128097366.89913601</v>
      </c>
      <c r="R2576" s="1">
        <v>53037696.924202196</v>
      </c>
      <c r="S2576" s="1">
        <v>31362938.135369699</v>
      </c>
      <c r="T2576" s="1">
        <v>32548423.216131099</v>
      </c>
      <c r="U2576" s="1">
        <v>33640957.239333101</v>
      </c>
      <c r="V2576" s="1">
        <v>52041419.932124101</v>
      </c>
      <c r="W2576" s="1">
        <v>117682770.602641</v>
      </c>
      <c r="X2576" s="1">
        <v>143866528.83896801</v>
      </c>
      <c r="Y2576" s="1">
        <v>245796738.822736</v>
      </c>
      <c r="Z2576" s="1">
        <v>275604455.83472103</v>
      </c>
      <c r="AA2576" s="1">
        <v>119075433.875945</v>
      </c>
      <c r="AB2576" s="1">
        <v>186256093.06486899</v>
      </c>
      <c r="AC2576" s="1">
        <v>104819665.043291</v>
      </c>
      <c r="AD2576" s="1">
        <v>72081364.113067895</v>
      </c>
      <c r="AE2576" s="1">
        <v>98427852.601409405</v>
      </c>
      <c r="AF2576" s="1">
        <v>112968188.42773899</v>
      </c>
      <c r="AG2576" s="1">
        <v>188671467.546801</v>
      </c>
      <c r="AH2576" s="1">
        <v>321790621.53076899</v>
      </c>
      <c r="AI2576" s="1">
        <v>369231349.47485101</v>
      </c>
      <c r="AJ2576" s="1">
        <v>363835275.41281199</v>
      </c>
      <c r="AK2576" s="1">
        <v>210027303.42651001</v>
      </c>
      <c r="AL2576" s="1">
        <v>72205067.095300004</v>
      </c>
      <c r="AM2576" s="1">
        <v>38054699.447548203</v>
      </c>
    </row>
    <row r="2577" spans="1:39" x14ac:dyDescent="0.3">
      <c r="A2577" t="str">
        <f t="shared" si="440"/>
        <v>R&amp;D</v>
      </c>
      <c r="B2577" t="str">
        <f t="shared" si="441"/>
        <v>AD95</v>
      </c>
      <c r="C2577" t="str">
        <f t="shared" si="442"/>
        <v>OTHER DEFENSE (OPERATIONAL)</v>
      </c>
      <c r="D2577" s="1">
        <f t="shared" si="443"/>
        <v>47618093.683581501</v>
      </c>
      <c r="E2577" s="1">
        <f t="shared" si="444"/>
        <v>11908859.9657073</v>
      </c>
      <c r="F2577" s="1">
        <f t="shared" si="445"/>
        <v>9783601.5175000001</v>
      </c>
      <c r="G2577" s="1">
        <f t="shared" si="446"/>
        <v>5388654.5362289902</v>
      </c>
      <c r="H2577" s="2">
        <f t="shared" si="447"/>
        <v>-0.17846027699772982</v>
      </c>
      <c r="I2577" s="2">
        <f t="shared" si="448"/>
        <v>-0.79454025223035463</v>
      </c>
      <c r="J2577" s="2">
        <f t="shared" si="449"/>
        <v>0.55078434322884717</v>
      </c>
      <c r="K2577" s="2">
        <f t="shared" si="450"/>
        <v>8.6844208491042719E-5</v>
      </c>
      <c r="L2577" s="2">
        <f>AM2577/SUM(AM1:AM$3009)</f>
        <v>9.7779413697937398E-5</v>
      </c>
      <c r="M2577" t="s">
        <v>4937</v>
      </c>
      <c r="N2577" t="s">
        <v>5230</v>
      </c>
      <c r="O2577" t="s">
        <v>5231</v>
      </c>
      <c r="P2577" s="1">
        <v>46005641.450727202</v>
      </c>
      <c r="Q2577" s="1">
        <v>32334151.530763</v>
      </c>
      <c r="R2577" s="1">
        <v>112931346.686459</v>
      </c>
      <c r="S2577" s="1">
        <v>103628499.538929</v>
      </c>
      <c r="T2577" s="1">
        <v>116796894.738153</v>
      </c>
      <c r="U2577" s="1">
        <v>112021794.485523</v>
      </c>
      <c r="V2577" s="1">
        <v>91528366.494468898</v>
      </c>
      <c r="W2577" s="1">
        <v>102212305.554092</v>
      </c>
      <c r="X2577" s="1">
        <v>91399112.647925407</v>
      </c>
      <c r="Y2577" s="1">
        <v>101401206.935132</v>
      </c>
      <c r="Z2577" s="1">
        <v>64506130.973084398</v>
      </c>
      <c r="AA2577" s="1">
        <v>38024533.660018802</v>
      </c>
      <c r="AB2577" s="1">
        <v>16713229.1856385</v>
      </c>
      <c r="AC2577" s="1">
        <v>31231288.461679898</v>
      </c>
      <c r="AD2577" s="1">
        <v>36004409.005839102</v>
      </c>
      <c r="AE2577" s="1">
        <v>47618093.683581501</v>
      </c>
      <c r="AF2577" s="1">
        <v>25769577.615743399</v>
      </c>
      <c r="AG2577" s="1">
        <v>24772770.0628222</v>
      </c>
      <c r="AH2577" s="1">
        <v>28280282.1279401</v>
      </c>
      <c r="AI2577" s="1">
        <v>6558025.66634613</v>
      </c>
      <c r="AJ2577" s="1">
        <v>11107952.888881801</v>
      </c>
      <c r="AK2577" s="1">
        <v>11908859.9657073</v>
      </c>
      <c r="AL2577" s="1">
        <v>9783601.5175000001</v>
      </c>
      <c r="AM2577" s="1">
        <v>5388654.5362289902</v>
      </c>
    </row>
    <row r="2578" spans="1:39" x14ac:dyDescent="0.3">
      <c r="A2578" t="str">
        <f t="shared" si="440"/>
        <v>R&amp;D</v>
      </c>
      <c r="B2578" t="str">
        <f t="shared" si="441"/>
        <v>AD96</v>
      </c>
      <c r="C2578" t="str">
        <f t="shared" si="442"/>
        <v>OTHER DEFENSE (MANAGEMENT/SUPPORT)</v>
      </c>
      <c r="D2578" s="1">
        <f t="shared" si="443"/>
        <v>109181721.957849</v>
      </c>
      <c r="E2578" s="1">
        <f t="shared" si="444"/>
        <v>172807315.926503</v>
      </c>
      <c r="F2578" s="1">
        <f t="shared" si="445"/>
        <v>185688294.12110001</v>
      </c>
      <c r="G2578" s="1">
        <f t="shared" si="446"/>
        <v>57175809.174813397</v>
      </c>
      <c r="H2578" s="2">
        <f t="shared" si="447"/>
        <v>7.4539542064732123E-2</v>
      </c>
      <c r="I2578" s="2">
        <f t="shared" si="448"/>
        <v>0.70072692380495116</v>
      </c>
      <c r="J2578" s="2">
        <f t="shared" si="449"/>
        <v>0.30791283556908089</v>
      </c>
      <c r="K2578" s="2">
        <f t="shared" si="450"/>
        <v>1.6482634641398937E-3</v>
      </c>
      <c r="L2578" s="2">
        <f>AM2578/SUM(AM1:AM$3009)</f>
        <v>1.0374792188349762E-3</v>
      </c>
      <c r="M2578" t="s">
        <v>4937</v>
      </c>
      <c r="N2578" t="s">
        <v>5232</v>
      </c>
      <c r="O2578" t="s">
        <v>5233</v>
      </c>
      <c r="P2578" s="1">
        <v>115637909.53162301</v>
      </c>
      <c r="Q2578" s="1">
        <v>77795239.643449306</v>
      </c>
      <c r="R2578" s="1">
        <v>89226028.178965807</v>
      </c>
      <c r="S2578" s="1">
        <v>62271470.726718098</v>
      </c>
      <c r="T2578" s="1">
        <v>45641942.157135099</v>
      </c>
      <c r="U2578" s="1">
        <v>80372687.006493896</v>
      </c>
      <c r="V2578" s="1">
        <v>121741242.31447899</v>
      </c>
      <c r="W2578" s="1">
        <v>156798148.648828</v>
      </c>
      <c r="X2578" s="1">
        <v>67216533.451535597</v>
      </c>
      <c r="Y2578" s="1">
        <v>66255018.6478604</v>
      </c>
      <c r="Z2578" s="1">
        <v>78198918.738149405</v>
      </c>
      <c r="AA2578" s="1">
        <v>94005762.135791093</v>
      </c>
      <c r="AB2578" s="1">
        <v>70683958.644834802</v>
      </c>
      <c r="AC2578" s="1">
        <v>76903576.274604499</v>
      </c>
      <c r="AD2578" s="1">
        <v>93781625.654755607</v>
      </c>
      <c r="AE2578" s="1">
        <v>109181721.957849</v>
      </c>
      <c r="AF2578" s="1">
        <v>101589233.467611</v>
      </c>
      <c r="AG2578" s="1">
        <v>76213344.896072</v>
      </c>
      <c r="AH2578" s="1">
        <v>134897251.337035</v>
      </c>
      <c r="AI2578" s="1">
        <v>168030296.473928</v>
      </c>
      <c r="AJ2578" s="1">
        <v>259971870.543951</v>
      </c>
      <c r="AK2578" s="1">
        <v>172807315.926503</v>
      </c>
      <c r="AL2578" s="1">
        <v>185688294.12110001</v>
      </c>
      <c r="AM2578" s="1">
        <v>57175809.174813397</v>
      </c>
    </row>
    <row r="2579" spans="1:39" x14ac:dyDescent="0.3">
      <c r="A2579" t="str">
        <f t="shared" si="440"/>
        <v>R&amp;D</v>
      </c>
      <c r="B2579" t="str">
        <f t="shared" si="441"/>
        <v>AD97</v>
      </c>
      <c r="C2579" t="str">
        <f t="shared" si="442"/>
        <v>R&amp;D- DEFENSE OTHER: OTHER (COMMERCIALIZED)</v>
      </c>
      <c r="D2579" s="1">
        <f t="shared" si="443"/>
        <v>48039123.1236334</v>
      </c>
      <c r="E2579" s="1">
        <f t="shared" si="444"/>
        <v>-281750.54592692002</v>
      </c>
      <c r="F2579" s="1">
        <f t="shared" si="445"/>
        <v>-4435570.4297000002</v>
      </c>
      <c r="G2579" s="1">
        <f t="shared" si="446"/>
        <v>145068.183703082</v>
      </c>
      <c r="H2579" s="2">
        <f t="shared" si="447"/>
        <v>14.742899148988663</v>
      </c>
      <c r="I2579" s="2">
        <f t="shared" si="448"/>
        <v>-1.0923324603216553</v>
      </c>
      <c r="J2579" s="2">
        <f t="shared" si="449"/>
        <v>-3.2705643164118059E-2</v>
      </c>
      <c r="K2579" s="2">
        <f t="shared" si="450"/>
        <v>-3.9372372483134582E-5</v>
      </c>
      <c r="L2579" s="2">
        <f>AM2579/SUM(AM1:AM$3009)</f>
        <v>2.6323234962170267E-6</v>
      </c>
      <c r="M2579" t="s">
        <v>4937</v>
      </c>
      <c r="N2579" t="s">
        <v>5234</v>
      </c>
      <c r="O2579" t="s">
        <v>5235</v>
      </c>
      <c r="P2579" s="1">
        <v>200825.55080600901</v>
      </c>
      <c r="Q2579" s="1">
        <v>119192.595206203</v>
      </c>
      <c r="R2579" s="1">
        <v>108707.60882928</v>
      </c>
      <c r="S2579" s="1">
        <v>18060781.863895401</v>
      </c>
      <c r="T2579" s="1">
        <v>20403267.359906401</v>
      </c>
      <c r="U2579" s="1">
        <v>25712512.423713401</v>
      </c>
      <c r="V2579" s="1">
        <v>21411563.168865498</v>
      </c>
      <c r="W2579" s="1">
        <v>22590907.1169823</v>
      </c>
      <c r="X2579" s="1">
        <v>17531302.3446384</v>
      </c>
      <c r="Y2579" s="1">
        <v>6517685.5817630803</v>
      </c>
      <c r="Z2579" s="1">
        <v>2408069.5907337898</v>
      </c>
      <c r="AA2579" s="1">
        <v>8409520.3881445806</v>
      </c>
      <c r="AB2579" s="1">
        <v>30589934.599463399</v>
      </c>
      <c r="AC2579" s="1">
        <v>31828594.918656599</v>
      </c>
      <c r="AD2579" s="1">
        <v>43999911.842933998</v>
      </c>
      <c r="AE2579" s="1">
        <v>48039123.1236334</v>
      </c>
      <c r="AF2579" s="1">
        <v>73319526.632532001</v>
      </c>
      <c r="AG2579" s="1">
        <v>107929200.200793</v>
      </c>
      <c r="AH2579" s="1">
        <v>28220034.527658202</v>
      </c>
      <c r="AI2579" s="1">
        <v>31487159.0944058</v>
      </c>
      <c r="AJ2579" s="1">
        <v>24292488.268643498</v>
      </c>
      <c r="AK2579" s="1">
        <v>-281750.54592692002</v>
      </c>
      <c r="AL2579" s="1">
        <v>-4435570.4297000002</v>
      </c>
      <c r="AM2579" s="1">
        <v>145068.183703082</v>
      </c>
    </row>
    <row r="2580" spans="1:39" x14ac:dyDescent="0.3">
      <c r="A2580" t="str">
        <f t="shared" si="440"/>
        <v>R&amp;D</v>
      </c>
      <c r="B2580" t="str">
        <f t="shared" si="441"/>
        <v>AE11</v>
      </c>
      <c r="C2580" t="str">
        <f t="shared" si="442"/>
        <v>R&amp;D- ECONOMIC GROWTH: EMPLOYMENT GROWTH/PRODUCTIVITY (BASIC RESEARCH)</v>
      </c>
      <c r="D2580" s="1">
        <f t="shared" si="443"/>
        <v>0</v>
      </c>
      <c r="E2580" s="1">
        <f t="shared" si="444"/>
        <v>0</v>
      </c>
      <c r="F2580" s="1">
        <f t="shared" si="445"/>
        <v>0</v>
      </c>
      <c r="G2580" s="1">
        <f t="shared" si="446"/>
        <v>0</v>
      </c>
      <c r="H2580" s="2" t="e">
        <f t="shared" si="447"/>
        <v>#DIV/0!</v>
      </c>
      <c r="I2580" s="2" t="e">
        <f t="shared" si="448"/>
        <v>#DIV/0!</v>
      </c>
      <c r="J2580" s="2" t="e">
        <f t="shared" si="449"/>
        <v>#DIV/0!</v>
      </c>
      <c r="K2580" s="2">
        <f t="shared" si="450"/>
        <v>0</v>
      </c>
      <c r="L2580" s="2">
        <f>AM2580/SUM(AM1:AM$3009)</f>
        <v>0</v>
      </c>
      <c r="M2580" t="s">
        <v>4937</v>
      </c>
      <c r="N2580" t="s">
        <v>5236</v>
      </c>
      <c r="O2580" t="s">
        <v>5237</v>
      </c>
      <c r="P2580" s="1"/>
      <c r="Q2580" s="1"/>
      <c r="R2580" s="1"/>
      <c r="S2580" s="1"/>
      <c r="T2580" s="1">
        <v>157546.37309774599</v>
      </c>
      <c r="U2580" s="1">
        <v>12686.8375574735</v>
      </c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  <c r="AG2580" s="1"/>
      <c r="AH2580" s="1"/>
      <c r="AI2580" s="1"/>
      <c r="AJ2580" s="1"/>
      <c r="AK2580" s="1"/>
      <c r="AL2580" s="1"/>
      <c r="AM2580" s="1"/>
    </row>
    <row r="2581" spans="1:39" x14ac:dyDescent="0.3">
      <c r="A2581" t="str">
        <f t="shared" si="440"/>
        <v>R&amp;D</v>
      </c>
      <c r="B2581" t="str">
        <f t="shared" si="441"/>
        <v>AE12</v>
      </c>
      <c r="C2581" t="str">
        <f t="shared" si="442"/>
        <v>R&amp;D- ECONOMIC GROWTH: EMPLOYMENT GROWTH/PRODUCTIVITY (APPLIED RESEARCH/EXPLORATORY DEVELOPMENT)</v>
      </c>
      <c r="D2581" s="1">
        <f t="shared" si="443"/>
        <v>0</v>
      </c>
      <c r="E2581" s="1">
        <f t="shared" si="444"/>
        <v>0</v>
      </c>
      <c r="F2581" s="1">
        <f t="shared" si="445"/>
        <v>0</v>
      </c>
      <c r="G2581" s="1">
        <f t="shared" si="446"/>
        <v>0</v>
      </c>
      <c r="H2581" s="2" t="e">
        <f t="shared" si="447"/>
        <v>#DIV/0!</v>
      </c>
      <c r="I2581" s="2" t="e">
        <f t="shared" si="448"/>
        <v>#DIV/0!</v>
      </c>
      <c r="J2581" s="2" t="e">
        <f t="shared" si="449"/>
        <v>#DIV/0!</v>
      </c>
      <c r="K2581" s="2">
        <f t="shared" si="450"/>
        <v>0</v>
      </c>
      <c r="L2581" s="2">
        <f>AM2581/SUM(AM1:AM$3009)</f>
        <v>0</v>
      </c>
      <c r="M2581" t="s">
        <v>4937</v>
      </c>
      <c r="N2581" t="s">
        <v>5238</v>
      </c>
      <c r="O2581" t="s">
        <v>5239</v>
      </c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>
        <v>660033.90483767295</v>
      </c>
      <c r="AD2581" s="1">
        <v>0</v>
      </c>
      <c r="AE2581" s="1"/>
      <c r="AF2581" s="1"/>
      <c r="AG2581" s="1"/>
      <c r="AH2581" s="1"/>
      <c r="AI2581" s="1">
        <v>-135.696182876791</v>
      </c>
      <c r="AJ2581" s="1"/>
      <c r="AK2581" s="1"/>
      <c r="AL2581" s="1"/>
      <c r="AM2581" s="1"/>
    </row>
    <row r="2582" spans="1:39" x14ac:dyDescent="0.3">
      <c r="A2582" t="str">
        <f t="shared" si="440"/>
        <v>R&amp;D</v>
      </c>
      <c r="B2582" t="str">
        <f t="shared" si="441"/>
        <v>AE14</v>
      </c>
      <c r="C2582" t="str">
        <f t="shared" si="442"/>
        <v>R&amp;D-EMPL GROW-PRODUCTIVTY-ENG DEV</v>
      </c>
      <c r="D2582" s="1">
        <f t="shared" si="443"/>
        <v>0</v>
      </c>
      <c r="E2582" s="1">
        <f t="shared" si="444"/>
        <v>0</v>
      </c>
      <c r="F2582" s="1">
        <f t="shared" si="445"/>
        <v>0</v>
      </c>
      <c r="G2582" s="1">
        <f t="shared" si="446"/>
        <v>0</v>
      </c>
      <c r="H2582" s="2" t="e">
        <f t="shared" si="447"/>
        <v>#DIV/0!</v>
      </c>
      <c r="I2582" s="2" t="e">
        <f t="shared" si="448"/>
        <v>#DIV/0!</v>
      </c>
      <c r="J2582" s="2" t="e">
        <f t="shared" si="449"/>
        <v>#DIV/0!</v>
      </c>
      <c r="K2582" s="2">
        <f t="shared" si="450"/>
        <v>0</v>
      </c>
      <c r="L2582" s="2">
        <f>AM2582/SUM(AM1:AM$3009)</f>
        <v>0</v>
      </c>
      <c r="M2582" t="s">
        <v>4937</v>
      </c>
      <c r="N2582" t="s">
        <v>5240</v>
      </c>
      <c r="O2582" t="s">
        <v>5241</v>
      </c>
      <c r="P2582" s="1"/>
      <c r="Q2582" s="1"/>
      <c r="R2582" s="1"/>
      <c r="S2582" s="1"/>
      <c r="T2582" s="1">
        <v>39157.893327651203</v>
      </c>
      <c r="U2582" s="1"/>
      <c r="V2582" s="1">
        <v>139097.633324822</v>
      </c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  <c r="AG2582" s="1"/>
      <c r="AH2582" s="1"/>
      <c r="AI2582" s="1"/>
      <c r="AJ2582" s="1"/>
      <c r="AK2582" s="1"/>
      <c r="AL2582" s="1"/>
      <c r="AM2582" s="1"/>
    </row>
    <row r="2583" spans="1:39" x14ac:dyDescent="0.3">
      <c r="A2583" t="str">
        <f t="shared" si="440"/>
        <v>R&amp;D</v>
      </c>
      <c r="B2583" t="str">
        <f t="shared" si="441"/>
        <v>AE16</v>
      </c>
      <c r="C2583" t="str">
        <f t="shared" si="442"/>
        <v>R&amp;D-EMPL GROW-PRODUCTIVTY-MGMT SUP</v>
      </c>
      <c r="D2583" s="1">
        <f t="shared" si="443"/>
        <v>0</v>
      </c>
      <c r="E2583" s="1">
        <f t="shared" si="444"/>
        <v>0</v>
      </c>
      <c r="F2583" s="1">
        <f t="shared" si="445"/>
        <v>0</v>
      </c>
      <c r="G2583" s="1">
        <f t="shared" si="446"/>
        <v>0</v>
      </c>
      <c r="H2583" s="2" t="e">
        <f t="shared" si="447"/>
        <v>#DIV/0!</v>
      </c>
      <c r="I2583" s="2" t="e">
        <f t="shared" si="448"/>
        <v>#DIV/0!</v>
      </c>
      <c r="J2583" s="2" t="e">
        <f t="shared" si="449"/>
        <v>#DIV/0!</v>
      </c>
      <c r="K2583" s="2">
        <f t="shared" si="450"/>
        <v>0</v>
      </c>
      <c r="L2583" s="2">
        <f>AM2583/SUM(AM1:AM$3009)</f>
        <v>0</v>
      </c>
      <c r="M2583" t="s">
        <v>4937</v>
      </c>
      <c r="N2583" t="s">
        <v>5242</v>
      </c>
      <c r="O2583" t="s">
        <v>5243</v>
      </c>
      <c r="P2583" s="1"/>
      <c r="Q2583" s="1"/>
      <c r="R2583" s="1">
        <v>27953.385127529102</v>
      </c>
      <c r="S2583" s="1">
        <v>33600.635301611903</v>
      </c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  <c r="AG2583" s="1"/>
      <c r="AH2583" s="1"/>
      <c r="AI2583" s="1"/>
      <c r="AJ2583" s="1"/>
      <c r="AK2583" s="1"/>
      <c r="AL2583" s="1"/>
      <c r="AM2583" s="1"/>
    </row>
    <row r="2584" spans="1:39" x14ac:dyDescent="0.3">
      <c r="A2584" t="str">
        <f t="shared" si="440"/>
        <v>R&amp;D</v>
      </c>
      <c r="B2584" t="str">
        <f t="shared" si="441"/>
        <v>AE21</v>
      </c>
      <c r="C2584" t="str">
        <f t="shared" si="442"/>
        <v>R&amp;D- ECONOMIC GROWTH: PRODUCT/SERVICE IMPROVEMENT (BASIC RESEARCH)</v>
      </c>
      <c r="D2584" s="1">
        <f t="shared" si="443"/>
        <v>110948.768135203</v>
      </c>
      <c r="E2584" s="1">
        <f t="shared" si="444"/>
        <v>0</v>
      </c>
      <c r="F2584" s="1">
        <f t="shared" si="445"/>
        <v>0</v>
      </c>
      <c r="G2584" s="1">
        <f t="shared" si="446"/>
        <v>0</v>
      </c>
      <c r="H2584" s="2" t="e">
        <f t="shared" si="447"/>
        <v>#DIV/0!</v>
      </c>
      <c r="I2584" s="2">
        <f t="shared" si="448"/>
        <v>-1</v>
      </c>
      <c r="J2584" s="2" t="e">
        <f t="shared" si="449"/>
        <v>#DIV/0!</v>
      </c>
      <c r="K2584" s="2">
        <f t="shared" si="450"/>
        <v>0</v>
      </c>
      <c r="L2584" s="2">
        <f>AM2584/SUM(AM1:AM$3009)</f>
        <v>0</v>
      </c>
      <c r="M2584" t="s">
        <v>4937</v>
      </c>
      <c r="N2584" t="s">
        <v>5244</v>
      </c>
      <c r="O2584" t="s">
        <v>5245</v>
      </c>
      <c r="P2584" s="1">
        <v>1033026.70170022</v>
      </c>
      <c r="Q2584" s="1">
        <v>11043543.5936628</v>
      </c>
      <c r="R2584" s="1">
        <v>9701643.1622517295</v>
      </c>
      <c r="S2584" s="1">
        <v>15715084.1794507</v>
      </c>
      <c r="T2584" s="1">
        <v>7602314.9640792301</v>
      </c>
      <c r="U2584" s="1">
        <v>1747419.86746606</v>
      </c>
      <c r="V2584" s="1">
        <v>586261.68294532504</v>
      </c>
      <c r="W2584" s="1">
        <v>591402.63438592595</v>
      </c>
      <c r="X2584" s="1"/>
      <c r="Y2584" s="1">
        <v>158685.260078764</v>
      </c>
      <c r="Z2584" s="1">
        <v>-191393.53079588999</v>
      </c>
      <c r="AA2584" s="1">
        <v>1054431.2174642701</v>
      </c>
      <c r="AB2584" s="1">
        <v>277955.91799194599</v>
      </c>
      <c r="AC2584" s="1">
        <v>3692314.9627796202</v>
      </c>
      <c r="AD2584" s="1">
        <v>37560.951848820398</v>
      </c>
      <c r="AE2584" s="1">
        <v>110948.768135203</v>
      </c>
      <c r="AF2584" s="1">
        <v>172107.505667825</v>
      </c>
      <c r="AG2584" s="1">
        <v>69627.894976722106</v>
      </c>
      <c r="AH2584" s="1"/>
      <c r="AI2584" s="1"/>
      <c r="AJ2584" s="1"/>
      <c r="AK2584" s="1"/>
      <c r="AL2584" s="1"/>
      <c r="AM2584" s="1"/>
    </row>
    <row r="2585" spans="1:39" x14ac:dyDescent="0.3">
      <c r="A2585" t="str">
        <f t="shared" si="440"/>
        <v>R&amp;D</v>
      </c>
      <c r="B2585" t="str">
        <f t="shared" si="441"/>
        <v>AE22</v>
      </c>
      <c r="C2585" t="str">
        <f t="shared" si="442"/>
        <v>R&amp;D- ECONOMIC GROWTH: PRODUCT/SERVICE IMPROVEMENT (APPLIED RESEARCH/EXPLORATORY DEVELOPMENT)</v>
      </c>
      <c r="D2585" s="1">
        <f t="shared" si="443"/>
        <v>-330125.60312661598</v>
      </c>
      <c r="E2585" s="1">
        <f t="shared" si="444"/>
        <v>0</v>
      </c>
      <c r="F2585" s="1">
        <f t="shared" si="445"/>
        <v>0</v>
      </c>
      <c r="G2585" s="1">
        <f t="shared" si="446"/>
        <v>0</v>
      </c>
      <c r="H2585" s="2" t="e">
        <f t="shared" si="447"/>
        <v>#DIV/0!</v>
      </c>
      <c r="I2585" s="2">
        <f t="shared" si="448"/>
        <v>-1</v>
      </c>
      <c r="J2585" s="2" t="e">
        <f t="shared" si="449"/>
        <v>#DIV/0!</v>
      </c>
      <c r="K2585" s="2">
        <f t="shared" si="450"/>
        <v>0</v>
      </c>
      <c r="L2585" s="2">
        <f>AM2585/SUM(AM1:AM$3009)</f>
        <v>0</v>
      </c>
      <c r="M2585" t="s">
        <v>4937</v>
      </c>
      <c r="N2585" t="s">
        <v>5246</v>
      </c>
      <c r="O2585" t="s">
        <v>5247</v>
      </c>
      <c r="P2585" s="1"/>
      <c r="Q2585" s="1"/>
      <c r="R2585" s="1">
        <v>62760.008508824103</v>
      </c>
      <c r="S2585" s="1"/>
      <c r="T2585" s="1">
        <v>14874.793286857001</v>
      </c>
      <c r="U2585" s="1">
        <v>42297.639234913098</v>
      </c>
      <c r="V2585" s="1">
        <v>137299.63199344801</v>
      </c>
      <c r="W2585" s="1"/>
      <c r="X2585" s="1">
        <v>674717.92996364704</v>
      </c>
      <c r="Y2585" s="1">
        <v>243780.052649191</v>
      </c>
      <c r="Z2585" s="1">
        <v>0</v>
      </c>
      <c r="AA2585" s="1">
        <v>687357.22982807597</v>
      </c>
      <c r="AB2585" s="1">
        <v>1200427.7247709599</v>
      </c>
      <c r="AC2585" s="1">
        <v>1406802.3908456599</v>
      </c>
      <c r="AD2585" s="1">
        <v>610599.29031529801</v>
      </c>
      <c r="AE2585" s="1">
        <v>-330125.60312661598</v>
      </c>
      <c r="AF2585" s="1"/>
      <c r="AG2585" s="1"/>
      <c r="AH2585" s="1">
        <v>-25215.448867213501</v>
      </c>
      <c r="AI2585" s="1"/>
      <c r="AJ2585" s="1"/>
      <c r="AK2585" s="1"/>
      <c r="AL2585" s="1"/>
      <c r="AM2585" s="1"/>
    </row>
    <row r="2586" spans="1:39" x14ac:dyDescent="0.3">
      <c r="A2586" t="str">
        <f t="shared" si="440"/>
        <v>R&amp;D</v>
      </c>
      <c r="B2586" t="str">
        <f t="shared" si="441"/>
        <v>AE23</v>
      </c>
      <c r="C2586" t="str">
        <f t="shared" si="442"/>
        <v>R&amp;D- ECONOMIC GROWTH: PRODUCT/SERVICE IMPROVEMENT (ADVANCED DEVELOPMENT)</v>
      </c>
      <c r="D2586" s="1">
        <f t="shared" si="443"/>
        <v>59972.378353778899</v>
      </c>
      <c r="E2586" s="1">
        <f t="shared" si="444"/>
        <v>0</v>
      </c>
      <c r="F2586" s="1">
        <f t="shared" si="445"/>
        <v>0</v>
      </c>
      <c r="G2586" s="1">
        <f t="shared" si="446"/>
        <v>0</v>
      </c>
      <c r="H2586" s="2" t="e">
        <f t="shared" si="447"/>
        <v>#DIV/0!</v>
      </c>
      <c r="I2586" s="2">
        <f t="shared" si="448"/>
        <v>-1</v>
      </c>
      <c r="J2586" s="2" t="e">
        <f t="shared" si="449"/>
        <v>#DIV/0!</v>
      </c>
      <c r="K2586" s="2">
        <f t="shared" si="450"/>
        <v>0</v>
      </c>
      <c r="L2586" s="2">
        <f>AM2586/SUM(AM1:AM$3009)</f>
        <v>0</v>
      </c>
      <c r="M2586" t="s">
        <v>4937</v>
      </c>
      <c r="N2586" t="s">
        <v>5248</v>
      </c>
      <c r="O2586" t="s">
        <v>5249</v>
      </c>
      <c r="P2586" s="1"/>
      <c r="Q2586" s="1">
        <v>118310.78548505501</v>
      </c>
      <c r="R2586" s="1"/>
      <c r="S2586" s="1"/>
      <c r="T2586" s="1"/>
      <c r="U2586" s="1"/>
      <c r="V2586" s="1"/>
      <c r="W2586" s="1"/>
      <c r="X2586" s="1"/>
      <c r="Y2586" s="1">
        <v>1514787.26790771</v>
      </c>
      <c r="Z2586" s="1">
        <v>240815.32325344699</v>
      </c>
      <c r="AA2586" s="1">
        <v>15298409.7732729</v>
      </c>
      <c r="AB2586" s="1">
        <v>4315080.2298266804</v>
      </c>
      <c r="AC2586" s="1">
        <v>1359271.99643195</v>
      </c>
      <c r="AD2586" s="1">
        <v>0</v>
      </c>
      <c r="AE2586" s="1">
        <v>59972.378353778899</v>
      </c>
      <c r="AF2586" s="1">
        <v>5739.7718716546897</v>
      </c>
      <c r="AG2586" s="1"/>
      <c r="AH2586" s="1">
        <v>68514.689873240699</v>
      </c>
      <c r="AI2586" s="1">
        <v>0</v>
      </c>
      <c r="AJ2586" s="1"/>
      <c r="AK2586" s="1"/>
      <c r="AL2586" s="1"/>
      <c r="AM2586" s="1"/>
    </row>
    <row r="2587" spans="1:39" x14ac:dyDescent="0.3">
      <c r="A2587" t="str">
        <f t="shared" si="440"/>
        <v>R&amp;D</v>
      </c>
      <c r="B2587" t="str">
        <f t="shared" si="441"/>
        <v>AE24</v>
      </c>
      <c r="C2587" t="str">
        <f t="shared" si="442"/>
        <v>R&amp;D- ECONOMIC GROWTH: PRODUCT/SERVICE IMPROVEMENT (ENGINEERING DEVELOPMENT)</v>
      </c>
      <c r="D2587" s="1">
        <f t="shared" si="443"/>
        <v>0</v>
      </c>
      <c r="E2587" s="1">
        <f t="shared" si="444"/>
        <v>141622.86479734301</v>
      </c>
      <c r="F2587" s="1">
        <f t="shared" si="445"/>
        <v>0</v>
      </c>
      <c r="G2587" s="1">
        <f t="shared" si="446"/>
        <v>0</v>
      </c>
      <c r="H2587" s="2">
        <f t="shared" si="447"/>
        <v>-1</v>
      </c>
      <c r="I2587" s="2" t="e">
        <f t="shared" si="448"/>
        <v>#DIV/0!</v>
      </c>
      <c r="J2587" s="2" t="e">
        <f t="shared" si="449"/>
        <v>#DIV/0!</v>
      </c>
      <c r="K2587" s="2">
        <f t="shared" si="450"/>
        <v>0</v>
      </c>
      <c r="L2587" s="2">
        <f>AM2587/SUM(AM1:AM$3009)</f>
        <v>0</v>
      </c>
      <c r="M2587" t="s">
        <v>4937</v>
      </c>
      <c r="N2587" t="s">
        <v>5250</v>
      </c>
      <c r="O2587" t="s">
        <v>5251</v>
      </c>
      <c r="P2587" s="1"/>
      <c r="Q2587" s="1"/>
      <c r="R2587" s="1"/>
      <c r="S2587" s="1"/>
      <c r="T2587" s="1"/>
      <c r="U2587" s="1"/>
      <c r="V2587" s="1">
        <v>218552.23492719</v>
      </c>
      <c r="W2587" s="1">
        <v>1811551.49494069</v>
      </c>
      <c r="X2587" s="1">
        <v>6663767.1707411101</v>
      </c>
      <c r="Y2587" s="1">
        <v>1417411.8920487899</v>
      </c>
      <c r="Z2587" s="1">
        <v>196353.20613521599</v>
      </c>
      <c r="AA2587" s="1">
        <v>529406.57997150498</v>
      </c>
      <c r="AB2587" s="1">
        <v>1866968.91814378</v>
      </c>
      <c r="AC2587" s="1">
        <v>445200.824706332</v>
      </c>
      <c r="AD2587" s="1">
        <v>119993.81996705099</v>
      </c>
      <c r="AE2587" s="1">
        <v>0</v>
      </c>
      <c r="AF2587" s="1">
        <v>124309.494975448</v>
      </c>
      <c r="AG2587" s="1">
        <v>30932.510236309201</v>
      </c>
      <c r="AH2587" s="1">
        <v>203819.03393558701</v>
      </c>
      <c r="AI2587" s="1">
        <v>0</v>
      </c>
      <c r="AJ2587" s="1">
        <v>-67472.640734881905</v>
      </c>
      <c r="AK2587" s="1">
        <v>141622.86479734301</v>
      </c>
      <c r="AL2587" s="1"/>
      <c r="AM2587" s="1"/>
    </row>
    <row r="2588" spans="1:39" x14ac:dyDescent="0.3">
      <c r="A2588" t="str">
        <f t="shared" si="440"/>
        <v>R&amp;D</v>
      </c>
      <c r="B2588" t="str">
        <f t="shared" si="441"/>
        <v>AE25</v>
      </c>
      <c r="C2588" t="str">
        <f t="shared" si="442"/>
        <v>R&amp;D- ECONOMIC GROWTH: PRODUCT/SERVICE IMPROVEMENT (OPERATIONAL SYSTEMS DEVELOPMENT)</v>
      </c>
      <c r="D2588" s="1">
        <f t="shared" si="443"/>
        <v>0</v>
      </c>
      <c r="E2588" s="1">
        <f t="shared" si="444"/>
        <v>0</v>
      </c>
      <c r="F2588" s="1">
        <f t="shared" si="445"/>
        <v>0</v>
      </c>
      <c r="G2588" s="1">
        <f t="shared" si="446"/>
        <v>0</v>
      </c>
      <c r="H2588" s="2" t="e">
        <f t="shared" si="447"/>
        <v>#DIV/0!</v>
      </c>
      <c r="I2588" s="2" t="e">
        <f t="shared" si="448"/>
        <v>#DIV/0!</v>
      </c>
      <c r="J2588" s="2" t="e">
        <f t="shared" si="449"/>
        <v>#DIV/0!</v>
      </c>
      <c r="K2588" s="2">
        <f t="shared" si="450"/>
        <v>0</v>
      </c>
      <c r="L2588" s="2">
        <f>AM2588/SUM(AM1:AM$3009)</f>
        <v>0</v>
      </c>
      <c r="M2588" t="s">
        <v>4937</v>
      </c>
      <c r="N2588" t="s">
        <v>5252</v>
      </c>
      <c r="O2588" t="s">
        <v>5253</v>
      </c>
      <c r="P2588" s="1"/>
      <c r="Q2588" s="1"/>
      <c r="R2588" s="1"/>
      <c r="S2588" s="1">
        <v>114155.30124034701</v>
      </c>
      <c r="T2588" s="1"/>
      <c r="U2588" s="1"/>
      <c r="V2588" s="1"/>
      <c r="W2588" s="1">
        <v>273789.56503141101</v>
      </c>
      <c r="X2588" s="1">
        <v>153830.540724611</v>
      </c>
      <c r="Y2588" s="1"/>
      <c r="Z2588" s="1"/>
      <c r="AA2588" s="1">
        <v>-1079.76639461798</v>
      </c>
      <c r="AB2588" s="1"/>
      <c r="AC2588" s="1"/>
      <c r="AD2588" s="1"/>
      <c r="AE2588" s="1"/>
      <c r="AF2588" s="1"/>
      <c r="AG2588" s="1"/>
      <c r="AH2588" s="1"/>
      <c r="AI2588" s="1">
        <v>27999.377450642001</v>
      </c>
      <c r="AJ2588" s="1"/>
      <c r="AK2588" s="1"/>
      <c r="AL2588" s="1"/>
      <c r="AM2588" s="1"/>
    </row>
    <row r="2589" spans="1:39" x14ac:dyDescent="0.3">
      <c r="A2589" t="str">
        <f t="shared" si="440"/>
        <v>R&amp;D</v>
      </c>
      <c r="B2589" t="str">
        <f t="shared" si="441"/>
        <v>AE26</v>
      </c>
      <c r="C2589" t="str">
        <f t="shared" si="442"/>
        <v>R&amp;D- ECONOMIC GROWTH: PRODUCT/SERVICE IMPROVEMENT (MANAGEMENT/SUPPORT)</v>
      </c>
      <c r="D2589" s="1">
        <f t="shared" si="443"/>
        <v>0</v>
      </c>
      <c r="E2589" s="1">
        <f t="shared" si="444"/>
        <v>42771.503796971803</v>
      </c>
      <c r="F2589" s="1">
        <f t="shared" si="445"/>
        <v>0</v>
      </c>
      <c r="G2589" s="1">
        <f t="shared" si="446"/>
        <v>0</v>
      </c>
      <c r="H2589" s="2">
        <f t="shared" si="447"/>
        <v>-1</v>
      </c>
      <c r="I2589" s="2" t="e">
        <f t="shared" si="448"/>
        <v>#DIV/0!</v>
      </c>
      <c r="J2589" s="2" t="e">
        <f t="shared" si="449"/>
        <v>#DIV/0!</v>
      </c>
      <c r="K2589" s="2">
        <f t="shared" si="450"/>
        <v>0</v>
      </c>
      <c r="L2589" s="2">
        <f>AM2589/SUM(AM1:AM$3009)</f>
        <v>0</v>
      </c>
      <c r="M2589" t="s">
        <v>4937</v>
      </c>
      <c r="N2589" t="s">
        <v>5254</v>
      </c>
      <c r="O2589" t="s">
        <v>5255</v>
      </c>
      <c r="P2589" s="1"/>
      <c r="Q2589" s="1"/>
      <c r="R2589" s="1"/>
      <c r="S2589" s="1">
        <v>-37513.852147622798</v>
      </c>
      <c r="T2589" s="1"/>
      <c r="U2589" s="1">
        <v>3746.2839624082499</v>
      </c>
      <c r="V2589" s="1"/>
      <c r="W2589" s="1"/>
      <c r="X2589" s="1"/>
      <c r="Y2589" s="1"/>
      <c r="Z2589" s="1"/>
      <c r="AA2589" s="1">
        <v>253501.44998584699</v>
      </c>
      <c r="AB2589" s="1">
        <v>0</v>
      </c>
      <c r="AC2589" s="1"/>
      <c r="AD2589" s="1"/>
      <c r="AE2589" s="1"/>
      <c r="AF2589" s="1"/>
      <c r="AG2589" s="1">
        <v>7362.9605605167999</v>
      </c>
      <c r="AH2589" s="1"/>
      <c r="AI2589" s="1">
        <v>105864.526165779</v>
      </c>
      <c r="AJ2589" s="1">
        <v>129188.000375434</v>
      </c>
      <c r="AK2589" s="1">
        <v>42771.503796971803</v>
      </c>
      <c r="AL2589" s="1"/>
      <c r="AM2589" s="1"/>
    </row>
    <row r="2590" spans="1:39" x14ac:dyDescent="0.3">
      <c r="A2590" t="str">
        <f t="shared" si="440"/>
        <v>R&amp;D</v>
      </c>
      <c r="B2590" t="str">
        <f t="shared" si="441"/>
        <v>AE27</v>
      </c>
      <c r="C2590" t="str">
        <f t="shared" si="442"/>
        <v>R&amp;D-PROD/SERV IMPROVEMENT-COMERCLIZ</v>
      </c>
      <c r="D2590" s="1">
        <f t="shared" si="443"/>
        <v>0</v>
      </c>
      <c r="E2590" s="1">
        <f t="shared" si="444"/>
        <v>0</v>
      </c>
      <c r="F2590" s="1">
        <f t="shared" si="445"/>
        <v>0</v>
      </c>
      <c r="G2590" s="1">
        <f t="shared" si="446"/>
        <v>0</v>
      </c>
      <c r="H2590" s="2" t="e">
        <f t="shared" si="447"/>
        <v>#DIV/0!</v>
      </c>
      <c r="I2590" s="2" t="e">
        <f t="shared" si="448"/>
        <v>#DIV/0!</v>
      </c>
      <c r="J2590" s="2" t="e">
        <f t="shared" si="449"/>
        <v>#DIV/0!</v>
      </c>
      <c r="K2590" s="2">
        <f t="shared" si="450"/>
        <v>0</v>
      </c>
      <c r="L2590" s="2">
        <f>AM2590/SUM(AM1:AM$3009)</f>
        <v>0</v>
      </c>
      <c r="M2590" t="s">
        <v>4937</v>
      </c>
      <c r="N2590" t="s">
        <v>5256</v>
      </c>
      <c r="O2590" t="s">
        <v>5257</v>
      </c>
      <c r="P2590" s="1"/>
      <c r="Q2590" s="1">
        <v>58647.4451035116</v>
      </c>
      <c r="R2590" s="1">
        <v>1364513.43568352</v>
      </c>
      <c r="S2590" s="1">
        <v>249127.75798433699</v>
      </c>
      <c r="T2590" s="1">
        <v>-69066.640189534606</v>
      </c>
      <c r="U2590" s="1"/>
      <c r="V2590" s="1"/>
      <c r="W2590" s="1">
        <v>24894.785172020402</v>
      </c>
      <c r="X2590" s="1"/>
      <c r="Y2590" s="1">
        <v>21398.360925047698</v>
      </c>
      <c r="Z2590" s="1"/>
      <c r="AA2590" s="1"/>
      <c r="AB2590" s="1"/>
      <c r="AC2590" s="1"/>
      <c r="AD2590" s="1"/>
      <c r="AE2590" s="1"/>
      <c r="AF2590" s="1"/>
      <c r="AG2590" s="1"/>
      <c r="AH2590" s="1"/>
      <c r="AI2590" s="1"/>
      <c r="AJ2590" s="1"/>
      <c r="AK2590" s="1"/>
      <c r="AL2590" s="1"/>
      <c r="AM2590" s="1"/>
    </row>
    <row r="2591" spans="1:39" x14ac:dyDescent="0.3">
      <c r="A2591" t="str">
        <f t="shared" si="440"/>
        <v>R&amp;D</v>
      </c>
      <c r="B2591" t="str">
        <f t="shared" si="441"/>
        <v>AE31</v>
      </c>
      <c r="C2591" t="str">
        <f t="shared" si="442"/>
        <v>MANUFACTURING TECHNOLOGY (BASIC)</v>
      </c>
      <c r="D2591" s="1">
        <f t="shared" si="443"/>
        <v>-174059.445513813</v>
      </c>
      <c r="E2591" s="1">
        <f t="shared" si="444"/>
        <v>437268.22047242301</v>
      </c>
      <c r="F2591" s="1">
        <f t="shared" si="445"/>
        <v>0</v>
      </c>
      <c r="G2591" s="1">
        <f t="shared" si="446"/>
        <v>0</v>
      </c>
      <c r="H2591" s="2">
        <f t="shared" si="447"/>
        <v>-1</v>
      </c>
      <c r="I2591" s="2">
        <f t="shared" si="448"/>
        <v>-1</v>
      </c>
      <c r="J2591" s="2" t="e">
        <f t="shared" si="449"/>
        <v>#DIV/0!</v>
      </c>
      <c r="K2591" s="2">
        <f t="shared" si="450"/>
        <v>0</v>
      </c>
      <c r="L2591" s="2">
        <f>AM2591/SUM(AM1:AM$3009)</f>
        <v>0</v>
      </c>
      <c r="M2591" t="s">
        <v>4937</v>
      </c>
      <c r="N2591" t="s">
        <v>5258</v>
      </c>
      <c r="O2591" t="s">
        <v>5259</v>
      </c>
      <c r="P2591" s="1"/>
      <c r="Q2591" s="1"/>
      <c r="R2591" s="1">
        <v>4168003.4661327899</v>
      </c>
      <c r="S2591" s="1">
        <v>27597527.5125659</v>
      </c>
      <c r="T2591" s="1">
        <v>36711357.239357397</v>
      </c>
      <c r="U2591" s="1">
        <v>48610436.653678097</v>
      </c>
      <c r="V2591" s="1">
        <v>44763087.284331203</v>
      </c>
      <c r="W2591" s="1">
        <v>11575354.682647901</v>
      </c>
      <c r="X2591" s="1">
        <v>7312409.9064128203</v>
      </c>
      <c r="Y2591" s="1">
        <v>12837813.3118905</v>
      </c>
      <c r="Z2591" s="1">
        <v>1111221.3674528301</v>
      </c>
      <c r="AA2591" s="1">
        <v>4237715.7763261097</v>
      </c>
      <c r="AB2591" s="1">
        <v>-152328.579815006</v>
      </c>
      <c r="AC2591" s="1">
        <v>-552766.40193141799</v>
      </c>
      <c r="AD2591" s="1">
        <v>-1617957.33896807</v>
      </c>
      <c r="AE2591" s="1">
        <v>-174059.445513813</v>
      </c>
      <c r="AF2591" s="1"/>
      <c r="AG2591" s="1">
        <v>-39243.246741075898</v>
      </c>
      <c r="AH2591" s="1">
        <v>-35687.326448079803</v>
      </c>
      <c r="AI2591" s="1">
        <v>0</v>
      </c>
      <c r="AJ2591" s="1">
        <v>763406.83064524003</v>
      </c>
      <c r="AK2591" s="1">
        <v>437268.22047242301</v>
      </c>
      <c r="AL2591" s="1">
        <v>0</v>
      </c>
      <c r="AM2591" s="1"/>
    </row>
    <row r="2592" spans="1:39" x14ac:dyDescent="0.3">
      <c r="A2592" t="str">
        <f t="shared" si="440"/>
        <v>R&amp;D</v>
      </c>
      <c r="B2592" t="str">
        <f t="shared" si="441"/>
        <v>AE32</v>
      </c>
      <c r="C2592" t="str">
        <f t="shared" si="442"/>
        <v>R&amp;D- ECONOMIC GROWTH: MANUFACTURING TECHNOLOGY (APPLIED RESEARCH/EXPLORATORY DEVELOPMENT)</v>
      </c>
      <c r="D2592" s="1">
        <f t="shared" si="443"/>
        <v>0</v>
      </c>
      <c r="E2592" s="1">
        <f t="shared" si="444"/>
        <v>0</v>
      </c>
      <c r="F2592" s="1">
        <f t="shared" si="445"/>
        <v>0</v>
      </c>
      <c r="G2592" s="1">
        <f t="shared" si="446"/>
        <v>0</v>
      </c>
      <c r="H2592" s="2" t="e">
        <f t="shared" si="447"/>
        <v>#DIV/0!</v>
      </c>
      <c r="I2592" s="2" t="e">
        <f t="shared" si="448"/>
        <v>#DIV/0!</v>
      </c>
      <c r="J2592" s="2" t="e">
        <f t="shared" si="449"/>
        <v>#DIV/0!</v>
      </c>
      <c r="K2592" s="2">
        <f t="shared" si="450"/>
        <v>0</v>
      </c>
      <c r="L2592" s="2">
        <f>AM2592/SUM(AM1:AM$3009)</f>
        <v>0</v>
      </c>
      <c r="M2592" t="s">
        <v>4937</v>
      </c>
      <c r="N2592" t="s">
        <v>5260</v>
      </c>
      <c r="O2592" t="s">
        <v>5261</v>
      </c>
      <c r="P2592" s="1"/>
      <c r="Q2592" s="1"/>
      <c r="R2592" s="1"/>
      <c r="S2592" s="1"/>
      <c r="T2592" s="1">
        <v>61804.766106891002</v>
      </c>
      <c r="U2592" s="1"/>
      <c r="V2592" s="1"/>
      <c r="W2592" s="1"/>
      <c r="X2592" s="1"/>
      <c r="Y2592" s="1"/>
      <c r="Z2592" s="1"/>
      <c r="AA2592" s="1">
        <v>1076684.0070352999</v>
      </c>
      <c r="AB2592" s="1">
        <v>1105902.1481889901</v>
      </c>
      <c r="AC2592" s="1">
        <v>1890476.50622133</v>
      </c>
      <c r="AD2592" s="1">
        <v>37366.512531824497</v>
      </c>
      <c r="AE2592" s="1"/>
      <c r="AF2592" s="1">
        <v>-8786.9421710215902</v>
      </c>
      <c r="AG2592" s="1"/>
      <c r="AH2592" s="1">
        <v>0</v>
      </c>
      <c r="AI2592" s="1"/>
      <c r="AJ2592" s="1"/>
      <c r="AK2592" s="1"/>
      <c r="AL2592" s="1"/>
      <c r="AM2592" s="1"/>
    </row>
    <row r="2593" spans="1:39" x14ac:dyDescent="0.3">
      <c r="A2593" t="str">
        <f t="shared" si="440"/>
        <v>R&amp;D</v>
      </c>
      <c r="B2593" t="str">
        <f t="shared" si="441"/>
        <v>AE33</v>
      </c>
      <c r="C2593" t="str">
        <f t="shared" si="442"/>
        <v>MANUFACTURING TECHNOLOGY (ADVANCED)</v>
      </c>
      <c r="D2593" s="1">
        <f t="shared" si="443"/>
        <v>0</v>
      </c>
      <c r="E2593" s="1">
        <f t="shared" si="444"/>
        <v>298643.17027792498</v>
      </c>
      <c r="F2593" s="1">
        <f t="shared" si="445"/>
        <v>0</v>
      </c>
      <c r="G2593" s="1">
        <f t="shared" si="446"/>
        <v>0</v>
      </c>
      <c r="H2593" s="2">
        <f t="shared" si="447"/>
        <v>-1</v>
      </c>
      <c r="I2593" s="2" t="e">
        <f t="shared" si="448"/>
        <v>#DIV/0!</v>
      </c>
      <c r="J2593" s="2" t="e">
        <f t="shared" si="449"/>
        <v>#DIV/0!</v>
      </c>
      <c r="K2593" s="2">
        <f t="shared" si="450"/>
        <v>0</v>
      </c>
      <c r="L2593" s="2">
        <f>AM2593/SUM(AM1:AM$3009)</f>
        <v>0</v>
      </c>
      <c r="M2593" t="s">
        <v>4937</v>
      </c>
      <c r="N2593" t="s">
        <v>5262</v>
      </c>
      <c r="O2593" t="s">
        <v>5263</v>
      </c>
      <c r="P2593" s="1"/>
      <c r="Q2593" s="1">
        <v>20437527.2296216</v>
      </c>
      <c r="R2593" s="1">
        <v>583050.15402416105</v>
      </c>
      <c r="S2593" s="1">
        <v>83811.108462070595</v>
      </c>
      <c r="T2593" s="1">
        <v>1685682.9742744199</v>
      </c>
      <c r="U2593" s="1">
        <v>-23323.685432241899</v>
      </c>
      <c r="V2593" s="1">
        <v>390617.88644314301</v>
      </c>
      <c r="W2593" s="1">
        <v>0</v>
      </c>
      <c r="X2593" s="1">
        <v>500583.66362164897</v>
      </c>
      <c r="Y2593" s="1">
        <v>470595.66472244199</v>
      </c>
      <c r="Z2593" s="1"/>
      <c r="AA2593" s="1"/>
      <c r="AB2593" s="1"/>
      <c r="AC2593" s="1">
        <v>113263.39341326299</v>
      </c>
      <c r="AD2593" s="1">
        <v>9287.0342023089706</v>
      </c>
      <c r="AE2593" s="1">
        <v>0</v>
      </c>
      <c r="AF2593" s="1"/>
      <c r="AG2593" s="1"/>
      <c r="AH2593" s="1"/>
      <c r="AI2593" s="1">
        <v>3086512.4932466201</v>
      </c>
      <c r="AJ2593" s="1">
        <v>2762837.22451986</v>
      </c>
      <c r="AK2593" s="1">
        <v>298643.17027792498</v>
      </c>
      <c r="AL2593" s="1">
        <v>0</v>
      </c>
      <c r="AM2593" s="1">
        <v>0</v>
      </c>
    </row>
    <row r="2594" spans="1:39" x14ac:dyDescent="0.3">
      <c r="A2594" t="str">
        <f t="shared" si="440"/>
        <v>R&amp;D</v>
      </c>
      <c r="B2594" t="str">
        <f t="shared" si="441"/>
        <v>AE34</v>
      </c>
      <c r="C2594" t="str">
        <f t="shared" si="442"/>
        <v>R&amp;D- ECONOMIC GROWTH: MANUFACTURING TECHNOLOGY (ENGINEERING DEVELOPMENT)</v>
      </c>
      <c r="D2594" s="1">
        <f t="shared" si="443"/>
        <v>4972161.4346459899</v>
      </c>
      <c r="E2594" s="1">
        <f t="shared" si="444"/>
        <v>44229.690434739998</v>
      </c>
      <c r="F2594" s="1">
        <f t="shared" si="445"/>
        <v>0</v>
      </c>
      <c r="G2594" s="1">
        <f t="shared" si="446"/>
        <v>-373.98434457658902</v>
      </c>
      <c r="H2594" s="2">
        <f t="shared" si="447"/>
        <v>-1</v>
      </c>
      <c r="I2594" s="2">
        <f t="shared" si="448"/>
        <v>-1</v>
      </c>
      <c r="J2594" s="2" t="e">
        <f t="shared" si="449"/>
        <v>#DIV/0!</v>
      </c>
      <c r="K2594" s="2">
        <f t="shared" si="450"/>
        <v>0</v>
      </c>
      <c r="L2594" s="2">
        <f>AM2594/SUM(AM1:AM$3009)</f>
        <v>-6.7861039706762748E-9</v>
      </c>
      <c r="M2594" t="s">
        <v>4937</v>
      </c>
      <c r="N2594" t="s">
        <v>5264</v>
      </c>
      <c r="O2594" t="s">
        <v>5265</v>
      </c>
      <c r="P2594" s="1"/>
      <c r="Q2594" s="1"/>
      <c r="R2594" s="1"/>
      <c r="S2594" s="1">
        <v>1157903.7977452499</v>
      </c>
      <c r="T2594" s="1">
        <v>2602949.0021430901</v>
      </c>
      <c r="U2594" s="1">
        <v>988867.38233163499</v>
      </c>
      <c r="V2594" s="1">
        <v>963513.40085974801</v>
      </c>
      <c r="W2594" s="1">
        <v>15581186.925114</v>
      </c>
      <c r="X2594" s="1">
        <v>21358065.9418668</v>
      </c>
      <c r="Y2594" s="1">
        <v>65792563.303541698</v>
      </c>
      <c r="Z2594" s="1">
        <v>15006942.8548878</v>
      </c>
      <c r="AA2594" s="1">
        <v>20995428.631486598</v>
      </c>
      <c r="AB2594" s="1">
        <v>3408415.6337934202</v>
      </c>
      <c r="AC2594" s="1">
        <v>4588584.3714285996</v>
      </c>
      <c r="AD2594" s="1">
        <v>25463.640472519</v>
      </c>
      <c r="AE2594" s="1">
        <v>4972161.4346459899</v>
      </c>
      <c r="AF2594" s="1">
        <v>9763063.7226832304</v>
      </c>
      <c r="AG2594" s="1">
        <v>21336863.221163701</v>
      </c>
      <c r="AH2594" s="1">
        <v>6180930.1163535099</v>
      </c>
      <c r="AI2594" s="1">
        <v>9699856.1797417607</v>
      </c>
      <c r="AJ2594" s="1">
        <v>17885646.7949045</v>
      </c>
      <c r="AK2594" s="1">
        <v>44229.690434739998</v>
      </c>
      <c r="AL2594" s="1">
        <v>0</v>
      </c>
      <c r="AM2594" s="1">
        <v>-373.98434457658902</v>
      </c>
    </row>
    <row r="2595" spans="1:39" x14ac:dyDescent="0.3">
      <c r="A2595" t="str">
        <f t="shared" si="440"/>
        <v>R&amp;D</v>
      </c>
      <c r="B2595" t="str">
        <f t="shared" si="441"/>
        <v>AE35</v>
      </c>
      <c r="C2595" t="str">
        <f t="shared" si="442"/>
        <v>R&amp;D- ECONOMIC GROWTH: MANUFACTURING TECHNOLOGY (OPERATIONAL SYSTEMS DEVELOPMENT)</v>
      </c>
      <c r="D2595" s="1">
        <f t="shared" si="443"/>
        <v>0</v>
      </c>
      <c r="E2595" s="1">
        <f t="shared" si="444"/>
        <v>0</v>
      </c>
      <c r="F2595" s="1">
        <f t="shared" si="445"/>
        <v>0</v>
      </c>
      <c r="G2595" s="1">
        <f t="shared" si="446"/>
        <v>0</v>
      </c>
      <c r="H2595" s="2" t="e">
        <f t="shared" si="447"/>
        <v>#DIV/0!</v>
      </c>
      <c r="I2595" s="2" t="e">
        <f t="shared" si="448"/>
        <v>#DIV/0!</v>
      </c>
      <c r="J2595" s="2" t="e">
        <f t="shared" si="449"/>
        <v>#DIV/0!</v>
      </c>
      <c r="K2595" s="2">
        <f t="shared" si="450"/>
        <v>0</v>
      </c>
      <c r="L2595" s="2">
        <f>AM2595/SUM(AM1:AM$3009)</f>
        <v>0</v>
      </c>
      <c r="M2595" t="s">
        <v>4937</v>
      </c>
      <c r="N2595" t="s">
        <v>5266</v>
      </c>
      <c r="O2595" t="s">
        <v>5267</v>
      </c>
      <c r="P2595" s="1"/>
      <c r="Q2595" s="1"/>
      <c r="R2595" s="1">
        <v>139766.92563764501</v>
      </c>
      <c r="S2595" s="1"/>
      <c r="T2595" s="1">
        <v>4029581.5014095702</v>
      </c>
      <c r="U2595" s="1">
        <v>3739065.6888775998</v>
      </c>
      <c r="V2595" s="1">
        <v>6025886.8150472203</v>
      </c>
      <c r="W2595" s="1">
        <v>5443267.7756686099</v>
      </c>
      <c r="X2595" s="1">
        <v>4451755.46719856</v>
      </c>
      <c r="Y2595" s="1">
        <v>4197375.0363242999</v>
      </c>
      <c r="Z2595" s="1">
        <v>0</v>
      </c>
      <c r="AA2595" s="1">
        <v>110520.88711847601</v>
      </c>
      <c r="AB2595" s="1">
        <v>108531.51117929201</v>
      </c>
      <c r="AC2595" s="1"/>
      <c r="AD2595" s="1"/>
      <c r="AE2595" s="1"/>
      <c r="AF2595" s="1"/>
      <c r="AG2595" s="1"/>
      <c r="AH2595" s="1"/>
      <c r="AI2595" s="1"/>
      <c r="AJ2595" s="1"/>
      <c r="AK2595" s="1"/>
      <c r="AL2595" s="1"/>
      <c r="AM2595" s="1"/>
    </row>
    <row r="2596" spans="1:39" x14ac:dyDescent="0.3">
      <c r="A2596" t="str">
        <f t="shared" si="440"/>
        <v>R&amp;D</v>
      </c>
      <c r="B2596" t="str">
        <f t="shared" si="441"/>
        <v>AE36</v>
      </c>
      <c r="C2596" t="str">
        <f t="shared" si="442"/>
        <v>R&amp;D- ECONOMIC GROWTH: MANUFACTURING TECHNOLOGY (MANAGEMENT/SUPPORT)</v>
      </c>
      <c r="D2596" s="1">
        <f t="shared" si="443"/>
        <v>0</v>
      </c>
      <c r="E2596" s="1">
        <f t="shared" si="444"/>
        <v>0</v>
      </c>
      <c r="F2596" s="1">
        <f t="shared" si="445"/>
        <v>0</v>
      </c>
      <c r="G2596" s="1">
        <f t="shared" si="446"/>
        <v>0</v>
      </c>
      <c r="H2596" s="2" t="e">
        <f t="shared" si="447"/>
        <v>#DIV/0!</v>
      </c>
      <c r="I2596" s="2" t="e">
        <f t="shared" si="448"/>
        <v>#DIV/0!</v>
      </c>
      <c r="J2596" s="2" t="e">
        <f t="shared" si="449"/>
        <v>#DIV/0!</v>
      </c>
      <c r="K2596" s="2">
        <f t="shared" si="450"/>
        <v>0</v>
      </c>
      <c r="L2596" s="2">
        <f>AM2596/SUM(AM1:AM$3009)</f>
        <v>0</v>
      </c>
      <c r="M2596" t="s">
        <v>4937</v>
      </c>
      <c r="N2596" t="s">
        <v>5268</v>
      </c>
      <c r="O2596" t="s">
        <v>5269</v>
      </c>
      <c r="P2596" s="1"/>
      <c r="Q2596" s="1"/>
      <c r="R2596" s="1"/>
      <c r="S2596" s="1"/>
      <c r="T2596" s="1">
        <v>4338434.2718212297</v>
      </c>
      <c r="U2596" s="1">
        <v>1676406.4924715101</v>
      </c>
      <c r="V2596" s="1">
        <v>1405125.45725561</v>
      </c>
      <c r="W2596" s="1"/>
      <c r="X2596" s="1"/>
      <c r="Y2596" s="1">
        <v>-395881.79842022702</v>
      </c>
      <c r="Z2596" s="1">
        <v>-157059.758836044</v>
      </c>
      <c r="AA2596" s="1">
        <v>-254846.44201603599</v>
      </c>
      <c r="AB2596" s="1"/>
      <c r="AC2596" s="1">
        <v>11355.0943679265</v>
      </c>
      <c r="AD2596" s="1"/>
      <c r="AE2596" s="1"/>
      <c r="AF2596" s="1"/>
      <c r="AG2596" s="1"/>
      <c r="AH2596" s="1"/>
      <c r="AI2596" s="1"/>
      <c r="AJ2596" s="1"/>
      <c r="AK2596" s="1"/>
      <c r="AL2596" s="1"/>
      <c r="AM2596" s="1"/>
    </row>
    <row r="2597" spans="1:39" x14ac:dyDescent="0.3">
      <c r="A2597" t="str">
        <f t="shared" si="440"/>
        <v>R&amp;D</v>
      </c>
      <c r="B2597" t="str">
        <f t="shared" si="441"/>
        <v>AE37</v>
      </c>
      <c r="C2597" t="str">
        <f t="shared" si="442"/>
        <v>R&amp;D- ECONOMIC GROWTH: MANUFACTURING TECHNOLOGY (COMMERCIALIZED)</v>
      </c>
      <c r="D2597" s="1">
        <f t="shared" si="443"/>
        <v>71262871.451759398</v>
      </c>
      <c r="E2597" s="1">
        <f t="shared" si="444"/>
        <v>1240883.59346449</v>
      </c>
      <c r="F2597" s="1">
        <f t="shared" si="445"/>
        <v>1837808.6299000001</v>
      </c>
      <c r="G2597" s="1">
        <f t="shared" si="446"/>
        <v>195080.74765992601</v>
      </c>
      <c r="H2597" s="2">
        <f t="shared" si="447"/>
        <v>0.48104837518958798</v>
      </c>
      <c r="I2597" s="2">
        <f t="shared" si="448"/>
        <v>-0.97421085352778569</v>
      </c>
      <c r="J2597" s="2">
        <f t="shared" si="449"/>
        <v>0.10614856437503009</v>
      </c>
      <c r="K2597" s="2">
        <f t="shared" si="450"/>
        <v>1.6313321381312399E-5</v>
      </c>
      <c r="L2597" s="2">
        <f>AM2597/SUM(AM1:AM$3009)</f>
        <v>3.5398226035272144E-6</v>
      </c>
      <c r="M2597" t="s">
        <v>4937</v>
      </c>
      <c r="N2597" t="s">
        <v>5270</v>
      </c>
      <c r="O2597" t="s">
        <v>5271</v>
      </c>
      <c r="P2597" s="1"/>
      <c r="Q2597" s="1"/>
      <c r="R2597" s="1"/>
      <c r="S2597" s="1"/>
      <c r="T2597" s="1"/>
      <c r="U2597" s="1"/>
      <c r="V2597" s="1">
        <v>297784.53309900599</v>
      </c>
      <c r="W2597" s="1">
        <v>0</v>
      </c>
      <c r="X2597" s="1"/>
      <c r="Y2597" s="1"/>
      <c r="Z2597" s="1"/>
      <c r="AA2597" s="1"/>
      <c r="AB2597" s="1"/>
      <c r="AC2597" s="1">
        <v>156098724.24253401</v>
      </c>
      <c r="AD2597" s="1">
        <v>22681344.083161399</v>
      </c>
      <c r="AE2597" s="1">
        <v>71262871.451759398</v>
      </c>
      <c r="AF2597" s="1">
        <v>0</v>
      </c>
      <c r="AG2597" s="1">
        <v>5527915.3197639901</v>
      </c>
      <c r="AH2597" s="1">
        <v>33376285.706275001</v>
      </c>
      <c r="AI2597" s="1">
        <v>26830939.700154301</v>
      </c>
      <c r="AJ2597" s="1">
        <v>12569395.0741458</v>
      </c>
      <c r="AK2597" s="1">
        <v>1240883.59346449</v>
      </c>
      <c r="AL2597" s="1">
        <v>1837808.6299000001</v>
      </c>
      <c r="AM2597" s="1">
        <v>195080.74765992601</v>
      </c>
    </row>
    <row r="2598" spans="1:39" x14ac:dyDescent="0.3">
      <c r="A2598" t="str">
        <f t="shared" si="440"/>
        <v>R&amp;D</v>
      </c>
      <c r="B2598" t="str">
        <f t="shared" si="441"/>
        <v>AE91</v>
      </c>
      <c r="C2598" t="str">
        <f t="shared" si="442"/>
        <v>R&amp;D- ECONOMIC GROWTH: OTHER (BASIC RESEARCH)</v>
      </c>
      <c r="D2598" s="1">
        <f t="shared" si="443"/>
        <v>65760.106403665399</v>
      </c>
      <c r="E2598" s="1">
        <f t="shared" si="444"/>
        <v>0</v>
      </c>
      <c r="F2598" s="1">
        <f t="shared" si="445"/>
        <v>0</v>
      </c>
      <c r="G2598" s="1">
        <f t="shared" si="446"/>
        <v>0</v>
      </c>
      <c r="H2598" s="2" t="e">
        <f t="shared" si="447"/>
        <v>#DIV/0!</v>
      </c>
      <c r="I2598" s="2">
        <f t="shared" si="448"/>
        <v>-1</v>
      </c>
      <c r="J2598" s="2" t="e">
        <f t="shared" si="449"/>
        <v>#DIV/0!</v>
      </c>
      <c r="K2598" s="2">
        <f t="shared" si="450"/>
        <v>0</v>
      </c>
      <c r="L2598" s="2">
        <f>AM2598/SUM(AM1:AM$3009)</f>
        <v>0</v>
      </c>
      <c r="M2598" t="s">
        <v>4937</v>
      </c>
      <c r="N2598" t="s">
        <v>5272</v>
      </c>
      <c r="O2598" t="s">
        <v>5273</v>
      </c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>
        <v>65760.106403665399</v>
      </c>
      <c r="AF2598" s="1"/>
      <c r="AG2598" s="1"/>
      <c r="AH2598" s="1"/>
      <c r="AI2598" s="1"/>
      <c r="AJ2598" s="1"/>
      <c r="AK2598" s="1"/>
      <c r="AL2598" s="1"/>
      <c r="AM2598" s="1"/>
    </row>
    <row r="2599" spans="1:39" x14ac:dyDescent="0.3">
      <c r="A2599" t="str">
        <f t="shared" si="440"/>
        <v>R&amp;D</v>
      </c>
      <c r="B2599" t="str">
        <f t="shared" si="441"/>
        <v>AE92</v>
      </c>
      <c r="C2599" t="str">
        <f t="shared" si="442"/>
        <v>R&amp;D- ECONOMIC GROWTH: OTHER (APPLIED RESEARCH/EXPLORATORY DEVELOPMENT)</v>
      </c>
      <c r="D2599" s="1">
        <f t="shared" si="443"/>
        <v>0</v>
      </c>
      <c r="E2599" s="1">
        <f t="shared" si="444"/>
        <v>0</v>
      </c>
      <c r="F2599" s="1">
        <f t="shared" si="445"/>
        <v>0</v>
      </c>
      <c r="G2599" s="1">
        <f t="shared" si="446"/>
        <v>0</v>
      </c>
      <c r="H2599" s="2" t="e">
        <f t="shared" si="447"/>
        <v>#DIV/0!</v>
      </c>
      <c r="I2599" s="2" t="e">
        <f t="shared" si="448"/>
        <v>#DIV/0!</v>
      </c>
      <c r="J2599" s="2" t="e">
        <f t="shared" si="449"/>
        <v>#DIV/0!</v>
      </c>
      <c r="K2599" s="2">
        <f t="shared" si="450"/>
        <v>0</v>
      </c>
      <c r="L2599" s="2">
        <f>AM2599/SUM(AM1:AM$3009)</f>
        <v>0</v>
      </c>
      <c r="M2599" t="s">
        <v>4937</v>
      </c>
      <c r="N2599" t="s">
        <v>5274</v>
      </c>
      <c r="O2599" t="s">
        <v>5275</v>
      </c>
      <c r="P2599" s="1">
        <v>80786.502488458602</v>
      </c>
      <c r="Q2599" s="1">
        <v>86761.242689040198</v>
      </c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</row>
    <row r="2600" spans="1:39" x14ac:dyDescent="0.3">
      <c r="A2600" t="str">
        <f t="shared" si="440"/>
        <v>R&amp;D</v>
      </c>
      <c r="B2600" t="str">
        <f t="shared" si="441"/>
        <v>AE96</v>
      </c>
      <c r="C2600" t="str">
        <f t="shared" si="442"/>
        <v>R&amp;D- ECONOMIC GROWTH: OTHER (MANAGEMENT/SUPPORT)</v>
      </c>
      <c r="D2600" s="1">
        <f t="shared" si="443"/>
        <v>0</v>
      </c>
      <c r="E2600" s="1">
        <f t="shared" si="444"/>
        <v>-4561.5808799470396</v>
      </c>
      <c r="F2600" s="1">
        <f t="shared" si="445"/>
        <v>0</v>
      </c>
      <c r="G2600" s="1">
        <f t="shared" si="446"/>
        <v>0</v>
      </c>
      <c r="H2600" s="2">
        <f t="shared" si="447"/>
        <v>-1</v>
      </c>
      <c r="I2600" s="2" t="e">
        <f t="shared" si="448"/>
        <v>#DIV/0!</v>
      </c>
      <c r="J2600" s="2" t="e">
        <f t="shared" si="449"/>
        <v>#DIV/0!</v>
      </c>
      <c r="K2600" s="2">
        <f t="shared" si="450"/>
        <v>0</v>
      </c>
      <c r="L2600" s="2">
        <f>AM2600/SUM(AM1:AM$3009)</f>
        <v>0</v>
      </c>
      <c r="M2600" t="s">
        <v>4937</v>
      </c>
      <c r="N2600" t="s">
        <v>5276</v>
      </c>
      <c r="O2600" t="s">
        <v>5277</v>
      </c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  <c r="AG2600" s="1"/>
      <c r="AH2600" s="1"/>
      <c r="AI2600" s="1"/>
      <c r="AJ2600" s="1">
        <v>154511.269173315</v>
      </c>
      <c r="AK2600" s="1">
        <v>-4561.5808799470396</v>
      </c>
      <c r="AL2600" s="1"/>
      <c r="AM2600" s="1"/>
    </row>
    <row r="2601" spans="1:39" x14ac:dyDescent="0.3">
      <c r="A2601" t="str">
        <f t="shared" si="440"/>
        <v>R&amp;D</v>
      </c>
      <c r="B2601" t="str">
        <f t="shared" si="441"/>
        <v>AE97</v>
      </c>
      <c r="C2601" t="str">
        <f t="shared" si="442"/>
        <v>R&amp;D-ECON GROW-PRODUCTIVTY-COMERCLIZ</v>
      </c>
      <c r="D2601" s="1">
        <f t="shared" si="443"/>
        <v>0</v>
      </c>
      <c r="E2601" s="1">
        <f t="shared" si="444"/>
        <v>0</v>
      </c>
      <c r="F2601" s="1">
        <f t="shared" si="445"/>
        <v>0</v>
      </c>
      <c r="G2601" s="1">
        <f t="shared" si="446"/>
        <v>0</v>
      </c>
      <c r="H2601" s="2" t="e">
        <f t="shared" si="447"/>
        <v>#DIV/0!</v>
      </c>
      <c r="I2601" s="2" t="e">
        <f t="shared" si="448"/>
        <v>#DIV/0!</v>
      </c>
      <c r="J2601" s="2" t="e">
        <f t="shared" si="449"/>
        <v>#DIV/0!</v>
      </c>
      <c r="K2601" s="2">
        <f t="shared" si="450"/>
        <v>0</v>
      </c>
      <c r="L2601" s="2">
        <f>AM2601/SUM(AM1:AM$3009)</f>
        <v>0</v>
      </c>
      <c r="M2601" t="s">
        <v>4937</v>
      </c>
      <c r="N2601" t="s">
        <v>5278</v>
      </c>
      <c r="O2601" t="s">
        <v>5279</v>
      </c>
      <c r="P2601" s="1"/>
      <c r="Q2601" s="1"/>
      <c r="R2601" s="1"/>
      <c r="S2601" s="1"/>
      <c r="T2601" s="1"/>
      <c r="U2601" s="1">
        <v>-5586.9437127244501</v>
      </c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  <c r="AG2601" s="1"/>
      <c r="AH2601" s="1"/>
      <c r="AI2601" s="1"/>
      <c r="AJ2601" s="1"/>
      <c r="AK2601" s="1"/>
      <c r="AL2601" s="1"/>
      <c r="AM2601" s="1"/>
    </row>
    <row r="2602" spans="1:39" x14ac:dyDescent="0.3">
      <c r="A2602" t="str">
        <f t="shared" si="440"/>
        <v>R&amp;D</v>
      </c>
      <c r="B2602" t="str">
        <f t="shared" si="441"/>
        <v>AF11</v>
      </c>
      <c r="C2602" t="str">
        <f t="shared" si="442"/>
        <v>EDUCATION (BASIC)</v>
      </c>
      <c r="D2602" s="1">
        <f t="shared" si="443"/>
        <v>8287857.0529910997</v>
      </c>
      <c r="E2602" s="1">
        <f t="shared" si="444"/>
        <v>107203.759624593</v>
      </c>
      <c r="F2602" s="1">
        <f t="shared" si="445"/>
        <v>5854.8298000000004</v>
      </c>
      <c r="G2602" s="1">
        <f t="shared" si="446"/>
        <v>256129.319032623</v>
      </c>
      <c r="H2602" s="2">
        <f t="shared" si="447"/>
        <v>-0.94538596574875278</v>
      </c>
      <c r="I2602" s="2">
        <f t="shared" si="448"/>
        <v>-0.99929356530131186</v>
      </c>
      <c r="J2602" s="2">
        <f t="shared" si="449"/>
        <v>43.746672026678382</v>
      </c>
      <c r="K2602" s="2">
        <f t="shared" si="450"/>
        <v>5.1970438383174877E-8</v>
      </c>
      <c r="L2602" s="2">
        <f>AM2602/SUM(AM1:AM$3009)</f>
        <v>4.6475747289949461E-6</v>
      </c>
      <c r="M2602" t="s">
        <v>4937</v>
      </c>
      <c r="N2602" t="s">
        <v>5280</v>
      </c>
      <c r="O2602" t="s">
        <v>5281</v>
      </c>
      <c r="P2602" s="1"/>
      <c r="Q2602" s="1">
        <v>120484.54898370001</v>
      </c>
      <c r="R2602" s="1">
        <v>0</v>
      </c>
      <c r="S2602" s="1">
        <v>735390.66625125601</v>
      </c>
      <c r="T2602" s="1">
        <v>321103.65016271197</v>
      </c>
      <c r="U2602" s="1">
        <v>1003750.01869713</v>
      </c>
      <c r="V2602" s="1">
        <v>272967.64069474</v>
      </c>
      <c r="W2602" s="1">
        <v>-17407.5703465882</v>
      </c>
      <c r="X2602" s="1">
        <v>602127.32987712498</v>
      </c>
      <c r="Y2602" s="1">
        <v>264369.16638561402</v>
      </c>
      <c r="Z2602" s="1">
        <v>744112.07554399699</v>
      </c>
      <c r="AA2602" s="1">
        <v>6233064.8247975605</v>
      </c>
      <c r="AB2602" s="1">
        <v>16955780.632665198</v>
      </c>
      <c r="AC2602" s="1">
        <v>6883452.98709404</v>
      </c>
      <c r="AD2602" s="1">
        <v>8973052.6663402691</v>
      </c>
      <c r="AE2602" s="1">
        <v>8287857.0529910997</v>
      </c>
      <c r="AF2602" s="1">
        <v>13402630.3853002</v>
      </c>
      <c r="AG2602" s="1">
        <v>2737596.7333194702</v>
      </c>
      <c r="AH2602" s="1"/>
      <c r="AI2602" s="1">
        <v>-11447.8812392294</v>
      </c>
      <c r="AJ2602" s="1">
        <v>-5760.1646415496498</v>
      </c>
      <c r="AK2602" s="1">
        <v>107203.759624593</v>
      </c>
      <c r="AL2602" s="1">
        <v>5854.8298000000004</v>
      </c>
      <c r="AM2602" s="1">
        <v>256129.319032623</v>
      </c>
    </row>
    <row r="2603" spans="1:39" x14ac:dyDescent="0.3">
      <c r="A2603" t="str">
        <f t="shared" si="440"/>
        <v>R&amp;D</v>
      </c>
      <c r="B2603" t="str">
        <f t="shared" si="441"/>
        <v>AF12</v>
      </c>
      <c r="C2603" t="str">
        <f t="shared" si="442"/>
        <v>EDUCATION (APPLIED/EXPLORATORY)</v>
      </c>
      <c r="D2603" s="1">
        <f t="shared" si="443"/>
        <v>5817.3207003165599</v>
      </c>
      <c r="E2603" s="1">
        <f t="shared" si="444"/>
        <v>-16146.242683356801</v>
      </c>
      <c r="F2603" s="1">
        <f t="shared" si="445"/>
        <v>0</v>
      </c>
      <c r="G2603" s="1">
        <f t="shared" si="446"/>
        <v>31589.8023268978</v>
      </c>
      <c r="H2603" s="2">
        <f t="shared" si="447"/>
        <v>-1</v>
      </c>
      <c r="I2603" s="2">
        <f t="shared" si="448"/>
        <v>-1</v>
      </c>
      <c r="J2603" s="2" t="e">
        <f t="shared" si="449"/>
        <v>#DIV/0!</v>
      </c>
      <c r="K2603" s="2">
        <f t="shared" si="450"/>
        <v>0</v>
      </c>
      <c r="L2603" s="2">
        <f>AM2603/SUM(AM1:AM$3009)</f>
        <v>5.7321031244273957E-7</v>
      </c>
      <c r="M2603" t="s">
        <v>4937</v>
      </c>
      <c r="N2603" t="s">
        <v>5282</v>
      </c>
      <c r="O2603" t="s">
        <v>5283</v>
      </c>
      <c r="P2603" s="1"/>
      <c r="Q2603" s="1"/>
      <c r="R2603" s="1"/>
      <c r="S2603" s="1">
        <v>15238.3833567401</v>
      </c>
      <c r="T2603" s="1">
        <v>29377.716741542699</v>
      </c>
      <c r="U2603" s="1">
        <v>1578777.89931474</v>
      </c>
      <c r="V2603" s="1">
        <v>0</v>
      </c>
      <c r="W2603" s="1">
        <v>28577.1558222602</v>
      </c>
      <c r="X2603" s="1">
        <v>533206.30866083398</v>
      </c>
      <c r="Y2603" s="1">
        <v>-227.18336805342099</v>
      </c>
      <c r="Z2603" s="1"/>
      <c r="AA2603" s="1">
        <v>1454606.9137947501</v>
      </c>
      <c r="AB2603" s="1">
        <v>0</v>
      </c>
      <c r="AC2603" s="1">
        <v>18550.034362763799</v>
      </c>
      <c r="AD2603" s="1">
        <v>23778.689792979199</v>
      </c>
      <c r="AE2603" s="1">
        <v>5817.3207003165599</v>
      </c>
      <c r="AF2603" s="1">
        <v>-57224.763509027202</v>
      </c>
      <c r="AG2603" s="1">
        <v>7181.8083562501197</v>
      </c>
      <c r="AH2603" s="1">
        <v>235314.683728387</v>
      </c>
      <c r="AI2603" s="1">
        <v>207195.39313475101</v>
      </c>
      <c r="AJ2603" s="1">
        <v>237624.627126343</v>
      </c>
      <c r="AK2603" s="1">
        <v>-16146.242683356801</v>
      </c>
      <c r="AL2603" s="1"/>
      <c r="AM2603" s="1">
        <v>31589.8023268978</v>
      </c>
    </row>
    <row r="2604" spans="1:39" x14ac:dyDescent="0.3">
      <c r="A2604" t="str">
        <f t="shared" si="440"/>
        <v>R&amp;D</v>
      </c>
      <c r="B2604" t="str">
        <f t="shared" si="441"/>
        <v>AF13</v>
      </c>
      <c r="C2604" t="str">
        <f t="shared" si="442"/>
        <v>EDUCATION (ADVANCED)</v>
      </c>
      <c r="D2604" s="1">
        <f t="shared" si="443"/>
        <v>3326496.29500722</v>
      </c>
      <c r="E2604" s="1">
        <f t="shared" si="444"/>
        <v>0</v>
      </c>
      <c r="F2604" s="1">
        <f t="shared" si="445"/>
        <v>0</v>
      </c>
      <c r="G2604" s="1">
        <f t="shared" si="446"/>
        <v>0</v>
      </c>
      <c r="H2604" s="2" t="e">
        <f t="shared" si="447"/>
        <v>#DIV/0!</v>
      </c>
      <c r="I2604" s="2">
        <f t="shared" si="448"/>
        <v>-1</v>
      </c>
      <c r="J2604" s="2" t="e">
        <f t="shared" si="449"/>
        <v>#DIV/0!</v>
      </c>
      <c r="K2604" s="2">
        <f t="shared" si="450"/>
        <v>0</v>
      </c>
      <c r="L2604" s="2">
        <f>AM2604/SUM(AM1:AM$3009)</f>
        <v>0</v>
      </c>
      <c r="M2604" t="s">
        <v>4937</v>
      </c>
      <c r="N2604" t="s">
        <v>5284</v>
      </c>
      <c r="O2604" t="s">
        <v>5285</v>
      </c>
      <c r="P2604" s="1"/>
      <c r="Q2604" s="1">
        <v>3793337.1933988598</v>
      </c>
      <c r="R2604" s="1">
        <v>1029579.08101715</v>
      </c>
      <c r="S2604" s="1"/>
      <c r="T2604" s="1">
        <v>14874.793286857001</v>
      </c>
      <c r="U2604" s="1">
        <v>456772.34901964199</v>
      </c>
      <c r="V2604" s="1">
        <v>1169968.9736414901</v>
      </c>
      <c r="W2604" s="1">
        <v>1237486.1042899401</v>
      </c>
      <c r="X2604" s="1">
        <v>405249.11164796399</v>
      </c>
      <c r="Y2604" s="1">
        <v>1156898.5755833799</v>
      </c>
      <c r="Z2604" s="1">
        <v>831723.32678744604</v>
      </c>
      <c r="AA2604" s="1">
        <v>4822060.7214428904</v>
      </c>
      <c r="AB2604" s="1">
        <v>8870862.8383335508</v>
      </c>
      <c r="AC2604" s="1">
        <v>3740466.6844109702</v>
      </c>
      <c r="AD2604" s="1">
        <v>1785455.7522561401</v>
      </c>
      <c r="AE2604" s="1">
        <v>3326496.29500722</v>
      </c>
      <c r="AF2604" s="1">
        <v>2451074.7453387501</v>
      </c>
      <c r="AG2604" s="1">
        <v>39584.257584540697</v>
      </c>
      <c r="AH2604" s="1">
        <v>527145.11886007804</v>
      </c>
      <c r="AI2604" s="1">
        <v>461094.86783227097</v>
      </c>
      <c r="AJ2604" s="1">
        <v>450751.81304219499</v>
      </c>
      <c r="AK2604" s="1"/>
      <c r="AL2604" s="1"/>
      <c r="AM2604" s="1"/>
    </row>
    <row r="2605" spans="1:39" x14ac:dyDescent="0.3">
      <c r="A2605" t="str">
        <f t="shared" si="440"/>
        <v>R&amp;D</v>
      </c>
      <c r="B2605" t="str">
        <f t="shared" si="441"/>
        <v>AF14</v>
      </c>
      <c r="C2605" t="str">
        <f t="shared" si="442"/>
        <v>EDUCATION (ENGINEERING)</v>
      </c>
      <c r="D2605" s="1">
        <f t="shared" si="443"/>
        <v>0</v>
      </c>
      <c r="E2605" s="1">
        <f t="shared" si="444"/>
        <v>2182696.8968854798</v>
      </c>
      <c r="F2605" s="1">
        <f t="shared" si="445"/>
        <v>673983</v>
      </c>
      <c r="G2605" s="1">
        <f t="shared" si="446"/>
        <v>591317.96879680804</v>
      </c>
      <c r="H2605" s="2">
        <f t="shared" si="447"/>
        <v>-0.6912154862355302</v>
      </c>
      <c r="I2605" s="2" t="e">
        <f t="shared" si="448"/>
        <v>#DIV/0!</v>
      </c>
      <c r="J2605" s="2">
        <f t="shared" si="449"/>
        <v>0.87734849216791533</v>
      </c>
      <c r="K2605" s="2">
        <f t="shared" si="450"/>
        <v>5.9826148956212788E-6</v>
      </c>
      <c r="L2605" s="2">
        <f>AM2605/SUM(AM1:AM$3009)</f>
        <v>1.0729714423012352E-5</v>
      </c>
      <c r="M2605" t="s">
        <v>4937</v>
      </c>
      <c r="N2605" t="s">
        <v>5286</v>
      </c>
      <c r="O2605" t="s">
        <v>5287</v>
      </c>
      <c r="P2605" s="1"/>
      <c r="Q2605" s="1"/>
      <c r="R2605" s="1"/>
      <c r="S2605" s="1"/>
      <c r="T2605" s="1"/>
      <c r="U2605" s="1">
        <v>10891797.295871001</v>
      </c>
      <c r="V2605" s="1">
        <v>8698246.6865516398</v>
      </c>
      <c r="W2605" s="1">
        <v>2521645.7127892198</v>
      </c>
      <c r="X2605" s="1">
        <v>1179396.6279001301</v>
      </c>
      <c r="Y2605" s="1">
        <v>3392302.4217912001</v>
      </c>
      <c r="Z2605" s="1">
        <v>3772543.3709114301</v>
      </c>
      <c r="AA2605" s="1">
        <v>793086.94159363105</v>
      </c>
      <c r="AB2605" s="1">
        <v>323787.28792966099</v>
      </c>
      <c r="AC2605" s="1">
        <v>0</v>
      </c>
      <c r="AD2605" s="1">
        <v>0</v>
      </c>
      <c r="AE2605" s="1"/>
      <c r="AF2605" s="1">
        <v>20628.680627225702</v>
      </c>
      <c r="AG2605" s="1">
        <v>11969920.571723999</v>
      </c>
      <c r="AH2605" s="1">
        <v>16436579.321936101</v>
      </c>
      <c r="AI2605" s="1">
        <v>15460601.0428122</v>
      </c>
      <c r="AJ2605" s="1">
        <v>8195112.7888829401</v>
      </c>
      <c r="AK2605" s="1">
        <v>2182696.8968854798</v>
      </c>
      <c r="AL2605" s="1">
        <v>673983</v>
      </c>
      <c r="AM2605" s="1">
        <v>591317.96879680804</v>
      </c>
    </row>
    <row r="2606" spans="1:39" x14ac:dyDescent="0.3">
      <c r="A2606" t="str">
        <f t="shared" si="440"/>
        <v>R&amp;D</v>
      </c>
      <c r="B2606" t="str">
        <f t="shared" si="441"/>
        <v>AF15</v>
      </c>
      <c r="C2606" t="str">
        <f t="shared" si="442"/>
        <v>EDUCATION (OPERATIONAL)</v>
      </c>
      <c r="D2606" s="1">
        <f t="shared" si="443"/>
        <v>0</v>
      </c>
      <c r="E2606" s="1">
        <f t="shared" si="444"/>
        <v>4704324.3581438698</v>
      </c>
      <c r="F2606" s="1">
        <f t="shared" si="445"/>
        <v>17000</v>
      </c>
      <c r="G2606" s="1">
        <f t="shared" si="446"/>
        <v>0</v>
      </c>
      <c r="H2606" s="2">
        <f t="shared" si="447"/>
        <v>-0.99638630359945934</v>
      </c>
      <c r="I2606" s="2" t="e">
        <f t="shared" si="448"/>
        <v>#DIV/0!</v>
      </c>
      <c r="J2606" s="2">
        <f t="shared" si="449"/>
        <v>0</v>
      </c>
      <c r="K2606" s="2">
        <f t="shared" si="450"/>
        <v>1.5090062097346927E-7</v>
      </c>
      <c r="L2606" s="2">
        <f>AM2606/SUM(AM1:AM$3009)</f>
        <v>0</v>
      </c>
      <c r="M2606" t="s">
        <v>4937</v>
      </c>
      <c r="N2606" t="s">
        <v>5288</v>
      </c>
      <c r="O2606" t="s">
        <v>5289</v>
      </c>
      <c r="P2606" s="1"/>
      <c r="Q2606" s="1"/>
      <c r="R2606" s="1"/>
      <c r="S2606" s="1">
        <v>4495.3230902383302</v>
      </c>
      <c r="T2606" s="1"/>
      <c r="U2606" s="1">
        <v>17323.856473564199</v>
      </c>
      <c r="V2606" s="1">
        <v>90694.207125628905</v>
      </c>
      <c r="W2606" s="1">
        <v>3480262.1177292401</v>
      </c>
      <c r="X2606" s="1">
        <v>3998855.3606851301</v>
      </c>
      <c r="Y2606" s="1">
        <v>2251133.88735223</v>
      </c>
      <c r="Z2606" s="1">
        <v>330938.989980201</v>
      </c>
      <c r="AA2606" s="1">
        <v>364704.564802585</v>
      </c>
      <c r="AB2606" s="1">
        <v>-44219.387357702901</v>
      </c>
      <c r="AC2606" s="1">
        <v>-282252.48748819</v>
      </c>
      <c r="AD2606" s="1">
        <v>255768.92548650299</v>
      </c>
      <c r="AE2606" s="1"/>
      <c r="AF2606" s="1"/>
      <c r="AG2606" s="1"/>
      <c r="AH2606" s="1"/>
      <c r="AI2606" s="1"/>
      <c r="AJ2606" s="1"/>
      <c r="AK2606" s="1">
        <v>4704324.3581438698</v>
      </c>
      <c r="AL2606" s="1">
        <v>17000</v>
      </c>
      <c r="AM2606" s="1">
        <v>0</v>
      </c>
    </row>
    <row r="2607" spans="1:39" x14ac:dyDescent="0.3">
      <c r="A2607" t="str">
        <f t="shared" si="440"/>
        <v>R&amp;D</v>
      </c>
      <c r="B2607" t="str">
        <f t="shared" si="441"/>
        <v>AF16</v>
      </c>
      <c r="C2607" t="str">
        <f t="shared" si="442"/>
        <v>EDUCATION (MANAGEMENT/SUPPORT)</v>
      </c>
      <c r="D2607" s="1">
        <f t="shared" si="443"/>
        <v>0</v>
      </c>
      <c r="E2607" s="1">
        <f t="shared" si="444"/>
        <v>0</v>
      </c>
      <c r="F2607" s="1">
        <f t="shared" si="445"/>
        <v>0</v>
      </c>
      <c r="G2607" s="1">
        <f t="shared" si="446"/>
        <v>0</v>
      </c>
      <c r="H2607" s="2" t="e">
        <f t="shared" si="447"/>
        <v>#DIV/0!</v>
      </c>
      <c r="I2607" s="2" t="e">
        <f t="shared" si="448"/>
        <v>#DIV/0!</v>
      </c>
      <c r="J2607" s="2" t="e">
        <f t="shared" si="449"/>
        <v>#DIV/0!</v>
      </c>
      <c r="K2607" s="2">
        <f t="shared" si="450"/>
        <v>0</v>
      </c>
      <c r="L2607" s="2">
        <f>AM2607/SUM(AM1:AM$3009)</f>
        <v>0</v>
      </c>
      <c r="M2607" t="s">
        <v>4937</v>
      </c>
      <c r="N2607" t="s">
        <v>5290</v>
      </c>
      <c r="O2607" t="s">
        <v>5291</v>
      </c>
      <c r="P2607" s="1"/>
      <c r="Q2607" s="1"/>
      <c r="R2607" s="1"/>
      <c r="S2607" s="1"/>
      <c r="T2607" s="1"/>
      <c r="U2607" s="1">
        <v>60490.575841567697</v>
      </c>
      <c r="V2607" s="1">
        <v>3209361.0716283699</v>
      </c>
      <c r="W2607" s="1">
        <v>4072247.4263059702</v>
      </c>
      <c r="X2607" s="1">
        <v>5138097.2948243199</v>
      </c>
      <c r="Y2607" s="1">
        <v>9312044.3769824896</v>
      </c>
      <c r="Z2607" s="1">
        <v>37615495.340598501</v>
      </c>
      <c r="AA2607" s="1">
        <v>15237102.307561999</v>
      </c>
      <c r="AB2607" s="1">
        <v>15284935.9696826</v>
      </c>
      <c r="AC2607" s="1">
        <v>3642748.7762947301</v>
      </c>
      <c r="AD2607" s="1">
        <v>-60149.409029799703</v>
      </c>
      <c r="AE2607" s="1">
        <v>0</v>
      </c>
      <c r="AF2607" s="1"/>
      <c r="AG2607" s="1">
        <v>-2111.5568418884</v>
      </c>
      <c r="AH2607" s="1">
        <v>0</v>
      </c>
      <c r="AI2607" s="1"/>
      <c r="AJ2607" s="1"/>
      <c r="AK2607" s="1"/>
      <c r="AL2607" s="1"/>
      <c r="AM2607" s="1"/>
    </row>
    <row r="2608" spans="1:39" x14ac:dyDescent="0.3">
      <c r="A2608" t="str">
        <f t="shared" si="440"/>
        <v>R&amp;D</v>
      </c>
      <c r="B2608" t="str">
        <f t="shared" si="441"/>
        <v>AF17</v>
      </c>
      <c r="C2608" t="str">
        <f t="shared" si="442"/>
        <v>R&amp;D- EDUCATION: EDUCATIONAL (COMMERCIALIZED)</v>
      </c>
      <c r="D2608" s="1">
        <f t="shared" si="443"/>
        <v>0</v>
      </c>
      <c r="E2608" s="1">
        <f t="shared" si="444"/>
        <v>0</v>
      </c>
      <c r="F2608" s="1">
        <f t="shared" si="445"/>
        <v>0</v>
      </c>
      <c r="G2608" s="1">
        <f t="shared" si="446"/>
        <v>0</v>
      </c>
      <c r="H2608" s="2" t="e">
        <f t="shared" si="447"/>
        <v>#DIV/0!</v>
      </c>
      <c r="I2608" s="2" t="e">
        <f t="shared" si="448"/>
        <v>#DIV/0!</v>
      </c>
      <c r="J2608" s="2" t="e">
        <f t="shared" si="449"/>
        <v>#DIV/0!</v>
      </c>
      <c r="K2608" s="2">
        <f t="shared" si="450"/>
        <v>0</v>
      </c>
      <c r="L2608" s="2">
        <f>AM2608/SUM(AM1:AM$3009)</f>
        <v>0</v>
      </c>
      <c r="M2608" t="s">
        <v>4937</v>
      </c>
      <c r="N2608" t="s">
        <v>5292</v>
      </c>
      <c r="O2608" t="s">
        <v>5293</v>
      </c>
      <c r="P2608" s="1"/>
      <c r="Q2608" s="1"/>
      <c r="R2608" s="1"/>
      <c r="S2608" s="1"/>
      <c r="T2608" s="1">
        <v>7437.3966434285203</v>
      </c>
      <c r="U2608" s="1"/>
      <c r="V2608" s="1"/>
      <c r="W2608" s="1">
        <v>25120.680784710599</v>
      </c>
      <c r="X2608" s="1"/>
      <c r="Y2608" s="1"/>
      <c r="Z2608" s="1"/>
      <c r="AA2608" s="1"/>
      <c r="AB2608" s="1">
        <v>48291.636390786</v>
      </c>
      <c r="AC2608" s="1">
        <v>39751.845604442999</v>
      </c>
      <c r="AD2608" s="1"/>
      <c r="AE2608" s="1"/>
      <c r="AF2608" s="1"/>
      <c r="AG2608" s="1"/>
      <c r="AH2608" s="1"/>
      <c r="AI2608" s="1"/>
      <c r="AJ2608" s="1"/>
      <c r="AK2608" s="1"/>
      <c r="AL2608" s="1"/>
      <c r="AM2608" s="1"/>
    </row>
    <row r="2609" spans="1:39" x14ac:dyDescent="0.3">
      <c r="A2609" t="str">
        <f t="shared" si="440"/>
        <v>R&amp;D</v>
      </c>
      <c r="B2609" t="str">
        <f t="shared" si="441"/>
        <v>AF21</v>
      </c>
      <c r="C2609" t="str">
        <f t="shared" si="442"/>
        <v>EDUCATION, TRAINING, EMPLOYMENT, &amp; SOCIAL SVCS R&amp;D SVCS; TRAINING &amp; LABOR R&amp;D; BASIC RESEARCH</v>
      </c>
      <c r="D2609" s="1">
        <f t="shared" si="443"/>
        <v>0</v>
      </c>
      <c r="E2609" s="1">
        <f t="shared" si="444"/>
        <v>0</v>
      </c>
      <c r="F2609" s="1">
        <f t="shared" si="445"/>
        <v>0</v>
      </c>
      <c r="G2609" s="1">
        <f t="shared" si="446"/>
        <v>28613.951383059601</v>
      </c>
      <c r="H2609" s="2" t="e">
        <f t="shared" si="447"/>
        <v>#DIV/0!</v>
      </c>
      <c r="I2609" s="2" t="e">
        <f t="shared" si="448"/>
        <v>#DIV/0!</v>
      </c>
      <c r="J2609" s="2" t="e">
        <f t="shared" si="449"/>
        <v>#DIV/0!</v>
      </c>
      <c r="K2609" s="2">
        <f t="shared" si="450"/>
        <v>0</v>
      </c>
      <c r="L2609" s="2">
        <f>AM2609/SUM(AM1:AM$3009)</f>
        <v>5.1921223953146698E-7</v>
      </c>
      <c r="M2609" t="s">
        <v>4937</v>
      </c>
      <c r="N2609" t="s">
        <v>5294</v>
      </c>
      <c r="O2609" t="s">
        <v>5295</v>
      </c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  <c r="AG2609" s="1"/>
      <c r="AH2609" s="1"/>
      <c r="AI2609" s="1"/>
      <c r="AJ2609" s="1"/>
      <c r="AK2609" s="1"/>
      <c r="AL2609" s="1"/>
      <c r="AM2609" s="1">
        <v>28613.951383059601</v>
      </c>
    </row>
    <row r="2610" spans="1:39" x14ac:dyDescent="0.3">
      <c r="A2610" t="str">
        <f t="shared" si="440"/>
        <v>R&amp;D</v>
      </c>
      <c r="B2610" t="str">
        <f t="shared" si="441"/>
        <v>AF23</v>
      </c>
      <c r="C2610" t="str">
        <f t="shared" si="442"/>
        <v>EDUCATION, TRAINING, EMPLOYMENT, &amp; SOCIAL SVCS R&amp;D; TRAINING &amp; LABOR R&amp;D; EXPERIMENTAL DEVELOPMENT</v>
      </c>
      <c r="D2610" s="1">
        <f t="shared" si="443"/>
        <v>0</v>
      </c>
      <c r="E2610" s="1">
        <f t="shared" si="444"/>
        <v>0</v>
      </c>
      <c r="F2610" s="1">
        <f t="shared" si="445"/>
        <v>1501045.6251000001</v>
      </c>
      <c r="G2610" s="1">
        <f t="shared" si="446"/>
        <v>0</v>
      </c>
      <c r="H2610" s="2" t="e">
        <f t="shared" si="447"/>
        <v>#DIV/0!</v>
      </c>
      <c r="I2610" s="2" t="e">
        <f t="shared" si="448"/>
        <v>#DIV/0!</v>
      </c>
      <c r="J2610" s="2">
        <f t="shared" si="449"/>
        <v>0</v>
      </c>
      <c r="K2610" s="2">
        <f t="shared" si="450"/>
        <v>1.332404217277055E-5</v>
      </c>
      <c r="L2610" s="2">
        <f>AM2610/SUM(AM1:AM$3009)</f>
        <v>0</v>
      </c>
      <c r="M2610" t="s">
        <v>4937</v>
      </c>
      <c r="N2610" t="s">
        <v>5296</v>
      </c>
      <c r="O2610" t="s">
        <v>5297</v>
      </c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  <c r="AG2610" s="1"/>
      <c r="AH2610" s="1"/>
      <c r="AI2610" s="1"/>
      <c r="AJ2610" s="1"/>
      <c r="AK2610" s="1"/>
      <c r="AL2610" s="1">
        <v>1501045.6251000001</v>
      </c>
      <c r="AM2610" s="1"/>
    </row>
    <row r="2611" spans="1:39" x14ac:dyDescent="0.3">
      <c r="A2611" t="str">
        <f t="shared" si="440"/>
        <v>R&amp;D</v>
      </c>
      <c r="B2611" t="str">
        <f t="shared" si="441"/>
        <v>AF34</v>
      </c>
      <c r="C2611" t="str">
        <f t="shared" si="442"/>
        <v>EDUCATION, TRAINING, EMPLOYMENT &amp; SOCIAL SVCS R&amp;D SVCS; SOCIAL SVCS R&amp;D; R&amp;D ADMINISTRATIVE EXPENSES</v>
      </c>
      <c r="D2611" s="1">
        <f t="shared" si="443"/>
        <v>0</v>
      </c>
      <c r="E2611" s="1">
        <f t="shared" si="444"/>
        <v>0</v>
      </c>
      <c r="F2611" s="1">
        <f t="shared" si="445"/>
        <v>19333.5</v>
      </c>
      <c r="G2611" s="1">
        <f t="shared" si="446"/>
        <v>28757.021139974899</v>
      </c>
      <c r="H2611" s="2" t="e">
        <f t="shared" si="447"/>
        <v>#DIV/0!</v>
      </c>
      <c r="I2611" s="2" t="e">
        <f t="shared" si="448"/>
        <v>#DIV/0!</v>
      </c>
      <c r="J2611" s="2">
        <f t="shared" si="449"/>
        <v>1.4874193053495177</v>
      </c>
      <c r="K2611" s="2">
        <f t="shared" si="450"/>
        <v>1.7161395032885694E-7</v>
      </c>
      <c r="L2611" s="2">
        <f>AM2611/SUM(AM1:AM$3009)</f>
        <v>5.2180830072912433E-7</v>
      </c>
      <c r="M2611" t="s">
        <v>4937</v>
      </c>
      <c r="N2611" t="s">
        <v>5298</v>
      </c>
      <c r="O2611" t="s">
        <v>5299</v>
      </c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  <c r="AG2611" s="1"/>
      <c r="AH2611" s="1"/>
      <c r="AI2611" s="1"/>
      <c r="AJ2611" s="1"/>
      <c r="AK2611" s="1"/>
      <c r="AL2611" s="1">
        <v>19333.5</v>
      </c>
      <c r="AM2611" s="1">
        <v>28757.021139974899</v>
      </c>
    </row>
    <row r="2612" spans="1:39" x14ac:dyDescent="0.3">
      <c r="A2612" t="str">
        <f t="shared" si="440"/>
        <v>R&amp;D</v>
      </c>
      <c r="B2612" t="str">
        <f t="shared" si="441"/>
        <v>AF35</v>
      </c>
      <c r="C2612" t="str">
        <f t="shared" si="442"/>
        <v>EDUCATION, TRAINING, EMPLOYMENT &amp; SOCIAL SVCS R&amp;D SVCS; SOCIAL SVCS R&amp;D; R&amp;D FACILITIES &amp; MAJ EQUIP</v>
      </c>
      <c r="D2612" s="1">
        <f t="shared" si="443"/>
        <v>0</v>
      </c>
      <c r="E2612" s="1">
        <f t="shared" si="444"/>
        <v>13686.881215031</v>
      </c>
      <c r="F2612" s="1">
        <f t="shared" si="445"/>
        <v>0</v>
      </c>
      <c r="G2612" s="1">
        <f t="shared" si="446"/>
        <v>0</v>
      </c>
      <c r="H2612" s="2">
        <f t="shared" si="447"/>
        <v>-1</v>
      </c>
      <c r="I2612" s="2" t="e">
        <f t="shared" si="448"/>
        <v>#DIV/0!</v>
      </c>
      <c r="J2612" s="2" t="e">
        <f t="shared" si="449"/>
        <v>#DIV/0!</v>
      </c>
      <c r="K2612" s="2">
        <f t="shared" si="450"/>
        <v>0</v>
      </c>
      <c r="L2612" s="2">
        <f>AM2612/SUM(AM1:AM$3009)</f>
        <v>0</v>
      </c>
      <c r="M2612" t="s">
        <v>4937</v>
      </c>
      <c r="N2612" t="s">
        <v>5300</v>
      </c>
      <c r="O2612" t="s">
        <v>5301</v>
      </c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  <c r="AG2612" s="1"/>
      <c r="AH2612" s="1"/>
      <c r="AI2612" s="1"/>
      <c r="AJ2612" s="1"/>
      <c r="AK2612" s="1">
        <v>13686.881215031</v>
      </c>
      <c r="AL2612" s="1"/>
      <c r="AM2612" s="1"/>
    </row>
    <row r="2613" spans="1:39" x14ac:dyDescent="0.3">
      <c r="A2613" t="str">
        <f t="shared" si="440"/>
        <v>R&amp;D</v>
      </c>
      <c r="B2613" t="str">
        <f t="shared" si="441"/>
        <v>AG11</v>
      </c>
      <c r="C2613" t="str">
        <f t="shared" si="442"/>
        <v>COAL (BASIC)</v>
      </c>
      <c r="D2613" s="1">
        <f t="shared" si="443"/>
        <v>0</v>
      </c>
      <c r="E2613" s="1">
        <f t="shared" si="444"/>
        <v>119223.30293836301</v>
      </c>
      <c r="F2613" s="1">
        <f t="shared" si="445"/>
        <v>0</v>
      </c>
      <c r="G2613" s="1">
        <f t="shared" si="446"/>
        <v>0</v>
      </c>
      <c r="H2613" s="2">
        <f t="shared" si="447"/>
        <v>-1</v>
      </c>
      <c r="I2613" s="2" t="e">
        <f t="shared" si="448"/>
        <v>#DIV/0!</v>
      </c>
      <c r="J2613" s="2" t="e">
        <f t="shared" si="449"/>
        <v>#DIV/0!</v>
      </c>
      <c r="K2613" s="2">
        <f t="shared" si="450"/>
        <v>0</v>
      </c>
      <c r="L2613" s="2">
        <f>AM2613/SUM(AM1:AM$3009)</f>
        <v>0</v>
      </c>
      <c r="M2613" t="s">
        <v>4937</v>
      </c>
      <c r="N2613" t="s">
        <v>5302</v>
      </c>
      <c r="O2613" t="s">
        <v>5303</v>
      </c>
      <c r="P2613" s="1"/>
      <c r="Q2613" s="1"/>
      <c r="R2613" s="1"/>
      <c r="S2613" s="1"/>
      <c r="T2613" s="1">
        <v>1482912.76714664</v>
      </c>
      <c r="U2613" s="1">
        <v>2757290.9821171798</v>
      </c>
      <c r="V2613" s="1">
        <v>2433378.0911230901</v>
      </c>
      <c r="W2613" s="1">
        <v>0</v>
      </c>
      <c r="X2613" s="1">
        <v>1058305.21539848</v>
      </c>
      <c r="Y2613" s="1">
        <v>1317633.26624734</v>
      </c>
      <c r="Z2613" s="1">
        <v>84129.507966123696</v>
      </c>
      <c r="AA2613" s="1">
        <v>86312.0628932994</v>
      </c>
      <c r="AB2613" s="1">
        <v>206525.199960595</v>
      </c>
      <c r="AC2613" s="1"/>
      <c r="AD2613" s="1"/>
      <c r="AE2613" s="1"/>
      <c r="AF2613" s="1"/>
      <c r="AG2613" s="1"/>
      <c r="AH2613" s="1"/>
      <c r="AI2613" s="1"/>
      <c r="AJ2613" s="1"/>
      <c r="AK2613" s="1">
        <v>119223.30293836301</v>
      </c>
      <c r="AL2613" s="1"/>
      <c r="AM2613" s="1"/>
    </row>
    <row r="2614" spans="1:39" x14ac:dyDescent="0.3">
      <c r="A2614" t="str">
        <f t="shared" si="440"/>
        <v>R&amp;D</v>
      </c>
      <c r="B2614" t="str">
        <f t="shared" si="441"/>
        <v>AG12</v>
      </c>
      <c r="C2614" t="str">
        <f t="shared" si="442"/>
        <v>COAL (APPLIED/EXPLORATORY)</v>
      </c>
      <c r="D2614" s="1">
        <f t="shared" si="443"/>
        <v>0</v>
      </c>
      <c r="E2614" s="1">
        <f t="shared" si="444"/>
        <v>695034.79812560196</v>
      </c>
      <c r="F2614" s="1">
        <f t="shared" si="445"/>
        <v>1334985.0937999999</v>
      </c>
      <c r="G2614" s="1">
        <f t="shared" si="446"/>
        <v>328850.60526170902</v>
      </c>
      <c r="H2614" s="2">
        <f t="shared" si="447"/>
        <v>0.92074569129522987</v>
      </c>
      <c r="I2614" s="2" t="e">
        <f t="shared" si="448"/>
        <v>#DIV/0!</v>
      </c>
      <c r="J2614" s="2">
        <f t="shared" si="449"/>
        <v>0.24633279187083987</v>
      </c>
      <c r="K2614" s="2">
        <f t="shared" si="450"/>
        <v>1.1850004684985007E-5</v>
      </c>
      <c r="L2614" s="2">
        <f>AM2614/SUM(AM1:AM$3009)</f>
        <v>5.9671331981886287E-6</v>
      </c>
      <c r="M2614" t="s">
        <v>4937</v>
      </c>
      <c r="N2614" t="s">
        <v>5304</v>
      </c>
      <c r="O2614" t="s">
        <v>5305</v>
      </c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  <c r="AG2614" s="1"/>
      <c r="AH2614" s="1"/>
      <c r="AI2614" s="1"/>
      <c r="AJ2614" s="1"/>
      <c r="AK2614" s="1">
        <v>695034.79812560196</v>
      </c>
      <c r="AL2614" s="1">
        <v>1334985.0937999999</v>
      </c>
      <c r="AM2614" s="1">
        <v>328850.60526170902</v>
      </c>
    </row>
    <row r="2615" spans="1:39" x14ac:dyDescent="0.3">
      <c r="A2615" t="str">
        <f t="shared" si="440"/>
        <v>R&amp;D</v>
      </c>
      <c r="B2615" t="str">
        <f t="shared" si="441"/>
        <v>AG13</v>
      </c>
      <c r="C2615" t="str">
        <f t="shared" si="442"/>
        <v>COAL (ADVANCED)</v>
      </c>
      <c r="D2615" s="1">
        <f t="shared" si="443"/>
        <v>0</v>
      </c>
      <c r="E2615" s="1">
        <f t="shared" si="444"/>
        <v>539630.95480487496</v>
      </c>
      <c r="F2615" s="1">
        <f t="shared" si="445"/>
        <v>7055028</v>
      </c>
      <c r="G2615" s="1">
        <f t="shared" si="446"/>
        <v>287214.444604219</v>
      </c>
      <c r="H2615" s="2">
        <f t="shared" si="447"/>
        <v>12.073801525249836</v>
      </c>
      <c r="I2615" s="2" t="e">
        <f t="shared" si="448"/>
        <v>#DIV/0!</v>
      </c>
      <c r="J2615" s="2">
        <f t="shared" si="449"/>
        <v>4.0710603076872125E-2</v>
      </c>
      <c r="K2615" s="2">
        <f t="shared" si="450"/>
        <v>6.2624006246188993E-5</v>
      </c>
      <c r="L2615" s="2">
        <f>AM2615/SUM(AM1:AM$3009)</f>
        <v>5.2116274684463909E-6</v>
      </c>
      <c r="M2615" t="s">
        <v>4937</v>
      </c>
      <c r="N2615" t="s">
        <v>5306</v>
      </c>
      <c r="O2615" t="s">
        <v>5307</v>
      </c>
      <c r="P2615" s="1"/>
      <c r="Q2615" s="1"/>
      <c r="R2615" s="1"/>
      <c r="S2615" s="1"/>
      <c r="T2615" s="1"/>
      <c r="U2615" s="1">
        <v>31810.9314495822</v>
      </c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  <c r="AG2615" s="1"/>
      <c r="AH2615" s="1"/>
      <c r="AI2615" s="1"/>
      <c r="AJ2615" s="1"/>
      <c r="AK2615" s="1">
        <v>539630.95480487496</v>
      </c>
      <c r="AL2615" s="1">
        <v>7055028</v>
      </c>
      <c r="AM2615" s="1">
        <v>287214.444604219</v>
      </c>
    </row>
    <row r="2616" spans="1:39" x14ac:dyDescent="0.3">
      <c r="A2616" t="str">
        <f t="shared" si="440"/>
        <v>R&amp;D</v>
      </c>
      <c r="B2616" t="str">
        <f t="shared" si="441"/>
        <v>AG21</v>
      </c>
      <c r="C2616" t="str">
        <f t="shared" si="442"/>
        <v>GAS (BASIC)</v>
      </c>
      <c r="D2616" s="1">
        <f t="shared" si="443"/>
        <v>0</v>
      </c>
      <c r="E2616" s="1">
        <f t="shared" si="444"/>
        <v>0</v>
      </c>
      <c r="F2616" s="1">
        <f t="shared" si="445"/>
        <v>0</v>
      </c>
      <c r="G2616" s="1">
        <f t="shared" si="446"/>
        <v>0</v>
      </c>
      <c r="H2616" s="2" t="e">
        <f t="shared" si="447"/>
        <v>#DIV/0!</v>
      </c>
      <c r="I2616" s="2" t="e">
        <f t="shared" si="448"/>
        <v>#DIV/0!</v>
      </c>
      <c r="J2616" s="2" t="e">
        <f t="shared" si="449"/>
        <v>#DIV/0!</v>
      </c>
      <c r="K2616" s="2">
        <f t="shared" si="450"/>
        <v>0</v>
      </c>
      <c r="L2616" s="2">
        <f>AM2616/SUM(AM1:AM$3009)</f>
        <v>0</v>
      </c>
      <c r="M2616" t="s">
        <v>4937</v>
      </c>
      <c r="N2616" t="s">
        <v>5308</v>
      </c>
      <c r="O2616" t="s">
        <v>5309</v>
      </c>
      <c r="P2616" s="1"/>
      <c r="Q2616" s="1"/>
      <c r="R2616" s="1"/>
      <c r="S2616" s="1"/>
      <c r="T2616" s="1"/>
      <c r="U2616" s="1">
        <v>1240502.1722289801</v>
      </c>
      <c r="V2616" s="1">
        <v>2186333.2674462302</v>
      </c>
      <c r="W2616" s="1">
        <v>-273357.080396423</v>
      </c>
      <c r="X2616" s="1">
        <v>1454377.5265506001</v>
      </c>
      <c r="Y2616" s="1">
        <v>2198059.7877926002</v>
      </c>
      <c r="Z2616" s="1">
        <v>0</v>
      </c>
      <c r="AA2616" s="1"/>
      <c r="AB2616" s="1"/>
      <c r="AC2616" s="1"/>
      <c r="AD2616" s="1"/>
      <c r="AE2616" s="1"/>
      <c r="AF2616" s="1">
        <v>691715.29857405799</v>
      </c>
      <c r="AG2616" s="1"/>
      <c r="AH2616" s="1"/>
      <c r="AI2616" s="1"/>
      <c r="AJ2616" s="1"/>
      <c r="AK2616" s="1"/>
      <c r="AL2616" s="1">
        <v>0</v>
      </c>
      <c r="AM2616" s="1"/>
    </row>
    <row r="2617" spans="1:39" x14ac:dyDescent="0.3">
      <c r="A2617" t="str">
        <f t="shared" si="440"/>
        <v>R&amp;D</v>
      </c>
      <c r="B2617" t="str">
        <f t="shared" si="441"/>
        <v>AG22</v>
      </c>
      <c r="C2617" t="str">
        <f t="shared" si="442"/>
        <v>GAS (APPLIED/EXPLORATORY)</v>
      </c>
      <c r="D2617" s="1">
        <f t="shared" si="443"/>
        <v>-974.922976994701</v>
      </c>
      <c r="E2617" s="1">
        <f t="shared" si="444"/>
        <v>0</v>
      </c>
      <c r="F2617" s="1">
        <f t="shared" si="445"/>
        <v>156020</v>
      </c>
      <c r="G2617" s="1">
        <f t="shared" si="446"/>
        <v>0</v>
      </c>
      <c r="H2617" s="2" t="e">
        <f t="shared" si="447"/>
        <v>#DIV/0!</v>
      </c>
      <c r="I2617" s="2">
        <f t="shared" si="448"/>
        <v>-161.03315511236332</v>
      </c>
      <c r="J2617" s="2">
        <f t="shared" si="449"/>
        <v>0</v>
      </c>
      <c r="K2617" s="2">
        <f t="shared" si="450"/>
        <v>1.3849126402518044E-6</v>
      </c>
      <c r="L2617" s="2">
        <f>AM2617/SUM(AM1:AM$3009)</f>
        <v>0</v>
      </c>
      <c r="M2617" t="s">
        <v>4937</v>
      </c>
      <c r="N2617" t="s">
        <v>5310</v>
      </c>
      <c r="O2617" t="s">
        <v>5311</v>
      </c>
      <c r="P2617" s="1"/>
      <c r="Q2617" s="1"/>
      <c r="R2617" s="1"/>
      <c r="S2617" s="1">
        <v>2889.1974844379201</v>
      </c>
      <c r="T2617" s="1"/>
      <c r="U2617" s="1"/>
      <c r="V2617" s="1"/>
      <c r="W2617" s="1"/>
      <c r="X2617" s="1"/>
      <c r="Y2617" s="1">
        <v>2858266.5845940402</v>
      </c>
      <c r="Z2617" s="1">
        <v>2833621.2330444702</v>
      </c>
      <c r="AA2617" s="1">
        <v>0</v>
      </c>
      <c r="AB2617" s="1"/>
      <c r="AC2617" s="1">
        <v>0</v>
      </c>
      <c r="AD2617" s="1"/>
      <c r="AE2617" s="1">
        <v>-974.922976994701</v>
      </c>
      <c r="AF2617" s="1"/>
      <c r="AG2617" s="1"/>
      <c r="AH2617" s="1">
        <v>913529.19830987602</v>
      </c>
      <c r="AI2617" s="1">
        <v>2461727.66496241</v>
      </c>
      <c r="AJ2617" s="1">
        <v>0</v>
      </c>
      <c r="AK2617" s="1">
        <v>0</v>
      </c>
      <c r="AL2617" s="1">
        <v>156020</v>
      </c>
      <c r="AM2617" s="1">
        <v>0</v>
      </c>
    </row>
    <row r="2618" spans="1:39" x14ac:dyDescent="0.3">
      <c r="A2618" t="str">
        <f t="shared" si="440"/>
        <v>R&amp;D</v>
      </c>
      <c r="B2618" t="str">
        <f t="shared" si="441"/>
        <v>AG23</v>
      </c>
      <c r="C2618" t="str">
        <f t="shared" si="442"/>
        <v>GAS (ADVANCED)</v>
      </c>
      <c r="D2618" s="1">
        <f t="shared" si="443"/>
        <v>0</v>
      </c>
      <c r="E2618" s="1">
        <f t="shared" si="444"/>
        <v>0</v>
      </c>
      <c r="F2618" s="1">
        <f t="shared" si="445"/>
        <v>0</v>
      </c>
      <c r="G2618" s="1">
        <f t="shared" si="446"/>
        <v>0</v>
      </c>
      <c r="H2618" s="2" t="e">
        <f t="shared" si="447"/>
        <v>#DIV/0!</v>
      </c>
      <c r="I2618" s="2" t="e">
        <f t="shared" si="448"/>
        <v>#DIV/0!</v>
      </c>
      <c r="J2618" s="2" t="e">
        <f t="shared" si="449"/>
        <v>#DIV/0!</v>
      </c>
      <c r="K2618" s="2">
        <f t="shared" si="450"/>
        <v>0</v>
      </c>
      <c r="L2618" s="2">
        <f>AM2618/SUM(AM1:AM$3009)</f>
        <v>0</v>
      </c>
      <c r="M2618" t="s">
        <v>4937</v>
      </c>
      <c r="N2618" t="s">
        <v>5312</v>
      </c>
      <c r="O2618" t="s">
        <v>5313</v>
      </c>
      <c r="P2618" s="1"/>
      <c r="Q2618" s="1"/>
      <c r="R2618" s="1"/>
      <c r="S2618" s="1"/>
      <c r="T2618" s="1"/>
      <c r="U2618" s="1">
        <v>0</v>
      </c>
      <c r="V2618" s="1"/>
      <c r="W2618" s="1"/>
      <c r="X2618" s="1"/>
      <c r="Y2618" s="1"/>
      <c r="Z2618" s="1">
        <v>87422.051426465507</v>
      </c>
      <c r="AA2618" s="1"/>
      <c r="AB2618" s="1"/>
      <c r="AC2618" s="1"/>
      <c r="AD2618" s="1"/>
      <c r="AE2618" s="1"/>
      <c r="AF2618" s="1"/>
      <c r="AG2618" s="1"/>
      <c r="AH2618" s="1"/>
      <c r="AI2618" s="1"/>
      <c r="AJ2618" s="1"/>
      <c r="AK2618" s="1"/>
      <c r="AL2618" s="1"/>
      <c r="AM2618" s="1"/>
    </row>
    <row r="2619" spans="1:39" x14ac:dyDescent="0.3">
      <c r="A2619" t="str">
        <f t="shared" si="440"/>
        <v>R&amp;D</v>
      </c>
      <c r="B2619" t="str">
        <f t="shared" si="441"/>
        <v>AG25</v>
      </c>
      <c r="C2619" t="str">
        <f t="shared" si="442"/>
        <v>GAS (OPERATIONAL)</v>
      </c>
      <c r="D2619" s="1">
        <f t="shared" si="443"/>
        <v>0</v>
      </c>
      <c r="E2619" s="1">
        <f t="shared" si="444"/>
        <v>0</v>
      </c>
      <c r="F2619" s="1">
        <f t="shared" si="445"/>
        <v>0</v>
      </c>
      <c r="G2619" s="1">
        <f t="shared" si="446"/>
        <v>0</v>
      </c>
      <c r="H2619" s="2" t="e">
        <f t="shared" si="447"/>
        <v>#DIV/0!</v>
      </c>
      <c r="I2619" s="2" t="e">
        <f t="shared" si="448"/>
        <v>#DIV/0!</v>
      </c>
      <c r="J2619" s="2" t="e">
        <f t="shared" si="449"/>
        <v>#DIV/0!</v>
      </c>
      <c r="K2619" s="2">
        <f t="shared" si="450"/>
        <v>0</v>
      </c>
      <c r="L2619" s="2">
        <f>AM2619/SUM(AM1:AM$3009)</f>
        <v>0</v>
      </c>
      <c r="M2619" t="s">
        <v>4937</v>
      </c>
      <c r="N2619" t="s">
        <v>5314</v>
      </c>
      <c r="O2619" t="s">
        <v>5315</v>
      </c>
      <c r="P2619" s="1"/>
      <c r="Q2619" s="1"/>
      <c r="R2619" s="1"/>
      <c r="S2619" s="1"/>
      <c r="T2619" s="1"/>
      <c r="U2619" s="1"/>
      <c r="V2619" s="1">
        <v>26620.486274773</v>
      </c>
      <c r="W2619" s="1">
        <v>35721.4447778252</v>
      </c>
      <c r="X2619" s="1">
        <v>26084.452619688</v>
      </c>
      <c r="Y2619" s="1">
        <v>53813.862366754802</v>
      </c>
      <c r="Z2619" s="1">
        <v>0</v>
      </c>
      <c r="AA2619" s="1"/>
      <c r="AB2619" s="1">
        <v>-10105.1267921419</v>
      </c>
      <c r="AC2619" s="1"/>
      <c r="AD2619" s="1"/>
      <c r="AE2619" s="1"/>
      <c r="AF2619" s="1"/>
      <c r="AG2619" s="1"/>
      <c r="AH2619" s="1"/>
      <c r="AI2619" s="1"/>
      <c r="AJ2619" s="1"/>
      <c r="AK2619" s="1"/>
      <c r="AL2619" s="1"/>
      <c r="AM2619" s="1"/>
    </row>
    <row r="2620" spans="1:39" x14ac:dyDescent="0.3">
      <c r="A2620" t="str">
        <f t="shared" si="440"/>
        <v>R&amp;D</v>
      </c>
      <c r="B2620" t="str">
        <f t="shared" si="441"/>
        <v>AG26</v>
      </c>
      <c r="C2620" t="str">
        <f t="shared" si="442"/>
        <v>GAS (MANAGEMENT/SUPPORT)</v>
      </c>
      <c r="D2620" s="1">
        <f t="shared" si="443"/>
        <v>0</v>
      </c>
      <c r="E2620" s="1">
        <f t="shared" si="444"/>
        <v>0</v>
      </c>
      <c r="F2620" s="1">
        <f t="shared" si="445"/>
        <v>0</v>
      </c>
      <c r="G2620" s="1">
        <f t="shared" si="446"/>
        <v>0</v>
      </c>
      <c r="H2620" s="2" t="e">
        <f t="shared" si="447"/>
        <v>#DIV/0!</v>
      </c>
      <c r="I2620" s="2" t="e">
        <f t="shared" si="448"/>
        <v>#DIV/0!</v>
      </c>
      <c r="J2620" s="2" t="e">
        <f t="shared" si="449"/>
        <v>#DIV/0!</v>
      </c>
      <c r="K2620" s="2">
        <f t="shared" si="450"/>
        <v>0</v>
      </c>
      <c r="L2620" s="2">
        <f>AM2620/SUM(AM1:AM$3009)</f>
        <v>0</v>
      </c>
      <c r="M2620" t="s">
        <v>4937</v>
      </c>
      <c r="N2620" t="s">
        <v>5316</v>
      </c>
      <c r="O2620" t="s">
        <v>5317</v>
      </c>
      <c r="P2620" s="1"/>
      <c r="Q2620" s="1"/>
      <c r="R2620" s="1"/>
      <c r="S2620" s="1"/>
      <c r="T2620" s="1"/>
      <c r="U2620" s="1">
        <v>5812.1538468807803</v>
      </c>
      <c r="V2620" s="1"/>
      <c r="W2620" s="1"/>
      <c r="X2620" s="1">
        <v>4761.1990823983297</v>
      </c>
      <c r="Y2620" s="1">
        <v>340592.94645285798</v>
      </c>
      <c r="Z2620" s="1">
        <v>0</v>
      </c>
      <c r="AA2620" s="1">
        <v>9617.8716860271797</v>
      </c>
      <c r="AB2620" s="1"/>
      <c r="AC2620" s="1"/>
      <c r="AD2620" s="1"/>
      <c r="AE2620" s="1"/>
      <c r="AF2620" s="1"/>
      <c r="AG2620" s="1"/>
      <c r="AH2620" s="1"/>
      <c r="AI2620" s="1"/>
      <c r="AJ2620" s="1"/>
      <c r="AK2620" s="1"/>
      <c r="AL2620" s="1"/>
      <c r="AM2620" s="1"/>
    </row>
    <row r="2621" spans="1:39" x14ac:dyDescent="0.3">
      <c r="A2621" t="str">
        <f t="shared" si="440"/>
        <v>R&amp;D</v>
      </c>
      <c r="B2621" t="str">
        <f t="shared" si="441"/>
        <v>AG31</v>
      </c>
      <c r="C2621" t="str">
        <f t="shared" si="442"/>
        <v>GEOTHERMAL (BASIC)</v>
      </c>
      <c r="D2621" s="1">
        <f t="shared" si="443"/>
        <v>0</v>
      </c>
      <c r="E2621" s="1">
        <f t="shared" si="444"/>
        <v>0</v>
      </c>
      <c r="F2621" s="1">
        <f t="shared" si="445"/>
        <v>0</v>
      </c>
      <c r="G2621" s="1">
        <f t="shared" si="446"/>
        <v>0</v>
      </c>
      <c r="H2621" s="2" t="e">
        <f t="shared" si="447"/>
        <v>#DIV/0!</v>
      </c>
      <c r="I2621" s="2" t="e">
        <f t="shared" si="448"/>
        <v>#DIV/0!</v>
      </c>
      <c r="J2621" s="2" t="e">
        <f t="shared" si="449"/>
        <v>#DIV/0!</v>
      </c>
      <c r="K2621" s="2">
        <f t="shared" si="450"/>
        <v>0</v>
      </c>
      <c r="L2621" s="2">
        <f>AM2621/SUM(AM1:AM$3009)</f>
        <v>0</v>
      </c>
      <c r="M2621" t="s">
        <v>4937</v>
      </c>
      <c r="N2621" t="s">
        <v>5318</v>
      </c>
      <c r="O2621" t="s">
        <v>5319</v>
      </c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  <c r="AG2621" s="1"/>
      <c r="AH2621" s="1">
        <v>209358.05402266601</v>
      </c>
      <c r="AI2621" s="1">
        <v>0</v>
      </c>
      <c r="AJ2621" s="1"/>
      <c r="AK2621" s="1"/>
      <c r="AL2621" s="1"/>
      <c r="AM2621" s="1"/>
    </row>
    <row r="2622" spans="1:39" x14ac:dyDescent="0.3">
      <c r="A2622" t="str">
        <f t="shared" si="440"/>
        <v>R&amp;D</v>
      </c>
      <c r="B2622" t="str">
        <f t="shared" si="441"/>
        <v>AG33</v>
      </c>
      <c r="C2622" t="str">
        <f t="shared" si="442"/>
        <v>GEOTHERMAL (ADVANCED)</v>
      </c>
      <c r="D2622" s="1">
        <f t="shared" si="443"/>
        <v>0</v>
      </c>
      <c r="E2622" s="1">
        <f t="shared" si="444"/>
        <v>8949050.5129278507</v>
      </c>
      <c r="F2622" s="1">
        <f t="shared" si="445"/>
        <v>4999435</v>
      </c>
      <c r="G2622" s="1">
        <f t="shared" si="446"/>
        <v>0</v>
      </c>
      <c r="H2622" s="2">
        <f t="shared" si="447"/>
        <v>-0.44134464401806794</v>
      </c>
      <c r="I2622" s="2" t="e">
        <f t="shared" si="448"/>
        <v>#DIV/0!</v>
      </c>
      <c r="J2622" s="2">
        <f t="shared" si="449"/>
        <v>0</v>
      </c>
      <c r="K2622" s="2">
        <f t="shared" si="450"/>
        <v>4.4377520353911549E-5</v>
      </c>
      <c r="L2622" s="2">
        <f>AM2622/SUM(AM1:AM$3009)</f>
        <v>0</v>
      </c>
      <c r="M2622" t="s">
        <v>4937</v>
      </c>
      <c r="N2622" t="s">
        <v>5320</v>
      </c>
      <c r="O2622" t="s">
        <v>5321</v>
      </c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>
        <v>-5.1295315497554804E-3</v>
      </c>
      <c r="AB2622" s="1"/>
      <c r="AC2622" s="1"/>
      <c r="AD2622" s="1"/>
      <c r="AE2622" s="1"/>
      <c r="AF2622" s="1"/>
      <c r="AG2622" s="1"/>
      <c r="AH2622" s="1"/>
      <c r="AI2622" s="1"/>
      <c r="AJ2622" s="1"/>
      <c r="AK2622" s="1">
        <v>8949050.5129278507</v>
      </c>
      <c r="AL2622" s="1">
        <v>4999435</v>
      </c>
      <c r="AM2622" s="1">
        <v>0</v>
      </c>
    </row>
    <row r="2623" spans="1:39" x14ac:dyDescent="0.3">
      <c r="A2623" t="str">
        <f t="shared" si="440"/>
        <v>R&amp;D</v>
      </c>
      <c r="B2623" t="str">
        <f t="shared" si="441"/>
        <v>AG41</v>
      </c>
      <c r="C2623" t="str">
        <f t="shared" si="442"/>
        <v>R&amp;D- ENERGY: WIND (BASIC RESEARCH)</v>
      </c>
      <c r="D2623" s="1">
        <f t="shared" si="443"/>
        <v>0</v>
      </c>
      <c r="E2623" s="1">
        <f t="shared" si="444"/>
        <v>0</v>
      </c>
      <c r="F2623" s="1">
        <f t="shared" si="445"/>
        <v>0</v>
      </c>
      <c r="G2623" s="1">
        <f t="shared" si="446"/>
        <v>0</v>
      </c>
      <c r="H2623" s="2" t="e">
        <f t="shared" si="447"/>
        <v>#DIV/0!</v>
      </c>
      <c r="I2623" s="2" t="e">
        <f t="shared" si="448"/>
        <v>#DIV/0!</v>
      </c>
      <c r="J2623" s="2" t="e">
        <f t="shared" si="449"/>
        <v>#DIV/0!</v>
      </c>
      <c r="K2623" s="2">
        <f t="shared" si="450"/>
        <v>0</v>
      </c>
      <c r="L2623" s="2">
        <f>AM2623/SUM(AM1:AM$3009)</f>
        <v>0</v>
      </c>
      <c r="M2623" t="s">
        <v>4937</v>
      </c>
      <c r="N2623" t="s">
        <v>5322</v>
      </c>
      <c r="O2623" t="s">
        <v>5323</v>
      </c>
      <c r="P2623" s="1"/>
      <c r="Q2623" s="1"/>
      <c r="R2623" s="1"/>
      <c r="S2623" s="1"/>
      <c r="T2623" s="1"/>
      <c r="U2623" s="1"/>
      <c r="V2623" s="1"/>
      <c r="W2623" s="1"/>
      <c r="X2623" s="1"/>
      <c r="Y2623" s="1">
        <v>131960.59947340901</v>
      </c>
      <c r="Z2623" s="1">
        <v>5625.3791791741596</v>
      </c>
      <c r="AA2623" s="1">
        <v>22631.493268667698</v>
      </c>
      <c r="AB2623" s="1"/>
      <c r="AC2623" s="1"/>
      <c r="AD2623" s="1">
        <v>24202.096055109301</v>
      </c>
      <c r="AE2623" s="1"/>
      <c r="AF2623" s="1"/>
      <c r="AG2623" s="1"/>
      <c r="AH2623" s="1"/>
      <c r="AI2623" s="1"/>
      <c r="AJ2623" s="1"/>
      <c r="AK2623" s="1"/>
      <c r="AL2623" s="1"/>
      <c r="AM2623" s="1"/>
    </row>
    <row r="2624" spans="1:39" x14ac:dyDescent="0.3">
      <c r="A2624" t="str">
        <f t="shared" si="440"/>
        <v>R&amp;D</v>
      </c>
      <c r="B2624" t="str">
        <f t="shared" si="441"/>
        <v>AG42</v>
      </c>
      <c r="C2624" t="str">
        <f t="shared" si="442"/>
        <v>R&amp;D- ENERGY: WIND (APPLIED RESEARCH/EXPLORATORY DEVELOPMENT)</v>
      </c>
      <c r="D2624" s="1">
        <f t="shared" si="443"/>
        <v>0</v>
      </c>
      <c r="E2624" s="1">
        <f t="shared" si="444"/>
        <v>0</v>
      </c>
      <c r="F2624" s="1">
        <f t="shared" si="445"/>
        <v>0</v>
      </c>
      <c r="G2624" s="1">
        <f t="shared" si="446"/>
        <v>0</v>
      </c>
      <c r="H2624" s="2" t="e">
        <f t="shared" si="447"/>
        <v>#DIV/0!</v>
      </c>
      <c r="I2624" s="2" t="e">
        <f t="shared" si="448"/>
        <v>#DIV/0!</v>
      </c>
      <c r="J2624" s="2" t="e">
        <f t="shared" si="449"/>
        <v>#DIV/0!</v>
      </c>
      <c r="K2624" s="2">
        <f t="shared" si="450"/>
        <v>0</v>
      </c>
      <c r="L2624" s="2">
        <f>AM2624/SUM(AM1:AM$3009)</f>
        <v>0</v>
      </c>
      <c r="M2624" t="s">
        <v>4937</v>
      </c>
      <c r="N2624" t="s">
        <v>5324</v>
      </c>
      <c r="O2624" t="s">
        <v>5325</v>
      </c>
      <c r="P2624" s="1"/>
      <c r="Q2624" s="1"/>
      <c r="R2624" s="1"/>
      <c r="S2624" s="1"/>
      <c r="T2624" s="1"/>
      <c r="U2624" s="1"/>
      <c r="V2624" s="1"/>
      <c r="W2624" s="1"/>
      <c r="X2624" s="1">
        <v>93311.104015645906</v>
      </c>
      <c r="Y2624" s="1">
        <v>1277622.40011012</v>
      </c>
      <c r="Z2624" s="1">
        <v>0</v>
      </c>
      <c r="AA2624" s="1">
        <v>15351.5333191268</v>
      </c>
      <c r="AB2624" s="1">
        <v>-0.12592999997597301</v>
      </c>
      <c r="AC2624" s="1"/>
      <c r="AD2624" s="1"/>
      <c r="AE2624" s="1"/>
      <c r="AF2624" s="1"/>
      <c r="AG2624" s="1"/>
      <c r="AH2624" s="1"/>
      <c r="AI2624" s="1"/>
      <c r="AJ2624" s="1"/>
      <c r="AK2624" s="1"/>
      <c r="AL2624" s="1"/>
      <c r="AM2624" s="1"/>
    </row>
    <row r="2625" spans="1:39" x14ac:dyDescent="0.3">
      <c r="A2625" t="str">
        <f t="shared" ref="A2625:A2688" si="451">M2625</f>
        <v>R&amp;D</v>
      </c>
      <c r="B2625" t="str">
        <f t="shared" ref="B2625:B2688" si="452">N2625</f>
        <v>AG44</v>
      </c>
      <c r="C2625" t="str">
        <f t="shared" ref="C2625:C2688" si="453">O2625</f>
        <v>R&amp;D- ENERGY: WIND (ENGINEERING DEVELOPMENT)</v>
      </c>
      <c r="D2625" s="1">
        <f t="shared" ref="D2625:D2688" si="454">AE2625</f>
        <v>0</v>
      </c>
      <c r="E2625" s="1">
        <f t="shared" ref="E2625:E2688" si="455">AK2625</f>
        <v>0</v>
      </c>
      <c r="F2625" s="1">
        <f t="shared" ref="F2625:F2688" si="456">AL2625</f>
        <v>0</v>
      </c>
      <c r="G2625" s="1">
        <f t="shared" ref="G2625:G2688" si="457">AM2625</f>
        <v>0</v>
      </c>
      <c r="H2625" s="2" t="e">
        <f t="shared" si="447"/>
        <v>#DIV/0!</v>
      </c>
      <c r="I2625" s="2" t="e">
        <f t="shared" si="448"/>
        <v>#DIV/0!</v>
      </c>
      <c r="J2625" s="2" t="e">
        <f t="shared" si="449"/>
        <v>#DIV/0!</v>
      </c>
      <c r="K2625" s="2">
        <f t="shared" si="450"/>
        <v>0</v>
      </c>
      <c r="L2625" s="2">
        <f>AM2625/SUM(AM1:AM$3009)</f>
        <v>0</v>
      </c>
      <c r="M2625" t="s">
        <v>4937</v>
      </c>
      <c r="N2625" t="s">
        <v>5326</v>
      </c>
      <c r="O2625" t="s">
        <v>5327</v>
      </c>
      <c r="P2625" s="1"/>
      <c r="Q2625" s="1"/>
      <c r="R2625" s="1"/>
      <c r="S2625" s="1"/>
      <c r="T2625" s="1"/>
      <c r="U2625" s="1">
        <v>3247925.6959238201</v>
      </c>
      <c r="V2625" s="1"/>
      <c r="W2625" s="1">
        <v>0</v>
      </c>
      <c r="X2625" s="1"/>
      <c r="Y2625" s="1"/>
      <c r="Z2625" s="1"/>
      <c r="AA2625" s="1">
        <v>12823.828914702901</v>
      </c>
      <c r="AB2625" s="1">
        <v>502827.156204061</v>
      </c>
      <c r="AC2625" s="1">
        <v>61826.027862134302</v>
      </c>
      <c r="AD2625" s="1"/>
      <c r="AE2625" s="1"/>
      <c r="AF2625" s="1">
        <v>-4478.8064449284802</v>
      </c>
      <c r="AG2625" s="1"/>
      <c r="AH2625" s="1"/>
      <c r="AI2625" s="1"/>
      <c r="AJ2625" s="1"/>
      <c r="AK2625" s="1"/>
      <c r="AL2625" s="1"/>
      <c r="AM2625" s="1"/>
    </row>
    <row r="2626" spans="1:39" x14ac:dyDescent="0.3">
      <c r="A2626" t="str">
        <f t="shared" si="451"/>
        <v>R&amp;D</v>
      </c>
      <c r="B2626" t="str">
        <f t="shared" si="452"/>
        <v>AG56</v>
      </c>
      <c r="C2626" t="str">
        <f t="shared" si="453"/>
        <v>NUCLEAR (MANAGEMENT/SUPPORT)</v>
      </c>
      <c r="D2626" s="1">
        <f t="shared" si="454"/>
        <v>0</v>
      </c>
      <c r="E2626" s="1">
        <f t="shared" si="455"/>
        <v>0</v>
      </c>
      <c r="F2626" s="1">
        <f t="shared" si="456"/>
        <v>0</v>
      </c>
      <c r="G2626" s="1">
        <f t="shared" si="457"/>
        <v>0</v>
      </c>
      <c r="H2626" s="2" t="e">
        <f t="shared" ref="H2626:H2689" si="458">AL2626/AK2626-1</f>
        <v>#DIV/0!</v>
      </c>
      <c r="I2626" s="2" t="e">
        <f t="shared" ref="I2626:I2689" si="459">AL2626/AE2626-1</f>
        <v>#DIV/0!</v>
      </c>
      <c r="J2626" s="2" t="e">
        <f t="shared" ref="J2626:J2689" si="460">AM2626/AL2626</f>
        <v>#DIV/0!</v>
      </c>
      <c r="K2626" s="2">
        <f t="shared" ref="K2626:K2689" si="461">AL2626/SUM(AL$1:AL$3009)</f>
        <v>0</v>
      </c>
      <c r="L2626" s="2">
        <f>AM2626/SUM(AM1:AM$3009)</f>
        <v>0</v>
      </c>
      <c r="M2626" t="s">
        <v>4937</v>
      </c>
      <c r="N2626" t="s">
        <v>5328</v>
      </c>
      <c r="O2626" t="s">
        <v>5329</v>
      </c>
      <c r="P2626" s="1"/>
      <c r="Q2626" s="1"/>
      <c r="R2626" s="1"/>
      <c r="S2626" s="1"/>
      <c r="T2626" s="1"/>
      <c r="U2626" s="1">
        <v>8661.9282367820906</v>
      </c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  <c r="AG2626" s="1"/>
      <c r="AH2626" s="1"/>
      <c r="AI2626" s="1">
        <v>0</v>
      </c>
      <c r="AJ2626" s="1"/>
      <c r="AK2626" s="1"/>
      <c r="AL2626" s="1"/>
      <c r="AM2626" s="1"/>
    </row>
    <row r="2627" spans="1:39" x14ac:dyDescent="0.3">
      <c r="A2627" t="str">
        <f t="shared" si="451"/>
        <v>R&amp;D</v>
      </c>
      <c r="B2627" t="str">
        <f t="shared" si="452"/>
        <v>AG61</v>
      </c>
      <c r="C2627" t="str">
        <f t="shared" si="453"/>
        <v>PETROLEUM (BASIC)</v>
      </c>
      <c r="D2627" s="1">
        <f t="shared" si="454"/>
        <v>0</v>
      </c>
      <c r="E2627" s="1">
        <f t="shared" si="455"/>
        <v>0</v>
      </c>
      <c r="F2627" s="1">
        <f t="shared" si="456"/>
        <v>0</v>
      </c>
      <c r="G2627" s="1">
        <f t="shared" si="457"/>
        <v>0</v>
      </c>
      <c r="H2627" s="2" t="e">
        <f t="shared" si="458"/>
        <v>#DIV/0!</v>
      </c>
      <c r="I2627" s="2" t="e">
        <f t="shared" si="459"/>
        <v>#DIV/0!</v>
      </c>
      <c r="J2627" s="2" t="e">
        <f t="shared" si="460"/>
        <v>#DIV/0!</v>
      </c>
      <c r="K2627" s="2">
        <f t="shared" si="461"/>
        <v>0</v>
      </c>
      <c r="L2627" s="2">
        <f>AM2627/SUM(AM1:AM$3009)</f>
        <v>0</v>
      </c>
      <c r="M2627" t="s">
        <v>4937</v>
      </c>
      <c r="N2627" t="s">
        <v>5330</v>
      </c>
      <c r="O2627" t="s">
        <v>5331</v>
      </c>
      <c r="P2627" s="1"/>
      <c r="Q2627" s="1"/>
      <c r="R2627" s="1">
        <v>93274.234307202903</v>
      </c>
      <c r="S2627" s="1">
        <v>1779934.6063673799</v>
      </c>
      <c r="T2627" s="1"/>
      <c r="U2627" s="1"/>
      <c r="V2627" s="1"/>
      <c r="W2627" s="1">
        <v>34020.423597928799</v>
      </c>
      <c r="X2627" s="1">
        <v>164901.861625975</v>
      </c>
      <c r="Y2627" s="1"/>
      <c r="Z2627" s="1"/>
      <c r="AA2627" s="1"/>
      <c r="AB2627" s="1"/>
      <c r="AC2627" s="1"/>
      <c r="AD2627" s="1"/>
      <c r="AE2627" s="1"/>
      <c r="AF2627" s="1"/>
      <c r="AG2627" s="1"/>
      <c r="AH2627" s="1"/>
      <c r="AI2627" s="1"/>
      <c r="AJ2627" s="1"/>
      <c r="AK2627" s="1"/>
      <c r="AL2627" s="1"/>
      <c r="AM2627" s="1"/>
    </row>
    <row r="2628" spans="1:39" x14ac:dyDescent="0.3">
      <c r="A2628" t="str">
        <f t="shared" si="451"/>
        <v>R&amp;D</v>
      </c>
      <c r="B2628" t="str">
        <f t="shared" si="452"/>
        <v>AG63</v>
      </c>
      <c r="C2628" t="str">
        <f t="shared" si="453"/>
        <v>PETROLEUM (ADVANCED)</v>
      </c>
      <c r="D2628" s="1">
        <f t="shared" si="454"/>
        <v>0</v>
      </c>
      <c r="E2628" s="1">
        <f t="shared" si="455"/>
        <v>0</v>
      </c>
      <c r="F2628" s="1">
        <f t="shared" si="456"/>
        <v>0</v>
      </c>
      <c r="G2628" s="1">
        <f t="shared" si="457"/>
        <v>0</v>
      </c>
      <c r="H2628" s="2" t="e">
        <f t="shared" si="458"/>
        <v>#DIV/0!</v>
      </c>
      <c r="I2628" s="2" t="e">
        <f t="shared" si="459"/>
        <v>#DIV/0!</v>
      </c>
      <c r="J2628" s="2" t="e">
        <f t="shared" si="460"/>
        <v>#DIV/0!</v>
      </c>
      <c r="K2628" s="2">
        <f t="shared" si="461"/>
        <v>0</v>
      </c>
      <c r="L2628" s="2">
        <f>AM2628/SUM(AM1:AM$3009)</f>
        <v>0</v>
      </c>
      <c r="M2628" t="s">
        <v>4937</v>
      </c>
      <c r="N2628" t="s">
        <v>5332</v>
      </c>
      <c r="O2628" t="s">
        <v>5333</v>
      </c>
      <c r="P2628" s="1"/>
      <c r="Q2628" s="1"/>
      <c r="R2628" s="1"/>
      <c r="S2628" s="1"/>
      <c r="T2628" s="1"/>
      <c r="U2628" s="1">
        <v>6323.2076128509298</v>
      </c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  <c r="AG2628" s="1"/>
      <c r="AH2628" s="1"/>
      <c r="AI2628" s="1"/>
      <c r="AJ2628" s="1"/>
      <c r="AK2628" s="1"/>
      <c r="AL2628" s="1"/>
      <c r="AM2628" s="1"/>
    </row>
    <row r="2629" spans="1:39" x14ac:dyDescent="0.3">
      <c r="A2629" t="str">
        <f t="shared" si="451"/>
        <v>R&amp;D</v>
      </c>
      <c r="B2629" t="str">
        <f t="shared" si="452"/>
        <v>AG64</v>
      </c>
      <c r="C2629" t="str">
        <f t="shared" si="453"/>
        <v>PETROLEUM (ENGINEERING)</v>
      </c>
      <c r="D2629" s="1">
        <f t="shared" si="454"/>
        <v>0</v>
      </c>
      <c r="E2629" s="1">
        <f t="shared" si="455"/>
        <v>0</v>
      </c>
      <c r="F2629" s="1">
        <f t="shared" si="456"/>
        <v>0</v>
      </c>
      <c r="G2629" s="1">
        <f t="shared" si="457"/>
        <v>0</v>
      </c>
      <c r="H2629" s="2" t="e">
        <f t="shared" si="458"/>
        <v>#DIV/0!</v>
      </c>
      <c r="I2629" s="2" t="e">
        <f t="shared" si="459"/>
        <v>#DIV/0!</v>
      </c>
      <c r="J2629" s="2" t="e">
        <f t="shared" si="460"/>
        <v>#DIV/0!</v>
      </c>
      <c r="K2629" s="2">
        <f t="shared" si="461"/>
        <v>0</v>
      </c>
      <c r="L2629" s="2">
        <f>AM2629/SUM(AM1:AM$3009)</f>
        <v>0</v>
      </c>
      <c r="M2629" t="s">
        <v>4937</v>
      </c>
      <c r="N2629" t="s">
        <v>5334</v>
      </c>
      <c r="O2629" t="s">
        <v>5335</v>
      </c>
      <c r="P2629" s="1"/>
      <c r="Q2629" s="1"/>
      <c r="R2629" s="1"/>
      <c r="S2629" s="1"/>
      <c r="T2629" s="1">
        <v>11676.7127301828</v>
      </c>
      <c r="U2629" s="1"/>
      <c r="V2629" s="1"/>
      <c r="W2629" s="1">
        <v>89536.311641972905</v>
      </c>
      <c r="X2629" s="1"/>
      <c r="Y2629" s="1"/>
      <c r="Z2629" s="1"/>
      <c r="AA2629" s="1"/>
      <c r="AB2629" s="1"/>
      <c r="AC2629" s="1"/>
      <c r="AD2629" s="1"/>
      <c r="AE2629" s="1"/>
      <c r="AF2629" s="1"/>
      <c r="AG2629" s="1"/>
      <c r="AH2629" s="1"/>
      <c r="AI2629" s="1"/>
      <c r="AJ2629" s="1"/>
      <c r="AK2629" s="1"/>
      <c r="AL2629" s="1"/>
      <c r="AM2629" s="1"/>
    </row>
    <row r="2630" spans="1:39" x14ac:dyDescent="0.3">
      <c r="A2630" t="str">
        <f t="shared" si="451"/>
        <v>R&amp;D</v>
      </c>
      <c r="B2630" t="str">
        <f t="shared" si="452"/>
        <v>AG66</v>
      </c>
      <c r="C2630" t="str">
        <f t="shared" si="453"/>
        <v>PETROLEUM (MANAGEMENT/SUPPORT)</v>
      </c>
      <c r="D2630" s="1">
        <f t="shared" si="454"/>
        <v>-17753.000171002801</v>
      </c>
      <c r="E2630" s="1">
        <f t="shared" si="455"/>
        <v>0</v>
      </c>
      <c r="F2630" s="1">
        <f t="shared" si="456"/>
        <v>0</v>
      </c>
      <c r="G2630" s="1">
        <f t="shared" si="457"/>
        <v>0</v>
      </c>
      <c r="H2630" s="2" t="e">
        <f t="shared" si="458"/>
        <v>#DIV/0!</v>
      </c>
      <c r="I2630" s="2">
        <f t="shared" si="459"/>
        <v>-1</v>
      </c>
      <c r="J2630" s="2" t="e">
        <f t="shared" si="460"/>
        <v>#DIV/0!</v>
      </c>
      <c r="K2630" s="2">
        <f t="shared" si="461"/>
        <v>0</v>
      </c>
      <c r="L2630" s="2">
        <f>AM2630/SUM(AM1:AM$3009)</f>
        <v>0</v>
      </c>
      <c r="M2630" t="s">
        <v>4937</v>
      </c>
      <c r="N2630" t="s">
        <v>5336</v>
      </c>
      <c r="O2630" t="s">
        <v>5337</v>
      </c>
      <c r="P2630" s="1"/>
      <c r="Q2630" s="1"/>
      <c r="R2630" s="1"/>
      <c r="S2630" s="1"/>
      <c r="T2630" s="1"/>
      <c r="U2630" s="1"/>
      <c r="V2630" s="1"/>
      <c r="W2630" s="1">
        <v>3742.2465957721702</v>
      </c>
      <c r="X2630" s="1">
        <v>316911.43508930801</v>
      </c>
      <c r="Y2630" s="1">
        <v>22446.207261226202</v>
      </c>
      <c r="Z2630" s="1"/>
      <c r="AA2630" s="1">
        <v>17594.293270972401</v>
      </c>
      <c r="AB2630" s="1"/>
      <c r="AC2630" s="1">
        <v>-2760.2945799375598</v>
      </c>
      <c r="AD2630" s="1">
        <v>99764.560641087999</v>
      </c>
      <c r="AE2630" s="1">
        <v>-17753.000171002801</v>
      </c>
      <c r="AF2630" s="1">
        <v>7815.6064656520903</v>
      </c>
      <c r="AG2630" s="1"/>
      <c r="AH2630" s="1"/>
      <c r="AI2630" s="1"/>
      <c r="AJ2630" s="1"/>
      <c r="AK2630" s="1"/>
      <c r="AL2630" s="1"/>
      <c r="AM2630" s="1"/>
    </row>
    <row r="2631" spans="1:39" x14ac:dyDescent="0.3">
      <c r="A2631" t="str">
        <f t="shared" si="451"/>
        <v>R&amp;D</v>
      </c>
      <c r="B2631" t="str">
        <f t="shared" si="452"/>
        <v>AG67</v>
      </c>
      <c r="C2631" t="str">
        <f t="shared" si="453"/>
        <v>R&amp;D-ENERGY - PETROLEUM-COMERCLIZ</v>
      </c>
      <c r="D2631" s="1">
        <f t="shared" si="454"/>
        <v>0</v>
      </c>
      <c r="E2631" s="1">
        <f t="shared" si="455"/>
        <v>0</v>
      </c>
      <c r="F2631" s="1">
        <f t="shared" si="456"/>
        <v>0</v>
      </c>
      <c r="G2631" s="1">
        <f t="shared" si="457"/>
        <v>0</v>
      </c>
      <c r="H2631" s="2" t="e">
        <f t="shared" si="458"/>
        <v>#DIV/0!</v>
      </c>
      <c r="I2631" s="2" t="e">
        <f t="shared" si="459"/>
        <v>#DIV/0!</v>
      </c>
      <c r="J2631" s="2" t="e">
        <f t="shared" si="460"/>
        <v>#DIV/0!</v>
      </c>
      <c r="K2631" s="2">
        <f t="shared" si="461"/>
        <v>0</v>
      </c>
      <c r="L2631" s="2">
        <f>AM2631/SUM(AM1:AM$3009)</f>
        <v>0</v>
      </c>
      <c r="M2631" t="s">
        <v>4937</v>
      </c>
      <c r="N2631" t="s">
        <v>5338</v>
      </c>
      <c r="O2631" t="s">
        <v>5339</v>
      </c>
      <c r="P2631" s="1"/>
      <c r="Q2631" s="1"/>
      <c r="R2631" s="1"/>
      <c r="S2631" s="1">
        <v>94004.063089393996</v>
      </c>
      <c r="T2631" s="1">
        <v>120664.32314298399</v>
      </c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  <c r="AG2631" s="1"/>
      <c r="AH2631" s="1"/>
      <c r="AI2631" s="1"/>
      <c r="AJ2631" s="1"/>
      <c r="AK2631" s="1"/>
      <c r="AL2631" s="1"/>
      <c r="AM2631" s="1"/>
    </row>
    <row r="2632" spans="1:39" x14ac:dyDescent="0.3">
      <c r="A2632" t="str">
        <f t="shared" si="451"/>
        <v>R&amp;D</v>
      </c>
      <c r="B2632" t="str">
        <f t="shared" si="452"/>
        <v>AG71</v>
      </c>
      <c r="C2632" t="str">
        <f t="shared" si="453"/>
        <v>R&amp;D- ENERGY: SOLAR/PHOTOVOLTAIC (BASIC RESEARCH)</v>
      </c>
      <c r="D2632" s="1">
        <f t="shared" si="454"/>
        <v>0</v>
      </c>
      <c r="E2632" s="1">
        <f t="shared" si="455"/>
        <v>0</v>
      </c>
      <c r="F2632" s="1">
        <f t="shared" si="456"/>
        <v>0</v>
      </c>
      <c r="G2632" s="1">
        <f t="shared" si="457"/>
        <v>0</v>
      </c>
      <c r="H2632" s="2" t="e">
        <f t="shared" si="458"/>
        <v>#DIV/0!</v>
      </c>
      <c r="I2632" s="2" t="e">
        <f t="shared" si="459"/>
        <v>#DIV/0!</v>
      </c>
      <c r="J2632" s="2" t="e">
        <f t="shared" si="460"/>
        <v>#DIV/0!</v>
      </c>
      <c r="K2632" s="2">
        <f t="shared" si="461"/>
        <v>0</v>
      </c>
      <c r="L2632" s="2">
        <f>AM2632/SUM(AM1:AM$3009)</f>
        <v>0</v>
      </c>
      <c r="M2632" t="s">
        <v>4937</v>
      </c>
      <c r="N2632" t="s">
        <v>5340</v>
      </c>
      <c r="O2632" t="s">
        <v>5341</v>
      </c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>
        <v>380887.004651219</v>
      </c>
      <c r="AB2632" s="1">
        <v>251831.00658433099</v>
      </c>
      <c r="AC2632" s="1">
        <v>61833.336575673202</v>
      </c>
      <c r="AD2632" s="1">
        <v>121261.187737063</v>
      </c>
      <c r="AE2632" s="1"/>
      <c r="AF2632" s="1"/>
      <c r="AG2632" s="1"/>
      <c r="AH2632" s="1"/>
      <c r="AI2632" s="1"/>
      <c r="AJ2632" s="1"/>
      <c r="AK2632" s="1"/>
      <c r="AL2632" s="1"/>
      <c r="AM2632" s="1"/>
    </row>
    <row r="2633" spans="1:39" x14ac:dyDescent="0.3">
      <c r="A2633" t="str">
        <f t="shared" si="451"/>
        <v>R&amp;D</v>
      </c>
      <c r="B2633" t="str">
        <f t="shared" si="452"/>
        <v>AG72</v>
      </c>
      <c r="C2633" t="str">
        <f t="shared" si="453"/>
        <v>R&amp;D- ENERGY: SOLAR/PHOTOVOLTAIC (APPLIED RESEARCH/EXPLORATORY DEVELOPMENT)</v>
      </c>
      <c r="D2633" s="1">
        <f t="shared" si="454"/>
        <v>-8748.2785408572599</v>
      </c>
      <c r="E2633" s="1">
        <f t="shared" si="455"/>
        <v>0</v>
      </c>
      <c r="F2633" s="1">
        <f t="shared" si="456"/>
        <v>0</v>
      </c>
      <c r="G2633" s="1">
        <f t="shared" si="457"/>
        <v>0</v>
      </c>
      <c r="H2633" s="2" t="e">
        <f t="shared" si="458"/>
        <v>#DIV/0!</v>
      </c>
      <c r="I2633" s="2">
        <f t="shared" si="459"/>
        <v>-1</v>
      </c>
      <c r="J2633" s="2" t="e">
        <f t="shared" si="460"/>
        <v>#DIV/0!</v>
      </c>
      <c r="K2633" s="2">
        <f t="shared" si="461"/>
        <v>0</v>
      </c>
      <c r="L2633" s="2">
        <f>AM2633/SUM(AM1:AM$3009)</f>
        <v>0</v>
      </c>
      <c r="M2633" t="s">
        <v>4937</v>
      </c>
      <c r="N2633" t="s">
        <v>5342</v>
      </c>
      <c r="O2633" t="s">
        <v>5343</v>
      </c>
      <c r="P2633" s="1"/>
      <c r="Q2633" s="1"/>
      <c r="R2633" s="1"/>
      <c r="S2633" s="1"/>
      <c r="T2633" s="1"/>
      <c r="U2633" s="1"/>
      <c r="V2633" s="1"/>
      <c r="W2633" s="1"/>
      <c r="X2633" s="1">
        <v>865927.04526519403</v>
      </c>
      <c r="Y2633" s="1"/>
      <c r="Z2633" s="1">
        <v>5798784.5585963205</v>
      </c>
      <c r="AA2633" s="1">
        <v>0</v>
      </c>
      <c r="AB2633" s="1">
        <v>125929.999975973</v>
      </c>
      <c r="AC2633" s="1">
        <v>123666.772084863</v>
      </c>
      <c r="AD2633" s="1">
        <v>-1619.6199425320001</v>
      </c>
      <c r="AE2633" s="1">
        <v>-8748.2785408572599</v>
      </c>
      <c r="AF2633" s="1"/>
      <c r="AG2633" s="1"/>
      <c r="AH2633" s="1"/>
      <c r="AI2633" s="1"/>
      <c r="AJ2633" s="1"/>
      <c r="AK2633" s="1"/>
      <c r="AL2633" s="1"/>
      <c r="AM2633" s="1"/>
    </row>
    <row r="2634" spans="1:39" x14ac:dyDescent="0.3">
      <c r="A2634" t="str">
        <f t="shared" si="451"/>
        <v>R&amp;D</v>
      </c>
      <c r="B2634" t="str">
        <f t="shared" si="452"/>
        <v>AG73</v>
      </c>
      <c r="C2634" t="str">
        <f t="shared" si="453"/>
        <v>R&amp;D- ENERGY: SOLAR/PHOTOVOLTAIC (ADVANCED DEVELOPMENT)</v>
      </c>
      <c r="D2634" s="1">
        <f t="shared" si="454"/>
        <v>0</v>
      </c>
      <c r="E2634" s="1">
        <f t="shared" si="455"/>
        <v>0</v>
      </c>
      <c r="F2634" s="1">
        <f t="shared" si="456"/>
        <v>0</v>
      </c>
      <c r="G2634" s="1">
        <f t="shared" si="457"/>
        <v>0</v>
      </c>
      <c r="H2634" s="2" t="e">
        <f t="shared" si="458"/>
        <v>#DIV/0!</v>
      </c>
      <c r="I2634" s="2" t="e">
        <f t="shared" si="459"/>
        <v>#DIV/0!</v>
      </c>
      <c r="J2634" s="2" t="e">
        <f t="shared" si="460"/>
        <v>#DIV/0!</v>
      </c>
      <c r="K2634" s="2">
        <f t="shared" si="461"/>
        <v>0</v>
      </c>
      <c r="L2634" s="2">
        <f>AM2634/SUM(AM1:AM$3009)</f>
        <v>0</v>
      </c>
      <c r="M2634" t="s">
        <v>4937</v>
      </c>
      <c r="N2634" t="s">
        <v>5344</v>
      </c>
      <c r="O2634" t="s">
        <v>5345</v>
      </c>
      <c r="P2634" s="1"/>
      <c r="Q2634" s="1"/>
      <c r="R2634" s="1"/>
      <c r="S2634" s="1"/>
      <c r="T2634" s="1"/>
      <c r="U2634" s="1"/>
      <c r="V2634" s="1"/>
      <c r="W2634" s="1">
        <v>1078016.04908312</v>
      </c>
      <c r="X2634" s="1">
        <v>0</v>
      </c>
      <c r="Y2634" s="1"/>
      <c r="Z2634" s="1"/>
      <c r="AA2634" s="1"/>
      <c r="AB2634" s="1"/>
      <c r="AC2634" s="1"/>
      <c r="AD2634" s="1"/>
      <c r="AE2634" s="1"/>
      <c r="AF2634" s="1"/>
      <c r="AG2634" s="1"/>
      <c r="AH2634" s="1"/>
      <c r="AI2634" s="1"/>
      <c r="AJ2634" s="1"/>
      <c r="AK2634" s="1"/>
      <c r="AL2634" s="1"/>
      <c r="AM2634" s="1"/>
    </row>
    <row r="2635" spans="1:39" x14ac:dyDescent="0.3">
      <c r="A2635" t="str">
        <f t="shared" si="451"/>
        <v>R&amp;D</v>
      </c>
      <c r="B2635" t="str">
        <f t="shared" si="452"/>
        <v>AG74</v>
      </c>
      <c r="C2635" t="str">
        <f t="shared" si="453"/>
        <v>R&amp;D- ENERGY: SOLAR/PHOTOVOLTAIC (ENGINEERING DEVELOPMENT)</v>
      </c>
      <c r="D2635" s="1">
        <f t="shared" si="454"/>
        <v>0</v>
      </c>
      <c r="E2635" s="1">
        <f t="shared" si="455"/>
        <v>0</v>
      </c>
      <c r="F2635" s="1">
        <f t="shared" si="456"/>
        <v>0</v>
      </c>
      <c r="G2635" s="1">
        <f t="shared" si="457"/>
        <v>0</v>
      </c>
      <c r="H2635" s="2" t="e">
        <f t="shared" si="458"/>
        <v>#DIV/0!</v>
      </c>
      <c r="I2635" s="2" t="e">
        <f t="shared" si="459"/>
        <v>#DIV/0!</v>
      </c>
      <c r="J2635" s="2" t="e">
        <f t="shared" si="460"/>
        <v>#DIV/0!</v>
      </c>
      <c r="K2635" s="2">
        <f t="shared" si="461"/>
        <v>0</v>
      </c>
      <c r="L2635" s="2">
        <f>AM2635/SUM(AM1:AM$3009)</f>
        <v>0</v>
      </c>
      <c r="M2635" t="s">
        <v>4937</v>
      </c>
      <c r="N2635" t="s">
        <v>5346</v>
      </c>
      <c r="O2635" t="s">
        <v>5347</v>
      </c>
      <c r="P2635" s="1"/>
      <c r="Q2635" s="1"/>
      <c r="R2635" s="1"/>
      <c r="S2635" s="1"/>
      <c r="T2635" s="1"/>
      <c r="U2635" s="1"/>
      <c r="V2635" s="1">
        <v>34802.371026872301</v>
      </c>
      <c r="W2635" s="1"/>
      <c r="X2635" s="1"/>
      <c r="Y2635" s="1"/>
      <c r="Z2635" s="1"/>
      <c r="AA2635" s="1">
        <v>106566.01828118099</v>
      </c>
      <c r="AB2635" s="1"/>
      <c r="AC2635" s="1"/>
      <c r="AD2635" s="1"/>
      <c r="AE2635" s="1"/>
      <c r="AF2635" s="1"/>
      <c r="AG2635" s="1"/>
      <c r="AH2635" s="1"/>
      <c r="AI2635" s="1"/>
      <c r="AJ2635" s="1"/>
      <c r="AK2635" s="1"/>
      <c r="AL2635" s="1"/>
      <c r="AM2635" s="1"/>
    </row>
    <row r="2636" spans="1:39" x14ac:dyDescent="0.3">
      <c r="A2636" t="str">
        <f t="shared" si="451"/>
        <v>R&amp;D</v>
      </c>
      <c r="B2636" t="str">
        <f t="shared" si="452"/>
        <v>AG76</v>
      </c>
      <c r="C2636" t="str">
        <f t="shared" si="453"/>
        <v>R&amp;D- ENERGY: SOLAR/PHOTOVOLTAIC (MANAGEMENT/SUPPORT)</v>
      </c>
      <c r="D2636" s="1">
        <f t="shared" si="454"/>
        <v>0</v>
      </c>
      <c r="E2636" s="1">
        <f t="shared" si="455"/>
        <v>0</v>
      </c>
      <c r="F2636" s="1">
        <f t="shared" si="456"/>
        <v>0</v>
      </c>
      <c r="G2636" s="1">
        <f t="shared" si="457"/>
        <v>0</v>
      </c>
      <c r="H2636" s="2" t="e">
        <f t="shared" si="458"/>
        <v>#DIV/0!</v>
      </c>
      <c r="I2636" s="2" t="e">
        <f t="shared" si="459"/>
        <v>#DIV/0!</v>
      </c>
      <c r="J2636" s="2" t="e">
        <f t="shared" si="460"/>
        <v>#DIV/0!</v>
      </c>
      <c r="K2636" s="2">
        <f t="shared" si="461"/>
        <v>0</v>
      </c>
      <c r="L2636" s="2">
        <f>AM2636/SUM(AM1:AM$3009)</f>
        <v>0</v>
      </c>
      <c r="M2636" t="s">
        <v>4937</v>
      </c>
      <c r="N2636" t="s">
        <v>5348</v>
      </c>
      <c r="O2636" t="s">
        <v>5349</v>
      </c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>
        <v>403128.68352864002</v>
      </c>
      <c r="AB2636" s="1">
        <v>-228678.805556368</v>
      </c>
      <c r="AC2636" s="1"/>
      <c r="AD2636" s="1"/>
      <c r="AE2636" s="1"/>
      <c r="AF2636" s="1"/>
      <c r="AG2636" s="1"/>
      <c r="AH2636" s="1"/>
      <c r="AI2636" s="1"/>
      <c r="AJ2636" s="1"/>
      <c r="AK2636" s="1"/>
      <c r="AL2636" s="1"/>
      <c r="AM2636" s="1"/>
    </row>
    <row r="2637" spans="1:39" x14ac:dyDescent="0.3">
      <c r="A2637" t="str">
        <f t="shared" si="451"/>
        <v>R&amp;D</v>
      </c>
      <c r="B2637" t="str">
        <f t="shared" si="452"/>
        <v>AG77</v>
      </c>
      <c r="C2637" t="str">
        <f t="shared" si="453"/>
        <v>R&amp;D- ENERGY: SOLAR/PHOTOVOLTAIC (COMMERCIALIZED)</v>
      </c>
      <c r="D2637" s="1">
        <f t="shared" si="454"/>
        <v>0</v>
      </c>
      <c r="E2637" s="1">
        <f t="shared" si="455"/>
        <v>0</v>
      </c>
      <c r="F2637" s="1">
        <f t="shared" si="456"/>
        <v>0</v>
      </c>
      <c r="G2637" s="1">
        <f t="shared" si="457"/>
        <v>0</v>
      </c>
      <c r="H2637" s="2" t="e">
        <f t="shared" si="458"/>
        <v>#DIV/0!</v>
      </c>
      <c r="I2637" s="2" t="e">
        <f t="shared" si="459"/>
        <v>#DIV/0!</v>
      </c>
      <c r="J2637" s="2" t="e">
        <f t="shared" si="460"/>
        <v>#DIV/0!</v>
      </c>
      <c r="K2637" s="2">
        <f t="shared" si="461"/>
        <v>0</v>
      </c>
      <c r="L2637" s="2">
        <f>AM2637/SUM(AM1:AM$3009)</f>
        <v>0</v>
      </c>
      <c r="M2637" t="s">
        <v>4937</v>
      </c>
      <c r="N2637" t="s">
        <v>5350</v>
      </c>
      <c r="O2637" t="s">
        <v>5351</v>
      </c>
      <c r="P2637" s="1"/>
      <c r="Q2637" s="1"/>
      <c r="R2637" s="1"/>
      <c r="S2637" s="1">
        <v>76191.916783700493</v>
      </c>
      <c r="T2637" s="1"/>
      <c r="U2637" s="1"/>
      <c r="V2637" s="1">
        <v>13981.3478333892</v>
      </c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  <c r="AG2637" s="1"/>
      <c r="AH2637" s="1"/>
      <c r="AI2637" s="1"/>
      <c r="AJ2637" s="1"/>
      <c r="AK2637" s="1"/>
      <c r="AL2637" s="1"/>
      <c r="AM2637" s="1"/>
    </row>
    <row r="2638" spans="1:39" x14ac:dyDescent="0.3">
      <c r="A2638" t="str">
        <f t="shared" si="451"/>
        <v>R&amp;D</v>
      </c>
      <c r="B2638" t="str">
        <f t="shared" si="452"/>
        <v>AG81</v>
      </c>
      <c r="C2638" t="str">
        <f t="shared" si="453"/>
        <v>CONSERVATION OF ENERGY (BASIC)</v>
      </c>
      <c r="D2638" s="1">
        <f t="shared" si="454"/>
        <v>118497.023494098</v>
      </c>
      <c r="E2638" s="1">
        <f t="shared" si="455"/>
        <v>0</v>
      </c>
      <c r="F2638" s="1">
        <f t="shared" si="456"/>
        <v>0</v>
      </c>
      <c r="G2638" s="1">
        <f t="shared" si="457"/>
        <v>0</v>
      </c>
      <c r="H2638" s="2" t="e">
        <f t="shared" si="458"/>
        <v>#DIV/0!</v>
      </c>
      <c r="I2638" s="2">
        <f t="shared" si="459"/>
        <v>-1</v>
      </c>
      <c r="J2638" s="2" t="e">
        <f t="shared" si="460"/>
        <v>#DIV/0!</v>
      </c>
      <c r="K2638" s="2">
        <f t="shared" si="461"/>
        <v>0</v>
      </c>
      <c r="L2638" s="2">
        <f>AM2638/SUM(AM1:AM$3009)</f>
        <v>0</v>
      </c>
      <c r="M2638" t="s">
        <v>4937</v>
      </c>
      <c r="N2638" t="s">
        <v>5352</v>
      </c>
      <c r="O2638" t="s">
        <v>5353</v>
      </c>
      <c r="P2638" s="1">
        <v>49476.885584031603</v>
      </c>
      <c r="Q2638" s="1">
        <v>88512.242314218995</v>
      </c>
      <c r="R2638" s="1"/>
      <c r="S2638" s="1"/>
      <c r="T2638" s="1">
        <v>37262.844662905598</v>
      </c>
      <c r="U2638" s="1"/>
      <c r="V2638" s="1">
        <v>0</v>
      </c>
      <c r="W2638" s="1">
        <v>0</v>
      </c>
      <c r="X2638" s="1"/>
      <c r="Y2638" s="1">
        <v>28346015.603894901</v>
      </c>
      <c r="Z2638" s="1">
        <v>2685085.95756651</v>
      </c>
      <c r="AA2638" s="1">
        <v>568997.096083696</v>
      </c>
      <c r="AB2638" s="1">
        <v>2162976.0999619002</v>
      </c>
      <c r="AC2638" s="1">
        <v>1667023.6455890599</v>
      </c>
      <c r="AD2638" s="1">
        <v>1350456.09286161</v>
      </c>
      <c r="AE2638" s="1">
        <v>118497.023494098</v>
      </c>
      <c r="AF2638" s="1"/>
      <c r="AG2638" s="1">
        <v>56101.084575544097</v>
      </c>
      <c r="AH2638" s="1"/>
      <c r="AI2638" s="1"/>
      <c r="AJ2638" s="1"/>
      <c r="AK2638" s="1"/>
      <c r="AL2638" s="1"/>
      <c r="AM2638" s="1"/>
    </row>
    <row r="2639" spans="1:39" x14ac:dyDescent="0.3">
      <c r="A2639" t="str">
        <f t="shared" si="451"/>
        <v>R&amp;D</v>
      </c>
      <c r="B2639" t="str">
        <f t="shared" si="452"/>
        <v>AG82</v>
      </c>
      <c r="C2639" t="str">
        <f t="shared" si="453"/>
        <v>R&amp;D- ENERGY: CONSERVATION (APPLIED RESEARCH/EXPLORATORY DEVELOPMENT)</v>
      </c>
      <c r="D2639" s="1">
        <f t="shared" si="454"/>
        <v>624748.84155674803</v>
      </c>
      <c r="E2639" s="1">
        <f t="shared" si="455"/>
        <v>0</v>
      </c>
      <c r="F2639" s="1">
        <f t="shared" si="456"/>
        <v>0</v>
      </c>
      <c r="G2639" s="1">
        <f t="shared" si="457"/>
        <v>0</v>
      </c>
      <c r="H2639" s="2" t="e">
        <f t="shared" si="458"/>
        <v>#DIV/0!</v>
      </c>
      <c r="I2639" s="2">
        <f t="shared" si="459"/>
        <v>-1</v>
      </c>
      <c r="J2639" s="2" t="e">
        <f t="shared" si="460"/>
        <v>#DIV/0!</v>
      </c>
      <c r="K2639" s="2">
        <f t="shared" si="461"/>
        <v>0</v>
      </c>
      <c r="L2639" s="2">
        <f>AM2639/SUM(AM1:AM$3009)</f>
        <v>0</v>
      </c>
      <c r="M2639" t="s">
        <v>4937</v>
      </c>
      <c r="N2639" t="s">
        <v>5354</v>
      </c>
      <c r="O2639" t="s">
        <v>5355</v>
      </c>
      <c r="P2639" s="1"/>
      <c r="Q2639" s="1">
        <v>42276.387346659598</v>
      </c>
      <c r="R2639" s="1"/>
      <c r="S2639" s="1"/>
      <c r="T2639" s="1"/>
      <c r="U2639" s="1">
        <v>101024.06902559</v>
      </c>
      <c r="V2639" s="1"/>
      <c r="W2639" s="1"/>
      <c r="X2639" s="1">
        <v>532182.55254820501</v>
      </c>
      <c r="Y2639" s="1">
        <v>672663.87739172298</v>
      </c>
      <c r="Z2639" s="1">
        <v>222371.23895275401</v>
      </c>
      <c r="AA2639" s="1">
        <v>969737.94252983399</v>
      </c>
      <c r="AB2639" s="1">
        <v>0</v>
      </c>
      <c r="AC2639" s="1">
        <v>135268.08724223101</v>
      </c>
      <c r="AD2639" s="1">
        <v>422940.39392190002</v>
      </c>
      <c r="AE2639" s="1">
        <v>624748.84155674803</v>
      </c>
      <c r="AF2639" s="1">
        <v>1902138.1678027699</v>
      </c>
      <c r="AG2639" s="1">
        <v>3541181.7557776999</v>
      </c>
      <c r="AH2639" s="1">
        <v>0</v>
      </c>
      <c r="AI2639" s="1"/>
      <c r="AJ2639" s="1"/>
      <c r="AK2639" s="1"/>
      <c r="AL2639" s="1"/>
      <c r="AM2639" s="1"/>
    </row>
    <row r="2640" spans="1:39" x14ac:dyDescent="0.3">
      <c r="A2640" t="str">
        <f t="shared" si="451"/>
        <v>R&amp;D</v>
      </c>
      <c r="B2640" t="str">
        <f t="shared" si="452"/>
        <v>AG83</v>
      </c>
      <c r="C2640" t="str">
        <f t="shared" si="453"/>
        <v>CONSERVATION OF ENERGY (ADVANCED)</v>
      </c>
      <c r="D2640" s="1">
        <f t="shared" si="454"/>
        <v>3608840.9410230401</v>
      </c>
      <c r="E2640" s="1">
        <f t="shared" si="455"/>
        <v>2454252.4375394499</v>
      </c>
      <c r="F2640" s="1">
        <f t="shared" si="456"/>
        <v>1820313.1132</v>
      </c>
      <c r="G2640" s="1">
        <f t="shared" si="457"/>
        <v>958254.20889835898</v>
      </c>
      <c r="H2640" s="2">
        <f t="shared" si="458"/>
        <v>-0.25830241202694537</v>
      </c>
      <c r="I2640" s="2">
        <f t="shared" si="459"/>
        <v>-0.49559619197736804</v>
      </c>
      <c r="J2640" s="2">
        <f t="shared" si="460"/>
        <v>0.52642273570935616</v>
      </c>
      <c r="K2640" s="2">
        <f t="shared" si="461"/>
        <v>1.615802230282524E-5</v>
      </c>
      <c r="L2640" s="2">
        <f>AM2640/SUM(AM1:AM$3009)</f>
        <v>1.738792755960051E-5</v>
      </c>
      <c r="M2640" t="s">
        <v>4937</v>
      </c>
      <c r="N2640" t="s">
        <v>5356</v>
      </c>
      <c r="O2640" t="s">
        <v>5357</v>
      </c>
      <c r="P2640" s="1"/>
      <c r="Q2640" s="1"/>
      <c r="R2640" s="1"/>
      <c r="S2640" s="1"/>
      <c r="T2640" s="1"/>
      <c r="U2640" s="1"/>
      <c r="V2640" s="1"/>
      <c r="W2640" s="1"/>
      <c r="X2640" s="1"/>
      <c r="Y2640" s="1">
        <v>92372.419631386205</v>
      </c>
      <c r="Z2640" s="1">
        <v>8744118.6574992798</v>
      </c>
      <c r="AA2640" s="1">
        <v>2434187.4457354099</v>
      </c>
      <c r="AB2640" s="1">
        <v>3876418.2799504399</v>
      </c>
      <c r="AC2640" s="1">
        <v>3632329.7967969002</v>
      </c>
      <c r="AD2640" s="1">
        <v>3947567.8987445198</v>
      </c>
      <c r="AE2640" s="1">
        <v>3608840.9410230401</v>
      </c>
      <c r="AF2640" s="1">
        <v>2443823.0810356899</v>
      </c>
      <c r="AG2640" s="1">
        <v>23886269.907841299</v>
      </c>
      <c r="AH2640" s="1">
        <v>14124004.955192501</v>
      </c>
      <c r="AI2640" s="1">
        <v>2696262.6110665998</v>
      </c>
      <c r="AJ2640" s="1">
        <v>3458598.7264244002</v>
      </c>
      <c r="AK2640" s="1">
        <v>2454252.4375394499</v>
      </c>
      <c r="AL2640" s="1">
        <v>1820313.1132</v>
      </c>
      <c r="AM2640" s="1">
        <v>958254.20889835898</v>
      </c>
    </row>
    <row r="2641" spans="1:39" x14ac:dyDescent="0.3">
      <c r="A2641" t="str">
        <f t="shared" si="451"/>
        <v>R&amp;D</v>
      </c>
      <c r="B2641" t="str">
        <f t="shared" si="452"/>
        <v>AG84</v>
      </c>
      <c r="C2641" t="str">
        <f t="shared" si="453"/>
        <v>R&amp;D- ENERGY: CONSERVATION (ENGINEERING DEVELOPMENT)</v>
      </c>
      <c r="D2641" s="1">
        <f t="shared" si="454"/>
        <v>0</v>
      </c>
      <c r="E2641" s="1">
        <f t="shared" si="455"/>
        <v>0</v>
      </c>
      <c r="F2641" s="1">
        <f t="shared" si="456"/>
        <v>0</v>
      </c>
      <c r="G2641" s="1">
        <f t="shared" si="457"/>
        <v>0</v>
      </c>
      <c r="H2641" s="2" t="e">
        <f t="shared" si="458"/>
        <v>#DIV/0!</v>
      </c>
      <c r="I2641" s="2" t="e">
        <f t="shared" si="459"/>
        <v>#DIV/0!</v>
      </c>
      <c r="J2641" s="2" t="e">
        <f t="shared" si="460"/>
        <v>#DIV/0!</v>
      </c>
      <c r="K2641" s="2">
        <f t="shared" si="461"/>
        <v>0</v>
      </c>
      <c r="L2641" s="2">
        <f>AM2641/SUM(AM1:AM$3009)</f>
        <v>0</v>
      </c>
      <c r="M2641" t="s">
        <v>4937</v>
      </c>
      <c r="N2641" t="s">
        <v>5358</v>
      </c>
      <c r="O2641" t="s">
        <v>5359</v>
      </c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>
        <v>130822.771608701</v>
      </c>
      <c r="AA2641" s="1"/>
      <c r="AB2641" s="1">
        <v>188894.35066887899</v>
      </c>
      <c r="AC2641" s="1"/>
      <c r="AD2641" s="1"/>
      <c r="AE2641" s="1"/>
      <c r="AF2641" s="1"/>
      <c r="AG2641" s="1"/>
      <c r="AH2641" s="1"/>
      <c r="AI2641" s="1"/>
      <c r="AJ2641" s="1"/>
      <c r="AK2641" s="1"/>
      <c r="AL2641" s="1"/>
      <c r="AM2641" s="1"/>
    </row>
    <row r="2642" spans="1:39" x14ac:dyDescent="0.3">
      <c r="A2642" t="str">
        <f t="shared" si="451"/>
        <v>R&amp;D</v>
      </c>
      <c r="B2642" t="str">
        <f t="shared" si="452"/>
        <v>AG91</v>
      </c>
      <c r="C2642" t="str">
        <f t="shared" si="453"/>
        <v>OTHER ENERGY (BASIC)</v>
      </c>
      <c r="D2642" s="1">
        <f t="shared" si="454"/>
        <v>41980.664847645297</v>
      </c>
      <c r="E2642" s="1">
        <f t="shared" si="455"/>
        <v>327533.48320126103</v>
      </c>
      <c r="F2642" s="1">
        <f t="shared" si="456"/>
        <v>636856</v>
      </c>
      <c r="G2642" s="1">
        <f t="shared" si="457"/>
        <v>0</v>
      </c>
      <c r="H2642" s="2">
        <f t="shared" si="458"/>
        <v>0.9443996802264889</v>
      </c>
      <c r="I2642" s="2">
        <f t="shared" si="459"/>
        <v>14.170221870264673</v>
      </c>
      <c r="J2642" s="2">
        <f t="shared" si="460"/>
        <v>0</v>
      </c>
      <c r="K2642" s="2">
        <f t="shared" si="461"/>
        <v>5.6530568159223374E-6</v>
      </c>
      <c r="L2642" s="2">
        <f>AM2642/SUM(AM1:AM$3009)</f>
        <v>0</v>
      </c>
      <c r="M2642" t="s">
        <v>4937</v>
      </c>
      <c r="N2642" t="s">
        <v>5360</v>
      </c>
      <c r="O2642" t="s">
        <v>5361</v>
      </c>
      <c r="P2642" s="1">
        <v>2060055.8134556899</v>
      </c>
      <c r="Q2642" s="1">
        <v>585102.04592348903</v>
      </c>
      <c r="R2642" s="1">
        <v>230342.10531420101</v>
      </c>
      <c r="S2642" s="1">
        <v>800819.71287009097</v>
      </c>
      <c r="T2642" s="1">
        <v>1095506.21338709</v>
      </c>
      <c r="U2642" s="1">
        <v>158822.22884022401</v>
      </c>
      <c r="V2642" s="1">
        <v>4448909.6208974998</v>
      </c>
      <c r="W2642" s="1">
        <v>212247.97955970201</v>
      </c>
      <c r="X2642" s="1">
        <v>2084546.0694256399</v>
      </c>
      <c r="Y2642" s="1">
        <v>292820.57023149403</v>
      </c>
      <c r="Z2642" s="1">
        <v>130822.771608701</v>
      </c>
      <c r="AA2642" s="1">
        <v>192208.90774933901</v>
      </c>
      <c r="AB2642" s="1">
        <v>9870207.0364505704</v>
      </c>
      <c r="AC2642" s="1">
        <v>10732717.9603469</v>
      </c>
      <c r="AD2642" s="1">
        <v>0</v>
      </c>
      <c r="AE2642" s="1">
        <v>41980.664847645297</v>
      </c>
      <c r="AF2642" s="1">
        <v>32918.572144038502</v>
      </c>
      <c r="AG2642" s="1"/>
      <c r="AH2642" s="1">
        <v>-2638.8888427366301</v>
      </c>
      <c r="AI2642" s="1">
        <v>724402.13335320598</v>
      </c>
      <c r="AJ2642" s="1">
        <v>217045.22918637801</v>
      </c>
      <c r="AK2642" s="1">
        <v>327533.48320126103</v>
      </c>
      <c r="AL2642" s="1">
        <v>636856</v>
      </c>
      <c r="AM2642" s="1"/>
    </row>
    <row r="2643" spans="1:39" x14ac:dyDescent="0.3">
      <c r="A2643" t="str">
        <f t="shared" si="451"/>
        <v>R&amp;D</v>
      </c>
      <c r="B2643" t="str">
        <f t="shared" si="452"/>
        <v>AG92</v>
      </c>
      <c r="C2643" t="str">
        <f t="shared" si="453"/>
        <v>OTHER ENERGY (APPLIED/EXPLORATORY)</v>
      </c>
      <c r="D2643" s="1">
        <f t="shared" si="454"/>
        <v>0</v>
      </c>
      <c r="E2643" s="1">
        <f t="shared" si="455"/>
        <v>0</v>
      </c>
      <c r="F2643" s="1">
        <f t="shared" si="456"/>
        <v>0</v>
      </c>
      <c r="G2643" s="1">
        <f t="shared" si="457"/>
        <v>0</v>
      </c>
      <c r="H2643" s="2" t="e">
        <f t="shared" si="458"/>
        <v>#DIV/0!</v>
      </c>
      <c r="I2643" s="2" t="e">
        <f t="shared" si="459"/>
        <v>#DIV/0!</v>
      </c>
      <c r="J2643" s="2" t="e">
        <f t="shared" si="460"/>
        <v>#DIV/0!</v>
      </c>
      <c r="K2643" s="2">
        <f t="shared" si="461"/>
        <v>0</v>
      </c>
      <c r="L2643" s="2">
        <f>AM2643/SUM(AM1:AM$3009)</f>
        <v>0</v>
      </c>
      <c r="M2643" t="s">
        <v>4937</v>
      </c>
      <c r="N2643" t="s">
        <v>5362</v>
      </c>
      <c r="O2643" t="s">
        <v>5363</v>
      </c>
      <c r="P2643" s="1">
        <v>4742466.6061317297</v>
      </c>
      <c r="Q2643" s="1">
        <v>6514751.8531917501</v>
      </c>
      <c r="R2643" s="1">
        <v>9473886.7450618204</v>
      </c>
      <c r="S2643" s="1">
        <v>8692190.2517282199</v>
      </c>
      <c r="T2643" s="1">
        <v>8468557.4760153294</v>
      </c>
      <c r="U2643" s="1">
        <v>6024358.0957895899</v>
      </c>
      <c r="V2643" s="1">
        <v>6880695.2365023596</v>
      </c>
      <c r="W2643" s="1">
        <v>14954300.4466299</v>
      </c>
      <c r="X2643" s="1">
        <v>16149631.606628301</v>
      </c>
      <c r="Y2643" s="1">
        <v>9498531.2388077192</v>
      </c>
      <c r="Z2643" s="1">
        <v>5897271.3508280702</v>
      </c>
      <c r="AA2643" s="1">
        <v>4951280.3439667895</v>
      </c>
      <c r="AB2643" s="1">
        <v>1158352.7507738699</v>
      </c>
      <c r="AC2643" s="1">
        <v>28905.8507462579</v>
      </c>
      <c r="AD2643" s="1">
        <v>469528.20956353401</v>
      </c>
      <c r="AE2643" s="1">
        <v>0</v>
      </c>
      <c r="AF2643" s="1"/>
      <c r="AG2643" s="1">
        <v>697221.96386281902</v>
      </c>
      <c r="AH2643" s="1">
        <v>0</v>
      </c>
      <c r="AI2643" s="1">
        <v>414788.37742930098</v>
      </c>
      <c r="AJ2643" s="1">
        <v>183689.36292278199</v>
      </c>
      <c r="AK2643" s="1">
        <v>0</v>
      </c>
      <c r="AL2643" s="1"/>
      <c r="AM2643" s="1"/>
    </row>
    <row r="2644" spans="1:39" x14ac:dyDescent="0.3">
      <c r="A2644" t="str">
        <f t="shared" si="451"/>
        <v>R&amp;D</v>
      </c>
      <c r="B2644" t="str">
        <f t="shared" si="452"/>
        <v>AG93</v>
      </c>
      <c r="C2644" t="str">
        <f t="shared" si="453"/>
        <v>OTHER ENERGY (ADVANCED)</v>
      </c>
      <c r="D2644" s="1">
        <f t="shared" si="454"/>
        <v>-89958.567530668399</v>
      </c>
      <c r="E2644" s="1">
        <f t="shared" si="455"/>
        <v>0</v>
      </c>
      <c r="F2644" s="1">
        <f t="shared" si="456"/>
        <v>0</v>
      </c>
      <c r="G2644" s="1">
        <f t="shared" si="457"/>
        <v>0</v>
      </c>
      <c r="H2644" s="2" t="e">
        <f t="shared" si="458"/>
        <v>#DIV/0!</v>
      </c>
      <c r="I2644" s="2">
        <f t="shared" si="459"/>
        <v>-1</v>
      </c>
      <c r="J2644" s="2" t="e">
        <f t="shared" si="460"/>
        <v>#DIV/0!</v>
      </c>
      <c r="K2644" s="2">
        <f t="shared" si="461"/>
        <v>0</v>
      </c>
      <c r="L2644" s="2">
        <f>AM2644/SUM(AM1:AM$3009)</f>
        <v>0</v>
      </c>
      <c r="M2644" t="s">
        <v>4937</v>
      </c>
      <c r="N2644" t="s">
        <v>5364</v>
      </c>
      <c r="O2644" t="s">
        <v>5365</v>
      </c>
      <c r="P2644" s="1"/>
      <c r="Q2644" s="1"/>
      <c r="R2644" s="1"/>
      <c r="S2644" s="1">
        <v>533309.89304251899</v>
      </c>
      <c r="T2644" s="1">
        <v>5050627.4745613197</v>
      </c>
      <c r="U2644" s="1">
        <v>10368398.8385088</v>
      </c>
      <c r="V2644" s="1">
        <v>2773123.4453396602</v>
      </c>
      <c r="W2644" s="1">
        <v>8154200.1990559502</v>
      </c>
      <c r="X2644" s="1">
        <v>0</v>
      </c>
      <c r="Y2644" s="1">
        <v>992158.487614771</v>
      </c>
      <c r="Z2644" s="1">
        <v>26794838.811935201</v>
      </c>
      <c r="AA2644" s="1">
        <v>0</v>
      </c>
      <c r="AB2644" s="1">
        <v>-1888.94999963959</v>
      </c>
      <c r="AC2644" s="1">
        <v>7066623.4216723396</v>
      </c>
      <c r="AD2644" s="1">
        <v>816538.36991864699</v>
      </c>
      <c r="AE2644" s="1">
        <v>-89958.567530668399</v>
      </c>
      <c r="AF2644" s="1"/>
      <c r="AG2644" s="1"/>
      <c r="AH2644" s="1"/>
      <c r="AI2644" s="1"/>
      <c r="AJ2644" s="1"/>
      <c r="AK2644" s="1"/>
      <c r="AL2644" s="1"/>
      <c r="AM2644" s="1"/>
    </row>
    <row r="2645" spans="1:39" x14ac:dyDescent="0.3">
      <c r="A2645" t="str">
        <f t="shared" si="451"/>
        <v>R&amp;D</v>
      </c>
      <c r="B2645" t="str">
        <f t="shared" si="452"/>
        <v>AG94</v>
      </c>
      <c r="C2645" t="str">
        <f t="shared" si="453"/>
        <v>OTHER ENERGY (ENGINEERING)</v>
      </c>
      <c r="D2645" s="1">
        <f t="shared" si="454"/>
        <v>0</v>
      </c>
      <c r="E2645" s="1">
        <f t="shared" si="455"/>
        <v>126166.120461732</v>
      </c>
      <c r="F2645" s="1">
        <f t="shared" si="456"/>
        <v>0</v>
      </c>
      <c r="G2645" s="1">
        <f t="shared" si="457"/>
        <v>0</v>
      </c>
      <c r="H2645" s="2">
        <f t="shared" si="458"/>
        <v>-1</v>
      </c>
      <c r="I2645" s="2" t="e">
        <f t="shared" si="459"/>
        <v>#DIV/0!</v>
      </c>
      <c r="J2645" s="2" t="e">
        <f t="shared" si="460"/>
        <v>#DIV/0!</v>
      </c>
      <c r="K2645" s="2">
        <f t="shared" si="461"/>
        <v>0</v>
      </c>
      <c r="L2645" s="2">
        <f>AM2645/SUM(AM1:AM$3009)</f>
        <v>0</v>
      </c>
      <c r="M2645" t="s">
        <v>4937</v>
      </c>
      <c r="N2645" t="s">
        <v>5366</v>
      </c>
      <c r="O2645" t="s">
        <v>5367</v>
      </c>
      <c r="P2645" s="1"/>
      <c r="Q2645" s="1"/>
      <c r="R2645" s="1">
        <v>6204.09853247104</v>
      </c>
      <c r="S2645" s="1"/>
      <c r="T2645" s="1">
        <v>475801.50034602499</v>
      </c>
      <c r="U2645" s="1">
        <v>36091.367653258698</v>
      </c>
      <c r="V2645" s="1">
        <v>3377608.4170510201</v>
      </c>
      <c r="W2645" s="1">
        <v>1235663.9704020401</v>
      </c>
      <c r="X2645" s="1">
        <v>3091667.4287851099</v>
      </c>
      <c r="Y2645" s="1">
        <v>3704763.46858927</v>
      </c>
      <c r="Z2645" s="1">
        <v>0</v>
      </c>
      <c r="AA2645" s="1">
        <v>1374382.04203012</v>
      </c>
      <c r="AB2645" s="1">
        <v>826345.19748239301</v>
      </c>
      <c r="AC2645" s="1">
        <v>0</v>
      </c>
      <c r="AD2645" s="1"/>
      <c r="AE2645" s="1"/>
      <c r="AF2645" s="1">
        <v>7898443.69196478</v>
      </c>
      <c r="AG2645" s="1">
        <v>9375833.1503676604</v>
      </c>
      <c r="AH2645" s="1">
        <v>9391585.9339519795</v>
      </c>
      <c r="AI2645" s="1">
        <v>10637693.3585348</v>
      </c>
      <c r="AJ2645" s="1">
        <v>9764209.9807750192</v>
      </c>
      <c r="AK2645" s="1">
        <v>126166.120461732</v>
      </c>
      <c r="AL2645" s="1"/>
      <c r="AM2645" s="1"/>
    </row>
    <row r="2646" spans="1:39" x14ac:dyDescent="0.3">
      <c r="A2646" t="str">
        <f t="shared" si="451"/>
        <v>R&amp;D</v>
      </c>
      <c r="B2646" t="str">
        <f t="shared" si="452"/>
        <v>AG95</v>
      </c>
      <c r="C2646" t="str">
        <f t="shared" si="453"/>
        <v>OTHER ENERGY (OPERATIONAL)</v>
      </c>
      <c r="D2646" s="1">
        <f t="shared" si="454"/>
        <v>0</v>
      </c>
      <c r="E2646" s="1">
        <f t="shared" si="455"/>
        <v>0</v>
      </c>
      <c r="F2646" s="1">
        <f t="shared" si="456"/>
        <v>0</v>
      </c>
      <c r="G2646" s="1">
        <f t="shared" si="457"/>
        <v>0</v>
      </c>
      <c r="H2646" s="2" t="e">
        <f t="shared" si="458"/>
        <v>#DIV/0!</v>
      </c>
      <c r="I2646" s="2" t="e">
        <f t="shared" si="459"/>
        <v>#DIV/0!</v>
      </c>
      <c r="J2646" s="2" t="e">
        <f t="shared" si="460"/>
        <v>#DIV/0!</v>
      </c>
      <c r="K2646" s="2">
        <f t="shared" si="461"/>
        <v>0</v>
      </c>
      <c r="L2646" s="2">
        <f>AM2646/SUM(AM1:AM$3009)</f>
        <v>0</v>
      </c>
      <c r="M2646" t="s">
        <v>4937</v>
      </c>
      <c r="N2646" t="s">
        <v>5368</v>
      </c>
      <c r="O2646" t="s">
        <v>5369</v>
      </c>
      <c r="P2646" s="1"/>
      <c r="Q2646" s="1"/>
      <c r="R2646" s="1">
        <v>38286.819829672299</v>
      </c>
      <c r="S2646" s="1"/>
      <c r="T2646" s="1">
        <v>1503465.26903109</v>
      </c>
      <c r="U2646" s="1">
        <v>6554492.6460106596</v>
      </c>
      <c r="V2646" s="1">
        <v>2506121.6457654298</v>
      </c>
      <c r="W2646" s="1">
        <v>2404566.2615355002</v>
      </c>
      <c r="X2646" s="1"/>
      <c r="Y2646" s="1">
        <v>2076412.43687848</v>
      </c>
      <c r="Z2646" s="1">
        <v>1281747.8788856999</v>
      </c>
      <c r="AA2646" s="1"/>
      <c r="AB2646" s="1"/>
      <c r="AC2646" s="1"/>
      <c r="AD2646" s="1"/>
      <c r="AE2646" s="1"/>
      <c r="AF2646" s="1"/>
      <c r="AG2646" s="1"/>
      <c r="AH2646" s="1"/>
      <c r="AI2646" s="1"/>
      <c r="AJ2646" s="1"/>
      <c r="AK2646" s="1"/>
      <c r="AL2646" s="1"/>
      <c r="AM2646" s="1"/>
    </row>
    <row r="2647" spans="1:39" x14ac:dyDescent="0.3">
      <c r="A2647" t="str">
        <f t="shared" si="451"/>
        <v>R&amp;D</v>
      </c>
      <c r="B2647" t="str">
        <f t="shared" si="452"/>
        <v>AG96</v>
      </c>
      <c r="C2647" t="str">
        <f t="shared" si="453"/>
        <v>OTHER ENERGY (MANAGEMENT/SUPPORT)</v>
      </c>
      <c r="D2647" s="1">
        <f t="shared" si="454"/>
        <v>0</v>
      </c>
      <c r="E2647" s="1">
        <f t="shared" si="455"/>
        <v>0</v>
      </c>
      <c r="F2647" s="1">
        <f t="shared" si="456"/>
        <v>0</v>
      </c>
      <c r="G2647" s="1">
        <f t="shared" si="457"/>
        <v>0</v>
      </c>
      <c r="H2647" s="2" t="e">
        <f t="shared" si="458"/>
        <v>#DIV/0!</v>
      </c>
      <c r="I2647" s="2" t="e">
        <f t="shared" si="459"/>
        <v>#DIV/0!</v>
      </c>
      <c r="J2647" s="2" t="e">
        <f t="shared" si="460"/>
        <v>#DIV/0!</v>
      </c>
      <c r="K2647" s="2">
        <f t="shared" si="461"/>
        <v>0</v>
      </c>
      <c r="L2647" s="2">
        <f>AM2647/SUM(AM1:AM$3009)</f>
        <v>0</v>
      </c>
      <c r="M2647" t="s">
        <v>4937</v>
      </c>
      <c r="N2647" t="s">
        <v>5370</v>
      </c>
      <c r="O2647" t="s">
        <v>5371</v>
      </c>
      <c r="P2647" s="1">
        <v>121179.753732688</v>
      </c>
      <c r="Q2647" s="1"/>
      <c r="R2647" s="1">
        <v>4818607.63421515</v>
      </c>
      <c r="S2647" s="1"/>
      <c r="T2647" s="1"/>
      <c r="U2647" s="1"/>
      <c r="V2647" s="1"/>
      <c r="W2647" s="1">
        <v>0</v>
      </c>
      <c r="X2647" s="1"/>
      <c r="Y2647" s="1"/>
      <c r="Z2647" s="1"/>
      <c r="AA2647" s="1">
        <v>630070.62130031502</v>
      </c>
      <c r="AB2647" s="1">
        <v>0</v>
      </c>
      <c r="AC2647" s="1"/>
      <c r="AD2647" s="1"/>
      <c r="AE2647" s="1"/>
      <c r="AF2647" s="1"/>
      <c r="AG2647" s="1"/>
      <c r="AH2647" s="1"/>
      <c r="AI2647" s="1"/>
      <c r="AJ2647" s="1"/>
      <c r="AK2647" s="1"/>
      <c r="AL2647" s="1"/>
      <c r="AM2647" s="1"/>
    </row>
    <row r="2648" spans="1:39" x14ac:dyDescent="0.3">
      <c r="A2648" t="str">
        <f t="shared" si="451"/>
        <v>R&amp;D</v>
      </c>
      <c r="B2648" t="str">
        <f t="shared" si="452"/>
        <v>AG97</v>
      </c>
      <c r="C2648" t="str">
        <f t="shared" si="453"/>
        <v>R&amp;D- ENERGY: OTHER (COMMERCIALIZED)</v>
      </c>
      <c r="D2648" s="1">
        <f t="shared" si="454"/>
        <v>0</v>
      </c>
      <c r="E2648" s="1">
        <f t="shared" si="455"/>
        <v>0</v>
      </c>
      <c r="F2648" s="1">
        <f t="shared" si="456"/>
        <v>0</v>
      </c>
      <c r="G2648" s="1">
        <f t="shared" si="457"/>
        <v>0</v>
      </c>
      <c r="H2648" s="2" t="e">
        <f t="shared" si="458"/>
        <v>#DIV/0!</v>
      </c>
      <c r="I2648" s="2" t="e">
        <f t="shared" si="459"/>
        <v>#DIV/0!</v>
      </c>
      <c r="J2648" s="2" t="e">
        <f t="shared" si="460"/>
        <v>#DIV/0!</v>
      </c>
      <c r="K2648" s="2">
        <f t="shared" si="461"/>
        <v>0</v>
      </c>
      <c r="L2648" s="2">
        <f>AM2648/SUM(AM1:AM$3009)</f>
        <v>0</v>
      </c>
      <c r="M2648" t="s">
        <v>4937</v>
      </c>
      <c r="N2648" t="s">
        <v>5372</v>
      </c>
      <c r="O2648" t="s">
        <v>5373</v>
      </c>
      <c r="P2648" s="1"/>
      <c r="Q2648" s="1">
        <v>2050720.28174095</v>
      </c>
      <c r="R2648" s="1"/>
      <c r="S2648" s="1"/>
      <c r="T2648" s="1"/>
      <c r="U2648" s="1">
        <v>-36935.905656344999</v>
      </c>
      <c r="V2648" s="1"/>
      <c r="W2648" s="1">
        <v>255173.58923862499</v>
      </c>
      <c r="X2648" s="1">
        <v>0</v>
      </c>
      <c r="Y2648" s="1"/>
      <c r="Z2648" s="1"/>
      <c r="AA2648" s="1"/>
      <c r="AB2648" s="1"/>
      <c r="AC2648" s="1"/>
      <c r="AD2648" s="1"/>
      <c r="AE2648" s="1"/>
      <c r="AF2648" s="1"/>
      <c r="AG2648" s="1"/>
      <c r="AH2648" s="1"/>
      <c r="AI2648" s="1"/>
      <c r="AJ2648" s="1"/>
      <c r="AK2648" s="1"/>
      <c r="AL2648" s="1"/>
      <c r="AM2648" s="1"/>
    </row>
    <row r="2649" spans="1:39" x14ac:dyDescent="0.3">
      <c r="A2649" t="str">
        <f t="shared" si="451"/>
        <v>R&amp;D</v>
      </c>
      <c r="B2649" t="str">
        <f t="shared" si="452"/>
        <v>AH11</v>
      </c>
      <c r="C2649" t="str">
        <f t="shared" si="453"/>
        <v>R&amp;D- ENVIRONMENTAL PROTECTION: POLLUTION CONTROL/ABATEMENT (BASIC RESEARCH)</v>
      </c>
      <c r="D2649" s="1">
        <f t="shared" si="454"/>
        <v>0</v>
      </c>
      <c r="E2649" s="1">
        <f t="shared" si="455"/>
        <v>1691865.89515514</v>
      </c>
      <c r="F2649" s="1">
        <f t="shared" si="456"/>
        <v>4276325.0547000002</v>
      </c>
      <c r="G2649" s="1">
        <f t="shared" si="457"/>
        <v>2998170.3028161698</v>
      </c>
      <c r="H2649" s="2">
        <f t="shared" si="458"/>
        <v>1.5275792052702095</v>
      </c>
      <c r="I2649" s="2" t="e">
        <f t="shared" si="459"/>
        <v>#DIV/0!</v>
      </c>
      <c r="J2649" s="2">
        <f t="shared" si="460"/>
        <v>0.70110907484007956</v>
      </c>
      <c r="K2649" s="2">
        <f t="shared" si="461"/>
        <v>3.7958829778743233E-5</v>
      </c>
      <c r="L2649" s="2">
        <f>AM2649/SUM(AM1:AM$3009)</f>
        <v>5.4403067111644347E-5</v>
      </c>
      <c r="M2649" t="s">
        <v>4937</v>
      </c>
      <c r="N2649" t="s">
        <v>5374</v>
      </c>
      <c r="O2649" t="s">
        <v>5375</v>
      </c>
      <c r="P2649" s="1">
        <v>1117227.2417838401</v>
      </c>
      <c r="Q2649" s="1">
        <v>266995.89329697302</v>
      </c>
      <c r="R2649" s="1">
        <v>1120909.00209215</v>
      </c>
      <c r="S2649" s="1">
        <v>575910.31755462103</v>
      </c>
      <c r="T2649" s="1">
        <v>-20714.637131277101</v>
      </c>
      <c r="U2649" s="1">
        <v>-3017.2383358124298</v>
      </c>
      <c r="V2649" s="1">
        <v>710228.21006066306</v>
      </c>
      <c r="W2649" s="1"/>
      <c r="X2649" s="1"/>
      <c r="Y2649" s="1">
        <v>0</v>
      </c>
      <c r="Z2649" s="1"/>
      <c r="AA2649" s="1"/>
      <c r="AB2649" s="1"/>
      <c r="AC2649" s="1"/>
      <c r="AD2649" s="1">
        <v>20850.259221081698</v>
      </c>
      <c r="AE2649" s="1"/>
      <c r="AF2649" s="1"/>
      <c r="AG2649" s="1"/>
      <c r="AH2649" s="1"/>
      <c r="AI2649" s="1"/>
      <c r="AJ2649" s="1">
        <v>25936.6179698503</v>
      </c>
      <c r="AK2649" s="1">
        <v>1691865.89515514</v>
      </c>
      <c r="AL2649" s="1">
        <v>4276325.0547000002</v>
      </c>
      <c r="AM2649" s="1">
        <v>2998170.3028161698</v>
      </c>
    </row>
    <row r="2650" spans="1:39" x14ac:dyDescent="0.3">
      <c r="A2650" t="str">
        <f t="shared" si="451"/>
        <v>R&amp;D</v>
      </c>
      <c r="B2650" t="str">
        <f t="shared" si="452"/>
        <v>AH12</v>
      </c>
      <c r="C2650" t="str">
        <f t="shared" si="453"/>
        <v>R&amp;D- ENVIRON PROTECTION: POLLUTION CONTROL/ABATEMENT (APPLIED RESEARCH/EXPLORATORY DEVELOPMENT)</v>
      </c>
      <c r="D2650" s="1">
        <f t="shared" si="454"/>
        <v>0</v>
      </c>
      <c r="E2650" s="1">
        <f t="shared" si="455"/>
        <v>9100661.0836338401</v>
      </c>
      <c r="F2650" s="1">
        <f t="shared" si="456"/>
        <v>21412168.926399998</v>
      </c>
      <c r="G2650" s="1">
        <f t="shared" si="457"/>
        <v>4269007.8929476999</v>
      </c>
      <c r="H2650" s="2">
        <f t="shared" si="458"/>
        <v>1.352814672431494</v>
      </c>
      <c r="I2650" s="2" t="e">
        <f t="shared" si="459"/>
        <v>#DIV/0!</v>
      </c>
      <c r="J2650" s="2">
        <f t="shared" si="460"/>
        <v>0.19937297840408189</v>
      </c>
      <c r="K2650" s="2">
        <f t="shared" si="461"/>
        <v>1.9006526984603427E-4</v>
      </c>
      <c r="L2650" s="2">
        <f>AM2650/SUM(AM1:AM$3009)</f>
        <v>7.7462952215230844E-5</v>
      </c>
      <c r="M2650" t="s">
        <v>4937</v>
      </c>
      <c r="N2650" t="s">
        <v>5376</v>
      </c>
      <c r="O2650" t="s">
        <v>5377</v>
      </c>
      <c r="P2650" s="1">
        <v>1176461.5211384301</v>
      </c>
      <c r="Q2650" s="1">
        <v>4308621.6785919098</v>
      </c>
      <c r="R2650" s="1">
        <v>-16596.545936550199</v>
      </c>
      <c r="S2650" s="1">
        <v>231064.17835325701</v>
      </c>
      <c r="T2650" s="1">
        <v>337242.80087895202</v>
      </c>
      <c r="U2650" s="1">
        <v>1150881.53172711</v>
      </c>
      <c r="V2650" s="1">
        <v>125175.203730084</v>
      </c>
      <c r="W2650" s="1"/>
      <c r="X2650" s="1">
        <v>63402.229147088103</v>
      </c>
      <c r="Y2650" s="1">
        <v>0</v>
      </c>
      <c r="Z2650" s="1">
        <v>0</v>
      </c>
      <c r="AA2650" s="1">
        <v>129873.968525099</v>
      </c>
      <c r="AB2650" s="1">
        <v>-9835.3094260534199</v>
      </c>
      <c r="AC2650" s="1"/>
      <c r="AD2650" s="1">
        <v>181979.76882381999</v>
      </c>
      <c r="AE2650" s="1">
        <v>0</v>
      </c>
      <c r="AF2650" s="1">
        <v>2653895.9969087001</v>
      </c>
      <c r="AG2650" s="1">
        <v>1147347.9383912601</v>
      </c>
      <c r="AH2650" s="1">
        <v>2543669.2214732501</v>
      </c>
      <c r="AI2650" s="1">
        <v>2235453.3634277401</v>
      </c>
      <c r="AJ2650" s="1">
        <v>1183641.04477319</v>
      </c>
      <c r="AK2650" s="1">
        <v>9100661.0836338401</v>
      </c>
      <c r="AL2650" s="1">
        <v>21412168.926399998</v>
      </c>
      <c r="AM2650" s="1">
        <v>4269007.8929476999</v>
      </c>
    </row>
    <row r="2651" spans="1:39" x14ac:dyDescent="0.3">
      <c r="A2651" t="str">
        <f t="shared" si="451"/>
        <v>R&amp;D</v>
      </c>
      <c r="B2651" t="str">
        <f t="shared" si="452"/>
        <v>AH13</v>
      </c>
      <c r="C2651" t="str">
        <f t="shared" si="453"/>
        <v>R&amp;D- ENVIRONMENTAL PROTECTION: POLLUTION CONTROL/ABATEMENT (ADVANCED DEVELOPMENT)</v>
      </c>
      <c r="D2651" s="1">
        <f t="shared" si="454"/>
        <v>0</v>
      </c>
      <c r="E2651" s="1">
        <f t="shared" si="455"/>
        <v>1284420.40649575</v>
      </c>
      <c r="F2651" s="1">
        <f t="shared" si="456"/>
        <v>9073149.4141000006</v>
      </c>
      <c r="G2651" s="1">
        <f t="shared" si="457"/>
        <v>585136.22981597995</v>
      </c>
      <c r="H2651" s="2">
        <f t="shared" si="458"/>
        <v>6.0640028515694739</v>
      </c>
      <c r="I2651" s="2" t="e">
        <f t="shared" si="459"/>
        <v>#DIV/0!</v>
      </c>
      <c r="J2651" s="2">
        <f t="shared" si="460"/>
        <v>6.4490972551014894E-2</v>
      </c>
      <c r="K2651" s="2">
        <f t="shared" si="461"/>
        <v>8.053787533957405E-5</v>
      </c>
      <c r="L2651" s="2">
        <f>AM2651/SUM(AM1:AM$3009)</f>
        <v>1.0617544156925476E-5</v>
      </c>
      <c r="M2651" t="s">
        <v>4937</v>
      </c>
      <c r="N2651" t="s">
        <v>5378</v>
      </c>
      <c r="O2651" t="s">
        <v>5379</v>
      </c>
      <c r="P2651" s="1"/>
      <c r="Q2651" s="1"/>
      <c r="R2651" s="1"/>
      <c r="S2651" s="1">
        <v>30476.7667134802</v>
      </c>
      <c r="T2651" s="1"/>
      <c r="U2651" s="1">
        <v>3453222.05706379</v>
      </c>
      <c r="V2651" s="1">
        <v>627589.14900603995</v>
      </c>
      <c r="W2651" s="1">
        <v>27216.338878342998</v>
      </c>
      <c r="X2651" s="1">
        <v>0</v>
      </c>
      <c r="Y2651" s="1">
        <v>0</v>
      </c>
      <c r="Z2651" s="1"/>
      <c r="AA2651" s="1"/>
      <c r="AB2651" s="1"/>
      <c r="AC2651" s="1"/>
      <c r="AD2651" s="1"/>
      <c r="AE2651" s="1"/>
      <c r="AF2651" s="1"/>
      <c r="AG2651" s="1"/>
      <c r="AH2651" s="1"/>
      <c r="AI2651" s="1"/>
      <c r="AJ2651" s="1"/>
      <c r="AK2651" s="1">
        <v>1284420.40649575</v>
      </c>
      <c r="AL2651" s="1">
        <v>9073149.4141000006</v>
      </c>
      <c r="AM2651" s="1">
        <v>585136.22981597995</v>
      </c>
    </row>
    <row r="2652" spans="1:39" x14ac:dyDescent="0.3">
      <c r="A2652" t="str">
        <f t="shared" si="451"/>
        <v>R&amp;D</v>
      </c>
      <c r="B2652" t="str">
        <f t="shared" si="452"/>
        <v>AH14</v>
      </c>
      <c r="C2652" t="str">
        <f t="shared" si="453"/>
        <v>R&amp;D- ENVIRONMENTAL PROTECTION: POLLUTION CONTROL/ABATEMENT (ENGINEERING DEVELOPMENT)</v>
      </c>
      <c r="D2652" s="1">
        <f t="shared" si="454"/>
        <v>0</v>
      </c>
      <c r="E2652" s="1">
        <f t="shared" si="455"/>
        <v>0</v>
      </c>
      <c r="F2652" s="1">
        <f t="shared" si="456"/>
        <v>0</v>
      </c>
      <c r="G2652" s="1">
        <f t="shared" si="457"/>
        <v>0</v>
      </c>
      <c r="H2652" s="2" t="e">
        <f t="shared" si="458"/>
        <v>#DIV/0!</v>
      </c>
      <c r="I2652" s="2" t="e">
        <f t="shared" si="459"/>
        <v>#DIV/0!</v>
      </c>
      <c r="J2652" s="2" t="e">
        <f t="shared" si="460"/>
        <v>#DIV/0!</v>
      </c>
      <c r="K2652" s="2">
        <f t="shared" si="461"/>
        <v>0</v>
      </c>
      <c r="L2652" s="2">
        <f>AM2652/SUM(AM1:AM$3009)</f>
        <v>0</v>
      </c>
      <c r="M2652" t="s">
        <v>4937</v>
      </c>
      <c r="N2652" t="s">
        <v>5380</v>
      </c>
      <c r="O2652" t="s">
        <v>5381</v>
      </c>
      <c r="P2652" s="1">
        <v>942300.22794558003</v>
      </c>
      <c r="Q2652" s="1"/>
      <c r="R2652" s="1"/>
      <c r="S2652" s="1">
        <v>32762.524216991202</v>
      </c>
      <c r="T2652" s="1">
        <v>-176745.26879309301</v>
      </c>
      <c r="U2652" s="1">
        <v>235903.284564642</v>
      </c>
      <c r="V2652" s="1">
        <v>0</v>
      </c>
      <c r="W2652" s="1"/>
      <c r="X2652" s="1"/>
      <c r="Y2652" s="1"/>
      <c r="Z2652" s="1">
        <v>-2470.2871494556198</v>
      </c>
      <c r="AA2652" s="1"/>
      <c r="AB2652" s="1"/>
      <c r="AC2652" s="1"/>
      <c r="AD2652" s="1"/>
      <c r="AE2652" s="1"/>
      <c r="AF2652" s="1"/>
      <c r="AG2652" s="1"/>
      <c r="AH2652" s="1">
        <v>228295.51430363001</v>
      </c>
      <c r="AI2652" s="1"/>
      <c r="AJ2652" s="1"/>
      <c r="AK2652" s="1"/>
      <c r="AL2652" s="1"/>
      <c r="AM2652" s="1"/>
    </row>
    <row r="2653" spans="1:39" x14ac:dyDescent="0.3">
      <c r="A2653" t="str">
        <f t="shared" si="451"/>
        <v>R&amp;D</v>
      </c>
      <c r="B2653" t="str">
        <f t="shared" si="452"/>
        <v>AH15</v>
      </c>
      <c r="C2653" t="str">
        <f t="shared" si="453"/>
        <v>R&amp;D-POLLUTION CONT/ABATE-OPSY DEV</v>
      </c>
      <c r="D2653" s="1">
        <f t="shared" si="454"/>
        <v>0</v>
      </c>
      <c r="E2653" s="1">
        <f t="shared" si="455"/>
        <v>812674.61145638803</v>
      </c>
      <c r="F2653" s="1">
        <f t="shared" si="456"/>
        <v>3407558</v>
      </c>
      <c r="G2653" s="1">
        <f t="shared" si="457"/>
        <v>2953721.86763692</v>
      </c>
      <c r="H2653" s="2">
        <f t="shared" si="458"/>
        <v>3.1930164323619525</v>
      </c>
      <c r="I2653" s="2" t="e">
        <f t="shared" si="459"/>
        <v>#DIV/0!</v>
      </c>
      <c r="J2653" s="2">
        <f t="shared" si="460"/>
        <v>0.86681484735899428</v>
      </c>
      <c r="K2653" s="2">
        <f t="shared" si="461"/>
        <v>3.0247212835477236E-5</v>
      </c>
      <c r="L2653" s="2">
        <f>AM2653/SUM(AM1:AM$3009)</f>
        <v>5.359653147229359E-5</v>
      </c>
      <c r="M2653" t="s">
        <v>4937</v>
      </c>
      <c r="N2653" t="s">
        <v>5382</v>
      </c>
      <c r="O2653" t="s">
        <v>5383</v>
      </c>
      <c r="P2653" s="1"/>
      <c r="Q2653" s="1"/>
      <c r="R2653" s="1"/>
      <c r="S2653" s="1"/>
      <c r="T2653" s="1"/>
      <c r="U2653" s="1">
        <v>3466694.2427814002</v>
      </c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  <c r="AG2653" s="1"/>
      <c r="AH2653" s="1"/>
      <c r="AI2653" s="1"/>
      <c r="AJ2653" s="1"/>
      <c r="AK2653" s="1">
        <v>812674.61145638803</v>
      </c>
      <c r="AL2653" s="1">
        <v>3407558</v>
      </c>
      <c r="AM2653" s="1">
        <v>2953721.86763692</v>
      </c>
    </row>
    <row r="2654" spans="1:39" x14ac:dyDescent="0.3">
      <c r="A2654" t="str">
        <f t="shared" si="451"/>
        <v>R&amp;D</v>
      </c>
      <c r="B2654" t="str">
        <f t="shared" si="452"/>
        <v>AH16</v>
      </c>
      <c r="C2654" t="str">
        <f t="shared" si="453"/>
        <v>R&amp;D-POLLUTION CONT/ABATE-MGMT SUP</v>
      </c>
      <c r="D2654" s="1">
        <f t="shared" si="454"/>
        <v>0</v>
      </c>
      <c r="E2654" s="1">
        <f t="shared" si="455"/>
        <v>0</v>
      </c>
      <c r="F2654" s="1">
        <f t="shared" si="456"/>
        <v>0</v>
      </c>
      <c r="G2654" s="1">
        <f t="shared" si="457"/>
        <v>0</v>
      </c>
      <c r="H2654" s="2" t="e">
        <f t="shared" si="458"/>
        <v>#DIV/0!</v>
      </c>
      <c r="I2654" s="2" t="e">
        <f t="shared" si="459"/>
        <v>#DIV/0!</v>
      </c>
      <c r="J2654" s="2" t="e">
        <f t="shared" si="460"/>
        <v>#DIV/0!</v>
      </c>
      <c r="K2654" s="2">
        <f t="shared" si="461"/>
        <v>0</v>
      </c>
      <c r="L2654" s="2">
        <f>AM2654/SUM(AM1:AM$3009)</f>
        <v>0</v>
      </c>
      <c r="M2654" t="s">
        <v>4937</v>
      </c>
      <c r="N2654" t="s">
        <v>5384</v>
      </c>
      <c r="O2654" t="s">
        <v>5385</v>
      </c>
      <c r="P2654" s="1"/>
      <c r="Q2654" s="1"/>
      <c r="R2654" s="1"/>
      <c r="S2654" s="1"/>
      <c r="T2654" s="1"/>
      <c r="U2654" s="1"/>
      <c r="V2654" s="1"/>
      <c r="W2654" s="1"/>
      <c r="X2654" s="1"/>
      <c r="Y2654" s="1">
        <v>7508.55811003696</v>
      </c>
      <c r="Z2654" s="1"/>
      <c r="AA2654" s="1"/>
      <c r="AB2654" s="1"/>
      <c r="AC2654" s="1"/>
      <c r="AD2654" s="1"/>
      <c r="AE2654" s="1"/>
      <c r="AF2654" s="1"/>
      <c r="AG2654" s="1"/>
      <c r="AH2654" s="1"/>
      <c r="AI2654" s="1"/>
      <c r="AJ2654" s="1"/>
      <c r="AK2654" s="1"/>
      <c r="AL2654" s="1"/>
      <c r="AM2654" s="1"/>
    </row>
    <row r="2655" spans="1:39" x14ac:dyDescent="0.3">
      <c r="A2655" t="str">
        <f t="shared" si="451"/>
        <v>R&amp;D</v>
      </c>
      <c r="B2655" t="str">
        <f t="shared" si="452"/>
        <v>AH21</v>
      </c>
      <c r="C2655" t="str">
        <f t="shared" si="453"/>
        <v>AIR POLLUTION (BASIC)</v>
      </c>
      <c r="D2655" s="1">
        <f t="shared" si="454"/>
        <v>0</v>
      </c>
      <c r="E2655" s="1">
        <f t="shared" si="455"/>
        <v>1050696.9607989399</v>
      </c>
      <c r="F2655" s="1">
        <f t="shared" si="456"/>
        <v>1221940</v>
      </c>
      <c r="G2655" s="1">
        <f t="shared" si="457"/>
        <v>91869.859907210004</v>
      </c>
      <c r="H2655" s="2">
        <f t="shared" si="458"/>
        <v>0.16298042688811853</v>
      </c>
      <c r="I2655" s="2" t="e">
        <f t="shared" si="459"/>
        <v>#DIV/0!</v>
      </c>
      <c r="J2655" s="2">
        <f t="shared" si="460"/>
        <v>7.5183609593932596E-2</v>
      </c>
      <c r="K2655" s="2">
        <f t="shared" si="461"/>
        <v>1.0846559105430648E-5</v>
      </c>
      <c r="L2655" s="2">
        <f>AM2655/SUM(AM1:AM$3009)</f>
        <v>1.6670174303890297E-6</v>
      </c>
      <c r="M2655" t="s">
        <v>4937</v>
      </c>
      <c r="N2655" t="s">
        <v>5386</v>
      </c>
      <c r="O2655" t="s">
        <v>5387</v>
      </c>
      <c r="P2655" s="1">
        <v>80786.502488458602</v>
      </c>
      <c r="Q2655" s="1">
        <v>80339.333252911398</v>
      </c>
      <c r="R2655" s="1">
        <v>585887.42261460598</v>
      </c>
      <c r="S2655" s="1">
        <v>66265.633865120006</v>
      </c>
      <c r="T2655" s="1">
        <v>689641.52863788197</v>
      </c>
      <c r="U2655" s="1">
        <v>71027.811541613104</v>
      </c>
      <c r="V2655" s="1">
        <v>0</v>
      </c>
      <c r="W2655" s="1">
        <v>-228.61724657808199</v>
      </c>
      <c r="X2655" s="1"/>
      <c r="Y2655" s="1"/>
      <c r="Z2655" s="1">
        <v>18645.058167120598</v>
      </c>
      <c r="AA2655" s="1">
        <v>5411.6558020046295</v>
      </c>
      <c r="AB2655" s="1">
        <v>169209.622367715</v>
      </c>
      <c r="AC2655" s="1"/>
      <c r="AD2655" s="1">
        <v>0</v>
      </c>
      <c r="AE2655" s="1"/>
      <c r="AF2655" s="1"/>
      <c r="AG2655" s="1"/>
      <c r="AH2655" s="1"/>
      <c r="AI2655" s="1"/>
      <c r="AJ2655" s="1"/>
      <c r="AK2655" s="1">
        <v>1050696.9607989399</v>
      </c>
      <c r="AL2655" s="1">
        <v>1221940</v>
      </c>
      <c r="AM2655" s="1">
        <v>91869.859907210004</v>
      </c>
    </row>
    <row r="2656" spans="1:39" x14ac:dyDescent="0.3">
      <c r="A2656" t="str">
        <f t="shared" si="451"/>
        <v>R&amp;D</v>
      </c>
      <c r="B2656" t="str">
        <f t="shared" si="452"/>
        <v>AH22</v>
      </c>
      <c r="C2656" t="str">
        <f t="shared" si="453"/>
        <v>AIR POLLUTION (APPLIED/EXPLORATORY)</v>
      </c>
      <c r="D2656" s="1">
        <f t="shared" si="454"/>
        <v>0</v>
      </c>
      <c r="E2656" s="1">
        <f t="shared" si="455"/>
        <v>1422879.8173052899</v>
      </c>
      <c r="F2656" s="1">
        <f t="shared" si="456"/>
        <v>831321.25</v>
      </c>
      <c r="G2656" s="1">
        <f t="shared" si="457"/>
        <v>336768.383671396</v>
      </c>
      <c r="H2656" s="2">
        <f t="shared" si="458"/>
        <v>-0.41574738787539245</v>
      </c>
      <c r="I2656" s="2" t="e">
        <f t="shared" si="459"/>
        <v>#DIV/0!</v>
      </c>
      <c r="J2656" s="2">
        <f t="shared" si="460"/>
        <v>0.4051001747776759</v>
      </c>
      <c r="K2656" s="2">
        <f t="shared" si="461"/>
        <v>7.3792289913788637E-6</v>
      </c>
      <c r="L2656" s="2">
        <f>AM2656/SUM(AM1:AM$3009)</f>
        <v>6.110804633327829E-6</v>
      </c>
      <c r="M2656" t="s">
        <v>4937</v>
      </c>
      <c r="N2656" t="s">
        <v>5388</v>
      </c>
      <c r="O2656" t="s">
        <v>5389</v>
      </c>
      <c r="P2656" s="1"/>
      <c r="Q2656" s="1"/>
      <c r="R2656" s="1"/>
      <c r="S2656" s="1"/>
      <c r="T2656" s="1"/>
      <c r="U2656" s="1"/>
      <c r="V2656" s="1"/>
      <c r="W2656" s="1"/>
      <c r="X2656" s="1"/>
      <c r="Y2656" s="1">
        <v>114805.72154186601</v>
      </c>
      <c r="Z2656" s="1">
        <v>20779.8890423261</v>
      </c>
      <c r="AA2656" s="1"/>
      <c r="AB2656" s="1"/>
      <c r="AC2656" s="1"/>
      <c r="AD2656" s="1"/>
      <c r="AE2656" s="1"/>
      <c r="AF2656" s="1"/>
      <c r="AG2656" s="1"/>
      <c r="AH2656" s="1"/>
      <c r="AI2656" s="1"/>
      <c r="AJ2656" s="1"/>
      <c r="AK2656" s="1">
        <v>1422879.8173052899</v>
      </c>
      <c r="AL2656" s="1">
        <v>831321.25</v>
      </c>
      <c r="AM2656" s="1">
        <v>336768.383671396</v>
      </c>
    </row>
    <row r="2657" spans="1:39" x14ac:dyDescent="0.3">
      <c r="A2657" t="str">
        <f t="shared" si="451"/>
        <v>R&amp;D</v>
      </c>
      <c r="B2657" t="str">
        <f t="shared" si="452"/>
        <v>AH26</v>
      </c>
      <c r="C2657" t="str">
        <f t="shared" si="453"/>
        <v>AIR POLLUTION (MANAGEMENT/SUPPORT)</v>
      </c>
      <c r="D2657" s="1">
        <f t="shared" si="454"/>
        <v>0</v>
      </c>
      <c r="E2657" s="1">
        <f t="shared" si="455"/>
        <v>0</v>
      </c>
      <c r="F2657" s="1">
        <f t="shared" si="456"/>
        <v>0</v>
      </c>
      <c r="G2657" s="1">
        <f t="shared" si="457"/>
        <v>0</v>
      </c>
      <c r="H2657" s="2" t="e">
        <f t="shared" si="458"/>
        <v>#DIV/0!</v>
      </c>
      <c r="I2657" s="2" t="e">
        <f t="shared" si="459"/>
        <v>#DIV/0!</v>
      </c>
      <c r="J2657" s="2" t="e">
        <f t="shared" si="460"/>
        <v>#DIV/0!</v>
      </c>
      <c r="K2657" s="2">
        <f t="shared" si="461"/>
        <v>0</v>
      </c>
      <c r="L2657" s="2">
        <f>AM2657/SUM(AM1:AM$3009)</f>
        <v>0</v>
      </c>
      <c r="M2657" t="s">
        <v>4937</v>
      </c>
      <c r="N2657" t="s">
        <v>5390</v>
      </c>
      <c r="O2657" t="s">
        <v>5391</v>
      </c>
      <c r="P2657" s="1"/>
      <c r="Q2657" s="1"/>
      <c r="R2657" s="1"/>
      <c r="S2657" s="1"/>
      <c r="T2657" s="1"/>
      <c r="U2657" s="1"/>
      <c r="V2657" s="1">
        <v>53659.014849764302</v>
      </c>
      <c r="W2657" s="1"/>
      <c r="X2657" s="1"/>
      <c r="Y2657" s="1"/>
      <c r="Z2657" s="1"/>
      <c r="AA2657" s="1"/>
      <c r="AB2657" s="1"/>
      <c r="AC2657" s="1"/>
      <c r="AD2657" s="1"/>
      <c r="AE2657" s="1"/>
      <c r="AF2657" s="1">
        <v>115390.232445701</v>
      </c>
      <c r="AG2657" s="1">
        <v>137518.701014063</v>
      </c>
      <c r="AH2657" s="1">
        <v>98589.409287686198</v>
      </c>
      <c r="AI2657" s="1">
        <v>122077.285684799</v>
      </c>
      <c r="AJ2657" s="1"/>
      <c r="AK2657" s="1"/>
      <c r="AL2657" s="1"/>
      <c r="AM2657" s="1"/>
    </row>
    <row r="2658" spans="1:39" x14ac:dyDescent="0.3">
      <c r="A2658" t="str">
        <f t="shared" si="451"/>
        <v>R&amp;D</v>
      </c>
      <c r="B2658" t="str">
        <f t="shared" si="452"/>
        <v>AH31</v>
      </c>
      <c r="C2658" t="str">
        <f t="shared" si="453"/>
        <v>R&amp;D- ENVIRONMENTAL PROTECTION: WATER POLLUTION (BASIC RESEARCH)</v>
      </c>
      <c r="D2658" s="1">
        <f t="shared" si="454"/>
        <v>239888.31396754901</v>
      </c>
      <c r="E2658" s="1">
        <f t="shared" si="455"/>
        <v>302601.97363800602</v>
      </c>
      <c r="F2658" s="1">
        <f t="shared" si="456"/>
        <v>0</v>
      </c>
      <c r="G2658" s="1">
        <f t="shared" si="457"/>
        <v>0</v>
      </c>
      <c r="H2658" s="2">
        <f t="shared" si="458"/>
        <v>-1</v>
      </c>
      <c r="I2658" s="2">
        <f t="shared" si="459"/>
        <v>-1</v>
      </c>
      <c r="J2658" s="2" t="e">
        <f t="shared" si="460"/>
        <v>#DIV/0!</v>
      </c>
      <c r="K2658" s="2">
        <f t="shared" si="461"/>
        <v>0</v>
      </c>
      <c r="L2658" s="2">
        <f>AM2658/SUM(AM1:AM$3009)</f>
        <v>0</v>
      </c>
      <c r="M2658" t="s">
        <v>4937</v>
      </c>
      <c r="N2658" t="s">
        <v>5392</v>
      </c>
      <c r="O2658" t="s">
        <v>5393</v>
      </c>
      <c r="P2658" s="1"/>
      <c r="Q2658" s="1">
        <v>94648.6283880439</v>
      </c>
      <c r="R2658" s="1">
        <v>88158.764828865096</v>
      </c>
      <c r="S2658" s="1">
        <v>853859.95381989598</v>
      </c>
      <c r="T2658" s="1">
        <v>2012840.6653048799</v>
      </c>
      <c r="U2658" s="1">
        <v>820085.37967381801</v>
      </c>
      <c r="V2658" s="1">
        <v>516601.01550024602</v>
      </c>
      <c r="W2658" s="1">
        <v>864804.61112712603</v>
      </c>
      <c r="X2658" s="1">
        <v>564640.15357216098</v>
      </c>
      <c r="Y2658" s="1">
        <v>199973.09244200401</v>
      </c>
      <c r="Z2658" s="1">
        <v>304470.37750351097</v>
      </c>
      <c r="AA2658" s="1">
        <v>211093.047764925</v>
      </c>
      <c r="AB2658" s="1">
        <v>450145.60001411202</v>
      </c>
      <c r="AC2658" s="1">
        <v>151751.64777698301</v>
      </c>
      <c r="AD2658" s="1">
        <v>462881.31358335202</v>
      </c>
      <c r="AE2658" s="1">
        <v>239888.31396754901</v>
      </c>
      <c r="AF2658" s="1">
        <v>249075.16988915799</v>
      </c>
      <c r="AG2658" s="1">
        <v>302565.08646180801</v>
      </c>
      <c r="AH2658" s="1">
        <v>192999.02990393201</v>
      </c>
      <c r="AI2658" s="1"/>
      <c r="AJ2658" s="1"/>
      <c r="AK2658" s="1">
        <v>302601.97363800602</v>
      </c>
      <c r="AL2658" s="1"/>
      <c r="AM2658" s="1"/>
    </row>
    <row r="2659" spans="1:39" x14ac:dyDescent="0.3">
      <c r="A2659" t="str">
        <f t="shared" si="451"/>
        <v>R&amp;D</v>
      </c>
      <c r="B2659" t="str">
        <f t="shared" si="452"/>
        <v>AH32</v>
      </c>
      <c r="C2659" t="str">
        <f t="shared" si="453"/>
        <v>R&amp;D- ENVIRONMENTAL PROTECTION: WATER POLLUTION (APPLIED RESEARCH/EXPLORATORY DEVELOPMENT)</v>
      </c>
      <c r="D2659" s="1">
        <f t="shared" si="454"/>
        <v>59965.734493760203</v>
      </c>
      <c r="E2659" s="1">
        <f t="shared" si="455"/>
        <v>781807.48645370896</v>
      </c>
      <c r="F2659" s="1">
        <f t="shared" si="456"/>
        <v>526737</v>
      </c>
      <c r="G2659" s="1">
        <f t="shared" si="457"/>
        <v>0</v>
      </c>
      <c r="H2659" s="2">
        <f t="shared" si="458"/>
        <v>-0.32625741102929662</v>
      </c>
      <c r="I2659" s="2">
        <f t="shared" si="459"/>
        <v>7.7839664509539226</v>
      </c>
      <c r="J2659" s="2">
        <f t="shared" si="460"/>
        <v>0</v>
      </c>
      <c r="K2659" s="2">
        <f t="shared" si="461"/>
        <v>4.6755847288060165E-6</v>
      </c>
      <c r="L2659" s="2">
        <f>AM2659/SUM(AM1:AM$3009)</f>
        <v>0</v>
      </c>
      <c r="M2659" t="s">
        <v>4937</v>
      </c>
      <c r="N2659" t="s">
        <v>5394</v>
      </c>
      <c r="O2659" t="s">
        <v>5395</v>
      </c>
      <c r="P2659" s="1"/>
      <c r="Q2659" s="1"/>
      <c r="R2659" s="1">
        <v>-13844.690467328999</v>
      </c>
      <c r="S2659" s="1">
        <v>1371454.50210661</v>
      </c>
      <c r="T2659" s="1">
        <v>2559553.2802080102</v>
      </c>
      <c r="U2659" s="1">
        <v>977908.59945740004</v>
      </c>
      <c r="V2659" s="1">
        <v>1193872.8840322299</v>
      </c>
      <c r="W2659" s="1">
        <v>301988.243641145</v>
      </c>
      <c r="X2659" s="1">
        <v>214780.97902359601</v>
      </c>
      <c r="Y2659" s="1">
        <v>1575315.28557568</v>
      </c>
      <c r="Z2659" s="1">
        <v>601198.66338321904</v>
      </c>
      <c r="AA2659" s="1">
        <v>2511840.55862671</v>
      </c>
      <c r="AB2659" s="1">
        <v>100743.999980778</v>
      </c>
      <c r="AC2659" s="1">
        <v>0</v>
      </c>
      <c r="AD2659" s="1">
        <v>363840.64419867599</v>
      </c>
      <c r="AE2659" s="1">
        <v>59965.734493760203</v>
      </c>
      <c r="AF2659" s="1"/>
      <c r="AG2659" s="1"/>
      <c r="AH2659" s="1"/>
      <c r="AI2659" s="1">
        <v>67368.742096440707</v>
      </c>
      <c r="AJ2659" s="1">
        <v>287268.28004091902</v>
      </c>
      <c r="AK2659" s="1">
        <v>781807.48645370896</v>
      </c>
      <c r="AL2659" s="1">
        <v>526737</v>
      </c>
      <c r="AM2659" s="1"/>
    </row>
    <row r="2660" spans="1:39" x14ac:dyDescent="0.3">
      <c r="A2660" t="str">
        <f t="shared" si="451"/>
        <v>R&amp;D</v>
      </c>
      <c r="B2660" t="str">
        <f t="shared" si="452"/>
        <v>AH33</v>
      </c>
      <c r="C2660" t="str">
        <f t="shared" si="453"/>
        <v>R&amp;D- ENVIRONMENTAL PROTECTION: WATER POLLUTION (ADVANCED DEVELOPMENT)</v>
      </c>
      <c r="D2660" s="1">
        <f t="shared" si="454"/>
        <v>895343.67905477597</v>
      </c>
      <c r="E2660" s="1">
        <f t="shared" si="455"/>
        <v>0</v>
      </c>
      <c r="F2660" s="1">
        <f t="shared" si="456"/>
        <v>0</v>
      </c>
      <c r="G2660" s="1">
        <f t="shared" si="457"/>
        <v>0</v>
      </c>
      <c r="H2660" s="2" t="e">
        <f t="shared" si="458"/>
        <v>#DIV/0!</v>
      </c>
      <c r="I2660" s="2">
        <f t="shared" si="459"/>
        <v>-1</v>
      </c>
      <c r="J2660" s="2" t="e">
        <f t="shared" si="460"/>
        <v>#DIV/0!</v>
      </c>
      <c r="K2660" s="2">
        <f t="shared" si="461"/>
        <v>0</v>
      </c>
      <c r="L2660" s="2">
        <f>AM2660/SUM(AM1:AM$3009)</f>
        <v>0</v>
      </c>
      <c r="M2660" t="s">
        <v>4937</v>
      </c>
      <c r="N2660" t="s">
        <v>5396</v>
      </c>
      <c r="O2660" t="s">
        <v>5397</v>
      </c>
      <c r="P2660" s="1"/>
      <c r="Q2660" s="1">
        <v>3943640.7927562101</v>
      </c>
      <c r="R2660" s="1">
        <v>2040368.82833108</v>
      </c>
      <c r="S2660" s="1"/>
      <c r="T2660" s="1">
        <v>1374868.21862822</v>
      </c>
      <c r="U2660" s="1">
        <v>6960918.9808087097</v>
      </c>
      <c r="V2660" s="1"/>
      <c r="W2660" s="1">
        <v>2399120.2721259398</v>
      </c>
      <c r="X2660" s="1">
        <v>0</v>
      </c>
      <c r="Y2660" s="1">
        <v>161269.04861645299</v>
      </c>
      <c r="Z2660" s="1">
        <v>0</v>
      </c>
      <c r="AA2660" s="1"/>
      <c r="AB2660" s="1"/>
      <c r="AC2660" s="1">
        <v>-2473.3379150351798</v>
      </c>
      <c r="AD2660" s="1"/>
      <c r="AE2660" s="1">
        <v>895343.67905477597</v>
      </c>
      <c r="AF2660" s="1">
        <v>1154648.6620566801</v>
      </c>
      <c r="AG2660" s="1">
        <v>175308.58477421</v>
      </c>
      <c r="AH2660" s="1">
        <v>418043.52217307599</v>
      </c>
      <c r="AI2660" s="1">
        <v>0</v>
      </c>
      <c r="AJ2660" s="1">
        <v>0</v>
      </c>
      <c r="AK2660" s="1"/>
      <c r="AL2660" s="1"/>
      <c r="AM2660" s="1"/>
    </row>
    <row r="2661" spans="1:39" x14ac:dyDescent="0.3">
      <c r="A2661" t="str">
        <f t="shared" si="451"/>
        <v>R&amp;D</v>
      </c>
      <c r="B2661" t="str">
        <f t="shared" si="452"/>
        <v>AH34</v>
      </c>
      <c r="C2661" t="str">
        <f t="shared" si="453"/>
        <v>WATER POLLUTION (ENGINEERING)</v>
      </c>
      <c r="D2661" s="1">
        <f t="shared" si="454"/>
        <v>119943.00551411</v>
      </c>
      <c r="E2661" s="1">
        <f t="shared" si="455"/>
        <v>0</v>
      </c>
      <c r="F2661" s="1">
        <f t="shared" si="456"/>
        <v>0</v>
      </c>
      <c r="G2661" s="1">
        <f t="shared" si="457"/>
        <v>0</v>
      </c>
      <c r="H2661" s="2" t="e">
        <f t="shared" si="458"/>
        <v>#DIV/0!</v>
      </c>
      <c r="I2661" s="2">
        <f t="shared" si="459"/>
        <v>-1</v>
      </c>
      <c r="J2661" s="2" t="e">
        <f t="shared" si="460"/>
        <v>#DIV/0!</v>
      </c>
      <c r="K2661" s="2">
        <f t="shared" si="461"/>
        <v>0</v>
      </c>
      <c r="L2661" s="2">
        <f>AM2661/SUM(AM1:AM$3009)</f>
        <v>0</v>
      </c>
      <c r="M2661" t="s">
        <v>4937</v>
      </c>
      <c r="N2661" t="s">
        <v>5398</v>
      </c>
      <c r="O2661" t="s">
        <v>5399</v>
      </c>
      <c r="P2661" s="1"/>
      <c r="Q2661" s="1"/>
      <c r="R2661" s="1"/>
      <c r="S2661" s="1"/>
      <c r="T2661" s="1"/>
      <c r="U2661" s="1"/>
      <c r="V2661" s="1"/>
      <c r="W2661" s="1">
        <v>24463.406200798599</v>
      </c>
      <c r="X2661" s="1">
        <v>0</v>
      </c>
      <c r="Y2661" s="1"/>
      <c r="Z2661" s="1">
        <v>15763.489864990501</v>
      </c>
      <c r="AA2661" s="1"/>
      <c r="AB2661" s="1"/>
      <c r="AC2661" s="1"/>
      <c r="AD2661" s="1"/>
      <c r="AE2661" s="1">
        <v>119943.00551411</v>
      </c>
      <c r="AF2661" s="1">
        <v>0</v>
      </c>
      <c r="AG2661" s="1"/>
      <c r="AH2661" s="1"/>
      <c r="AI2661" s="1"/>
      <c r="AJ2661" s="1"/>
      <c r="AK2661" s="1"/>
      <c r="AL2661" s="1"/>
      <c r="AM2661" s="1"/>
    </row>
    <row r="2662" spans="1:39" x14ac:dyDescent="0.3">
      <c r="A2662" t="str">
        <f t="shared" si="451"/>
        <v>R&amp;D</v>
      </c>
      <c r="B2662" t="str">
        <f t="shared" si="452"/>
        <v>AH35</v>
      </c>
      <c r="C2662" t="str">
        <f t="shared" si="453"/>
        <v>R&amp;D- ENVIRONMENTAL PROTECTION: WATER POLLUTION (OPERATIONAL SYSTEMS DEVELOPMENT)</v>
      </c>
      <c r="D2662" s="1">
        <f t="shared" si="454"/>
        <v>0</v>
      </c>
      <c r="E2662" s="1">
        <f t="shared" si="455"/>
        <v>0</v>
      </c>
      <c r="F2662" s="1">
        <f t="shared" si="456"/>
        <v>0</v>
      </c>
      <c r="G2662" s="1">
        <f t="shared" si="457"/>
        <v>0</v>
      </c>
      <c r="H2662" s="2" t="e">
        <f t="shared" si="458"/>
        <v>#DIV/0!</v>
      </c>
      <c r="I2662" s="2" t="e">
        <f t="shared" si="459"/>
        <v>#DIV/0!</v>
      </c>
      <c r="J2662" s="2" t="e">
        <f t="shared" si="460"/>
        <v>#DIV/0!</v>
      </c>
      <c r="K2662" s="2">
        <f t="shared" si="461"/>
        <v>0</v>
      </c>
      <c r="L2662" s="2">
        <f>AM2662/SUM(AM1:AM$3009)</f>
        <v>0</v>
      </c>
      <c r="M2662" t="s">
        <v>4937</v>
      </c>
      <c r="N2662" t="s">
        <v>5400</v>
      </c>
      <c r="O2662" t="s">
        <v>5401</v>
      </c>
      <c r="P2662" s="1">
        <v>1510195.4101084</v>
      </c>
      <c r="Q2662" s="1">
        <v>1390946.7779278499</v>
      </c>
      <c r="R2662" s="1">
        <v>116873.103218199</v>
      </c>
      <c r="S2662" s="1">
        <v>76191.916783700493</v>
      </c>
      <c r="T2662" s="1">
        <v>83208.106167349601</v>
      </c>
      <c r="U2662" s="1">
        <v>4203.92250425157</v>
      </c>
      <c r="V2662" s="1">
        <v>7130.48739502848</v>
      </c>
      <c r="W2662" s="1"/>
      <c r="X2662" s="1">
        <v>-785.93276880835197</v>
      </c>
      <c r="Y2662" s="1">
        <v>0</v>
      </c>
      <c r="Z2662" s="1">
        <v>38664.6701489517</v>
      </c>
      <c r="AA2662" s="1"/>
      <c r="AB2662" s="1"/>
      <c r="AC2662" s="1"/>
      <c r="AD2662" s="1"/>
      <c r="AE2662" s="1"/>
      <c r="AF2662" s="1"/>
      <c r="AG2662" s="1"/>
      <c r="AH2662" s="1"/>
      <c r="AI2662" s="1">
        <v>518279.78141602798</v>
      </c>
      <c r="AJ2662" s="1">
        <v>72243.952484738693</v>
      </c>
      <c r="AK2662" s="1"/>
      <c r="AL2662" s="1"/>
      <c r="AM2662" s="1"/>
    </row>
    <row r="2663" spans="1:39" x14ac:dyDescent="0.3">
      <c r="A2663" t="str">
        <f t="shared" si="451"/>
        <v>R&amp;D</v>
      </c>
      <c r="B2663" t="str">
        <f t="shared" si="452"/>
        <v>AH36</v>
      </c>
      <c r="C2663" t="str">
        <f t="shared" si="453"/>
        <v>R&amp;D- ENVIRONMENTAL PROTECTION: WATER POLLUTION (MANAGEMENT/SUPPORT)</v>
      </c>
      <c r="D2663" s="1">
        <f t="shared" si="454"/>
        <v>0</v>
      </c>
      <c r="E2663" s="1">
        <f t="shared" si="455"/>
        <v>0</v>
      </c>
      <c r="F2663" s="1">
        <f t="shared" si="456"/>
        <v>0</v>
      </c>
      <c r="G2663" s="1">
        <f t="shared" si="457"/>
        <v>0</v>
      </c>
      <c r="H2663" s="2" t="e">
        <f t="shared" si="458"/>
        <v>#DIV/0!</v>
      </c>
      <c r="I2663" s="2" t="e">
        <f t="shared" si="459"/>
        <v>#DIV/0!</v>
      </c>
      <c r="J2663" s="2" t="e">
        <f t="shared" si="460"/>
        <v>#DIV/0!</v>
      </c>
      <c r="K2663" s="2">
        <f t="shared" si="461"/>
        <v>0</v>
      </c>
      <c r="L2663" s="2">
        <f>AM2663/SUM(AM1:AM$3009)</f>
        <v>0</v>
      </c>
      <c r="M2663" t="s">
        <v>4937</v>
      </c>
      <c r="N2663" t="s">
        <v>5402</v>
      </c>
      <c r="O2663" t="s">
        <v>5403</v>
      </c>
      <c r="P2663" s="1"/>
      <c r="Q2663" s="1"/>
      <c r="R2663" s="1"/>
      <c r="S2663" s="1">
        <v>10509.913001143599</v>
      </c>
      <c r="T2663" s="1">
        <v>9817.3635693256492</v>
      </c>
      <c r="U2663" s="1">
        <v>752.14410189391106</v>
      </c>
      <c r="V2663" s="1">
        <v>2106.9891184917501</v>
      </c>
      <c r="W2663" s="1"/>
      <c r="X2663" s="1"/>
      <c r="Y2663" s="1"/>
      <c r="Z2663" s="1"/>
      <c r="AA2663" s="1">
        <v>5990.0104860577303</v>
      </c>
      <c r="AB2663" s="1">
        <v>-355.12259993224302</v>
      </c>
      <c r="AC2663" s="1">
        <v>27705.094655266501</v>
      </c>
      <c r="AD2663" s="1">
        <v>0</v>
      </c>
      <c r="AE2663" s="1"/>
      <c r="AF2663" s="1">
        <v>-3219.0306082274801</v>
      </c>
      <c r="AG2663" s="1"/>
      <c r="AH2663" s="1"/>
      <c r="AI2663" s="1"/>
      <c r="AJ2663" s="1">
        <v>165784.623576518</v>
      </c>
      <c r="AK2663" s="1"/>
      <c r="AL2663" s="1"/>
      <c r="AM2663" s="1"/>
    </row>
    <row r="2664" spans="1:39" x14ac:dyDescent="0.3">
      <c r="A2664" t="str">
        <f t="shared" si="451"/>
        <v>R&amp;D</v>
      </c>
      <c r="B2664" t="str">
        <f t="shared" si="452"/>
        <v>AH37</v>
      </c>
      <c r="C2664" t="str">
        <f t="shared" si="453"/>
        <v>R&amp;D-WATER POLLUTION-COMERCLIZ</v>
      </c>
      <c r="D2664" s="1">
        <f t="shared" si="454"/>
        <v>0</v>
      </c>
      <c r="E2664" s="1">
        <f t="shared" si="455"/>
        <v>0</v>
      </c>
      <c r="F2664" s="1">
        <f t="shared" si="456"/>
        <v>0</v>
      </c>
      <c r="G2664" s="1">
        <f t="shared" si="457"/>
        <v>0</v>
      </c>
      <c r="H2664" s="2" t="e">
        <f t="shared" si="458"/>
        <v>#DIV/0!</v>
      </c>
      <c r="I2664" s="2" t="e">
        <f t="shared" si="459"/>
        <v>#DIV/0!</v>
      </c>
      <c r="J2664" s="2" t="e">
        <f t="shared" si="460"/>
        <v>#DIV/0!</v>
      </c>
      <c r="K2664" s="2">
        <f t="shared" si="461"/>
        <v>0</v>
      </c>
      <c r="L2664" s="2">
        <f>AM2664/SUM(AM1:AM$3009)</f>
        <v>0</v>
      </c>
      <c r="M2664" t="s">
        <v>4937</v>
      </c>
      <c r="N2664" t="s">
        <v>5404</v>
      </c>
      <c r="O2664" t="s">
        <v>5405</v>
      </c>
      <c r="P2664" s="1"/>
      <c r="Q2664" s="1"/>
      <c r="R2664" s="1">
        <v>465889.75212548499</v>
      </c>
      <c r="S2664" s="1"/>
      <c r="T2664" s="1">
        <v>8567.8809332296605</v>
      </c>
      <c r="U2664" s="1">
        <v>8315.4511073108097</v>
      </c>
      <c r="V2664" s="1">
        <v>8455.9191696337693</v>
      </c>
      <c r="W2664" s="1">
        <v>8230.2208768109394</v>
      </c>
      <c r="X2664" s="1"/>
      <c r="Y2664" s="1"/>
      <c r="Z2664" s="1"/>
      <c r="AA2664" s="1"/>
      <c r="AB2664" s="1"/>
      <c r="AC2664" s="1"/>
      <c r="AD2664" s="1"/>
      <c r="AE2664" s="1"/>
      <c r="AF2664" s="1"/>
      <c r="AG2664" s="1"/>
      <c r="AH2664" s="1"/>
      <c r="AI2664" s="1"/>
      <c r="AJ2664" s="1"/>
      <c r="AK2664" s="1"/>
      <c r="AL2664" s="1"/>
      <c r="AM2664" s="1"/>
    </row>
    <row r="2665" spans="1:39" x14ac:dyDescent="0.3">
      <c r="A2665" t="str">
        <f t="shared" si="451"/>
        <v>R&amp;D</v>
      </c>
      <c r="B2665" t="str">
        <f t="shared" si="452"/>
        <v>AH41</v>
      </c>
      <c r="C2665" t="str">
        <f t="shared" si="453"/>
        <v>NOISE POLLUTION (BASIC)</v>
      </c>
      <c r="D2665" s="1">
        <f t="shared" si="454"/>
        <v>179632.86598793999</v>
      </c>
      <c r="E2665" s="1">
        <f t="shared" si="455"/>
        <v>0</v>
      </c>
      <c r="F2665" s="1">
        <f t="shared" si="456"/>
        <v>0</v>
      </c>
      <c r="G2665" s="1">
        <f t="shared" si="457"/>
        <v>0</v>
      </c>
      <c r="H2665" s="2" t="e">
        <f t="shared" si="458"/>
        <v>#DIV/0!</v>
      </c>
      <c r="I2665" s="2">
        <f t="shared" si="459"/>
        <v>-1</v>
      </c>
      <c r="J2665" s="2" t="e">
        <f t="shared" si="460"/>
        <v>#DIV/0!</v>
      </c>
      <c r="K2665" s="2">
        <f t="shared" si="461"/>
        <v>0</v>
      </c>
      <c r="L2665" s="2">
        <f>AM2665/SUM(AM1:AM$3009)</f>
        <v>0</v>
      </c>
      <c r="M2665" t="s">
        <v>4937</v>
      </c>
      <c r="N2665" t="s">
        <v>5406</v>
      </c>
      <c r="O2665" t="s">
        <v>5407</v>
      </c>
      <c r="P2665" s="1"/>
      <c r="Q2665" s="1"/>
      <c r="R2665" s="1"/>
      <c r="S2665" s="1">
        <v>205041.59109495199</v>
      </c>
      <c r="T2665" s="1">
        <v>240012.227080082</v>
      </c>
      <c r="U2665" s="1"/>
      <c r="V2665" s="1"/>
      <c r="W2665" s="1">
        <v>33271.974278774404</v>
      </c>
      <c r="X2665" s="1">
        <v>189314.89989002899</v>
      </c>
      <c r="Y2665" s="1"/>
      <c r="Z2665" s="1"/>
      <c r="AA2665" s="1"/>
      <c r="AB2665" s="1"/>
      <c r="AC2665" s="1"/>
      <c r="AD2665" s="1"/>
      <c r="AE2665" s="1">
        <v>179632.86598793999</v>
      </c>
      <c r="AF2665" s="1">
        <v>525972.47128800803</v>
      </c>
      <c r="AG2665" s="1">
        <v>675271.61523236299</v>
      </c>
      <c r="AH2665" s="1">
        <v>1180943.06597247</v>
      </c>
      <c r="AI2665" s="1">
        <v>1669664.4481247901</v>
      </c>
      <c r="AJ2665" s="1">
        <v>276659.16936284601</v>
      </c>
      <c r="AK2665" s="1">
        <v>0</v>
      </c>
      <c r="AL2665" s="1"/>
      <c r="AM2665" s="1"/>
    </row>
    <row r="2666" spans="1:39" x14ac:dyDescent="0.3">
      <c r="A2666" t="str">
        <f t="shared" si="451"/>
        <v>R&amp;D</v>
      </c>
      <c r="B2666" t="str">
        <f t="shared" si="452"/>
        <v>AH42</v>
      </c>
      <c r="C2666" t="str">
        <f t="shared" si="453"/>
        <v>R&amp;D- ENVIRONMENTAL PROTECTION: NOISE POLLUTION (APPLIED RESEARCH/EXPLORATORY DEVELOPMENT)</v>
      </c>
      <c r="D2666" s="1">
        <f t="shared" si="454"/>
        <v>1031866.45037972</v>
      </c>
      <c r="E2666" s="1">
        <f t="shared" si="455"/>
        <v>0</v>
      </c>
      <c r="F2666" s="1">
        <f t="shared" si="456"/>
        <v>0</v>
      </c>
      <c r="G2666" s="1">
        <f t="shared" si="457"/>
        <v>0</v>
      </c>
      <c r="H2666" s="2" t="e">
        <f t="shared" si="458"/>
        <v>#DIV/0!</v>
      </c>
      <c r="I2666" s="2">
        <f t="shared" si="459"/>
        <v>-1</v>
      </c>
      <c r="J2666" s="2" t="e">
        <f t="shared" si="460"/>
        <v>#DIV/0!</v>
      </c>
      <c r="K2666" s="2">
        <f t="shared" si="461"/>
        <v>0</v>
      </c>
      <c r="L2666" s="2">
        <f>AM2666/SUM(AM1:AM$3009)</f>
        <v>0</v>
      </c>
      <c r="M2666" t="s">
        <v>4937</v>
      </c>
      <c r="N2666" t="s">
        <v>5408</v>
      </c>
      <c r="O2666" t="s">
        <v>5409</v>
      </c>
      <c r="P2666" s="1"/>
      <c r="Q2666" s="1"/>
      <c r="R2666" s="1"/>
      <c r="S2666" s="1"/>
      <c r="T2666" s="1">
        <v>237958.01812716699</v>
      </c>
      <c r="U2666" s="1">
        <v>57102.318246279799</v>
      </c>
      <c r="V2666" s="1">
        <v>146112.07553283399</v>
      </c>
      <c r="W2666" s="1">
        <v>123111.748099241</v>
      </c>
      <c r="X2666" s="1">
        <v>95948.970402012405</v>
      </c>
      <c r="Y2666" s="1">
        <v>309770.125783775</v>
      </c>
      <c r="Z2666" s="1">
        <v>396066.93242030701</v>
      </c>
      <c r="AA2666" s="1">
        <v>231733.18070617301</v>
      </c>
      <c r="AB2666" s="1">
        <v>41312.305523467599</v>
      </c>
      <c r="AC2666" s="1">
        <v>6248.3193746159104</v>
      </c>
      <c r="AD2666" s="1">
        <v>3284997.5817921702</v>
      </c>
      <c r="AE2666" s="1">
        <v>1031866.45037972</v>
      </c>
      <c r="AF2666" s="1">
        <v>392770.24723144801</v>
      </c>
      <c r="AG2666" s="1"/>
      <c r="AH2666" s="1"/>
      <c r="AI2666" s="1"/>
      <c r="AJ2666" s="1">
        <v>83762.128446623901</v>
      </c>
      <c r="AK2666" s="1"/>
      <c r="AL2666" s="1"/>
      <c r="AM2666" s="1"/>
    </row>
    <row r="2667" spans="1:39" x14ac:dyDescent="0.3">
      <c r="A2667" t="str">
        <f t="shared" si="451"/>
        <v>R&amp;D</v>
      </c>
      <c r="B2667" t="str">
        <f t="shared" si="452"/>
        <v>AH44</v>
      </c>
      <c r="C2667" t="str">
        <f t="shared" si="453"/>
        <v>NOISE POLLUTION (ENGINEERING)</v>
      </c>
      <c r="D2667" s="1">
        <f t="shared" si="454"/>
        <v>0</v>
      </c>
      <c r="E2667" s="1">
        <f t="shared" si="455"/>
        <v>0</v>
      </c>
      <c r="F2667" s="1">
        <f t="shared" si="456"/>
        <v>0</v>
      </c>
      <c r="G2667" s="1">
        <f t="shared" si="457"/>
        <v>0</v>
      </c>
      <c r="H2667" s="2" t="e">
        <f t="shared" si="458"/>
        <v>#DIV/0!</v>
      </c>
      <c r="I2667" s="2" t="e">
        <f t="shared" si="459"/>
        <v>#DIV/0!</v>
      </c>
      <c r="J2667" s="2" t="e">
        <f t="shared" si="460"/>
        <v>#DIV/0!</v>
      </c>
      <c r="K2667" s="2">
        <f t="shared" si="461"/>
        <v>0</v>
      </c>
      <c r="L2667" s="2">
        <f>AM2667/SUM(AM1:AM$3009)</f>
        <v>0</v>
      </c>
      <c r="M2667" t="s">
        <v>4937</v>
      </c>
      <c r="N2667" t="s">
        <v>5410</v>
      </c>
      <c r="O2667" t="s">
        <v>5411</v>
      </c>
      <c r="P2667" s="1"/>
      <c r="Q2667" s="1"/>
      <c r="R2667" s="1"/>
      <c r="S2667" s="1"/>
      <c r="T2667" s="1">
        <v>44271.847259672599</v>
      </c>
      <c r="U2667" s="1">
        <v>22721.681419785498</v>
      </c>
      <c r="V2667" s="1"/>
      <c r="W2667" s="1"/>
      <c r="X2667" s="1"/>
      <c r="Y2667" s="1"/>
      <c r="Z2667" s="1"/>
      <c r="AA2667" s="1">
        <v>11772.274943697301</v>
      </c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</row>
    <row r="2668" spans="1:39" x14ac:dyDescent="0.3">
      <c r="A2668" t="str">
        <f t="shared" si="451"/>
        <v>R&amp;D</v>
      </c>
      <c r="B2668" t="str">
        <f t="shared" si="452"/>
        <v>AH47</v>
      </c>
      <c r="C2668" t="str">
        <f t="shared" si="453"/>
        <v>R&amp;D-NOISE POLLUTION-COMERCLIZ</v>
      </c>
      <c r="D2668" s="1">
        <f t="shared" si="454"/>
        <v>0</v>
      </c>
      <c r="E2668" s="1">
        <f t="shared" si="455"/>
        <v>0</v>
      </c>
      <c r="F2668" s="1">
        <f t="shared" si="456"/>
        <v>0</v>
      </c>
      <c r="G2668" s="1">
        <f t="shared" si="457"/>
        <v>0</v>
      </c>
      <c r="H2668" s="2" t="e">
        <f t="shared" si="458"/>
        <v>#DIV/0!</v>
      </c>
      <c r="I2668" s="2" t="e">
        <f t="shared" si="459"/>
        <v>#DIV/0!</v>
      </c>
      <c r="J2668" s="2" t="e">
        <f t="shared" si="460"/>
        <v>#DIV/0!</v>
      </c>
      <c r="K2668" s="2">
        <f t="shared" si="461"/>
        <v>0</v>
      </c>
      <c r="L2668" s="2">
        <f>AM2668/SUM(AM1:AM$3009)</f>
        <v>0</v>
      </c>
      <c r="M2668" t="s">
        <v>4937</v>
      </c>
      <c r="N2668" t="s">
        <v>5412</v>
      </c>
      <c r="O2668" t="s">
        <v>5413</v>
      </c>
      <c r="P2668" s="1"/>
      <c r="Q2668" s="1"/>
      <c r="R2668" s="1">
        <v>57616.585645358697</v>
      </c>
      <c r="S2668" s="1"/>
      <c r="T2668" s="1"/>
      <c r="U2668" s="1">
        <v>65611.219084212105</v>
      </c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  <c r="AG2668" s="1"/>
      <c r="AH2668" s="1"/>
      <c r="AI2668" s="1"/>
      <c r="AJ2668" s="1"/>
      <c r="AK2668" s="1"/>
      <c r="AL2668" s="1"/>
      <c r="AM2668" s="1"/>
    </row>
    <row r="2669" spans="1:39" x14ac:dyDescent="0.3">
      <c r="A2669" t="str">
        <f t="shared" si="451"/>
        <v>R&amp;D</v>
      </c>
      <c r="B2669" t="str">
        <f t="shared" si="452"/>
        <v>AH51</v>
      </c>
      <c r="C2669" t="str">
        <f t="shared" si="453"/>
        <v>R&amp;D-OTHER POLLUTION-RESEARCH</v>
      </c>
      <c r="D2669" s="1">
        <f t="shared" si="454"/>
        <v>0</v>
      </c>
      <c r="E2669" s="1">
        <f t="shared" si="455"/>
        <v>2996080.5859870501</v>
      </c>
      <c r="F2669" s="1">
        <f t="shared" si="456"/>
        <v>7937465.5937000001</v>
      </c>
      <c r="G2669" s="1">
        <f t="shared" si="457"/>
        <v>3971581.4572015102</v>
      </c>
      <c r="H2669" s="2">
        <f t="shared" si="458"/>
        <v>1.6492830769720519</v>
      </c>
      <c r="I2669" s="2" t="e">
        <f t="shared" si="459"/>
        <v>#DIV/0!</v>
      </c>
      <c r="J2669" s="2">
        <f t="shared" si="460"/>
        <v>0.50035888789915151</v>
      </c>
      <c r="K2669" s="2">
        <f t="shared" si="461"/>
        <v>7.0456969826169233E-5</v>
      </c>
      <c r="L2669" s="2">
        <f>AM2669/SUM(AM1:AM$3009)</f>
        <v>7.2066023852129362E-5</v>
      </c>
      <c r="M2669" t="s">
        <v>4937</v>
      </c>
      <c r="N2669" t="s">
        <v>5414</v>
      </c>
      <c r="O2669" t="s">
        <v>5415</v>
      </c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  <c r="AG2669" s="1"/>
      <c r="AH2669" s="1"/>
      <c r="AI2669" s="1"/>
      <c r="AJ2669" s="1"/>
      <c r="AK2669" s="1">
        <v>2996080.5859870501</v>
      </c>
      <c r="AL2669" s="1">
        <v>7937465.5937000001</v>
      </c>
      <c r="AM2669" s="1">
        <v>3971581.4572015102</v>
      </c>
    </row>
    <row r="2670" spans="1:39" x14ac:dyDescent="0.3">
      <c r="A2670" t="str">
        <f t="shared" si="451"/>
        <v>R&amp;D</v>
      </c>
      <c r="B2670" t="str">
        <f t="shared" si="452"/>
        <v>AH52</v>
      </c>
      <c r="C2670" t="str">
        <f t="shared" si="453"/>
        <v>NATURAL RESOURCES AND ENVIRONMENT R&amp;D SERVICES; OTHER NATURAL RESOURCES; APPLIED RESEARCH</v>
      </c>
      <c r="D2670" s="1">
        <f t="shared" si="454"/>
        <v>0</v>
      </c>
      <c r="E2670" s="1">
        <f t="shared" si="455"/>
        <v>352867.04490020702</v>
      </c>
      <c r="F2670" s="1">
        <f t="shared" si="456"/>
        <v>480620</v>
      </c>
      <c r="G2670" s="1">
        <f t="shared" si="457"/>
        <v>324291.44900800899</v>
      </c>
      <c r="H2670" s="2">
        <f t="shared" si="458"/>
        <v>0.36204274937582315</v>
      </c>
      <c r="I2670" s="2" t="e">
        <f t="shared" si="459"/>
        <v>#DIV/0!</v>
      </c>
      <c r="J2670" s="2">
        <f t="shared" si="460"/>
        <v>0.67473565188300322</v>
      </c>
      <c r="K2670" s="2">
        <f t="shared" si="461"/>
        <v>4.266226850133459E-6</v>
      </c>
      <c r="L2670" s="2">
        <f>AM2670/SUM(AM1:AM$3009)</f>
        <v>5.8844053813566295E-6</v>
      </c>
      <c r="M2670" t="s">
        <v>4937</v>
      </c>
      <c r="N2670" t="s">
        <v>5416</v>
      </c>
      <c r="O2670" t="s">
        <v>5417</v>
      </c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  <c r="AG2670" s="1"/>
      <c r="AH2670" s="1"/>
      <c r="AI2670" s="1"/>
      <c r="AJ2670" s="1"/>
      <c r="AK2670" s="1">
        <v>352867.04490020702</v>
      </c>
      <c r="AL2670" s="1">
        <v>480620</v>
      </c>
      <c r="AM2670" s="1">
        <v>324291.44900800899</v>
      </c>
    </row>
    <row r="2671" spans="1:39" x14ac:dyDescent="0.3">
      <c r="A2671" t="str">
        <f t="shared" si="451"/>
        <v>R&amp;D</v>
      </c>
      <c r="B2671" t="str">
        <f t="shared" si="452"/>
        <v>AH54</v>
      </c>
      <c r="C2671" t="str">
        <f t="shared" si="453"/>
        <v>NATURAL RESOURCES &amp; ENVIRONMENT R&amp;D SVCS; OTHER NATURAL RESOURCES; R&amp;D ADMINISTRATIVE EXPENSES</v>
      </c>
      <c r="D2671" s="1">
        <f t="shared" si="454"/>
        <v>0</v>
      </c>
      <c r="E2671" s="1">
        <f t="shared" si="455"/>
        <v>4461896.4937606398</v>
      </c>
      <c r="F2671" s="1">
        <f t="shared" si="456"/>
        <v>2337811.0156</v>
      </c>
      <c r="G2671" s="1">
        <f t="shared" si="457"/>
        <v>602091.93947002001</v>
      </c>
      <c r="H2671" s="2">
        <f t="shared" si="458"/>
        <v>-0.47604992207481434</v>
      </c>
      <c r="I2671" s="2" t="e">
        <f t="shared" si="459"/>
        <v>#DIV/0!</v>
      </c>
      <c r="J2671" s="2">
        <f t="shared" si="460"/>
        <v>0.25754517172359753</v>
      </c>
      <c r="K2671" s="2">
        <f t="shared" si="461"/>
        <v>2.0751596116038637E-5</v>
      </c>
      <c r="L2671" s="2">
        <f>AM2671/SUM(AM1:AM$3009)</f>
        <v>1.0925212673743167E-5</v>
      </c>
      <c r="M2671" t="s">
        <v>4937</v>
      </c>
      <c r="N2671" t="s">
        <v>5418</v>
      </c>
      <c r="O2671" t="s">
        <v>5419</v>
      </c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  <c r="AG2671" s="1"/>
      <c r="AH2671" s="1"/>
      <c r="AI2671" s="1"/>
      <c r="AJ2671" s="1"/>
      <c r="AK2671" s="1">
        <v>4461896.4937606398</v>
      </c>
      <c r="AL2671" s="1">
        <v>2337811.0156</v>
      </c>
      <c r="AM2671" s="1">
        <v>602091.93947002001</v>
      </c>
    </row>
    <row r="2672" spans="1:39" x14ac:dyDescent="0.3">
      <c r="A2672" t="str">
        <f t="shared" si="451"/>
        <v>R&amp;D</v>
      </c>
      <c r="B2672" t="str">
        <f t="shared" si="452"/>
        <v>AH55</v>
      </c>
      <c r="C2672" t="str">
        <f t="shared" si="453"/>
        <v>NATURAL RESOURCES &amp; ENVIRONMENT R&amp;D SVCS; OTHER NATURAL RESOURCES; R&amp;D FACILITIES &amp; MAJ EQUIP</v>
      </c>
      <c r="D2672" s="1">
        <f t="shared" si="454"/>
        <v>0</v>
      </c>
      <c r="E2672" s="1">
        <f t="shared" si="455"/>
        <v>1972484.8779637499</v>
      </c>
      <c r="F2672" s="1">
        <f t="shared" si="456"/>
        <v>2251328.5156</v>
      </c>
      <c r="G2672" s="1">
        <f t="shared" si="457"/>
        <v>557942.10422662494</v>
      </c>
      <c r="H2672" s="2">
        <f t="shared" si="458"/>
        <v>0.14136667953779591</v>
      </c>
      <c r="I2672" s="2" t="e">
        <f t="shared" si="459"/>
        <v>#DIV/0!</v>
      </c>
      <c r="J2672" s="2">
        <f t="shared" si="460"/>
        <v>0.24782793819760604</v>
      </c>
      <c r="K2672" s="2">
        <f t="shared" si="461"/>
        <v>1.9983933589371695E-5</v>
      </c>
      <c r="L2672" s="2">
        <f>AM2672/SUM(AM1:AM$3009)</f>
        <v>1.0124095256410876E-5</v>
      </c>
      <c r="M2672" t="s">
        <v>4937</v>
      </c>
      <c r="N2672" t="s">
        <v>5420</v>
      </c>
      <c r="O2672" t="s">
        <v>5421</v>
      </c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  <c r="AG2672" s="1"/>
      <c r="AH2672" s="1"/>
      <c r="AI2672" s="1"/>
      <c r="AJ2672" s="1"/>
      <c r="AK2672" s="1">
        <v>1972484.8779637499</v>
      </c>
      <c r="AL2672" s="1">
        <v>2251328.5156</v>
      </c>
      <c r="AM2672" s="1">
        <v>557942.10422662494</v>
      </c>
    </row>
    <row r="2673" spans="1:39" x14ac:dyDescent="0.3">
      <c r="A2673" t="str">
        <f t="shared" si="451"/>
        <v>R&amp;D</v>
      </c>
      <c r="B2673" t="str">
        <f t="shared" si="452"/>
        <v>AH57</v>
      </c>
      <c r="C2673" t="str">
        <f t="shared" si="453"/>
        <v>R&amp;D-OTHER POLLUTION-COMERCLIZ</v>
      </c>
      <c r="D2673" s="1">
        <f t="shared" si="454"/>
        <v>0</v>
      </c>
      <c r="E2673" s="1">
        <f t="shared" si="455"/>
        <v>0</v>
      </c>
      <c r="F2673" s="1">
        <f t="shared" si="456"/>
        <v>0</v>
      </c>
      <c r="G2673" s="1">
        <f t="shared" si="457"/>
        <v>0</v>
      </c>
      <c r="H2673" s="2" t="e">
        <f t="shared" si="458"/>
        <v>#DIV/0!</v>
      </c>
      <c r="I2673" s="2" t="e">
        <f t="shared" si="459"/>
        <v>#DIV/0!</v>
      </c>
      <c r="J2673" s="2" t="e">
        <f t="shared" si="460"/>
        <v>#DIV/0!</v>
      </c>
      <c r="K2673" s="2">
        <f t="shared" si="461"/>
        <v>0</v>
      </c>
      <c r="L2673" s="2">
        <f>AM2673/SUM(AM1:AM$3009)</f>
        <v>0</v>
      </c>
      <c r="M2673" t="s">
        <v>4937</v>
      </c>
      <c r="N2673" t="s">
        <v>5422</v>
      </c>
      <c r="O2673" t="s">
        <v>5423</v>
      </c>
      <c r="P2673" s="1"/>
      <c r="Q2673" s="1"/>
      <c r="R2673" s="1"/>
      <c r="S2673" s="1"/>
      <c r="T2673" s="1"/>
      <c r="U2673" s="1">
        <v>58062.348625856503</v>
      </c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  <c r="AG2673" s="1"/>
      <c r="AH2673" s="1"/>
      <c r="AI2673" s="1"/>
      <c r="AJ2673" s="1"/>
      <c r="AK2673" s="1"/>
      <c r="AL2673" s="1"/>
      <c r="AM2673" s="1"/>
    </row>
    <row r="2674" spans="1:39" x14ac:dyDescent="0.3">
      <c r="A2674" t="str">
        <f t="shared" si="451"/>
        <v>R&amp;D</v>
      </c>
      <c r="B2674" t="str">
        <f t="shared" si="452"/>
        <v>AH91</v>
      </c>
      <c r="C2674" t="str">
        <f t="shared" si="453"/>
        <v>R&amp;D- ENVIRONMENTAL PROTECTION: OTHER (BASIC RESEARCH)</v>
      </c>
      <c r="D2674" s="1">
        <f t="shared" si="454"/>
        <v>57990134.589939497</v>
      </c>
      <c r="E2674" s="1">
        <f t="shared" si="455"/>
        <v>35393067.657110997</v>
      </c>
      <c r="F2674" s="1">
        <f t="shared" si="456"/>
        <v>30030279.635000002</v>
      </c>
      <c r="G2674" s="1">
        <f t="shared" si="457"/>
        <v>6093334.1375697702</v>
      </c>
      <c r="H2674" s="2">
        <f t="shared" si="458"/>
        <v>-0.15152085922774006</v>
      </c>
      <c r="I2674" s="2">
        <f t="shared" si="459"/>
        <v>-0.48214847495439594</v>
      </c>
      <c r="J2674" s="2">
        <f t="shared" si="460"/>
        <v>0.20290634025492216</v>
      </c>
      <c r="K2674" s="2">
        <f t="shared" si="461"/>
        <v>2.6656399087814282E-4</v>
      </c>
      <c r="L2674" s="2">
        <f>AM2674/SUM(AM1:AM$3009)</f>
        <v>1.1056612284782782E-4</v>
      </c>
      <c r="M2674" t="s">
        <v>4937</v>
      </c>
      <c r="N2674" t="s">
        <v>5424</v>
      </c>
      <c r="O2674" t="s">
        <v>5425</v>
      </c>
      <c r="P2674" s="1">
        <v>10749909.2727184</v>
      </c>
      <c r="Q2674" s="1">
        <v>17214657.826720301</v>
      </c>
      <c r="R2674" s="1">
        <v>27367112.569386099</v>
      </c>
      <c r="S2674" s="1">
        <v>35521102.8508102</v>
      </c>
      <c r="T2674" s="1">
        <v>21453111.118796401</v>
      </c>
      <c r="U2674" s="1">
        <v>42414784.596042</v>
      </c>
      <c r="V2674" s="1">
        <v>44511673.289456397</v>
      </c>
      <c r="W2674" s="1">
        <v>61000702.220190302</v>
      </c>
      <c r="X2674" s="1">
        <v>53449482.361382701</v>
      </c>
      <c r="Y2674" s="1">
        <v>65273751.941227801</v>
      </c>
      <c r="Z2674" s="1">
        <v>73812020.2418098</v>
      </c>
      <c r="AA2674" s="1">
        <v>76434042.161499903</v>
      </c>
      <c r="AB2674" s="1">
        <v>71198063.628666207</v>
      </c>
      <c r="AC2674" s="1">
        <v>72692201.150898799</v>
      </c>
      <c r="AD2674" s="1">
        <v>69235551.943728894</v>
      </c>
      <c r="AE2674" s="1">
        <v>57990134.589939497</v>
      </c>
      <c r="AF2674" s="1">
        <v>54212069.322492696</v>
      </c>
      <c r="AG2674" s="1">
        <v>60455070.412097</v>
      </c>
      <c r="AH2674" s="1">
        <v>70877276.561038196</v>
      </c>
      <c r="AI2674" s="1">
        <v>62737349.816701204</v>
      </c>
      <c r="AJ2674" s="1">
        <v>58351986.202908501</v>
      </c>
      <c r="AK2674" s="1">
        <v>35393067.657110997</v>
      </c>
      <c r="AL2674" s="1">
        <v>30030279.635000002</v>
      </c>
      <c r="AM2674" s="1">
        <v>6093334.1375697702</v>
      </c>
    </row>
    <row r="2675" spans="1:39" x14ac:dyDescent="0.3">
      <c r="A2675" t="str">
        <f t="shared" si="451"/>
        <v>R&amp;D</v>
      </c>
      <c r="B2675" t="str">
        <f t="shared" si="452"/>
        <v>AH92</v>
      </c>
      <c r="C2675" t="str">
        <f t="shared" si="453"/>
        <v>R&amp;D- ENVIRONMENTAL PROTECTION: OTHER (APPLIED RESEARCH/EXPLORATORY DEVELOPMENT)</v>
      </c>
      <c r="D2675" s="1">
        <f t="shared" si="454"/>
        <v>59120.770581155302</v>
      </c>
      <c r="E2675" s="1">
        <f t="shared" si="455"/>
        <v>1880075.3397798201</v>
      </c>
      <c r="F2675" s="1">
        <f t="shared" si="456"/>
        <v>0</v>
      </c>
      <c r="G2675" s="1">
        <f t="shared" si="457"/>
        <v>1430435.2745986299</v>
      </c>
      <c r="H2675" s="2">
        <f t="shared" si="458"/>
        <v>-1</v>
      </c>
      <c r="I2675" s="2">
        <f t="shared" si="459"/>
        <v>-1</v>
      </c>
      <c r="J2675" s="2" t="e">
        <f t="shared" si="460"/>
        <v>#DIV/0!</v>
      </c>
      <c r="K2675" s="2">
        <f t="shared" si="461"/>
        <v>0</v>
      </c>
      <c r="L2675" s="2">
        <f>AM2675/SUM(AM1:AM$3009)</f>
        <v>2.5955852531044215E-5</v>
      </c>
      <c r="M2675" t="s">
        <v>4937</v>
      </c>
      <c r="N2675" t="s">
        <v>5426</v>
      </c>
      <c r="O2675" t="s">
        <v>5427</v>
      </c>
      <c r="P2675" s="1"/>
      <c r="Q2675" s="1">
        <v>138855.84775382001</v>
      </c>
      <c r="R2675" s="1">
        <v>354667.89160056802</v>
      </c>
      <c r="S2675" s="1">
        <v>1136541.10811744</v>
      </c>
      <c r="T2675" s="1">
        <v>528047.72428678197</v>
      </c>
      <c r="U2675" s="1">
        <v>579537.85791955504</v>
      </c>
      <c r="V2675" s="1">
        <v>5115948.5409502303</v>
      </c>
      <c r="W2675" s="1">
        <v>3331875.9165306198</v>
      </c>
      <c r="X2675" s="1">
        <v>8923096.7685030308</v>
      </c>
      <c r="Y2675" s="1">
        <v>14429911.0268986</v>
      </c>
      <c r="Z2675" s="1">
        <v>10442414.9183999</v>
      </c>
      <c r="AA2675" s="1">
        <v>403343.60295047599</v>
      </c>
      <c r="AB2675" s="1">
        <v>1335080.46302386</v>
      </c>
      <c r="AC2675" s="1">
        <v>2202742.21967379</v>
      </c>
      <c r="AD2675" s="1">
        <v>784002.81364986603</v>
      </c>
      <c r="AE2675" s="1">
        <v>59120.770581155302</v>
      </c>
      <c r="AF2675" s="1">
        <v>247225.357399951</v>
      </c>
      <c r="AG2675" s="1"/>
      <c r="AH2675" s="1">
        <v>152401.09645017399</v>
      </c>
      <c r="AI2675" s="1">
        <v>392505.67778375797</v>
      </c>
      <c r="AJ2675" s="1">
        <v>1702055.35642747</v>
      </c>
      <c r="AK2675" s="1">
        <v>1880075.3397798201</v>
      </c>
      <c r="AL2675" s="1">
        <v>0</v>
      </c>
      <c r="AM2675" s="1">
        <v>1430435.2745986299</v>
      </c>
    </row>
    <row r="2676" spans="1:39" x14ac:dyDescent="0.3">
      <c r="A2676" t="str">
        <f t="shared" si="451"/>
        <v>R&amp;D</v>
      </c>
      <c r="B2676" t="str">
        <f t="shared" si="452"/>
        <v>AH93</v>
      </c>
      <c r="C2676" t="str">
        <f t="shared" si="453"/>
        <v>R&amp;D- ENVIRONMENTAL PROTECTION: OTHER (ADVANCED DEVELOPMENT)</v>
      </c>
      <c r="D2676" s="1">
        <f t="shared" si="454"/>
        <v>0</v>
      </c>
      <c r="E2676" s="1">
        <f t="shared" si="455"/>
        <v>0</v>
      </c>
      <c r="F2676" s="1">
        <f t="shared" si="456"/>
        <v>0</v>
      </c>
      <c r="G2676" s="1">
        <f t="shared" si="457"/>
        <v>0</v>
      </c>
      <c r="H2676" s="2" t="e">
        <f t="shared" si="458"/>
        <v>#DIV/0!</v>
      </c>
      <c r="I2676" s="2" t="e">
        <f t="shared" si="459"/>
        <v>#DIV/0!</v>
      </c>
      <c r="J2676" s="2" t="e">
        <f t="shared" si="460"/>
        <v>#DIV/0!</v>
      </c>
      <c r="K2676" s="2">
        <f t="shared" si="461"/>
        <v>0</v>
      </c>
      <c r="L2676" s="2">
        <f>AM2676/SUM(AM1:AM$3009)</f>
        <v>0</v>
      </c>
      <c r="M2676" t="s">
        <v>4937</v>
      </c>
      <c r="N2676" t="s">
        <v>5428</v>
      </c>
      <c r="O2676" t="s">
        <v>5429</v>
      </c>
      <c r="P2676" s="1">
        <v>142580.098241881</v>
      </c>
      <c r="Q2676" s="1">
        <v>365998.35859086702</v>
      </c>
      <c r="R2676" s="1">
        <v>4677175.9291965701</v>
      </c>
      <c r="S2676" s="1">
        <v>152266.49801555401</v>
      </c>
      <c r="T2676" s="1">
        <v>-3270.96704377986</v>
      </c>
      <c r="U2676" s="1"/>
      <c r="V2676" s="1"/>
      <c r="W2676" s="1">
        <v>272163.38878342998</v>
      </c>
      <c r="X2676" s="1">
        <v>376258.36472228903</v>
      </c>
      <c r="Y2676" s="1">
        <v>266560.41093628597</v>
      </c>
      <c r="Z2676" s="1">
        <v>1002639.46820428</v>
      </c>
      <c r="AA2676" s="1">
        <v>860550.90148240805</v>
      </c>
      <c r="AB2676" s="1"/>
      <c r="AC2676" s="1">
        <v>463652.815954144</v>
      </c>
      <c r="AD2676" s="1">
        <v>-303.29961470636698</v>
      </c>
      <c r="AE2676" s="1"/>
      <c r="AF2676" s="1"/>
      <c r="AG2676" s="1"/>
      <c r="AH2676" s="1"/>
      <c r="AI2676" s="1"/>
      <c r="AJ2676" s="1"/>
      <c r="AK2676" s="1"/>
      <c r="AL2676" s="1"/>
      <c r="AM2676" s="1"/>
    </row>
    <row r="2677" spans="1:39" x14ac:dyDescent="0.3">
      <c r="A2677" t="str">
        <f t="shared" si="451"/>
        <v>R&amp;D</v>
      </c>
      <c r="B2677" t="str">
        <f t="shared" si="452"/>
        <v>AH94</v>
      </c>
      <c r="C2677" t="str">
        <f t="shared" si="453"/>
        <v>R&amp;D- ENVIRONMENTAL PROTECTION: OTHER (ENGINEERING DEVELOPMENT)</v>
      </c>
      <c r="D2677" s="1">
        <f t="shared" si="454"/>
        <v>63570.721055005699</v>
      </c>
      <c r="E2677" s="1">
        <f t="shared" si="455"/>
        <v>0</v>
      </c>
      <c r="F2677" s="1">
        <f t="shared" si="456"/>
        <v>0</v>
      </c>
      <c r="G2677" s="1">
        <f t="shared" si="457"/>
        <v>0</v>
      </c>
      <c r="H2677" s="2" t="e">
        <f t="shared" si="458"/>
        <v>#DIV/0!</v>
      </c>
      <c r="I2677" s="2">
        <f t="shared" si="459"/>
        <v>-1</v>
      </c>
      <c r="J2677" s="2" t="e">
        <f t="shared" si="460"/>
        <v>#DIV/0!</v>
      </c>
      <c r="K2677" s="2">
        <f t="shared" si="461"/>
        <v>0</v>
      </c>
      <c r="L2677" s="2">
        <f>AM2677/SUM(AM1:AM$3009)</f>
        <v>0</v>
      </c>
      <c r="M2677" t="s">
        <v>4937</v>
      </c>
      <c r="N2677" t="s">
        <v>5430</v>
      </c>
      <c r="O2677" t="s">
        <v>5431</v>
      </c>
      <c r="P2677" s="1">
        <v>201940.40454034999</v>
      </c>
      <c r="Q2677" s="1"/>
      <c r="R2677" s="1"/>
      <c r="S2677" s="1"/>
      <c r="T2677" s="1">
        <v>679.77805320936704</v>
      </c>
      <c r="U2677" s="1">
        <v>102499.484135255</v>
      </c>
      <c r="V2677" s="1">
        <v>1807648.4613788901</v>
      </c>
      <c r="W2677" s="1">
        <v>0</v>
      </c>
      <c r="X2677" s="1">
        <v>15902.8781558094</v>
      </c>
      <c r="Y2677" s="1">
        <v>3948038.1228312799</v>
      </c>
      <c r="Z2677" s="1">
        <v>3960308.8054255201</v>
      </c>
      <c r="AA2677" s="1">
        <v>439389.82626739499</v>
      </c>
      <c r="AB2677" s="1">
        <v>157286.56996999</v>
      </c>
      <c r="AC2677" s="1">
        <v>0</v>
      </c>
      <c r="AD2677" s="1">
        <v>895623.137854103</v>
      </c>
      <c r="AE2677" s="1">
        <v>63570.721055005699</v>
      </c>
      <c r="AF2677" s="1">
        <v>224161.01903250799</v>
      </c>
      <c r="AG2677" s="1">
        <v>0</v>
      </c>
      <c r="AH2677" s="1"/>
      <c r="AI2677" s="1"/>
      <c r="AJ2677" s="1"/>
      <c r="AK2677" s="1"/>
      <c r="AL2677" s="1"/>
      <c r="AM2677" s="1"/>
    </row>
    <row r="2678" spans="1:39" x14ac:dyDescent="0.3">
      <c r="A2678" t="str">
        <f t="shared" si="451"/>
        <v>R&amp;D</v>
      </c>
      <c r="B2678" t="str">
        <f t="shared" si="452"/>
        <v>AH95</v>
      </c>
      <c r="C2678" t="str">
        <f t="shared" si="453"/>
        <v>R&amp;D- ENVIRONMENTAL PROTECTION: OTHER (OPERATIONAL SYSTEMS DEVELOPMENT)</v>
      </c>
      <c r="D2678" s="1">
        <f t="shared" si="454"/>
        <v>-958.49054532576599</v>
      </c>
      <c r="E2678" s="1">
        <f t="shared" si="455"/>
        <v>0</v>
      </c>
      <c r="F2678" s="1">
        <f t="shared" si="456"/>
        <v>0</v>
      </c>
      <c r="G2678" s="1">
        <f t="shared" si="457"/>
        <v>0</v>
      </c>
      <c r="H2678" s="2" t="e">
        <f t="shared" si="458"/>
        <v>#DIV/0!</v>
      </c>
      <c r="I2678" s="2">
        <f t="shared" si="459"/>
        <v>-1</v>
      </c>
      <c r="J2678" s="2" t="e">
        <f t="shared" si="460"/>
        <v>#DIV/0!</v>
      </c>
      <c r="K2678" s="2">
        <f t="shared" si="461"/>
        <v>0</v>
      </c>
      <c r="L2678" s="2">
        <f>AM2678/SUM(AM1:AM$3009)</f>
        <v>0</v>
      </c>
      <c r="M2678" t="s">
        <v>4937</v>
      </c>
      <c r="N2678" t="s">
        <v>5432</v>
      </c>
      <c r="O2678" t="s">
        <v>5433</v>
      </c>
      <c r="P2678" s="1">
        <v>1710587.94526107</v>
      </c>
      <c r="Q2678" s="1">
        <v>2871322.31238815</v>
      </c>
      <c r="R2678" s="1">
        <v>520535.51411812298</v>
      </c>
      <c r="S2678" s="1">
        <v>1559625.67898731</v>
      </c>
      <c r="T2678" s="1">
        <v>3230427.2821558602</v>
      </c>
      <c r="U2678" s="1">
        <v>1594596.0239298099</v>
      </c>
      <c r="V2678" s="1">
        <v>191155.560146098</v>
      </c>
      <c r="W2678" s="1">
        <v>136078.972757827</v>
      </c>
      <c r="X2678" s="1">
        <v>579648.578145192</v>
      </c>
      <c r="Y2678" s="1">
        <v>494016.93743061699</v>
      </c>
      <c r="Z2678" s="1">
        <v>-7.6662144162699004</v>
      </c>
      <c r="AA2678" s="1"/>
      <c r="AB2678" s="1"/>
      <c r="AC2678" s="1"/>
      <c r="AD2678" s="1"/>
      <c r="AE2678" s="1">
        <v>-958.49054532576599</v>
      </c>
      <c r="AF2678" s="1"/>
      <c r="AG2678" s="1"/>
      <c r="AH2678" s="1"/>
      <c r="AI2678" s="1"/>
      <c r="AJ2678" s="1"/>
      <c r="AK2678" s="1"/>
      <c r="AL2678" s="1"/>
      <c r="AM2678" s="1"/>
    </row>
    <row r="2679" spans="1:39" x14ac:dyDescent="0.3">
      <c r="A2679" t="str">
        <f t="shared" si="451"/>
        <v>R&amp;D</v>
      </c>
      <c r="B2679" t="str">
        <f t="shared" si="452"/>
        <v>AH96</v>
      </c>
      <c r="C2679" t="str">
        <f t="shared" si="453"/>
        <v>R&amp;D- ENVIRONMENTAL PROTECTION: OTHER (MANAGEMENT/SUPPORT)</v>
      </c>
      <c r="D2679" s="1">
        <f t="shared" si="454"/>
        <v>2538948.6293207398</v>
      </c>
      <c r="E2679" s="1">
        <f t="shared" si="455"/>
        <v>-478875.10294887098</v>
      </c>
      <c r="F2679" s="1">
        <f t="shared" si="456"/>
        <v>0</v>
      </c>
      <c r="G2679" s="1">
        <f t="shared" si="457"/>
        <v>0</v>
      </c>
      <c r="H2679" s="2">
        <f t="shared" si="458"/>
        <v>-1</v>
      </c>
      <c r="I2679" s="2">
        <f t="shared" si="459"/>
        <v>-1</v>
      </c>
      <c r="J2679" s="2" t="e">
        <f t="shared" si="460"/>
        <v>#DIV/0!</v>
      </c>
      <c r="K2679" s="2">
        <f t="shared" si="461"/>
        <v>0</v>
      </c>
      <c r="L2679" s="2">
        <f>AM2679/SUM(AM1:AM$3009)</f>
        <v>0</v>
      </c>
      <c r="M2679" t="s">
        <v>4937</v>
      </c>
      <c r="N2679" t="s">
        <v>5434</v>
      </c>
      <c r="O2679" t="s">
        <v>5435</v>
      </c>
      <c r="P2679" s="1">
        <v>69002986.4669521</v>
      </c>
      <c r="Q2679" s="1">
        <v>14629633.4179118</v>
      </c>
      <c r="R2679" s="1">
        <v>-378459.328275776</v>
      </c>
      <c r="S2679" s="1">
        <v>213334.31931769001</v>
      </c>
      <c r="T2679" s="1">
        <v>79653.030571790805</v>
      </c>
      <c r="U2679" s="1">
        <v>555820.05475253903</v>
      </c>
      <c r="V2679" s="1">
        <v>482202.70542575902</v>
      </c>
      <c r="W2679" s="1">
        <v>95221.804833658796</v>
      </c>
      <c r="X2679" s="1">
        <v>585847.10148337402</v>
      </c>
      <c r="Y2679" s="1">
        <v>448124.99975174898</v>
      </c>
      <c r="Z2679" s="1">
        <v>45408313.774184301</v>
      </c>
      <c r="AA2679" s="1">
        <v>73187825.767653197</v>
      </c>
      <c r="AB2679" s="1">
        <v>61651330.970036902</v>
      </c>
      <c r="AC2679" s="1">
        <v>15247772.085532101</v>
      </c>
      <c r="AD2679" s="1">
        <v>14959651.748956</v>
      </c>
      <c r="AE2679" s="1">
        <v>2538948.6293207398</v>
      </c>
      <c r="AF2679" s="1">
        <v>263710.69596935902</v>
      </c>
      <c r="AG2679" s="1">
        <v>-168907.852597672</v>
      </c>
      <c r="AH2679" s="1">
        <v>7202.5727439618004</v>
      </c>
      <c r="AI2679" s="1">
        <v>-41771.431909274397</v>
      </c>
      <c r="AJ2679" s="1">
        <v>2168004.41536177</v>
      </c>
      <c r="AK2679" s="1">
        <v>-478875.10294887098</v>
      </c>
      <c r="AL2679" s="1"/>
      <c r="AM2679" s="1"/>
    </row>
    <row r="2680" spans="1:39" x14ac:dyDescent="0.3">
      <c r="A2680" t="str">
        <f t="shared" si="451"/>
        <v>R&amp;D</v>
      </c>
      <c r="B2680" t="str">
        <f t="shared" si="452"/>
        <v>AH97</v>
      </c>
      <c r="C2680" t="str">
        <f t="shared" si="453"/>
        <v>R&amp;D- ENVIRONMENTAL PROTECTION: OTHER (COMMERCIALIZED)</v>
      </c>
      <c r="D2680" s="1">
        <f t="shared" si="454"/>
        <v>230293.932878511</v>
      </c>
      <c r="E2680" s="1">
        <f t="shared" si="455"/>
        <v>0</v>
      </c>
      <c r="F2680" s="1">
        <f t="shared" si="456"/>
        <v>0</v>
      </c>
      <c r="G2680" s="1">
        <f t="shared" si="457"/>
        <v>0</v>
      </c>
      <c r="H2680" s="2" t="e">
        <f t="shared" si="458"/>
        <v>#DIV/0!</v>
      </c>
      <c r="I2680" s="2">
        <f t="shared" si="459"/>
        <v>-1</v>
      </c>
      <c r="J2680" s="2" t="e">
        <f t="shared" si="460"/>
        <v>#DIV/0!</v>
      </c>
      <c r="K2680" s="2">
        <f t="shared" si="461"/>
        <v>0</v>
      </c>
      <c r="L2680" s="2">
        <f>AM2680/SUM(AM1:AM$3009)</f>
        <v>0</v>
      </c>
      <c r="M2680" t="s">
        <v>4937</v>
      </c>
      <c r="N2680" t="s">
        <v>5436</v>
      </c>
      <c r="O2680" t="s">
        <v>5437</v>
      </c>
      <c r="P2680" s="1">
        <v>645605.33463651699</v>
      </c>
      <c r="Q2680" s="1">
        <v>306191.467789602</v>
      </c>
      <c r="R2680" s="1">
        <v>132152.73412207499</v>
      </c>
      <c r="S2680" s="1"/>
      <c r="T2680" s="1">
        <v>555637.49087524402</v>
      </c>
      <c r="U2680" s="1"/>
      <c r="V2680" s="1">
        <v>1444461.97938485</v>
      </c>
      <c r="W2680" s="1">
        <v>59818.520145974901</v>
      </c>
      <c r="X2680" s="1">
        <v>0</v>
      </c>
      <c r="Y2680" s="1">
        <v>0</v>
      </c>
      <c r="Z2680" s="1"/>
      <c r="AA2680" s="1"/>
      <c r="AB2680" s="1">
        <v>251771.84895196199</v>
      </c>
      <c r="AC2680" s="1">
        <v>859821.29943116801</v>
      </c>
      <c r="AD2680" s="1">
        <v>704148.87789151398</v>
      </c>
      <c r="AE2680" s="1">
        <v>230293.932878511</v>
      </c>
      <c r="AF2680" s="1">
        <v>204879.52127242999</v>
      </c>
      <c r="AG2680" s="1">
        <v>253047.42360648501</v>
      </c>
      <c r="AH2680" s="1">
        <v>135817.81164722299</v>
      </c>
      <c r="AI2680" s="1">
        <v>137093.220550497</v>
      </c>
      <c r="AJ2680" s="1"/>
      <c r="AK2680" s="1"/>
      <c r="AL2680" s="1"/>
      <c r="AM2680" s="1"/>
    </row>
    <row r="2681" spans="1:39" x14ac:dyDescent="0.3">
      <c r="A2681" t="str">
        <f t="shared" si="451"/>
        <v>R&amp;D</v>
      </c>
      <c r="B2681" t="str">
        <f t="shared" si="452"/>
        <v>AJ11</v>
      </c>
      <c r="C2681" t="str">
        <f t="shared" si="453"/>
        <v>PHYSICAL SCIENCES (BASIC)</v>
      </c>
      <c r="D2681" s="1">
        <f t="shared" si="454"/>
        <v>20819014.197697699</v>
      </c>
      <c r="E2681" s="1">
        <f t="shared" si="455"/>
        <v>269422465.80850297</v>
      </c>
      <c r="F2681" s="1">
        <f t="shared" si="456"/>
        <v>427136831.28130001</v>
      </c>
      <c r="G2681" s="1">
        <f t="shared" si="457"/>
        <v>205989831.11014801</v>
      </c>
      <c r="H2681" s="2">
        <f t="shared" si="458"/>
        <v>0.58537941518542658</v>
      </c>
      <c r="I2681" s="2">
        <f t="shared" si="459"/>
        <v>19.516669388146898</v>
      </c>
      <c r="J2681" s="2">
        <f t="shared" si="460"/>
        <v>0.48225724410660586</v>
      </c>
      <c r="K2681" s="2">
        <f t="shared" si="461"/>
        <v>3.7914831224110674E-3</v>
      </c>
      <c r="L2681" s="2">
        <f>AM2681/SUM(AM1:AM$3009)</f>
        <v>3.7377725326928446E-3</v>
      </c>
      <c r="M2681" t="s">
        <v>4937</v>
      </c>
      <c r="N2681" t="s">
        <v>5438</v>
      </c>
      <c r="O2681" t="s">
        <v>5439</v>
      </c>
      <c r="P2681" s="1">
        <v>1944102.9464340101</v>
      </c>
      <c r="Q2681" s="1">
        <v>1920288.1619136699</v>
      </c>
      <c r="R2681" s="1">
        <v>1386652.51670453</v>
      </c>
      <c r="S2681" s="1">
        <v>4666425.7539211502</v>
      </c>
      <c r="T2681" s="1">
        <v>11452002.2029569</v>
      </c>
      <c r="U2681" s="1">
        <v>22148993.703446601</v>
      </c>
      <c r="V2681" s="1">
        <v>30805227.7867404</v>
      </c>
      <c r="W2681" s="1">
        <v>47594102.663943999</v>
      </c>
      <c r="X2681" s="1">
        <v>66965615.402707197</v>
      </c>
      <c r="Y2681" s="1">
        <v>97155532.756458893</v>
      </c>
      <c r="Z2681" s="1">
        <v>77003999.669975996</v>
      </c>
      <c r="AA2681" s="1">
        <v>45151494.706449702</v>
      </c>
      <c r="AB2681" s="1">
        <v>46386700.275175698</v>
      </c>
      <c r="AC2681" s="1">
        <v>43088190.941894799</v>
      </c>
      <c r="AD2681" s="1">
        <v>59957616.062601998</v>
      </c>
      <c r="AE2681" s="1">
        <v>20819014.197697699</v>
      </c>
      <c r="AF2681" s="1">
        <v>25638674.937725902</v>
      </c>
      <c r="AG2681" s="1">
        <v>60266804.110545002</v>
      </c>
      <c r="AH2681" s="1">
        <v>21611086.8286676</v>
      </c>
      <c r="AI2681" s="1">
        <v>13594252.4944323</v>
      </c>
      <c r="AJ2681" s="1">
        <v>16316485.4330898</v>
      </c>
      <c r="AK2681" s="1">
        <v>269422465.80850297</v>
      </c>
      <c r="AL2681" s="1">
        <v>427136831.28130001</v>
      </c>
      <c r="AM2681" s="1">
        <v>205989831.11014801</v>
      </c>
    </row>
    <row r="2682" spans="1:39" x14ac:dyDescent="0.3">
      <c r="A2682" t="str">
        <f t="shared" si="451"/>
        <v>R&amp;D</v>
      </c>
      <c r="B2682" t="str">
        <f t="shared" si="452"/>
        <v>AJ12</v>
      </c>
      <c r="C2682" t="str">
        <f t="shared" si="453"/>
        <v>R&amp;D- GENERAL SCIENCE/TECHNOLOGY: PHYSICAL SCIENCES (APPLIED RESEARCH/EXPLORATORY DEVELOPMENT)</v>
      </c>
      <c r="D2682" s="1">
        <f t="shared" si="454"/>
        <v>9311594.5917264204</v>
      </c>
      <c r="E2682" s="1">
        <f t="shared" si="455"/>
        <v>139285570.93043599</v>
      </c>
      <c r="F2682" s="1">
        <f t="shared" si="456"/>
        <v>259019380.5537</v>
      </c>
      <c r="G2682" s="1">
        <f t="shared" si="457"/>
        <v>132142551.675001</v>
      </c>
      <c r="H2682" s="2">
        <f t="shared" si="458"/>
        <v>0.85962823588570569</v>
      </c>
      <c r="I2682" s="2">
        <f t="shared" si="459"/>
        <v>26.816866166386266</v>
      </c>
      <c r="J2682" s="2">
        <f t="shared" si="460"/>
        <v>0.5101647274135348</v>
      </c>
      <c r="K2682" s="2">
        <f t="shared" si="461"/>
        <v>2.2991873746892166E-3</v>
      </c>
      <c r="L2682" s="2">
        <f>AM2682/SUM(AM1:AM$3009)</f>
        <v>2.3977824409528864E-3</v>
      </c>
      <c r="M2682" t="s">
        <v>4937</v>
      </c>
      <c r="N2682" t="s">
        <v>5440</v>
      </c>
      <c r="O2682" t="s">
        <v>5441</v>
      </c>
      <c r="P2682" s="1">
        <v>937278.53895089705</v>
      </c>
      <c r="Q2682" s="1">
        <v>645273.33394404803</v>
      </c>
      <c r="R2682" s="1">
        <v>566820.10802595003</v>
      </c>
      <c r="S2682" s="1">
        <v>556188.80181432795</v>
      </c>
      <c r="T2682" s="1">
        <v>26399634.377581</v>
      </c>
      <c r="U2682" s="1">
        <v>32697807.514235198</v>
      </c>
      <c r="V2682" s="1">
        <v>45448731.664624497</v>
      </c>
      <c r="W2682" s="1">
        <v>32045250.1382672</v>
      </c>
      <c r="X2682" s="1">
        <v>9780639.6497775093</v>
      </c>
      <c r="Y2682" s="1">
        <v>7785941.6846871097</v>
      </c>
      <c r="Z2682" s="1">
        <v>8004983.3071647901</v>
      </c>
      <c r="AA2682" s="1">
        <v>10280373.5915039</v>
      </c>
      <c r="AB2682" s="1">
        <v>14571990.7906988</v>
      </c>
      <c r="AC2682" s="1">
        <v>12220569.260263899</v>
      </c>
      <c r="AD2682" s="1">
        <v>11315550.5534035</v>
      </c>
      <c r="AE2682" s="1">
        <v>9311594.5917264204</v>
      </c>
      <c r="AF2682" s="1">
        <v>9058845.4849890992</v>
      </c>
      <c r="AG2682" s="1">
        <v>7959077.86349726</v>
      </c>
      <c r="AH2682" s="1">
        <v>10714587.312916299</v>
      </c>
      <c r="AI2682" s="1">
        <v>12616346.368852301</v>
      </c>
      <c r="AJ2682" s="1">
        <v>24316951.423825402</v>
      </c>
      <c r="AK2682" s="1">
        <v>139285570.93043599</v>
      </c>
      <c r="AL2682" s="1">
        <v>259019380.5537</v>
      </c>
      <c r="AM2682" s="1">
        <v>132142551.675001</v>
      </c>
    </row>
    <row r="2683" spans="1:39" x14ac:dyDescent="0.3">
      <c r="A2683" t="str">
        <f t="shared" si="451"/>
        <v>R&amp;D</v>
      </c>
      <c r="B2683" t="str">
        <f t="shared" si="452"/>
        <v>AJ13</v>
      </c>
      <c r="C2683" t="str">
        <f t="shared" si="453"/>
        <v>PHYSICAL SCIENCES (ADVANCED)</v>
      </c>
      <c r="D2683" s="1">
        <f t="shared" si="454"/>
        <v>1943220.2431715899</v>
      </c>
      <c r="E2683" s="1">
        <f t="shared" si="455"/>
        <v>43343944.704332702</v>
      </c>
      <c r="F2683" s="1">
        <f t="shared" si="456"/>
        <v>53254625.3675</v>
      </c>
      <c r="G2683" s="1">
        <f t="shared" si="457"/>
        <v>11361050.8408406</v>
      </c>
      <c r="H2683" s="2">
        <f t="shared" si="458"/>
        <v>0.22865202350114244</v>
      </c>
      <c r="I2683" s="2">
        <f t="shared" si="459"/>
        <v>26.405347157449057</v>
      </c>
      <c r="J2683" s="2">
        <f t="shared" si="460"/>
        <v>0.21333453690529525</v>
      </c>
      <c r="K2683" s="2">
        <f t="shared" si="461"/>
        <v>4.7271506103913053E-4</v>
      </c>
      <c r="L2683" s="2">
        <f>AM2683/SUM(AM1:AM$3009)</f>
        <v>2.0615106846082033E-4</v>
      </c>
      <c r="M2683" t="s">
        <v>4937</v>
      </c>
      <c r="N2683" t="s">
        <v>5442</v>
      </c>
      <c r="O2683" t="s">
        <v>5443</v>
      </c>
      <c r="P2683" s="1"/>
      <c r="Q2683" s="1"/>
      <c r="R2683" s="1"/>
      <c r="S2683" s="1">
        <v>113574.71883445499</v>
      </c>
      <c r="T2683" s="1">
        <v>8906936.9714102801</v>
      </c>
      <c r="U2683" s="1">
        <v>2811247.5767588099</v>
      </c>
      <c r="V2683" s="1">
        <v>4178637.5840650401</v>
      </c>
      <c r="W2683" s="1">
        <v>7957281.8223694703</v>
      </c>
      <c r="X2683" s="1">
        <v>3288600.5632650098</v>
      </c>
      <c r="Y2683" s="1">
        <v>5235172.7714536497</v>
      </c>
      <c r="Z2683" s="1">
        <v>1028161.12201102</v>
      </c>
      <c r="AA2683" s="1">
        <v>511588.74133017601</v>
      </c>
      <c r="AB2683" s="1">
        <v>955557.50724667998</v>
      </c>
      <c r="AC2683" s="1">
        <v>12903210.858714201</v>
      </c>
      <c r="AD2683" s="1">
        <v>2939902.5279962202</v>
      </c>
      <c r="AE2683" s="1">
        <v>1943220.2431715899</v>
      </c>
      <c r="AF2683" s="1">
        <v>3454118.33818404</v>
      </c>
      <c r="AG2683" s="1">
        <v>3551339.3301226599</v>
      </c>
      <c r="AH2683" s="1">
        <v>3966832.5178926201</v>
      </c>
      <c r="AI2683" s="1">
        <v>4262101.4845387498</v>
      </c>
      <c r="AJ2683" s="1">
        <v>4984187.8686650796</v>
      </c>
      <c r="AK2683" s="1">
        <v>43343944.704332702</v>
      </c>
      <c r="AL2683" s="1">
        <v>53254625.3675</v>
      </c>
      <c r="AM2683" s="1">
        <v>11361050.8408406</v>
      </c>
    </row>
    <row r="2684" spans="1:39" x14ac:dyDescent="0.3">
      <c r="A2684" t="str">
        <f t="shared" si="451"/>
        <v>R&amp;D</v>
      </c>
      <c r="B2684" t="str">
        <f t="shared" si="452"/>
        <v>AJ14</v>
      </c>
      <c r="C2684" t="str">
        <f t="shared" si="453"/>
        <v>PHYSICAL SCIENCES (ENGINEERING)</v>
      </c>
      <c r="D2684" s="1">
        <f t="shared" si="454"/>
        <v>7400565.8166002603</v>
      </c>
      <c r="E2684" s="1">
        <f t="shared" si="455"/>
        <v>11376530.8004613</v>
      </c>
      <c r="F2684" s="1">
        <f t="shared" si="456"/>
        <v>11344011.9705</v>
      </c>
      <c r="G2684" s="1">
        <f t="shared" si="457"/>
        <v>5715941.3485111799</v>
      </c>
      <c r="H2684" s="2">
        <f t="shared" si="458"/>
        <v>-2.8584135648788145E-3</v>
      </c>
      <c r="I2684" s="2">
        <f t="shared" si="459"/>
        <v>0.53285738572234131</v>
      </c>
      <c r="J2684" s="2">
        <f t="shared" si="460"/>
        <v>0.50387300043189598</v>
      </c>
      <c r="K2684" s="2">
        <f t="shared" si="461"/>
        <v>1.0069520298111286E-4</v>
      </c>
      <c r="L2684" s="2">
        <f>AM2684/SUM(AM1:AM$3009)</f>
        <v>1.0371817121168488E-4</v>
      </c>
      <c r="M2684" t="s">
        <v>4937</v>
      </c>
      <c r="N2684" t="s">
        <v>5444</v>
      </c>
      <c r="O2684" t="s">
        <v>5445</v>
      </c>
      <c r="P2684" s="1"/>
      <c r="Q2684" s="1"/>
      <c r="R2684" s="1">
        <v>6211.8633616731304</v>
      </c>
      <c r="S2684" s="1"/>
      <c r="T2684" s="1"/>
      <c r="U2684" s="1">
        <v>1869304.74699523</v>
      </c>
      <c r="V2684" s="1">
        <v>23166444.625386398</v>
      </c>
      <c r="W2684" s="1">
        <v>45277722.485895298</v>
      </c>
      <c r="X2684" s="1">
        <v>26369578.377015699</v>
      </c>
      <c r="Y2684" s="1">
        <v>51506183.137535401</v>
      </c>
      <c r="Z2684" s="1">
        <v>43655753.601390302</v>
      </c>
      <c r="AA2684" s="1">
        <v>27805397.682316799</v>
      </c>
      <c r="AB2684" s="1">
        <v>31374040.164310601</v>
      </c>
      <c r="AC2684" s="1">
        <v>14429361.499445001</v>
      </c>
      <c r="AD2684" s="1">
        <v>8026831.7522425503</v>
      </c>
      <c r="AE2684" s="1">
        <v>7400565.8166002603</v>
      </c>
      <c r="AF2684" s="1">
        <v>4360993.7458684398</v>
      </c>
      <c r="AG2684" s="1">
        <v>5667772.5289582396</v>
      </c>
      <c r="AH2684" s="1">
        <v>8253124.4086575601</v>
      </c>
      <c r="AI2684" s="1">
        <v>6533406.0196051998</v>
      </c>
      <c r="AJ2684" s="1">
        <v>9787133.77566012</v>
      </c>
      <c r="AK2684" s="1">
        <v>11376530.8004613</v>
      </c>
      <c r="AL2684" s="1">
        <v>11344011.9705</v>
      </c>
      <c r="AM2684" s="1">
        <v>5715941.3485111799</v>
      </c>
    </row>
    <row r="2685" spans="1:39" x14ac:dyDescent="0.3">
      <c r="A2685" t="str">
        <f t="shared" si="451"/>
        <v>R&amp;D</v>
      </c>
      <c r="B2685" t="str">
        <f t="shared" si="452"/>
        <v>AJ15</v>
      </c>
      <c r="C2685" t="str">
        <f t="shared" si="453"/>
        <v>PHYSICAL SCIENCES (OPERATIONAL)</v>
      </c>
      <c r="D2685" s="1">
        <f t="shared" si="454"/>
        <v>0</v>
      </c>
      <c r="E2685" s="1">
        <f t="shared" si="455"/>
        <v>9709526.8982374091</v>
      </c>
      <c r="F2685" s="1">
        <f t="shared" si="456"/>
        <v>22414880.826200001</v>
      </c>
      <c r="G2685" s="1">
        <f t="shared" si="457"/>
        <v>15598048.9588695</v>
      </c>
      <c r="H2685" s="2">
        <f t="shared" si="458"/>
        <v>1.3085451084407649</v>
      </c>
      <c r="I2685" s="2" t="e">
        <f t="shared" si="459"/>
        <v>#DIV/0!</v>
      </c>
      <c r="J2685" s="2">
        <f t="shared" si="460"/>
        <v>0.69587918311113506</v>
      </c>
      <c r="K2685" s="2">
        <f t="shared" si="461"/>
        <v>1.9896584915999352E-4</v>
      </c>
      <c r="L2685" s="2">
        <f>AM2685/SUM(AM1:AM$3009)</f>
        <v>2.8303318978345634E-4</v>
      </c>
      <c r="M2685" t="s">
        <v>4937</v>
      </c>
      <c r="N2685" t="s">
        <v>5446</v>
      </c>
      <c r="O2685" t="s">
        <v>5447</v>
      </c>
      <c r="P2685" s="1">
        <v>54611.675682198002</v>
      </c>
      <c r="Q2685" s="1"/>
      <c r="R2685" s="1">
        <v>7080435.6032532398</v>
      </c>
      <c r="S2685" s="1">
        <v>7341600.1441136599</v>
      </c>
      <c r="T2685" s="1">
        <v>4834307.81822854</v>
      </c>
      <c r="U2685" s="1">
        <v>4042233.1771649802</v>
      </c>
      <c r="V2685" s="1">
        <v>14019195.341974201</v>
      </c>
      <c r="W2685" s="1">
        <v>4197580.0276576802</v>
      </c>
      <c r="X2685" s="1">
        <v>6732432.1461546896</v>
      </c>
      <c r="Y2685" s="1">
        <v>10567023.4396981</v>
      </c>
      <c r="Z2685" s="1">
        <v>3657093.0183017398</v>
      </c>
      <c r="AA2685" s="1">
        <v>6529960.3672770802</v>
      </c>
      <c r="AB2685" s="1">
        <v>494988.01370555599</v>
      </c>
      <c r="AC2685" s="1"/>
      <c r="AD2685" s="1">
        <v>60094.572459460796</v>
      </c>
      <c r="AE2685" s="1">
        <v>0</v>
      </c>
      <c r="AF2685" s="1"/>
      <c r="AG2685" s="1"/>
      <c r="AH2685" s="1">
        <v>228375.448108482</v>
      </c>
      <c r="AI2685" s="1">
        <v>0</v>
      </c>
      <c r="AJ2685" s="1">
        <v>104628.886400788</v>
      </c>
      <c r="AK2685" s="1">
        <v>9709526.8982374091</v>
      </c>
      <c r="AL2685" s="1">
        <v>22414880.826200001</v>
      </c>
      <c r="AM2685" s="1">
        <v>15598048.9588695</v>
      </c>
    </row>
    <row r="2686" spans="1:39" x14ac:dyDescent="0.3">
      <c r="A2686" t="str">
        <f t="shared" si="451"/>
        <v>R&amp;D</v>
      </c>
      <c r="B2686" t="str">
        <f t="shared" si="452"/>
        <v>AJ16</v>
      </c>
      <c r="C2686" t="str">
        <f t="shared" si="453"/>
        <v>R&amp;D- GENERAL SCIENCE/TECHNOLOGY: PHYSICAL SCIENCES (MANAGEMENT/SUPPORT)</v>
      </c>
      <c r="D2686" s="1">
        <f t="shared" si="454"/>
        <v>3655810.4520638199</v>
      </c>
      <c r="E2686" s="1">
        <f t="shared" si="455"/>
        <v>1425545.0501043401</v>
      </c>
      <c r="F2686" s="1">
        <f t="shared" si="456"/>
        <v>1316094.9140999999</v>
      </c>
      <c r="G2686" s="1">
        <f t="shared" si="457"/>
        <v>117503.010132842</v>
      </c>
      <c r="H2686" s="2">
        <f t="shared" si="458"/>
        <v>-7.6777746165460847E-2</v>
      </c>
      <c r="I2686" s="2">
        <f t="shared" si="459"/>
        <v>-0.63999913798675667</v>
      </c>
      <c r="J2686" s="2">
        <f t="shared" si="460"/>
        <v>8.9281562350839574E-2</v>
      </c>
      <c r="K2686" s="2">
        <f t="shared" si="461"/>
        <v>1.1682325870453805E-5</v>
      </c>
      <c r="L2686" s="2">
        <f>AM2686/SUM(AM1:AM$3009)</f>
        <v>2.1321417732917826E-6</v>
      </c>
      <c r="M2686" t="s">
        <v>4937</v>
      </c>
      <c r="N2686" t="s">
        <v>5448</v>
      </c>
      <c r="O2686" t="s">
        <v>5449</v>
      </c>
      <c r="P2686" s="1"/>
      <c r="Q2686" s="1"/>
      <c r="R2686" s="1"/>
      <c r="S2686" s="1"/>
      <c r="T2686" s="1"/>
      <c r="U2686" s="1">
        <v>1314652.60889995</v>
      </c>
      <c r="V2686" s="1">
        <v>1404636.1100814401</v>
      </c>
      <c r="W2686" s="1">
        <v>142820.45989799299</v>
      </c>
      <c r="X2686" s="1">
        <v>158103.66861256701</v>
      </c>
      <c r="Y2686" s="1">
        <v>13203.554913509201</v>
      </c>
      <c r="Z2686" s="1">
        <v>1334392.27040875</v>
      </c>
      <c r="AA2686" s="1"/>
      <c r="AB2686" s="1"/>
      <c r="AC2686" s="1">
        <v>3680737.8739671302</v>
      </c>
      <c r="AD2686" s="1">
        <v>3208448.0589400898</v>
      </c>
      <c r="AE2686" s="1">
        <v>3655810.4520638199</v>
      </c>
      <c r="AF2686" s="1">
        <v>3790280.49383651</v>
      </c>
      <c r="AG2686" s="1">
        <v>3088319.30096024</v>
      </c>
      <c r="AH2686" s="1">
        <v>376299.80545630603</v>
      </c>
      <c r="AI2686" s="1">
        <v>620110.68232304498</v>
      </c>
      <c r="AJ2686" s="1">
        <v>1304570.96865836</v>
      </c>
      <c r="AK2686" s="1">
        <v>1425545.0501043401</v>
      </c>
      <c r="AL2686" s="1">
        <v>1316094.9140999999</v>
      </c>
      <c r="AM2686" s="1">
        <v>117503.010132842</v>
      </c>
    </row>
    <row r="2687" spans="1:39" x14ac:dyDescent="0.3">
      <c r="A2687" t="str">
        <f t="shared" si="451"/>
        <v>R&amp;D</v>
      </c>
      <c r="B2687" t="str">
        <f t="shared" si="452"/>
        <v>AJ17</v>
      </c>
      <c r="C2687" t="str">
        <f t="shared" si="453"/>
        <v>R&amp;D- GENERAL SCIENCE/TECHNOLOGY: PHYSICAL SCIENCES (COMMERCIALIZED)</v>
      </c>
      <c r="D2687" s="1">
        <f t="shared" si="454"/>
        <v>713418.21897331602</v>
      </c>
      <c r="E2687" s="1">
        <f t="shared" si="455"/>
        <v>0</v>
      </c>
      <c r="F2687" s="1">
        <f t="shared" si="456"/>
        <v>0</v>
      </c>
      <c r="G2687" s="1">
        <f t="shared" si="457"/>
        <v>0</v>
      </c>
      <c r="H2687" s="2" t="e">
        <f t="shared" si="458"/>
        <v>#DIV/0!</v>
      </c>
      <c r="I2687" s="2">
        <f t="shared" si="459"/>
        <v>-1</v>
      </c>
      <c r="J2687" s="2" t="e">
        <f t="shared" si="460"/>
        <v>#DIV/0!</v>
      </c>
      <c r="K2687" s="2">
        <f t="shared" si="461"/>
        <v>0</v>
      </c>
      <c r="L2687" s="2">
        <f>AM2687/SUM(AM1:AM$3009)</f>
        <v>0</v>
      </c>
      <c r="M2687" t="s">
        <v>4937</v>
      </c>
      <c r="N2687" t="s">
        <v>5450</v>
      </c>
      <c r="O2687" t="s">
        <v>5451</v>
      </c>
      <c r="P2687" s="1"/>
      <c r="Q2687" s="1"/>
      <c r="R2687" s="1"/>
      <c r="S2687" s="1"/>
      <c r="T2687" s="1"/>
      <c r="U2687" s="1">
        <v>26181848.899640501</v>
      </c>
      <c r="V2687" s="1">
        <v>2563234.0535300402</v>
      </c>
      <c r="W2687" s="1">
        <v>2918786.3250351301</v>
      </c>
      <c r="X2687" s="1">
        <v>2198174.9998328099</v>
      </c>
      <c r="Y2687" s="1">
        <v>42421.373912716699</v>
      </c>
      <c r="Z2687" s="1">
        <v>1207491.3202001799</v>
      </c>
      <c r="AA2687" s="1">
        <v>-38043.055700374003</v>
      </c>
      <c r="AB2687" s="1"/>
      <c r="AC2687" s="1"/>
      <c r="AD2687" s="1">
        <v>5086121.039961</v>
      </c>
      <c r="AE2687" s="1">
        <v>713418.21897331602</v>
      </c>
      <c r="AF2687" s="1">
        <v>0</v>
      </c>
      <c r="AG2687" s="1"/>
      <c r="AH2687" s="1">
        <v>0</v>
      </c>
      <c r="AI2687" s="1">
        <v>-22247.229138208499</v>
      </c>
      <c r="AJ2687" s="1">
        <v>-31913.540038479801</v>
      </c>
      <c r="AK2687" s="1">
        <v>0</v>
      </c>
      <c r="AL2687" s="1"/>
      <c r="AM2687" s="1"/>
    </row>
    <row r="2688" spans="1:39" x14ac:dyDescent="0.3">
      <c r="A2688" t="str">
        <f t="shared" si="451"/>
        <v>R&amp;D</v>
      </c>
      <c r="B2688" t="str">
        <f t="shared" si="452"/>
        <v>AJ21</v>
      </c>
      <c r="C2688" t="str">
        <f t="shared" si="453"/>
        <v>R&amp;D- GENERAL SCIENCE/TECHNOLOGY: MATHEMATICAL/COMPUTER SCIENCES (BASIC RESEARCH)</v>
      </c>
      <c r="D2688" s="1">
        <f t="shared" si="454"/>
        <v>5376802.6884907102</v>
      </c>
      <c r="E2688" s="1">
        <f t="shared" si="455"/>
        <v>577004.07666750997</v>
      </c>
      <c r="F2688" s="1">
        <f t="shared" si="456"/>
        <v>0</v>
      </c>
      <c r="G2688" s="1">
        <f t="shared" si="457"/>
        <v>0</v>
      </c>
      <c r="H2688" s="2">
        <f t="shared" si="458"/>
        <v>-1</v>
      </c>
      <c r="I2688" s="2">
        <f t="shared" si="459"/>
        <v>-1</v>
      </c>
      <c r="J2688" s="2" t="e">
        <f t="shared" si="460"/>
        <v>#DIV/0!</v>
      </c>
      <c r="K2688" s="2">
        <f t="shared" si="461"/>
        <v>0</v>
      </c>
      <c r="L2688" s="2">
        <f>AM2688/SUM(AM1:AM$3009)</f>
        <v>0</v>
      </c>
      <c r="M2688" t="s">
        <v>4937</v>
      </c>
      <c r="N2688" t="s">
        <v>5452</v>
      </c>
      <c r="O2688" t="s">
        <v>5453</v>
      </c>
      <c r="P2688" s="1">
        <v>2836748.5584900798</v>
      </c>
      <c r="Q2688" s="1">
        <v>960169.32059106999</v>
      </c>
      <c r="R2688" s="1">
        <v>3576865.46601173</v>
      </c>
      <c r="S2688" s="1">
        <v>1573102.50522802</v>
      </c>
      <c r="T2688" s="1">
        <v>4839989.9892641203</v>
      </c>
      <c r="U2688" s="1">
        <v>12774679.6153774</v>
      </c>
      <c r="V2688" s="1">
        <v>4322205.0542921899</v>
      </c>
      <c r="W2688" s="1">
        <v>3089832.8499838598</v>
      </c>
      <c r="X2688" s="1">
        <v>9827316.1914516799</v>
      </c>
      <c r="Y2688" s="1">
        <v>5214553.0693822298</v>
      </c>
      <c r="Z2688" s="1">
        <v>891556.48586419295</v>
      </c>
      <c r="AA2688" s="1">
        <v>12626420.4086795</v>
      </c>
      <c r="AB2688" s="1">
        <v>6199142.8172834897</v>
      </c>
      <c r="AC2688" s="1">
        <v>940399.74253096397</v>
      </c>
      <c r="AD2688" s="1">
        <v>1782049.4549433</v>
      </c>
      <c r="AE2688" s="1">
        <v>5376802.6884907102</v>
      </c>
      <c r="AF2688" s="1">
        <v>6839122.1256721299</v>
      </c>
      <c r="AG2688" s="1">
        <v>6473885.1820304198</v>
      </c>
      <c r="AH2688" s="1">
        <v>5886717.0472538397</v>
      </c>
      <c r="AI2688" s="1">
        <v>3596606.7353992001</v>
      </c>
      <c r="AJ2688" s="1">
        <v>1211382.7010778999</v>
      </c>
      <c r="AK2688" s="1">
        <v>577004.07666750997</v>
      </c>
      <c r="AL2688" s="1">
        <v>0</v>
      </c>
      <c r="AM2688" s="1"/>
    </row>
    <row r="2689" spans="1:39" x14ac:dyDescent="0.3">
      <c r="A2689" t="str">
        <f t="shared" ref="A2689:A2752" si="462">M2689</f>
        <v>R&amp;D</v>
      </c>
      <c r="B2689" t="str">
        <f t="shared" ref="B2689:B2752" si="463">N2689</f>
        <v>AJ22</v>
      </c>
      <c r="C2689" t="str">
        <f t="shared" ref="C2689:C2752" si="464">O2689</f>
        <v>R&amp;D- GENERAL SCI/TECH: MATHEMATICAL/COMPUTER SCIENCES (APPLIED RESEARCH/EXPLORATORY DEVELOPMENT)</v>
      </c>
      <c r="D2689" s="1">
        <f t="shared" ref="D2689:D2752" si="465">AE2689</f>
        <v>4707130.3894165801</v>
      </c>
      <c r="E2689" s="1">
        <f t="shared" ref="E2689:E2752" si="466">AK2689</f>
        <v>213857.51898485899</v>
      </c>
      <c r="F2689" s="1">
        <f t="shared" ref="F2689:F2752" si="467">AL2689</f>
        <v>0</v>
      </c>
      <c r="G2689" s="1">
        <f t="shared" ref="G2689:G2752" si="468">AM2689</f>
        <v>0</v>
      </c>
      <c r="H2689" s="2">
        <f t="shared" si="458"/>
        <v>-1</v>
      </c>
      <c r="I2689" s="2">
        <f t="shared" si="459"/>
        <v>-1</v>
      </c>
      <c r="J2689" s="2" t="e">
        <f t="shared" si="460"/>
        <v>#DIV/0!</v>
      </c>
      <c r="K2689" s="2">
        <f t="shared" si="461"/>
        <v>0</v>
      </c>
      <c r="L2689" s="2">
        <f>AM2689/SUM(AM1:AM$3009)</f>
        <v>0</v>
      </c>
      <c r="M2689" t="s">
        <v>4937</v>
      </c>
      <c r="N2689" t="s">
        <v>5454</v>
      </c>
      <c r="O2689" t="s">
        <v>5455</v>
      </c>
      <c r="P2689" s="1"/>
      <c r="Q2689" s="1"/>
      <c r="R2689" s="1"/>
      <c r="S2689" s="1"/>
      <c r="T2689" s="1"/>
      <c r="U2689" s="1">
        <v>1179719.97813677</v>
      </c>
      <c r="V2689" s="1">
        <v>1404367.66820304</v>
      </c>
      <c r="W2689" s="1">
        <v>368581.35171079199</v>
      </c>
      <c r="X2689" s="1">
        <v>132895.00735485501</v>
      </c>
      <c r="Y2689" s="1"/>
      <c r="Z2689" s="1">
        <v>-9.1575940126090896E-2</v>
      </c>
      <c r="AA2689" s="1"/>
      <c r="AB2689" s="1">
        <v>164968.29996852399</v>
      </c>
      <c r="AC2689" s="1">
        <v>704766.508868656</v>
      </c>
      <c r="AD2689" s="1">
        <v>2188769.3612067299</v>
      </c>
      <c r="AE2689" s="1">
        <v>4707130.3894165801</v>
      </c>
      <c r="AF2689" s="1">
        <v>1710312.83572015</v>
      </c>
      <c r="AG2689" s="1">
        <v>3698677.4680627999</v>
      </c>
      <c r="AH2689" s="1">
        <v>4678519.0320031298</v>
      </c>
      <c r="AI2689" s="1">
        <v>4674679.7413007598</v>
      </c>
      <c r="AJ2689" s="1">
        <v>2353487.2917144699</v>
      </c>
      <c r="AK2689" s="1">
        <v>213857.51898485899</v>
      </c>
      <c r="AL2689" s="1"/>
      <c r="AM2689" s="1"/>
    </row>
    <row r="2690" spans="1:39" x14ac:dyDescent="0.3">
      <c r="A2690" t="str">
        <f t="shared" si="462"/>
        <v>R&amp;D</v>
      </c>
      <c r="B2690" t="str">
        <f t="shared" si="463"/>
        <v>AJ23</v>
      </c>
      <c r="C2690" t="str">
        <f t="shared" si="464"/>
        <v>R&amp;D- GENERAL SCIENCE/TECHNOLOGY: MATHEMATICAL/COMPUTER SCIENCES (ADVANCED DEVELOPMENT)</v>
      </c>
      <c r="D2690" s="1">
        <f t="shared" si="465"/>
        <v>119885.07219662001</v>
      </c>
      <c r="E2690" s="1">
        <f t="shared" si="466"/>
        <v>0</v>
      </c>
      <c r="F2690" s="1">
        <f t="shared" si="467"/>
        <v>0</v>
      </c>
      <c r="G2690" s="1">
        <f t="shared" si="468"/>
        <v>0</v>
      </c>
      <c r="H2690" s="2" t="e">
        <f t="shared" ref="H2690:H2753" si="469">AL2690/AK2690-1</f>
        <v>#DIV/0!</v>
      </c>
      <c r="I2690" s="2">
        <f t="shared" ref="I2690:I2753" si="470">AL2690/AE2690-1</f>
        <v>-1</v>
      </c>
      <c r="J2690" s="2" t="e">
        <f t="shared" ref="J2690:J2753" si="471">AM2690/AL2690</f>
        <v>#DIV/0!</v>
      </c>
      <c r="K2690" s="2">
        <f t="shared" ref="K2690:K2753" si="472">AL2690/SUM(AL$1:AL$3009)</f>
        <v>0</v>
      </c>
      <c r="L2690" s="2">
        <f>AM2690/SUM(AM1:AM$3009)</f>
        <v>0</v>
      </c>
      <c r="M2690" t="s">
        <v>4937</v>
      </c>
      <c r="N2690" t="s">
        <v>5456</v>
      </c>
      <c r="O2690" t="s">
        <v>5457</v>
      </c>
      <c r="P2690" s="1"/>
      <c r="Q2690" s="1"/>
      <c r="R2690" s="1"/>
      <c r="S2690" s="1"/>
      <c r="T2690" s="1">
        <v>137350.866252181</v>
      </c>
      <c r="U2690" s="1">
        <v>169983.123373318</v>
      </c>
      <c r="V2690" s="1">
        <v>87732.957654516998</v>
      </c>
      <c r="W2690" s="1">
        <v>62597.579420189002</v>
      </c>
      <c r="X2690" s="1">
        <v>5320.06594466347</v>
      </c>
      <c r="Y2690" s="1"/>
      <c r="Z2690" s="1"/>
      <c r="AA2690" s="1"/>
      <c r="AB2690" s="1">
        <v>73645.488482948407</v>
      </c>
      <c r="AC2690" s="1"/>
      <c r="AD2690" s="1"/>
      <c r="AE2690" s="1">
        <v>119885.07219662001</v>
      </c>
      <c r="AF2690" s="1">
        <v>416202.44775658502</v>
      </c>
      <c r="AG2690" s="1">
        <v>408918.19430820702</v>
      </c>
      <c r="AH2690" s="1">
        <v>63482.022691450897</v>
      </c>
      <c r="AI2690" s="1">
        <v>-3.3599252940770402E-2</v>
      </c>
      <c r="AJ2690" s="1"/>
      <c r="AK2690" s="1"/>
      <c r="AL2690" s="1"/>
      <c r="AM2690" s="1"/>
    </row>
    <row r="2691" spans="1:39" x14ac:dyDescent="0.3">
      <c r="A2691" t="str">
        <f t="shared" si="462"/>
        <v>R&amp;D</v>
      </c>
      <c r="B2691" t="str">
        <f t="shared" si="463"/>
        <v>AJ24</v>
      </c>
      <c r="C2691" t="str">
        <f t="shared" si="464"/>
        <v>R&amp;D- GENERAL SCIENCE/TECHNOLOGY: MATHEMATICAL/COMPUTER SCIENCES (ENGINEERING DEVELOPMENT)</v>
      </c>
      <c r="D2691" s="1">
        <f t="shared" si="465"/>
        <v>0</v>
      </c>
      <c r="E2691" s="1">
        <f t="shared" si="466"/>
        <v>125054.261854435</v>
      </c>
      <c r="F2691" s="1">
        <f t="shared" si="467"/>
        <v>0</v>
      </c>
      <c r="G2691" s="1">
        <f t="shared" si="468"/>
        <v>0</v>
      </c>
      <c r="H2691" s="2">
        <f t="shared" si="469"/>
        <v>-1</v>
      </c>
      <c r="I2691" s="2" t="e">
        <f t="shared" si="470"/>
        <v>#DIV/0!</v>
      </c>
      <c r="J2691" s="2" t="e">
        <f t="shared" si="471"/>
        <v>#DIV/0!</v>
      </c>
      <c r="K2691" s="2">
        <f t="shared" si="472"/>
        <v>0</v>
      </c>
      <c r="L2691" s="2">
        <f>AM2691/SUM(AM1:AM$3009)</f>
        <v>0</v>
      </c>
      <c r="M2691" t="s">
        <v>4937</v>
      </c>
      <c r="N2691" t="s">
        <v>5458</v>
      </c>
      <c r="O2691" t="s">
        <v>5459</v>
      </c>
      <c r="P2691" s="1">
        <v>1594269.9232481399</v>
      </c>
      <c r="Q2691" s="1">
        <v>1740282.2454910099</v>
      </c>
      <c r="R2691" s="1">
        <v>309074.36749172799</v>
      </c>
      <c r="S2691" s="1">
        <v>782914.61242592102</v>
      </c>
      <c r="T2691" s="1">
        <v>489380.699137597</v>
      </c>
      <c r="U2691" s="1">
        <v>289360.37467794202</v>
      </c>
      <c r="V2691" s="1">
        <v>608788.43057448103</v>
      </c>
      <c r="W2691" s="1">
        <v>697757.52717657597</v>
      </c>
      <c r="X2691" s="1">
        <v>518489.814541795</v>
      </c>
      <c r="Y2691" s="1">
        <v>1105114.59713802</v>
      </c>
      <c r="Z2691" s="1">
        <v>1800520.31604579</v>
      </c>
      <c r="AA2691" s="1">
        <v>13667.636857290399</v>
      </c>
      <c r="AB2691" s="1">
        <v>13421.619397439201</v>
      </c>
      <c r="AC2691" s="1">
        <v>467578.64629316202</v>
      </c>
      <c r="AD2691" s="1">
        <v>427939.54801927501</v>
      </c>
      <c r="AE2691" s="1">
        <v>0</v>
      </c>
      <c r="AF2691" s="1"/>
      <c r="AG2691" s="1"/>
      <c r="AH2691" s="1">
        <v>222448.534959465</v>
      </c>
      <c r="AI2691" s="1">
        <v>0</v>
      </c>
      <c r="AJ2691" s="1">
        <v>0</v>
      </c>
      <c r="AK2691" s="1">
        <v>125054.261854435</v>
      </c>
      <c r="AL2691" s="1">
        <v>0</v>
      </c>
      <c r="AM2691" s="1"/>
    </row>
    <row r="2692" spans="1:39" x14ac:dyDescent="0.3">
      <c r="A2692" t="str">
        <f t="shared" si="462"/>
        <v>R&amp;D</v>
      </c>
      <c r="B2692" t="str">
        <f t="shared" si="463"/>
        <v>AJ25</v>
      </c>
      <c r="C2692" t="str">
        <f t="shared" si="464"/>
        <v>R&amp;D- GENERAL SCIENCE/TECHNOLOGY: MATHEMATICAL/COMPUTER SCIENCES (OPERATIONAL SYSTEMS DEVELOPMENT)</v>
      </c>
      <c r="D2692" s="1">
        <f t="shared" si="465"/>
        <v>187170.19449944299</v>
      </c>
      <c r="E2692" s="1">
        <f t="shared" si="466"/>
        <v>1112920.1425570799</v>
      </c>
      <c r="F2692" s="1">
        <f t="shared" si="467"/>
        <v>0</v>
      </c>
      <c r="G2692" s="1">
        <f t="shared" si="468"/>
        <v>0</v>
      </c>
      <c r="H2692" s="2">
        <f t="shared" si="469"/>
        <v>-1</v>
      </c>
      <c r="I2692" s="2">
        <f t="shared" si="470"/>
        <v>-1</v>
      </c>
      <c r="J2692" s="2" t="e">
        <f t="shared" si="471"/>
        <v>#DIV/0!</v>
      </c>
      <c r="K2692" s="2">
        <f t="shared" si="472"/>
        <v>0</v>
      </c>
      <c r="L2692" s="2">
        <f>AM2692/SUM(AM1:AM$3009)</f>
        <v>0</v>
      </c>
      <c r="M2692" t="s">
        <v>4937</v>
      </c>
      <c r="N2692" t="s">
        <v>5460</v>
      </c>
      <c r="O2692" t="s">
        <v>5461</v>
      </c>
      <c r="P2692" s="1"/>
      <c r="Q2692" s="1"/>
      <c r="R2692" s="1"/>
      <c r="S2692" s="1">
        <v>12731.669294556399</v>
      </c>
      <c r="T2692" s="1"/>
      <c r="U2692" s="1"/>
      <c r="V2692" s="1">
        <v>1578513.7442766</v>
      </c>
      <c r="W2692" s="1">
        <v>954138.96896147495</v>
      </c>
      <c r="X2692" s="1">
        <v>900542.798823455</v>
      </c>
      <c r="Y2692" s="1">
        <v>0</v>
      </c>
      <c r="Z2692" s="1"/>
      <c r="AA2692" s="1">
        <v>0</v>
      </c>
      <c r="AB2692" s="1">
        <v>859250.39668831497</v>
      </c>
      <c r="AC2692" s="1">
        <v>320990.06668043602</v>
      </c>
      <c r="AD2692" s="1">
        <v>0</v>
      </c>
      <c r="AE2692" s="1">
        <v>187170.19449944299</v>
      </c>
      <c r="AF2692" s="1">
        <v>0</v>
      </c>
      <c r="AG2692" s="1"/>
      <c r="AH2692" s="1">
        <v>380449.86868697201</v>
      </c>
      <c r="AI2692" s="1"/>
      <c r="AJ2692" s="1">
        <v>1441347.61229812</v>
      </c>
      <c r="AK2692" s="1">
        <v>1112920.1425570799</v>
      </c>
      <c r="AL2692" s="1">
        <v>0</v>
      </c>
      <c r="AM2692" s="1"/>
    </row>
    <row r="2693" spans="1:39" x14ac:dyDescent="0.3">
      <c r="A2693" t="str">
        <f t="shared" si="462"/>
        <v>R&amp;D</v>
      </c>
      <c r="B2693" t="str">
        <f t="shared" si="463"/>
        <v>AJ26</v>
      </c>
      <c r="C2693" t="str">
        <f t="shared" si="464"/>
        <v>R&amp;D- GENERAL SCIENCE/TECHNOLOGY: MATHEMATICAL/COMPUTER SCIENCES (MANAGEMENT/SUPPORT)</v>
      </c>
      <c r="D2693" s="1">
        <f t="shared" si="465"/>
        <v>463454.50945890602</v>
      </c>
      <c r="E2693" s="1">
        <f t="shared" si="466"/>
        <v>0</v>
      </c>
      <c r="F2693" s="1">
        <f t="shared" si="467"/>
        <v>0</v>
      </c>
      <c r="G2693" s="1">
        <f t="shared" si="468"/>
        <v>0</v>
      </c>
      <c r="H2693" s="2" t="e">
        <f t="shared" si="469"/>
        <v>#DIV/0!</v>
      </c>
      <c r="I2693" s="2">
        <f t="shared" si="470"/>
        <v>-1</v>
      </c>
      <c r="J2693" s="2" t="e">
        <f t="shared" si="471"/>
        <v>#DIV/0!</v>
      </c>
      <c r="K2693" s="2">
        <f t="shared" si="472"/>
        <v>0</v>
      </c>
      <c r="L2693" s="2">
        <f>AM2693/SUM(AM1:AM$3009)</f>
        <v>0</v>
      </c>
      <c r="M2693" t="s">
        <v>4937</v>
      </c>
      <c r="N2693" t="s">
        <v>5462</v>
      </c>
      <c r="O2693" t="s">
        <v>5463</v>
      </c>
      <c r="P2693" s="1">
        <v>1193736.90683056</v>
      </c>
      <c r="Q2693" s="1">
        <v>564675.29444020998</v>
      </c>
      <c r="R2693" s="1"/>
      <c r="S2693" s="1"/>
      <c r="T2693" s="1"/>
      <c r="U2693" s="1">
        <v>172845.89065557401</v>
      </c>
      <c r="V2693" s="1">
        <v>55268.2679853874</v>
      </c>
      <c r="W2693" s="1">
        <v>4422655.0677307397</v>
      </c>
      <c r="X2693" s="1">
        <v>1083474.60481184</v>
      </c>
      <c r="Y2693" s="1">
        <v>8091320.5300224395</v>
      </c>
      <c r="Z2693" s="1">
        <v>0</v>
      </c>
      <c r="AA2693" s="1">
        <v>153885.94697643499</v>
      </c>
      <c r="AB2693" s="1"/>
      <c r="AC2693" s="1"/>
      <c r="AD2693" s="1">
        <v>436487.87781198899</v>
      </c>
      <c r="AE2693" s="1">
        <v>463454.50945890602</v>
      </c>
      <c r="AF2693" s="1"/>
      <c r="AG2693" s="1"/>
      <c r="AH2693" s="1"/>
      <c r="AI2693" s="1">
        <v>200045.007319289</v>
      </c>
      <c r="AJ2693" s="1">
        <v>46172.277187107196</v>
      </c>
      <c r="AK2693" s="1"/>
      <c r="AL2693" s="1"/>
      <c r="AM2693" s="1"/>
    </row>
    <row r="2694" spans="1:39" x14ac:dyDescent="0.3">
      <c r="A2694" t="str">
        <f t="shared" si="462"/>
        <v>R&amp;D</v>
      </c>
      <c r="B2694" t="str">
        <f t="shared" si="463"/>
        <v>AJ27</v>
      </c>
      <c r="C2694" t="str">
        <f t="shared" si="464"/>
        <v>R&amp;D- GENERAL SCIENCE/TECHNOLOGY: MATHEMATICAL/COMPUTER SCIENCES (COMMERCIALIZED)</v>
      </c>
      <c r="D2694" s="1">
        <f t="shared" si="465"/>
        <v>-1100.1812864244</v>
      </c>
      <c r="E2694" s="1">
        <f t="shared" si="466"/>
        <v>0</v>
      </c>
      <c r="F2694" s="1">
        <f t="shared" si="467"/>
        <v>0</v>
      </c>
      <c r="G2694" s="1">
        <f t="shared" si="468"/>
        <v>0</v>
      </c>
      <c r="H2694" s="2" t="e">
        <f t="shared" si="469"/>
        <v>#DIV/0!</v>
      </c>
      <c r="I2694" s="2">
        <f t="shared" si="470"/>
        <v>-1</v>
      </c>
      <c r="J2694" s="2" t="e">
        <f t="shared" si="471"/>
        <v>#DIV/0!</v>
      </c>
      <c r="K2694" s="2">
        <f t="shared" si="472"/>
        <v>0</v>
      </c>
      <c r="L2694" s="2">
        <f>AM2694/SUM(AM1:AM$3009)</f>
        <v>0</v>
      </c>
      <c r="M2694" t="s">
        <v>4937</v>
      </c>
      <c r="N2694" t="s">
        <v>5464</v>
      </c>
      <c r="O2694" t="s">
        <v>5465</v>
      </c>
      <c r="P2694" s="1"/>
      <c r="Q2694" s="1"/>
      <c r="R2694" s="1"/>
      <c r="S2694" s="1"/>
      <c r="T2694" s="1">
        <v>4814468.9229496904</v>
      </c>
      <c r="U2694" s="1">
        <v>525457.89850796503</v>
      </c>
      <c r="V2694" s="1">
        <v>78281.566519145999</v>
      </c>
      <c r="W2694" s="1"/>
      <c r="X2694" s="1"/>
      <c r="Y2694" s="1"/>
      <c r="Z2694" s="1"/>
      <c r="AA2694" s="1">
        <v>2975391.1967038298</v>
      </c>
      <c r="AB2694" s="1">
        <v>2336621.2476782701</v>
      </c>
      <c r="AC2694" s="1">
        <v>1889024.9783991301</v>
      </c>
      <c r="AD2694" s="1">
        <v>3137827.0851287399</v>
      </c>
      <c r="AE2694" s="1">
        <v>-1100.1812864244</v>
      </c>
      <c r="AF2694" s="1">
        <v>60125.448644361299</v>
      </c>
      <c r="AG2694" s="1"/>
      <c r="AH2694" s="1"/>
      <c r="AI2694" s="1"/>
      <c r="AJ2694" s="1"/>
      <c r="AK2694" s="1"/>
      <c r="AL2694" s="1"/>
      <c r="AM2694" s="1"/>
    </row>
    <row r="2695" spans="1:39" x14ac:dyDescent="0.3">
      <c r="A2695" t="str">
        <f t="shared" si="462"/>
        <v>R&amp;D</v>
      </c>
      <c r="B2695" t="str">
        <f t="shared" si="463"/>
        <v>AJ31</v>
      </c>
      <c r="C2695" t="str">
        <f t="shared" si="464"/>
        <v>ENVIRONMENTAL SCIENCES (BASIC)</v>
      </c>
      <c r="D2695" s="1">
        <f t="shared" si="465"/>
        <v>2311877.1797740599</v>
      </c>
      <c r="E2695" s="1">
        <f t="shared" si="466"/>
        <v>295207.89269060799</v>
      </c>
      <c r="F2695" s="1">
        <f t="shared" si="467"/>
        <v>-28861</v>
      </c>
      <c r="G2695" s="1">
        <f t="shared" si="468"/>
        <v>0</v>
      </c>
      <c r="H2695" s="2">
        <f t="shared" si="469"/>
        <v>-1.0977650012570894</v>
      </c>
      <c r="I2695" s="2">
        <f t="shared" si="470"/>
        <v>-1.0124837946637029</v>
      </c>
      <c r="J2695" s="2">
        <f t="shared" si="471"/>
        <v>0</v>
      </c>
      <c r="K2695" s="2">
        <f t="shared" si="472"/>
        <v>-2.5618487187737038E-7</v>
      </c>
      <c r="L2695" s="2">
        <f>AM2695/SUM(AM1:AM$3009)</f>
        <v>0</v>
      </c>
      <c r="M2695" t="s">
        <v>4937</v>
      </c>
      <c r="N2695" t="s">
        <v>5466</v>
      </c>
      <c r="O2695" t="s">
        <v>5467</v>
      </c>
      <c r="P2695" s="1">
        <v>183462.91569118999</v>
      </c>
      <c r="Q2695" s="1">
        <v>258611.602298932</v>
      </c>
      <c r="R2695" s="1">
        <v>410678.71056693402</v>
      </c>
      <c r="S2695" s="1">
        <v>5684044.9944842504</v>
      </c>
      <c r="T2695" s="1">
        <v>3533410.4591365298</v>
      </c>
      <c r="U2695" s="1">
        <v>3484002.2190532</v>
      </c>
      <c r="V2695" s="1">
        <v>393664.492042778</v>
      </c>
      <c r="W2695" s="1">
        <v>308565.24203321402</v>
      </c>
      <c r="X2695" s="1">
        <v>460790.22686583397</v>
      </c>
      <c r="Y2695" s="1">
        <v>517497.44975914602</v>
      </c>
      <c r="Z2695" s="1">
        <v>3541409.2409754801</v>
      </c>
      <c r="AA2695" s="1">
        <v>464927.114530864</v>
      </c>
      <c r="AB2695" s="1">
        <v>2804424.8575665001</v>
      </c>
      <c r="AC2695" s="1">
        <v>1484745.3439967199</v>
      </c>
      <c r="AD2695" s="1">
        <v>2311550.0557495002</v>
      </c>
      <c r="AE2695" s="1">
        <v>2311877.1797740599</v>
      </c>
      <c r="AF2695" s="1">
        <v>2185975.3236393901</v>
      </c>
      <c r="AG2695" s="1">
        <v>607599.105548486</v>
      </c>
      <c r="AH2695" s="1">
        <v>212537.13563278399</v>
      </c>
      <c r="AI2695" s="1">
        <v>384336.25451398297</v>
      </c>
      <c r="AJ2695" s="1">
        <v>292888.00322272902</v>
      </c>
      <c r="AK2695" s="1">
        <v>295207.89269060799</v>
      </c>
      <c r="AL2695" s="1">
        <v>-28861</v>
      </c>
      <c r="AM2695" s="1"/>
    </row>
    <row r="2696" spans="1:39" x14ac:dyDescent="0.3">
      <c r="A2696" t="str">
        <f t="shared" si="462"/>
        <v>R&amp;D</v>
      </c>
      <c r="B2696" t="str">
        <f t="shared" si="463"/>
        <v>AJ32</v>
      </c>
      <c r="C2696" t="str">
        <f t="shared" si="464"/>
        <v>R&amp;D- GENERAL SCIENCE/TECHNOLOGY: ENVIRONMENTAL SCIENCES (APPLIED RESEARCH/EXPLORATORY DEVELOPMENT)</v>
      </c>
      <c r="D2696" s="1">
        <f t="shared" si="465"/>
        <v>63084.124847983199</v>
      </c>
      <c r="E2696" s="1">
        <f t="shared" si="466"/>
        <v>584127.68987207196</v>
      </c>
      <c r="F2696" s="1">
        <f t="shared" si="467"/>
        <v>499994</v>
      </c>
      <c r="G2696" s="1">
        <f t="shared" si="468"/>
        <v>0</v>
      </c>
      <c r="H2696" s="2">
        <f t="shared" si="469"/>
        <v>-0.14403304505303938</v>
      </c>
      <c r="I2696" s="2">
        <f t="shared" si="470"/>
        <v>6.9258292193932975</v>
      </c>
      <c r="J2696" s="2">
        <f t="shared" si="471"/>
        <v>0</v>
      </c>
      <c r="K2696" s="2">
        <f t="shared" si="472"/>
        <v>4.4382002990005172E-6</v>
      </c>
      <c r="L2696" s="2">
        <f>AM2696/SUM(AM1:AM$3009)</f>
        <v>0</v>
      </c>
      <c r="M2696" t="s">
        <v>4937</v>
      </c>
      <c r="N2696" t="s">
        <v>5468</v>
      </c>
      <c r="O2696" t="s">
        <v>5469</v>
      </c>
      <c r="P2696" s="1">
        <v>599912.48882904404</v>
      </c>
      <c r="Q2696" s="1"/>
      <c r="R2696" s="1"/>
      <c r="S2696" s="1">
        <v>32104.226055980002</v>
      </c>
      <c r="T2696" s="1">
        <v>37462.166892949499</v>
      </c>
      <c r="U2696" s="1">
        <v>6314776.6693671197</v>
      </c>
      <c r="V2696" s="1">
        <v>108154.114299965</v>
      </c>
      <c r="W2696" s="1">
        <v>1141087.1927997901</v>
      </c>
      <c r="X2696" s="1">
        <v>793117.72381755698</v>
      </c>
      <c r="Y2696" s="1">
        <v>4077582.5237283302</v>
      </c>
      <c r="Z2696" s="1">
        <v>3369153.4062187001</v>
      </c>
      <c r="AA2696" s="1">
        <v>3027820.1388387</v>
      </c>
      <c r="AB2696" s="1">
        <v>1028106.56893243</v>
      </c>
      <c r="AC2696" s="1">
        <v>1342273.2890762601</v>
      </c>
      <c r="AD2696" s="1">
        <v>1521742.37864179</v>
      </c>
      <c r="AE2696" s="1">
        <v>63084.124847983199</v>
      </c>
      <c r="AF2696" s="1">
        <v>98715.024126122895</v>
      </c>
      <c r="AG2696" s="1">
        <v>260099.74401650799</v>
      </c>
      <c r="AH2696" s="1">
        <v>4324224.7978211101</v>
      </c>
      <c r="AI2696" s="1">
        <v>468750.93203627702</v>
      </c>
      <c r="AJ2696" s="1">
        <v>520166.98503687902</v>
      </c>
      <c r="AK2696" s="1">
        <v>584127.68987207196</v>
      </c>
      <c r="AL2696" s="1">
        <v>499994</v>
      </c>
      <c r="AM2696" s="1"/>
    </row>
    <row r="2697" spans="1:39" x14ac:dyDescent="0.3">
      <c r="A2697" t="str">
        <f t="shared" si="462"/>
        <v>R&amp;D</v>
      </c>
      <c r="B2697" t="str">
        <f t="shared" si="463"/>
        <v>AJ33</v>
      </c>
      <c r="C2697" t="str">
        <f t="shared" si="464"/>
        <v>ENVIRONMENTAL SCIENCES (ADVANCED)</v>
      </c>
      <c r="D2697" s="1">
        <f t="shared" si="465"/>
        <v>0</v>
      </c>
      <c r="E2697" s="1">
        <f t="shared" si="466"/>
        <v>0</v>
      </c>
      <c r="F2697" s="1">
        <f t="shared" si="467"/>
        <v>-4476</v>
      </c>
      <c r="G2697" s="1">
        <f t="shared" si="468"/>
        <v>0</v>
      </c>
      <c r="H2697" s="2" t="e">
        <f t="shared" si="469"/>
        <v>#DIV/0!</v>
      </c>
      <c r="I2697" s="2" t="e">
        <f t="shared" si="470"/>
        <v>#DIV/0!</v>
      </c>
      <c r="J2697" s="2">
        <f t="shared" si="471"/>
        <v>0</v>
      </c>
      <c r="K2697" s="2">
        <f t="shared" si="472"/>
        <v>-3.9731245851602851E-8</v>
      </c>
      <c r="L2697" s="2">
        <f>AM2697/SUM(AM1:AM$3009)</f>
        <v>0</v>
      </c>
      <c r="M2697" t="s">
        <v>4937</v>
      </c>
      <c r="N2697" t="s">
        <v>5470</v>
      </c>
      <c r="O2697" t="s">
        <v>5471</v>
      </c>
      <c r="P2697" s="1"/>
      <c r="Q2697" s="1"/>
      <c r="R2697" s="1"/>
      <c r="S2697" s="1"/>
      <c r="T2697" s="1"/>
      <c r="U2697" s="1">
        <v>30224.354927544999</v>
      </c>
      <c r="V2697" s="1">
        <v>95589.077002098406</v>
      </c>
      <c r="W2697" s="1">
        <v>-28096.7874410574</v>
      </c>
      <c r="X2697" s="1">
        <v>115320.527421393</v>
      </c>
      <c r="Y2697" s="1">
        <v>201785.28267794001</v>
      </c>
      <c r="Z2697" s="1">
        <v>15890976.9043556</v>
      </c>
      <c r="AA2697" s="1">
        <v>26278.987750705499</v>
      </c>
      <c r="AB2697" s="1">
        <v>1240928.46559448</v>
      </c>
      <c r="AC2697" s="1">
        <v>2809580.7845704602</v>
      </c>
      <c r="AD2697" s="1"/>
      <c r="AE2697" s="1"/>
      <c r="AF2697" s="1"/>
      <c r="AG2697" s="1"/>
      <c r="AH2697" s="1">
        <v>22218.3994831645</v>
      </c>
      <c r="AI2697" s="1">
        <v>398975.00282219698</v>
      </c>
      <c r="AJ2697" s="1">
        <v>111705.79165730999</v>
      </c>
      <c r="AK2697" s="1"/>
      <c r="AL2697" s="1">
        <v>-4476</v>
      </c>
      <c r="AM2697" s="1"/>
    </row>
    <row r="2698" spans="1:39" x14ac:dyDescent="0.3">
      <c r="A2698" t="str">
        <f t="shared" si="462"/>
        <v>R&amp;D</v>
      </c>
      <c r="B2698" t="str">
        <f t="shared" si="463"/>
        <v>AJ34</v>
      </c>
      <c r="C2698" t="str">
        <f t="shared" si="464"/>
        <v>R&amp;D- GENERAL SCIENCE/TECHNOLOGY: ENVIRONMENTAL SCIENCES  (ENGINEERING DEVELOPMENT)</v>
      </c>
      <c r="D2698" s="1">
        <f t="shared" si="465"/>
        <v>9227.2785264926697</v>
      </c>
      <c r="E2698" s="1">
        <f t="shared" si="466"/>
        <v>-25530.642416353199</v>
      </c>
      <c r="F2698" s="1">
        <f t="shared" si="467"/>
        <v>231460.5</v>
      </c>
      <c r="G2698" s="1">
        <f t="shared" si="468"/>
        <v>0</v>
      </c>
      <c r="H2698" s="2">
        <f t="shared" si="469"/>
        <v>-10.065988086995496</v>
      </c>
      <c r="I2698" s="2">
        <f t="shared" si="470"/>
        <v>24.084373397361745</v>
      </c>
      <c r="J2698" s="2">
        <f t="shared" si="471"/>
        <v>0</v>
      </c>
      <c r="K2698" s="2">
        <f t="shared" si="472"/>
        <v>2.0545607753429225E-6</v>
      </c>
      <c r="L2698" s="2">
        <f>AM2698/SUM(AM1:AM$3009)</f>
        <v>0</v>
      </c>
      <c r="M2698" t="s">
        <v>4937</v>
      </c>
      <c r="N2698" t="s">
        <v>5472</v>
      </c>
      <c r="O2698" t="s">
        <v>5473</v>
      </c>
      <c r="P2698" s="1"/>
      <c r="Q2698" s="1"/>
      <c r="R2698" s="1"/>
      <c r="S2698" s="1"/>
      <c r="T2698" s="1"/>
      <c r="U2698" s="1">
        <v>60050.261156198001</v>
      </c>
      <c r="V2698" s="1">
        <v>675710.15197899903</v>
      </c>
      <c r="W2698" s="1">
        <v>83339.260280811402</v>
      </c>
      <c r="X2698" s="1">
        <v>646114.62433860602</v>
      </c>
      <c r="Y2698" s="1">
        <v>1114009.23639478</v>
      </c>
      <c r="Z2698" s="1">
        <v>529584.31586304202</v>
      </c>
      <c r="AA2698" s="1">
        <v>919579.41929396405</v>
      </c>
      <c r="AB2698" s="1">
        <v>461808.622954997</v>
      </c>
      <c r="AC2698" s="1">
        <v>2246581.4416831699</v>
      </c>
      <c r="AD2698" s="1">
        <v>907272.851791005</v>
      </c>
      <c r="AE2698" s="1">
        <v>9227.2785264926697</v>
      </c>
      <c r="AF2698" s="1">
        <v>265070.94112977799</v>
      </c>
      <c r="AG2698" s="1">
        <v>576145.94926806598</v>
      </c>
      <c r="AH2698" s="1">
        <v>422664.30279110698</v>
      </c>
      <c r="AI2698" s="1">
        <v>216998.10644130199</v>
      </c>
      <c r="AJ2698" s="1">
        <v>255817.27910221799</v>
      </c>
      <c r="AK2698" s="1">
        <v>-25530.642416353199</v>
      </c>
      <c r="AL2698" s="1">
        <v>231460.5</v>
      </c>
      <c r="AM2698" s="1">
        <v>0</v>
      </c>
    </row>
    <row r="2699" spans="1:39" x14ac:dyDescent="0.3">
      <c r="A2699" t="str">
        <f t="shared" si="462"/>
        <v>R&amp;D</v>
      </c>
      <c r="B2699" t="str">
        <f t="shared" si="463"/>
        <v>AJ35</v>
      </c>
      <c r="C2699" t="str">
        <f t="shared" si="464"/>
        <v>R&amp;D- GENERAL SCIENCE/TECHNOLOGY: ENVIRONMENTAL SCIENCES (OPERATIONAL SYSTEMS DEVELOPMENT)</v>
      </c>
      <c r="D2699" s="1">
        <f t="shared" si="465"/>
        <v>0</v>
      </c>
      <c r="E2699" s="1">
        <f t="shared" si="466"/>
        <v>0</v>
      </c>
      <c r="F2699" s="1">
        <f t="shared" si="467"/>
        <v>0</v>
      </c>
      <c r="G2699" s="1">
        <f t="shared" si="468"/>
        <v>0</v>
      </c>
      <c r="H2699" s="2" t="e">
        <f t="shared" si="469"/>
        <v>#DIV/0!</v>
      </c>
      <c r="I2699" s="2" t="e">
        <f t="shared" si="470"/>
        <v>#DIV/0!</v>
      </c>
      <c r="J2699" s="2" t="e">
        <f t="shared" si="471"/>
        <v>#DIV/0!</v>
      </c>
      <c r="K2699" s="2">
        <f t="shared" si="472"/>
        <v>0</v>
      </c>
      <c r="L2699" s="2">
        <f>AM2699/SUM(AM1:AM$3009)</f>
        <v>0</v>
      </c>
      <c r="M2699" t="s">
        <v>4937</v>
      </c>
      <c r="N2699" t="s">
        <v>5474</v>
      </c>
      <c r="O2699" t="s">
        <v>5475</v>
      </c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  <c r="AG2699" s="1"/>
      <c r="AH2699" s="1">
        <v>34965.227407466897</v>
      </c>
      <c r="AI2699" s="1">
        <v>0</v>
      </c>
      <c r="AJ2699" s="1"/>
      <c r="AK2699" s="1"/>
      <c r="AL2699" s="1"/>
      <c r="AM2699" s="1"/>
    </row>
    <row r="2700" spans="1:39" x14ac:dyDescent="0.3">
      <c r="A2700" t="str">
        <f t="shared" si="462"/>
        <v>R&amp;D</v>
      </c>
      <c r="B2700" t="str">
        <f t="shared" si="463"/>
        <v>AJ36</v>
      </c>
      <c r="C2700" t="str">
        <f t="shared" si="464"/>
        <v>R&amp;D- GENERAL SCIENCE/TECHNOLOGY: ENVIRONMENTAL SCIENCES (MANAGEMENT/SUPPORT)</v>
      </c>
      <c r="D2700" s="1">
        <f t="shared" si="465"/>
        <v>6024858.2041873001</v>
      </c>
      <c r="E2700" s="1">
        <f t="shared" si="466"/>
        <v>0</v>
      </c>
      <c r="F2700" s="1">
        <f t="shared" si="467"/>
        <v>0</v>
      </c>
      <c r="G2700" s="1">
        <f t="shared" si="468"/>
        <v>0</v>
      </c>
      <c r="H2700" s="2" t="e">
        <f t="shared" si="469"/>
        <v>#DIV/0!</v>
      </c>
      <c r="I2700" s="2">
        <f t="shared" si="470"/>
        <v>-1</v>
      </c>
      <c r="J2700" s="2" t="e">
        <f t="shared" si="471"/>
        <v>#DIV/0!</v>
      </c>
      <c r="K2700" s="2">
        <f t="shared" si="472"/>
        <v>0</v>
      </c>
      <c r="L2700" s="2">
        <f>AM2700/SUM(AM1:AM$3009)</f>
        <v>0</v>
      </c>
      <c r="M2700" t="s">
        <v>4937</v>
      </c>
      <c r="N2700" t="s">
        <v>5476</v>
      </c>
      <c r="O2700" t="s">
        <v>5477</v>
      </c>
      <c r="P2700" s="1"/>
      <c r="Q2700" s="1"/>
      <c r="R2700" s="1"/>
      <c r="S2700" s="1"/>
      <c r="T2700" s="1"/>
      <c r="U2700" s="1">
        <v>1775695.28854033</v>
      </c>
      <c r="V2700" s="1">
        <v>0</v>
      </c>
      <c r="W2700" s="1"/>
      <c r="X2700" s="1">
        <v>26657.063541066698</v>
      </c>
      <c r="Y2700" s="1">
        <v>26333.027146474</v>
      </c>
      <c r="Z2700" s="1">
        <v>6337774.5819693403</v>
      </c>
      <c r="AA2700" s="1">
        <v>8954150.9769203793</v>
      </c>
      <c r="AB2700" s="1">
        <v>9535552.3294080608</v>
      </c>
      <c r="AC2700" s="1">
        <v>8436572.1377155706</v>
      </c>
      <c r="AD2700" s="1">
        <v>7937459.2918839604</v>
      </c>
      <c r="AE2700" s="1">
        <v>6024858.2041873001</v>
      </c>
      <c r="AF2700" s="1">
        <v>713389.53128706501</v>
      </c>
      <c r="AG2700" s="1"/>
      <c r="AH2700" s="1"/>
      <c r="AI2700" s="1"/>
      <c r="AJ2700" s="1"/>
      <c r="AK2700" s="1"/>
      <c r="AL2700" s="1"/>
      <c r="AM2700" s="1"/>
    </row>
    <row r="2701" spans="1:39" x14ac:dyDescent="0.3">
      <c r="A2701" t="str">
        <f t="shared" si="462"/>
        <v>R&amp;D</v>
      </c>
      <c r="B2701" t="str">
        <f t="shared" si="463"/>
        <v>AJ41</v>
      </c>
      <c r="C2701" t="str">
        <f t="shared" si="464"/>
        <v>ENGINEERING (BASIC)</v>
      </c>
      <c r="D2701" s="1">
        <f t="shared" si="465"/>
        <v>105299569.917564</v>
      </c>
      <c r="E2701" s="1">
        <f t="shared" si="466"/>
        <v>217328035.25485301</v>
      </c>
      <c r="F2701" s="1">
        <f t="shared" si="467"/>
        <v>170706428.60350001</v>
      </c>
      <c r="G2701" s="1">
        <f t="shared" si="468"/>
        <v>77238541.725964099</v>
      </c>
      <c r="H2701" s="2">
        <f t="shared" si="469"/>
        <v>-0.2145218245620335</v>
      </c>
      <c r="I2701" s="2">
        <f t="shared" si="470"/>
        <v>0.62115029279930711</v>
      </c>
      <c r="J2701" s="2">
        <f t="shared" si="471"/>
        <v>0.45246416527971617</v>
      </c>
      <c r="K2701" s="2">
        <f t="shared" si="472"/>
        <v>1.5152768282606674E-3</v>
      </c>
      <c r="L2701" s="2">
        <f>AM2701/SUM(AM1:AM$3009)</f>
        <v>1.4015259790867223E-3</v>
      </c>
      <c r="M2701" t="s">
        <v>4937</v>
      </c>
      <c r="N2701" t="s">
        <v>5478</v>
      </c>
      <c r="O2701" t="s">
        <v>5479</v>
      </c>
      <c r="P2701" s="1">
        <v>451187.76920789201</v>
      </c>
      <c r="Q2701" s="1">
        <v>7391321.1952819396</v>
      </c>
      <c r="R2701" s="1">
        <v>5803142.9410309698</v>
      </c>
      <c r="S2701" s="1">
        <v>1412374.13293446</v>
      </c>
      <c r="T2701" s="1">
        <v>955399.04793885595</v>
      </c>
      <c r="U2701" s="1">
        <v>606889.33998189995</v>
      </c>
      <c r="V2701" s="1">
        <v>6421135.5478739701</v>
      </c>
      <c r="W2701" s="1">
        <v>3171958.0435478198</v>
      </c>
      <c r="X2701" s="1">
        <v>5527602.6253484301</v>
      </c>
      <c r="Y2701" s="1">
        <v>1680566.10735602</v>
      </c>
      <c r="Z2701" s="1">
        <v>8194154.74711941</v>
      </c>
      <c r="AA2701" s="1">
        <v>3906783.75881714</v>
      </c>
      <c r="AB2701" s="1">
        <v>36105658.457016297</v>
      </c>
      <c r="AC2701" s="1">
        <v>21800349.8861725</v>
      </c>
      <c r="AD2701" s="1">
        <v>66703446.351060003</v>
      </c>
      <c r="AE2701" s="1">
        <v>105299569.917564</v>
      </c>
      <c r="AF2701" s="1">
        <v>120920158.754619</v>
      </c>
      <c r="AG2701" s="1">
        <v>140998689.055843</v>
      </c>
      <c r="AH2701" s="1">
        <v>183906597.967033</v>
      </c>
      <c r="AI2701" s="1">
        <v>314671193.72237802</v>
      </c>
      <c r="AJ2701" s="1">
        <v>369639507.52742499</v>
      </c>
      <c r="AK2701" s="1">
        <v>217328035.25485301</v>
      </c>
      <c r="AL2701" s="1">
        <v>170706428.60350001</v>
      </c>
      <c r="AM2701" s="1">
        <v>77238541.725964099</v>
      </c>
    </row>
    <row r="2702" spans="1:39" x14ac:dyDescent="0.3">
      <c r="A2702" t="str">
        <f t="shared" si="462"/>
        <v>R&amp;D</v>
      </c>
      <c r="B2702" t="str">
        <f t="shared" si="463"/>
        <v>AJ42</v>
      </c>
      <c r="C2702" t="str">
        <f t="shared" si="464"/>
        <v>ENGINEERING (APPLIED/EXPLORATORY)</v>
      </c>
      <c r="D2702" s="1">
        <f t="shared" si="465"/>
        <v>1646173.06274321</v>
      </c>
      <c r="E2702" s="1">
        <f t="shared" si="466"/>
        <v>16729736.784400901</v>
      </c>
      <c r="F2702" s="1">
        <f t="shared" si="467"/>
        <v>66163159.539999999</v>
      </c>
      <c r="G2702" s="1">
        <f t="shared" si="468"/>
        <v>2281960.9536518399</v>
      </c>
      <c r="H2702" s="2">
        <f t="shared" si="469"/>
        <v>2.954823700615044</v>
      </c>
      <c r="I2702" s="2">
        <f t="shared" si="470"/>
        <v>39.192104364619247</v>
      </c>
      <c r="J2702" s="2">
        <f t="shared" si="471"/>
        <v>3.4489902984035155E-2</v>
      </c>
      <c r="K2702" s="2">
        <f t="shared" si="472"/>
        <v>5.8729775647957156E-4</v>
      </c>
      <c r="L2702" s="2">
        <f>AM2702/SUM(AM1:AM$3009)</f>
        <v>4.1407145815253865E-5</v>
      </c>
      <c r="M2702" t="s">
        <v>4937</v>
      </c>
      <c r="N2702" t="s">
        <v>5480</v>
      </c>
      <c r="O2702" t="s">
        <v>5481</v>
      </c>
      <c r="P2702" s="1">
        <v>481392.22675827699</v>
      </c>
      <c r="Q2702" s="1">
        <v>1097401.9443680299</v>
      </c>
      <c r="R2702" s="1">
        <v>1666153.75569717</v>
      </c>
      <c r="S2702" s="1">
        <v>1838968.1034913999</v>
      </c>
      <c r="T2702" s="1">
        <v>3587315.2225287701</v>
      </c>
      <c r="U2702" s="1">
        <v>7830849.4265210899</v>
      </c>
      <c r="V2702" s="1">
        <v>5848593.5375763597</v>
      </c>
      <c r="W2702" s="1">
        <v>8978912.4213813897</v>
      </c>
      <c r="X2702" s="1">
        <v>5103312.2481297497</v>
      </c>
      <c r="Y2702" s="1">
        <v>21828315.0729753</v>
      </c>
      <c r="Z2702" s="1">
        <v>11278495.310939699</v>
      </c>
      <c r="AA2702" s="1">
        <v>5398370.9699054603</v>
      </c>
      <c r="AB2702" s="1">
        <v>1963866.88986936</v>
      </c>
      <c r="AC2702" s="1">
        <v>1690194.14724428</v>
      </c>
      <c r="AD2702" s="1">
        <v>2372770.8888662299</v>
      </c>
      <c r="AE2702" s="1">
        <v>1646173.06274321</v>
      </c>
      <c r="AF2702" s="1">
        <v>4445523.7978055496</v>
      </c>
      <c r="AG2702" s="1">
        <v>1630237.0421471801</v>
      </c>
      <c r="AH2702" s="1">
        <v>14175409.798492899</v>
      </c>
      <c r="AI2702" s="1">
        <v>26660490.138734099</v>
      </c>
      <c r="AJ2702" s="1">
        <v>89679399.478335902</v>
      </c>
      <c r="AK2702" s="1">
        <v>16729736.784400901</v>
      </c>
      <c r="AL2702" s="1">
        <v>66163159.539999999</v>
      </c>
      <c r="AM2702" s="1">
        <v>2281960.9536518399</v>
      </c>
    </row>
    <row r="2703" spans="1:39" x14ac:dyDescent="0.3">
      <c r="A2703" t="str">
        <f t="shared" si="462"/>
        <v>R&amp;D</v>
      </c>
      <c r="B2703" t="str">
        <f t="shared" si="463"/>
        <v>AJ43</v>
      </c>
      <c r="C2703" t="str">
        <f t="shared" si="464"/>
        <v>ENGINEERING (ADVANCED)</v>
      </c>
      <c r="D2703" s="1">
        <f t="shared" si="465"/>
        <v>3799944.7987841801</v>
      </c>
      <c r="E2703" s="1">
        <f t="shared" si="466"/>
        <v>4939729.0486825397</v>
      </c>
      <c r="F2703" s="1">
        <f t="shared" si="467"/>
        <v>2016441.9127</v>
      </c>
      <c r="G2703" s="1">
        <f t="shared" si="468"/>
        <v>-41906.304495598299</v>
      </c>
      <c r="H2703" s="2">
        <f t="shared" si="469"/>
        <v>-0.59179098836649779</v>
      </c>
      <c r="I2703" s="2">
        <f t="shared" si="470"/>
        <v>-0.46934968283087286</v>
      </c>
      <c r="J2703" s="2">
        <f t="shared" si="471"/>
        <v>-2.0782301851426051E-2</v>
      </c>
      <c r="K2703" s="2">
        <f t="shared" si="472"/>
        <v>1.7898960987256477E-5</v>
      </c>
      <c r="L2703" s="2">
        <f>AM2703/SUM(AM1:AM$3009)</f>
        <v>-7.6040760384211688E-7</v>
      </c>
      <c r="M2703" t="s">
        <v>4937</v>
      </c>
      <c r="N2703" t="s">
        <v>5482</v>
      </c>
      <c r="O2703" t="s">
        <v>5483</v>
      </c>
      <c r="P2703" s="1"/>
      <c r="Q2703" s="1"/>
      <c r="R2703" s="1"/>
      <c r="S2703" s="1">
        <v>531840.912886929</v>
      </c>
      <c r="T2703" s="1">
        <v>478590.524087311</v>
      </c>
      <c r="U2703" s="1">
        <v>4705390.4029730102</v>
      </c>
      <c r="V2703" s="1">
        <v>4431748.9145668</v>
      </c>
      <c r="W2703" s="1">
        <v>5302808.3331683101</v>
      </c>
      <c r="X2703" s="1">
        <v>3426583.5251932899</v>
      </c>
      <c r="Y2703" s="1">
        <v>6651829.2211368801</v>
      </c>
      <c r="Z2703" s="1">
        <v>28924283.950815301</v>
      </c>
      <c r="AA2703" s="1">
        <v>34821442.241254598</v>
      </c>
      <c r="AB2703" s="1">
        <v>23282460.139288999</v>
      </c>
      <c r="AC2703" s="1">
        <v>23935091.047940299</v>
      </c>
      <c r="AD2703" s="1">
        <v>16807626.881299298</v>
      </c>
      <c r="AE2703" s="1">
        <v>3799944.7987841801</v>
      </c>
      <c r="AF2703" s="1">
        <v>4792792.4680593703</v>
      </c>
      <c r="AG2703" s="1">
        <v>1827303.8556919</v>
      </c>
      <c r="AH2703" s="1">
        <v>972804.18712088501</v>
      </c>
      <c r="AI2703" s="1">
        <v>5560260.5099037196</v>
      </c>
      <c r="AJ2703" s="1">
        <v>5316584.4187781299</v>
      </c>
      <c r="AK2703" s="1">
        <v>4939729.0486825397</v>
      </c>
      <c r="AL2703" s="1">
        <v>2016441.9127</v>
      </c>
      <c r="AM2703" s="1">
        <v>-41906.304495598299</v>
      </c>
    </row>
    <row r="2704" spans="1:39" x14ac:dyDescent="0.3">
      <c r="A2704" t="str">
        <f t="shared" si="462"/>
        <v>R&amp;D</v>
      </c>
      <c r="B2704" t="str">
        <f t="shared" si="463"/>
        <v>AJ44</v>
      </c>
      <c r="C2704" t="str">
        <f t="shared" si="464"/>
        <v>ENGINEERING (ENGINEERING)</v>
      </c>
      <c r="D2704" s="1">
        <f t="shared" si="465"/>
        <v>31799890.708376799</v>
      </c>
      <c r="E2704" s="1">
        <f t="shared" si="466"/>
        <v>380074.811124033</v>
      </c>
      <c r="F2704" s="1">
        <f t="shared" si="467"/>
        <v>-106942.4471</v>
      </c>
      <c r="G2704" s="1">
        <f t="shared" si="468"/>
        <v>-144664.061714212</v>
      </c>
      <c r="H2704" s="2">
        <f t="shared" si="469"/>
        <v>-1.2813720982554158</v>
      </c>
      <c r="I2704" s="2">
        <f t="shared" si="470"/>
        <v>-1.0033629815926326</v>
      </c>
      <c r="J2704" s="2">
        <f t="shared" si="471"/>
        <v>1.3527281789142078</v>
      </c>
      <c r="K2704" s="2">
        <f t="shared" si="472"/>
        <v>-9.4927539269484638E-7</v>
      </c>
      <c r="L2704" s="2">
        <f>AM2704/SUM(AM1:AM$3009)</f>
        <v>-2.6249905319550783E-6</v>
      </c>
      <c r="M2704" t="s">
        <v>4937</v>
      </c>
      <c r="N2704" t="s">
        <v>5484</v>
      </c>
      <c r="O2704" t="s">
        <v>5485</v>
      </c>
      <c r="P2704" s="1">
        <v>605769.51025945798</v>
      </c>
      <c r="Q2704" s="1"/>
      <c r="R2704" s="1">
        <v>252454.78591591699</v>
      </c>
      <c r="S2704" s="1">
        <v>82997.3787908206</v>
      </c>
      <c r="T2704" s="1">
        <v>656829.22212640406</v>
      </c>
      <c r="U2704" s="1">
        <v>1031179.45811361</v>
      </c>
      <c r="V2704" s="1">
        <v>8360542.1885598004</v>
      </c>
      <c r="W2704" s="1">
        <v>9139446.6354383491</v>
      </c>
      <c r="X2704" s="1">
        <v>5711503.8445287896</v>
      </c>
      <c r="Y2704" s="1">
        <v>4076625.8093821499</v>
      </c>
      <c r="Z2704" s="1">
        <v>9719994.8528565392</v>
      </c>
      <c r="AA2704" s="1">
        <v>4535841.9242054699</v>
      </c>
      <c r="AB2704" s="1">
        <v>27763252.8791162</v>
      </c>
      <c r="AC2704" s="1">
        <v>33613034.552151002</v>
      </c>
      <c r="AD2704" s="1">
        <v>47059924.0210201</v>
      </c>
      <c r="AE2704" s="1">
        <v>31799890.708376799</v>
      </c>
      <c r="AF2704" s="1">
        <v>38332153.954947203</v>
      </c>
      <c r="AG2704" s="1">
        <v>47233670.4177709</v>
      </c>
      <c r="AH2704" s="1">
        <v>37508900.254737496</v>
      </c>
      <c r="AI2704" s="1">
        <v>24302644.6070548</v>
      </c>
      <c r="AJ2704" s="1">
        <v>2281147.0491993702</v>
      </c>
      <c r="AK2704" s="1">
        <v>380074.811124033</v>
      </c>
      <c r="AL2704" s="1">
        <v>-106942.4471</v>
      </c>
      <c r="AM2704" s="1">
        <v>-144664.061714212</v>
      </c>
    </row>
    <row r="2705" spans="1:39" x14ac:dyDescent="0.3">
      <c r="A2705" t="str">
        <f t="shared" si="462"/>
        <v>R&amp;D</v>
      </c>
      <c r="B2705" t="str">
        <f t="shared" si="463"/>
        <v>AJ45</v>
      </c>
      <c r="C2705" t="str">
        <f t="shared" si="464"/>
        <v>ENGINEERING (OPERATIONAL)</v>
      </c>
      <c r="D2705" s="1">
        <f t="shared" si="465"/>
        <v>52603803.723388501</v>
      </c>
      <c r="E2705" s="1">
        <f t="shared" si="466"/>
        <v>20127464.567936599</v>
      </c>
      <c r="F2705" s="1">
        <f t="shared" si="467"/>
        <v>0</v>
      </c>
      <c r="G2705" s="1">
        <f t="shared" si="468"/>
        <v>0</v>
      </c>
      <c r="H2705" s="2">
        <f t="shared" si="469"/>
        <v>-1</v>
      </c>
      <c r="I2705" s="2">
        <f t="shared" si="470"/>
        <v>-1</v>
      </c>
      <c r="J2705" s="2" t="e">
        <f t="shared" si="471"/>
        <v>#DIV/0!</v>
      </c>
      <c r="K2705" s="2">
        <f t="shared" si="472"/>
        <v>0</v>
      </c>
      <c r="L2705" s="2">
        <f>AM2705/SUM(AM1:AM$3009)</f>
        <v>0</v>
      </c>
      <c r="M2705" t="s">
        <v>4937</v>
      </c>
      <c r="N2705" t="s">
        <v>5486</v>
      </c>
      <c r="O2705" t="s">
        <v>5487</v>
      </c>
      <c r="P2705" s="1"/>
      <c r="Q2705" s="1">
        <v>993810.59807446098</v>
      </c>
      <c r="R2705" s="1"/>
      <c r="S2705" s="1">
        <v>2948712.5144760101</v>
      </c>
      <c r="T2705" s="1">
        <v>3971031.34007385</v>
      </c>
      <c r="U2705" s="1">
        <v>3496576.4515435901</v>
      </c>
      <c r="V2705" s="1">
        <v>3520517.36579523</v>
      </c>
      <c r="W2705" s="1">
        <v>3698014.6018270901</v>
      </c>
      <c r="X2705" s="1">
        <v>10707482.577707101</v>
      </c>
      <c r="Y2705" s="1">
        <v>9216847.8231673297</v>
      </c>
      <c r="Z2705" s="1">
        <v>15754864.869842799</v>
      </c>
      <c r="AA2705" s="1">
        <v>9254282.6241679601</v>
      </c>
      <c r="AB2705" s="1">
        <v>55515272.874770202</v>
      </c>
      <c r="AC2705" s="1">
        <v>86426409.090815797</v>
      </c>
      <c r="AD2705" s="1">
        <v>105540728.776807</v>
      </c>
      <c r="AE2705" s="1">
        <v>52603803.723388501</v>
      </c>
      <c r="AF2705" s="1">
        <v>18579066.707121901</v>
      </c>
      <c r="AG2705" s="1">
        <v>15209909.8844686</v>
      </c>
      <c r="AH2705" s="1">
        <v>15011093.6127638</v>
      </c>
      <c r="AI2705" s="1">
        <v>12669362.658178899</v>
      </c>
      <c r="AJ2705" s="1">
        <v>35775846.078123897</v>
      </c>
      <c r="AK2705" s="1">
        <v>20127464.567936599</v>
      </c>
      <c r="AL2705" s="1">
        <v>0</v>
      </c>
      <c r="AM2705" s="1">
        <v>0</v>
      </c>
    </row>
    <row r="2706" spans="1:39" x14ac:dyDescent="0.3">
      <c r="A2706" t="str">
        <f t="shared" si="462"/>
        <v>R&amp;D</v>
      </c>
      <c r="B2706" t="str">
        <f t="shared" si="463"/>
        <v>AJ46</v>
      </c>
      <c r="C2706" t="str">
        <f t="shared" si="464"/>
        <v>ENGINEERING (MANAGEMENT/SUPPORT)</v>
      </c>
      <c r="D2706" s="1">
        <f t="shared" si="465"/>
        <v>7607609.3356669703</v>
      </c>
      <c r="E2706" s="1">
        <f t="shared" si="466"/>
        <v>-127456.107412317</v>
      </c>
      <c r="F2706" s="1">
        <f t="shared" si="467"/>
        <v>-63345.198400000001</v>
      </c>
      <c r="G2706" s="1">
        <f t="shared" si="468"/>
        <v>-16309.208993266901</v>
      </c>
      <c r="H2706" s="2">
        <f t="shared" si="469"/>
        <v>-0.5030038207970684</v>
      </c>
      <c r="I2706" s="2">
        <f t="shared" si="470"/>
        <v>-1.0083265577404215</v>
      </c>
      <c r="J2706" s="2">
        <f t="shared" si="471"/>
        <v>0.25746559179246176</v>
      </c>
      <c r="K2706" s="2">
        <f t="shared" si="472"/>
        <v>-5.6228410436750657E-7</v>
      </c>
      <c r="L2706" s="2">
        <f>AM2706/SUM(AM1:AM$3009)</f>
        <v>-2.9593748912966104E-7</v>
      </c>
      <c r="M2706" t="s">
        <v>4937</v>
      </c>
      <c r="N2706" t="s">
        <v>5488</v>
      </c>
      <c r="O2706" t="s">
        <v>5489</v>
      </c>
      <c r="P2706" s="1">
        <v>647492.507334647</v>
      </c>
      <c r="Q2706" s="1"/>
      <c r="R2706" s="1">
        <v>51431.122702972702</v>
      </c>
      <c r="S2706" s="1">
        <v>6822065.7496256297</v>
      </c>
      <c r="T2706" s="1">
        <v>-35753.053144289603</v>
      </c>
      <c r="U2706" s="1">
        <v>442101.929895946</v>
      </c>
      <c r="V2706" s="1">
        <v>4102402.8868686999</v>
      </c>
      <c r="W2706" s="1">
        <v>2031992.2729112499</v>
      </c>
      <c r="X2706" s="1">
        <v>606489.05052647099</v>
      </c>
      <c r="Y2706" s="1">
        <v>482595.79399632401</v>
      </c>
      <c r="Z2706" s="1">
        <v>2355309.0186470202</v>
      </c>
      <c r="AA2706" s="1">
        <v>3854548.7795311301</v>
      </c>
      <c r="AB2706" s="1">
        <v>435029.06633145601</v>
      </c>
      <c r="AC2706" s="1">
        <v>957533.01183592703</v>
      </c>
      <c r="AD2706" s="1">
        <v>2070274.1567679299</v>
      </c>
      <c r="AE2706" s="1">
        <v>7607609.3356669703</v>
      </c>
      <c r="AF2706" s="1">
        <v>3744893.99982021</v>
      </c>
      <c r="AG2706" s="1">
        <v>3917745.8878969699</v>
      </c>
      <c r="AH2706" s="1">
        <v>3730158.91403367</v>
      </c>
      <c r="AI2706" s="1">
        <v>-244376.948809169</v>
      </c>
      <c r="AJ2706" s="1">
        <v>37778.082679033199</v>
      </c>
      <c r="AK2706" s="1">
        <v>-127456.107412317</v>
      </c>
      <c r="AL2706" s="1">
        <v>-63345.198400000001</v>
      </c>
      <c r="AM2706" s="1">
        <v>-16309.208993266901</v>
      </c>
    </row>
    <row r="2707" spans="1:39" x14ac:dyDescent="0.3">
      <c r="A2707" t="str">
        <f t="shared" si="462"/>
        <v>R&amp;D</v>
      </c>
      <c r="B2707" t="str">
        <f t="shared" si="463"/>
        <v>AJ47</v>
      </c>
      <c r="C2707" t="str">
        <f t="shared" si="464"/>
        <v>R&amp;D- GENERAL SCIENCE/TECHNOLOGY: ENGINEERING (COMMERCIALIZED)</v>
      </c>
      <c r="D2707" s="1">
        <f t="shared" si="465"/>
        <v>130140.06102769999</v>
      </c>
      <c r="E2707" s="1">
        <f t="shared" si="466"/>
        <v>0</v>
      </c>
      <c r="F2707" s="1">
        <f t="shared" si="467"/>
        <v>0</v>
      </c>
      <c r="G2707" s="1">
        <f t="shared" si="468"/>
        <v>0</v>
      </c>
      <c r="H2707" s="2" t="e">
        <f t="shared" si="469"/>
        <v>#DIV/0!</v>
      </c>
      <c r="I2707" s="2">
        <f t="shared" si="470"/>
        <v>-1</v>
      </c>
      <c r="J2707" s="2" t="e">
        <f t="shared" si="471"/>
        <v>#DIV/0!</v>
      </c>
      <c r="K2707" s="2">
        <f t="shared" si="472"/>
        <v>0</v>
      </c>
      <c r="L2707" s="2">
        <f>AM2707/SUM(AM1:AM$3009)</f>
        <v>0</v>
      </c>
      <c r="M2707" t="s">
        <v>4937</v>
      </c>
      <c r="N2707" t="s">
        <v>5490</v>
      </c>
      <c r="O2707" t="s">
        <v>5491</v>
      </c>
      <c r="P2707" s="1"/>
      <c r="Q2707" s="1"/>
      <c r="R2707" s="1">
        <v>997838.01220484194</v>
      </c>
      <c r="S2707" s="1"/>
      <c r="T2707" s="1"/>
      <c r="U2707" s="1">
        <v>135221.36170440499</v>
      </c>
      <c r="V2707" s="1"/>
      <c r="W2707" s="1"/>
      <c r="X2707" s="1">
        <v>1590287.8155809401</v>
      </c>
      <c r="Y2707" s="1">
        <v>2772593.3922210401</v>
      </c>
      <c r="Z2707" s="1">
        <v>-8941.7754246406803</v>
      </c>
      <c r="AA2707" s="1"/>
      <c r="AB2707" s="1">
        <v>-595.35926088640497</v>
      </c>
      <c r="AC2707" s="1"/>
      <c r="AD2707" s="1"/>
      <c r="AE2707" s="1">
        <v>130140.06102769999</v>
      </c>
      <c r="AF2707" s="1">
        <v>243081.51583328101</v>
      </c>
      <c r="AG2707" s="1">
        <v>233744.77969894599</v>
      </c>
      <c r="AH2707" s="1"/>
      <c r="AI2707" s="1">
        <v>27999.377450642001</v>
      </c>
      <c r="AJ2707" s="1"/>
      <c r="AK2707" s="1"/>
      <c r="AL2707" s="1"/>
      <c r="AM2707" s="1"/>
    </row>
    <row r="2708" spans="1:39" x14ac:dyDescent="0.3">
      <c r="A2708" t="str">
        <f t="shared" si="462"/>
        <v>R&amp;D</v>
      </c>
      <c r="B2708" t="str">
        <f t="shared" si="463"/>
        <v>AJ51</v>
      </c>
      <c r="C2708" t="str">
        <f t="shared" si="464"/>
        <v>LIFE SCIENCES (BASIC)</v>
      </c>
      <c r="D2708" s="1">
        <f t="shared" si="465"/>
        <v>2330779.1593164098</v>
      </c>
      <c r="E2708" s="1">
        <f t="shared" si="466"/>
        <v>524544.28010606195</v>
      </c>
      <c r="F2708" s="1">
        <f t="shared" si="467"/>
        <v>44904.156199999998</v>
      </c>
      <c r="G2708" s="1">
        <f t="shared" si="468"/>
        <v>0</v>
      </c>
      <c r="H2708" s="2">
        <f t="shared" si="469"/>
        <v>-0.91439396462216604</v>
      </c>
      <c r="I2708" s="2">
        <f t="shared" si="470"/>
        <v>-0.9807342724768614</v>
      </c>
      <c r="J2708" s="2">
        <f t="shared" si="471"/>
        <v>0</v>
      </c>
      <c r="K2708" s="2">
        <f t="shared" si="472"/>
        <v>3.9859206205115644E-7</v>
      </c>
      <c r="L2708" s="2">
        <f>AM2708/SUM(AM1:AM$3009)</f>
        <v>0</v>
      </c>
      <c r="M2708" t="s">
        <v>4937</v>
      </c>
      <c r="N2708" t="s">
        <v>5492</v>
      </c>
      <c r="O2708" t="s">
        <v>5493</v>
      </c>
      <c r="P2708" s="1">
        <v>80452.046368156298</v>
      </c>
      <c r="Q2708" s="1">
        <v>78152.949937147598</v>
      </c>
      <c r="R2708" s="1">
        <v>178584.85978474101</v>
      </c>
      <c r="S2708" s="1">
        <v>579421.24108001404</v>
      </c>
      <c r="T2708" s="1">
        <v>720114.03016533703</v>
      </c>
      <c r="U2708" s="1">
        <v>454834.96440401499</v>
      </c>
      <c r="V2708" s="1">
        <v>4999973.2606722703</v>
      </c>
      <c r="W2708" s="1">
        <v>1004382.24424776</v>
      </c>
      <c r="X2708" s="1">
        <v>799417.55635438499</v>
      </c>
      <c r="Y2708" s="1">
        <v>98096.607571028493</v>
      </c>
      <c r="Z2708" s="1">
        <v>2478511.4865212701</v>
      </c>
      <c r="AA2708" s="1">
        <v>2484.3344715109902</v>
      </c>
      <c r="AB2708" s="1">
        <v>62964.999987986303</v>
      </c>
      <c r="AC2708" s="1">
        <v>3574.8636888752399</v>
      </c>
      <c r="AD2708" s="1">
        <v>1882183.2767993</v>
      </c>
      <c r="AE2708" s="1">
        <v>2330779.1593164098</v>
      </c>
      <c r="AF2708" s="1">
        <v>18764587.6792229</v>
      </c>
      <c r="AG2708" s="1">
        <v>15206780.3979786</v>
      </c>
      <c r="AH2708" s="1">
        <v>7575046.1138405697</v>
      </c>
      <c r="AI2708" s="1">
        <v>18872380.522246499</v>
      </c>
      <c r="AJ2708" s="1">
        <v>10502920.89319</v>
      </c>
      <c r="AK2708" s="1">
        <v>524544.28010606195</v>
      </c>
      <c r="AL2708" s="1">
        <v>44904.156199999998</v>
      </c>
      <c r="AM2708" s="1">
        <v>0</v>
      </c>
    </row>
    <row r="2709" spans="1:39" x14ac:dyDescent="0.3">
      <c r="A2709" t="str">
        <f t="shared" si="462"/>
        <v>R&amp;D</v>
      </c>
      <c r="B2709" t="str">
        <f t="shared" si="463"/>
        <v>AJ52</v>
      </c>
      <c r="C2709" t="str">
        <f t="shared" si="464"/>
        <v>LIFE SCIENCES (APPLIED/EXPLORATORY)</v>
      </c>
      <c r="D2709" s="1">
        <f t="shared" si="465"/>
        <v>544707.52253116702</v>
      </c>
      <c r="E2709" s="1">
        <f t="shared" si="466"/>
        <v>1754846.6337055799</v>
      </c>
      <c r="F2709" s="1">
        <f t="shared" si="467"/>
        <v>624637.19090000005</v>
      </c>
      <c r="G2709" s="1">
        <f t="shared" si="468"/>
        <v>176374.41423676701</v>
      </c>
      <c r="H2709" s="2">
        <f t="shared" si="469"/>
        <v>-0.64405026689939282</v>
      </c>
      <c r="I2709" s="2">
        <f t="shared" si="470"/>
        <v>0.14673869014588403</v>
      </c>
      <c r="J2709" s="2">
        <f t="shared" si="471"/>
        <v>0.28236297294856927</v>
      </c>
      <c r="K2709" s="2">
        <f t="shared" si="472"/>
        <v>5.5445964699960862E-6</v>
      </c>
      <c r="L2709" s="2">
        <f>AM2709/SUM(AM1:AM$3009)</f>
        <v>3.2003882786401294E-6</v>
      </c>
      <c r="M2709" t="s">
        <v>4937</v>
      </c>
      <c r="N2709" t="s">
        <v>5494</v>
      </c>
      <c r="O2709" t="s">
        <v>5495</v>
      </c>
      <c r="P2709" s="1"/>
      <c r="Q2709" s="1"/>
      <c r="R2709" s="1">
        <v>609736.31902590895</v>
      </c>
      <c r="S2709" s="1">
        <v>954011.18075539905</v>
      </c>
      <c r="T2709" s="1">
        <v>521855.34784146299</v>
      </c>
      <c r="U2709" s="1">
        <v>794153.01018759795</v>
      </c>
      <c r="V2709" s="1">
        <v>1673100.2887323101</v>
      </c>
      <c r="W2709" s="1">
        <v>1216484.61639447</v>
      </c>
      <c r="X2709" s="1">
        <v>880203.64417958795</v>
      </c>
      <c r="Y2709" s="1">
        <v>1666371.4807026901</v>
      </c>
      <c r="Z2709" s="1">
        <v>680532.78350824898</v>
      </c>
      <c r="AA2709" s="1">
        <v>-33322.361008837303</v>
      </c>
      <c r="AB2709" s="1"/>
      <c r="AC2709" s="1"/>
      <c r="AD2709" s="1"/>
      <c r="AE2709" s="1">
        <v>544707.52253116702</v>
      </c>
      <c r="AF2709" s="1">
        <v>1388989.3585034001</v>
      </c>
      <c r="AG2709" s="1">
        <v>1701375.46262445</v>
      </c>
      <c r="AH2709" s="1">
        <v>2143552.80428119</v>
      </c>
      <c r="AI2709" s="1">
        <v>1573880.3486587801</v>
      </c>
      <c r="AJ2709" s="1">
        <v>1295933.7227292899</v>
      </c>
      <c r="AK2709" s="1">
        <v>1754846.6337055799</v>
      </c>
      <c r="AL2709" s="1">
        <v>624637.19090000005</v>
      </c>
      <c r="AM2709" s="1">
        <v>176374.41423676701</v>
      </c>
    </row>
    <row r="2710" spans="1:39" x14ac:dyDescent="0.3">
      <c r="A2710" t="str">
        <f t="shared" si="462"/>
        <v>R&amp;D</v>
      </c>
      <c r="B2710" t="str">
        <f t="shared" si="463"/>
        <v>AJ53</v>
      </c>
      <c r="C2710" t="str">
        <f t="shared" si="464"/>
        <v>LIFE SCIENCES (ADVANCED)</v>
      </c>
      <c r="D2710" s="1">
        <f t="shared" si="465"/>
        <v>0</v>
      </c>
      <c r="E2710" s="1">
        <f t="shared" si="466"/>
        <v>22844884.264673401</v>
      </c>
      <c r="F2710" s="1">
        <f t="shared" si="467"/>
        <v>13780347.2564</v>
      </c>
      <c r="G2710" s="1">
        <f t="shared" si="468"/>
        <v>-111696.78329083401</v>
      </c>
      <c r="H2710" s="2">
        <f t="shared" si="469"/>
        <v>-0.3967862959275531</v>
      </c>
      <c r="I2710" s="2" t="e">
        <f t="shared" si="470"/>
        <v>#DIV/0!</v>
      </c>
      <c r="J2710" s="2">
        <f t="shared" si="471"/>
        <v>-8.1055129607825165E-3</v>
      </c>
      <c r="K2710" s="2">
        <f t="shared" si="472"/>
        <v>1.2232135048357667E-4</v>
      </c>
      <c r="L2710" s="2">
        <f>AM2710/SUM(AM1:AM$3009)</f>
        <v>-2.0267853336477471E-6</v>
      </c>
      <c r="M2710" t="s">
        <v>4937</v>
      </c>
      <c r="N2710" t="s">
        <v>5496</v>
      </c>
      <c r="O2710" t="s">
        <v>5497</v>
      </c>
      <c r="P2710" s="1"/>
      <c r="Q2710" s="1"/>
      <c r="R2710" s="1"/>
      <c r="S2710" s="1">
        <v>285172.62997637002</v>
      </c>
      <c r="T2710" s="1"/>
      <c r="U2710" s="1"/>
      <c r="V2710" s="1">
        <v>1843102.3632147899</v>
      </c>
      <c r="W2710" s="1">
        <v>550069.42507019104</v>
      </c>
      <c r="X2710" s="1">
        <v>460930.19352185802</v>
      </c>
      <c r="Y2710" s="1">
        <v>131910.45444560901</v>
      </c>
      <c r="Z2710" s="1">
        <v>1068154.0712130901</v>
      </c>
      <c r="AA2710" s="1">
        <v>422223.28463370202</v>
      </c>
      <c r="AB2710" s="1">
        <v>-77298.225899671495</v>
      </c>
      <c r="AC2710" s="1">
        <v>388024.36295722402</v>
      </c>
      <c r="AD2710" s="1">
        <v>-0.133451830470802</v>
      </c>
      <c r="AE2710" s="1">
        <v>0</v>
      </c>
      <c r="AF2710" s="1">
        <v>20435666.476567</v>
      </c>
      <c r="AG2710" s="1">
        <v>21595043.4795794</v>
      </c>
      <c r="AH2710" s="1">
        <v>16346910.688677499</v>
      </c>
      <c r="AI2710" s="1">
        <v>12749822.3770453</v>
      </c>
      <c r="AJ2710" s="1">
        <v>17319813.944580998</v>
      </c>
      <c r="AK2710" s="1">
        <v>22844884.264673401</v>
      </c>
      <c r="AL2710" s="1">
        <v>13780347.2564</v>
      </c>
      <c r="AM2710" s="1">
        <v>-111696.78329083401</v>
      </c>
    </row>
    <row r="2711" spans="1:39" x14ac:dyDescent="0.3">
      <c r="A2711" t="str">
        <f t="shared" si="462"/>
        <v>R&amp;D</v>
      </c>
      <c r="B2711" t="str">
        <f t="shared" si="463"/>
        <v>AJ54</v>
      </c>
      <c r="C2711" t="str">
        <f t="shared" si="464"/>
        <v>LIFE SCIENCES (ENGINEERING)</v>
      </c>
      <c r="D2711" s="1">
        <f t="shared" si="465"/>
        <v>0</v>
      </c>
      <c r="E2711" s="1">
        <f t="shared" si="466"/>
        <v>-156552.42532732699</v>
      </c>
      <c r="F2711" s="1">
        <f t="shared" si="467"/>
        <v>251857.6563</v>
      </c>
      <c r="G2711" s="1">
        <f t="shared" si="468"/>
        <v>0</v>
      </c>
      <c r="H2711" s="2">
        <f t="shared" si="469"/>
        <v>-2.6087751804125965</v>
      </c>
      <c r="I2711" s="2" t="e">
        <f t="shared" si="470"/>
        <v>#DIV/0!</v>
      </c>
      <c r="J2711" s="2">
        <f t="shared" si="471"/>
        <v>0</v>
      </c>
      <c r="K2711" s="2">
        <f t="shared" si="472"/>
        <v>2.2356162783877998E-6</v>
      </c>
      <c r="L2711" s="2">
        <f>AM2711/SUM(AM1:AM$3009)</f>
        <v>0</v>
      </c>
      <c r="M2711" t="s">
        <v>4937</v>
      </c>
      <c r="N2711" t="s">
        <v>5498</v>
      </c>
      <c r="O2711" t="s">
        <v>5499</v>
      </c>
      <c r="P2711" s="1"/>
      <c r="Q2711" s="1"/>
      <c r="R2711" s="1">
        <v>94114.388826869195</v>
      </c>
      <c r="S2711" s="1">
        <v>0</v>
      </c>
      <c r="T2711" s="1">
        <v>3717447.3515988402</v>
      </c>
      <c r="U2711" s="1">
        <v>795626.98164255696</v>
      </c>
      <c r="V2711" s="1">
        <v>1758063.6112877701</v>
      </c>
      <c r="W2711" s="1">
        <v>2331785.6889239699</v>
      </c>
      <c r="X2711" s="1">
        <v>1255555.1849327399</v>
      </c>
      <c r="Y2711" s="1">
        <v>910468.12002607796</v>
      </c>
      <c r="Z2711" s="1"/>
      <c r="AA2711" s="1">
        <v>-2119.5224430221001</v>
      </c>
      <c r="AB2711" s="1"/>
      <c r="AC2711" s="1">
        <v>64737.282621716004</v>
      </c>
      <c r="AD2711" s="1">
        <v>-4652.8465973028497</v>
      </c>
      <c r="AE2711" s="1"/>
      <c r="AF2711" s="1">
        <v>178214.024456524</v>
      </c>
      <c r="AG2711" s="1">
        <v>90538.702968589801</v>
      </c>
      <c r="AH2711" s="1">
        <v>285477.87447183602</v>
      </c>
      <c r="AI2711" s="1"/>
      <c r="AJ2711" s="1">
        <v>1923999.08091657</v>
      </c>
      <c r="AK2711" s="1">
        <v>-156552.42532732699</v>
      </c>
      <c r="AL2711" s="1">
        <v>251857.6563</v>
      </c>
      <c r="AM2711" s="1">
        <v>0</v>
      </c>
    </row>
    <row r="2712" spans="1:39" x14ac:dyDescent="0.3">
      <c r="A2712" t="str">
        <f t="shared" si="462"/>
        <v>R&amp;D</v>
      </c>
      <c r="B2712" t="str">
        <f t="shared" si="463"/>
        <v>AJ55</v>
      </c>
      <c r="C2712" t="str">
        <f t="shared" si="464"/>
        <v>LIFE SCIENCES (OPERATIONAL)</v>
      </c>
      <c r="D2712" s="1">
        <f t="shared" si="465"/>
        <v>0</v>
      </c>
      <c r="E2712" s="1">
        <f t="shared" si="466"/>
        <v>0</v>
      </c>
      <c r="F2712" s="1">
        <f t="shared" si="467"/>
        <v>0</v>
      </c>
      <c r="G2712" s="1">
        <f t="shared" si="468"/>
        <v>0</v>
      </c>
      <c r="H2712" s="2" t="e">
        <f t="shared" si="469"/>
        <v>#DIV/0!</v>
      </c>
      <c r="I2712" s="2" t="e">
        <f t="shared" si="470"/>
        <v>#DIV/0!</v>
      </c>
      <c r="J2712" s="2" t="e">
        <f t="shared" si="471"/>
        <v>#DIV/0!</v>
      </c>
      <c r="K2712" s="2">
        <f t="shared" si="472"/>
        <v>0</v>
      </c>
      <c r="L2712" s="2">
        <f>AM2712/SUM(AM1:AM$3009)</f>
        <v>0</v>
      </c>
      <c r="M2712" t="s">
        <v>4937</v>
      </c>
      <c r="N2712" t="s">
        <v>5500</v>
      </c>
      <c r="O2712" t="s">
        <v>5501</v>
      </c>
      <c r="P2712" s="1"/>
      <c r="Q2712" s="1"/>
      <c r="R2712" s="1"/>
      <c r="S2712" s="1"/>
      <c r="T2712" s="1"/>
      <c r="U2712" s="1"/>
      <c r="V2712" s="1">
        <v>2004715.55909051</v>
      </c>
      <c r="W2712" s="1">
        <v>3638824.5080344598</v>
      </c>
      <c r="X2712" s="1">
        <v>4213662.8541922402</v>
      </c>
      <c r="Y2712" s="1">
        <v>4143562.82346504</v>
      </c>
      <c r="Z2712" s="1">
        <v>-39.246831482610403</v>
      </c>
      <c r="AA2712" s="1"/>
      <c r="AB2712" s="1"/>
      <c r="AC2712" s="1"/>
      <c r="AD2712" s="1"/>
      <c r="AE2712" s="1"/>
      <c r="AF2712" s="1"/>
      <c r="AG2712" s="1"/>
      <c r="AH2712" s="1"/>
      <c r="AI2712" s="1"/>
      <c r="AJ2712" s="1"/>
      <c r="AK2712" s="1"/>
      <c r="AL2712" s="1"/>
      <c r="AM2712" s="1"/>
    </row>
    <row r="2713" spans="1:39" x14ac:dyDescent="0.3">
      <c r="A2713" t="str">
        <f t="shared" si="462"/>
        <v>R&amp;D</v>
      </c>
      <c r="B2713" t="str">
        <f t="shared" si="463"/>
        <v>AJ56</v>
      </c>
      <c r="C2713" t="str">
        <f t="shared" si="464"/>
        <v>LIFE SCIENCES (MANAGEMENT/SUPPORT)</v>
      </c>
      <c r="D2713" s="1">
        <f t="shared" si="465"/>
        <v>110886.52868100299</v>
      </c>
      <c r="E2713" s="1">
        <f t="shared" si="466"/>
        <v>0</v>
      </c>
      <c r="F2713" s="1">
        <f t="shared" si="467"/>
        <v>0</v>
      </c>
      <c r="G2713" s="1">
        <f t="shared" si="468"/>
        <v>0</v>
      </c>
      <c r="H2713" s="2" t="e">
        <f t="shared" si="469"/>
        <v>#DIV/0!</v>
      </c>
      <c r="I2713" s="2">
        <f t="shared" si="470"/>
        <v>-1</v>
      </c>
      <c r="J2713" s="2" t="e">
        <f t="shared" si="471"/>
        <v>#DIV/0!</v>
      </c>
      <c r="K2713" s="2">
        <f t="shared" si="472"/>
        <v>0</v>
      </c>
      <c r="L2713" s="2">
        <f>AM2713/SUM(AM1:AM$3009)</f>
        <v>0</v>
      </c>
      <c r="M2713" t="s">
        <v>4937</v>
      </c>
      <c r="N2713" t="s">
        <v>5502</v>
      </c>
      <c r="O2713" t="s">
        <v>5503</v>
      </c>
      <c r="P2713" s="1"/>
      <c r="Q2713" s="1"/>
      <c r="R2713" s="1"/>
      <c r="S2713" s="1"/>
      <c r="T2713" s="1">
        <v>0</v>
      </c>
      <c r="U2713" s="1">
        <v>788105.54062361806</v>
      </c>
      <c r="V2713" s="1">
        <v>2839877.3905701698</v>
      </c>
      <c r="W2713" s="1">
        <v>2180933.6874229801</v>
      </c>
      <c r="X2713" s="1">
        <v>3798245.4849079498</v>
      </c>
      <c r="Y2713" s="1">
        <v>465760.21426537598</v>
      </c>
      <c r="Z2713" s="1"/>
      <c r="AA2713" s="1">
        <v>-61606.970338859399</v>
      </c>
      <c r="AB2713" s="1">
        <v>-96406.785034855595</v>
      </c>
      <c r="AC2713" s="1">
        <v>-51940.096215738697</v>
      </c>
      <c r="AD2713" s="1">
        <v>-43062.964575393598</v>
      </c>
      <c r="AE2713" s="1">
        <v>110886.52868100299</v>
      </c>
      <c r="AF2713" s="1">
        <v>116284.804144661</v>
      </c>
      <c r="AG2713" s="1">
        <v>-3234.0225316083202</v>
      </c>
      <c r="AH2713" s="1"/>
      <c r="AI2713" s="1"/>
      <c r="AJ2713" s="1">
        <v>-12276.5941950532</v>
      </c>
      <c r="AK2713" s="1"/>
      <c r="AL2713" s="1"/>
      <c r="AM2713" s="1"/>
    </row>
    <row r="2714" spans="1:39" x14ac:dyDescent="0.3">
      <c r="A2714" t="str">
        <f t="shared" si="462"/>
        <v>R&amp;D</v>
      </c>
      <c r="B2714" t="str">
        <f t="shared" si="463"/>
        <v>AJ57</v>
      </c>
      <c r="C2714" t="str">
        <f t="shared" si="464"/>
        <v>R&amp;D- GENERAL SCIENCE/TECHNOLOGY: LIFE SCIENCES (COMMERCIALIZED)</v>
      </c>
      <c r="D2714" s="1">
        <f t="shared" si="465"/>
        <v>0</v>
      </c>
      <c r="E2714" s="1">
        <f t="shared" si="466"/>
        <v>159441.47327916199</v>
      </c>
      <c r="F2714" s="1">
        <f t="shared" si="467"/>
        <v>151790</v>
      </c>
      <c r="G2714" s="1">
        <f t="shared" si="468"/>
        <v>116160.243236289</v>
      </c>
      <c r="H2714" s="2">
        <f t="shared" si="469"/>
        <v>-4.7989228409632267E-2</v>
      </c>
      <c r="I2714" s="2" t="e">
        <f t="shared" si="470"/>
        <v>#DIV/0!</v>
      </c>
      <c r="J2714" s="2">
        <f t="shared" si="471"/>
        <v>0.76526940665583365</v>
      </c>
      <c r="K2714" s="2">
        <f t="shared" si="472"/>
        <v>1.3473650151507588E-6</v>
      </c>
      <c r="L2714" s="2">
        <f>AM2714/SUM(AM1:AM$3009)</f>
        <v>2.1077767005272866E-6</v>
      </c>
      <c r="M2714" t="s">
        <v>4937</v>
      </c>
      <c r="N2714" t="s">
        <v>5504</v>
      </c>
      <c r="O2714" t="s">
        <v>5505</v>
      </c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  <c r="AG2714" s="1"/>
      <c r="AH2714" s="1"/>
      <c r="AI2714" s="1">
        <v>325353.36538713297</v>
      </c>
      <c r="AJ2714" s="1">
        <v>71291.809061198204</v>
      </c>
      <c r="AK2714" s="1">
        <v>159441.47327916199</v>
      </c>
      <c r="AL2714" s="1">
        <v>151790</v>
      </c>
      <c r="AM2714" s="1">
        <v>116160.243236289</v>
      </c>
    </row>
    <row r="2715" spans="1:39" x14ac:dyDescent="0.3">
      <c r="A2715" t="str">
        <f t="shared" si="462"/>
        <v>R&amp;D</v>
      </c>
      <c r="B2715" t="str">
        <f t="shared" si="463"/>
        <v>AJ61</v>
      </c>
      <c r="C2715" t="str">
        <f t="shared" si="464"/>
        <v>PSYCHOLOGICAL SCIENCES (BASIC)</v>
      </c>
      <c r="D2715" s="1">
        <f t="shared" si="465"/>
        <v>257691.59426089501</v>
      </c>
      <c r="E2715" s="1">
        <f t="shared" si="466"/>
        <v>0</v>
      </c>
      <c r="F2715" s="1">
        <f t="shared" si="467"/>
        <v>0</v>
      </c>
      <c r="G2715" s="1">
        <f t="shared" si="468"/>
        <v>0</v>
      </c>
      <c r="H2715" s="2" t="e">
        <f t="shared" si="469"/>
        <v>#DIV/0!</v>
      </c>
      <c r="I2715" s="2">
        <f t="shared" si="470"/>
        <v>-1</v>
      </c>
      <c r="J2715" s="2" t="e">
        <f t="shared" si="471"/>
        <v>#DIV/0!</v>
      </c>
      <c r="K2715" s="2">
        <f t="shared" si="472"/>
        <v>0</v>
      </c>
      <c r="L2715" s="2">
        <f>AM2715/SUM(AM1:AM$3009)</f>
        <v>0</v>
      </c>
      <c r="M2715" t="s">
        <v>4937</v>
      </c>
      <c r="N2715" t="s">
        <v>5506</v>
      </c>
      <c r="O2715" t="s">
        <v>5507</v>
      </c>
      <c r="P2715" s="1">
        <v>391934.10109270702</v>
      </c>
      <c r="Q2715" s="1">
        <v>286190.63513406803</v>
      </c>
      <c r="R2715" s="1">
        <v>307487.23640281998</v>
      </c>
      <c r="S2715" s="1">
        <v>158585.85559359399</v>
      </c>
      <c r="T2715" s="1">
        <v>924341.96703522699</v>
      </c>
      <c r="U2715" s="1">
        <v>2795491.5292961001</v>
      </c>
      <c r="V2715" s="1">
        <v>5557500.4775504097</v>
      </c>
      <c r="W2715" s="1">
        <v>8169205.9274965199</v>
      </c>
      <c r="X2715" s="1">
        <v>6913653.9115226297</v>
      </c>
      <c r="Y2715" s="1">
        <v>4989452.0395884998</v>
      </c>
      <c r="Z2715" s="1">
        <v>6961248.23943129</v>
      </c>
      <c r="AA2715" s="1">
        <v>1958893.7969486499</v>
      </c>
      <c r="AB2715" s="1">
        <v>1946074.9861820801</v>
      </c>
      <c r="AC2715" s="1">
        <v>905716.94114993804</v>
      </c>
      <c r="AD2715" s="1">
        <v>-15989.9556873197</v>
      </c>
      <c r="AE2715" s="1">
        <v>257691.59426089501</v>
      </c>
      <c r="AF2715" s="1">
        <v>292943.57894421101</v>
      </c>
      <c r="AG2715" s="1">
        <v>438722.67152163299</v>
      </c>
      <c r="AH2715" s="1">
        <v>200862.23247838399</v>
      </c>
      <c r="AI2715" s="1">
        <v>127851.619247957</v>
      </c>
      <c r="AJ2715" s="1">
        <v>357805.49275713798</v>
      </c>
      <c r="AK2715" s="1">
        <v>0</v>
      </c>
      <c r="AL2715" s="1"/>
      <c r="AM2715" s="1"/>
    </row>
    <row r="2716" spans="1:39" x14ac:dyDescent="0.3">
      <c r="A2716" t="str">
        <f t="shared" si="462"/>
        <v>R&amp;D</v>
      </c>
      <c r="B2716" t="str">
        <f t="shared" si="463"/>
        <v>AJ62</v>
      </c>
      <c r="C2716" t="str">
        <f t="shared" si="464"/>
        <v>R&amp;D- GENERAL SCIENCE/TECHNOLOGY: PSYCHOLOGICAL SCIENCES (APPLIED RESEARCH/EXPLORATORY DEVELOPMENT)</v>
      </c>
      <c r="D2716" s="1">
        <f t="shared" si="465"/>
        <v>4487141.8039353602</v>
      </c>
      <c r="E2716" s="1">
        <f t="shared" si="466"/>
        <v>7545393.8083346598</v>
      </c>
      <c r="F2716" s="1">
        <f t="shared" si="467"/>
        <v>3709028.8631000002</v>
      </c>
      <c r="G2716" s="1">
        <f t="shared" si="468"/>
        <v>198907.731460954</v>
      </c>
      <c r="H2716" s="2">
        <f t="shared" si="469"/>
        <v>-0.50843800107517279</v>
      </c>
      <c r="I2716" s="2">
        <f t="shared" si="470"/>
        <v>-0.17340948310412907</v>
      </c>
      <c r="J2716" s="2">
        <f t="shared" si="471"/>
        <v>5.3627981555988018E-2</v>
      </c>
      <c r="K2716" s="2">
        <f t="shared" si="472"/>
        <v>3.2923221097077105E-5</v>
      </c>
      <c r="L2716" s="2">
        <f>AM2716/SUM(AM1:AM$3009)</f>
        <v>3.6092648418039865E-6</v>
      </c>
      <c r="M2716" t="s">
        <v>4937</v>
      </c>
      <c r="N2716" t="s">
        <v>5508</v>
      </c>
      <c r="O2716" t="s">
        <v>5509</v>
      </c>
      <c r="P2716" s="1"/>
      <c r="Q2716" s="1"/>
      <c r="R2716" s="1"/>
      <c r="S2716" s="1"/>
      <c r="T2716" s="1">
        <v>6224077.6047715396</v>
      </c>
      <c r="U2716" s="1">
        <v>5150024.5032235105</v>
      </c>
      <c r="V2716" s="1">
        <v>13957769.6884029</v>
      </c>
      <c r="W2716" s="1">
        <v>15462247.144018101</v>
      </c>
      <c r="X2716" s="1">
        <v>10324537.3879738</v>
      </c>
      <c r="Y2716" s="1">
        <v>15611442.458634</v>
      </c>
      <c r="Z2716" s="1">
        <v>12311848.2990862</v>
      </c>
      <c r="AA2716" s="1">
        <v>4294502.6865350902</v>
      </c>
      <c r="AB2716" s="1">
        <v>5670075.9454614101</v>
      </c>
      <c r="AC2716" s="1">
        <v>92046.259843200096</v>
      </c>
      <c r="AD2716" s="1">
        <v>301163.22074831399</v>
      </c>
      <c r="AE2716" s="1">
        <v>4487141.8039353602</v>
      </c>
      <c r="AF2716" s="1">
        <v>7995353.7650638502</v>
      </c>
      <c r="AG2716" s="1">
        <v>5196263.65444382</v>
      </c>
      <c r="AH2716" s="1">
        <v>8470409.6481545791</v>
      </c>
      <c r="AI2716" s="1">
        <v>8113375.71901491</v>
      </c>
      <c r="AJ2716" s="1">
        <v>8028457.27182166</v>
      </c>
      <c r="AK2716" s="1">
        <v>7545393.8083346598</v>
      </c>
      <c r="AL2716" s="1">
        <v>3709028.8631000002</v>
      </c>
      <c r="AM2716" s="1">
        <v>198907.731460954</v>
      </c>
    </row>
    <row r="2717" spans="1:39" x14ac:dyDescent="0.3">
      <c r="A2717" t="str">
        <f t="shared" si="462"/>
        <v>R&amp;D</v>
      </c>
      <c r="B2717" t="str">
        <f t="shared" si="463"/>
        <v>AJ63</v>
      </c>
      <c r="C2717" t="str">
        <f t="shared" si="464"/>
        <v>PSYCHOLOGICAL SCIENCES (ADVANCED)</v>
      </c>
      <c r="D2717" s="1">
        <f t="shared" si="465"/>
        <v>1410437.5908095799</v>
      </c>
      <c r="E2717" s="1">
        <f t="shared" si="466"/>
        <v>5155952.0180972703</v>
      </c>
      <c r="F2717" s="1">
        <f t="shared" si="467"/>
        <v>3119086.7938999999</v>
      </c>
      <c r="G2717" s="1">
        <f t="shared" si="468"/>
        <v>1306009.6680303901</v>
      </c>
      <c r="H2717" s="2">
        <f t="shared" si="469"/>
        <v>-0.39505123729777181</v>
      </c>
      <c r="I2717" s="2">
        <f t="shared" si="470"/>
        <v>1.2114319798507847</v>
      </c>
      <c r="J2717" s="2">
        <f t="shared" si="471"/>
        <v>0.41871539791215623</v>
      </c>
      <c r="K2717" s="2">
        <f t="shared" si="472"/>
        <v>2.768659612174455E-5</v>
      </c>
      <c r="L2717" s="2">
        <f>AM2717/SUM(AM1:AM$3009)</f>
        <v>2.3698097320080786E-5</v>
      </c>
      <c r="M2717" t="s">
        <v>4937</v>
      </c>
      <c r="N2717" t="s">
        <v>5510</v>
      </c>
      <c r="O2717" t="s">
        <v>5511</v>
      </c>
      <c r="P2717" s="1"/>
      <c r="Q2717" s="1"/>
      <c r="R2717" s="1"/>
      <c r="S2717" s="1"/>
      <c r="T2717" s="1">
        <v>871069.38235767698</v>
      </c>
      <c r="U2717" s="1">
        <v>2339215.7974953698</v>
      </c>
      <c r="V2717" s="1">
        <v>3907200.90095805</v>
      </c>
      <c r="W2717" s="1">
        <v>5001500.3278970104</v>
      </c>
      <c r="X2717" s="1">
        <v>1530894.7564039701</v>
      </c>
      <c r="Y2717" s="1">
        <v>1888509.9612563299</v>
      </c>
      <c r="Z2717" s="1">
        <v>209262.79723756301</v>
      </c>
      <c r="AA2717" s="1">
        <v>465087.92355011799</v>
      </c>
      <c r="AB2717" s="1">
        <v>534340.76481187798</v>
      </c>
      <c r="AC2717" s="1">
        <v>375076.74813925399</v>
      </c>
      <c r="AD2717" s="1">
        <v>6186073.4643834401</v>
      </c>
      <c r="AE2717" s="1">
        <v>1410437.5908095799</v>
      </c>
      <c r="AF2717" s="1">
        <v>7556600.8027229803</v>
      </c>
      <c r="AG2717" s="1">
        <v>3603570.5250226301</v>
      </c>
      <c r="AH2717" s="1">
        <v>1474810.69085727</v>
      </c>
      <c r="AI2717" s="1">
        <v>4638915.46315403</v>
      </c>
      <c r="AJ2717" s="1">
        <v>6956896.9827412898</v>
      </c>
      <c r="AK2717" s="1">
        <v>5155952.0180972703</v>
      </c>
      <c r="AL2717" s="1">
        <v>3119086.7938999999</v>
      </c>
      <c r="AM2717" s="1">
        <v>1306009.6680303901</v>
      </c>
    </row>
    <row r="2718" spans="1:39" x14ac:dyDescent="0.3">
      <c r="A2718" t="str">
        <f t="shared" si="462"/>
        <v>R&amp;D</v>
      </c>
      <c r="B2718" t="str">
        <f t="shared" si="463"/>
        <v>AJ64</v>
      </c>
      <c r="C2718" t="str">
        <f t="shared" si="464"/>
        <v>R&amp;D- GENERAL SCIENCE/TECHNOLOGY: PSYCHOLOGICAL SCIENCES (ENGINEERING DEVELOPMENT)</v>
      </c>
      <c r="D2718" s="1">
        <f t="shared" si="465"/>
        <v>0</v>
      </c>
      <c r="E2718" s="1">
        <f t="shared" si="466"/>
        <v>0</v>
      </c>
      <c r="F2718" s="1">
        <f t="shared" si="467"/>
        <v>0</v>
      </c>
      <c r="G2718" s="1">
        <f t="shared" si="468"/>
        <v>0</v>
      </c>
      <c r="H2718" s="2" t="e">
        <f t="shared" si="469"/>
        <v>#DIV/0!</v>
      </c>
      <c r="I2718" s="2" t="e">
        <f t="shared" si="470"/>
        <v>#DIV/0!</v>
      </c>
      <c r="J2718" s="2" t="e">
        <f t="shared" si="471"/>
        <v>#DIV/0!</v>
      </c>
      <c r="K2718" s="2">
        <f t="shared" si="472"/>
        <v>0</v>
      </c>
      <c r="L2718" s="2">
        <f>AM2718/SUM(AM1:AM$3009)</f>
        <v>0</v>
      </c>
      <c r="M2718" t="s">
        <v>4937</v>
      </c>
      <c r="N2718" t="s">
        <v>5512</v>
      </c>
      <c r="O2718" t="s">
        <v>5513</v>
      </c>
      <c r="P2718" s="1"/>
      <c r="Q2718" s="1"/>
      <c r="R2718" s="1"/>
      <c r="S2718" s="1"/>
      <c r="T2718" s="1"/>
      <c r="U2718" s="1"/>
      <c r="V2718" s="1"/>
      <c r="W2718" s="1"/>
      <c r="X2718" s="1">
        <v>93279.361577583404</v>
      </c>
      <c r="Y2718" s="1">
        <v>65905.912095214706</v>
      </c>
      <c r="Z2718" s="1">
        <v>549927.42037665902</v>
      </c>
      <c r="AA2718" s="1">
        <v>382519.66837768198</v>
      </c>
      <c r="AB2718" s="1">
        <v>6296.4999987986303</v>
      </c>
      <c r="AC2718" s="1"/>
      <c r="AD2718" s="1"/>
      <c r="AE2718" s="1"/>
      <c r="AF2718" s="1"/>
      <c r="AG2718" s="1"/>
      <c r="AH2718" s="1"/>
      <c r="AI2718" s="1"/>
      <c r="AJ2718" s="1"/>
      <c r="AK2718" s="1"/>
      <c r="AL2718" s="1"/>
      <c r="AM2718" s="1"/>
    </row>
    <row r="2719" spans="1:39" x14ac:dyDescent="0.3">
      <c r="A2719" t="str">
        <f t="shared" si="462"/>
        <v>R&amp;D</v>
      </c>
      <c r="B2719" t="str">
        <f t="shared" si="463"/>
        <v>AJ65</v>
      </c>
      <c r="C2719" t="str">
        <f t="shared" si="464"/>
        <v>R&amp;D-PSYCHOLOGICAL SCI-OPSY DEV</v>
      </c>
      <c r="D2719" s="1">
        <f t="shared" si="465"/>
        <v>0</v>
      </c>
      <c r="E2719" s="1">
        <f t="shared" si="466"/>
        <v>0</v>
      </c>
      <c r="F2719" s="1">
        <f t="shared" si="467"/>
        <v>0</v>
      </c>
      <c r="G2719" s="1">
        <f t="shared" si="468"/>
        <v>0</v>
      </c>
      <c r="H2719" s="2" t="e">
        <f t="shared" si="469"/>
        <v>#DIV/0!</v>
      </c>
      <c r="I2719" s="2" t="e">
        <f t="shared" si="470"/>
        <v>#DIV/0!</v>
      </c>
      <c r="J2719" s="2" t="e">
        <f t="shared" si="471"/>
        <v>#DIV/0!</v>
      </c>
      <c r="K2719" s="2">
        <f t="shared" si="472"/>
        <v>0</v>
      </c>
      <c r="L2719" s="2">
        <f>AM2719/SUM(AM1:AM$3009)</f>
        <v>0</v>
      </c>
      <c r="M2719" t="s">
        <v>4937</v>
      </c>
      <c r="N2719" t="s">
        <v>5514</v>
      </c>
      <c r="O2719" t="s">
        <v>5515</v>
      </c>
      <c r="P2719" s="1"/>
      <c r="Q2719" s="1"/>
      <c r="R2719" s="1"/>
      <c r="S2719" s="1"/>
      <c r="T2719" s="1"/>
      <c r="U2719" s="1"/>
      <c r="V2719" s="1">
        <v>305398.77512906998</v>
      </c>
      <c r="W2719" s="1">
        <v>105067.315422899</v>
      </c>
      <c r="X2719" s="1">
        <v>114311.61150674699</v>
      </c>
      <c r="Y2719" s="1">
        <v>127493.764060014</v>
      </c>
      <c r="Z2719" s="1"/>
      <c r="AA2719" s="1">
        <v>124884.938675956</v>
      </c>
      <c r="AB2719" s="1"/>
      <c r="AC2719" s="1"/>
      <c r="AD2719" s="1"/>
      <c r="AE2719" s="1"/>
      <c r="AF2719" s="1"/>
      <c r="AG2719" s="1"/>
      <c r="AH2719" s="1"/>
      <c r="AI2719" s="1"/>
      <c r="AJ2719" s="1"/>
      <c r="AK2719" s="1"/>
      <c r="AL2719" s="1"/>
      <c r="AM2719" s="1"/>
    </row>
    <row r="2720" spans="1:39" x14ac:dyDescent="0.3">
      <c r="A2720" t="str">
        <f t="shared" si="462"/>
        <v>R&amp;D</v>
      </c>
      <c r="B2720" t="str">
        <f t="shared" si="463"/>
        <v>AJ66</v>
      </c>
      <c r="C2720" t="str">
        <f t="shared" si="464"/>
        <v>R&amp;D- GENERAL SCIENCE/TECHNOLOGY: PSYCHOLOGICAL SCIENCES (MANAGEMENT/SUPPORT)</v>
      </c>
      <c r="D2720" s="1">
        <f t="shared" si="465"/>
        <v>-225.97592163703899</v>
      </c>
      <c r="E2720" s="1">
        <f t="shared" si="466"/>
        <v>0</v>
      </c>
      <c r="F2720" s="1">
        <f t="shared" si="467"/>
        <v>0</v>
      </c>
      <c r="G2720" s="1">
        <f t="shared" si="468"/>
        <v>0</v>
      </c>
      <c r="H2720" s="2" t="e">
        <f t="shared" si="469"/>
        <v>#DIV/0!</v>
      </c>
      <c r="I2720" s="2">
        <f t="shared" si="470"/>
        <v>-1</v>
      </c>
      <c r="J2720" s="2" t="e">
        <f t="shared" si="471"/>
        <v>#DIV/0!</v>
      </c>
      <c r="K2720" s="2">
        <f t="shared" si="472"/>
        <v>0</v>
      </c>
      <c r="L2720" s="2">
        <f>AM2720/SUM(AM1:AM$3009)</f>
        <v>0</v>
      </c>
      <c r="M2720" t="s">
        <v>4937</v>
      </c>
      <c r="N2720" t="s">
        <v>5516</v>
      </c>
      <c r="O2720" t="s">
        <v>5517</v>
      </c>
      <c r="P2720" s="1"/>
      <c r="Q2720" s="1"/>
      <c r="R2720" s="1"/>
      <c r="S2720" s="1">
        <v>952398.95979625604</v>
      </c>
      <c r="T2720" s="1">
        <v>5252383.2207869301</v>
      </c>
      <c r="U2720" s="1">
        <v>681065.762437584</v>
      </c>
      <c r="V2720" s="1">
        <v>2991168.1573405</v>
      </c>
      <c r="W2720" s="1">
        <v>1555670.96129971</v>
      </c>
      <c r="X2720" s="1">
        <v>1419649.31804893</v>
      </c>
      <c r="Y2720" s="1">
        <v>2250759.2865757602</v>
      </c>
      <c r="Z2720" s="1">
        <v>1350021.0389835399</v>
      </c>
      <c r="AA2720" s="1">
        <v>16433.6603241714</v>
      </c>
      <c r="AB2720" s="1">
        <v>17335.5112036924</v>
      </c>
      <c r="AC2720" s="1">
        <v>-6183.3447875879401</v>
      </c>
      <c r="AD2720" s="1"/>
      <c r="AE2720" s="1">
        <v>-225.97592163703899</v>
      </c>
      <c r="AF2720" s="1"/>
      <c r="AG2720" s="1"/>
      <c r="AH2720" s="1"/>
      <c r="AI2720" s="1"/>
      <c r="AJ2720" s="1"/>
      <c r="AK2720" s="1"/>
      <c r="AL2720" s="1"/>
      <c r="AM2720" s="1"/>
    </row>
    <row r="2721" spans="1:39" x14ac:dyDescent="0.3">
      <c r="A2721" t="str">
        <f t="shared" si="462"/>
        <v>R&amp;D</v>
      </c>
      <c r="B2721" t="str">
        <f t="shared" si="463"/>
        <v>AJ67</v>
      </c>
      <c r="C2721" t="str">
        <f t="shared" si="464"/>
        <v>R&amp;D- GENERAL SCIENCE/TECHNOLOGY: PSYCHOLOGICAL SCIENCES (COMMERCIALIZED)</v>
      </c>
      <c r="D2721" s="1">
        <f t="shared" si="465"/>
        <v>0</v>
      </c>
      <c r="E2721" s="1">
        <f t="shared" si="466"/>
        <v>0</v>
      </c>
      <c r="F2721" s="1">
        <f t="shared" si="467"/>
        <v>0</v>
      </c>
      <c r="G2721" s="1">
        <f t="shared" si="468"/>
        <v>0</v>
      </c>
      <c r="H2721" s="2" t="e">
        <f t="shared" si="469"/>
        <v>#DIV/0!</v>
      </c>
      <c r="I2721" s="2" t="e">
        <f t="shared" si="470"/>
        <v>#DIV/0!</v>
      </c>
      <c r="J2721" s="2" t="e">
        <f t="shared" si="471"/>
        <v>#DIV/0!</v>
      </c>
      <c r="K2721" s="2">
        <f t="shared" si="472"/>
        <v>0</v>
      </c>
      <c r="L2721" s="2">
        <f>AM2721/SUM(AM1:AM$3009)</f>
        <v>0</v>
      </c>
      <c r="M2721" t="s">
        <v>4937</v>
      </c>
      <c r="N2721" t="s">
        <v>5518</v>
      </c>
      <c r="O2721" t="s">
        <v>5519</v>
      </c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>
        <v>745159.35627820797</v>
      </c>
      <c r="AB2721" s="1">
        <v>0</v>
      </c>
      <c r="AC2721" s="1">
        <v>0</v>
      </c>
      <c r="AD2721" s="1">
        <v>0</v>
      </c>
      <c r="AE2721" s="1"/>
      <c r="AF2721" s="1"/>
      <c r="AG2721" s="1"/>
      <c r="AH2721" s="1"/>
      <c r="AI2721" s="1"/>
      <c r="AJ2721" s="1"/>
      <c r="AK2721" s="1"/>
      <c r="AL2721" s="1"/>
      <c r="AM2721" s="1"/>
    </row>
    <row r="2722" spans="1:39" x14ac:dyDescent="0.3">
      <c r="A2722" t="str">
        <f t="shared" si="462"/>
        <v>R&amp;D</v>
      </c>
      <c r="B2722" t="str">
        <f t="shared" si="463"/>
        <v>AJ71</v>
      </c>
      <c r="C2722" t="str">
        <f t="shared" si="464"/>
        <v>R&amp;D- GENERAL SCIENCE/TECHNOLOGY: SOCIAL SCIENCES (BASIC RESEARCH)</v>
      </c>
      <c r="D2722" s="1">
        <f t="shared" si="465"/>
        <v>2417913.0456983899</v>
      </c>
      <c r="E2722" s="1">
        <f t="shared" si="466"/>
        <v>-336408.06542845903</v>
      </c>
      <c r="F2722" s="1">
        <f t="shared" si="467"/>
        <v>0</v>
      </c>
      <c r="G2722" s="1">
        <f t="shared" si="468"/>
        <v>0</v>
      </c>
      <c r="H2722" s="2">
        <f t="shared" si="469"/>
        <v>-1</v>
      </c>
      <c r="I2722" s="2">
        <f t="shared" si="470"/>
        <v>-1</v>
      </c>
      <c r="J2722" s="2" t="e">
        <f t="shared" si="471"/>
        <v>#DIV/0!</v>
      </c>
      <c r="K2722" s="2">
        <f t="shared" si="472"/>
        <v>0</v>
      </c>
      <c r="L2722" s="2">
        <f>AM2722/SUM(AM1:AM$3009)</f>
        <v>0</v>
      </c>
      <c r="M2722" t="s">
        <v>4937</v>
      </c>
      <c r="N2722" t="s">
        <v>5520</v>
      </c>
      <c r="O2722" t="s">
        <v>5521</v>
      </c>
      <c r="P2722" s="1">
        <v>56550.551741921001</v>
      </c>
      <c r="Q2722" s="1">
        <v>78528.389496420205</v>
      </c>
      <c r="R2722" s="1">
        <v>8853.4582562246305</v>
      </c>
      <c r="S2722" s="1">
        <v>8687.4023516775305</v>
      </c>
      <c r="T2722" s="1"/>
      <c r="U2722" s="1">
        <v>8230.2754796491208</v>
      </c>
      <c r="V2722" s="1">
        <v>699.06739166945897</v>
      </c>
      <c r="W2722" s="1">
        <v>468446.26395709597</v>
      </c>
      <c r="X2722" s="1">
        <v>-656.89684211243002</v>
      </c>
      <c r="Y2722" s="1">
        <v>-2639.21198946818</v>
      </c>
      <c r="Z2722" s="1">
        <v>436948.057173062</v>
      </c>
      <c r="AA2722" s="1">
        <v>247113.119319299</v>
      </c>
      <c r="AB2722" s="1">
        <v>6259649.9194357796</v>
      </c>
      <c r="AC2722" s="1">
        <v>8114171.0564879803</v>
      </c>
      <c r="AD2722" s="1">
        <v>9654354.2268956508</v>
      </c>
      <c r="AE2722" s="1">
        <v>2417913.0456983899</v>
      </c>
      <c r="AF2722" s="1">
        <v>-28095.665840088801</v>
      </c>
      <c r="AG2722" s="1">
        <v>6667567.3516474096</v>
      </c>
      <c r="AH2722" s="1">
        <v>6365478.1558159897</v>
      </c>
      <c r="AI2722" s="1">
        <v>-650884.28277850302</v>
      </c>
      <c r="AJ2722" s="1">
        <v>-35309.361192123397</v>
      </c>
      <c r="AK2722" s="1">
        <v>-336408.06542845903</v>
      </c>
      <c r="AL2722" s="1"/>
      <c r="AM2722" s="1"/>
    </row>
    <row r="2723" spans="1:39" x14ac:dyDescent="0.3">
      <c r="A2723" t="str">
        <f t="shared" si="462"/>
        <v>R&amp;D</v>
      </c>
      <c r="B2723" t="str">
        <f t="shared" si="463"/>
        <v>AJ72</v>
      </c>
      <c r="C2723" t="str">
        <f t="shared" si="464"/>
        <v>R&amp;D- GENERAL SCIENCE/TECHNOLOGY: SOCIAL SCIENCES (APPLIED RESEARCH/EXPLORATORY DEVELOPMENT)</v>
      </c>
      <c r="D2723" s="1">
        <f t="shared" si="465"/>
        <v>442095.79526170797</v>
      </c>
      <c r="E2723" s="1">
        <f t="shared" si="466"/>
        <v>0</v>
      </c>
      <c r="F2723" s="1">
        <f t="shared" si="467"/>
        <v>0</v>
      </c>
      <c r="G2723" s="1">
        <f t="shared" si="468"/>
        <v>0</v>
      </c>
      <c r="H2723" s="2" t="e">
        <f t="shared" si="469"/>
        <v>#DIV/0!</v>
      </c>
      <c r="I2723" s="2">
        <f t="shared" si="470"/>
        <v>-1</v>
      </c>
      <c r="J2723" s="2" t="e">
        <f t="shared" si="471"/>
        <v>#DIV/0!</v>
      </c>
      <c r="K2723" s="2">
        <f t="shared" si="472"/>
        <v>0</v>
      </c>
      <c r="L2723" s="2">
        <f>AM2723/SUM(AM1:AM$3009)</f>
        <v>0</v>
      </c>
      <c r="M2723" t="s">
        <v>4937</v>
      </c>
      <c r="N2723" t="s">
        <v>5522</v>
      </c>
      <c r="O2723" t="s">
        <v>5523</v>
      </c>
      <c r="P2723" s="1"/>
      <c r="Q2723" s="1"/>
      <c r="R2723" s="1"/>
      <c r="S2723" s="1"/>
      <c r="T2723" s="1"/>
      <c r="U2723" s="1"/>
      <c r="V2723" s="1">
        <v>345968.452137215</v>
      </c>
      <c r="W2723" s="1">
        <v>18859.5620257478</v>
      </c>
      <c r="X2723" s="1">
        <v>39134.677024161901</v>
      </c>
      <c r="Y2723" s="1">
        <v>1112500.61742715</v>
      </c>
      <c r="Z2723" s="1">
        <v>1423665.7297545299</v>
      </c>
      <c r="AA2723" s="1">
        <v>437709.34043109702</v>
      </c>
      <c r="AB2723" s="1">
        <v>3411136.9551513302</v>
      </c>
      <c r="AC2723" s="1">
        <v>2898377.11549338</v>
      </c>
      <c r="AD2723" s="1">
        <v>1473209.4176471501</v>
      </c>
      <c r="AE2723" s="1">
        <v>442095.79526170797</v>
      </c>
      <c r="AF2723" s="1">
        <v>1571173.1633572199</v>
      </c>
      <c r="AG2723" s="1">
        <v>0</v>
      </c>
      <c r="AH2723" s="1">
        <v>591739.10893258895</v>
      </c>
      <c r="AI2723" s="1">
        <v>525588.58210922999</v>
      </c>
      <c r="AJ2723" s="1">
        <v>226179.122191064</v>
      </c>
      <c r="AK2723" s="1"/>
      <c r="AL2723" s="1"/>
      <c r="AM2723" s="1"/>
    </row>
    <row r="2724" spans="1:39" x14ac:dyDescent="0.3">
      <c r="A2724" t="str">
        <f t="shared" si="462"/>
        <v>R&amp;D</v>
      </c>
      <c r="B2724" t="str">
        <f t="shared" si="463"/>
        <v>AJ73</v>
      </c>
      <c r="C2724" t="str">
        <f t="shared" si="464"/>
        <v>R&amp;D- GENERAL SCIENCE/TECHNOLOGY: SOCIAL SCIENCES (ADVANCED DEVELOPMENT)</v>
      </c>
      <c r="D2724" s="1">
        <f t="shared" si="465"/>
        <v>9708810.7168634608</v>
      </c>
      <c r="E2724" s="1">
        <f t="shared" si="466"/>
        <v>-54448.969498460101</v>
      </c>
      <c r="F2724" s="1">
        <f t="shared" si="467"/>
        <v>0</v>
      </c>
      <c r="G2724" s="1">
        <f t="shared" si="468"/>
        <v>0</v>
      </c>
      <c r="H2724" s="2">
        <f t="shared" si="469"/>
        <v>-1</v>
      </c>
      <c r="I2724" s="2">
        <f t="shared" si="470"/>
        <v>-1</v>
      </c>
      <c r="J2724" s="2" t="e">
        <f t="shared" si="471"/>
        <v>#DIV/0!</v>
      </c>
      <c r="K2724" s="2">
        <f t="shared" si="472"/>
        <v>0</v>
      </c>
      <c r="L2724" s="2">
        <f>AM2724/SUM(AM1:AM$3009)</f>
        <v>0</v>
      </c>
      <c r="M2724" t="s">
        <v>4937</v>
      </c>
      <c r="N2724" t="s">
        <v>5524</v>
      </c>
      <c r="O2724" t="s">
        <v>5525</v>
      </c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>
        <v>2217100.2797243302</v>
      </c>
      <c r="AA2724" s="1">
        <v>13986007.698931901</v>
      </c>
      <c r="AB2724" s="1">
        <v>22447883.982721001</v>
      </c>
      <c r="AC2724" s="1">
        <v>12736123.2297283</v>
      </c>
      <c r="AD2724" s="1">
        <v>10720960.811930601</v>
      </c>
      <c r="AE2724" s="1">
        <v>9708810.7168634608</v>
      </c>
      <c r="AF2724" s="1">
        <v>1631378.5874252301</v>
      </c>
      <c r="AG2724" s="1">
        <v>-317739.97088161798</v>
      </c>
      <c r="AH2724" s="1">
        <v>-337496.64890369697</v>
      </c>
      <c r="AI2724" s="1">
        <v>-141736.43179148101</v>
      </c>
      <c r="AJ2724" s="1">
        <v>-34954.550267021899</v>
      </c>
      <c r="AK2724" s="1">
        <v>-54448.969498460101</v>
      </c>
      <c r="AL2724" s="1">
        <v>0</v>
      </c>
      <c r="AM2724" s="1"/>
    </row>
    <row r="2725" spans="1:39" x14ac:dyDescent="0.3">
      <c r="A2725" t="str">
        <f t="shared" si="462"/>
        <v>R&amp;D</v>
      </c>
      <c r="B2725" t="str">
        <f t="shared" si="463"/>
        <v>AJ75</v>
      </c>
      <c r="C2725" t="str">
        <f t="shared" si="464"/>
        <v>R&amp;D- GENERAL SCIENCE/TECHNOLOGY: SOCIAL SCIENCES (OPERATIONAL SYSTEMS DEVELOPMENT)</v>
      </c>
      <c r="D2725" s="1">
        <f t="shared" si="465"/>
        <v>0</v>
      </c>
      <c r="E2725" s="1">
        <f t="shared" si="466"/>
        <v>0</v>
      </c>
      <c r="F2725" s="1">
        <f t="shared" si="467"/>
        <v>0</v>
      </c>
      <c r="G2725" s="1">
        <f t="shared" si="468"/>
        <v>0</v>
      </c>
      <c r="H2725" s="2" t="e">
        <f t="shared" si="469"/>
        <v>#DIV/0!</v>
      </c>
      <c r="I2725" s="2" t="e">
        <f t="shared" si="470"/>
        <v>#DIV/0!</v>
      </c>
      <c r="J2725" s="2" t="e">
        <f t="shared" si="471"/>
        <v>#DIV/0!</v>
      </c>
      <c r="K2725" s="2">
        <f t="shared" si="472"/>
        <v>0</v>
      </c>
      <c r="L2725" s="2">
        <f>AM2725/SUM(AM1:AM$3009)</f>
        <v>0</v>
      </c>
      <c r="M2725" t="s">
        <v>4937</v>
      </c>
      <c r="N2725" t="s">
        <v>5526</v>
      </c>
      <c r="O2725" t="s">
        <v>5527</v>
      </c>
      <c r="P2725" s="1"/>
      <c r="Q2725" s="1"/>
      <c r="R2725" s="1"/>
      <c r="S2725" s="1"/>
      <c r="T2725" s="1"/>
      <c r="U2725" s="1"/>
      <c r="V2725" s="1"/>
      <c r="W2725" s="1"/>
      <c r="X2725" s="1">
        <v>133300.244149437</v>
      </c>
      <c r="Y2725" s="1"/>
      <c r="Z2725" s="1"/>
      <c r="AA2725" s="1">
        <v>126289.06715199399</v>
      </c>
      <c r="AB2725" s="1"/>
      <c r="AC2725" s="1"/>
      <c r="AD2725" s="1"/>
      <c r="AE2725" s="1"/>
      <c r="AF2725" s="1"/>
      <c r="AG2725" s="1"/>
      <c r="AH2725" s="1"/>
      <c r="AI2725" s="1"/>
      <c r="AJ2725" s="1"/>
      <c r="AK2725" s="1"/>
      <c r="AL2725" s="1"/>
      <c r="AM2725" s="1"/>
    </row>
    <row r="2726" spans="1:39" x14ac:dyDescent="0.3">
      <c r="A2726" t="str">
        <f t="shared" si="462"/>
        <v>R&amp;D</v>
      </c>
      <c r="B2726" t="str">
        <f t="shared" si="463"/>
        <v>AJ76</v>
      </c>
      <c r="C2726" t="str">
        <f t="shared" si="464"/>
        <v>R&amp;D- GENERAL SCIENCE/TECHNOLOGY: SOCIAL SCIENCES (MANAGEMENT/SUPPORT)</v>
      </c>
      <c r="D2726" s="1">
        <f t="shared" si="465"/>
        <v>0</v>
      </c>
      <c r="E2726" s="1">
        <f t="shared" si="466"/>
        <v>0</v>
      </c>
      <c r="F2726" s="1">
        <f t="shared" si="467"/>
        <v>0</v>
      </c>
      <c r="G2726" s="1">
        <f t="shared" si="468"/>
        <v>0</v>
      </c>
      <c r="H2726" s="2" t="e">
        <f t="shared" si="469"/>
        <v>#DIV/0!</v>
      </c>
      <c r="I2726" s="2" t="e">
        <f t="shared" si="470"/>
        <v>#DIV/0!</v>
      </c>
      <c r="J2726" s="2" t="e">
        <f t="shared" si="471"/>
        <v>#DIV/0!</v>
      </c>
      <c r="K2726" s="2">
        <f t="shared" si="472"/>
        <v>0</v>
      </c>
      <c r="L2726" s="2">
        <f>AM2726/SUM(AM1:AM$3009)</f>
        <v>0</v>
      </c>
      <c r="M2726" t="s">
        <v>4937</v>
      </c>
      <c r="N2726" t="s">
        <v>5528</v>
      </c>
      <c r="O2726" t="s">
        <v>5529</v>
      </c>
      <c r="P2726" s="1"/>
      <c r="Q2726" s="1"/>
      <c r="R2726" s="1"/>
      <c r="S2726" s="1"/>
      <c r="T2726" s="1"/>
      <c r="U2726" s="1"/>
      <c r="V2726" s="1">
        <v>0</v>
      </c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  <c r="AG2726" s="1">
        <v>17676.948964732801</v>
      </c>
      <c r="AH2726" s="1"/>
      <c r="AI2726" s="1"/>
      <c r="AJ2726" s="1"/>
      <c r="AK2726" s="1"/>
      <c r="AL2726" s="1"/>
      <c r="AM2726" s="1"/>
    </row>
    <row r="2727" spans="1:39" x14ac:dyDescent="0.3">
      <c r="A2727" t="str">
        <f t="shared" si="462"/>
        <v>R&amp;D</v>
      </c>
      <c r="B2727" t="str">
        <f t="shared" si="463"/>
        <v>AJ77</v>
      </c>
      <c r="C2727" t="str">
        <f t="shared" si="464"/>
        <v>R&amp;D- GENERAL SCIENCE/TECHNOLOGY: SOCIAL SCIENCES (COMMERCIALIZED)</v>
      </c>
      <c r="D2727" s="1">
        <f t="shared" si="465"/>
        <v>0</v>
      </c>
      <c r="E2727" s="1">
        <f t="shared" si="466"/>
        <v>0</v>
      </c>
      <c r="F2727" s="1">
        <f t="shared" si="467"/>
        <v>0</v>
      </c>
      <c r="G2727" s="1">
        <f t="shared" si="468"/>
        <v>0</v>
      </c>
      <c r="H2727" s="2" t="e">
        <f t="shared" si="469"/>
        <v>#DIV/0!</v>
      </c>
      <c r="I2727" s="2" t="e">
        <f t="shared" si="470"/>
        <v>#DIV/0!</v>
      </c>
      <c r="J2727" s="2" t="e">
        <f t="shared" si="471"/>
        <v>#DIV/0!</v>
      </c>
      <c r="K2727" s="2">
        <f t="shared" si="472"/>
        <v>0</v>
      </c>
      <c r="L2727" s="2">
        <f>AM2727/SUM(AM1:AM$3009)</f>
        <v>0</v>
      </c>
      <c r="M2727" t="s">
        <v>4937</v>
      </c>
      <c r="N2727" t="s">
        <v>5530</v>
      </c>
      <c r="O2727" t="s">
        <v>5531</v>
      </c>
      <c r="P2727" s="1"/>
      <c r="Q2727" s="1"/>
      <c r="R2727" s="1"/>
      <c r="S2727" s="1"/>
      <c r="T2727" s="1"/>
      <c r="U2727" s="1">
        <v>0</v>
      </c>
      <c r="V2727" s="1">
        <v>0</v>
      </c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  <c r="AG2727" s="1"/>
      <c r="AH2727" s="1"/>
      <c r="AI2727" s="1"/>
      <c r="AJ2727" s="1"/>
      <c r="AK2727" s="1"/>
      <c r="AL2727" s="1"/>
      <c r="AM2727" s="1"/>
    </row>
    <row r="2728" spans="1:39" x14ac:dyDescent="0.3">
      <c r="A2728" t="str">
        <f t="shared" si="462"/>
        <v>R&amp;D</v>
      </c>
      <c r="B2728" t="str">
        <f t="shared" si="463"/>
        <v>AJ91</v>
      </c>
      <c r="C2728" t="str">
        <f t="shared" si="464"/>
        <v>R&amp;D- GENERAL SCIENCE/TECHNOLOGY: OTHER (BASIC RESEARCH)</v>
      </c>
      <c r="D2728" s="1">
        <f t="shared" si="465"/>
        <v>775749.53778328397</v>
      </c>
      <c r="E2728" s="1">
        <f t="shared" si="466"/>
        <v>805542.46319824294</v>
      </c>
      <c r="F2728" s="1">
        <f t="shared" si="467"/>
        <v>209875</v>
      </c>
      <c r="G2728" s="1">
        <f t="shared" si="468"/>
        <v>0</v>
      </c>
      <c r="H2728" s="2">
        <f t="shared" si="469"/>
        <v>-0.73946128281464651</v>
      </c>
      <c r="I2728" s="2">
        <f t="shared" si="470"/>
        <v>-0.72945520457579516</v>
      </c>
      <c r="J2728" s="2">
        <f t="shared" si="471"/>
        <v>0</v>
      </c>
      <c r="K2728" s="2">
        <f t="shared" si="472"/>
        <v>1.8629569309886389E-6</v>
      </c>
      <c r="L2728" s="2">
        <f>AM2728/SUM(AM1:AM$3009)</f>
        <v>0</v>
      </c>
      <c r="M2728" t="s">
        <v>4937</v>
      </c>
      <c r="N2728" t="s">
        <v>5532</v>
      </c>
      <c r="O2728" t="s">
        <v>5533</v>
      </c>
      <c r="P2728" s="1">
        <v>242251.25355204099</v>
      </c>
      <c r="Q2728" s="1"/>
      <c r="R2728" s="1">
        <v>103045.495375115</v>
      </c>
      <c r="S2728" s="1">
        <v>694896.18631905504</v>
      </c>
      <c r="T2728" s="1">
        <v>2400373.6548073702</v>
      </c>
      <c r="U2728" s="1">
        <v>3173880.6460464001</v>
      </c>
      <c r="V2728" s="1">
        <v>547509.58115552005</v>
      </c>
      <c r="W2728" s="1">
        <v>188831.04158877599</v>
      </c>
      <c r="X2728" s="1">
        <v>0</v>
      </c>
      <c r="Y2728" s="1"/>
      <c r="Z2728" s="1">
        <v>513618.13246628997</v>
      </c>
      <c r="AA2728" s="1">
        <v>637827.83555974904</v>
      </c>
      <c r="AB2728" s="1">
        <v>314645.328430956</v>
      </c>
      <c r="AC2728" s="1"/>
      <c r="AD2728" s="1">
        <v>471572.32764680899</v>
      </c>
      <c r="AE2728" s="1">
        <v>775749.53778328397</v>
      </c>
      <c r="AF2728" s="1">
        <v>808951.52849375503</v>
      </c>
      <c r="AG2728" s="1">
        <v>113574.392540385</v>
      </c>
      <c r="AH2728" s="1">
        <v>1224492.18222209</v>
      </c>
      <c r="AI2728" s="1">
        <v>1735033.84763542</v>
      </c>
      <c r="AJ2728" s="1">
        <v>554800.45326046599</v>
      </c>
      <c r="AK2728" s="1">
        <v>805542.46319824294</v>
      </c>
      <c r="AL2728" s="1">
        <v>209875</v>
      </c>
      <c r="AM2728" s="1"/>
    </row>
    <row r="2729" spans="1:39" x14ac:dyDescent="0.3">
      <c r="A2729" t="str">
        <f t="shared" si="462"/>
        <v>R&amp;D</v>
      </c>
      <c r="B2729" t="str">
        <f t="shared" si="463"/>
        <v>AJ92</v>
      </c>
      <c r="C2729" t="str">
        <f t="shared" si="464"/>
        <v>R&amp;D- GENERAL SCIENCE/TECHNOLOGY: OTHER (APPLIED RESEARCH/EXPLORATORY DEVELOPMENT)</v>
      </c>
      <c r="D2729" s="1">
        <f t="shared" si="465"/>
        <v>4907306.4878704203</v>
      </c>
      <c r="E2729" s="1">
        <f t="shared" si="466"/>
        <v>1261376.8076927001</v>
      </c>
      <c r="F2729" s="1">
        <f t="shared" si="467"/>
        <v>0</v>
      </c>
      <c r="G2729" s="1">
        <f t="shared" si="468"/>
        <v>0</v>
      </c>
      <c r="H2729" s="2">
        <f t="shared" si="469"/>
        <v>-1</v>
      </c>
      <c r="I2729" s="2">
        <f t="shared" si="470"/>
        <v>-1</v>
      </c>
      <c r="J2729" s="2" t="e">
        <f t="shared" si="471"/>
        <v>#DIV/0!</v>
      </c>
      <c r="K2729" s="2">
        <f t="shared" si="472"/>
        <v>0</v>
      </c>
      <c r="L2729" s="2">
        <f>AM2729/SUM(AM1:AM$3009)</f>
        <v>0</v>
      </c>
      <c r="M2729" t="s">
        <v>4937</v>
      </c>
      <c r="N2729" t="s">
        <v>5534</v>
      </c>
      <c r="O2729" t="s">
        <v>5535</v>
      </c>
      <c r="P2729" s="1"/>
      <c r="Q2729" s="1">
        <v>103037.651817504</v>
      </c>
      <c r="R2729" s="1"/>
      <c r="S2729" s="1">
        <v>39415.6023905439</v>
      </c>
      <c r="T2729" s="1">
        <v>2148342.9666213398</v>
      </c>
      <c r="U2729" s="1">
        <v>2612098.2973575401</v>
      </c>
      <c r="V2729" s="1">
        <v>1452336.27448462</v>
      </c>
      <c r="W2729" s="1">
        <v>1741638.84403848</v>
      </c>
      <c r="X2729" s="1">
        <v>4017826.1747726998</v>
      </c>
      <c r="Y2729" s="1">
        <v>5027544.7070535598</v>
      </c>
      <c r="Z2729" s="1">
        <v>4091228.1483110599</v>
      </c>
      <c r="AA2729" s="1">
        <v>4569138.7782338904</v>
      </c>
      <c r="AB2729" s="1">
        <v>967760.00775910099</v>
      </c>
      <c r="AC2729" s="1">
        <v>-31430.312555996799</v>
      </c>
      <c r="AD2729" s="1">
        <v>2944036.8535722201</v>
      </c>
      <c r="AE2729" s="1">
        <v>4907306.4878704203</v>
      </c>
      <c r="AF2729" s="1">
        <v>5042583.7711437</v>
      </c>
      <c r="AG2729" s="1">
        <v>2641192.10763276</v>
      </c>
      <c r="AH2729" s="1">
        <v>759245.60000574298</v>
      </c>
      <c r="AI2729" s="1">
        <v>34004.065923996597</v>
      </c>
      <c r="AJ2729" s="1">
        <v>2955506.7520131501</v>
      </c>
      <c r="AK2729" s="1">
        <v>1261376.8076927001</v>
      </c>
      <c r="AL2729" s="1">
        <v>0</v>
      </c>
      <c r="AM2729" s="1"/>
    </row>
    <row r="2730" spans="1:39" x14ac:dyDescent="0.3">
      <c r="A2730" t="str">
        <f t="shared" si="462"/>
        <v>R&amp;D</v>
      </c>
      <c r="B2730" t="str">
        <f t="shared" si="463"/>
        <v>AJ93</v>
      </c>
      <c r="C2730" t="str">
        <f t="shared" si="464"/>
        <v>R&amp;D- GENERAL SCIENCE/TECHNOLOGY: OTHER (ADVANCED DEVELOPMENT)</v>
      </c>
      <c r="D2730" s="1">
        <f t="shared" si="465"/>
        <v>291238.992921561</v>
      </c>
      <c r="E2730" s="1">
        <f t="shared" si="466"/>
        <v>-3338.1341993912702</v>
      </c>
      <c r="F2730" s="1">
        <f t="shared" si="467"/>
        <v>-40582.2183</v>
      </c>
      <c r="G2730" s="1">
        <f t="shared" si="468"/>
        <v>0</v>
      </c>
      <c r="H2730" s="2">
        <f t="shared" si="469"/>
        <v>11.15715602668114</v>
      </c>
      <c r="I2730" s="2">
        <f t="shared" si="470"/>
        <v>-1.139343354723555</v>
      </c>
      <c r="J2730" s="2">
        <f t="shared" si="471"/>
        <v>0</v>
      </c>
      <c r="K2730" s="2">
        <f t="shared" si="472"/>
        <v>-3.6022834952652286E-7</v>
      </c>
      <c r="L2730" s="2">
        <f>AM2730/SUM(AM1:AM$3009)</f>
        <v>0</v>
      </c>
      <c r="M2730" t="s">
        <v>4937</v>
      </c>
      <c r="N2730" t="s">
        <v>5536</v>
      </c>
      <c r="O2730" t="s">
        <v>5537</v>
      </c>
      <c r="P2730" s="1"/>
      <c r="Q2730" s="1"/>
      <c r="R2730" s="1"/>
      <c r="S2730" s="1"/>
      <c r="T2730" s="1">
        <v>604867.10673742602</v>
      </c>
      <c r="U2730" s="1">
        <v>7348202.4542034697</v>
      </c>
      <c r="V2730" s="1">
        <v>-2383.8198055928501</v>
      </c>
      <c r="W2730" s="1">
        <v>1426657.3501146999</v>
      </c>
      <c r="X2730" s="1">
        <v>6551531.8250097204</v>
      </c>
      <c r="Y2730" s="1">
        <v>17282632.039482199</v>
      </c>
      <c r="Z2730" s="1">
        <v>8108810.0924933096</v>
      </c>
      <c r="AA2730" s="1">
        <v>3258811.6814837698</v>
      </c>
      <c r="AB2730" s="1">
        <v>3595907.5752178999</v>
      </c>
      <c r="AC2730" s="1">
        <v>1667469.9099490701</v>
      </c>
      <c r="AD2730" s="1">
        <v>4502012.5688573504</v>
      </c>
      <c r="AE2730" s="1">
        <v>291238.992921561</v>
      </c>
      <c r="AF2730" s="1">
        <v>-40042.789838708501</v>
      </c>
      <c r="AG2730" s="1">
        <v>15105500.7296916</v>
      </c>
      <c r="AH2730" s="1">
        <v>2847704.1747721401</v>
      </c>
      <c r="AI2730" s="1">
        <v>1922696.91504371</v>
      </c>
      <c r="AJ2730" s="1">
        <v>1794972.9580632299</v>
      </c>
      <c r="AK2730" s="1">
        <v>-3338.1341993912702</v>
      </c>
      <c r="AL2730" s="1">
        <v>-40582.2183</v>
      </c>
      <c r="AM2730" s="1"/>
    </row>
    <row r="2731" spans="1:39" x14ac:dyDescent="0.3">
      <c r="A2731" t="str">
        <f t="shared" si="462"/>
        <v>R&amp;D</v>
      </c>
      <c r="B2731" t="str">
        <f t="shared" si="463"/>
        <v>AJ94</v>
      </c>
      <c r="C2731" t="str">
        <f t="shared" si="464"/>
        <v>R&amp;D- GENERAL SCIENCE/TECHNOLOGY: OTHER (ENGINEERING DEVELOPMENT)</v>
      </c>
      <c r="D2731" s="1">
        <f t="shared" si="465"/>
        <v>4455939.6271692803</v>
      </c>
      <c r="E2731" s="1">
        <f t="shared" si="466"/>
        <v>0</v>
      </c>
      <c r="F2731" s="1">
        <f t="shared" si="467"/>
        <v>0</v>
      </c>
      <c r="G2731" s="1">
        <f t="shared" si="468"/>
        <v>0</v>
      </c>
      <c r="H2731" s="2" t="e">
        <f t="shared" si="469"/>
        <v>#DIV/0!</v>
      </c>
      <c r="I2731" s="2">
        <f t="shared" si="470"/>
        <v>-1</v>
      </c>
      <c r="J2731" s="2" t="e">
        <f t="shared" si="471"/>
        <v>#DIV/0!</v>
      </c>
      <c r="K2731" s="2">
        <f t="shared" si="472"/>
        <v>0</v>
      </c>
      <c r="L2731" s="2">
        <f>AM2731/SUM(AM1:AM$3009)</f>
        <v>0</v>
      </c>
      <c r="M2731" t="s">
        <v>4937</v>
      </c>
      <c r="N2731" t="s">
        <v>5538</v>
      </c>
      <c r="O2731" t="s">
        <v>5539</v>
      </c>
      <c r="P2731" s="1">
        <v>315416.357395739</v>
      </c>
      <c r="Q2731" s="1">
        <v>208794.874224025</v>
      </c>
      <c r="R2731" s="1">
        <v>89648.059069826195</v>
      </c>
      <c r="S2731" s="1"/>
      <c r="T2731" s="1"/>
      <c r="U2731" s="1"/>
      <c r="V2731" s="1">
        <v>2675164.5298798</v>
      </c>
      <c r="W2731" s="1">
        <v>114195.675482696</v>
      </c>
      <c r="X2731" s="1">
        <v>93306.959136405494</v>
      </c>
      <c r="Y2731" s="1">
        <v>91574.088883352393</v>
      </c>
      <c r="Z2731" s="1">
        <v>6411903.54763583</v>
      </c>
      <c r="AA2731" s="1">
        <v>6074028.3659581896</v>
      </c>
      <c r="AB2731" s="1">
        <v>3143212.79940027</v>
      </c>
      <c r="AC2731" s="1">
        <v>4382102.9867015798</v>
      </c>
      <c r="AD2731" s="1">
        <v>3288433.1657158099</v>
      </c>
      <c r="AE2731" s="1">
        <v>4455939.6271692803</v>
      </c>
      <c r="AF2731" s="1">
        <v>2980307.2507377299</v>
      </c>
      <c r="AG2731" s="1">
        <v>2162139.0296605802</v>
      </c>
      <c r="AH2731" s="1">
        <v>3390896.5224705702</v>
      </c>
      <c r="AI2731" s="1">
        <v>1246851.66516134</v>
      </c>
      <c r="AJ2731" s="1">
        <v>446487.34898532199</v>
      </c>
      <c r="AK2731" s="1">
        <v>0</v>
      </c>
      <c r="AL2731" s="1"/>
      <c r="AM2731" s="1"/>
    </row>
    <row r="2732" spans="1:39" x14ac:dyDescent="0.3">
      <c r="A2732" t="str">
        <f t="shared" si="462"/>
        <v>R&amp;D</v>
      </c>
      <c r="B2732" t="str">
        <f t="shared" si="463"/>
        <v>AJ95</v>
      </c>
      <c r="C2732" t="str">
        <f t="shared" si="464"/>
        <v>R&amp;D- GENERAL SCIENCE/TECHNOLOGY: OTHER (OPERATIONAL SYSTEMS DEVELOPMENT)</v>
      </c>
      <c r="D2732" s="1">
        <f t="shared" si="465"/>
        <v>-111.764524300102</v>
      </c>
      <c r="E2732" s="1">
        <f t="shared" si="466"/>
        <v>152820.607343891</v>
      </c>
      <c r="F2732" s="1">
        <f t="shared" si="467"/>
        <v>153369.5937</v>
      </c>
      <c r="G2732" s="1">
        <f t="shared" si="468"/>
        <v>93188.597951949399</v>
      </c>
      <c r="H2732" s="2">
        <f t="shared" si="469"/>
        <v>3.5923581619696776E-3</v>
      </c>
      <c r="I2732" s="2">
        <f t="shared" si="470"/>
        <v>-1373.2564889032506</v>
      </c>
      <c r="J2732" s="2">
        <f t="shared" si="471"/>
        <v>0.60760803822843668</v>
      </c>
      <c r="K2732" s="2">
        <f t="shared" si="472"/>
        <v>1.3613862898693342E-6</v>
      </c>
      <c r="L2732" s="2">
        <f>AM2732/SUM(AM1:AM$3009)</f>
        <v>1.6909464894832538E-6</v>
      </c>
      <c r="M2732" t="s">
        <v>4937</v>
      </c>
      <c r="N2732" t="s">
        <v>5540</v>
      </c>
      <c r="O2732" t="s">
        <v>5541</v>
      </c>
      <c r="P2732" s="1"/>
      <c r="Q2732" s="1"/>
      <c r="R2732" s="1"/>
      <c r="S2732" s="1">
        <v>113538.146714399</v>
      </c>
      <c r="T2732" s="1"/>
      <c r="U2732" s="1">
        <v>3316546.9350703098</v>
      </c>
      <c r="V2732" s="1">
        <v>491086.45383909502</v>
      </c>
      <c r="W2732" s="1">
        <v>1031638.86548495</v>
      </c>
      <c r="X2732" s="1">
        <v>3482156.05706017</v>
      </c>
      <c r="Y2732" s="1">
        <v>1641551.84408716</v>
      </c>
      <c r="Z2732" s="1">
        <v>2092399.6866391699</v>
      </c>
      <c r="AA2732" s="1">
        <v>1157042.43513093</v>
      </c>
      <c r="AB2732" s="1">
        <v>4976302.8483567704</v>
      </c>
      <c r="AC2732" s="1">
        <v>2547527.8252339498</v>
      </c>
      <c r="AD2732" s="1">
        <v>-5501.8428787889197</v>
      </c>
      <c r="AE2732" s="1">
        <v>-111.764524300102</v>
      </c>
      <c r="AF2732" s="1"/>
      <c r="AG2732" s="1"/>
      <c r="AH2732" s="1"/>
      <c r="AI2732" s="1">
        <v>3124670.04483636</v>
      </c>
      <c r="AJ2732" s="1">
        <v>206938.998533153</v>
      </c>
      <c r="AK2732" s="1">
        <v>152820.607343891</v>
      </c>
      <c r="AL2732" s="1">
        <v>153369.5937</v>
      </c>
      <c r="AM2732" s="1">
        <v>93188.597951949399</v>
      </c>
    </row>
    <row r="2733" spans="1:39" x14ac:dyDescent="0.3">
      <c r="A2733" t="str">
        <f t="shared" si="462"/>
        <v>R&amp;D</v>
      </c>
      <c r="B2733" t="str">
        <f t="shared" si="463"/>
        <v>AJ96</v>
      </c>
      <c r="C2733" t="str">
        <f t="shared" si="464"/>
        <v>R&amp;D- GENERAL SCIENCE/TECHNOLOGY: OTHER (MANAGEMENT/SUPPORT)</v>
      </c>
      <c r="D2733" s="1">
        <f t="shared" si="465"/>
        <v>0</v>
      </c>
      <c r="E2733" s="1">
        <f t="shared" si="466"/>
        <v>0</v>
      </c>
      <c r="F2733" s="1">
        <f t="shared" si="467"/>
        <v>-4520.3798999999999</v>
      </c>
      <c r="G2733" s="1">
        <f t="shared" si="468"/>
        <v>0</v>
      </c>
      <c r="H2733" s="2" t="e">
        <f t="shared" si="469"/>
        <v>#DIV/0!</v>
      </c>
      <c r="I2733" s="2" t="e">
        <f t="shared" si="470"/>
        <v>#DIV/0!</v>
      </c>
      <c r="J2733" s="2">
        <f t="shared" si="471"/>
        <v>0</v>
      </c>
      <c r="K2733" s="2">
        <f t="shared" si="472"/>
        <v>-4.0125184349764054E-8</v>
      </c>
      <c r="L2733" s="2">
        <f>AM2733/SUM(AM1:AM$3009)</f>
        <v>0</v>
      </c>
      <c r="M2733" t="s">
        <v>4937</v>
      </c>
      <c r="N2733" t="s">
        <v>5542</v>
      </c>
      <c r="O2733" t="s">
        <v>5543</v>
      </c>
      <c r="P2733" s="1"/>
      <c r="Q2733" s="1"/>
      <c r="R2733" s="1"/>
      <c r="S2733" s="1"/>
      <c r="T2733" s="1"/>
      <c r="U2733" s="1"/>
      <c r="V2733" s="1">
        <v>297366.49079878803</v>
      </c>
      <c r="W2733" s="1">
        <v>-3893.2972765469699</v>
      </c>
      <c r="X2733" s="1">
        <v>42389.901538536302</v>
      </c>
      <c r="Y2733" s="1">
        <v>0</v>
      </c>
      <c r="Z2733" s="1"/>
      <c r="AA2733" s="1"/>
      <c r="AB2733" s="1"/>
      <c r="AC2733" s="1">
        <v>0</v>
      </c>
      <c r="AD2733" s="1">
        <v>0</v>
      </c>
      <c r="AE2733" s="1"/>
      <c r="AF2733" s="1"/>
      <c r="AG2733" s="1">
        <v>2022834.3358580701</v>
      </c>
      <c r="AH2733" s="1"/>
      <c r="AI2733" s="1">
        <v>0</v>
      </c>
      <c r="AJ2733" s="1"/>
      <c r="AK2733" s="1"/>
      <c r="AL2733" s="1">
        <v>-4520.3798999999999</v>
      </c>
      <c r="AM2733" s="1">
        <v>0</v>
      </c>
    </row>
    <row r="2734" spans="1:39" x14ac:dyDescent="0.3">
      <c r="A2734" t="str">
        <f t="shared" si="462"/>
        <v>R&amp;D</v>
      </c>
      <c r="B2734" t="str">
        <f t="shared" si="463"/>
        <v>AJ97</v>
      </c>
      <c r="C2734" t="str">
        <f t="shared" si="464"/>
        <v>RDTE/Other Sciences - Operational System Develop</v>
      </c>
      <c r="D2734" s="1">
        <f t="shared" si="465"/>
        <v>0</v>
      </c>
      <c r="E2734" s="1">
        <f t="shared" si="466"/>
        <v>195195.45976295599</v>
      </c>
      <c r="F2734" s="1">
        <f t="shared" si="467"/>
        <v>170555.1563</v>
      </c>
      <c r="G2734" s="1">
        <f t="shared" si="468"/>
        <v>0</v>
      </c>
      <c r="H2734" s="2">
        <f t="shared" si="469"/>
        <v>-0.12623399895099507</v>
      </c>
      <c r="I2734" s="2" t="e">
        <f t="shared" si="470"/>
        <v>#DIV/0!</v>
      </c>
      <c r="J2734" s="2">
        <f t="shared" si="471"/>
        <v>0</v>
      </c>
      <c r="K2734" s="2">
        <f t="shared" si="472"/>
        <v>1.5139340585821828E-6</v>
      </c>
      <c r="L2734" s="2">
        <f>AM2734/SUM(AM1:AM$3009)</f>
        <v>0</v>
      </c>
      <c r="M2734" t="s">
        <v>4937</v>
      </c>
      <c r="N2734" t="s">
        <v>5544</v>
      </c>
      <c r="O2734" t="s">
        <v>5545</v>
      </c>
      <c r="P2734" s="1"/>
      <c r="Q2734" s="1"/>
      <c r="R2734" s="1">
        <v>61366.998149968902</v>
      </c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>
        <v>185470.663572658</v>
      </c>
      <c r="AD2734" s="1"/>
      <c r="AE2734" s="1"/>
      <c r="AF2734" s="1"/>
      <c r="AG2734" s="1"/>
      <c r="AH2734" s="1">
        <v>5703.8479319472899</v>
      </c>
      <c r="AI2734" s="1">
        <v>197836.79374559299</v>
      </c>
      <c r="AJ2734" s="1">
        <v>199304.94476048599</v>
      </c>
      <c r="AK2734" s="1">
        <v>195195.45976295599</v>
      </c>
      <c r="AL2734" s="1">
        <v>170555.1563</v>
      </c>
      <c r="AM2734" s="1"/>
    </row>
    <row r="2735" spans="1:39" x14ac:dyDescent="0.3">
      <c r="A2735" t="str">
        <f t="shared" si="462"/>
        <v>R&amp;D</v>
      </c>
      <c r="B2735" t="str">
        <f t="shared" si="463"/>
        <v>AK11</v>
      </c>
      <c r="C2735" t="str">
        <f t="shared" si="464"/>
        <v>HOUSING (BASIC)</v>
      </c>
      <c r="D2735" s="1">
        <f t="shared" si="465"/>
        <v>0</v>
      </c>
      <c r="E2735" s="1">
        <f t="shared" si="466"/>
        <v>0</v>
      </c>
      <c r="F2735" s="1">
        <f t="shared" si="467"/>
        <v>0</v>
      </c>
      <c r="G2735" s="1">
        <f t="shared" si="468"/>
        <v>0</v>
      </c>
      <c r="H2735" s="2" t="e">
        <f t="shared" si="469"/>
        <v>#DIV/0!</v>
      </c>
      <c r="I2735" s="2" t="e">
        <f t="shared" si="470"/>
        <v>#DIV/0!</v>
      </c>
      <c r="J2735" s="2" t="e">
        <f t="shared" si="471"/>
        <v>#DIV/0!</v>
      </c>
      <c r="K2735" s="2">
        <f t="shared" si="472"/>
        <v>0</v>
      </c>
      <c r="L2735" s="2">
        <f>AM2735/SUM(AM1:AM$3009)</f>
        <v>0</v>
      </c>
      <c r="M2735" t="s">
        <v>4937</v>
      </c>
      <c r="N2735" t="s">
        <v>5546</v>
      </c>
      <c r="O2735" t="s">
        <v>5547</v>
      </c>
      <c r="P2735" s="1"/>
      <c r="Q2735" s="1"/>
      <c r="R2735" s="1"/>
      <c r="S2735" s="1"/>
      <c r="T2735" s="1">
        <v>139729.34569874901</v>
      </c>
      <c r="U2735" s="1">
        <v>42444.892014938399</v>
      </c>
      <c r="V2735" s="1">
        <v>511056.01294952398</v>
      </c>
      <c r="W2735" s="1"/>
      <c r="X2735" s="1">
        <v>658043.235676051</v>
      </c>
      <c r="Y2735" s="1">
        <v>886851.89770156203</v>
      </c>
      <c r="Z2735" s="1">
        <v>603678.01851308905</v>
      </c>
      <c r="AA2735" s="1">
        <v>36384.985660541999</v>
      </c>
      <c r="AB2735" s="1">
        <v>1216.5845437678799</v>
      </c>
      <c r="AC2735" s="1"/>
      <c r="AD2735" s="1">
        <v>-86210.9258348125</v>
      </c>
      <c r="AE2735" s="1"/>
      <c r="AF2735" s="1">
        <v>3390.3315718582098</v>
      </c>
      <c r="AG2735" s="1"/>
      <c r="AH2735" s="1"/>
      <c r="AI2735" s="1"/>
      <c r="AJ2735" s="1"/>
      <c r="AK2735" s="1"/>
      <c r="AL2735" s="1"/>
      <c r="AM2735" s="1"/>
    </row>
    <row r="2736" spans="1:39" x14ac:dyDescent="0.3">
      <c r="A2736" t="str">
        <f t="shared" si="462"/>
        <v>R&amp;D</v>
      </c>
      <c r="B2736" t="str">
        <f t="shared" si="463"/>
        <v>AK12</v>
      </c>
      <c r="C2736" t="str">
        <f t="shared" si="464"/>
        <v>HOUSING (APPLIED/EXPLORATORY)</v>
      </c>
      <c r="D2736" s="1">
        <f t="shared" si="465"/>
        <v>0</v>
      </c>
      <c r="E2736" s="1">
        <f t="shared" si="466"/>
        <v>0</v>
      </c>
      <c r="F2736" s="1">
        <f t="shared" si="467"/>
        <v>0</v>
      </c>
      <c r="G2736" s="1">
        <f t="shared" si="468"/>
        <v>0</v>
      </c>
      <c r="H2736" s="2" t="e">
        <f t="shared" si="469"/>
        <v>#DIV/0!</v>
      </c>
      <c r="I2736" s="2" t="e">
        <f t="shared" si="470"/>
        <v>#DIV/0!</v>
      </c>
      <c r="J2736" s="2" t="e">
        <f t="shared" si="471"/>
        <v>#DIV/0!</v>
      </c>
      <c r="K2736" s="2">
        <f t="shared" si="472"/>
        <v>0</v>
      </c>
      <c r="L2736" s="2">
        <f>AM2736/SUM(AM1:AM$3009)</f>
        <v>0</v>
      </c>
      <c r="M2736" t="s">
        <v>4937</v>
      </c>
      <c r="N2736" t="s">
        <v>5548</v>
      </c>
      <c r="O2736" t="s">
        <v>5549</v>
      </c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>
        <v>182408.091439707</v>
      </c>
      <c r="AA2736" s="1">
        <v>64079.350693532702</v>
      </c>
      <c r="AB2736" s="1"/>
      <c r="AC2736" s="1"/>
      <c r="AD2736" s="1"/>
      <c r="AE2736" s="1"/>
      <c r="AF2736" s="1"/>
      <c r="AG2736" s="1"/>
      <c r="AH2736" s="1"/>
      <c r="AI2736" s="1"/>
      <c r="AJ2736" s="1"/>
      <c r="AK2736" s="1"/>
      <c r="AL2736" s="1"/>
      <c r="AM2736" s="1"/>
    </row>
    <row r="2737" spans="1:39" x14ac:dyDescent="0.3">
      <c r="A2737" t="str">
        <f t="shared" si="462"/>
        <v>R&amp;D</v>
      </c>
      <c r="B2737" t="str">
        <f t="shared" si="463"/>
        <v>AK14</v>
      </c>
      <c r="C2737" t="str">
        <f t="shared" si="464"/>
        <v>HOUSING (ENGINEERING)</v>
      </c>
      <c r="D2737" s="1">
        <f t="shared" si="465"/>
        <v>0</v>
      </c>
      <c r="E2737" s="1">
        <f t="shared" si="466"/>
        <v>848759.39210897603</v>
      </c>
      <c r="F2737" s="1">
        <f t="shared" si="467"/>
        <v>-1830.02</v>
      </c>
      <c r="G2737" s="1">
        <f t="shared" si="468"/>
        <v>0</v>
      </c>
      <c r="H2737" s="2">
        <f t="shared" si="469"/>
        <v>-1.0021561116342439</v>
      </c>
      <c r="I2737" s="2" t="e">
        <f t="shared" si="470"/>
        <v>#DIV/0!</v>
      </c>
      <c r="J2737" s="2">
        <f t="shared" si="471"/>
        <v>0</v>
      </c>
      <c r="K2737" s="2">
        <f t="shared" si="472"/>
        <v>-1.6244185552580484E-8</v>
      </c>
      <c r="L2737" s="2">
        <f>AM2737/SUM(AM1:AM$3009)</f>
        <v>0</v>
      </c>
      <c r="M2737" t="s">
        <v>4937</v>
      </c>
      <c r="N2737" t="s">
        <v>5550</v>
      </c>
      <c r="O2737" t="s">
        <v>5551</v>
      </c>
      <c r="P2737" s="1"/>
      <c r="Q2737" s="1"/>
      <c r="R2737" s="1"/>
      <c r="S2737" s="1"/>
      <c r="T2737" s="1">
        <v>40651.322573651603</v>
      </c>
      <c r="U2737" s="1"/>
      <c r="V2737" s="1"/>
      <c r="W2737" s="1"/>
      <c r="X2737" s="1"/>
      <c r="Y2737" s="1"/>
      <c r="Z2737" s="1">
        <v>130168.65775065801</v>
      </c>
      <c r="AA2737" s="1">
        <v>0</v>
      </c>
      <c r="AB2737" s="1"/>
      <c r="AC2737" s="1"/>
      <c r="AD2737" s="1"/>
      <c r="AE2737" s="1"/>
      <c r="AF2737" s="1"/>
      <c r="AG2737" s="1"/>
      <c r="AH2737" s="1"/>
      <c r="AI2737" s="1"/>
      <c r="AJ2737" s="1"/>
      <c r="AK2737" s="1">
        <v>848759.39210897603</v>
      </c>
      <c r="AL2737" s="1">
        <v>-1830.02</v>
      </c>
      <c r="AM2737" s="1"/>
    </row>
    <row r="2738" spans="1:39" x14ac:dyDescent="0.3">
      <c r="A2738" t="str">
        <f t="shared" si="462"/>
        <v>R&amp;D</v>
      </c>
      <c r="B2738" t="str">
        <f t="shared" si="463"/>
        <v>AK15</v>
      </c>
      <c r="C2738" t="str">
        <f t="shared" si="464"/>
        <v>HOUSING (OPERATIONAL)</v>
      </c>
      <c r="D2738" s="1">
        <f t="shared" si="465"/>
        <v>0</v>
      </c>
      <c r="E2738" s="1">
        <f t="shared" si="466"/>
        <v>0</v>
      </c>
      <c r="F2738" s="1">
        <f t="shared" si="467"/>
        <v>0</v>
      </c>
      <c r="G2738" s="1">
        <f t="shared" si="468"/>
        <v>0</v>
      </c>
      <c r="H2738" s="2" t="e">
        <f t="shared" si="469"/>
        <v>#DIV/0!</v>
      </c>
      <c r="I2738" s="2" t="e">
        <f t="shared" si="470"/>
        <v>#DIV/0!</v>
      </c>
      <c r="J2738" s="2" t="e">
        <f t="shared" si="471"/>
        <v>#DIV/0!</v>
      </c>
      <c r="K2738" s="2">
        <f t="shared" si="472"/>
        <v>0</v>
      </c>
      <c r="L2738" s="2">
        <f>AM2738/SUM(AM1:AM$3009)</f>
        <v>0</v>
      </c>
      <c r="M2738" t="s">
        <v>4937</v>
      </c>
      <c r="N2738" t="s">
        <v>5552</v>
      </c>
      <c r="O2738" t="s">
        <v>5553</v>
      </c>
      <c r="P2738" s="1"/>
      <c r="Q2738" s="1"/>
      <c r="R2738" s="1"/>
      <c r="S2738" s="1"/>
      <c r="T2738" s="1"/>
      <c r="U2738" s="1">
        <v>2644108.45315657</v>
      </c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  <c r="AG2738" s="1"/>
      <c r="AH2738" s="1"/>
      <c r="AI2738" s="1"/>
      <c r="AJ2738" s="1"/>
      <c r="AK2738" s="1"/>
      <c r="AL2738" s="1"/>
      <c r="AM2738" s="1"/>
    </row>
    <row r="2739" spans="1:39" x14ac:dyDescent="0.3">
      <c r="A2739" t="str">
        <f t="shared" si="462"/>
        <v>R&amp;D</v>
      </c>
      <c r="B2739" t="str">
        <f t="shared" si="463"/>
        <v>AK16</v>
      </c>
      <c r="C2739" t="str">
        <f t="shared" si="464"/>
        <v>HOUSING (MANAGEMENT/SUPPORT)</v>
      </c>
      <c r="D2739" s="1">
        <f t="shared" si="465"/>
        <v>0</v>
      </c>
      <c r="E2739" s="1">
        <f t="shared" si="466"/>
        <v>0</v>
      </c>
      <c r="F2739" s="1">
        <f t="shared" si="467"/>
        <v>0</v>
      </c>
      <c r="G2739" s="1">
        <f t="shared" si="468"/>
        <v>0</v>
      </c>
      <c r="H2739" s="2" t="e">
        <f t="shared" si="469"/>
        <v>#DIV/0!</v>
      </c>
      <c r="I2739" s="2" t="e">
        <f t="shared" si="470"/>
        <v>#DIV/0!</v>
      </c>
      <c r="J2739" s="2" t="e">
        <f t="shared" si="471"/>
        <v>#DIV/0!</v>
      </c>
      <c r="K2739" s="2">
        <f t="shared" si="472"/>
        <v>0</v>
      </c>
      <c r="L2739" s="2">
        <f>AM2739/SUM(AM1:AM$3009)</f>
        <v>0</v>
      </c>
      <c r="M2739" t="s">
        <v>4937</v>
      </c>
      <c r="N2739" t="s">
        <v>5554</v>
      </c>
      <c r="O2739" t="s">
        <v>5555</v>
      </c>
      <c r="P2739" s="1"/>
      <c r="Q2739" s="1"/>
      <c r="R2739" s="1"/>
      <c r="S2739" s="1">
        <v>33981.594885530401</v>
      </c>
      <c r="T2739" s="1">
        <v>33170.789029691201</v>
      </c>
      <c r="U2739" s="1">
        <v>20398.840997621799</v>
      </c>
      <c r="V2739" s="1">
        <v>57436.775034346101</v>
      </c>
      <c r="W2739" s="1">
        <v>50723.090767567897</v>
      </c>
      <c r="X2739" s="1">
        <v>57217.035966622403</v>
      </c>
      <c r="Y2739" s="1"/>
      <c r="Z2739" s="1">
        <v>5989.0664842463502</v>
      </c>
      <c r="AA2739" s="1">
        <v>30720.714406891198</v>
      </c>
      <c r="AB2739" s="1"/>
      <c r="AC2739" s="1"/>
      <c r="AD2739" s="1"/>
      <c r="AE2739" s="1"/>
      <c r="AF2739" s="1"/>
      <c r="AG2739" s="1"/>
      <c r="AH2739" s="1">
        <v>1480.8879260352001</v>
      </c>
      <c r="AI2739" s="1">
        <v>20552.103036320299</v>
      </c>
      <c r="AJ2739" s="1"/>
      <c r="AK2739" s="1"/>
      <c r="AL2739" s="1"/>
      <c r="AM2739" s="1"/>
    </row>
    <row r="2740" spans="1:39" x14ac:dyDescent="0.3">
      <c r="A2740" t="str">
        <f t="shared" si="462"/>
        <v>R&amp;D</v>
      </c>
      <c r="B2740" t="str">
        <f t="shared" si="463"/>
        <v>AK17</v>
      </c>
      <c r="C2740" t="str">
        <f t="shared" si="464"/>
        <v>R&amp;D-HOUSING-COMERCLIZ</v>
      </c>
      <c r="D2740" s="1">
        <f t="shared" si="465"/>
        <v>0</v>
      </c>
      <c r="E2740" s="1">
        <f t="shared" si="466"/>
        <v>0</v>
      </c>
      <c r="F2740" s="1">
        <f t="shared" si="467"/>
        <v>0</v>
      </c>
      <c r="G2740" s="1">
        <f t="shared" si="468"/>
        <v>0</v>
      </c>
      <c r="H2740" s="2" t="e">
        <f t="shared" si="469"/>
        <v>#DIV/0!</v>
      </c>
      <c r="I2740" s="2" t="e">
        <f t="shared" si="470"/>
        <v>#DIV/0!</v>
      </c>
      <c r="J2740" s="2" t="e">
        <f t="shared" si="471"/>
        <v>#DIV/0!</v>
      </c>
      <c r="K2740" s="2">
        <f t="shared" si="472"/>
        <v>0</v>
      </c>
      <c r="L2740" s="2">
        <f>AM2740/SUM(AM1:AM$3009)</f>
        <v>0</v>
      </c>
      <c r="M2740" t="s">
        <v>4937</v>
      </c>
      <c r="N2740" t="s">
        <v>5556</v>
      </c>
      <c r="O2740" t="s">
        <v>5557</v>
      </c>
      <c r="P2740" s="1"/>
      <c r="Q2740" s="1"/>
      <c r="R2740" s="1"/>
      <c r="S2740" s="1">
        <v>64636.650684284497</v>
      </c>
      <c r="T2740" s="1">
        <v>13486.9750731933</v>
      </c>
      <c r="U2740" s="1">
        <v>571.68726362761799</v>
      </c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  <c r="AG2740" s="1"/>
      <c r="AH2740" s="1"/>
      <c r="AI2740" s="1"/>
      <c r="AJ2740" s="1"/>
      <c r="AK2740" s="1"/>
      <c r="AL2740" s="1"/>
      <c r="AM2740" s="1"/>
    </row>
    <row r="2741" spans="1:39" x14ac:dyDescent="0.3">
      <c r="A2741" t="str">
        <f t="shared" si="462"/>
        <v>R&amp;D</v>
      </c>
      <c r="B2741" t="str">
        <f t="shared" si="463"/>
        <v>AL11</v>
      </c>
      <c r="C2741" t="str">
        <f t="shared" si="464"/>
        <v>EMPLOYMENT (BASIC)</v>
      </c>
      <c r="D2741" s="1">
        <f t="shared" si="465"/>
        <v>0</v>
      </c>
      <c r="E2741" s="1">
        <f t="shared" si="466"/>
        <v>0</v>
      </c>
      <c r="F2741" s="1">
        <f t="shared" si="467"/>
        <v>0</v>
      </c>
      <c r="G2741" s="1">
        <f t="shared" si="468"/>
        <v>0</v>
      </c>
      <c r="H2741" s="2" t="e">
        <f t="shared" si="469"/>
        <v>#DIV/0!</v>
      </c>
      <c r="I2741" s="2" t="e">
        <f t="shared" si="470"/>
        <v>#DIV/0!</v>
      </c>
      <c r="J2741" s="2" t="e">
        <f t="shared" si="471"/>
        <v>#DIV/0!</v>
      </c>
      <c r="K2741" s="2">
        <f t="shared" si="472"/>
        <v>0</v>
      </c>
      <c r="L2741" s="2">
        <f>AM2741/SUM(AM1:AM$3009)</f>
        <v>0</v>
      </c>
      <c r="M2741" t="s">
        <v>4937</v>
      </c>
      <c r="N2741" t="s">
        <v>5558</v>
      </c>
      <c r="O2741" t="s">
        <v>5559</v>
      </c>
      <c r="P2741" s="1"/>
      <c r="Q2741" s="1"/>
      <c r="R2741" s="1"/>
      <c r="S2741" s="1"/>
      <c r="T2741" s="1">
        <v>19477.054329810599</v>
      </c>
      <c r="U2741" s="1"/>
      <c r="V2741" s="1"/>
      <c r="W2741" s="1">
        <v>13608.169439171499</v>
      </c>
      <c r="X2741" s="1">
        <v>13330.1577165208</v>
      </c>
      <c r="Y2741" s="1">
        <v>102559.777910733</v>
      </c>
      <c r="Z2741" s="1"/>
      <c r="AA2741" s="1"/>
      <c r="AB2741" s="1"/>
      <c r="AC2741" s="1"/>
      <c r="AD2741" s="1"/>
      <c r="AE2741" s="1"/>
      <c r="AF2741" s="1"/>
      <c r="AG2741" s="1"/>
      <c r="AH2741" s="1"/>
      <c r="AI2741" s="1"/>
      <c r="AJ2741" s="1"/>
      <c r="AK2741" s="1"/>
      <c r="AL2741" s="1"/>
      <c r="AM2741" s="1"/>
    </row>
    <row r="2742" spans="1:39" x14ac:dyDescent="0.3">
      <c r="A2742" t="str">
        <f t="shared" si="462"/>
        <v>R&amp;D</v>
      </c>
      <c r="B2742" t="str">
        <f t="shared" si="463"/>
        <v>AL14</v>
      </c>
      <c r="C2742" t="str">
        <f t="shared" si="464"/>
        <v>EMPLOYMENT (ENGINEERING)</v>
      </c>
      <c r="D2742" s="1">
        <f t="shared" si="465"/>
        <v>0</v>
      </c>
      <c r="E2742" s="1">
        <f t="shared" si="466"/>
        <v>0</v>
      </c>
      <c r="F2742" s="1">
        <f t="shared" si="467"/>
        <v>0</v>
      </c>
      <c r="G2742" s="1">
        <f t="shared" si="468"/>
        <v>0</v>
      </c>
      <c r="H2742" s="2" t="e">
        <f t="shared" si="469"/>
        <v>#DIV/0!</v>
      </c>
      <c r="I2742" s="2" t="e">
        <f t="shared" si="470"/>
        <v>#DIV/0!</v>
      </c>
      <c r="J2742" s="2" t="e">
        <f t="shared" si="471"/>
        <v>#DIV/0!</v>
      </c>
      <c r="K2742" s="2">
        <f t="shared" si="472"/>
        <v>0</v>
      </c>
      <c r="L2742" s="2">
        <f>AM2742/SUM(AM1:AM$3009)</f>
        <v>0</v>
      </c>
      <c r="M2742" t="s">
        <v>4937</v>
      </c>
      <c r="N2742" t="s">
        <v>5560</v>
      </c>
      <c r="O2742" t="s">
        <v>5561</v>
      </c>
      <c r="P2742" s="1"/>
      <c r="Q2742" s="1"/>
      <c r="R2742" s="1"/>
      <c r="S2742" s="1"/>
      <c r="T2742" s="1"/>
      <c r="U2742" s="1">
        <v>0</v>
      </c>
      <c r="V2742" s="1">
        <v>7536312.7935100002</v>
      </c>
      <c r="W2742" s="1">
        <v>333672.31464848598</v>
      </c>
      <c r="X2742" s="1">
        <v>135034.49766835599</v>
      </c>
      <c r="Y2742" s="1">
        <v>196197.84049302901</v>
      </c>
      <c r="Z2742" s="1">
        <v>39366.140803735398</v>
      </c>
      <c r="AA2742" s="1"/>
      <c r="AB2742" s="1"/>
      <c r="AC2742" s="1"/>
      <c r="AD2742" s="1">
        <v>-167435.63026782099</v>
      </c>
      <c r="AE2742" s="1"/>
      <c r="AF2742" s="1"/>
      <c r="AG2742" s="1"/>
      <c r="AH2742" s="1"/>
      <c r="AI2742" s="1"/>
      <c r="AJ2742" s="1"/>
      <c r="AK2742" s="1"/>
      <c r="AL2742" s="1"/>
      <c r="AM2742" s="1"/>
    </row>
    <row r="2743" spans="1:39" x14ac:dyDescent="0.3">
      <c r="A2743" t="str">
        <f t="shared" si="462"/>
        <v>R&amp;D</v>
      </c>
      <c r="B2743" t="str">
        <f t="shared" si="463"/>
        <v>AL15</v>
      </c>
      <c r="C2743" t="str">
        <f t="shared" si="464"/>
        <v>EMPLOYMENT (OPERATIONAL)</v>
      </c>
      <c r="D2743" s="1">
        <f t="shared" si="465"/>
        <v>0</v>
      </c>
      <c r="E2743" s="1">
        <f t="shared" si="466"/>
        <v>0</v>
      </c>
      <c r="F2743" s="1">
        <f t="shared" si="467"/>
        <v>0</v>
      </c>
      <c r="G2743" s="1">
        <f t="shared" si="468"/>
        <v>0</v>
      </c>
      <c r="H2743" s="2" t="e">
        <f t="shared" si="469"/>
        <v>#DIV/0!</v>
      </c>
      <c r="I2743" s="2" t="e">
        <f t="shared" si="470"/>
        <v>#DIV/0!</v>
      </c>
      <c r="J2743" s="2" t="e">
        <f t="shared" si="471"/>
        <v>#DIV/0!</v>
      </c>
      <c r="K2743" s="2">
        <f t="shared" si="472"/>
        <v>0</v>
      </c>
      <c r="L2743" s="2">
        <f>AM2743/SUM(AM1:AM$3009)</f>
        <v>0</v>
      </c>
      <c r="M2743" t="s">
        <v>4937</v>
      </c>
      <c r="N2743" t="s">
        <v>5562</v>
      </c>
      <c r="O2743" t="s">
        <v>5563</v>
      </c>
      <c r="P2743" s="1"/>
      <c r="Q2743" s="1"/>
      <c r="R2743" s="1"/>
      <c r="S2743" s="1"/>
      <c r="T2743" s="1"/>
      <c r="U2743" s="1"/>
      <c r="V2743" s="1">
        <v>9143370.8575232495</v>
      </c>
      <c r="W2743" s="1">
        <v>0</v>
      </c>
      <c r="X2743" s="1"/>
      <c r="Y2743" s="1"/>
      <c r="Z2743" s="1">
        <v>81110.118397394806</v>
      </c>
      <c r="AA2743" s="1">
        <v>-7945.6443955499199</v>
      </c>
      <c r="AB2743" s="1"/>
      <c r="AC2743" s="1"/>
      <c r="AD2743" s="1">
        <v>-125505.68386511</v>
      </c>
      <c r="AE2743" s="1"/>
      <c r="AF2743" s="1"/>
      <c r="AG2743" s="1"/>
      <c r="AH2743" s="1"/>
      <c r="AI2743" s="1"/>
      <c r="AJ2743" s="1"/>
      <c r="AK2743" s="1"/>
      <c r="AL2743" s="1"/>
      <c r="AM2743" s="1"/>
    </row>
    <row r="2744" spans="1:39" x14ac:dyDescent="0.3">
      <c r="A2744" t="str">
        <f t="shared" si="462"/>
        <v>R&amp;D</v>
      </c>
      <c r="B2744" t="str">
        <f t="shared" si="463"/>
        <v>AL16</v>
      </c>
      <c r="C2744" t="str">
        <f t="shared" si="464"/>
        <v>EMPLOYMENT (MANAGEMENT/SUPPORT)</v>
      </c>
      <c r="D2744" s="1">
        <f t="shared" si="465"/>
        <v>0</v>
      </c>
      <c r="E2744" s="1">
        <f t="shared" si="466"/>
        <v>0</v>
      </c>
      <c r="F2744" s="1">
        <f t="shared" si="467"/>
        <v>0</v>
      </c>
      <c r="G2744" s="1">
        <f t="shared" si="468"/>
        <v>0</v>
      </c>
      <c r="H2744" s="2" t="e">
        <f t="shared" si="469"/>
        <v>#DIV/0!</v>
      </c>
      <c r="I2744" s="2" t="e">
        <f t="shared" si="470"/>
        <v>#DIV/0!</v>
      </c>
      <c r="J2744" s="2" t="e">
        <f t="shared" si="471"/>
        <v>#DIV/0!</v>
      </c>
      <c r="K2744" s="2">
        <f t="shared" si="472"/>
        <v>0</v>
      </c>
      <c r="L2744" s="2">
        <f>AM2744/SUM(AM1:AM$3009)</f>
        <v>0</v>
      </c>
      <c r="M2744" t="s">
        <v>4937</v>
      </c>
      <c r="N2744" t="s">
        <v>5564</v>
      </c>
      <c r="O2744" t="s">
        <v>5565</v>
      </c>
      <c r="P2744" s="1"/>
      <c r="Q2744" s="1"/>
      <c r="R2744" s="1"/>
      <c r="S2744" s="1">
        <v>3662668.8706976702</v>
      </c>
      <c r="T2744" s="1"/>
      <c r="U2744" s="1"/>
      <c r="V2744" s="1">
        <v>729325.82465047901</v>
      </c>
      <c r="W2744" s="1">
        <v>922621.64062333398</v>
      </c>
      <c r="X2744" s="1">
        <v>455969.30241169198</v>
      </c>
      <c r="Y2744" s="1">
        <v>1245243.32441249</v>
      </c>
      <c r="Z2744" s="1">
        <v>654779.86408395797</v>
      </c>
      <c r="AA2744" s="1">
        <v>212568.94274767101</v>
      </c>
      <c r="AB2744" s="1">
        <v>110209.528428972</v>
      </c>
      <c r="AC2744" s="1">
        <v>58179.400273654297</v>
      </c>
      <c r="AD2744" s="1"/>
      <c r="AE2744" s="1"/>
      <c r="AF2744" s="1"/>
      <c r="AG2744" s="1"/>
      <c r="AH2744" s="1">
        <v>6382.7829463223397</v>
      </c>
      <c r="AI2744" s="1"/>
      <c r="AJ2744" s="1"/>
      <c r="AK2744" s="1"/>
      <c r="AL2744" s="1"/>
      <c r="AM2744" s="1"/>
    </row>
    <row r="2745" spans="1:39" x14ac:dyDescent="0.3">
      <c r="A2745" t="str">
        <f t="shared" si="462"/>
        <v>R&amp;D</v>
      </c>
      <c r="B2745" t="str">
        <f t="shared" si="463"/>
        <v>AL21</v>
      </c>
      <c r="C2745" t="str">
        <f t="shared" si="464"/>
        <v>INCOME MAINTENANCE (BASIC)</v>
      </c>
      <c r="D2745" s="1">
        <f t="shared" si="465"/>
        <v>0</v>
      </c>
      <c r="E2745" s="1">
        <f t="shared" si="466"/>
        <v>0</v>
      </c>
      <c r="F2745" s="1">
        <f t="shared" si="467"/>
        <v>0</v>
      </c>
      <c r="G2745" s="1">
        <f t="shared" si="468"/>
        <v>0</v>
      </c>
      <c r="H2745" s="2" t="e">
        <f t="shared" si="469"/>
        <v>#DIV/0!</v>
      </c>
      <c r="I2745" s="2" t="e">
        <f t="shared" si="470"/>
        <v>#DIV/0!</v>
      </c>
      <c r="J2745" s="2" t="e">
        <f t="shared" si="471"/>
        <v>#DIV/0!</v>
      </c>
      <c r="K2745" s="2">
        <f t="shared" si="472"/>
        <v>0</v>
      </c>
      <c r="L2745" s="2">
        <f>AM2745/SUM(AM1:AM$3009)</f>
        <v>0</v>
      </c>
      <c r="M2745" t="s">
        <v>4937</v>
      </c>
      <c r="N2745" t="s">
        <v>5566</v>
      </c>
      <c r="O2745" t="s">
        <v>5567</v>
      </c>
      <c r="P2745" s="1"/>
      <c r="Q2745" s="1"/>
      <c r="R2745" s="1"/>
      <c r="S2745" s="1"/>
      <c r="T2745" s="1">
        <v>223121.89930285601</v>
      </c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  <c r="AG2745" s="1"/>
      <c r="AH2745" s="1"/>
      <c r="AI2745" s="1"/>
      <c r="AJ2745" s="1"/>
      <c r="AK2745" s="1"/>
      <c r="AL2745" s="1"/>
      <c r="AM2745" s="1"/>
    </row>
    <row r="2746" spans="1:39" x14ac:dyDescent="0.3">
      <c r="A2746" t="str">
        <f t="shared" si="462"/>
        <v>R&amp;D</v>
      </c>
      <c r="B2746" t="str">
        <f t="shared" si="463"/>
        <v>AL22</v>
      </c>
      <c r="C2746" t="str">
        <f t="shared" si="464"/>
        <v>R&amp;D-INCOME MAINT-A RES/EXPL DEV</v>
      </c>
      <c r="D2746" s="1">
        <f t="shared" si="465"/>
        <v>0</v>
      </c>
      <c r="E2746" s="1">
        <f t="shared" si="466"/>
        <v>0</v>
      </c>
      <c r="F2746" s="1">
        <f t="shared" si="467"/>
        <v>0</v>
      </c>
      <c r="G2746" s="1">
        <f t="shared" si="468"/>
        <v>0</v>
      </c>
      <c r="H2746" s="2" t="e">
        <f t="shared" si="469"/>
        <v>#DIV/0!</v>
      </c>
      <c r="I2746" s="2" t="e">
        <f t="shared" si="470"/>
        <v>#DIV/0!</v>
      </c>
      <c r="J2746" s="2" t="e">
        <f t="shared" si="471"/>
        <v>#DIV/0!</v>
      </c>
      <c r="K2746" s="2">
        <f t="shared" si="472"/>
        <v>0</v>
      </c>
      <c r="L2746" s="2">
        <f>AM2746/SUM(AM1:AM$3009)</f>
        <v>0</v>
      </c>
      <c r="M2746" t="s">
        <v>4937</v>
      </c>
      <c r="N2746" t="s">
        <v>5568</v>
      </c>
      <c r="O2746" t="s">
        <v>5569</v>
      </c>
      <c r="P2746" s="1"/>
      <c r="Q2746" s="1"/>
      <c r="R2746" s="1"/>
      <c r="S2746" s="1"/>
      <c r="T2746" s="1">
        <v>-3079.0822103794098</v>
      </c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  <c r="AG2746" s="1"/>
      <c r="AH2746" s="1"/>
      <c r="AI2746" s="1"/>
      <c r="AJ2746" s="1"/>
      <c r="AK2746" s="1"/>
      <c r="AL2746" s="1"/>
      <c r="AM2746" s="1"/>
    </row>
    <row r="2747" spans="1:39" x14ac:dyDescent="0.3">
      <c r="A2747" t="str">
        <f t="shared" si="462"/>
        <v>R&amp;D</v>
      </c>
      <c r="B2747" t="str">
        <f t="shared" si="463"/>
        <v>AL23</v>
      </c>
      <c r="C2747" t="str">
        <f t="shared" si="464"/>
        <v>INCOME MAINTENANCE (ADVANCED)</v>
      </c>
      <c r="D2747" s="1">
        <f t="shared" si="465"/>
        <v>0</v>
      </c>
      <c r="E2747" s="1">
        <f t="shared" si="466"/>
        <v>0</v>
      </c>
      <c r="F2747" s="1">
        <f t="shared" si="467"/>
        <v>0</v>
      </c>
      <c r="G2747" s="1">
        <f t="shared" si="468"/>
        <v>0</v>
      </c>
      <c r="H2747" s="2" t="e">
        <f t="shared" si="469"/>
        <v>#DIV/0!</v>
      </c>
      <c r="I2747" s="2" t="e">
        <f t="shared" si="470"/>
        <v>#DIV/0!</v>
      </c>
      <c r="J2747" s="2" t="e">
        <f t="shared" si="471"/>
        <v>#DIV/0!</v>
      </c>
      <c r="K2747" s="2">
        <f t="shared" si="472"/>
        <v>0</v>
      </c>
      <c r="L2747" s="2">
        <f>AM2747/SUM(AM1:AM$3009)</f>
        <v>0</v>
      </c>
      <c r="M2747" t="s">
        <v>4937</v>
      </c>
      <c r="N2747" t="s">
        <v>5570</v>
      </c>
      <c r="O2747" t="s">
        <v>5571</v>
      </c>
      <c r="P2747" s="1"/>
      <c r="Q2747" s="1"/>
      <c r="R2747" s="1"/>
      <c r="S2747" s="1"/>
      <c r="T2747" s="1"/>
      <c r="U2747" s="1"/>
      <c r="V2747" s="1"/>
      <c r="W2747" s="1"/>
      <c r="X2747" s="1"/>
      <c r="Y2747" s="1">
        <v>73585.216136279894</v>
      </c>
      <c r="Z2747" s="1"/>
      <c r="AA2747" s="1"/>
      <c r="AB2747" s="1"/>
      <c r="AC2747" s="1"/>
      <c r="AD2747" s="1"/>
      <c r="AE2747" s="1"/>
      <c r="AF2747" s="1"/>
      <c r="AG2747" s="1"/>
      <c r="AH2747" s="1"/>
      <c r="AI2747" s="1"/>
      <c r="AJ2747" s="1"/>
      <c r="AK2747" s="1"/>
      <c r="AL2747" s="1"/>
      <c r="AM2747" s="1"/>
    </row>
    <row r="2748" spans="1:39" x14ac:dyDescent="0.3">
      <c r="A2748" t="str">
        <f t="shared" si="462"/>
        <v>R&amp;D</v>
      </c>
      <c r="B2748" t="str">
        <f t="shared" si="463"/>
        <v>AL24</v>
      </c>
      <c r="C2748" t="str">
        <f t="shared" si="464"/>
        <v>INCOME MAINTENANCE (ENGINEERING)</v>
      </c>
      <c r="D2748" s="1">
        <f t="shared" si="465"/>
        <v>0</v>
      </c>
      <c r="E2748" s="1">
        <f t="shared" si="466"/>
        <v>0</v>
      </c>
      <c r="F2748" s="1">
        <f t="shared" si="467"/>
        <v>0</v>
      </c>
      <c r="G2748" s="1">
        <f t="shared" si="468"/>
        <v>0</v>
      </c>
      <c r="H2748" s="2" t="e">
        <f t="shared" si="469"/>
        <v>#DIV/0!</v>
      </c>
      <c r="I2748" s="2" t="e">
        <f t="shared" si="470"/>
        <v>#DIV/0!</v>
      </c>
      <c r="J2748" s="2" t="e">
        <f t="shared" si="471"/>
        <v>#DIV/0!</v>
      </c>
      <c r="K2748" s="2">
        <f t="shared" si="472"/>
        <v>0</v>
      </c>
      <c r="L2748" s="2">
        <f>AM2748/SUM(AM1:AM$3009)</f>
        <v>0</v>
      </c>
      <c r="M2748" t="s">
        <v>4937</v>
      </c>
      <c r="N2748" t="s">
        <v>5572</v>
      </c>
      <c r="O2748" t="s">
        <v>5573</v>
      </c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  <c r="AG2748" s="1"/>
      <c r="AH2748" s="1"/>
      <c r="AI2748" s="1"/>
      <c r="AJ2748" s="1">
        <v>123220.043165586</v>
      </c>
      <c r="AK2748" s="1">
        <v>0</v>
      </c>
      <c r="AL2748" s="1"/>
      <c r="AM2748" s="1"/>
    </row>
    <row r="2749" spans="1:39" x14ac:dyDescent="0.3">
      <c r="A2749" t="str">
        <f t="shared" si="462"/>
        <v>R&amp;D</v>
      </c>
      <c r="B2749" t="str">
        <f t="shared" si="463"/>
        <v>AL25</v>
      </c>
      <c r="C2749" t="str">
        <f t="shared" si="464"/>
        <v>INCOME MAINTENANCE (OPERATIONAL)</v>
      </c>
      <c r="D2749" s="1">
        <f t="shared" si="465"/>
        <v>0</v>
      </c>
      <c r="E2749" s="1">
        <f t="shared" si="466"/>
        <v>0</v>
      </c>
      <c r="F2749" s="1">
        <f t="shared" si="467"/>
        <v>0</v>
      </c>
      <c r="G2749" s="1">
        <f t="shared" si="468"/>
        <v>0</v>
      </c>
      <c r="H2749" s="2" t="e">
        <f t="shared" si="469"/>
        <v>#DIV/0!</v>
      </c>
      <c r="I2749" s="2" t="e">
        <f t="shared" si="470"/>
        <v>#DIV/0!</v>
      </c>
      <c r="J2749" s="2" t="e">
        <f t="shared" si="471"/>
        <v>#DIV/0!</v>
      </c>
      <c r="K2749" s="2">
        <f t="shared" si="472"/>
        <v>0</v>
      </c>
      <c r="L2749" s="2">
        <f>AM2749/SUM(AM1:AM$3009)</f>
        <v>0</v>
      </c>
      <c r="M2749" t="s">
        <v>4937</v>
      </c>
      <c r="N2749" t="s">
        <v>5574</v>
      </c>
      <c r="O2749" t="s">
        <v>5575</v>
      </c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>
        <v>5072.6137222959096</v>
      </c>
      <c r="AA2749" s="1">
        <v>1564.7507803431299</v>
      </c>
      <c r="AB2749" s="1"/>
      <c r="AC2749" s="1"/>
      <c r="AD2749" s="1"/>
      <c r="AE2749" s="1"/>
      <c r="AF2749" s="1"/>
      <c r="AG2749" s="1"/>
      <c r="AH2749" s="1"/>
      <c r="AI2749" s="1"/>
      <c r="AJ2749" s="1"/>
      <c r="AK2749" s="1"/>
      <c r="AL2749" s="1"/>
      <c r="AM2749" s="1"/>
    </row>
    <row r="2750" spans="1:39" x14ac:dyDescent="0.3">
      <c r="A2750" t="str">
        <f t="shared" si="462"/>
        <v>R&amp;D</v>
      </c>
      <c r="B2750" t="str">
        <f t="shared" si="463"/>
        <v>AL26</v>
      </c>
      <c r="C2750" t="str">
        <f t="shared" si="464"/>
        <v>R&amp;D- INCOME SECURITY: INCOME MAINTENANCE (MANAGEMENT/SUPPORT)</v>
      </c>
      <c r="D2750" s="1">
        <f t="shared" si="465"/>
        <v>0</v>
      </c>
      <c r="E2750" s="1">
        <f t="shared" si="466"/>
        <v>0</v>
      </c>
      <c r="F2750" s="1">
        <f t="shared" si="467"/>
        <v>0</v>
      </c>
      <c r="G2750" s="1">
        <f t="shared" si="468"/>
        <v>0</v>
      </c>
      <c r="H2750" s="2" t="e">
        <f t="shared" si="469"/>
        <v>#DIV/0!</v>
      </c>
      <c r="I2750" s="2" t="e">
        <f t="shared" si="470"/>
        <v>#DIV/0!</v>
      </c>
      <c r="J2750" s="2" t="e">
        <f t="shared" si="471"/>
        <v>#DIV/0!</v>
      </c>
      <c r="K2750" s="2">
        <f t="shared" si="472"/>
        <v>0</v>
      </c>
      <c r="L2750" s="2">
        <f>AM2750/SUM(AM1:AM$3009)</f>
        <v>0</v>
      </c>
      <c r="M2750" t="s">
        <v>4937</v>
      </c>
      <c r="N2750" t="s">
        <v>5576</v>
      </c>
      <c r="O2750" t="s">
        <v>5577</v>
      </c>
      <c r="P2750" s="1">
        <v>11089425.859536501</v>
      </c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  <c r="AG2750" s="1"/>
      <c r="AH2750" s="1"/>
      <c r="AI2750" s="1"/>
      <c r="AJ2750" s="1"/>
      <c r="AK2750" s="1"/>
      <c r="AL2750" s="1"/>
      <c r="AM2750" s="1"/>
    </row>
    <row r="2751" spans="1:39" x14ac:dyDescent="0.3">
      <c r="A2751" t="str">
        <f t="shared" si="462"/>
        <v>R&amp;D</v>
      </c>
      <c r="B2751" t="str">
        <f t="shared" si="463"/>
        <v>AL27</v>
      </c>
      <c r="C2751" t="str">
        <f t="shared" si="464"/>
        <v>R&amp;D-INCOME MAINT-COMERCLIZ</v>
      </c>
      <c r="D2751" s="1">
        <f t="shared" si="465"/>
        <v>0</v>
      </c>
      <c r="E2751" s="1">
        <f t="shared" si="466"/>
        <v>0</v>
      </c>
      <c r="F2751" s="1">
        <f t="shared" si="467"/>
        <v>0</v>
      </c>
      <c r="G2751" s="1">
        <f t="shared" si="468"/>
        <v>0</v>
      </c>
      <c r="H2751" s="2" t="e">
        <f t="shared" si="469"/>
        <v>#DIV/0!</v>
      </c>
      <c r="I2751" s="2" t="e">
        <f t="shared" si="470"/>
        <v>#DIV/0!</v>
      </c>
      <c r="J2751" s="2" t="e">
        <f t="shared" si="471"/>
        <v>#DIV/0!</v>
      </c>
      <c r="K2751" s="2">
        <f t="shared" si="472"/>
        <v>0</v>
      </c>
      <c r="L2751" s="2">
        <f>AM2751/SUM(AM1:AM$3009)</f>
        <v>0</v>
      </c>
      <c r="M2751" t="s">
        <v>4937</v>
      </c>
      <c r="N2751" t="s">
        <v>5578</v>
      </c>
      <c r="O2751" t="s">
        <v>5579</v>
      </c>
      <c r="P2751" s="1"/>
      <c r="Q2751" s="1"/>
      <c r="R2751" s="1"/>
      <c r="S2751" s="1"/>
      <c r="T2751" s="1"/>
      <c r="U2751" s="1">
        <v>-428.76544772071298</v>
      </c>
      <c r="V2751" s="1">
        <v>13915.635498572199</v>
      </c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  <c r="AG2751" s="1"/>
      <c r="AH2751" s="1"/>
      <c r="AI2751" s="1"/>
      <c r="AJ2751" s="1"/>
      <c r="AK2751" s="1"/>
      <c r="AL2751" s="1"/>
      <c r="AM2751" s="1"/>
    </row>
    <row r="2752" spans="1:39" x14ac:dyDescent="0.3">
      <c r="A2752" t="str">
        <f t="shared" si="462"/>
        <v>R&amp;D</v>
      </c>
      <c r="B2752" t="str">
        <f t="shared" si="463"/>
        <v>AL91</v>
      </c>
      <c r="C2752" t="str">
        <f t="shared" si="464"/>
        <v>OTHER INCOME SECURITY (BASIC)</v>
      </c>
      <c r="D2752" s="1">
        <f t="shared" si="465"/>
        <v>-87169.992512472498</v>
      </c>
      <c r="E2752" s="1">
        <f t="shared" si="466"/>
        <v>0</v>
      </c>
      <c r="F2752" s="1">
        <f t="shared" si="467"/>
        <v>0</v>
      </c>
      <c r="G2752" s="1">
        <f t="shared" si="468"/>
        <v>0</v>
      </c>
      <c r="H2752" s="2" t="e">
        <f t="shared" si="469"/>
        <v>#DIV/0!</v>
      </c>
      <c r="I2752" s="2">
        <f t="shared" si="470"/>
        <v>-1</v>
      </c>
      <c r="J2752" s="2" t="e">
        <f t="shared" si="471"/>
        <v>#DIV/0!</v>
      </c>
      <c r="K2752" s="2">
        <f t="shared" si="472"/>
        <v>0</v>
      </c>
      <c r="L2752" s="2">
        <f>AM2752/SUM(AM1:AM$3009)</f>
        <v>0</v>
      </c>
      <c r="M2752" t="s">
        <v>4937</v>
      </c>
      <c r="N2752" t="s">
        <v>5580</v>
      </c>
      <c r="O2752" t="s">
        <v>5581</v>
      </c>
      <c r="P2752" s="1"/>
      <c r="Q2752" s="1"/>
      <c r="R2752" s="1"/>
      <c r="S2752" s="1"/>
      <c r="T2752" s="1">
        <v>150434.73442729999</v>
      </c>
      <c r="U2752" s="1"/>
      <c r="V2752" s="1">
        <v>108899.320139485</v>
      </c>
      <c r="W2752" s="1">
        <v>-323.874432652282</v>
      </c>
      <c r="X2752" s="1">
        <v>694038.38982246898</v>
      </c>
      <c r="Y2752" s="1">
        <v>493.60482447846198</v>
      </c>
      <c r="Z2752" s="1"/>
      <c r="AA2752" s="1"/>
      <c r="AB2752" s="1"/>
      <c r="AC2752" s="1"/>
      <c r="AD2752" s="1"/>
      <c r="AE2752" s="1">
        <v>-87169.992512472498</v>
      </c>
      <c r="AF2752" s="1"/>
      <c r="AG2752" s="1"/>
      <c r="AH2752" s="1"/>
      <c r="AI2752" s="1"/>
      <c r="AJ2752" s="1"/>
      <c r="AK2752" s="1"/>
      <c r="AL2752" s="1"/>
      <c r="AM2752" s="1"/>
    </row>
    <row r="2753" spans="1:39" x14ac:dyDescent="0.3">
      <c r="A2753" t="str">
        <f t="shared" ref="A2753:A2816" si="473">M2753</f>
        <v>R&amp;D</v>
      </c>
      <c r="B2753" t="str">
        <f t="shared" ref="B2753:B2816" si="474">N2753</f>
        <v>AL94</v>
      </c>
      <c r="C2753" t="str">
        <f t="shared" ref="C2753:C2816" si="475">O2753</f>
        <v>OTHER INCOME SECURITY (ENGINEERING)</v>
      </c>
      <c r="D2753" s="1">
        <f t="shared" ref="D2753:D2816" si="476">AE2753</f>
        <v>0</v>
      </c>
      <c r="E2753" s="1">
        <f t="shared" ref="E2753:E2816" si="477">AK2753</f>
        <v>0</v>
      </c>
      <c r="F2753" s="1">
        <f t="shared" ref="F2753:F2816" si="478">AL2753</f>
        <v>0</v>
      </c>
      <c r="G2753" s="1">
        <f t="shared" ref="G2753:G2816" si="479">AM2753</f>
        <v>0</v>
      </c>
      <c r="H2753" s="2" t="e">
        <f t="shared" si="469"/>
        <v>#DIV/0!</v>
      </c>
      <c r="I2753" s="2" t="e">
        <f t="shared" si="470"/>
        <v>#DIV/0!</v>
      </c>
      <c r="J2753" s="2" t="e">
        <f t="shared" si="471"/>
        <v>#DIV/0!</v>
      </c>
      <c r="K2753" s="2">
        <f t="shared" si="472"/>
        <v>0</v>
      </c>
      <c r="L2753" s="2">
        <f>AM2753/SUM(AM1:AM$3009)</f>
        <v>0</v>
      </c>
      <c r="M2753" t="s">
        <v>4937</v>
      </c>
      <c r="N2753" t="s">
        <v>5582</v>
      </c>
      <c r="O2753" t="s">
        <v>5583</v>
      </c>
      <c r="P2753" s="1"/>
      <c r="Q2753" s="1"/>
      <c r="R2753" s="1"/>
      <c r="S2753" s="1"/>
      <c r="T2753" s="1"/>
      <c r="U2753" s="1"/>
      <c r="V2753" s="1">
        <v>1647.0027747732399</v>
      </c>
      <c r="W2753" s="1"/>
      <c r="X2753" s="1"/>
      <c r="Y2753" s="1"/>
      <c r="Z2753" s="1"/>
      <c r="AA2753" s="1">
        <v>129522.209872063</v>
      </c>
      <c r="AB2753" s="1"/>
      <c r="AC2753" s="1"/>
      <c r="AD2753" s="1"/>
      <c r="AE2753" s="1"/>
      <c r="AF2753" s="1"/>
      <c r="AG2753" s="1"/>
      <c r="AH2753" s="1"/>
      <c r="AI2753" s="1"/>
      <c r="AJ2753" s="1"/>
      <c r="AK2753" s="1"/>
      <c r="AL2753" s="1"/>
      <c r="AM2753" s="1"/>
    </row>
    <row r="2754" spans="1:39" x14ac:dyDescent="0.3">
      <c r="A2754" t="str">
        <f t="shared" si="473"/>
        <v>R&amp;D</v>
      </c>
      <c r="B2754" t="str">
        <f t="shared" si="474"/>
        <v>AL95</v>
      </c>
      <c r="C2754" t="str">
        <f t="shared" si="475"/>
        <v>OTHER INCOME SECURITY (OPERATIONAL)</v>
      </c>
      <c r="D2754" s="1">
        <f t="shared" si="476"/>
        <v>0</v>
      </c>
      <c r="E2754" s="1">
        <f t="shared" si="477"/>
        <v>0</v>
      </c>
      <c r="F2754" s="1">
        <f t="shared" si="478"/>
        <v>0</v>
      </c>
      <c r="G2754" s="1">
        <f t="shared" si="479"/>
        <v>0</v>
      </c>
      <c r="H2754" s="2" t="e">
        <f t="shared" ref="H2754:H2817" si="480">AL2754/AK2754-1</f>
        <v>#DIV/0!</v>
      </c>
      <c r="I2754" s="2" t="e">
        <f t="shared" ref="I2754:I2817" si="481">AL2754/AE2754-1</f>
        <v>#DIV/0!</v>
      </c>
      <c r="J2754" s="2" t="e">
        <f t="shared" ref="J2754:J2817" si="482">AM2754/AL2754</f>
        <v>#DIV/0!</v>
      </c>
      <c r="K2754" s="2">
        <f t="shared" ref="K2754:K2817" si="483">AL2754/SUM(AL$1:AL$3009)</f>
        <v>0</v>
      </c>
      <c r="L2754" s="2">
        <f>AM2754/SUM(AM1:AM$3009)</f>
        <v>0</v>
      </c>
      <c r="M2754" t="s">
        <v>4937</v>
      </c>
      <c r="N2754" t="s">
        <v>5584</v>
      </c>
      <c r="O2754" t="s">
        <v>5585</v>
      </c>
      <c r="P2754" s="1"/>
      <c r="Q2754" s="1">
        <v>575214.41921121802</v>
      </c>
      <c r="R2754" s="1">
        <v>566276.569981804</v>
      </c>
      <c r="S2754" s="1"/>
      <c r="T2754" s="1"/>
      <c r="U2754" s="1"/>
      <c r="V2754" s="1"/>
      <c r="W2754" s="1">
        <v>12043.2299536668</v>
      </c>
      <c r="X2754" s="1"/>
      <c r="Y2754" s="1"/>
      <c r="Z2754" s="1"/>
      <c r="AA2754" s="1"/>
      <c r="AB2754" s="1"/>
      <c r="AC2754" s="1"/>
      <c r="AD2754" s="1"/>
      <c r="AE2754" s="1"/>
      <c r="AF2754" s="1"/>
      <c r="AG2754" s="1"/>
      <c r="AH2754" s="1"/>
      <c r="AI2754" s="1"/>
      <c r="AJ2754" s="1"/>
      <c r="AK2754" s="1"/>
      <c r="AL2754" s="1"/>
      <c r="AM2754" s="1"/>
    </row>
    <row r="2755" spans="1:39" x14ac:dyDescent="0.3">
      <c r="A2755" t="str">
        <f t="shared" si="473"/>
        <v>R&amp;D</v>
      </c>
      <c r="B2755" t="str">
        <f t="shared" si="474"/>
        <v>AM11</v>
      </c>
      <c r="C2755" t="str">
        <f t="shared" si="475"/>
        <v>R&amp;D- INTERNATIONAL AFFAIRS AND COOPERATION (BASIC RESEARCH)</v>
      </c>
      <c r="D2755" s="1">
        <f t="shared" si="476"/>
        <v>0</v>
      </c>
      <c r="E2755" s="1">
        <f t="shared" si="477"/>
        <v>0</v>
      </c>
      <c r="F2755" s="1">
        <f t="shared" si="478"/>
        <v>0</v>
      </c>
      <c r="G2755" s="1">
        <f t="shared" si="479"/>
        <v>0</v>
      </c>
      <c r="H2755" s="2" t="e">
        <f t="shared" si="480"/>
        <v>#DIV/0!</v>
      </c>
      <c r="I2755" s="2" t="e">
        <f t="shared" si="481"/>
        <v>#DIV/0!</v>
      </c>
      <c r="J2755" s="2" t="e">
        <f t="shared" si="482"/>
        <v>#DIV/0!</v>
      </c>
      <c r="K2755" s="2">
        <f t="shared" si="483"/>
        <v>0</v>
      </c>
      <c r="L2755" s="2">
        <f>AM2755/SUM(AM1:AM$3009)</f>
        <v>0</v>
      </c>
      <c r="M2755" t="s">
        <v>4937</v>
      </c>
      <c r="N2755" t="s">
        <v>5586</v>
      </c>
      <c r="O2755" t="s">
        <v>5587</v>
      </c>
      <c r="P2755" s="1"/>
      <c r="Q2755" s="1"/>
      <c r="R2755" s="1"/>
      <c r="S2755" s="1"/>
      <c r="T2755" s="1"/>
      <c r="U2755" s="1">
        <v>4319100.1640160698</v>
      </c>
      <c r="V2755" s="1">
        <v>1172050.7963338799</v>
      </c>
      <c r="W2755" s="1"/>
      <c r="X2755" s="1"/>
      <c r="Y2755" s="1"/>
      <c r="Z2755" s="1">
        <v>2118282.3178880899</v>
      </c>
      <c r="AA2755" s="1">
        <v>-19694.6574265491</v>
      </c>
      <c r="AB2755" s="1">
        <v>0</v>
      </c>
      <c r="AC2755" s="1"/>
      <c r="AD2755" s="1"/>
      <c r="AE2755" s="1"/>
      <c r="AF2755" s="1"/>
      <c r="AG2755" s="1"/>
      <c r="AH2755" s="1"/>
      <c r="AI2755" s="1"/>
      <c r="AJ2755" s="1"/>
      <c r="AK2755" s="1"/>
      <c r="AL2755" s="1"/>
      <c r="AM2755" s="1"/>
    </row>
    <row r="2756" spans="1:39" x14ac:dyDescent="0.3">
      <c r="A2756" t="str">
        <f t="shared" si="473"/>
        <v>R&amp;D</v>
      </c>
      <c r="B2756" t="str">
        <f t="shared" si="474"/>
        <v>AM12</v>
      </c>
      <c r="C2756" t="str">
        <f t="shared" si="475"/>
        <v>R&amp;D-INTERNATIONAL AFFAIRS-A RES/EXP</v>
      </c>
      <c r="D2756" s="1">
        <f t="shared" si="476"/>
        <v>0</v>
      </c>
      <c r="E2756" s="1">
        <f t="shared" si="477"/>
        <v>0</v>
      </c>
      <c r="F2756" s="1">
        <f t="shared" si="478"/>
        <v>0</v>
      </c>
      <c r="G2756" s="1">
        <f t="shared" si="479"/>
        <v>0</v>
      </c>
      <c r="H2756" s="2" t="e">
        <f t="shared" si="480"/>
        <v>#DIV/0!</v>
      </c>
      <c r="I2756" s="2" t="e">
        <f t="shared" si="481"/>
        <v>#DIV/0!</v>
      </c>
      <c r="J2756" s="2" t="e">
        <f t="shared" si="482"/>
        <v>#DIV/0!</v>
      </c>
      <c r="K2756" s="2">
        <f t="shared" si="483"/>
        <v>0</v>
      </c>
      <c r="L2756" s="2">
        <f>AM2756/SUM(AM1:AM$3009)</f>
        <v>0</v>
      </c>
      <c r="M2756" t="s">
        <v>4937</v>
      </c>
      <c r="N2756" t="s">
        <v>5588</v>
      </c>
      <c r="O2756" t="s">
        <v>5589</v>
      </c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  <c r="AG2756" s="1"/>
      <c r="AH2756" s="1"/>
      <c r="AI2756" s="1">
        <v>6775.8493430553699</v>
      </c>
      <c r="AJ2756" s="1"/>
      <c r="AK2756" s="1"/>
      <c r="AL2756" s="1"/>
      <c r="AM2756" s="1"/>
    </row>
    <row r="2757" spans="1:39" x14ac:dyDescent="0.3">
      <c r="A2757" t="str">
        <f t="shared" si="473"/>
        <v>R&amp;D</v>
      </c>
      <c r="B2757" t="str">
        <f t="shared" si="474"/>
        <v>AM13</v>
      </c>
      <c r="C2757" t="str">
        <f t="shared" si="475"/>
        <v>R&amp;D- INTERNATIONAL AFFAIRS AND COOPERATION (ADVANCED DEVELOPMENT)</v>
      </c>
      <c r="D2757" s="1">
        <f t="shared" si="476"/>
        <v>0</v>
      </c>
      <c r="E2757" s="1">
        <f t="shared" si="477"/>
        <v>0</v>
      </c>
      <c r="F2757" s="1">
        <f t="shared" si="478"/>
        <v>0</v>
      </c>
      <c r="G2757" s="1">
        <f t="shared" si="479"/>
        <v>0</v>
      </c>
      <c r="H2757" s="2" t="e">
        <f t="shared" si="480"/>
        <v>#DIV/0!</v>
      </c>
      <c r="I2757" s="2" t="e">
        <f t="shared" si="481"/>
        <v>#DIV/0!</v>
      </c>
      <c r="J2757" s="2" t="e">
        <f t="shared" si="482"/>
        <v>#DIV/0!</v>
      </c>
      <c r="K2757" s="2">
        <f t="shared" si="483"/>
        <v>0</v>
      </c>
      <c r="L2757" s="2">
        <f>AM2757/SUM(AM1:AM$3009)</f>
        <v>0</v>
      </c>
      <c r="M2757" t="s">
        <v>4937</v>
      </c>
      <c r="N2757" t="s">
        <v>5590</v>
      </c>
      <c r="O2757" t="s">
        <v>5591</v>
      </c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>
        <v>1782512.2191437001</v>
      </c>
      <c r="AB2757" s="1">
        <v>1141528.9257759501</v>
      </c>
      <c r="AC2757" s="1">
        <v>414595.481645205</v>
      </c>
      <c r="AD2757" s="1"/>
      <c r="AE2757" s="1"/>
      <c r="AF2757" s="1"/>
      <c r="AG2757" s="1"/>
      <c r="AH2757" s="1"/>
      <c r="AI2757" s="1"/>
      <c r="AJ2757" s="1"/>
      <c r="AK2757" s="1"/>
      <c r="AL2757" s="1"/>
      <c r="AM2757" s="1"/>
    </row>
    <row r="2758" spans="1:39" x14ac:dyDescent="0.3">
      <c r="A2758" t="str">
        <f t="shared" si="473"/>
        <v>R&amp;D</v>
      </c>
      <c r="B2758" t="str">
        <f t="shared" si="474"/>
        <v>AN11</v>
      </c>
      <c r="C2758" t="str">
        <f t="shared" si="475"/>
        <v>BIOMEDICAL (BASIC)</v>
      </c>
      <c r="D2758" s="1">
        <f t="shared" si="476"/>
        <v>13504791.7915911</v>
      </c>
      <c r="E2758" s="1">
        <f t="shared" si="477"/>
        <v>78440155.194754794</v>
      </c>
      <c r="F2758" s="1">
        <f t="shared" si="478"/>
        <v>96392580.232500002</v>
      </c>
      <c r="G2758" s="1">
        <f t="shared" si="479"/>
        <v>7153546.7278401898</v>
      </c>
      <c r="H2758" s="2">
        <f t="shared" si="480"/>
        <v>0.22886779090597287</v>
      </c>
      <c r="I2758" s="2">
        <f t="shared" si="481"/>
        <v>6.1376576344197948</v>
      </c>
      <c r="J2758" s="2">
        <f t="shared" si="482"/>
        <v>7.4212628301740177E-2</v>
      </c>
      <c r="K2758" s="2">
        <f t="shared" si="483"/>
        <v>8.5562942437171822E-4</v>
      </c>
      <c r="L2758" s="2">
        <f>AM2758/SUM(AM1:AM$3009)</f>
        <v>1.2980412832300526E-4</v>
      </c>
      <c r="M2758" t="s">
        <v>4937</v>
      </c>
      <c r="N2758" t="s">
        <v>5592</v>
      </c>
      <c r="O2758" t="s">
        <v>5593</v>
      </c>
      <c r="P2758" s="1">
        <v>1101572.43333163</v>
      </c>
      <c r="Q2758" s="1">
        <v>2791442.0249829199</v>
      </c>
      <c r="R2758" s="1">
        <v>6548939.2562334398</v>
      </c>
      <c r="S2758" s="1">
        <v>16568550.98298</v>
      </c>
      <c r="T2758" s="1">
        <v>45312624.646119401</v>
      </c>
      <c r="U2758" s="1">
        <v>36319755.271423198</v>
      </c>
      <c r="V2758" s="1">
        <v>36245183.207212798</v>
      </c>
      <c r="W2758" s="1">
        <v>38729733.394078702</v>
      </c>
      <c r="X2758" s="1">
        <v>16815865.496927701</v>
      </c>
      <c r="Y2758" s="1">
        <v>29884821.047432698</v>
      </c>
      <c r="Z2758" s="1">
        <v>18870953.452725399</v>
      </c>
      <c r="AA2758" s="1">
        <v>4413549.5377284698</v>
      </c>
      <c r="AB2758" s="1">
        <v>2866933.2755462402</v>
      </c>
      <c r="AC2758" s="1">
        <v>1828186.69040006</v>
      </c>
      <c r="AD2758" s="1">
        <v>4329241.6958840201</v>
      </c>
      <c r="AE2758" s="1">
        <v>13504791.7915911</v>
      </c>
      <c r="AF2758" s="1">
        <v>28612630.864657398</v>
      </c>
      <c r="AG2758" s="1">
        <v>22649761.494072899</v>
      </c>
      <c r="AH2758" s="1">
        <v>31111652.9823361</v>
      </c>
      <c r="AI2758" s="1">
        <v>21466410.1176669</v>
      </c>
      <c r="AJ2758" s="1">
        <v>18130575.6505001</v>
      </c>
      <c r="AK2758" s="1">
        <v>78440155.194754794</v>
      </c>
      <c r="AL2758" s="1">
        <v>96392580.232500002</v>
      </c>
      <c r="AM2758" s="1">
        <v>7153546.7278401898</v>
      </c>
    </row>
    <row r="2759" spans="1:39" x14ac:dyDescent="0.3">
      <c r="A2759" t="str">
        <f t="shared" si="473"/>
        <v>R&amp;D</v>
      </c>
      <c r="B2759" t="str">
        <f t="shared" si="474"/>
        <v>AN12</v>
      </c>
      <c r="C2759" t="str">
        <f t="shared" si="475"/>
        <v>BIOMEDICAL (APPLIED/EXPLORATORY)</v>
      </c>
      <c r="D2759" s="1">
        <f t="shared" si="476"/>
        <v>18233066.814324699</v>
      </c>
      <c r="E2759" s="1">
        <f t="shared" si="477"/>
        <v>38291500.057010099</v>
      </c>
      <c r="F2759" s="1">
        <f t="shared" si="478"/>
        <v>88210280.266000003</v>
      </c>
      <c r="G2759" s="1">
        <f t="shared" si="479"/>
        <v>5344375.6581691699</v>
      </c>
      <c r="H2759" s="2">
        <f t="shared" si="480"/>
        <v>1.3036517277899424</v>
      </c>
      <c r="I2759" s="2">
        <f t="shared" si="481"/>
        <v>3.8379288665085198</v>
      </c>
      <c r="J2759" s="2">
        <f t="shared" si="482"/>
        <v>6.0586766554341399E-2</v>
      </c>
      <c r="K2759" s="2">
        <f t="shared" si="483"/>
        <v>7.8299918049312721E-4</v>
      </c>
      <c r="L2759" s="2">
        <f>AM2759/SUM(AM1:AM$3009)</f>
        <v>9.6975954744170156E-5</v>
      </c>
      <c r="M2759" t="s">
        <v>4937</v>
      </c>
      <c r="N2759" t="s">
        <v>5594</v>
      </c>
      <c r="O2759" t="s">
        <v>5595</v>
      </c>
      <c r="P2759" s="1"/>
      <c r="Q2759" s="1"/>
      <c r="R2759" s="1"/>
      <c r="S2759" s="1">
        <v>1508709.6686774399</v>
      </c>
      <c r="T2759" s="1">
        <v>928679.45675767399</v>
      </c>
      <c r="U2759" s="1">
        <v>4067201.1853075</v>
      </c>
      <c r="V2759" s="1">
        <v>18772526.441787198</v>
      </c>
      <c r="W2759" s="1">
        <v>4096040.2208281499</v>
      </c>
      <c r="X2759" s="1">
        <v>8143251.59799165</v>
      </c>
      <c r="Y2759" s="1">
        <v>11744501.0315248</v>
      </c>
      <c r="Z2759" s="1">
        <v>2061028.28396564</v>
      </c>
      <c r="AA2759" s="1">
        <v>529999.70591113099</v>
      </c>
      <c r="AB2759" s="1">
        <v>5296315.0415038299</v>
      </c>
      <c r="AC2759" s="1">
        <v>2070492.7671567199</v>
      </c>
      <c r="AD2759" s="1">
        <v>207877.139877354</v>
      </c>
      <c r="AE2759" s="1">
        <v>18233066.814324699</v>
      </c>
      <c r="AF2759" s="1">
        <v>19919729.991876099</v>
      </c>
      <c r="AG2759" s="1">
        <v>30486654.713223498</v>
      </c>
      <c r="AH2759" s="1">
        <v>13770023.3157431</v>
      </c>
      <c r="AI2759" s="1">
        <v>29220710.343309902</v>
      </c>
      <c r="AJ2759" s="1">
        <v>25605912.4175926</v>
      </c>
      <c r="AK2759" s="1">
        <v>38291500.057010099</v>
      </c>
      <c r="AL2759" s="1">
        <v>88210280.266000003</v>
      </c>
      <c r="AM2759" s="1">
        <v>5344375.6581691699</v>
      </c>
    </row>
    <row r="2760" spans="1:39" x14ac:dyDescent="0.3">
      <c r="A2760" t="str">
        <f t="shared" si="473"/>
        <v>R&amp;D</v>
      </c>
      <c r="B2760" t="str">
        <f t="shared" si="474"/>
        <v>AN13</v>
      </c>
      <c r="C2760" t="str">
        <f t="shared" si="475"/>
        <v>BIOMEDICAL (ADVANCED)</v>
      </c>
      <c r="D2760" s="1">
        <f t="shared" si="476"/>
        <v>139346269.37142599</v>
      </c>
      <c r="E2760" s="1">
        <f t="shared" si="477"/>
        <v>18805286.131544299</v>
      </c>
      <c r="F2760" s="1">
        <f t="shared" si="478"/>
        <v>53384164.701200001</v>
      </c>
      <c r="G2760" s="1">
        <f t="shared" si="479"/>
        <v>4174971.2926002201</v>
      </c>
      <c r="H2760" s="2">
        <f t="shared" si="480"/>
        <v>1.8387850271340733</v>
      </c>
      <c r="I2760" s="2">
        <f t="shared" si="481"/>
        <v>-0.61689563027406868</v>
      </c>
      <c r="J2760" s="2">
        <f t="shared" si="482"/>
        <v>7.8206174358411804E-2</v>
      </c>
      <c r="K2760" s="2">
        <f t="shared" si="483"/>
        <v>4.7386491785653167E-4</v>
      </c>
      <c r="L2760" s="2">
        <f>AM2760/SUM(AM1:AM$3009)</f>
        <v>7.5756618363931766E-5</v>
      </c>
      <c r="M2760" t="s">
        <v>4937</v>
      </c>
      <c r="N2760" t="s">
        <v>5596</v>
      </c>
      <c r="O2760" t="s">
        <v>5597</v>
      </c>
      <c r="P2760" s="1">
        <v>38827566.817021698</v>
      </c>
      <c r="Q2760" s="1">
        <v>30438113.924919501</v>
      </c>
      <c r="R2760" s="1">
        <v>161550511.036255</v>
      </c>
      <c r="S2760" s="1">
        <v>92935058.496313602</v>
      </c>
      <c r="T2760" s="1">
        <v>67744326.103068203</v>
      </c>
      <c r="U2760" s="1">
        <v>68579980.361185506</v>
      </c>
      <c r="V2760" s="1">
        <v>62778684.526440397</v>
      </c>
      <c r="W2760" s="1">
        <v>107133699.62243401</v>
      </c>
      <c r="X2760" s="1">
        <v>54679861.142706402</v>
      </c>
      <c r="Y2760" s="1">
        <v>118269518.81371</v>
      </c>
      <c r="Z2760" s="1">
        <v>78668525.632086694</v>
      </c>
      <c r="AA2760" s="1">
        <v>83037950.817746103</v>
      </c>
      <c r="AB2760" s="1">
        <v>98575035.033096299</v>
      </c>
      <c r="AC2760" s="1">
        <v>66068041.446895801</v>
      </c>
      <c r="AD2760" s="1">
        <v>64873709.097696401</v>
      </c>
      <c r="AE2760" s="1">
        <v>139346269.37142599</v>
      </c>
      <c r="AF2760" s="1">
        <v>85261612.303774506</v>
      </c>
      <c r="AG2760" s="1">
        <v>73577014.253857195</v>
      </c>
      <c r="AH2760" s="1">
        <v>42091769.597855397</v>
      </c>
      <c r="AI2760" s="1">
        <v>42299345.962990098</v>
      </c>
      <c r="AJ2760" s="1">
        <v>76082412.423880205</v>
      </c>
      <c r="AK2760" s="1">
        <v>18805286.131544299</v>
      </c>
      <c r="AL2760" s="1">
        <v>53384164.701200001</v>
      </c>
      <c r="AM2760" s="1">
        <v>4174971.2926002201</v>
      </c>
    </row>
    <row r="2761" spans="1:39" x14ac:dyDescent="0.3">
      <c r="A2761" t="str">
        <f t="shared" si="473"/>
        <v>R&amp;D</v>
      </c>
      <c r="B2761" t="str">
        <f t="shared" si="474"/>
        <v>AN14</v>
      </c>
      <c r="C2761" t="str">
        <f t="shared" si="475"/>
        <v>BIOMEDICAL (ENGINEERING)</v>
      </c>
      <c r="D2761" s="1">
        <f t="shared" si="476"/>
        <v>13829326.3510004</v>
      </c>
      <c r="E2761" s="1">
        <f t="shared" si="477"/>
        <v>25912814.688131299</v>
      </c>
      <c r="F2761" s="1">
        <f t="shared" si="478"/>
        <v>13594071.09</v>
      </c>
      <c r="G2761" s="1">
        <f t="shared" si="479"/>
        <v>-63893.515301175503</v>
      </c>
      <c r="H2761" s="2">
        <f t="shared" si="480"/>
        <v>-0.47539195361025699</v>
      </c>
      <c r="I2761" s="2">
        <f t="shared" si="481"/>
        <v>-1.7011331935440355E-2</v>
      </c>
      <c r="J2761" s="2">
        <f t="shared" si="482"/>
        <v>-4.7001016015118914E-3</v>
      </c>
      <c r="K2761" s="2">
        <f t="shared" si="483"/>
        <v>1.2066786876696977E-4</v>
      </c>
      <c r="L2761" s="2">
        <f>AM2761/SUM(AM1:AM$3009)</f>
        <v>-1.1593748352666057E-6</v>
      </c>
      <c r="M2761" t="s">
        <v>4937</v>
      </c>
      <c r="N2761" t="s">
        <v>5598</v>
      </c>
      <c r="O2761" t="s">
        <v>5599</v>
      </c>
      <c r="P2761" s="1"/>
      <c r="Q2761" s="1"/>
      <c r="R2761" s="1"/>
      <c r="S2761" s="1"/>
      <c r="T2761" s="1"/>
      <c r="U2761" s="1">
        <v>371036.583331973</v>
      </c>
      <c r="V2761" s="1">
        <v>194830.082058278</v>
      </c>
      <c r="W2761" s="1">
        <v>122265.319960124</v>
      </c>
      <c r="X2761" s="1">
        <v>277220.45165957499</v>
      </c>
      <c r="Y2761" s="1">
        <v>519226.44292789302</v>
      </c>
      <c r="Z2761" s="1">
        <v>4068626.8486184799</v>
      </c>
      <c r="AA2761" s="1">
        <v>2753348.0818650802</v>
      </c>
      <c r="AB2761" s="1">
        <v>1358661.2883407699</v>
      </c>
      <c r="AC2761" s="1"/>
      <c r="AD2761" s="1">
        <v>-72.804039514116397</v>
      </c>
      <c r="AE2761" s="1">
        <v>13829326.3510004</v>
      </c>
      <c r="AF2761" s="1">
        <v>634975.60455393302</v>
      </c>
      <c r="AG2761" s="1">
        <v>1184281.54934109</v>
      </c>
      <c r="AH2761" s="1">
        <v>3499240.4073230699</v>
      </c>
      <c r="AI2761" s="1">
        <v>2591412.9765433101</v>
      </c>
      <c r="AJ2761" s="1">
        <v>4389090.6320376704</v>
      </c>
      <c r="AK2761" s="1">
        <v>25912814.688131299</v>
      </c>
      <c r="AL2761" s="1">
        <v>13594071.09</v>
      </c>
      <c r="AM2761" s="1">
        <v>-63893.515301175503</v>
      </c>
    </row>
    <row r="2762" spans="1:39" x14ac:dyDescent="0.3">
      <c r="A2762" t="str">
        <f t="shared" si="473"/>
        <v>R&amp;D</v>
      </c>
      <c r="B2762" t="str">
        <f t="shared" si="474"/>
        <v>AN15</v>
      </c>
      <c r="C2762" t="str">
        <f t="shared" si="475"/>
        <v>BIOMEDICAL (OPERATIONAL)</v>
      </c>
      <c r="D2762" s="1">
        <f t="shared" si="476"/>
        <v>15529545.2638551</v>
      </c>
      <c r="E2762" s="1">
        <f t="shared" si="477"/>
        <v>685521.46765077405</v>
      </c>
      <c r="F2762" s="1">
        <f t="shared" si="478"/>
        <v>853866.21640000003</v>
      </c>
      <c r="G2762" s="1">
        <f t="shared" si="479"/>
        <v>-165472.908511605</v>
      </c>
      <c r="H2762" s="2">
        <f t="shared" si="480"/>
        <v>0.24557181166934083</v>
      </c>
      <c r="I2762" s="2">
        <f t="shared" si="481"/>
        <v>-0.94501666327684641</v>
      </c>
      <c r="J2762" s="2">
        <f t="shared" si="482"/>
        <v>-0.19379254657627534</v>
      </c>
      <c r="K2762" s="2">
        <f t="shared" si="483"/>
        <v>7.5793495460603938E-6</v>
      </c>
      <c r="L2762" s="2">
        <f>AM2762/SUM(AM1:AM$3009)</f>
        <v>-3.0025758504979081E-6</v>
      </c>
      <c r="M2762" t="s">
        <v>4937</v>
      </c>
      <c r="N2762" t="s">
        <v>5600</v>
      </c>
      <c r="O2762" t="s">
        <v>5601</v>
      </c>
      <c r="P2762" s="1"/>
      <c r="Q2762" s="1"/>
      <c r="R2762" s="1"/>
      <c r="S2762" s="1"/>
      <c r="T2762" s="1"/>
      <c r="U2762" s="1"/>
      <c r="V2762" s="1"/>
      <c r="W2762" s="1"/>
      <c r="X2762" s="1">
        <v>0</v>
      </c>
      <c r="Y2762" s="1"/>
      <c r="Z2762" s="1"/>
      <c r="AA2762" s="1"/>
      <c r="AB2762" s="1">
        <v>233194350.368788</v>
      </c>
      <c r="AC2762" s="1">
        <v>83432244.309581906</v>
      </c>
      <c r="AD2762" s="1">
        <v>48120636.1357591</v>
      </c>
      <c r="AE2762" s="1">
        <v>15529545.2638551</v>
      </c>
      <c r="AF2762" s="1">
        <v>14915135.9442544</v>
      </c>
      <c r="AG2762" s="1">
        <v>16771.1879433994</v>
      </c>
      <c r="AH2762" s="1"/>
      <c r="AI2762" s="1">
        <v>836957.39075459098</v>
      </c>
      <c r="AJ2762" s="1">
        <v>-12842674.8275172</v>
      </c>
      <c r="AK2762" s="1">
        <v>685521.46765077405</v>
      </c>
      <c r="AL2762" s="1">
        <v>853866.21640000003</v>
      </c>
      <c r="AM2762" s="1">
        <v>-165472.908511605</v>
      </c>
    </row>
    <row r="2763" spans="1:39" x14ac:dyDescent="0.3">
      <c r="A2763" t="str">
        <f t="shared" si="473"/>
        <v>R&amp;D</v>
      </c>
      <c r="B2763" t="str">
        <f t="shared" si="474"/>
        <v>AN16</v>
      </c>
      <c r="C2763" t="str">
        <f t="shared" si="475"/>
        <v>BIOMEDICAL (MANAGEMENT/SUPPORT)</v>
      </c>
      <c r="D2763" s="1">
        <f t="shared" si="476"/>
        <v>5699762.96613135</v>
      </c>
      <c r="E2763" s="1">
        <f t="shared" si="477"/>
        <v>5479760.0376635604</v>
      </c>
      <c r="F2763" s="1">
        <f t="shared" si="478"/>
        <v>5075748.1843999997</v>
      </c>
      <c r="G2763" s="1">
        <f t="shared" si="479"/>
        <v>420933.16592734703</v>
      </c>
      <c r="H2763" s="2">
        <f t="shared" si="480"/>
        <v>-7.3728019199143957E-2</v>
      </c>
      <c r="I2763" s="2">
        <f t="shared" si="481"/>
        <v>-0.10948083024492739</v>
      </c>
      <c r="J2763" s="2">
        <f t="shared" si="482"/>
        <v>8.2930269712957638E-2</v>
      </c>
      <c r="K2763" s="2">
        <f t="shared" si="483"/>
        <v>4.5054914878289364E-5</v>
      </c>
      <c r="L2763" s="2">
        <f>AM2763/SUM(AM1:AM$3009)</f>
        <v>7.6380101737224386E-6</v>
      </c>
      <c r="M2763" t="s">
        <v>4937</v>
      </c>
      <c r="N2763" t="s">
        <v>5602</v>
      </c>
      <c r="O2763" t="s">
        <v>5603</v>
      </c>
      <c r="P2763" s="1"/>
      <c r="Q2763" s="1"/>
      <c r="R2763" s="1"/>
      <c r="S2763" s="1"/>
      <c r="T2763" s="1">
        <v>1322572.90786962</v>
      </c>
      <c r="U2763" s="1">
        <v>2547770.4873070801</v>
      </c>
      <c r="V2763" s="1">
        <v>8306076.8704989897</v>
      </c>
      <c r="W2763" s="1">
        <v>19142135.664152201</v>
      </c>
      <c r="X2763" s="1">
        <v>20368394.5427715</v>
      </c>
      <c r="Y2763" s="1">
        <v>12760452.9001524</v>
      </c>
      <c r="Z2763" s="1">
        <v>11583093.449569499</v>
      </c>
      <c r="AA2763" s="1">
        <v>8515128.8420157805</v>
      </c>
      <c r="AB2763" s="1">
        <v>8102821.0382727999</v>
      </c>
      <c r="AC2763" s="1">
        <v>5649677.8473037304</v>
      </c>
      <c r="AD2763" s="1">
        <v>10322691.039176701</v>
      </c>
      <c r="AE2763" s="1">
        <v>5699762.96613135</v>
      </c>
      <c r="AF2763" s="1">
        <v>8999271.28118027</v>
      </c>
      <c r="AG2763" s="1">
        <v>15954340.1499287</v>
      </c>
      <c r="AH2763" s="1">
        <v>22484040.965554301</v>
      </c>
      <c r="AI2763" s="1">
        <v>21342447.519660901</v>
      </c>
      <c r="AJ2763" s="1">
        <v>38627369.286467001</v>
      </c>
      <c r="AK2763" s="1">
        <v>5479760.0376635604</v>
      </c>
      <c r="AL2763" s="1">
        <v>5075748.1843999997</v>
      </c>
      <c r="AM2763" s="1">
        <v>420933.16592734703</v>
      </c>
    </row>
    <row r="2764" spans="1:39" x14ac:dyDescent="0.3">
      <c r="A2764" t="str">
        <f t="shared" si="473"/>
        <v>R&amp;D</v>
      </c>
      <c r="B2764" t="str">
        <f t="shared" si="474"/>
        <v>AN17</v>
      </c>
      <c r="C2764" t="str">
        <f t="shared" si="475"/>
        <v>R&amp;D- MEDICAL: BIOMEDICAL (COMMERCIALIZED)</v>
      </c>
      <c r="D2764" s="1">
        <f t="shared" si="476"/>
        <v>-46762.958253381003</v>
      </c>
      <c r="E2764" s="1">
        <f t="shared" si="477"/>
        <v>10563192.043573</v>
      </c>
      <c r="F2764" s="1">
        <f t="shared" si="478"/>
        <v>1448070.9254000001</v>
      </c>
      <c r="G2764" s="1">
        <f t="shared" si="479"/>
        <v>190201.666255438</v>
      </c>
      <c r="H2764" s="2">
        <f t="shared" si="480"/>
        <v>-0.86291350953133006</v>
      </c>
      <c r="I2764" s="2">
        <f t="shared" si="481"/>
        <v>-31.966195884224312</v>
      </c>
      <c r="J2764" s="2">
        <f t="shared" si="482"/>
        <v>0.13134830823490132</v>
      </c>
      <c r="K2764" s="2">
        <f t="shared" si="483"/>
        <v>1.2853811873910958E-5</v>
      </c>
      <c r="L2764" s="2">
        <f>AM2764/SUM(AM1:AM$3009)</f>
        <v>3.4512896096401716E-6</v>
      </c>
      <c r="M2764" t="s">
        <v>4937</v>
      </c>
      <c r="N2764" t="s">
        <v>5604</v>
      </c>
      <c r="O2764" t="s">
        <v>5605</v>
      </c>
      <c r="P2764" s="1"/>
      <c r="Q2764" s="1"/>
      <c r="R2764" s="1"/>
      <c r="S2764" s="1"/>
      <c r="T2764" s="1"/>
      <c r="U2764" s="1"/>
      <c r="V2764" s="1">
        <v>769887.11284992495</v>
      </c>
      <c r="W2764" s="1">
        <v>1515194.8221198299</v>
      </c>
      <c r="X2764" s="1">
        <v>499944.73249959899</v>
      </c>
      <c r="Y2764" s="1">
        <v>685626.69697949395</v>
      </c>
      <c r="Z2764" s="1">
        <v>1908597.5354478599</v>
      </c>
      <c r="AA2764" s="1">
        <v>355734.61707247299</v>
      </c>
      <c r="AB2764" s="1">
        <v>91708.271629942101</v>
      </c>
      <c r="AC2764" s="1">
        <v>61117.1692156852</v>
      </c>
      <c r="AD2764" s="1">
        <v>-0.60659922941273503</v>
      </c>
      <c r="AE2764" s="1">
        <v>-46762.958253381003</v>
      </c>
      <c r="AF2764" s="1">
        <v>125501.366634329</v>
      </c>
      <c r="AG2764" s="1">
        <v>2494224.0914615602</v>
      </c>
      <c r="AH2764" s="1">
        <v>25760039.880185701</v>
      </c>
      <c r="AI2764" s="1">
        <v>31275178.904794201</v>
      </c>
      <c r="AJ2764" s="1">
        <v>21162216.254670799</v>
      </c>
      <c r="AK2764" s="1">
        <v>10563192.043573</v>
      </c>
      <c r="AL2764" s="1">
        <v>1448070.9254000001</v>
      </c>
      <c r="AM2764" s="1">
        <v>190201.666255438</v>
      </c>
    </row>
    <row r="2765" spans="1:39" x14ac:dyDescent="0.3">
      <c r="A2765" t="str">
        <f t="shared" si="473"/>
        <v>R&amp;D</v>
      </c>
      <c r="B2765" t="str">
        <f t="shared" si="474"/>
        <v>AN21</v>
      </c>
      <c r="C2765" t="str">
        <f t="shared" si="475"/>
        <v>DRUGS DEPENDENCY (BASIC)</v>
      </c>
      <c r="D2765" s="1">
        <f t="shared" si="476"/>
        <v>53975.140518401102</v>
      </c>
      <c r="E2765" s="1">
        <f t="shared" si="477"/>
        <v>1241278.57835768</v>
      </c>
      <c r="F2765" s="1">
        <f t="shared" si="478"/>
        <v>2045592.2726</v>
      </c>
      <c r="G2765" s="1">
        <f t="shared" si="479"/>
        <v>1351741.9753453799</v>
      </c>
      <c r="H2765" s="2">
        <f t="shared" si="480"/>
        <v>0.6479719446270451</v>
      </c>
      <c r="I2765" s="2">
        <f t="shared" si="481"/>
        <v>36.898785495567552</v>
      </c>
      <c r="J2765" s="2">
        <f t="shared" si="482"/>
        <v>0.66080713808489377</v>
      </c>
      <c r="K2765" s="2">
        <f t="shared" si="483"/>
        <v>1.8157714364345309E-5</v>
      </c>
      <c r="L2765" s="2">
        <f>AM2765/SUM(AM1:AM$3009)</f>
        <v>2.4527929361873338E-5</v>
      </c>
      <c r="M2765" t="s">
        <v>4937</v>
      </c>
      <c r="N2765" t="s">
        <v>5606</v>
      </c>
      <c r="O2765" t="s">
        <v>5607</v>
      </c>
      <c r="P2765" s="1">
        <v>589605.74684156699</v>
      </c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>
        <v>31482.4999939931</v>
      </c>
      <c r="AC2765" s="1">
        <v>30916.7239379397</v>
      </c>
      <c r="AD2765" s="1">
        <v>30329.961470636699</v>
      </c>
      <c r="AE2765" s="1">
        <v>53975.140518401102</v>
      </c>
      <c r="AF2765" s="1">
        <v>53531.551134603404</v>
      </c>
      <c r="AG2765" s="1"/>
      <c r="AH2765" s="1"/>
      <c r="AI2765" s="1"/>
      <c r="AJ2765" s="1"/>
      <c r="AK2765" s="1">
        <v>1241278.57835768</v>
      </c>
      <c r="AL2765" s="1">
        <v>2045592.2726</v>
      </c>
      <c r="AM2765" s="1">
        <v>1351741.9753453799</v>
      </c>
    </row>
    <row r="2766" spans="1:39" x14ac:dyDescent="0.3">
      <c r="A2766" t="str">
        <f t="shared" si="473"/>
        <v>R&amp;D</v>
      </c>
      <c r="B2766" t="str">
        <f t="shared" si="474"/>
        <v>AN22</v>
      </c>
      <c r="C2766" t="str">
        <f t="shared" si="475"/>
        <v>R&amp;D- MEDICAL: DRUG DEPENDENCY (APPLIED RESEARCH/EXPLORATORY DEVELOPMENT)</v>
      </c>
      <c r="D2766" s="1">
        <f t="shared" si="476"/>
        <v>0</v>
      </c>
      <c r="E2766" s="1">
        <f t="shared" si="477"/>
        <v>1604674.47637115</v>
      </c>
      <c r="F2766" s="1">
        <f t="shared" si="478"/>
        <v>1728866.6302</v>
      </c>
      <c r="G2766" s="1">
        <f t="shared" si="479"/>
        <v>113796.865051481</v>
      </c>
      <c r="H2766" s="2">
        <f t="shared" si="480"/>
        <v>7.7393985919001596E-2</v>
      </c>
      <c r="I2766" s="2" t="e">
        <f t="shared" si="481"/>
        <v>#DIV/0!</v>
      </c>
      <c r="J2766" s="2">
        <f t="shared" si="482"/>
        <v>6.5821656259463263E-2</v>
      </c>
      <c r="K2766" s="2">
        <f t="shared" si="483"/>
        <v>1.5346296945734662E-5</v>
      </c>
      <c r="L2766" s="2">
        <f>AM2766/SUM(AM1:AM$3009)</f>
        <v>2.0648922046474042E-6</v>
      </c>
      <c r="M2766" t="s">
        <v>4937</v>
      </c>
      <c r="N2766" t="s">
        <v>5608</v>
      </c>
      <c r="O2766" t="s">
        <v>5609</v>
      </c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>
        <v>12994218.016121101</v>
      </c>
      <c r="AG2766" s="1">
        <v>-3465266.3590368801</v>
      </c>
      <c r="AH2766" s="1">
        <v>3637747.2064394201</v>
      </c>
      <c r="AI2766" s="1">
        <v>11460705.178096799</v>
      </c>
      <c r="AJ2766" s="1">
        <v>0</v>
      </c>
      <c r="AK2766" s="1">
        <v>1604674.47637115</v>
      </c>
      <c r="AL2766" s="1">
        <v>1728866.6302</v>
      </c>
      <c r="AM2766" s="1">
        <v>113796.865051481</v>
      </c>
    </row>
    <row r="2767" spans="1:39" x14ac:dyDescent="0.3">
      <c r="A2767" t="str">
        <f t="shared" si="473"/>
        <v>R&amp;D</v>
      </c>
      <c r="B2767" t="str">
        <f t="shared" si="474"/>
        <v>AN23</v>
      </c>
      <c r="C2767" t="str">
        <f t="shared" si="475"/>
        <v>DRUGS DEPENDENCY (ADVANCED)</v>
      </c>
      <c r="D2767" s="1">
        <f t="shared" si="476"/>
        <v>0</v>
      </c>
      <c r="E2767" s="1">
        <f t="shared" si="477"/>
        <v>63615.126884831101</v>
      </c>
      <c r="F2767" s="1">
        <f t="shared" si="478"/>
        <v>792963</v>
      </c>
      <c r="G2767" s="1">
        <f t="shared" si="479"/>
        <v>0</v>
      </c>
      <c r="H2767" s="2">
        <f t="shared" si="480"/>
        <v>11.465006969735063</v>
      </c>
      <c r="I2767" s="2" t="e">
        <f t="shared" si="481"/>
        <v>#DIV/0!</v>
      </c>
      <c r="J2767" s="2">
        <f t="shared" si="482"/>
        <v>0</v>
      </c>
      <c r="K2767" s="2">
        <f t="shared" si="483"/>
        <v>7.0387417122932417E-6</v>
      </c>
      <c r="L2767" s="2">
        <f>AM2767/SUM(AM1:AM$3009)</f>
        <v>0</v>
      </c>
      <c r="M2767" t="s">
        <v>4937</v>
      </c>
      <c r="N2767" t="s">
        <v>5610</v>
      </c>
      <c r="O2767" t="s">
        <v>5611</v>
      </c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  <c r="AG2767" s="1"/>
      <c r="AH2767" s="1"/>
      <c r="AI2767" s="1"/>
      <c r="AJ2767" s="1"/>
      <c r="AK2767" s="1">
        <v>63615.126884831101</v>
      </c>
      <c r="AL2767" s="1">
        <v>792963</v>
      </c>
      <c r="AM2767" s="1"/>
    </row>
    <row r="2768" spans="1:39" x14ac:dyDescent="0.3">
      <c r="A2768" t="str">
        <f t="shared" si="473"/>
        <v>R&amp;D</v>
      </c>
      <c r="B2768" t="str">
        <f t="shared" si="474"/>
        <v>AN27</v>
      </c>
      <c r="C2768" t="str">
        <f t="shared" si="475"/>
        <v>R&amp;D-DRUG DEPENDENCY-COMERCLIZ</v>
      </c>
      <c r="D2768" s="1">
        <f t="shared" si="476"/>
        <v>0</v>
      </c>
      <c r="E2768" s="1">
        <f t="shared" si="477"/>
        <v>0</v>
      </c>
      <c r="F2768" s="1">
        <f t="shared" si="478"/>
        <v>0</v>
      </c>
      <c r="G2768" s="1">
        <f t="shared" si="479"/>
        <v>0</v>
      </c>
      <c r="H2768" s="2" t="e">
        <f t="shared" si="480"/>
        <v>#DIV/0!</v>
      </c>
      <c r="I2768" s="2" t="e">
        <f t="shared" si="481"/>
        <v>#DIV/0!</v>
      </c>
      <c r="J2768" s="2" t="e">
        <f t="shared" si="482"/>
        <v>#DIV/0!</v>
      </c>
      <c r="K2768" s="2">
        <f t="shared" si="483"/>
        <v>0</v>
      </c>
      <c r="L2768" s="2">
        <f>AM2768/SUM(AM1:AM$3009)</f>
        <v>0</v>
      </c>
      <c r="M2768" t="s">
        <v>4937</v>
      </c>
      <c r="N2768" t="s">
        <v>5612</v>
      </c>
      <c r="O2768" t="s">
        <v>5613</v>
      </c>
      <c r="P2768" s="1"/>
      <c r="Q2768" s="1"/>
      <c r="R2768" s="1"/>
      <c r="S2768" s="1"/>
      <c r="T2768" s="1"/>
      <c r="U2768" s="1"/>
      <c r="V2768" s="1"/>
      <c r="W2768" s="1">
        <v>106685.326769217</v>
      </c>
      <c r="X2768" s="1">
        <v>0</v>
      </c>
      <c r="Y2768" s="1">
        <v>0</v>
      </c>
      <c r="Z2768" s="1"/>
      <c r="AA2768" s="1"/>
      <c r="AB2768" s="1"/>
      <c r="AC2768" s="1"/>
      <c r="AD2768" s="1"/>
      <c r="AE2768" s="1"/>
      <c r="AF2768" s="1"/>
      <c r="AG2768" s="1"/>
      <c r="AH2768" s="1"/>
      <c r="AI2768" s="1"/>
      <c r="AJ2768" s="1"/>
      <c r="AK2768" s="1"/>
      <c r="AL2768" s="1"/>
      <c r="AM2768" s="1"/>
    </row>
    <row r="2769" spans="1:39" x14ac:dyDescent="0.3">
      <c r="A2769" t="str">
        <f t="shared" si="473"/>
        <v>R&amp;D</v>
      </c>
      <c r="B2769" t="str">
        <f t="shared" si="474"/>
        <v>AN31</v>
      </c>
      <c r="C2769" t="str">
        <f t="shared" si="475"/>
        <v>ALCOHOL DEPENDENCY (BASIC)</v>
      </c>
      <c r="D2769" s="1">
        <f t="shared" si="476"/>
        <v>0</v>
      </c>
      <c r="E2769" s="1">
        <f t="shared" si="477"/>
        <v>2137305.94547342</v>
      </c>
      <c r="F2769" s="1">
        <f t="shared" si="478"/>
        <v>-224065</v>
      </c>
      <c r="G2769" s="1">
        <f t="shared" si="479"/>
        <v>0</v>
      </c>
      <c r="H2769" s="2">
        <f t="shared" si="480"/>
        <v>-1.1048352485401283</v>
      </c>
      <c r="I2769" s="2" t="e">
        <f t="shared" si="481"/>
        <v>#DIV/0!</v>
      </c>
      <c r="J2769" s="2">
        <f t="shared" si="482"/>
        <v>0</v>
      </c>
      <c r="K2769" s="2">
        <f t="shared" si="483"/>
        <v>-1.9889145669659054E-6</v>
      </c>
      <c r="L2769" s="2">
        <f>AM2769/SUM(AM1:AM$3009)</f>
        <v>0</v>
      </c>
      <c r="M2769" t="s">
        <v>4937</v>
      </c>
      <c r="N2769" t="s">
        <v>5614</v>
      </c>
      <c r="O2769" t="s">
        <v>5615</v>
      </c>
      <c r="P2769" s="1"/>
      <c r="Q2769" s="1"/>
      <c r="R2769" s="1"/>
      <c r="S2769" s="1"/>
      <c r="T2769" s="1"/>
      <c r="U2769" s="1"/>
      <c r="V2769" s="1"/>
      <c r="W2769" s="1"/>
      <c r="X2769" s="1">
        <v>10642.104752669</v>
      </c>
      <c r="Y2769" s="1"/>
      <c r="Z2769" s="1"/>
      <c r="AA2769" s="1"/>
      <c r="AB2769" s="1"/>
      <c r="AC2769" s="1"/>
      <c r="AD2769" s="1"/>
      <c r="AE2769" s="1"/>
      <c r="AF2769" s="1"/>
      <c r="AG2769" s="1"/>
      <c r="AH2769" s="1"/>
      <c r="AI2769" s="1"/>
      <c r="AJ2769" s="1"/>
      <c r="AK2769" s="1">
        <v>2137305.94547342</v>
      </c>
      <c r="AL2769" s="1">
        <v>-224065</v>
      </c>
      <c r="AM2769" s="1">
        <v>0</v>
      </c>
    </row>
    <row r="2770" spans="1:39" x14ac:dyDescent="0.3">
      <c r="A2770" t="str">
        <f t="shared" si="473"/>
        <v>R&amp;D</v>
      </c>
      <c r="B2770" t="str">
        <f t="shared" si="474"/>
        <v>AN32</v>
      </c>
      <c r="C2770" t="str">
        <f t="shared" si="475"/>
        <v>R&amp;D-ALCOHOL DEPENDENCY-A RES/EXPL D</v>
      </c>
      <c r="D2770" s="1">
        <f t="shared" si="476"/>
        <v>0</v>
      </c>
      <c r="E2770" s="1">
        <f t="shared" si="477"/>
        <v>2571374.6903321701</v>
      </c>
      <c r="F2770" s="1">
        <f t="shared" si="478"/>
        <v>2219171</v>
      </c>
      <c r="G2770" s="1">
        <f t="shared" si="479"/>
        <v>0</v>
      </c>
      <c r="H2770" s="2">
        <f t="shared" si="480"/>
        <v>-0.13697097185267559</v>
      </c>
      <c r="I2770" s="2" t="e">
        <f t="shared" si="481"/>
        <v>#DIV/0!</v>
      </c>
      <c r="J2770" s="2">
        <f t="shared" si="482"/>
        <v>0</v>
      </c>
      <c r="K2770" s="2">
        <f t="shared" si="483"/>
        <v>1.9698487173312633E-5</v>
      </c>
      <c r="L2770" s="2">
        <f>AM2770/SUM(AM1:AM$3009)</f>
        <v>0</v>
      </c>
      <c r="M2770" t="s">
        <v>4937</v>
      </c>
      <c r="N2770" t="s">
        <v>5616</v>
      </c>
      <c r="O2770" t="s">
        <v>5617</v>
      </c>
      <c r="P2770" s="1"/>
      <c r="Q2770" s="1"/>
      <c r="R2770" s="1"/>
      <c r="S2770" s="1"/>
      <c r="T2770" s="1"/>
      <c r="U2770" s="1"/>
      <c r="V2770" s="1"/>
      <c r="W2770" s="1">
        <v>3626.5771555392098</v>
      </c>
      <c r="X2770" s="1"/>
      <c r="Y2770" s="1"/>
      <c r="Z2770" s="1"/>
      <c r="AA2770" s="1"/>
      <c r="AB2770" s="1"/>
      <c r="AC2770" s="1"/>
      <c r="AD2770" s="1"/>
      <c r="AE2770" s="1"/>
      <c r="AF2770" s="1"/>
      <c r="AG2770" s="1"/>
      <c r="AH2770" s="1"/>
      <c r="AI2770" s="1"/>
      <c r="AJ2770" s="1"/>
      <c r="AK2770" s="1">
        <v>2571374.6903321701</v>
      </c>
      <c r="AL2770" s="1">
        <v>2219171</v>
      </c>
      <c r="AM2770" s="1"/>
    </row>
    <row r="2771" spans="1:39" x14ac:dyDescent="0.3">
      <c r="A2771" t="str">
        <f t="shared" si="473"/>
        <v>R&amp;D</v>
      </c>
      <c r="B2771" t="str">
        <f t="shared" si="474"/>
        <v>AN34</v>
      </c>
      <c r="C2771" t="str">
        <f t="shared" si="475"/>
        <v>ALCOHOL DEPENDENCY (ENGINEERING)</v>
      </c>
      <c r="D2771" s="1">
        <f t="shared" si="476"/>
        <v>0</v>
      </c>
      <c r="E2771" s="1">
        <f t="shared" si="477"/>
        <v>0</v>
      </c>
      <c r="F2771" s="1">
        <f t="shared" si="478"/>
        <v>0</v>
      </c>
      <c r="G2771" s="1">
        <f t="shared" si="479"/>
        <v>0</v>
      </c>
      <c r="H2771" s="2" t="e">
        <f t="shared" si="480"/>
        <v>#DIV/0!</v>
      </c>
      <c r="I2771" s="2" t="e">
        <f t="shared" si="481"/>
        <v>#DIV/0!</v>
      </c>
      <c r="J2771" s="2" t="e">
        <f t="shared" si="482"/>
        <v>#DIV/0!</v>
      </c>
      <c r="K2771" s="2">
        <f t="shared" si="483"/>
        <v>0</v>
      </c>
      <c r="L2771" s="2">
        <f>AM2771/SUM(AM1:AM$3009)</f>
        <v>0</v>
      </c>
      <c r="M2771" t="s">
        <v>4937</v>
      </c>
      <c r="N2771" t="s">
        <v>5618</v>
      </c>
      <c r="O2771" t="s">
        <v>5619</v>
      </c>
      <c r="P2771" s="1"/>
      <c r="Q2771" s="1"/>
      <c r="R2771" s="1"/>
      <c r="S2771" s="1"/>
      <c r="T2771" s="1"/>
      <c r="U2771" s="1"/>
      <c r="V2771" s="1">
        <v>-12299.3916890325</v>
      </c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  <c r="AG2771" s="1"/>
      <c r="AH2771" s="1"/>
      <c r="AI2771" s="1"/>
      <c r="AJ2771" s="1"/>
      <c r="AK2771" s="1"/>
      <c r="AL2771" s="1"/>
      <c r="AM2771" s="1"/>
    </row>
    <row r="2772" spans="1:39" x14ac:dyDescent="0.3">
      <c r="A2772" t="str">
        <f t="shared" si="473"/>
        <v>R&amp;D</v>
      </c>
      <c r="B2772" t="str">
        <f t="shared" si="474"/>
        <v>AN37</v>
      </c>
      <c r="C2772" t="str">
        <f t="shared" si="475"/>
        <v>R&amp;D-ALCOHOL DEPENDENCY-COMERCLIZ</v>
      </c>
      <c r="D2772" s="1">
        <f t="shared" si="476"/>
        <v>0</v>
      </c>
      <c r="E2772" s="1">
        <f t="shared" si="477"/>
        <v>0</v>
      </c>
      <c r="F2772" s="1">
        <f t="shared" si="478"/>
        <v>0</v>
      </c>
      <c r="G2772" s="1">
        <f t="shared" si="479"/>
        <v>0</v>
      </c>
      <c r="H2772" s="2" t="e">
        <f t="shared" si="480"/>
        <v>#DIV/0!</v>
      </c>
      <c r="I2772" s="2" t="e">
        <f t="shared" si="481"/>
        <v>#DIV/0!</v>
      </c>
      <c r="J2772" s="2" t="e">
        <f t="shared" si="482"/>
        <v>#DIV/0!</v>
      </c>
      <c r="K2772" s="2">
        <f t="shared" si="483"/>
        <v>0</v>
      </c>
      <c r="L2772" s="2">
        <f>AM2772/SUM(AM1:AM$3009)</f>
        <v>0</v>
      </c>
      <c r="M2772" t="s">
        <v>4937</v>
      </c>
      <c r="N2772" t="s">
        <v>5620</v>
      </c>
      <c r="O2772" t="s">
        <v>5621</v>
      </c>
      <c r="P2772" s="1"/>
      <c r="Q2772" s="1"/>
      <c r="R2772" s="1"/>
      <c r="S2772" s="1"/>
      <c r="T2772" s="1">
        <v>23622.659218857701</v>
      </c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  <c r="AG2772" s="1"/>
      <c r="AH2772" s="1"/>
      <c r="AI2772" s="1"/>
      <c r="AJ2772" s="1"/>
      <c r="AK2772" s="1"/>
      <c r="AL2772" s="1"/>
      <c r="AM2772" s="1"/>
    </row>
    <row r="2773" spans="1:39" x14ac:dyDescent="0.3">
      <c r="A2773" t="str">
        <f t="shared" si="473"/>
        <v>R&amp;D</v>
      </c>
      <c r="B2773" t="str">
        <f t="shared" si="474"/>
        <v>AN41</v>
      </c>
      <c r="C2773" t="str">
        <f t="shared" si="475"/>
        <v>HEALTH SERVICES (BASIC)</v>
      </c>
      <c r="D2773" s="1">
        <f t="shared" si="476"/>
        <v>2272355.4075073702</v>
      </c>
      <c r="E2773" s="1">
        <f t="shared" si="477"/>
        <v>5611183.9595363801</v>
      </c>
      <c r="F2773" s="1">
        <f t="shared" si="478"/>
        <v>56834.359400000001</v>
      </c>
      <c r="G2773" s="1">
        <f t="shared" si="479"/>
        <v>177017.34883616</v>
      </c>
      <c r="H2773" s="2">
        <f t="shared" si="480"/>
        <v>-0.98987123576595482</v>
      </c>
      <c r="I2773" s="2">
        <f t="shared" si="481"/>
        <v>-0.97498878951231327</v>
      </c>
      <c r="J2773" s="2">
        <f t="shared" si="482"/>
        <v>3.1146185283854892</v>
      </c>
      <c r="K2773" s="2">
        <f t="shared" si="483"/>
        <v>5.044905956523136E-7</v>
      </c>
      <c r="L2773" s="2">
        <f>AM2773/SUM(AM1:AM$3009)</f>
        <v>3.2120545986374689E-6</v>
      </c>
      <c r="M2773" t="s">
        <v>4937</v>
      </c>
      <c r="N2773" t="s">
        <v>5622</v>
      </c>
      <c r="O2773" t="s">
        <v>5623</v>
      </c>
      <c r="P2773" s="1"/>
      <c r="Q2773" s="1">
        <v>882437.55705024896</v>
      </c>
      <c r="R2773" s="1">
        <v>1242262.41175996</v>
      </c>
      <c r="S2773" s="1"/>
      <c r="T2773" s="1"/>
      <c r="U2773" s="1">
        <v>0</v>
      </c>
      <c r="V2773" s="1">
        <v>212530.46841534899</v>
      </c>
      <c r="W2773" s="1">
        <v>1493971.7974444199</v>
      </c>
      <c r="X2773" s="1">
        <v>409390.47172670101</v>
      </c>
      <c r="Y2773" s="1">
        <v>11363340.165606599</v>
      </c>
      <c r="Z2773" s="1">
        <v>8426811.7827156708</v>
      </c>
      <c r="AA2773" s="1">
        <v>15730762.392492101</v>
      </c>
      <c r="AB2773" s="1">
        <v>12659658.2066372</v>
      </c>
      <c r="AC2773" s="1">
        <v>6175756.7228982002</v>
      </c>
      <c r="AD2773" s="1">
        <v>5112633.4055772796</v>
      </c>
      <c r="AE2773" s="1">
        <v>2272355.4075073702</v>
      </c>
      <c r="AF2773" s="1">
        <v>1927.6340411481799</v>
      </c>
      <c r="AG2773" s="1">
        <v>-84504.964938972596</v>
      </c>
      <c r="AH2773" s="1">
        <v>-810382.25968136499</v>
      </c>
      <c r="AI2773" s="1">
        <v>174715.04784374</v>
      </c>
      <c r="AJ2773" s="1">
        <v>1743592.8320184201</v>
      </c>
      <c r="AK2773" s="1">
        <v>5611183.9595363801</v>
      </c>
      <c r="AL2773" s="1">
        <v>56834.359400000001</v>
      </c>
      <c r="AM2773" s="1">
        <v>177017.34883616</v>
      </c>
    </row>
    <row r="2774" spans="1:39" x14ac:dyDescent="0.3">
      <c r="A2774" t="str">
        <f t="shared" si="473"/>
        <v>R&amp;D</v>
      </c>
      <c r="B2774" t="str">
        <f t="shared" si="474"/>
        <v>AN42</v>
      </c>
      <c r="C2774" t="str">
        <f t="shared" si="475"/>
        <v>R&amp;D- MEDICAL: HEALTH SERVICES (APPLIED RESEARCH/EXPLORATORY DEVELOPMENT)</v>
      </c>
      <c r="D2774" s="1">
        <f t="shared" si="476"/>
        <v>59972.378353778899</v>
      </c>
      <c r="E2774" s="1">
        <f t="shared" si="477"/>
        <v>1727386.9941155501</v>
      </c>
      <c r="F2774" s="1">
        <f t="shared" si="478"/>
        <v>50121365.515600003</v>
      </c>
      <c r="G2774" s="1">
        <f t="shared" si="479"/>
        <v>35560987.900448501</v>
      </c>
      <c r="H2774" s="2">
        <f t="shared" si="480"/>
        <v>28.015713147280554</v>
      </c>
      <c r="I2774" s="2">
        <f t="shared" si="481"/>
        <v>834.74083422092303</v>
      </c>
      <c r="J2774" s="2">
        <f t="shared" si="482"/>
        <v>0.70949758719922218</v>
      </c>
      <c r="K2774" s="2">
        <f t="shared" si="483"/>
        <v>4.449026576671923E-4</v>
      </c>
      <c r="L2774" s="2">
        <f>AM2774/SUM(AM1:AM$3009)</f>
        <v>6.4526915281873246E-4</v>
      </c>
      <c r="M2774" t="s">
        <v>4937</v>
      </c>
      <c r="N2774" t="s">
        <v>5624</v>
      </c>
      <c r="O2774" t="s">
        <v>5625</v>
      </c>
      <c r="P2774" s="1"/>
      <c r="Q2774" s="1"/>
      <c r="R2774" s="1"/>
      <c r="S2774" s="1"/>
      <c r="T2774" s="1"/>
      <c r="U2774" s="1">
        <v>180456.83826629401</v>
      </c>
      <c r="V2774" s="1">
        <v>637735.41312873003</v>
      </c>
      <c r="W2774" s="1"/>
      <c r="X2774" s="1">
        <v>19.995236574781298</v>
      </c>
      <c r="Y2774" s="1"/>
      <c r="Z2774" s="1">
        <v>10788876.789134299</v>
      </c>
      <c r="AA2774" s="1">
        <v>14461829.4058068</v>
      </c>
      <c r="AB2774" s="1">
        <v>11641775.1497787</v>
      </c>
      <c r="AC2774" s="1">
        <v>6885615.9334674301</v>
      </c>
      <c r="AD2774" s="1">
        <v>60659.9229412735</v>
      </c>
      <c r="AE2774" s="1">
        <v>59972.378353778899</v>
      </c>
      <c r="AF2774" s="1">
        <v>1499881.4978000501</v>
      </c>
      <c r="AG2774" s="1">
        <v>1237357.79379578</v>
      </c>
      <c r="AH2774" s="1">
        <v>242542.97905655901</v>
      </c>
      <c r="AI2774" s="1">
        <v>-4479.9003921027197</v>
      </c>
      <c r="AJ2774" s="1">
        <v>660396.14032441098</v>
      </c>
      <c r="AK2774" s="1">
        <v>1727386.9941155501</v>
      </c>
      <c r="AL2774" s="1">
        <v>50121365.515600003</v>
      </c>
      <c r="AM2774" s="1">
        <v>35560987.900448501</v>
      </c>
    </row>
    <row r="2775" spans="1:39" x14ac:dyDescent="0.3">
      <c r="A2775" t="str">
        <f t="shared" si="473"/>
        <v>R&amp;D</v>
      </c>
      <c r="B2775" t="str">
        <f t="shared" si="474"/>
        <v>AN43</v>
      </c>
      <c r="C2775" t="str">
        <f t="shared" si="475"/>
        <v>HEALTH SERVICES (ADVANCED)</v>
      </c>
      <c r="D2775" s="1">
        <f t="shared" si="476"/>
        <v>0</v>
      </c>
      <c r="E2775" s="1">
        <f t="shared" si="477"/>
        <v>17574685.0015614</v>
      </c>
      <c r="F2775" s="1">
        <f t="shared" si="478"/>
        <v>5621261.2187999999</v>
      </c>
      <c r="G2775" s="1">
        <f t="shared" si="479"/>
        <v>751159.00318870903</v>
      </c>
      <c r="H2775" s="2">
        <f t="shared" si="480"/>
        <v>-0.68015010122226449</v>
      </c>
      <c r="I2775" s="2" t="e">
        <f t="shared" si="481"/>
        <v>#DIV/0!</v>
      </c>
      <c r="J2775" s="2">
        <f t="shared" si="482"/>
        <v>0.13362819729431874</v>
      </c>
      <c r="K2775" s="2">
        <f t="shared" si="483"/>
        <v>4.9897165210058863E-5</v>
      </c>
      <c r="L2775" s="2">
        <f>AM2775/SUM(AM1:AM$3009)</f>
        <v>1.3630097537690418E-5</v>
      </c>
      <c r="M2775" t="s">
        <v>4937</v>
      </c>
      <c r="N2775" t="s">
        <v>5626</v>
      </c>
      <c r="O2775" t="s">
        <v>5627</v>
      </c>
      <c r="P2775" s="1"/>
      <c r="Q2775" s="1"/>
      <c r="R2775" s="1"/>
      <c r="S2775" s="1"/>
      <c r="T2775" s="1"/>
      <c r="U2775" s="1"/>
      <c r="V2775" s="1"/>
      <c r="W2775" s="1">
        <v>476285.93037100299</v>
      </c>
      <c r="X2775" s="1">
        <v>767.81708447159997</v>
      </c>
      <c r="Y2775" s="1"/>
      <c r="Z2775" s="1"/>
      <c r="AA2775" s="1"/>
      <c r="AB2775" s="1"/>
      <c r="AC2775" s="1"/>
      <c r="AD2775" s="1"/>
      <c r="AE2775" s="1"/>
      <c r="AF2775" s="1"/>
      <c r="AG2775" s="1"/>
      <c r="AH2775" s="1">
        <v>5709.5346512067699</v>
      </c>
      <c r="AI2775" s="1">
        <v>5421.0152429786804</v>
      </c>
      <c r="AJ2775" s="1"/>
      <c r="AK2775" s="1">
        <v>17574685.0015614</v>
      </c>
      <c r="AL2775" s="1">
        <v>5621261.2187999999</v>
      </c>
      <c r="AM2775" s="1">
        <v>751159.00318870903</v>
      </c>
    </row>
    <row r="2776" spans="1:39" x14ac:dyDescent="0.3">
      <c r="A2776" t="str">
        <f t="shared" si="473"/>
        <v>R&amp;D</v>
      </c>
      <c r="B2776" t="str">
        <f t="shared" si="474"/>
        <v>AN44</v>
      </c>
      <c r="C2776" t="str">
        <f t="shared" si="475"/>
        <v>HEALTH SERVICES (ENGINEERING)</v>
      </c>
      <c r="D2776" s="1">
        <f t="shared" si="476"/>
        <v>0</v>
      </c>
      <c r="E2776" s="1">
        <f t="shared" si="477"/>
        <v>0</v>
      </c>
      <c r="F2776" s="1">
        <f t="shared" si="478"/>
        <v>0</v>
      </c>
      <c r="G2776" s="1">
        <f t="shared" si="479"/>
        <v>0</v>
      </c>
      <c r="H2776" s="2" t="e">
        <f t="shared" si="480"/>
        <v>#DIV/0!</v>
      </c>
      <c r="I2776" s="2" t="e">
        <f t="shared" si="481"/>
        <v>#DIV/0!</v>
      </c>
      <c r="J2776" s="2" t="e">
        <f t="shared" si="482"/>
        <v>#DIV/0!</v>
      </c>
      <c r="K2776" s="2">
        <f t="shared" si="483"/>
        <v>0</v>
      </c>
      <c r="L2776" s="2">
        <f>AM2776/SUM(AM1:AM$3009)</f>
        <v>0</v>
      </c>
      <c r="M2776" t="s">
        <v>4937</v>
      </c>
      <c r="N2776" t="s">
        <v>5628</v>
      </c>
      <c r="O2776" t="s">
        <v>5629</v>
      </c>
      <c r="P2776" s="1"/>
      <c r="Q2776" s="1"/>
      <c r="R2776" s="1"/>
      <c r="S2776" s="1"/>
      <c r="T2776" s="1"/>
      <c r="U2776" s="1"/>
      <c r="V2776" s="1">
        <v>0</v>
      </c>
      <c r="W2776" s="1">
        <v>291327.77380461601</v>
      </c>
      <c r="X2776" s="1">
        <v>-829.24245122932905</v>
      </c>
      <c r="Y2776" s="1"/>
      <c r="Z2776" s="1"/>
      <c r="AA2776" s="1"/>
      <c r="AB2776" s="1"/>
      <c r="AC2776" s="1"/>
      <c r="AD2776" s="1"/>
      <c r="AE2776" s="1"/>
      <c r="AF2776" s="1"/>
      <c r="AG2776" s="1"/>
      <c r="AH2776" s="1"/>
      <c r="AI2776" s="1"/>
      <c r="AJ2776" s="1"/>
      <c r="AK2776" s="1"/>
      <c r="AL2776" s="1"/>
      <c r="AM2776" s="1"/>
    </row>
    <row r="2777" spans="1:39" x14ac:dyDescent="0.3">
      <c r="A2777" t="str">
        <f t="shared" si="473"/>
        <v>R&amp;D</v>
      </c>
      <c r="B2777" t="str">
        <f t="shared" si="474"/>
        <v>AN45</v>
      </c>
      <c r="C2777" t="str">
        <f t="shared" si="475"/>
        <v>HEALTH SERVICES (OPERATIONAL)</v>
      </c>
      <c r="D2777" s="1">
        <f t="shared" si="476"/>
        <v>0</v>
      </c>
      <c r="E2777" s="1">
        <f t="shared" si="477"/>
        <v>248439.51622195699</v>
      </c>
      <c r="F2777" s="1">
        <f t="shared" si="478"/>
        <v>-74988.617199999993</v>
      </c>
      <c r="G2777" s="1">
        <f t="shared" si="479"/>
        <v>-42602.835315047698</v>
      </c>
      <c r="H2777" s="2">
        <f t="shared" si="480"/>
        <v>-1.3018385252892088</v>
      </c>
      <c r="I2777" s="2" t="e">
        <f t="shared" si="481"/>
        <v>#DIV/0!</v>
      </c>
      <c r="J2777" s="2">
        <f t="shared" si="482"/>
        <v>0.56812402876323076</v>
      </c>
      <c r="K2777" s="2">
        <f t="shared" si="483"/>
        <v>-6.6563699420128105E-7</v>
      </c>
      <c r="L2777" s="2">
        <f>AM2777/SUM(AM1:AM$3009)</f>
        <v>-7.7304644990107522E-7</v>
      </c>
      <c r="M2777" t="s">
        <v>4937</v>
      </c>
      <c r="N2777" t="s">
        <v>5630</v>
      </c>
      <c r="O2777" t="s">
        <v>5631</v>
      </c>
      <c r="P2777" s="1"/>
      <c r="Q2777" s="1"/>
      <c r="R2777" s="1"/>
      <c r="S2777" s="1"/>
      <c r="T2777" s="1"/>
      <c r="U2777" s="1"/>
      <c r="V2777" s="1">
        <v>142690.839718003</v>
      </c>
      <c r="W2777" s="1">
        <v>526078.22234893194</v>
      </c>
      <c r="X2777" s="1">
        <v>2044744.8845156501</v>
      </c>
      <c r="Y2777" s="1">
        <v>1171574.59951809</v>
      </c>
      <c r="Z2777" s="1">
        <v>1374285.3270054599</v>
      </c>
      <c r="AA2777" s="1">
        <v>2912049.7404110101</v>
      </c>
      <c r="AB2777" s="1">
        <v>777861.52476779395</v>
      </c>
      <c r="AC2777" s="1">
        <v>220691.18098310201</v>
      </c>
      <c r="AD2777" s="1">
        <v>108834.723486897</v>
      </c>
      <c r="AE2777" s="1"/>
      <c r="AF2777" s="1">
        <v>351099.57327216998</v>
      </c>
      <c r="AG2777" s="1">
        <v>-3506.17169548419</v>
      </c>
      <c r="AH2777" s="1"/>
      <c r="AI2777" s="1"/>
      <c r="AJ2777" s="1">
        <v>318115.49691729399</v>
      </c>
      <c r="AK2777" s="1">
        <v>248439.51622195699</v>
      </c>
      <c r="AL2777" s="1">
        <v>-74988.617199999993</v>
      </c>
      <c r="AM2777" s="1">
        <v>-42602.835315047698</v>
      </c>
    </row>
    <row r="2778" spans="1:39" x14ac:dyDescent="0.3">
      <c r="A2778" t="str">
        <f t="shared" si="473"/>
        <v>R&amp;D</v>
      </c>
      <c r="B2778" t="str">
        <f t="shared" si="474"/>
        <v>AN46</v>
      </c>
      <c r="C2778" t="str">
        <f t="shared" si="475"/>
        <v>R&amp;D- MEDICAL: HEALTH SERVICES (MANAGEMENT/SUPPORT)</v>
      </c>
      <c r="D2778" s="1">
        <f t="shared" si="476"/>
        <v>1573343.3733971501</v>
      </c>
      <c r="E2778" s="1">
        <f t="shared" si="477"/>
        <v>629775.13611132896</v>
      </c>
      <c r="F2778" s="1">
        <f t="shared" si="478"/>
        <v>644374.42500000005</v>
      </c>
      <c r="G2778" s="1">
        <f t="shared" si="479"/>
        <v>0</v>
      </c>
      <c r="H2778" s="2">
        <f t="shared" si="480"/>
        <v>2.3181748613985143E-2</v>
      </c>
      <c r="I2778" s="2">
        <f t="shared" si="481"/>
        <v>-0.59044259765834073</v>
      </c>
      <c r="J2778" s="2">
        <f t="shared" si="482"/>
        <v>0</v>
      </c>
      <c r="K2778" s="2">
        <f t="shared" si="483"/>
        <v>5.7197941689366006E-6</v>
      </c>
      <c r="L2778" s="2">
        <f>AM2778/SUM(AM1:AM$3009)</f>
        <v>0</v>
      </c>
      <c r="M2778" t="s">
        <v>4937</v>
      </c>
      <c r="N2778" t="s">
        <v>5632</v>
      </c>
      <c r="O2778" t="s">
        <v>5633</v>
      </c>
      <c r="P2778" s="1"/>
      <c r="Q2778" s="1"/>
      <c r="R2778" s="1">
        <v>154777.893451129</v>
      </c>
      <c r="S2778" s="1">
        <v>56299.731149812003</v>
      </c>
      <c r="T2778" s="1"/>
      <c r="U2778" s="1">
        <v>7373356.6938030897</v>
      </c>
      <c r="V2778" s="1">
        <v>9424.8265744876408</v>
      </c>
      <c r="W2778" s="1">
        <v>0</v>
      </c>
      <c r="X2778" s="1">
        <v>20661.7444606073</v>
      </c>
      <c r="Y2778" s="1">
        <v>20761.361115151401</v>
      </c>
      <c r="Z2778" s="1">
        <v>1053930.38316183</v>
      </c>
      <c r="AA2778" s="1">
        <v>2512243.9670460401</v>
      </c>
      <c r="AB2778" s="1">
        <v>723432.41001171898</v>
      </c>
      <c r="AC2778" s="1">
        <v>1396535.0210260099</v>
      </c>
      <c r="AD2778" s="1">
        <v>1405291.69264175</v>
      </c>
      <c r="AE2778" s="1">
        <v>1573343.3733971501</v>
      </c>
      <c r="AF2778" s="1">
        <v>122685.330583927</v>
      </c>
      <c r="AG2778" s="1">
        <v>287924.29109900701</v>
      </c>
      <c r="AH2778" s="1">
        <v>124745.94030736</v>
      </c>
      <c r="AI2778" s="1">
        <v>556690.34232425306</v>
      </c>
      <c r="AJ2778" s="1">
        <v>854363.85635963106</v>
      </c>
      <c r="AK2778" s="1">
        <v>629775.13611132896</v>
      </c>
      <c r="AL2778" s="1">
        <v>644374.42500000005</v>
      </c>
      <c r="AM2778" s="1"/>
    </row>
    <row r="2779" spans="1:39" x14ac:dyDescent="0.3">
      <c r="A2779" t="str">
        <f t="shared" si="473"/>
        <v>R&amp;D</v>
      </c>
      <c r="B2779" t="str">
        <f t="shared" si="474"/>
        <v>AN47</v>
      </c>
      <c r="C2779" t="str">
        <f t="shared" si="475"/>
        <v>R&amp;D- MEDICAL: HEALTH SERVICES (COMMERCIALIZED)</v>
      </c>
      <c r="D2779" s="1">
        <f t="shared" si="476"/>
        <v>0</v>
      </c>
      <c r="E2779" s="1">
        <f t="shared" si="477"/>
        <v>0</v>
      </c>
      <c r="F2779" s="1">
        <f t="shared" si="478"/>
        <v>0</v>
      </c>
      <c r="G2779" s="1">
        <f t="shared" si="479"/>
        <v>0</v>
      </c>
      <c r="H2779" s="2" t="e">
        <f t="shared" si="480"/>
        <v>#DIV/0!</v>
      </c>
      <c r="I2779" s="2" t="e">
        <f t="shared" si="481"/>
        <v>#DIV/0!</v>
      </c>
      <c r="J2779" s="2" t="e">
        <f t="shared" si="482"/>
        <v>#DIV/0!</v>
      </c>
      <c r="K2779" s="2">
        <f t="shared" si="483"/>
        <v>0</v>
      </c>
      <c r="L2779" s="2">
        <f>AM2779/SUM(AM1:AM$3009)</f>
        <v>0</v>
      </c>
      <c r="M2779" t="s">
        <v>4937</v>
      </c>
      <c r="N2779" t="s">
        <v>5634</v>
      </c>
      <c r="O2779" t="s">
        <v>5635</v>
      </c>
      <c r="P2779" s="1">
        <v>4671309.8547398904</v>
      </c>
      <c r="Q2779" s="1">
        <v>4258486.3001347603</v>
      </c>
      <c r="R2779" s="1"/>
      <c r="S2779" s="1">
        <v>10150.287153924601</v>
      </c>
      <c r="T2779" s="1">
        <v>17341.034013817902</v>
      </c>
      <c r="U2779" s="1"/>
      <c r="V2779" s="1">
        <v>64146.4238595895</v>
      </c>
      <c r="W2779" s="1"/>
      <c r="X2779" s="1"/>
      <c r="Y2779" s="1">
        <v>0</v>
      </c>
      <c r="Z2779" s="1">
        <v>1000885.77874669</v>
      </c>
      <c r="AA2779" s="1">
        <v>1044225.15278089</v>
      </c>
      <c r="AB2779" s="1">
        <v>7961.2945984809803</v>
      </c>
      <c r="AC2779" s="1"/>
      <c r="AD2779" s="1"/>
      <c r="AE2779" s="1"/>
      <c r="AF2779" s="1"/>
      <c r="AG2779" s="1"/>
      <c r="AH2779" s="1"/>
      <c r="AI2779" s="1">
        <v>25742.627628120299</v>
      </c>
      <c r="AJ2779" s="1"/>
      <c r="AK2779" s="1"/>
      <c r="AL2779" s="1"/>
      <c r="AM2779" s="1"/>
    </row>
    <row r="2780" spans="1:39" x14ac:dyDescent="0.3">
      <c r="A2780" t="str">
        <f t="shared" si="473"/>
        <v>R&amp;D</v>
      </c>
      <c r="B2780" t="str">
        <f t="shared" si="474"/>
        <v>AN51</v>
      </c>
      <c r="C2780" t="str">
        <f t="shared" si="475"/>
        <v>MENTAL HEALTH (BASIC)</v>
      </c>
      <c r="D2780" s="1">
        <f t="shared" si="476"/>
        <v>1926635.2332560399</v>
      </c>
      <c r="E2780" s="1">
        <f t="shared" si="477"/>
        <v>0</v>
      </c>
      <c r="F2780" s="1">
        <f t="shared" si="478"/>
        <v>-92960.796900000001</v>
      </c>
      <c r="G2780" s="1">
        <f t="shared" si="479"/>
        <v>-85492.048593520798</v>
      </c>
      <c r="H2780" s="2" t="e">
        <f t="shared" si="480"/>
        <v>#DIV/0!</v>
      </c>
      <c r="I2780" s="2">
        <f t="shared" si="481"/>
        <v>-1.048250335764334</v>
      </c>
      <c r="J2780" s="2">
        <f t="shared" si="482"/>
        <v>0.91965701074493256</v>
      </c>
      <c r="K2780" s="2">
        <f t="shared" si="483"/>
        <v>-8.2516717519991512E-7</v>
      </c>
      <c r="L2780" s="2">
        <f>AM2780/SUM(AM1:AM$3009)</f>
        <v>-1.551289348966127E-6</v>
      </c>
      <c r="M2780" t="s">
        <v>4937</v>
      </c>
      <c r="N2780" t="s">
        <v>5636</v>
      </c>
      <c r="O2780" t="s">
        <v>5637</v>
      </c>
      <c r="P2780" s="1"/>
      <c r="Q2780" s="1"/>
      <c r="R2780" s="1"/>
      <c r="S2780" s="1"/>
      <c r="T2780" s="1"/>
      <c r="U2780" s="1"/>
      <c r="V2780" s="1"/>
      <c r="W2780" s="1"/>
      <c r="X2780" s="1">
        <v>0</v>
      </c>
      <c r="Y2780" s="1"/>
      <c r="Z2780" s="1"/>
      <c r="AA2780" s="1">
        <v>606030.18997857498</v>
      </c>
      <c r="AB2780" s="1">
        <v>959057.25356573204</v>
      </c>
      <c r="AC2780" s="1">
        <v>912815.03759871202</v>
      </c>
      <c r="AD2780" s="1">
        <v>874520.52122160106</v>
      </c>
      <c r="AE2780" s="1">
        <v>1926635.2332560399</v>
      </c>
      <c r="AF2780" s="1">
        <v>1149098.31395789</v>
      </c>
      <c r="AG2780" s="1">
        <v>636615.67691035499</v>
      </c>
      <c r="AH2780" s="1">
        <v>818355.51397642598</v>
      </c>
      <c r="AI2780" s="1">
        <v>254922.23942895999</v>
      </c>
      <c r="AJ2780" s="1">
        <v>0</v>
      </c>
      <c r="AK2780" s="1"/>
      <c r="AL2780" s="1">
        <v>-92960.796900000001</v>
      </c>
      <c r="AM2780" s="1">
        <v>-85492.048593520798</v>
      </c>
    </row>
    <row r="2781" spans="1:39" x14ac:dyDescent="0.3">
      <c r="A2781" t="str">
        <f t="shared" si="473"/>
        <v>R&amp;D</v>
      </c>
      <c r="B2781" t="str">
        <f t="shared" si="474"/>
        <v>AN52</v>
      </c>
      <c r="C2781" t="str">
        <f t="shared" si="475"/>
        <v>MENTAL HEALTH (APPLIED/EXPLORATORY)</v>
      </c>
      <c r="D2781" s="1">
        <f t="shared" si="476"/>
        <v>0</v>
      </c>
      <c r="E2781" s="1">
        <f t="shared" si="477"/>
        <v>0</v>
      </c>
      <c r="F2781" s="1">
        <f t="shared" si="478"/>
        <v>0</v>
      </c>
      <c r="G2781" s="1">
        <f t="shared" si="479"/>
        <v>0</v>
      </c>
      <c r="H2781" s="2" t="e">
        <f t="shared" si="480"/>
        <v>#DIV/0!</v>
      </c>
      <c r="I2781" s="2" t="e">
        <f t="shared" si="481"/>
        <v>#DIV/0!</v>
      </c>
      <c r="J2781" s="2" t="e">
        <f t="shared" si="482"/>
        <v>#DIV/0!</v>
      </c>
      <c r="K2781" s="2">
        <f t="shared" si="483"/>
        <v>0</v>
      </c>
      <c r="L2781" s="2">
        <f>AM2781/SUM(AM1:AM$3009)</f>
        <v>0</v>
      </c>
      <c r="M2781" t="s">
        <v>4937</v>
      </c>
      <c r="N2781" t="s">
        <v>5638</v>
      </c>
      <c r="O2781" t="s">
        <v>5639</v>
      </c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>
        <v>632449.44156399195</v>
      </c>
      <c r="AB2781" s="1">
        <v>0</v>
      </c>
      <c r="AC2781" s="1">
        <v>0</v>
      </c>
      <c r="AD2781" s="1">
        <v>-18.331428712852802</v>
      </c>
      <c r="AE2781" s="1"/>
      <c r="AF2781" s="1"/>
      <c r="AG2781" s="1"/>
      <c r="AH2781" s="1"/>
      <c r="AI2781" s="1"/>
      <c r="AJ2781" s="1"/>
      <c r="AK2781" s="1"/>
      <c r="AL2781" s="1"/>
      <c r="AM2781" s="1"/>
    </row>
    <row r="2782" spans="1:39" x14ac:dyDescent="0.3">
      <c r="A2782" t="str">
        <f t="shared" si="473"/>
        <v>R&amp;D</v>
      </c>
      <c r="B2782" t="str">
        <f t="shared" si="474"/>
        <v>AN55</v>
      </c>
      <c r="C2782" t="str">
        <f t="shared" si="475"/>
        <v>MENTAL HEALTH (OPERATIONAL)</v>
      </c>
      <c r="D2782" s="1">
        <f t="shared" si="476"/>
        <v>49136.522134418301</v>
      </c>
      <c r="E2782" s="1">
        <f t="shared" si="477"/>
        <v>0</v>
      </c>
      <c r="F2782" s="1">
        <f t="shared" si="478"/>
        <v>0</v>
      </c>
      <c r="G2782" s="1">
        <f t="shared" si="479"/>
        <v>0</v>
      </c>
      <c r="H2782" s="2" t="e">
        <f t="shared" si="480"/>
        <v>#DIV/0!</v>
      </c>
      <c r="I2782" s="2">
        <f t="shared" si="481"/>
        <v>-1</v>
      </c>
      <c r="J2782" s="2" t="e">
        <f t="shared" si="482"/>
        <v>#DIV/0!</v>
      </c>
      <c r="K2782" s="2">
        <f t="shared" si="483"/>
        <v>0</v>
      </c>
      <c r="L2782" s="2">
        <f>AM2782/SUM(AM1:AM$3009)</f>
        <v>0</v>
      </c>
      <c r="M2782" t="s">
        <v>4937</v>
      </c>
      <c r="N2782" t="s">
        <v>5640</v>
      </c>
      <c r="O2782" t="s">
        <v>5641</v>
      </c>
      <c r="P2782" s="1"/>
      <c r="Q2782" s="1"/>
      <c r="R2782" s="1"/>
      <c r="S2782" s="1"/>
      <c r="T2782" s="1"/>
      <c r="U2782" s="1"/>
      <c r="V2782" s="1">
        <v>10486.0108750419</v>
      </c>
      <c r="W2782" s="1">
        <v>552518.89556924195</v>
      </c>
      <c r="X2782" s="1">
        <v>1081978.2424872499</v>
      </c>
      <c r="Y2782" s="1">
        <v>718363.57288986805</v>
      </c>
      <c r="Z2782" s="1">
        <v>46652.054469520903</v>
      </c>
      <c r="AA2782" s="1">
        <v>48135.524214228797</v>
      </c>
      <c r="AB2782" s="1">
        <v>46712.523429717301</v>
      </c>
      <c r="AC2782" s="1">
        <v>-111956.91449309301</v>
      </c>
      <c r="AD2782" s="1">
        <v>45538.617350472799</v>
      </c>
      <c r="AE2782" s="1">
        <v>49136.522134418301</v>
      </c>
      <c r="AF2782" s="1">
        <v>-23872.646113012699</v>
      </c>
      <c r="AG2782" s="1">
        <v>13589.921491696699</v>
      </c>
      <c r="AH2782" s="1">
        <v>13278.146897434101</v>
      </c>
      <c r="AI2782" s="1">
        <v>13023.070439842601</v>
      </c>
      <c r="AJ2782" s="1">
        <v>12851.624019651699</v>
      </c>
      <c r="AK2782" s="1"/>
      <c r="AL2782" s="1"/>
      <c r="AM2782" s="1"/>
    </row>
    <row r="2783" spans="1:39" x14ac:dyDescent="0.3">
      <c r="A2783" t="str">
        <f t="shared" si="473"/>
        <v>R&amp;D</v>
      </c>
      <c r="B2783" t="str">
        <f t="shared" si="474"/>
        <v>AN56</v>
      </c>
      <c r="C2783" t="str">
        <f t="shared" si="475"/>
        <v>MENTAL HEALTH (MANAGEMENT/SUPPORT)</v>
      </c>
      <c r="D2783" s="1">
        <f t="shared" si="476"/>
        <v>0</v>
      </c>
      <c r="E2783" s="1">
        <f t="shared" si="477"/>
        <v>0</v>
      </c>
      <c r="F2783" s="1">
        <f t="shared" si="478"/>
        <v>0</v>
      </c>
      <c r="G2783" s="1">
        <f t="shared" si="479"/>
        <v>0</v>
      </c>
      <c r="H2783" s="2" t="e">
        <f t="shared" si="480"/>
        <v>#DIV/0!</v>
      </c>
      <c r="I2783" s="2" t="e">
        <f t="shared" si="481"/>
        <v>#DIV/0!</v>
      </c>
      <c r="J2783" s="2" t="e">
        <f t="shared" si="482"/>
        <v>#DIV/0!</v>
      </c>
      <c r="K2783" s="2">
        <f t="shared" si="483"/>
        <v>0</v>
      </c>
      <c r="L2783" s="2">
        <f>AM2783/SUM(AM1:AM$3009)</f>
        <v>0</v>
      </c>
      <c r="M2783" t="s">
        <v>4937</v>
      </c>
      <c r="N2783" t="s">
        <v>5642</v>
      </c>
      <c r="O2783" t="s">
        <v>5643</v>
      </c>
      <c r="P2783" s="1"/>
      <c r="Q2783" s="1"/>
      <c r="R2783" s="1"/>
      <c r="S2783" s="1"/>
      <c r="T2783" s="1"/>
      <c r="U2783" s="1"/>
      <c r="V2783" s="1"/>
      <c r="W2783" s="1">
        <v>20412.2541587573</v>
      </c>
      <c r="X2783" s="1"/>
      <c r="Y2783" s="1"/>
      <c r="Z2783" s="1">
        <v>0</v>
      </c>
      <c r="AA2783" s="1">
        <v>7694.2973488217403</v>
      </c>
      <c r="AB2783" s="1"/>
      <c r="AC2783" s="1"/>
      <c r="AD2783" s="1"/>
      <c r="AE2783" s="1"/>
      <c r="AF2783" s="1"/>
      <c r="AG2783" s="1"/>
      <c r="AH2783" s="1"/>
      <c r="AI2783" s="1"/>
      <c r="AJ2783" s="1"/>
      <c r="AK2783" s="1"/>
      <c r="AL2783" s="1"/>
      <c r="AM2783" s="1"/>
    </row>
    <row r="2784" spans="1:39" x14ac:dyDescent="0.3">
      <c r="A2784" t="str">
        <f t="shared" si="473"/>
        <v>R&amp;D</v>
      </c>
      <c r="B2784" t="str">
        <f t="shared" si="474"/>
        <v>AN57</v>
      </c>
      <c r="C2784" t="str">
        <f t="shared" si="475"/>
        <v>R&amp;D-MENTAL HEALTH-COMERCLIZ</v>
      </c>
      <c r="D2784" s="1">
        <f t="shared" si="476"/>
        <v>0</v>
      </c>
      <c r="E2784" s="1">
        <f t="shared" si="477"/>
        <v>0</v>
      </c>
      <c r="F2784" s="1">
        <f t="shared" si="478"/>
        <v>0</v>
      </c>
      <c r="G2784" s="1">
        <f t="shared" si="479"/>
        <v>0</v>
      </c>
      <c r="H2784" s="2" t="e">
        <f t="shared" si="480"/>
        <v>#DIV/0!</v>
      </c>
      <c r="I2784" s="2" t="e">
        <f t="shared" si="481"/>
        <v>#DIV/0!</v>
      </c>
      <c r="J2784" s="2" t="e">
        <f t="shared" si="482"/>
        <v>#DIV/0!</v>
      </c>
      <c r="K2784" s="2">
        <f t="shared" si="483"/>
        <v>0</v>
      </c>
      <c r="L2784" s="2">
        <f>AM2784/SUM(AM1:AM$3009)</f>
        <v>0</v>
      </c>
      <c r="M2784" t="s">
        <v>4937</v>
      </c>
      <c r="N2784" t="s">
        <v>5644</v>
      </c>
      <c r="O2784" t="s">
        <v>5645</v>
      </c>
      <c r="P2784" s="1"/>
      <c r="Q2784" s="1"/>
      <c r="R2784" s="1"/>
      <c r="S2784" s="1"/>
      <c r="T2784" s="1">
        <v>14874.793286857001</v>
      </c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  <c r="AG2784" s="1"/>
      <c r="AH2784" s="1"/>
      <c r="AI2784" s="1"/>
      <c r="AJ2784" s="1"/>
      <c r="AK2784" s="1"/>
      <c r="AL2784" s="1"/>
      <c r="AM2784" s="1"/>
    </row>
    <row r="2785" spans="1:39" x14ac:dyDescent="0.3">
      <c r="A2785" t="str">
        <f t="shared" si="473"/>
        <v>R&amp;D</v>
      </c>
      <c r="B2785" t="str">
        <f t="shared" si="474"/>
        <v>AN61</v>
      </c>
      <c r="C2785" t="str">
        <f t="shared" si="475"/>
        <v>R&amp;D- MEDICAL: REHABILITATIVE ENGINEERING (BASIC RESEARCH)</v>
      </c>
      <c r="D2785" s="1">
        <f t="shared" si="476"/>
        <v>0</v>
      </c>
      <c r="E2785" s="1">
        <f t="shared" si="477"/>
        <v>0</v>
      </c>
      <c r="F2785" s="1">
        <f t="shared" si="478"/>
        <v>0</v>
      </c>
      <c r="G2785" s="1">
        <f t="shared" si="479"/>
        <v>0</v>
      </c>
      <c r="H2785" s="2" t="e">
        <f t="shared" si="480"/>
        <v>#DIV/0!</v>
      </c>
      <c r="I2785" s="2" t="e">
        <f t="shared" si="481"/>
        <v>#DIV/0!</v>
      </c>
      <c r="J2785" s="2" t="e">
        <f t="shared" si="482"/>
        <v>#DIV/0!</v>
      </c>
      <c r="K2785" s="2">
        <f t="shared" si="483"/>
        <v>0</v>
      </c>
      <c r="L2785" s="2">
        <f>AM2785/SUM(AM1:AM$3009)</f>
        <v>0</v>
      </c>
      <c r="M2785" t="s">
        <v>4937</v>
      </c>
      <c r="N2785" t="s">
        <v>5646</v>
      </c>
      <c r="O2785" t="s">
        <v>5647</v>
      </c>
      <c r="P2785" s="1"/>
      <c r="Q2785" s="1"/>
      <c r="R2785" s="1"/>
      <c r="S2785" s="1"/>
      <c r="T2785" s="1"/>
      <c r="U2785" s="1"/>
      <c r="V2785" s="1"/>
      <c r="W2785" s="1"/>
      <c r="X2785" s="1"/>
      <c r="Y2785" s="1">
        <v>3893814.1929016602</v>
      </c>
      <c r="Z2785" s="1"/>
      <c r="AA2785" s="1">
        <v>-9256.5985213655895</v>
      </c>
      <c r="AB2785" s="1"/>
      <c r="AC2785" s="1"/>
      <c r="AD2785" s="1"/>
      <c r="AE2785" s="1"/>
      <c r="AF2785" s="1"/>
      <c r="AG2785" s="1"/>
      <c r="AH2785" s="1"/>
      <c r="AI2785" s="1"/>
      <c r="AJ2785" s="1"/>
      <c r="AK2785" s="1"/>
      <c r="AL2785" s="1"/>
      <c r="AM2785" s="1"/>
    </row>
    <row r="2786" spans="1:39" x14ac:dyDescent="0.3">
      <c r="A2786" t="str">
        <f t="shared" si="473"/>
        <v>R&amp;D</v>
      </c>
      <c r="B2786" t="str">
        <f t="shared" si="474"/>
        <v>AN63</v>
      </c>
      <c r="C2786" t="str">
        <f t="shared" si="475"/>
        <v>R&amp;D- MEDICAL: REHABILITATIVE ENGINEERING (ADVANCED DEVELOPMENT)</v>
      </c>
      <c r="D2786" s="1">
        <f t="shared" si="476"/>
        <v>2883482.0026202998</v>
      </c>
      <c r="E2786" s="1">
        <f t="shared" si="477"/>
        <v>0</v>
      </c>
      <c r="F2786" s="1">
        <f t="shared" si="478"/>
        <v>0</v>
      </c>
      <c r="G2786" s="1">
        <f t="shared" si="479"/>
        <v>0</v>
      </c>
      <c r="H2786" s="2" t="e">
        <f t="shared" si="480"/>
        <v>#DIV/0!</v>
      </c>
      <c r="I2786" s="2">
        <f t="shared" si="481"/>
        <v>-1</v>
      </c>
      <c r="J2786" s="2" t="e">
        <f t="shared" si="482"/>
        <v>#DIV/0!</v>
      </c>
      <c r="K2786" s="2">
        <f t="shared" si="483"/>
        <v>0</v>
      </c>
      <c r="L2786" s="2">
        <f>AM2786/SUM(AM1:AM$3009)</f>
        <v>0</v>
      </c>
      <c r="M2786" t="s">
        <v>4937</v>
      </c>
      <c r="N2786" t="s">
        <v>5648</v>
      </c>
      <c r="O2786" t="s">
        <v>5649</v>
      </c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>
        <v>2883482.0026202998</v>
      </c>
      <c r="AF2786" s="1">
        <v>0</v>
      </c>
      <c r="AG2786" s="1">
        <v>40774.567229078697</v>
      </c>
      <c r="AH2786" s="1"/>
      <c r="AI2786" s="1"/>
      <c r="AJ2786" s="1">
        <v>-32707.227402990498</v>
      </c>
      <c r="AK2786" s="1"/>
      <c r="AL2786" s="1"/>
      <c r="AM2786" s="1"/>
    </row>
    <row r="2787" spans="1:39" x14ac:dyDescent="0.3">
      <c r="A2787" t="str">
        <f t="shared" si="473"/>
        <v>R&amp;D</v>
      </c>
      <c r="B2787" t="str">
        <f t="shared" si="474"/>
        <v>AN64</v>
      </c>
      <c r="C2787" t="str">
        <f t="shared" si="475"/>
        <v>R&amp;D- MEDICAL: REHABILITATIVE ENGINEERING (ENGINEERING DEVELOPMENT)</v>
      </c>
      <c r="D2787" s="1">
        <f t="shared" si="476"/>
        <v>0</v>
      </c>
      <c r="E2787" s="1">
        <f t="shared" si="477"/>
        <v>0</v>
      </c>
      <c r="F2787" s="1">
        <f t="shared" si="478"/>
        <v>0</v>
      </c>
      <c r="G2787" s="1">
        <f t="shared" si="479"/>
        <v>0</v>
      </c>
      <c r="H2787" s="2" t="e">
        <f t="shared" si="480"/>
        <v>#DIV/0!</v>
      </c>
      <c r="I2787" s="2" t="e">
        <f t="shared" si="481"/>
        <v>#DIV/0!</v>
      </c>
      <c r="J2787" s="2" t="e">
        <f t="shared" si="482"/>
        <v>#DIV/0!</v>
      </c>
      <c r="K2787" s="2">
        <f t="shared" si="483"/>
        <v>0</v>
      </c>
      <c r="L2787" s="2">
        <f>AM2787/SUM(AM1:AM$3009)</f>
        <v>0</v>
      </c>
      <c r="M2787" t="s">
        <v>4937</v>
      </c>
      <c r="N2787" t="s">
        <v>5650</v>
      </c>
      <c r="O2787" t="s">
        <v>5651</v>
      </c>
      <c r="P2787" s="1"/>
      <c r="Q2787" s="1"/>
      <c r="R2787" s="1"/>
      <c r="S2787" s="1"/>
      <c r="T2787" s="1"/>
      <c r="U2787" s="1"/>
      <c r="V2787" s="1"/>
      <c r="W2787" s="1"/>
      <c r="X2787" s="1"/>
      <c r="Y2787" s="1">
        <v>5865.6486465930202</v>
      </c>
      <c r="Z2787" s="1"/>
      <c r="AA2787" s="1">
        <v>16670.977589113802</v>
      </c>
      <c r="AB2787" s="1"/>
      <c r="AC2787" s="1"/>
      <c r="AD2787" s="1"/>
      <c r="AE2787" s="1"/>
      <c r="AF2787" s="1"/>
      <c r="AG2787" s="1"/>
      <c r="AH2787" s="1"/>
      <c r="AI2787" s="1"/>
      <c r="AJ2787" s="1"/>
      <c r="AK2787" s="1"/>
      <c r="AL2787" s="1"/>
      <c r="AM2787" s="1"/>
    </row>
    <row r="2788" spans="1:39" x14ac:dyDescent="0.3">
      <c r="A2788" t="str">
        <f t="shared" si="473"/>
        <v>R&amp;D</v>
      </c>
      <c r="B2788" t="str">
        <f t="shared" si="474"/>
        <v>AN67</v>
      </c>
      <c r="C2788" t="str">
        <f t="shared" si="475"/>
        <v>R&amp;D-MED REHAB ENGINEERING-COMERCLIZ</v>
      </c>
      <c r="D2788" s="1">
        <f t="shared" si="476"/>
        <v>0</v>
      </c>
      <c r="E2788" s="1">
        <f t="shared" si="477"/>
        <v>0</v>
      </c>
      <c r="F2788" s="1">
        <f t="shared" si="478"/>
        <v>0</v>
      </c>
      <c r="G2788" s="1">
        <f t="shared" si="479"/>
        <v>0</v>
      </c>
      <c r="H2788" s="2" t="e">
        <f t="shared" si="480"/>
        <v>#DIV/0!</v>
      </c>
      <c r="I2788" s="2" t="e">
        <f t="shared" si="481"/>
        <v>#DIV/0!</v>
      </c>
      <c r="J2788" s="2" t="e">
        <f t="shared" si="482"/>
        <v>#DIV/0!</v>
      </c>
      <c r="K2788" s="2">
        <f t="shared" si="483"/>
        <v>0</v>
      </c>
      <c r="L2788" s="2">
        <f>AM2788/SUM(AM1:AM$3009)</f>
        <v>0</v>
      </c>
      <c r="M2788" t="s">
        <v>4937</v>
      </c>
      <c r="N2788" t="s">
        <v>5652</v>
      </c>
      <c r="O2788" t="s">
        <v>5653</v>
      </c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  <c r="AG2788" s="1"/>
      <c r="AH2788" s="1"/>
      <c r="AI2788" s="1">
        <v>32423.279087843399</v>
      </c>
      <c r="AJ2788" s="1"/>
      <c r="AK2788" s="1"/>
      <c r="AL2788" s="1"/>
      <c r="AM2788" s="1"/>
    </row>
    <row r="2789" spans="1:39" x14ac:dyDescent="0.3">
      <c r="A2789" t="str">
        <f t="shared" si="473"/>
        <v>R&amp;D</v>
      </c>
      <c r="B2789" t="str">
        <f t="shared" si="474"/>
        <v>AN71</v>
      </c>
      <c r="C2789" t="str">
        <f t="shared" si="475"/>
        <v>R&amp;D- MEDICAL: SPECIALIZED MEDICAL SERVICES (BASIC RESEARCH)</v>
      </c>
      <c r="D2789" s="1">
        <f t="shared" si="476"/>
        <v>-123467.87005737799</v>
      </c>
      <c r="E2789" s="1">
        <f t="shared" si="477"/>
        <v>35330.524002589496</v>
      </c>
      <c r="F2789" s="1">
        <f t="shared" si="478"/>
        <v>0</v>
      </c>
      <c r="G2789" s="1">
        <f t="shared" si="479"/>
        <v>0</v>
      </c>
      <c r="H2789" s="2">
        <f t="shared" si="480"/>
        <v>-1</v>
      </c>
      <c r="I2789" s="2">
        <f t="shared" si="481"/>
        <v>-1</v>
      </c>
      <c r="J2789" s="2" t="e">
        <f t="shared" si="482"/>
        <v>#DIV/0!</v>
      </c>
      <c r="K2789" s="2">
        <f t="shared" si="483"/>
        <v>0</v>
      </c>
      <c r="L2789" s="2">
        <f>AM2789/SUM(AM1:AM$3009)</f>
        <v>0</v>
      </c>
      <c r="M2789" t="s">
        <v>4937</v>
      </c>
      <c r="N2789" t="s">
        <v>5654</v>
      </c>
      <c r="O2789" t="s">
        <v>5655</v>
      </c>
      <c r="P2789" s="1"/>
      <c r="Q2789" s="1">
        <v>371109.38452382101</v>
      </c>
      <c r="R2789" s="1"/>
      <c r="S2789" s="1">
        <v>17359.566319998299</v>
      </c>
      <c r="T2789" s="1">
        <v>-3209.9803913037499</v>
      </c>
      <c r="U2789" s="1">
        <v>763221.26445404999</v>
      </c>
      <c r="V2789" s="1">
        <v>1245300.4757677901</v>
      </c>
      <c r="W2789" s="1">
        <v>1152907.2487746601</v>
      </c>
      <c r="X2789" s="1">
        <v>1196389.6531523799</v>
      </c>
      <c r="Y2789" s="1">
        <v>2567326.6739390399</v>
      </c>
      <c r="Z2789" s="1">
        <v>909859.29426135705</v>
      </c>
      <c r="AA2789" s="1">
        <v>3348425.2495184601</v>
      </c>
      <c r="AB2789" s="1">
        <v>4452555.7284451304</v>
      </c>
      <c r="AC2789" s="1">
        <v>1138297.45749061</v>
      </c>
      <c r="AD2789" s="1">
        <v>-9.7055876706037603E-2</v>
      </c>
      <c r="AE2789" s="1">
        <v>-123467.87005737799</v>
      </c>
      <c r="AF2789" s="1">
        <v>344981.10731188802</v>
      </c>
      <c r="AG2789" s="1">
        <v>204421.22313683201</v>
      </c>
      <c r="AH2789" s="1">
        <v>1803116.0319944799</v>
      </c>
      <c r="AI2789" s="1">
        <v>39199.1172311478</v>
      </c>
      <c r="AJ2789" s="1">
        <v>-11498.313085088301</v>
      </c>
      <c r="AK2789" s="1">
        <v>35330.524002589496</v>
      </c>
      <c r="AL2789" s="1"/>
      <c r="AM2789" s="1"/>
    </row>
    <row r="2790" spans="1:39" x14ac:dyDescent="0.3">
      <c r="A2790" t="str">
        <f t="shared" si="473"/>
        <v>R&amp;D</v>
      </c>
      <c r="B2790" t="str">
        <f t="shared" si="474"/>
        <v>AN72</v>
      </c>
      <c r="C2790" t="str">
        <f t="shared" si="475"/>
        <v>R&amp;D- MEDICAL: SPECIALIZED MEDICAL SERVICES (APPLIED RESEARCH/EXPLORATORY DEVELOPMENT)</v>
      </c>
      <c r="D2790" s="1">
        <f t="shared" si="476"/>
        <v>1073827.00576924</v>
      </c>
      <c r="E2790" s="1">
        <f t="shared" si="477"/>
        <v>72900.809666277695</v>
      </c>
      <c r="F2790" s="1">
        <f t="shared" si="478"/>
        <v>80000</v>
      </c>
      <c r="G2790" s="1">
        <f t="shared" si="479"/>
        <v>-11917.7871502945</v>
      </c>
      <c r="H2790" s="2">
        <f t="shared" si="480"/>
        <v>9.7381501882087163E-2</v>
      </c>
      <c r="I2790" s="2">
        <f t="shared" si="481"/>
        <v>-0.92550010423448825</v>
      </c>
      <c r="J2790" s="2">
        <f t="shared" si="482"/>
        <v>-0.14897233937868126</v>
      </c>
      <c r="K2790" s="2">
        <f t="shared" si="483"/>
        <v>7.1012056928691415E-7</v>
      </c>
      <c r="L2790" s="2">
        <f>AM2790/SUM(AM1:AM$3009)</f>
        <v>-2.1625328406153527E-7</v>
      </c>
      <c r="M2790" t="s">
        <v>4937</v>
      </c>
      <c r="N2790" t="s">
        <v>5656</v>
      </c>
      <c r="O2790" t="s">
        <v>5657</v>
      </c>
      <c r="P2790" s="1"/>
      <c r="Q2790" s="1"/>
      <c r="R2790" s="1"/>
      <c r="S2790" s="1">
        <v>-20975.634690552699</v>
      </c>
      <c r="T2790" s="1">
        <v>1521563.4300232099</v>
      </c>
      <c r="U2790" s="1"/>
      <c r="V2790" s="1">
        <v>104858.71061563501</v>
      </c>
      <c r="W2790" s="1">
        <v>611233.72404419899</v>
      </c>
      <c r="X2790" s="1">
        <v>934214.19402098702</v>
      </c>
      <c r="Y2790" s="1">
        <v>1028975.97045385</v>
      </c>
      <c r="Z2790" s="1">
        <v>264710.06664233602</v>
      </c>
      <c r="AA2790" s="1">
        <v>127601.716331516</v>
      </c>
      <c r="AB2790" s="1">
        <v>188894.99996395901</v>
      </c>
      <c r="AC2790" s="1">
        <v>21147.039173550798</v>
      </c>
      <c r="AD2790" s="1">
        <v>103121.869000165</v>
      </c>
      <c r="AE2790" s="1">
        <v>1073827.00576924</v>
      </c>
      <c r="AF2790" s="1">
        <v>493207.59322355501</v>
      </c>
      <c r="AG2790" s="1">
        <v>-236321.70860627299</v>
      </c>
      <c r="AH2790" s="1">
        <v>6994653.8409999199</v>
      </c>
      <c r="AI2790" s="1">
        <v>2554065.5913080201</v>
      </c>
      <c r="AJ2790" s="1">
        <v>91252.277739811005</v>
      </c>
      <c r="AK2790" s="1">
        <v>72900.809666277695</v>
      </c>
      <c r="AL2790" s="1">
        <v>80000</v>
      </c>
      <c r="AM2790" s="1">
        <v>-11917.7871502945</v>
      </c>
    </row>
    <row r="2791" spans="1:39" x14ac:dyDescent="0.3">
      <c r="A2791" t="str">
        <f t="shared" si="473"/>
        <v>R&amp;D</v>
      </c>
      <c r="B2791" t="str">
        <f t="shared" si="474"/>
        <v>AN73</v>
      </c>
      <c r="C2791" t="str">
        <f t="shared" si="475"/>
        <v>R&amp;D- MEDICAL: SPECIALIZED MEDICAL SERVICES (ADVANCED DEVELOPMENT)</v>
      </c>
      <c r="D2791" s="1">
        <f t="shared" si="476"/>
        <v>4886952.3557500504</v>
      </c>
      <c r="E2791" s="1">
        <f t="shared" si="477"/>
        <v>0</v>
      </c>
      <c r="F2791" s="1">
        <f t="shared" si="478"/>
        <v>0</v>
      </c>
      <c r="G2791" s="1">
        <f t="shared" si="479"/>
        <v>0</v>
      </c>
      <c r="H2791" s="2" t="e">
        <f t="shared" si="480"/>
        <v>#DIV/0!</v>
      </c>
      <c r="I2791" s="2">
        <f t="shared" si="481"/>
        <v>-1</v>
      </c>
      <c r="J2791" s="2" t="e">
        <f t="shared" si="482"/>
        <v>#DIV/0!</v>
      </c>
      <c r="K2791" s="2">
        <f t="shared" si="483"/>
        <v>0</v>
      </c>
      <c r="L2791" s="2">
        <f>AM2791/SUM(AM1:AM$3009)</f>
        <v>0</v>
      </c>
      <c r="M2791" t="s">
        <v>4937</v>
      </c>
      <c r="N2791" t="s">
        <v>5658</v>
      </c>
      <c r="O2791" t="s">
        <v>5659</v>
      </c>
      <c r="P2791" s="1"/>
      <c r="Q2791" s="1"/>
      <c r="R2791" s="1"/>
      <c r="S2791" s="1"/>
      <c r="T2791" s="1">
        <v>89070.262201699996</v>
      </c>
      <c r="U2791" s="1">
        <v>-10827.410295977599</v>
      </c>
      <c r="V2791" s="1">
        <v>186389.54237126099</v>
      </c>
      <c r="W2791" s="1">
        <v>66557.310963447802</v>
      </c>
      <c r="X2791" s="1"/>
      <c r="Y2791" s="1">
        <v>659802.99736704398</v>
      </c>
      <c r="Z2791" s="1">
        <v>2940648.0860941801</v>
      </c>
      <c r="AA2791" s="1">
        <v>3533390.5569768599</v>
      </c>
      <c r="AB2791" s="1">
        <v>35600417.271321699</v>
      </c>
      <c r="AC2791" s="1">
        <v>0</v>
      </c>
      <c r="AD2791" s="1">
        <v>1635862.24349876</v>
      </c>
      <c r="AE2791" s="1">
        <v>4886952.3557500504</v>
      </c>
      <c r="AF2791" s="1"/>
      <c r="AG2791" s="1">
        <v>-21139.877875972699</v>
      </c>
      <c r="AH2791" s="1">
        <v>-44729.837551019402</v>
      </c>
      <c r="AI2791" s="1"/>
      <c r="AJ2791" s="1"/>
      <c r="AK2791" s="1"/>
      <c r="AL2791" s="1"/>
      <c r="AM2791" s="1"/>
    </row>
    <row r="2792" spans="1:39" x14ac:dyDescent="0.3">
      <c r="A2792" t="str">
        <f t="shared" si="473"/>
        <v>R&amp;D</v>
      </c>
      <c r="B2792" t="str">
        <f t="shared" si="474"/>
        <v>AN74</v>
      </c>
      <c r="C2792" t="str">
        <f t="shared" si="475"/>
        <v>R&amp;D- MEDICAL: SPECIALIZED MEDICAL SERVICES (ENGINEERING DEVELOPMENT)</v>
      </c>
      <c r="D2792" s="1">
        <f t="shared" si="476"/>
        <v>0</v>
      </c>
      <c r="E2792" s="1">
        <f t="shared" si="477"/>
        <v>0</v>
      </c>
      <c r="F2792" s="1">
        <f t="shared" si="478"/>
        <v>0</v>
      </c>
      <c r="G2792" s="1">
        <f t="shared" si="479"/>
        <v>0</v>
      </c>
      <c r="H2792" s="2" t="e">
        <f t="shared" si="480"/>
        <v>#DIV/0!</v>
      </c>
      <c r="I2792" s="2" t="e">
        <f t="shared" si="481"/>
        <v>#DIV/0!</v>
      </c>
      <c r="J2792" s="2" t="e">
        <f t="shared" si="482"/>
        <v>#DIV/0!</v>
      </c>
      <c r="K2792" s="2">
        <f t="shared" si="483"/>
        <v>0</v>
      </c>
      <c r="L2792" s="2">
        <f>AM2792/SUM(AM1:AM$3009)</f>
        <v>0</v>
      </c>
      <c r="M2792" t="s">
        <v>4937</v>
      </c>
      <c r="N2792" t="s">
        <v>5660</v>
      </c>
      <c r="O2792" t="s">
        <v>5661</v>
      </c>
      <c r="P2792" s="1"/>
      <c r="Q2792" s="1"/>
      <c r="R2792" s="1"/>
      <c r="S2792" s="1">
        <v>2848511.0008754302</v>
      </c>
      <c r="T2792" s="1">
        <v>2322761.4458745299</v>
      </c>
      <c r="U2792" s="1">
        <v>9544611.9281684309</v>
      </c>
      <c r="V2792" s="1">
        <v>4909877.4552339101</v>
      </c>
      <c r="W2792" s="1">
        <v>418306.96365846897</v>
      </c>
      <c r="X2792" s="1"/>
      <c r="Y2792" s="1"/>
      <c r="Z2792" s="1"/>
      <c r="AA2792" s="1">
        <v>1898256.8291079199</v>
      </c>
      <c r="AB2792" s="1">
        <v>-31975.363820459101</v>
      </c>
      <c r="AC2792" s="1">
        <v>297731.76152923203</v>
      </c>
      <c r="AD2792" s="1">
        <v>0</v>
      </c>
      <c r="AE2792" s="1"/>
      <c r="AF2792" s="1"/>
      <c r="AG2792" s="1"/>
      <c r="AH2792" s="1"/>
      <c r="AI2792" s="1"/>
      <c r="AJ2792" s="1">
        <v>1791739.4239197001</v>
      </c>
      <c r="AK2792" s="1"/>
      <c r="AL2792" s="1">
        <v>0</v>
      </c>
      <c r="AM2792" s="1">
        <v>0</v>
      </c>
    </row>
    <row r="2793" spans="1:39" x14ac:dyDescent="0.3">
      <c r="A2793" t="str">
        <f t="shared" si="473"/>
        <v>R&amp;D</v>
      </c>
      <c r="B2793" t="str">
        <f t="shared" si="474"/>
        <v>AN75</v>
      </c>
      <c r="C2793" t="str">
        <f t="shared" si="475"/>
        <v>R&amp;D- MEDICAL: SPECIALIZED MEDICAL SERVICES (OPERATIONAL SYSTEMS DEVELOPMENT)</v>
      </c>
      <c r="D2793" s="1">
        <f t="shared" si="476"/>
        <v>0</v>
      </c>
      <c r="E2793" s="1">
        <f t="shared" si="477"/>
        <v>0</v>
      </c>
      <c r="F2793" s="1">
        <f t="shared" si="478"/>
        <v>0</v>
      </c>
      <c r="G2793" s="1">
        <f t="shared" si="479"/>
        <v>0</v>
      </c>
      <c r="H2793" s="2" t="e">
        <f t="shared" si="480"/>
        <v>#DIV/0!</v>
      </c>
      <c r="I2793" s="2" t="e">
        <f t="shared" si="481"/>
        <v>#DIV/0!</v>
      </c>
      <c r="J2793" s="2" t="e">
        <f t="shared" si="482"/>
        <v>#DIV/0!</v>
      </c>
      <c r="K2793" s="2">
        <f t="shared" si="483"/>
        <v>0</v>
      </c>
      <c r="L2793" s="2">
        <f>AM2793/SUM(AM1:AM$3009)</f>
        <v>0</v>
      </c>
      <c r="M2793" t="s">
        <v>4937</v>
      </c>
      <c r="N2793" t="s">
        <v>5662</v>
      </c>
      <c r="O2793" t="s">
        <v>5663</v>
      </c>
      <c r="P2793" s="1"/>
      <c r="Q2793" s="1"/>
      <c r="R2793" s="1">
        <v>46321.865087996499</v>
      </c>
      <c r="S2793" s="1">
        <v>134725.59493361099</v>
      </c>
      <c r="T2793" s="1">
        <v>71421.319966844094</v>
      </c>
      <c r="U2793" s="1">
        <v>106290.521393553</v>
      </c>
      <c r="V2793" s="1">
        <v>298370.35157322499</v>
      </c>
      <c r="W2793" s="1">
        <v>633156.36144852603</v>
      </c>
      <c r="X2793" s="1">
        <v>0</v>
      </c>
      <c r="Y2793" s="1">
        <v>6268.1284749869201</v>
      </c>
      <c r="Z2793" s="1"/>
      <c r="AA2793" s="1"/>
      <c r="AB2793" s="1">
        <v>22664.377171955599</v>
      </c>
      <c r="AC2793" s="1">
        <v>0</v>
      </c>
      <c r="AD2793" s="1"/>
      <c r="AE2793" s="1"/>
      <c r="AF2793" s="1"/>
      <c r="AG2793" s="1"/>
      <c r="AH2793" s="1"/>
      <c r="AI2793" s="1">
        <v>275511.634164121</v>
      </c>
      <c r="AJ2793" s="1">
        <v>536036.06891615503</v>
      </c>
      <c r="AK2793" s="1">
        <v>0</v>
      </c>
      <c r="AL2793" s="1"/>
      <c r="AM2793" s="1"/>
    </row>
    <row r="2794" spans="1:39" x14ac:dyDescent="0.3">
      <c r="A2794" t="str">
        <f t="shared" si="473"/>
        <v>R&amp;D</v>
      </c>
      <c r="B2794" t="str">
        <f t="shared" si="474"/>
        <v>AN76</v>
      </c>
      <c r="C2794" t="str">
        <f t="shared" si="475"/>
        <v>R&amp;D- MEDICAL: SPECIALIZED MEDICAL SERVICES (MANAGEMENT/SUPPORT)</v>
      </c>
      <c r="D2794" s="1">
        <f t="shared" si="476"/>
        <v>-12247.535118457399</v>
      </c>
      <c r="E2794" s="1">
        <f t="shared" si="477"/>
        <v>0</v>
      </c>
      <c r="F2794" s="1">
        <f t="shared" si="478"/>
        <v>0</v>
      </c>
      <c r="G2794" s="1">
        <f t="shared" si="479"/>
        <v>0</v>
      </c>
      <c r="H2794" s="2" t="e">
        <f t="shared" si="480"/>
        <v>#DIV/0!</v>
      </c>
      <c r="I2794" s="2">
        <f t="shared" si="481"/>
        <v>-1</v>
      </c>
      <c r="J2794" s="2" t="e">
        <f t="shared" si="482"/>
        <v>#DIV/0!</v>
      </c>
      <c r="K2794" s="2">
        <f t="shared" si="483"/>
        <v>0</v>
      </c>
      <c r="L2794" s="2">
        <f>AM2794/SUM(AM1:AM$3009)</f>
        <v>0</v>
      </c>
      <c r="M2794" t="s">
        <v>4937</v>
      </c>
      <c r="N2794" t="s">
        <v>5664</v>
      </c>
      <c r="O2794" t="s">
        <v>5665</v>
      </c>
      <c r="P2794" s="1"/>
      <c r="Q2794" s="1"/>
      <c r="R2794" s="1">
        <v>36688.817979881896</v>
      </c>
      <c r="S2794" s="1">
        <v>329376.132417602</v>
      </c>
      <c r="T2794" s="1">
        <v>148178.22828568399</v>
      </c>
      <c r="U2794" s="1">
        <v>317560.72570749302</v>
      </c>
      <c r="V2794" s="1"/>
      <c r="W2794" s="1">
        <v>95254.464440312804</v>
      </c>
      <c r="X2794" s="1"/>
      <c r="Y2794" s="1">
        <v>732992.21623937902</v>
      </c>
      <c r="Z2794" s="1">
        <v>5892525.7776819495</v>
      </c>
      <c r="AA2794" s="1">
        <v>779808.057314554</v>
      </c>
      <c r="AB2794" s="1">
        <v>1709809.4308110599</v>
      </c>
      <c r="AC2794" s="1">
        <v>485865.71536879998</v>
      </c>
      <c r="AD2794" s="1">
        <v>56323.466370047703</v>
      </c>
      <c r="AE2794" s="1">
        <v>-12247.535118457399</v>
      </c>
      <c r="AF2794" s="1">
        <v>400835.15453221701</v>
      </c>
      <c r="AG2794" s="1">
        <v>173196.70068963</v>
      </c>
      <c r="AH2794" s="1">
        <v>0</v>
      </c>
      <c r="AI2794" s="1">
        <v>0</v>
      </c>
      <c r="AJ2794" s="1">
        <v>0</v>
      </c>
      <c r="AK2794" s="1">
        <v>0</v>
      </c>
      <c r="AL2794" s="1"/>
      <c r="AM2794" s="1"/>
    </row>
    <row r="2795" spans="1:39" x14ac:dyDescent="0.3">
      <c r="A2795" t="str">
        <f t="shared" si="473"/>
        <v>R&amp;D</v>
      </c>
      <c r="B2795" t="str">
        <f t="shared" si="474"/>
        <v>AN77</v>
      </c>
      <c r="C2795" t="str">
        <f t="shared" si="475"/>
        <v>R&amp;D- MEDICAL: SPECIALIZED MEDICAL SERVICES (COMMERCIALIZED)</v>
      </c>
      <c r="D2795" s="1">
        <f t="shared" si="476"/>
        <v>0</v>
      </c>
      <c r="E2795" s="1">
        <f t="shared" si="477"/>
        <v>0</v>
      </c>
      <c r="F2795" s="1">
        <f t="shared" si="478"/>
        <v>0</v>
      </c>
      <c r="G2795" s="1">
        <f t="shared" si="479"/>
        <v>0</v>
      </c>
      <c r="H2795" s="2" t="e">
        <f t="shared" si="480"/>
        <v>#DIV/0!</v>
      </c>
      <c r="I2795" s="2" t="e">
        <f t="shared" si="481"/>
        <v>#DIV/0!</v>
      </c>
      <c r="J2795" s="2" t="e">
        <f t="shared" si="482"/>
        <v>#DIV/0!</v>
      </c>
      <c r="K2795" s="2">
        <f t="shared" si="483"/>
        <v>0</v>
      </c>
      <c r="L2795" s="2">
        <f>AM2795/SUM(AM1:AM$3009)</f>
        <v>0</v>
      </c>
      <c r="M2795" t="s">
        <v>4937</v>
      </c>
      <c r="N2795" t="s">
        <v>5666</v>
      </c>
      <c r="O2795" t="s">
        <v>5667</v>
      </c>
      <c r="P2795" s="1">
        <v>1053110.2262188499</v>
      </c>
      <c r="Q2795" s="1"/>
      <c r="R2795" s="1">
        <v>106281983.341189</v>
      </c>
      <c r="S2795" s="1">
        <v>104637748.33551399</v>
      </c>
      <c r="T2795" s="1">
        <v>49784991.556695499</v>
      </c>
      <c r="U2795" s="1">
        <v>51539365.187461801</v>
      </c>
      <c r="V2795" s="1">
        <v>60713204.631531201</v>
      </c>
      <c r="W2795" s="1">
        <v>-6739358.8224652801</v>
      </c>
      <c r="X2795" s="1">
        <v>19462223.1737644</v>
      </c>
      <c r="Y2795" s="1">
        <v>28775728.8479831</v>
      </c>
      <c r="Z2795" s="1">
        <v>14343987.8992233</v>
      </c>
      <c r="AA2795" s="1">
        <v>4523133.18171746</v>
      </c>
      <c r="AB2795" s="1">
        <v>1784823.0328881501</v>
      </c>
      <c r="AC2795" s="1">
        <v>0</v>
      </c>
      <c r="AD2795" s="1">
        <v>-32371.459045240699</v>
      </c>
      <c r="AE2795" s="1">
        <v>0</v>
      </c>
      <c r="AF2795" s="1">
        <v>-358946.72933071601</v>
      </c>
      <c r="AG2795" s="1">
        <v>-182.320928165178</v>
      </c>
      <c r="AH2795" s="1"/>
      <c r="AI2795" s="1"/>
      <c r="AJ2795" s="1"/>
      <c r="AK2795" s="1"/>
      <c r="AL2795" s="1"/>
      <c r="AM2795" s="1"/>
    </row>
    <row r="2796" spans="1:39" x14ac:dyDescent="0.3">
      <c r="A2796" t="str">
        <f t="shared" si="473"/>
        <v>R&amp;D</v>
      </c>
      <c r="B2796" t="str">
        <f t="shared" si="474"/>
        <v>AN81</v>
      </c>
      <c r="C2796" t="str">
        <f t="shared" si="475"/>
        <v>AIDS RESEARCH (BASIC)</v>
      </c>
      <c r="D2796" s="1">
        <f t="shared" si="476"/>
        <v>0</v>
      </c>
      <c r="E2796" s="1">
        <f t="shared" si="477"/>
        <v>0</v>
      </c>
      <c r="F2796" s="1">
        <f t="shared" si="478"/>
        <v>0</v>
      </c>
      <c r="G2796" s="1">
        <f t="shared" si="479"/>
        <v>0</v>
      </c>
      <c r="H2796" s="2" t="e">
        <f t="shared" si="480"/>
        <v>#DIV/0!</v>
      </c>
      <c r="I2796" s="2" t="e">
        <f t="shared" si="481"/>
        <v>#DIV/0!</v>
      </c>
      <c r="J2796" s="2" t="e">
        <f t="shared" si="482"/>
        <v>#DIV/0!</v>
      </c>
      <c r="K2796" s="2">
        <f t="shared" si="483"/>
        <v>0</v>
      </c>
      <c r="L2796" s="2">
        <f>AM2796/SUM(AM1:AM$3009)</f>
        <v>0</v>
      </c>
      <c r="M2796" t="s">
        <v>4937</v>
      </c>
      <c r="N2796" t="s">
        <v>5668</v>
      </c>
      <c r="O2796" t="s">
        <v>5669</v>
      </c>
      <c r="P2796" s="1"/>
      <c r="Q2796" s="1"/>
      <c r="R2796" s="1">
        <v>566177.18016801705</v>
      </c>
      <c r="S2796" s="1">
        <v>555160.21093774796</v>
      </c>
      <c r="T2796" s="1"/>
      <c r="U2796" s="1"/>
      <c r="V2796" s="1"/>
      <c r="W2796" s="1">
        <v>0</v>
      </c>
      <c r="X2796" s="1"/>
      <c r="Y2796" s="1"/>
      <c r="Z2796" s="1"/>
      <c r="AA2796" s="1"/>
      <c r="AB2796" s="1"/>
      <c r="AC2796" s="1"/>
      <c r="AD2796" s="1"/>
      <c r="AE2796" s="1"/>
      <c r="AF2796" s="1"/>
      <c r="AG2796" s="1"/>
      <c r="AH2796" s="1"/>
      <c r="AI2796" s="1"/>
      <c r="AJ2796" s="1"/>
      <c r="AK2796" s="1"/>
      <c r="AL2796" s="1"/>
      <c r="AM2796" s="1"/>
    </row>
    <row r="2797" spans="1:39" x14ac:dyDescent="0.3">
      <c r="A2797" t="str">
        <f t="shared" si="473"/>
        <v>R&amp;D</v>
      </c>
      <c r="B2797" t="str">
        <f t="shared" si="474"/>
        <v>AN82</v>
      </c>
      <c r="C2797" t="str">
        <f t="shared" si="475"/>
        <v>AIDS RESEARCH (APPLIED/EXPLORATORY)</v>
      </c>
      <c r="D2797" s="1">
        <f t="shared" si="476"/>
        <v>0</v>
      </c>
      <c r="E2797" s="1">
        <f t="shared" si="477"/>
        <v>0</v>
      </c>
      <c r="F2797" s="1">
        <f t="shared" si="478"/>
        <v>0</v>
      </c>
      <c r="G2797" s="1">
        <f t="shared" si="479"/>
        <v>0</v>
      </c>
      <c r="H2797" s="2" t="e">
        <f t="shared" si="480"/>
        <v>#DIV/0!</v>
      </c>
      <c r="I2797" s="2" t="e">
        <f t="shared" si="481"/>
        <v>#DIV/0!</v>
      </c>
      <c r="J2797" s="2" t="e">
        <f t="shared" si="482"/>
        <v>#DIV/0!</v>
      </c>
      <c r="K2797" s="2">
        <f t="shared" si="483"/>
        <v>0</v>
      </c>
      <c r="L2797" s="2">
        <f>AM2797/SUM(AM1:AM$3009)</f>
        <v>0</v>
      </c>
      <c r="M2797" t="s">
        <v>4937</v>
      </c>
      <c r="N2797" t="s">
        <v>5670</v>
      </c>
      <c r="O2797" t="s">
        <v>5671</v>
      </c>
      <c r="P2797" s="1"/>
      <c r="Q2797" s="1"/>
      <c r="R2797" s="1"/>
      <c r="S2797" s="1">
        <v>228575.750351102</v>
      </c>
      <c r="T2797" s="1"/>
      <c r="U2797" s="1"/>
      <c r="V2797" s="1"/>
      <c r="W2797" s="1"/>
      <c r="X2797" s="1"/>
      <c r="Y2797" s="1">
        <v>-2565.0897207439598</v>
      </c>
      <c r="Z2797" s="1"/>
      <c r="AA2797" s="1"/>
      <c r="AB2797" s="1"/>
      <c r="AC2797" s="1"/>
      <c r="AD2797" s="1"/>
      <c r="AE2797" s="1"/>
      <c r="AF2797" s="1"/>
      <c r="AG2797" s="1"/>
      <c r="AH2797" s="1"/>
      <c r="AI2797" s="1"/>
      <c r="AJ2797" s="1"/>
      <c r="AK2797" s="1"/>
      <c r="AL2797" s="1"/>
      <c r="AM2797" s="1"/>
    </row>
    <row r="2798" spans="1:39" x14ac:dyDescent="0.3">
      <c r="A2798" t="str">
        <f t="shared" si="473"/>
        <v>R&amp;D</v>
      </c>
      <c r="B2798" t="str">
        <f t="shared" si="474"/>
        <v>AN83</v>
      </c>
      <c r="C2798" t="str">
        <f t="shared" si="475"/>
        <v>AIDS RESEARCH (ADVANCED)</v>
      </c>
      <c r="D2798" s="1">
        <f t="shared" si="476"/>
        <v>179885.29344671799</v>
      </c>
      <c r="E2798" s="1">
        <f t="shared" si="477"/>
        <v>0</v>
      </c>
      <c r="F2798" s="1">
        <f t="shared" si="478"/>
        <v>0</v>
      </c>
      <c r="G2798" s="1">
        <f t="shared" si="479"/>
        <v>0</v>
      </c>
      <c r="H2798" s="2" t="e">
        <f t="shared" si="480"/>
        <v>#DIV/0!</v>
      </c>
      <c r="I2798" s="2">
        <f t="shared" si="481"/>
        <v>-1</v>
      </c>
      <c r="J2798" s="2" t="e">
        <f t="shared" si="482"/>
        <v>#DIV/0!</v>
      </c>
      <c r="K2798" s="2">
        <f t="shared" si="483"/>
        <v>0</v>
      </c>
      <c r="L2798" s="2">
        <f>AM2798/SUM(AM1:AM$3009)</f>
        <v>0</v>
      </c>
      <c r="M2798" t="s">
        <v>4937</v>
      </c>
      <c r="N2798" t="s">
        <v>5672</v>
      </c>
      <c r="O2798" t="s">
        <v>5673</v>
      </c>
      <c r="P2798" s="1">
        <v>559475.61287347099</v>
      </c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>
        <v>179885.29344671799</v>
      </c>
      <c r="AF2798" s="1">
        <v>0</v>
      </c>
      <c r="AG2798" s="1"/>
      <c r="AH2798" s="1"/>
      <c r="AI2798" s="1"/>
      <c r="AJ2798" s="1"/>
      <c r="AK2798" s="1"/>
      <c r="AL2798" s="1"/>
      <c r="AM2798" s="1"/>
    </row>
    <row r="2799" spans="1:39" x14ac:dyDescent="0.3">
      <c r="A2799" t="str">
        <f t="shared" si="473"/>
        <v>R&amp;D</v>
      </c>
      <c r="B2799" t="str">
        <f t="shared" si="474"/>
        <v>AN84</v>
      </c>
      <c r="C2799" t="str">
        <f t="shared" si="475"/>
        <v>AIDS RESEARCH (ENGINEERING)</v>
      </c>
      <c r="D2799" s="1">
        <f t="shared" si="476"/>
        <v>0</v>
      </c>
      <c r="E2799" s="1">
        <f t="shared" si="477"/>
        <v>0</v>
      </c>
      <c r="F2799" s="1">
        <f t="shared" si="478"/>
        <v>0</v>
      </c>
      <c r="G2799" s="1">
        <f t="shared" si="479"/>
        <v>0</v>
      </c>
      <c r="H2799" s="2" t="e">
        <f t="shared" si="480"/>
        <v>#DIV/0!</v>
      </c>
      <c r="I2799" s="2" t="e">
        <f t="shared" si="481"/>
        <v>#DIV/0!</v>
      </c>
      <c r="J2799" s="2" t="e">
        <f t="shared" si="482"/>
        <v>#DIV/0!</v>
      </c>
      <c r="K2799" s="2">
        <f t="shared" si="483"/>
        <v>0</v>
      </c>
      <c r="L2799" s="2">
        <f>AM2799/SUM(AM1:AM$3009)</f>
        <v>0</v>
      </c>
      <c r="M2799" t="s">
        <v>4937</v>
      </c>
      <c r="N2799" t="s">
        <v>5674</v>
      </c>
      <c r="O2799" t="s">
        <v>5675</v>
      </c>
      <c r="P2799" s="1"/>
      <c r="Q2799" s="1"/>
      <c r="R2799" s="1"/>
      <c r="S2799" s="1"/>
      <c r="T2799" s="1"/>
      <c r="U2799" s="1"/>
      <c r="V2799" s="1"/>
      <c r="W2799" s="1"/>
      <c r="X2799" s="1">
        <v>941886.28298124496</v>
      </c>
      <c r="Y2799" s="1"/>
      <c r="Z2799" s="1"/>
      <c r="AA2799" s="1"/>
      <c r="AB2799" s="1"/>
      <c r="AC2799" s="1"/>
      <c r="AD2799" s="1"/>
      <c r="AE2799" s="1"/>
      <c r="AF2799" s="1"/>
      <c r="AG2799" s="1"/>
      <c r="AH2799" s="1"/>
      <c r="AI2799" s="1"/>
      <c r="AJ2799" s="1"/>
      <c r="AK2799" s="1"/>
      <c r="AL2799" s="1"/>
      <c r="AM2799" s="1"/>
    </row>
    <row r="2800" spans="1:39" x14ac:dyDescent="0.3">
      <c r="A2800" t="str">
        <f t="shared" si="473"/>
        <v>R&amp;D</v>
      </c>
      <c r="B2800" t="str">
        <f t="shared" si="474"/>
        <v>AN86</v>
      </c>
      <c r="C2800" t="str">
        <f t="shared" si="475"/>
        <v>AIDS RESEARCH (MANAGEMENT/SUPPORT)</v>
      </c>
      <c r="D2800" s="1">
        <f t="shared" si="476"/>
        <v>0</v>
      </c>
      <c r="E2800" s="1">
        <f t="shared" si="477"/>
        <v>0</v>
      </c>
      <c r="F2800" s="1">
        <f t="shared" si="478"/>
        <v>0</v>
      </c>
      <c r="G2800" s="1">
        <f t="shared" si="479"/>
        <v>0</v>
      </c>
      <c r="H2800" s="2" t="e">
        <f t="shared" si="480"/>
        <v>#DIV/0!</v>
      </c>
      <c r="I2800" s="2" t="e">
        <f t="shared" si="481"/>
        <v>#DIV/0!</v>
      </c>
      <c r="J2800" s="2" t="e">
        <f t="shared" si="482"/>
        <v>#DIV/0!</v>
      </c>
      <c r="K2800" s="2">
        <f t="shared" si="483"/>
        <v>0</v>
      </c>
      <c r="L2800" s="2">
        <f>AM2800/SUM(AM1:AM$3009)</f>
        <v>0</v>
      </c>
      <c r="M2800" t="s">
        <v>4937</v>
      </c>
      <c r="N2800" t="s">
        <v>5676</v>
      </c>
      <c r="O2800" t="s">
        <v>5677</v>
      </c>
      <c r="P2800" s="1"/>
      <c r="Q2800" s="1"/>
      <c r="R2800" s="1"/>
      <c r="S2800" s="1"/>
      <c r="T2800" s="1">
        <v>341755.81316218397</v>
      </c>
      <c r="U2800" s="1">
        <v>5774.6188245213898</v>
      </c>
      <c r="V2800" s="1">
        <v>307240.118638727</v>
      </c>
      <c r="W2800" s="1">
        <v>481299.179992394</v>
      </c>
      <c r="X2800" s="1">
        <v>391378.221149132</v>
      </c>
      <c r="Y2800" s="1">
        <v>4859.8317613467498</v>
      </c>
      <c r="Z2800" s="1">
        <v>-44335.970214124798</v>
      </c>
      <c r="AA2800" s="1">
        <v>-4117.6288738797903</v>
      </c>
      <c r="AB2800" s="1">
        <v>-52616.2988861708</v>
      </c>
      <c r="AC2800" s="1">
        <v>-3524.3457619606502</v>
      </c>
      <c r="AD2800" s="1"/>
      <c r="AE2800" s="1"/>
      <c r="AF2800" s="1"/>
      <c r="AG2800" s="1"/>
      <c r="AH2800" s="1"/>
      <c r="AI2800" s="1"/>
      <c r="AJ2800" s="1"/>
      <c r="AK2800" s="1"/>
      <c r="AL2800" s="1"/>
      <c r="AM2800" s="1"/>
    </row>
    <row r="2801" spans="1:39" x14ac:dyDescent="0.3">
      <c r="A2801" t="str">
        <f t="shared" si="473"/>
        <v>R&amp;D</v>
      </c>
      <c r="B2801" t="str">
        <f t="shared" si="474"/>
        <v>AN91</v>
      </c>
      <c r="C2801" t="str">
        <f t="shared" si="475"/>
        <v>OTHER MEDICAL (BASIC)</v>
      </c>
      <c r="D2801" s="1">
        <f t="shared" si="476"/>
        <v>65295043.801690102</v>
      </c>
      <c r="E2801" s="1">
        <f t="shared" si="477"/>
        <v>33871222.3119312</v>
      </c>
      <c r="F2801" s="1">
        <f t="shared" si="478"/>
        <v>27235120.384399999</v>
      </c>
      <c r="G2801" s="1">
        <f t="shared" si="479"/>
        <v>794471.94616623805</v>
      </c>
      <c r="H2801" s="2">
        <f t="shared" si="480"/>
        <v>-0.19592153676702784</v>
      </c>
      <c r="I2801" s="2">
        <f t="shared" si="481"/>
        <v>-0.58289146007594772</v>
      </c>
      <c r="J2801" s="2">
        <f t="shared" si="482"/>
        <v>2.9170862289314627E-2</v>
      </c>
      <c r="K2801" s="2">
        <f t="shared" si="483"/>
        <v>2.417527398995971E-4</v>
      </c>
      <c r="L2801" s="2">
        <f>AM2801/SUM(AM1:AM$3009)</f>
        <v>1.4416029191204569E-5</v>
      </c>
      <c r="M2801" t="s">
        <v>4937</v>
      </c>
      <c r="N2801" t="s">
        <v>5678</v>
      </c>
      <c r="O2801" t="s">
        <v>5679</v>
      </c>
      <c r="P2801" s="1">
        <v>50745356.468584098</v>
      </c>
      <c r="Q2801" s="1">
        <v>27461753.719700601</v>
      </c>
      <c r="R2801" s="1">
        <v>48680253.367060199</v>
      </c>
      <c r="S2801" s="1">
        <v>61480685.489288501</v>
      </c>
      <c r="T2801" s="1">
        <v>39056152.7165277</v>
      </c>
      <c r="U2801" s="1">
        <v>92305806.494864807</v>
      </c>
      <c r="V2801" s="1">
        <v>53639461.934819303</v>
      </c>
      <c r="W2801" s="1">
        <v>70659057.635137305</v>
      </c>
      <c r="X2801" s="1">
        <v>80401757.529174</v>
      </c>
      <c r="Y2801" s="1">
        <v>68343195.884584904</v>
      </c>
      <c r="Z2801" s="1">
        <v>79294132.157035694</v>
      </c>
      <c r="AA2801" s="1">
        <v>134909544.16519001</v>
      </c>
      <c r="AB2801" s="1">
        <v>92740318.635969102</v>
      </c>
      <c r="AC2801" s="1">
        <v>76588490.251027599</v>
      </c>
      <c r="AD2801" s="1">
        <v>66567613.288017102</v>
      </c>
      <c r="AE2801" s="1">
        <v>65295043.801690102</v>
      </c>
      <c r="AF2801" s="1">
        <v>78252830.873568907</v>
      </c>
      <c r="AG2801" s="1">
        <v>109311711.593087</v>
      </c>
      <c r="AH2801" s="1">
        <v>100810535.59373</v>
      </c>
      <c r="AI2801" s="1">
        <v>93993001.230925396</v>
      </c>
      <c r="AJ2801" s="1">
        <v>122909109.881423</v>
      </c>
      <c r="AK2801" s="1">
        <v>33871222.3119312</v>
      </c>
      <c r="AL2801" s="1">
        <v>27235120.384399999</v>
      </c>
      <c r="AM2801" s="1">
        <v>794471.94616623805</v>
      </c>
    </row>
    <row r="2802" spans="1:39" x14ac:dyDescent="0.3">
      <c r="A2802" t="str">
        <f t="shared" si="473"/>
        <v>R&amp;D</v>
      </c>
      <c r="B2802" t="str">
        <f t="shared" si="474"/>
        <v>AN92</v>
      </c>
      <c r="C2802" t="str">
        <f t="shared" si="475"/>
        <v>OTHER MEDICAL (APPLIED/EXPLORATORY)</v>
      </c>
      <c r="D2802" s="1">
        <f t="shared" si="476"/>
        <v>36403147.161263101</v>
      </c>
      <c r="E2802" s="1">
        <f t="shared" si="477"/>
        <v>4095618.2747905198</v>
      </c>
      <c r="F2802" s="1">
        <f t="shared" si="478"/>
        <v>3245747.2420999999</v>
      </c>
      <c r="G2802" s="1">
        <f t="shared" si="479"/>
        <v>-719514.97589786304</v>
      </c>
      <c r="H2802" s="2">
        <f t="shared" si="480"/>
        <v>-0.20750738366455512</v>
      </c>
      <c r="I2802" s="2">
        <f t="shared" si="481"/>
        <v>-0.9108388286396889</v>
      </c>
      <c r="J2802" s="2">
        <f t="shared" si="482"/>
        <v>-0.22167929978193143</v>
      </c>
      <c r="K2802" s="2">
        <f t="shared" si="483"/>
        <v>2.8810898491518545E-5</v>
      </c>
      <c r="L2802" s="2">
        <f>AM2802/SUM(AM1:AM$3009)</f>
        <v>-1.3055903290362448E-5</v>
      </c>
      <c r="M2802" t="s">
        <v>4937</v>
      </c>
      <c r="N2802" t="s">
        <v>5680</v>
      </c>
      <c r="O2802" t="s">
        <v>5681</v>
      </c>
      <c r="P2802" s="1">
        <v>9928903.5153390206</v>
      </c>
      <c r="Q2802" s="1">
        <v>22216173.7191526</v>
      </c>
      <c r="R2802" s="1">
        <v>11299699.3658466</v>
      </c>
      <c r="S2802" s="1">
        <v>19261670.093413401</v>
      </c>
      <c r="T2802" s="1">
        <v>3448661.32438466</v>
      </c>
      <c r="U2802" s="1">
        <v>14307996.827996099</v>
      </c>
      <c r="V2802" s="1">
        <v>2068917.9083414299</v>
      </c>
      <c r="W2802" s="1">
        <v>5114629.1228956701</v>
      </c>
      <c r="X2802" s="1">
        <v>7278204.5198936397</v>
      </c>
      <c r="Y2802" s="1">
        <v>3249337.2935395399</v>
      </c>
      <c r="Z2802" s="1">
        <v>985516.73837657995</v>
      </c>
      <c r="AA2802" s="1">
        <v>5332896.0033217603</v>
      </c>
      <c r="AB2802" s="1">
        <v>10083776.628005501</v>
      </c>
      <c r="AC2802" s="1">
        <v>18042978.077474199</v>
      </c>
      <c r="AD2802" s="1">
        <v>29845490.162204001</v>
      </c>
      <c r="AE2802" s="1">
        <v>36403147.161263101</v>
      </c>
      <c r="AF2802" s="1">
        <v>7601630.6618132796</v>
      </c>
      <c r="AG2802" s="1">
        <v>25137133.554948799</v>
      </c>
      <c r="AH2802" s="1">
        <v>14938096.726022201</v>
      </c>
      <c r="AI2802" s="1">
        <v>9244210.3696489595</v>
      </c>
      <c r="AJ2802" s="1">
        <v>-8522701.2901472207</v>
      </c>
      <c r="AK2802" s="1">
        <v>4095618.2747905198</v>
      </c>
      <c r="AL2802" s="1">
        <v>3245747.2420999999</v>
      </c>
      <c r="AM2802" s="1">
        <v>-719514.97589786304</v>
      </c>
    </row>
    <row r="2803" spans="1:39" x14ac:dyDescent="0.3">
      <c r="A2803" t="str">
        <f t="shared" si="473"/>
        <v>R&amp;D</v>
      </c>
      <c r="B2803" t="str">
        <f t="shared" si="474"/>
        <v>AN93</v>
      </c>
      <c r="C2803" t="str">
        <f t="shared" si="475"/>
        <v>OTHER MEDICAL (ADVANCED)</v>
      </c>
      <c r="D2803" s="1">
        <f t="shared" si="476"/>
        <v>36915297.6440413</v>
      </c>
      <c r="E2803" s="1">
        <f t="shared" si="477"/>
        <v>9664388.6489963606</v>
      </c>
      <c r="F2803" s="1">
        <f t="shared" si="478"/>
        <v>4138418.0898000002</v>
      </c>
      <c r="G2803" s="1">
        <f t="shared" si="479"/>
        <v>-5910791.5321997302</v>
      </c>
      <c r="H2803" s="2">
        <f t="shared" si="480"/>
        <v>-0.57178687239261927</v>
      </c>
      <c r="I2803" s="2">
        <f t="shared" si="481"/>
        <v>-0.88789422396901618</v>
      </c>
      <c r="J2803" s="2">
        <f t="shared" si="482"/>
        <v>-1.4282731720045676</v>
      </c>
      <c r="K2803" s="2">
        <f t="shared" si="483"/>
        <v>3.6734697623450501E-5</v>
      </c>
      <c r="L2803" s="2">
        <f>AM2803/SUM(AM1:AM$3009)</f>
        <v>-1.0725381013451976E-4</v>
      </c>
      <c r="M2803" t="s">
        <v>4937</v>
      </c>
      <c r="N2803" t="s">
        <v>5682</v>
      </c>
      <c r="O2803" t="s">
        <v>5683</v>
      </c>
      <c r="P2803" s="1">
        <v>24219206.9360318</v>
      </c>
      <c r="Q2803" s="1">
        <v>15214989.437654801</v>
      </c>
      <c r="R2803" s="1">
        <v>27568487.2028789</v>
      </c>
      <c r="S2803" s="1">
        <v>28686569.055922098</v>
      </c>
      <c r="T2803" s="1">
        <v>8488819.9194306806</v>
      </c>
      <c r="U2803" s="1">
        <v>9461346.2556829508</v>
      </c>
      <c r="V2803" s="1">
        <v>3729950.9656654801</v>
      </c>
      <c r="W2803" s="1">
        <v>6054659.6946825404</v>
      </c>
      <c r="X2803" s="1">
        <v>8437044.3807245996</v>
      </c>
      <c r="Y2803" s="1">
        <v>7945985.4920695899</v>
      </c>
      <c r="Z2803" s="1">
        <v>21880595.748246599</v>
      </c>
      <c r="AA2803" s="1">
        <v>35130989.612274103</v>
      </c>
      <c r="AB2803" s="1">
        <v>11856733.878311699</v>
      </c>
      <c r="AC2803" s="1">
        <v>31935101.3098193</v>
      </c>
      <c r="AD2803" s="1">
        <v>4386460.4129400002</v>
      </c>
      <c r="AE2803" s="1">
        <v>36915297.6440413</v>
      </c>
      <c r="AF2803" s="1">
        <v>59298920.192123003</v>
      </c>
      <c r="AG2803" s="1">
        <v>51600914.907337703</v>
      </c>
      <c r="AH2803" s="1">
        <v>15379059.2390444</v>
      </c>
      <c r="AI2803" s="1">
        <v>25465226.833288498</v>
      </c>
      <c r="AJ2803" s="1">
        <v>11152469.453812901</v>
      </c>
      <c r="AK2803" s="1">
        <v>9664388.6489963606</v>
      </c>
      <c r="AL2803" s="1">
        <v>4138418.0898000002</v>
      </c>
      <c r="AM2803" s="1">
        <v>-5910791.5321997302</v>
      </c>
    </row>
    <row r="2804" spans="1:39" x14ac:dyDescent="0.3">
      <c r="A2804" t="str">
        <f t="shared" si="473"/>
        <v>R&amp;D</v>
      </c>
      <c r="B2804" t="str">
        <f t="shared" si="474"/>
        <v>AN94</v>
      </c>
      <c r="C2804" t="str">
        <f t="shared" si="475"/>
        <v>OTHER MEDICAL (ENGINEERING)</v>
      </c>
      <c r="D2804" s="1">
        <f t="shared" si="476"/>
        <v>-9.5955805366046296E-2</v>
      </c>
      <c r="E2804" s="1">
        <f t="shared" si="477"/>
        <v>10074587.430458499</v>
      </c>
      <c r="F2804" s="1">
        <f t="shared" si="478"/>
        <v>5019471.8125</v>
      </c>
      <c r="G2804" s="1">
        <f t="shared" si="479"/>
        <v>323156.44381573499</v>
      </c>
      <c r="H2804" s="2">
        <f t="shared" si="480"/>
        <v>-0.50176899578789391</v>
      </c>
      <c r="I2804" s="2">
        <f t="shared" si="481"/>
        <v>-52310247.298825048</v>
      </c>
      <c r="J2804" s="2">
        <f t="shared" si="482"/>
        <v>6.4380567495364333E-2</v>
      </c>
      <c r="K2804" s="2">
        <f t="shared" si="483"/>
        <v>4.4555377262651487E-5</v>
      </c>
      <c r="L2804" s="2">
        <f>AM2804/SUM(AM1:AM$3009)</f>
        <v>5.8638102325122334E-6</v>
      </c>
      <c r="M2804" t="s">
        <v>4937</v>
      </c>
      <c r="N2804" t="s">
        <v>5684</v>
      </c>
      <c r="O2804" t="s">
        <v>5685</v>
      </c>
      <c r="P2804" s="1"/>
      <c r="Q2804" s="1">
        <v>200339.59675469299</v>
      </c>
      <c r="R2804" s="1">
        <v>214303.07411436099</v>
      </c>
      <c r="S2804" s="1">
        <v>84778.745805223502</v>
      </c>
      <c r="T2804" s="1">
        <v>97987.700777170801</v>
      </c>
      <c r="U2804" s="1">
        <v>1778602.8091184699</v>
      </c>
      <c r="V2804" s="1">
        <v>3092608.42841087</v>
      </c>
      <c r="W2804" s="1">
        <v>1710039.31378378</v>
      </c>
      <c r="X2804" s="1"/>
      <c r="Y2804" s="1">
        <v>131960.59947340901</v>
      </c>
      <c r="Z2804" s="1">
        <v>980905.21683889395</v>
      </c>
      <c r="AA2804" s="1">
        <v>991301.21084990702</v>
      </c>
      <c r="AB2804" s="1">
        <v>1248516.16126936</v>
      </c>
      <c r="AC2804" s="1">
        <v>3321820.44412866</v>
      </c>
      <c r="AD2804" s="1">
        <v>0</v>
      </c>
      <c r="AE2804" s="1">
        <v>-9.5955805366046296E-2</v>
      </c>
      <c r="AF2804" s="1">
        <v>0</v>
      </c>
      <c r="AG2804" s="1">
        <v>4047346.9592343802</v>
      </c>
      <c r="AH2804" s="1">
        <v>102091.45555712</v>
      </c>
      <c r="AI2804" s="1">
        <v>629900.87453199504</v>
      </c>
      <c r="AJ2804" s="1">
        <v>38103573.7092705</v>
      </c>
      <c r="AK2804" s="1">
        <v>10074587.430458499</v>
      </c>
      <c r="AL2804" s="1">
        <v>5019471.8125</v>
      </c>
      <c r="AM2804" s="1">
        <v>323156.44381573499</v>
      </c>
    </row>
    <row r="2805" spans="1:39" x14ac:dyDescent="0.3">
      <c r="A2805" t="str">
        <f t="shared" si="473"/>
        <v>R&amp;D</v>
      </c>
      <c r="B2805" t="str">
        <f t="shared" si="474"/>
        <v>AN95</v>
      </c>
      <c r="C2805" t="str">
        <f t="shared" si="475"/>
        <v>OTHER MEDICAL (OPERATIONAL)</v>
      </c>
      <c r="D2805" s="1">
        <f t="shared" si="476"/>
        <v>13055341.827659501</v>
      </c>
      <c r="E2805" s="1">
        <f t="shared" si="477"/>
        <v>-1014128.47892077</v>
      </c>
      <c r="F2805" s="1">
        <f t="shared" si="478"/>
        <v>1093568.6299999999</v>
      </c>
      <c r="G2805" s="1">
        <f t="shared" si="479"/>
        <v>953798.73710971198</v>
      </c>
      <c r="H2805" s="2">
        <f t="shared" si="480"/>
        <v>-2.0783334190198168</v>
      </c>
      <c r="I2805" s="2">
        <f t="shared" si="481"/>
        <v>-0.91623592515340135</v>
      </c>
      <c r="J2805" s="2">
        <f t="shared" si="482"/>
        <v>0.87218918954333213</v>
      </c>
      <c r="K2805" s="2">
        <f t="shared" si="483"/>
        <v>9.7070697261238839E-6</v>
      </c>
      <c r="L2805" s="2">
        <f>AM2805/SUM(AM1:AM$3009)</f>
        <v>1.7307081141201887E-5</v>
      </c>
      <c r="M2805" t="s">
        <v>4937</v>
      </c>
      <c r="N2805" t="s">
        <v>5686</v>
      </c>
      <c r="O2805" t="s">
        <v>5687</v>
      </c>
      <c r="P2805" s="1">
        <v>7156126.5567094497</v>
      </c>
      <c r="Q2805" s="1">
        <v>19363482.989262599</v>
      </c>
      <c r="R2805" s="1">
        <v>19679374.1445789</v>
      </c>
      <c r="S2805" s="1">
        <v>16133115.702399399</v>
      </c>
      <c r="T2805" s="1">
        <v>19529373.440238498</v>
      </c>
      <c r="U2805" s="1">
        <v>5770606.9080930604</v>
      </c>
      <c r="V2805" s="1">
        <v>10206620.2031525</v>
      </c>
      <c r="W2805" s="1">
        <v>3937544.23947844</v>
      </c>
      <c r="X2805" s="1">
        <v>7092716.4414142603</v>
      </c>
      <c r="Y2805" s="1">
        <v>16009671.718674</v>
      </c>
      <c r="Z2805" s="1">
        <v>19631604.904575501</v>
      </c>
      <c r="AA2805" s="1">
        <v>17522730.106974199</v>
      </c>
      <c r="AB2805" s="1">
        <v>3173760.5022408799</v>
      </c>
      <c r="AC2805" s="1">
        <v>7329274.9287842801</v>
      </c>
      <c r="AD2805" s="1">
        <v>18210168.096896201</v>
      </c>
      <c r="AE2805" s="1">
        <v>13055341.827659501</v>
      </c>
      <c r="AF2805" s="1">
        <v>7227156.56457459</v>
      </c>
      <c r="AG2805" s="1">
        <v>9608180.5220797602</v>
      </c>
      <c r="AH2805" s="1">
        <v>3487472.0334597798</v>
      </c>
      <c r="AI2805" s="1">
        <v>3163125.1976651102</v>
      </c>
      <c r="AJ2805" s="1">
        <v>2743363.8488595299</v>
      </c>
      <c r="AK2805" s="1">
        <v>-1014128.47892077</v>
      </c>
      <c r="AL2805" s="1">
        <v>1093568.6299999999</v>
      </c>
      <c r="AM2805" s="1">
        <v>953798.73710971198</v>
      </c>
    </row>
    <row r="2806" spans="1:39" x14ac:dyDescent="0.3">
      <c r="A2806" t="str">
        <f t="shared" si="473"/>
        <v>R&amp;D</v>
      </c>
      <c r="B2806" t="str">
        <f t="shared" si="474"/>
        <v>AN96</v>
      </c>
      <c r="C2806" t="str">
        <f t="shared" si="475"/>
        <v>OTHER MEDICAL (MANAGEMENT/SUPPORT)</v>
      </c>
      <c r="D2806" s="1">
        <f t="shared" si="476"/>
        <v>20169185.2934957</v>
      </c>
      <c r="E2806" s="1">
        <f t="shared" si="477"/>
        <v>1700561.43918223</v>
      </c>
      <c r="F2806" s="1">
        <f t="shared" si="478"/>
        <v>962030.80920000002</v>
      </c>
      <c r="G2806" s="1">
        <f t="shared" si="479"/>
        <v>-146493.94994385401</v>
      </c>
      <c r="H2806" s="2">
        <f t="shared" si="480"/>
        <v>-0.43428635565050588</v>
      </c>
      <c r="I2806" s="2">
        <f t="shared" si="481"/>
        <v>-0.95230194996967765</v>
      </c>
      <c r="J2806" s="2">
        <f t="shared" si="482"/>
        <v>-0.15227573643475575</v>
      </c>
      <c r="K2806" s="2">
        <f t="shared" si="483"/>
        <v>8.5394733237581843E-6</v>
      </c>
      <c r="L2806" s="2">
        <f>AM2806/SUM(AM1:AM$3009)</f>
        <v>-2.6581946271562461E-6</v>
      </c>
      <c r="M2806" t="s">
        <v>4937</v>
      </c>
      <c r="N2806" t="s">
        <v>5688</v>
      </c>
      <c r="O2806" t="s">
        <v>5689</v>
      </c>
      <c r="P2806" s="1"/>
      <c r="Q2806" s="1">
        <v>66241.420054512302</v>
      </c>
      <c r="R2806" s="1">
        <v>44077.8294485921</v>
      </c>
      <c r="S2806" s="1">
        <v>2405438.2425565198</v>
      </c>
      <c r="T2806" s="1">
        <v>2445420.4787972802</v>
      </c>
      <c r="U2806" s="1">
        <v>3353048.3006601101</v>
      </c>
      <c r="V2806" s="1">
        <v>4083516.8822153602</v>
      </c>
      <c r="W2806" s="1">
        <v>4009198.0556604001</v>
      </c>
      <c r="X2806" s="1">
        <v>1989794.93859803</v>
      </c>
      <c r="Y2806" s="1">
        <v>1403789.4019521</v>
      </c>
      <c r="Z2806" s="1">
        <v>71784.652865903001</v>
      </c>
      <c r="AA2806" s="1">
        <v>663807.80098673201</v>
      </c>
      <c r="AB2806" s="1">
        <v>67826.401581128695</v>
      </c>
      <c r="AC2806" s="1">
        <v>53014.588406167401</v>
      </c>
      <c r="AD2806" s="1">
        <v>17671751.322947402</v>
      </c>
      <c r="AE2806" s="1">
        <v>20169185.2934957</v>
      </c>
      <c r="AF2806" s="1">
        <v>18760917.5334749</v>
      </c>
      <c r="AG2806" s="1">
        <v>9311460.2902178392</v>
      </c>
      <c r="AH2806" s="1">
        <v>3993562.7260647202</v>
      </c>
      <c r="AI2806" s="1">
        <v>4193569.90164138</v>
      </c>
      <c r="AJ2806" s="1">
        <v>2093239.7714473701</v>
      </c>
      <c r="AK2806" s="1">
        <v>1700561.43918223</v>
      </c>
      <c r="AL2806" s="1">
        <v>962030.80920000002</v>
      </c>
      <c r="AM2806" s="1">
        <v>-146493.94994385401</v>
      </c>
    </row>
    <row r="2807" spans="1:39" x14ac:dyDescent="0.3">
      <c r="A2807" t="str">
        <f t="shared" si="473"/>
        <v>R&amp;D</v>
      </c>
      <c r="B2807" t="str">
        <f t="shared" si="474"/>
        <v>AN97</v>
      </c>
      <c r="C2807" t="str">
        <f t="shared" si="475"/>
        <v>R&amp;D- MEDICAL: OTHER (COMMERCIALIZED)</v>
      </c>
      <c r="D2807" s="1">
        <f t="shared" si="476"/>
        <v>7108.6940488775699</v>
      </c>
      <c r="E2807" s="1">
        <f t="shared" si="477"/>
        <v>2200248.1897773701</v>
      </c>
      <c r="F2807" s="1">
        <f t="shared" si="478"/>
        <v>999638</v>
      </c>
      <c r="G2807" s="1">
        <f t="shared" si="479"/>
        <v>0</v>
      </c>
      <c r="H2807" s="2">
        <f t="shared" si="480"/>
        <v>-0.5456703454435532</v>
      </c>
      <c r="I2807" s="2">
        <f t="shared" si="481"/>
        <v>139.6218910431007</v>
      </c>
      <c r="J2807" s="2">
        <f t="shared" si="482"/>
        <v>0</v>
      </c>
      <c r="K2807" s="2">
        <f t="shared" si="483"/>
        <v>8.8732938205104037E-6</v>
      </c>
      <c r="L2807" s="2">
        <f>AM2807/SUM(AM1:AM$3009)</f>
        <v>0</v>
      </c>
      <c r="M2807" t="s">
        <v>4937</v>
      </c>
      <c r="N2807" t="s">
        <v>5690</v>
      </c>
      <c r="O2807" t="s">
        <v>5691</v>
      </c>
      <c r="P2807" s="1"/>
      <c r="Q2807" s="1"/>
      <c r="R2807" s="1">
        <v>625300.14267858095</v>
      </c>
      <c r="S2807" s="1">
        <v>43121.577222903099</v>
      </c>
      <c r="T2807" s="1">
        <v>130396.900390575</v>
      </c>
      <c r="U2807" s="1">
        <v>282103.12247022497</v>
      </c>
      <c r="V2807" s="1">
        <v>3172111.9647306502</v>
      </c>
      <c r="W2807" s="1">
        <v>10442796.279813901</v>
      </c>
      <c r="X2807" s="1">
        <v>2660761.8788191299</v>
      </c>
      <c r="Y2807" s="1">
        <v>1763249.28711288</v>
      </c>
      <c r="Z2807" s="1">
        <v>940600.411659754</v>
      </c>
      <c r="AA2807" s="1">
        <v>1923272.4563220099</v>
      </c>
      <c r="AB2807" s="1">
        <v>-138000.791686649</v>
      </c>
      <c r="AC2807" s="1">
        <v>-85242.453506246398</v>
      </c>
      <c r="AD2807" s="1">
        <v>-32976.7358883333</v>
      </c>
      <c r="AE2807" s="1">
        <v>7108.6940488775699</v>
      </c>
      <c r="AF2807" s="1"/>
      <c r="AG2807" s="1"/>
      <c r="AH2807" s="1">
        <v>3898024.6376746502</v>
      </c>
      <c r="AI2807" s="1">
        <v>4854965.8866504896</v>
      </c>
      <c r="AJ2807" s="1">
        <v>3445472.6467340798</v>
      </c>
      <c r="AK2807" s="1">
        <v>2200248.1897773701</v>
      </c>
      <c r="AL2807" s="1">
        <v>999638</v>
      </c>
      <c r="AM2807" s="1">
        <v>0</v>
      </c>
    </row>
    <row r="2808" spans="1:39" x14ac:dyDescent="0.3">
      <c r="A2808" t="str">
        <f t="shared" si="473"/>
        <v>R&amp;D</v>
      </c>
      <c r="B2808" t="str">
        <f t="shared" si="474"/>
        <v>AP17</v>
      </c>
      <c r="C2808" t="str">
        <f t="shared" si="475"/>
        <v>R&amp;D-NAT RESOURCE-AQUACUL-COMERCLIZ</v>
      </c>
      <c r="D2808" s="1">
        <f t="shared" si="476"/>
        <v>0</v>
      </c>
      <c r="E2808" s="1">
        <f t="shared" si="477"/>
        <v>0</v>
      </c>
      <c r="F2808" s="1">
        <f t="shared" si="478"/>
        <v>0</v>
      </c>
      <c r="G2808" s="1">
        <f t="shared" si="479"/>
        <v>0</v>
      </c>
      <c r="H2808" s="2" t="e">
        <f t="shared" si="480"/>
        <v>#DIV/0!</v>
      </c>
      <c r="I2808" s="2" t="e">
        <f t="shared" si="481"/>
        <v>#DIV/0!</v>
      </c>
      <c r="J2808" s="2" t="e">
        <f t="shared" si="482"/>
        <v>#DIV/0!</v>
      </c>
      <c r="K2808" s="2">
        <f t="shared" si="483"/>
        <v>0</v>
      </c>
      <c r="L2808" s="2">
        <f>AM2808/SUM(AM1:AM$3009)</f>
        <v>0</v>
      </c>
      <c r="M2808" t="s">
        <v>4937</v>
      </c>
      <c r="N2808" t="s">
        <v>5692</v>
      </c>
      <c r="O2808" t="s">
        <v>5693</v>
      </c>
      <c r="P2808" s="1"/>
      <c r="Q2808" s="1"/>
      <c r="R2808" s="1"/>
      <c r="S2808" s="1"/>
      <c r="T2808" s="1"/>
      <c r="U2808" s="1"/>
      <c r="V2808" s="1"/>
      <c r="W2808" s="1">
        <v>25934.449317173101</v>
      </c>
      <c r="X2808" s="1"/>
      <c r="Y2808" s="1"/>
      <c r="Z2808" s="1"/>
      <c r="AA2808" s="1"/>
      <c r="AB2808" s="1">
        <v>-23999.109745420999</v>
      </c>
      <c r="AC2808" s="1"/>
      <c r="AD2808" s="1"/>
      <c r="AE2808" s="1"/>
      <c r="AF2808" s="1"/>
      <c r="AG2808" s="1"/>
      <c r="AH2808" s="1"/>
      <c r="AI2808" s="1"/>
      <c r="AJ2808" s="1"/>
      <c r="AK2808" s="1"/>
      <c r="AL2808" s="1"/>
      <c r="AM2808" s="1"/>
    </row>
    <row r="2809" spans="1:39" x14ac:dyDescent="0.3">
      <c r="A2809" t="str">
        <f t="shared" si="473"/>
        <v>R&amp;D</v>
      </c>
      <c r="B2809" t="str">
        <f t="shared" si="474"/>
        <v>AP21</v>
      </c>
      <c r="C2809" t="str">
        <f t="shared" si="475"/>
        <v>LAND (BASIC)</v>
      </c>
      <c r="D2809" s="1">
        <f t="shared" si="476"/>
        <v>49147.963784705396</v>
      </c>
      <c r="E2809" s="1">
        <f t="shared" si="477"/>
        <v>0</v>
      </c>
      <c r="F2809" s="1">
        <f t="shared" si="478"/>
        <v>0</v>
      </c>
      <c r="G2809" s="1">
        <f t="shared" si="479"/>
        <v>0</v>
      </c>
      <c r="H2809" s="2" t="e">
        <f t="shared" si="480"/>
        <v>#DIV/0!</v>
      </c>
      <c r="I2809" s="2">
        <f t="shared" si="481"/>
        <v>-1</v>
      </c>
      <c r="J2809" s="2" t="e">
        <f t="shared" si="482"/>
        <v>#DIV/0!</v>
      </c>
      <c r="K2809" s="2">
        <f t="shared" si="483"/>
        <v>0</v>
      </c>
      <c r="L2809" s="2">
        <f>AM2809/SUM(AM1:AM$3009)</f>
        <v>0</v>
      </c>
      <c r="M2809" t="s">
        <v>4937</v>
      </c>
      <c r="N2809" t="s">
        <v>5694</v>
      </c>
      <c r="O2809" t="s">
        <v>5695</v>
      </c>
      <c r="P2809" s="1">
        <v>456052.73238774698</v>
      </c>
      <c r="Q2809" s="1">
        <v>405643.51406833902</v>
      </c>
      <c r="R2809" s="1">
        <v>1815771.1436605901</v>
      </c>
      <c r="S2809" s="1">
        <v>2100591.3358282601</v>
      </c>
      <c r="T2809" s="1">
        <v>1190441.6065817999</v>
      </c>
      <c r="U2809" s="1">
        <v>330669.11043915601</v>
      </c>
      <c r="V2809" s="1">
        <v>572357.23252501898</v>
      </c>
      <c r="W2809" s="1"/>
      <c r="X2809" s="1">
        <v>79394.419359598105</v>
      </c>
      <c r="Y2809" s="1">
        <v>8577.4389657715801</v>
      </c>
      <c r="Z2809" s="1"/>
      <c r="AA2809" s="1"/>
      <c r="AB2809" s="1"/>
      <c r="AC2809" s="1"/>
      <c r="AD2809" s="1">
        <v>49711.413449603002</v>
      </c>
      <c r="AE2809" s="1">
        <v>49147.963784705396</v>
      </c>
      <c r="AF2809" s="1"/>
      <c r="AG2809" s="1"/>
      <c r="AH2809" s="1"/>
      <c r="AI2809" s="1"/>
      <c r="AJ2809" s="1"/>
      <c r="AK2809" s="1"/>
      <c r="AL2809" s="1"/>
      <c r="AM2809" s="1"/>
    </row>
    <row r="2810" spans="1:39" x14ac:dyDescent="0.3">
      <c r="A2810" t="str">
        <f t="shared" si="473"/>
        <v>R&amp;D</v>
      </c>
      <c r="B2810" t="str">
        <f t="shared" si="474"/>
        <v>AP22</v>
      </c>
      <c r="C2810" t="str">
        <f t="shared" si="475"/>
        <v>LAND (APPLIED/EXPLORATORY)</v>
      </c>
      <c r="D2810" s="1">
        <f t="shared" si="476"/>
        <v>0</v>
      </c>
      <c r="E2810" s="1">
        <f t="shared" si="477"/>
        <v>0</v>
      </c>
      <c r="F2810" s="1">
        <f t="shared" si="478"/>
        <v>0</v>
      </c>
      <c r="G2810" s="1">
        <f t="shared" si="479"/>
        <v>0</v>
      </c>
      <c r="H2810" s="2" t="e">
        <f t="shared" si="480"/>
        <v>#DIV/0!</v>
      </c>
      <c r="I2810" s="2" t="e">
        <f t="shared" si="481"/>
        <v>#DIV/0!</v>
      </c>
      <c r="J2810" s="2" t="e">
        <f t="shared" si="482"/>
        <v>#DIV/0!</v>
      </c>
      <c r="K2810" s="2">
        <f t="shared" si="483"/>
        <v>0</v>
      </c>
      <c r="L2810" s="2">
        <f>AM2810/SUM(AM1:AM$3009)</f>
        <v>0</v>
      </c>
      <c r="M2810" t="s">
        <v>4937</v>
      </c>
      <c r="N2810" t="s">
        <v>5696</v>
      </c>
      <c r="O2810" t="s">
        <v>5697</v>
      </c>
      <c r="P2810" s="1">
        <v>3112728.1768310498</v>
      </c>
      <c r="Q2810" s="1">
        <v>4291496.5867622299</v>
      </c>
      <c r="R2810" s="1">
        <v>4469306.7925590603</v>
      </c>
      <c r="S2810" s="1">
        <v>3059823.1867216802</v>
      </c>
      <c r="T2810" s="1">
        <v>794492.459037608</v>
      </c>
      <c r="U2810" s="1">
        <v>1375854.9065116399</v>
      </c>
      <c r="V2810" s="1">
        <v>1808540.47137066</v>
      </c>
      <c r="W2810" s="1">
        <v>1096025.10051892</v>
      </c>
      <c r="X2810" s="1">
        <v>755884.14083289797</v>
      </c>
      <c r="Y2810" s="1">
        <v>47805.036469733102</v>
      </c>
      <c r="Z2810" s="1">
        <v>13082.2771608701</v>
      </c>
      <c r="AA2810" s="1"/>
      <c r="AB2810" s="1">
        <v>-0.27704599994714002</v>
      </c>
      <c r="AC2810" s="1"/>
      <c r="AD2810" s="1"/>
      <c r="AE2810" s="1"/>
      <c r="AF2810" s="1"/>
      <c r="AG2810" s="1"/>
      <c r="AH2810" s="1"/>
      <c r="AI2810" s="1"/>
      <c r="AJ2810" s="1"/>
      <c r="AK2810" s="1"/>
      <c r="AL2810" s="1"/>
      <c r="AM2810" s="1"/>
    </row>
    <row r="2811" spans="1:39" x14ac:dyDescent="0.3">
      <c r="A2811" t="str">
        <f t="shared" si="473"/>
        <v>R&amp;D</v>
      </c>
      <c r="B2811" t="str">
        <f t="shared" si="474"/>
        <v>AP23</v>
      </c>
      <c r="C2811" t="str">
        <f t="shared" si="475"/>
        <v>LAND (ADVANCED)</v>
      </c>
      <c r="D2811" s="1">
        <f t="shared" si="476"/>
        <v>0</v>
      </c>
      <c r="E2811" s="1">
        <f t="shared" si="477"/>
        <v>0</v>
      </c>
      <c r="F2811" s="1">
        <f t="shared" si="478"/>
        <v>0</v>
      </c>
      <c r="G2811" s="1">
        <f t="shared" si="479"/>
        <v>0</v>
      </c>
      <c r="H2811" s="2" t="e">
        <f t="shared" si="480"/>
        <v>#DIV/0!</v>
      </c>
      <c r="I2811" s="2" t="e">
        <f t="shared" si="481"/>
        <v>#DIV/0!</v>
      </c>
      <c r="J2811" s="2" t="e">
        <f t="shared" si="482"/>
        <v>#DIV/0!</v>
      </c>
      <c r="K2811" s="2">
        <f t="shared" si="483"/>
        <v>0</v>
      </c>
      <c r="L2811" s="2">
        <f>AM2811/SUM(AM1:AM$3009)</f>
        <v>0</v>
      </c>
      <c r="M2811" t="s">
        <v>4937</v>
      </c>
      <c r="N2811" t="s">
        <v>5698</v>
      </c>
      <c r="O2811" t="s">
        <v>5699</v>
      </c>
      <c r="P2811" s="1"/>
      <c r="Q2811" s="1"/>
      <c r="R2811" s="1"/>
      <c r="S2811" s="1">
        <v>136657.82194324501</v>
      </c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  <c r="AG2811" s="1"/>
      <c r="AH2811" s="1"/>
      <c r="AI2811" s="1"/>
      <c r="AJ2811" s="1"/>
      <c r="AK2811" s="1"/>
      <c r="AL2811" s="1"/>
      <c r="AM2811" s="1"/>
    </row>
    <row r="2812" spans="1:39" x14ac:dyDescent="0.3">
      <c r="A2812" t="str">
        <f t="shared" si="473"/>
        <v>R&amp;D</v>
      </c>
      <c r="B2812" t="str">
        <f t="shared" si="474"/>
        <v>AP24</v>
      </c>
      <c r="C2812" t="str">
        <f t="shared" si="475"/>
        <v>LAND (ENGINEERING)</v>
      </c>
      <c r="D2812" s="1">
        <f t="shared" si="476"/>
        <v>0</v>
      </c>
      <c r="E2812" s="1">
        <f t="shared" si="477"/>
        <v>0</v>
      </c>
      <c r="F2812" s="1">
        <f t="shared" si="478"/>
        <v>0</v>
      </c>
      <c r="G2812" s="1">
        <f t="shared" si="479"/>
        <v>0</v>
      </c>
      <c r="H2812" s="2" t="e">
        <f t="shared" si="480"/>
        <v>#DIV/0!</v>
      </c>
      <c r="I2812" s="2" t="e">
        <f t="shared" si="481"/>
        <v>#DIV/0!</v>
      </c>
      <c r="J2812" s="2" t="e">
        <f t="shared" si="482"/>
        <v>#DIV/0!</v>
      </c>
      <c r="K2812" s="2">
        <f t="shared" si="483"/>
        <v>0</v>
      </c>
      <c r="L2812" s="2">
        <f>AM2812/SUM(AM1:AM$3009)</f>
        <v>0</v>
      </c>
      <c r="M2812" t="s">
        <v>4937</v>
      </c>
      <c r="N2812" t="s">
        <v>5700</v>
      </c>
      <c r="O2812" t="s">
        <v>5701</v>
      </c>
      <c r="P2812" s="1"/>
      <c r="Q2812" s="1"/>
      <c r="R2812" s="1"/>
      <c r="S2812" s="1"/>
      <c r="T2812" s="1"/>
      <c r="U2812" s="1">
        <v>437913.88759346103</v>
      </c>
      <c r="V2812" s="1"/>
      <c r="W2812" s="1"/>
      <c r="X2812" s="1">
        <v>31325.870633824001</v>
      </c>
      <c r="Y2812" s="1"/>
      <c r="Z2812" s="1">
        <v>23341.398910424501</v>
      </c>
      <c r="AA2812" s="1"/>
      <c r="AB2812" s="1"/>
      <c r="AC2812" s="1"/>
      <c r="AD2812" s="1"/>
      <c r="AE2812" s="1"/>
      <c r="AF2812" s="1"/>
      <c r="AG2812" s="1"/>
      <c r="AH2812" s="1"/>
      <c r="AI2812" s="1"/>
      <c r="AJ2812" s="1"/>
      <c r="AK2812" s="1"/>
      <c r="AL2812" s="1"/>
      <c r="AM2812" s="1"/>
    </row>
    <row r="2813" spans="1:39" x14ac:dyDescent="0.3">
      <c r="A2813" t="str">
        <f t="shared" si="473"/>
        <v>R&amp;D</v>
      </c>
      <c r="B2813" t="str">
        <f t="shared" si="474"/>
        <v>AP25</v>
      </c>
      <c r="C2813" t="str">
        <f t="shared" si="475"/>
        <v>LAND (OPERATIONAL)</v>
      </c>
      <c r="D2813" s="1">
        <f t="shared" si="476"/>
        <v>0</v>
      </c>
      <c r="E2813" s="1">
        <f t="shared" si="477"/>
        <v>0</v>
      </c>
      <c r="F2813" s="1">
        <f t="shared" si="478"/>
        <v>0</v>
      </c>
      <c r="G2813" s="1">
        <f t="shared" si="479"/>
        <v>0</v>
      </c>
      <c r="H2813" s="2" t="e">
        <f t="shared" si="480"/>
        <v>#DIV/0!</v>
      </c>
      <c r="I2813" s="2" t="e">
        <f t="shared" si="481"/>
        <v>#DIV/0!</v>
      </c>
      <c r="J2813" s="2" t="e">
        <f t="shared" si="482"/>
        <v>#DIV/0!</v>
      </c>
      <c r="K2813" s="2">
        <f t="shared" si="483"/>
        <v>0</v>
      </c>
      <c r="L2813" s="2">
        <f>AM2813/SUM(AM1:AM$3009)</f>
        <v>0</v>
      </c>
      <c r="M2813" t="s">
        <v>4937</v>
      </c>
      <c r="N2813" t="s">
        <v>5702</v>
      </c>
      <c r="O2813" t="s">
        <v>5703</v>
      </c>
      <c r="P2813" s="1"/>
      <c r="Q2813" s="1"/>
      <c r="R2813" s="1"/>
      <c r="S2813" s="1"/>
      <c r="T2813" s="1">
        <v>44200.448251895701</v>
      </c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  <c r="AG2813" s="1"/>
      <c r="AH2813" s="1"/>
      <c r="AI2813" s="1"/>
      <c r="AJ2813" s="1"/>
      <c r="AK2813" s="1"/>
      <c r="AL2813" s="1"/>
      <c r="AM2813" s="1"/>
    </row>
    <row r="2814" spans="1:39" x14ac:dyDescent="0.3">
      <c r="A2814" t="str">
        <f t="shared" si="473"/>
        <v>R&amp;D</v>
      </c>
      <c r="B2814" t="str">
        <f t="shared" si="474"/>
        <v>AP26</v>
      </c>
      <c r="C2814" t="str">
        <f t="shared" si="475"/>
        <v>LAND (MANAGEMENT/SUPPORT)</v>
      </c>
      <c r="D2814" s="1">
        <f t="shared" si="476"/>
        <v>48057.711645185998</v>
      </c>
      <c r="E2814" s="1">
        <f t="shared" si="477"/>
        <v>0</v>
      </c>
      <c r="F2814" s="1">
        <f t="shared" si="478"/>
        <v>0</v>
      </c>
      <c r="G2814" s="1">
        <f t="shared" si="479"/>
        <v>0</v>
      </c>
      <c r="H2814" s="2" t="e">
        <f t="shared" si="480"/>
        <v>#DIV/0!</v>
      </c>
      <c r="I2814" s="2">
        <f t="shared" si="481"/>
        <v>-1</v>
      </c>
      <c r="J2814" s="2" t="e">
        <f t="shared" si="482"/>
        <v>#DIV/0!</v>
      </c>
      <c r="K2814" s="2">
        <f t="shared" si="483"/>
        <v>0</v>
      </c>
      <c r="L2814" s="2">
        <f>AM2814/SUM(AM1:AM$3009)</f>
        <v>0</v>
      </c>
      <c r="M2814" t="s">
        <v>4937</v>
      </c>
      <c r="N2814" t="s">
        <v>5704</v>
      </c>
      <c r="O2814" t="s">
        <v>5705</v>
      </c>
      <c r="P2814" s="1">
        <v>64629.2019907668</v>
      </c>
      <c r="Q2814" s="1"/>
      <c r="R2814" s="1"/>
      <c r="S2814" s="1"/>
      <c r="T2814" s="1">
        <v>14537.1354792454</v>
      </c>
      <c r="U2814" s="1">
        <v>33969.195235247098</v>
      </c>
      <c r="V2814" s="1">
        <v>12897.793376301501</v>
      </c>
      <c r="W2814" s="1">
        <v>28373.0332806726</v>
      </c>
      <c r="X2814" s="1">
        <v>55534.770062797499</v>
      </c>
      <c r="Y2814" s="1">
        <v>222165.96187632199</v>
      </c>
      <c r="Z2814" s="1">
        <v>80838.007032448702</v>
      </c>
      <c r="AA2814" s="1">
        <v>52128.864538267298</v>
      </c>
      <c r="AB2814" s="1">
        <v>377.78999992791802</v>
      </c>
      <c r="AC2814" s="1"/>
      <c r="AD2814" s="1"/>
      <c r="AE2814" s="1">
        <v>48057.711645185998</v>
      </c>
      <c r="AF2814" s="1"/>
      <c r="AG2814" s="1"/>
      <c r="AH2814" s="1"/>
      <c r="AI2814" s="1"/>
      <c r="AJ2814" s="1"/>
      <c r="AK2814" s="1"/>
      <c r="AL2814" s="1"/>
      <c r="AM2814" s="1"/>
    </row>
    <row r="2815" spans="1:39" x14ac:dyDescent="0.3">
      <c r="A2815" t="str">
        <f t="shared" si="473"/>
        <v>R&amp;D</v>
      </c>
      <c r="B2815" t="str">
        <f t="shared" si="474"/>
        <v>AP27</v>
      </c>
      <c r="C2815" t="str">
        <f t="shared" si="475"/>
        <v>R&amp;D- NATURAL RESOURCE: LAND (COMMERCIALIZED)</v>
      </c>
      <c r="D2815" s="1">
        <f t="shared" si="476"/>
        <v>0</v>
      </c>
      <c r="E2815" s="1">
        <f t="shared" si="477"/>
        <v>0</v>
      </c>
      <c r="F2815" s="1">
        <f t="shared" si="478"/>
        <v>0</v>
      </c>
      <c r="G2815" s="1">
        <f t="shared" si="479"/>
        <v>0</v>
      </c>
      <c r="H2815" s="2" t="e">
        <f t="shared" si="480"/>
        <v>#DIV/0!</v>
      </c>
      <c r="I2815" s="2" t="e">
        <f t="shared" si="481"/>
        <v>#DIV/0!</v>
      </c>
      <c r="J2815" s="2" t="e">
        <f t="shared" si="482"/>
        <v>#DIV/0!</v>
      </c>
      <c r="K2815" s="2">
        <f t="shared" si="483"/>
        <v>0</v>
      </c>
      <c r="L2815" s="2">
        <f>AM2815/SUM(AM1:AM$3009)</f>
        <v>0</v>
      </c>
      <c r="M2815" t="s">
        <v>4937</v>
      </c>
      <c r="N2815" t="s">
        <v>5706</v>
      </c>
      <c r="O2815" t="s">
        <v>5707</v>
      </c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>
        <v>186621.335046997</v>
      </c>
      <c r="AB2815" s="1">
        <v>44264.394991554298</v>
      </c>
      <c r="AC2815" s="1">
        <v>0</v>
      </c>
      <c r="AD2815" s="1"/>
      <c r="AE2815" s="1"/>
      <c r="AF2815" s="1"/>
      <c r="AG2815" s="1"/>
      <c r="AH2815" s="1"/>
      <c r="AI2815" s="1"/>
      <c r="AJ2815" s="1"/>
      <c r="AK2815" s="1"/>
      <c r="AL2815" s="1"/>
      <c r="AM2815" s="1"/>
    </row>
    <row r="2816" spans="1:39" x14ac:dyDescent="0.3">
      <c r="A2816" t="str">
        <f t="shared" si="473"/>
        <v>R&amp;D</v>
      </c>
      <c r="B2816" t="str">
        <f t="shared" si="474"/>
        <v>AP32</v>
      </c>
      <c r="C2816" t="str">
        <f t="shared" si="475"/>
        <v>MINERAL (APPLIED/EXPLORATORY)</v>
      </c>
      <c r="D2816" s="1">
        <f t="shared" si="476"/>
        <v>0</v>
      </c>
      <c r="E2816" s="1">
        <f t="shared" si="477"/>
        <v>0</v>
      </c>
      <c r="F2816" s="1">
        <f t="shared" si="478"/>
        <v>0</v>
      </c>
      <c r="G2816" s="1">
        <f t="shared" si="479"/>
        <v>0</v>
      </c>
      <c r="H2816" s="2" t="e">
        <f t="shared" si="480"/>
        <v>#DIV/0!</v>
      </c>
      <c r="I2816" s="2" t="e">
        <f t="shared" si="481"/>
        <v>#DIV/0!</v>
      </c>
      <c r="J2816" s="2" t="e">
        <f t="shared" si="482"/>
        <v>#DIV/0!</v>
      </c>
      <c r="K2816" s="2">
        <f t="shared" si="483"/>
        <v>0</v>
      </c>
      <c r="L2816" s="2">
        <f>AM2816/SUM(AM1:AM$3009)</f>
        <v>0</v>
      </c>
      <c r="M2816" t="s">
        <v>4937</v>
      </c>
      <c r="N2816" t="s">
        <v>5708</v>
      </c>
      <c r="O2816" t="s">
        <v>5709</v>
      </c>
      <c r="P2816" s="1"/>
      <c r="Q2816" s="1"/>
      <c r="R2816" s="1"/>
      <c r="S2816" s="1"/>
      <c r="T2816" s="1"/>
      <c r="U2816" s="1">
        <v>9239.3901192342291</v>
      </c>
      <c r="V2816" s="1"/>
      <c r="W2816" s="1"/>
      <c r="X2816" s="1"/>
      <c r="Y2816" s="1"/>
      <c r="Z2816" s="1">
        <v>147175.61805978901</v>
      </c>
      <c r="AA2816" s="1">
        <v>0</v>
      </c>
      <c r="AB2816" s="1">
        <v>0</v>
      </c>
      <c r="AC2816" s="1">
        <v>133560.2474119</v>
      </c>
      <c r="AD2816" s="1">
        <v>-122290.40464960699</v>
      </c>
      <c r="AE2816" s="1"/>
      <c r="AF2816" s="1"/>
      <c r="AG2816" s="1"/>
      <c r="AH2816" s="1"/>
      <c r="AI2816" s="1"/>
      <c r="AJ2816" s="1"/>
      <c r="AK2816" s="1"/>
      <c r="AL2816" s="1"/>
      <c r="AM2816" s="1"/>
    </row>
    <row r="2817" spans="1:39" x14ac:dyDescent="0.3">
      <c r="A2817" t="str">
        <f t="shared" ref="A2817:A2880" si="484">M2817</f>
        <v>R&amp;D</v>
      </c>
      <c r="B2817" t="str">
        <f t="shared" ref="B2817:B2880" si="485">N2817</f>
        <v>AP35</v>
      </c>
      <c r="C2817" t="str">
        <f t="shared" ref="C2817:C2880" si="486">O2817</f>
        <v>MINERAL (OPERATIONAL)</v>
      </c>
      <c r="D2817" s="1">
        <f t="shared" ref="D2817:D2880" si="487">AE2817</f>
        <v>0</v>
      </c>
      <c r="E2817" s="1">
        <f t="shared" ref="E2817:E2880" si="488">AK2817</f>
        <v>0</v>
      </c>
      <c r="F2817" s="1">
        <f t="shared" ref="F2817:F2880" si="489">AL2817</f>
        <v>0</v>
      </c>
      <c r="G2817" s="1">
        <f t="shared" ref="G2817:G2880" si="490">AM2817</f>
        <v>0</v>
      </c>
      <c r="H2817" s="2" t="e">
        <f t="shared" si="480"/>
        <v>#DIV/0!</v>
      </c>
      <c r="I2817" s="2" t="e">
        <f t="shared" si="481"/>
        <v>#DIV/0!</v>
      </c>
      <c r="J2817" s="2" t="e">
        <f t="shared" si="482"/>
        <v>#DIV/0!</v>
      </c>
      <c r="K2817" s="2">
        <f t="shared" si="483"/>
        <v>0</v>
      </c>
      <c r="L2817" s="2">
        <f>AM2817/SUM(AM1:AM$3009)</f>
        <v>0</v>
      </c>
      <c r="M2817" t="s">
        <v>4937</v>
      </c>
      <c r="N2817" t="s">
        <v>5710</v>
      </c>
      <c r="O2817" t="s">
        <v>5711</v>
      </c>
      <c r="P2817" s="1"/>
      <c r="Q2817" s="1"/>
      <c r="R2817" s="1"/>
      <c r="S2817" s="1"/>
      <c r="T2817" s="1"/>
      <c r="U2817" s="1"/>
      <c r="V2817" s="1"/>
      <c r="W2817" s="1"/>
      <c r="X2817" s="1"/>
      <c r="Y2817" s="1">
        <v>65558.025818389506</v>
      </c>
      <c r="Z2817" s="1"/>
      <c r="AA2817" s="1"/>
      <c r="AB2817" s="1"/>
      <c r="AC2817" s="1"/>
      <c r="AD2817" s="1"/>
      <c r="AE2817" s="1"/>
      <c r="AF2817" s="1"/>
      <c r="AG2817" s="1"/>
      <c r="AH2817" s="1"/>
      <c r="AI2817" s="1"/>
      <c r="AJ2817" s="1"/>
      <c r="AK2817" s="1"/>
      <c r="AL2817" s="1"/>
      <c r="AM2817" s="1"/>
    </row>
    <row r="2818" spans="1:39" x14ac:dyDescent="0.3">
      <c r="A2818" t="str">
        <f t="shared" si="484"/>
        <v>R&amp;D</v>
      </c>
      <c r="B2818" t="str">
        <f t="shared" si="485"/>
        <v>AP41</v>
      </c>
      <c r="C2818" t="str">
        <f t="shared" si="486"/>
        <v>R&amp;D- NATURAL RESOURCE: RECREATION (BASIC RESEARCH)</v>
      </c>
      <c r="D2818" s="1">
        <f t="shared" si="487"/>
        <v>0</v>
      </c>
      <c r="E2818" s="1">
        <f t="shared" si="488"/>
        <v>0</v>
      </c>
      <c r="F2818" s="1">
        <f t="shared" si="489"/>
        <v>0</v>
      </c>
      <c r="G2818" s="1">
        <f t="shared" si="490"/>
        <v>0</v>
      </c>
      <c r="H2818" s="2" t="e">
        <f t="shared" ref="H2818:H2881" si="491">AL2818/AK2818-1</f>
        <v>#DIV/0!</v>
      </c>
      <c r="I2818" s="2" t="e">
        <f t="shared" ref="I2818:I2881" si="492">AL2818/AE2818-1</f>
        <v>#DIV/0!</v>
      </c>
      <c r="J2818" s="2" t="e">
        <f t="shared" ref="J2818:J2881" si="493">AM2818/AL2818</f>
        <v>#DIV/0!</v>
      </c>
      <c r="K2818" s="2">
        <f t="shared" ref="K2818:K2881" si="494">AL2818/SUM(AL$1:AL$3009)</f>
        <v>0</v>
      </c>
      <c r="L2818" s="2">
        <f>AM2818/SUM(AM1:AM$3009)</f>
        <v>0</v>
      </c>
      <c r="M2818" t="s">
        <v>4937</v>
      </c>
      <c r="N2818" t="s">
        <v>5712</v>
      </c>
      <c r="O2818" t="s">
        <v>5713</v>
      </c>
      <c r="P2818" s="1"/>
      <c r="Q2818" s="1"/>
      <c r="R2818" s="1"/>
      <c r="S2818" s="1"/>
      <c r="T2818" s="1"/>
      <c r="U2818" s="1">
        <v>56640.348740318099</v>
      </c>
      <c r="V2818" s="1">
        <v>11610.1112408464</v>
      </c>
      <c r="W2818" s="1">
        <v>5262.2791221276302</v>
      </c>
      <c r="X2818" s="1">
        <v>80501.488957955196</v>
      </c>
      <c r="Y2818" s="1"/>
      <c r="Z2818" s="1">
        <v>13343.922704087499</v>
      </c>
      <c r="AA2818" s="1"/>
      <c r="AB2818" s="1"/>
      <c r="AC2818" s="1"/>
      <c r="AD2818" s="1"/>
      <c r="AE2818" s="1"/>
      <c r="AF2818" s="1"/>
      <c r="AG2818" s="1"/>
      <c r="AH2818" s="1"/>
      <c r="AI2818" s="1"/>
      <c r="AJ2818" s="1"/>
      <c r="AK2818" s="1"/>
      <c r="AL2818" s="1"/>
      <c r="AM2818" s="1"/>
    </row>
    <row r="2819" spans="1:39" x14ac:dyDescent="0.3">
      <c r="A2819" t="str">
        <f t="shared" si="484"/>
        <v>R&amp;D</v>
      </c>
      <c r="B2819" t="str">
        <f t="shared" si="485"/>
        <v>AP43</v>
      </c>
      <c r="C2819" t="str">
        <f t="shared" si="486"/>
        <v>R&amp;D- NATURAL RESOURCE: RECREATION (ADVANCED DEVELOPMENT)</v>
      </c>
      <c r="D2819" s="1">
        <f t="shared" si="487"/>
        <v>0</v>
      </c>
      <c r="E2819" s="1">
        <f t="shared" si="488"/>
        <v>0</v>
      </c>
      <c r="F2819" s="1">
        <f t="shared" si="489"/>
        <v>0</v>
      </c>
      <c r="G2819" s="1">
        <f t="shared" si="490"/>
        <v>0</v>
      </c>
      <c r="H2819" s="2" t="e">
        <f t="shared" si="491"/>
        <v>#DIV/0!</v>
      </c>
      <c r="I2819" s="2" t="e">
        <f t="shared" si="492"/>
        <v>#DIV/0!</v>
      </c>
      <c r="J2819" s="2" t="e">
        <f t="shared" si="493"/>
        <v>#DIV/0!</v>
      </c>
      <c r="K2819" s="2">
        <f t="shared" si="494"/>
        <v>0</v>
      </c>
      <c r="L2819" s="2">
        <f>AM2819/SUM(AM1:AM$3009)</f>
        <v>0</v>
      </c>
      <c r="M2819" t="s">
        <v>4937</v>
      </c>
      <c r="N2819" t="s">
        <v>5714</v>
      </c>
      <c r="O2819" t="s">
        <v>5715</v>
      </c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>
        <v>8096.4553933852003</v>
      </c>
      <c r="AC2819" s="1"/>
      <c r="AD2819" s="1"/>
      <c r="AE2819" s="1"/>
      <c r="AF2819" s="1"/>
      <c r="AG2819" s="1"/>
      <c r="AH2819" s="1"/>
      <c r="AI2819" s="1"/>
      <c r="AJ2819" s="1"/>
      <c r="AK2819" s="1"/>
      <c r="AL2819" s="1"/>
      <c r="AM2819" s="1"/>
    </row>
    <row r="2820" spans="1:39" x14ac:dyDescent="0.3">
      <c r="A2820" t="str">
        <f t="shared" si="484"/>
        <v>R&amp;D</v>
      </c>
      <c r="B2820" t="str">
        <f t="shared" si="485"/>
        <v>AP45</v>
      </c>
      <c r="C2820" t="str">
        <f t="shared" si="486"/>
        <v>R&amp;D- NATURAL RESOURCE: RECREATION (OPERATIONAL SYSTEMS DEVELOPMENT)</v>
      </c>
      <c r="D2820" s="1">
        <f t="shared" si="487"/>
        <v>0</v>
      </c>
      <c r="E2820" s="1">
        <f t="shared" si="488"/>
        <v>0</v>
      </c>
      <c r="F2820" s="1">
        <f t="shared" si="489"/>
        <v>0</v>
      </c>
      <c r="G2820" s="1">
        <f t="shared" si="490"/>
        <v>0</v>
      </c>
      <c r="H2820" s="2" t="e">
        <f t="shared" si="491"/>
        <v>#DIV/0!</v>
      </c>
      <c r="I2820" s="2" t="e">
        <f t="shared" si="492"/>
        <v>#DIV/0!</v>
      </c>
      <c r="J2820" s="2" t="e">
        <f t="shared" si="493"/>
        <v>#DIV/0!</v>
      </c>
      <c r="K2820" s="2">
        <f t="shared" si="494"/>
        <v>0</v>
      </c>
      <c r="L2820" s="2">
        <f>AM2820/SUM(AM1:AM$3009)</f>
        <v>0</v>
      </c>
      <c r="M2820" t="s">
        <v>4937</v>
      </c>
      <c r="N2820" t="s">
        <v>5716</v>
      </c>
      <c r="O2820" t="s">
        <v>5717</v>
      </c>
      <c r="P2820" s="1"/>
      <c r="Q2820" s="1"/>
      <c r="R2820" s="1"/>
      <c r="S2820" s="1"/>
      <c r="T2820" s="1"/>
      <c r="U2820" s="1"/>
      <c r="V2820" s="1"/>
      <c r="W2820" s="1"/>
      <c r="X2820" s="1">
        <v>4252.3203115701499</v>
      </c>
      <c r="Y2820" s="1">
        <v>4066.6299259326402</v>
      </c>
      <c r="Z2820" s="1"/>
      <c r="AA2820" s="1"/>
      <c r="AB2820" s="1"/>
      <c r="AC2820" s="1"/>
      <c r="AD2820" s="1"/>
      <c r="AE2820" s="1"/>
      <c r="AF2820" s="1"/>
      <c r="AG2820" s="1"/>
      <c r="AH2820" s="1"/>
      <c r="AI2820" s="1"/>
      <c r="AJ2820" s="1"/>
      <c r="AK2820" s="1"/>
      <c r="AL2820" s="1"/>
      <c r="AM2820" s="1"/>
    </row>
    <row r="2821" spans="1:39" x14ac:dyDescent="0.3">
      <c r="A2821" t="str">
        <f t="shared" si="484"/>
        <v>R&amp;D</v>
      </c>
      <c r="B2821" t="str">
        <f t="shared" si="485"/>
        <v>AP46</v>
      </c>
      <c r="C2821" t="str">
        <f t="shared" si="486"/>
        <v>R&amp;D- NATURAL RESOURCE: RECREATION (MANAGEMENT/SUPPORT)</v>
      </c>
      <c r="D2821" s="1">
        <f t="shared" si="487"/>
        <v>0</v>
      </c>
      <c r="E2821" s="1">
        <f t="shared" si="488"/>
        <v>0</v>
      </c>
      <c r="F2821" s="1">
        <f t="shared" si="489"/>
        <v>0</v>
      </c>
      <c r="G2821" s="1">
        <f t="shared" si="490"/>
        <v>0</v>
      </c>
      <c r="H2821" s="2" t="e">
        <f t="shared" si="491"/>
        <v>#DIV/0!</v>
      </c>
      <c r="I2821" s="2" t="e">
        <f t="shared" si="492"/>
        <v>#DIV/0!</v>
      </c>
      <c r="J2821" s="2" t="e">
        <f t="shared" si="493"/>
        <v>#DIV/0!</v>
      </c>
      <c r="K2821" s="2">
        <f t="shared" si="494"/>
        <v>0</v>
      </c>
      <c r="L2821" s="2">
        <f>AM2821/SUM(AM1:AM$3009)</f>
        <v>0</v>
      </c>
      <c r="M2821" t="s">
        <v>4937</v>
      </c>
      <c r="N2821" t="s">
        <v>5718</v>
      </c>
      <c r="O2821" t="s">
        <v>5719</v>
      </c>
      <c r="P2821" s="1"/>
      <c r="Q2821" s="1"/>
      <c r="R2821" s="1"/>
      <c r="S2821" s="1"/>
      <c r="T2821" s="1"/>
      <c r="U2821" s="1"/>
      <c r="V2821" s="1">
        <v>184380.42268760299</v>
      </c>
      <c r="W2821" s="1">
        <v>199129.70422034099</v>
      </c>
      <c r="X2821" s="1">
        <v>231769.35898248199</v>
      </c>
      <c r="Y2821" s="1">
        <v>5139369.2846553</v>
      </c>
      <c r="Z2821" s="1">
        <v>480993.390209554</v>
      </c>
      <c r="AA2821" s="1">
        <v>43330.626466702197</v>
      </c>
      <c r="AB2821" s="1">
        <v>56485.473705012599</v>
      </c>
      <c r="AC2821" s="1"/>
      <c r="AD2821" s="1"/>
      <c r="AE2821" s="1"/>
      <c r="AF2821" s="1"/>
      <c r="AG2821" s="1"/>
      <c r="AH2821" s="1"/>
      <c r="AI2821" s="1"/>
      <c r="AJ2821" s="1"/>
      <c r="AK2821" s="1"/>
      <c r="AL2821" s="1"/>
      <c r="AM2821" s="1"/>
    </row>
    <row r="2822" spans="1:39" x14ac:dyDescent="0.3">
      <c r="A2822" t="str">
        <f t="shared" si="484"/>
        <v>R&amp;D</v>
      </c>
      <c r="B2822" t="str">
        <f t="shared" si="485"/>
        <v>AP47</v>
      </c>
      <c r="C2822" t="str">
        <f t="shared" si="486"/>
        <v>R&amp;D-NAT RESOURCE-RECREATN-COMERCLIZ</v>
      </c>
      <c r="D2822" s="1">
        <f t="shared" si="487"/>
        <v>0</v>
      </c>
      <c r="E2822" s="1">
        <f t="shared" si="488"/>
        <v>0</v>
      </c>
      <c r="F2822" s="1">
        <f t="shared" si="489"/>
        <v>0</v>
      </c>
      <c r="G2822" s="1">
        <f t="shared" si="490"/>
        <v>0</v>
      </c>
      <c r="H2822" s="2" t="e">
        <f t="shared" si="491"/>
        <v>#DIV/0!</v>
      </c>
      <c r="I2822" s="2" t="e">
        <f t="shared" si="492"/>
        <v>#DIV/0!</v>
      </c>
      <c r="J2822" s="2" t="e">
        <f t="shared" si="493"/>
        <v>#DIV/0!</v>
      </c>
      <c r="K2822" s="2">
        <f t="shared" si="494"/>
        <v>0</v>
      </c>
      <c r="L2822" s="2">
        <f>AM2822/SUM(AM1:AM$3009)</f>
        <v>0</v>
      </c>
      <c r="M2822" t="s">
        <v>4937</v>
      </c>
      <c r="N2822" t="s">
        <v>5720</v>
      </c>
      <c r="O2822" t="s">
        <v>5721</v>
      </c>
      <c r="P2822" s="1"/>
      <c r="Q2822" s="1"/>
      <c r="R2822" s="1"/>
      <c r="S2822" s="1"/>
      <c r="T2822" s="1"/>
      <c r="U2822" s="1"/>
      <c r="V2822" s="1"/>
      <c r="W2822" s="1">
        <v>4576.42738239338</v>
      </c>
      <c r="X2822" s="1"/>
      <c r="Y2822" s="1"/>
      <c r="Z2822" s="1"/>
      <c r="AA2822" s="1"/>
      <c r="AB2822" s="1"/>
      <c r="AC2822" s="1"/>
      <c r="AD2822" s="1"/>
      <c r="AE2822" s="1"/>
      <c r="AF2822" s="1"/>
      <c r="AG2822" s="1"/>
      <c r="AH2822" s="1"/>
      <c r="AI2822" s="1"/>
      <c r="AJ2822" s="1"/>
      <c r="AK2822" s="1"/>
      <c r="AL2822" s="1"/>
      <c r="AM2822" s="1"/>
    </row>
    <row r="2823" spans="1:39" x14ac:dyDescent="0.3">
      <c r="A2823" t="str">
        <f t="shared" si="484"/>
        <v>R&amp;D</v>
      </c>
      <c r="B2823" t="str">
        <f t="shared" si="485"/>
        <v>AP51</v>
      </c>
      <c r="C2823" t="str">
        <f t="shared" si="486"/>
        <v>MARINE AND OCEANOGRAPHIC (BASIC)</v>
      </c>
      <c r="D2823" s="1">
        <f t="shared" si="487"/>
        <v>17991.713506133699</v>
      </c>
      <c r="E2823" s="1">
        <f t="shared" si="488"/>
        <v>0</v>
      </c>
      <c r="F2823" s="1">
        <f t="shared" si="489"/>
        <v>0</v>
      </c>
      <c r="G2823" s="1">
        <f t="shared" si="490"/>
        <v>0</v>
      </c>
      <c r="H2823" s="2" t="e">
        <f t="shared" si="491"/>
        <v>#DIV/0!</v>
      </c>
      <c r="I2823" s="2">
        <f t="shared" si="492"/>
        <v>-1</v>
      </c>
      <c r="J2823" s="2" t="e">
        <f t="shared" si="493"/>
        <v>#DIV/0!</v>
      </c>
      <c r="K2823" s="2">
        <f t="shared" si="494"/>
        <v>0</v>
      </c>
      <c r="L2823" s="2">
        <f>AM2823/SUM(AM1:AM$3009)</f>
        <v>0</v>
      </c>
      <c r="M2823" t="s">
        <v>4937</v>
      </c>
      <c r="N2823" t="s">
        <v>5722</v>
      </c>
      <c r="O2823" t="s">
        <v>5723</v>
      </c>
      <c r="P2823" s="1"/>
      <c r="Q2823" s="1">
        <v>52056.7456134241</v>
      </c>
      <c r="R2823" s="1"/>
      <c r="S2823" s="1"/>
      <c r="T2823" s="1"/>
      <c r="U2823" s="1">
        <v>14860.981544905801</v>
      </c>
      <c r="V2823" s="1"/>
      <c r="W2823" s="1"/>
      <c r="X2823" s="1">
        <v>76172.520239514997</v>
      </c>
      <c r="Y2823" s="1">
        <v>853930.23525237595</v>
      </c>
      <c r="Z2823" s="1">
        <v>30743.351328044799</v>
      </c>
      <c r="AA2823" s="1"/>
      <c r="AB2823" s="1">
        <v>188894.99996395901</v>
      </c>
      <c r="AC2823" s="1">
        <v>0</v>
      </c>
      <c r="AD2823" s="1"/>
      <c r="AE2823" s="1">
        <v>17991.713506133699</v>
      </c>
      <c r="AF2823" s="1"/>
      <c r="AG2823" s="1"/>
      <c r="AH2823" s="1"/>
      <c r="AI2823" s="1">
        <v>16799.626470385199</v>
      </c>
      <c r="AJ2823" s="1"/>
      <c r="AK2823" s="1"/>
      <c r="AL2823" s="1"/>
      <c r="AM2823" s="1"/>
    </row>
    <row r="2824" spans="1:39" x14ac:dyDescent="0.3">
      <c r="A2824" t="str">
        <f t="shared" si="484"/>
        <v>R&amp;D</v>
      </c>
      <c r="B2824" t="str">
        <f t="shared" si="485"/>
        <v>AP52</v>
      </c>
      <c r="C2824" t="str">
        <f t="shared" si="486"/>
        <v>R&amp;D- NATURAL RESOURCE: MARINE AND OCEANOGRAPHIC (APPLIED RESEARCH/EXPLORATORY DEVELOPMENT)</v>
      </c>
      <c r="D2824" s="1">
        <f t="shared" si="487"/>
        <v>0</v>
      </c>
      <c r="E2824" s="1">
        <f t="shared" si="488"/>
        <v>0</v>
      </c>
      <c r="F2824" s="1">
        <f t="shared" si="489"/>
        <v>0</v>
      </c>
      <c r="G2824" s="1">
        <f t="shared" si="490"/>
        <v>0</v>
      </c>
      <c r="H2824" s="2" t="e">
        <f t="shared" si="491"/>
        <v>#DIV/0!</v>
      </c>
      <c r="I2824" s="2" t="e">
        <f t="shared" si="492"/>
        <v>#DIV/0!</v>
      </c>
      <c r="J2824" s="2" t="e">
        <f t="shared" si="493"/>
        <v>#DIV/0!</v>
      </c>
      <c r="K2824" s="2">
        <f t="shared" si="494"/>
        <v>0</v>
      </c>
      <c r="L2824" s="2">
        <f>AM2824/SUM(AM1:AM$3009)</f>
        <v>0</v>
      </c>
      <c r="M2824" t="s">
        <v>4937</v>
      </c>
      <c r="N2824" t="s">
        <v>5724</v>
      </c>
      <c r="O2824" t="s">
        <v>5725</v>
      </c>
      <c r="P2824" s="1"/>
      <c r="Q2824" s="1">
        <v>70469.058789178307</v>
      </c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>
        <v>51027.127178199298</v>
      </c>
      <c r="AE2824" s="1"/>
      <c r="AF2824" s="1"/>
      <c r="AG2824" s="1"/>
      <c r="AH2824" s="1"/>
      <c r="AI2824" s="1"/>
      <c r="AJ2824" s="1"/>
      <c r="AK2824" s="1"/>
      <c r="AL2824" s="1"/>
      <c r="AM2824" s="1"/>
    </row>
    <row r="2825" spans="1:39" x14ac:dyDescent="0.3">
      <c r="A2825" t="str">
        <f t="shared" si="484"/>
        <v>R&amp;D</v>
      </c>
      <c r="B2825" t="str">
        <f t="shared" si="485"/>
        <v>AP54</v>
      </c>
      <c r="C2825" t="str">
        <f t="shared" si="486"/>
        <v>R&amp;D-NAT RES-MARINE &amp; OCEAN-ENG DEV</v>
      </c>
      <c r="D2825" s="1">
        <f t="shared" si="487"/>
        <v>0</v>
      </c>
      <c r="E2825" s="1">
        <f t="shared" si="488"/>
        <v>0</v>
      </c>
      <c r="F2825" s="1">
        <f t="shared" si="489"/>
        <v>0</v>
      </c>
      <c r="G2825" s="1">
        <f t="shared" si="490"/>
        <v>0</v>
      </c>
      <c r="H2825" s="2" t="e">
        <f t="shared" si="491"/>
        <v>#DIV/0!</v>
      </c>
      <c r="I2825" s="2" t="e">
        <f t="shared" si="492"/>
        <v>#DIV/0!</v>
      </c>
      <c r="J2825" s="2" t="e">
        <f t="shared" si="493"/>
        <v>#DIV/0!</v>
      </c>
      <c r="K2825" s="2">
        <f t="shared" si="494"/>
        <v>0</v>
      </c>
      <c r="L2825" s="2">
        <f>AM2825/SUM(AM1:AM$3009)</f>
        <v>0</v>
      </c>
      <c r="M2825" t="s">
        <v>4937</v>
      </c>
      <c r="N2825" t="s">
        <v>5726</v>
      </c>
      <c r="O2825" t="s">
        <v>5727</v>
      </c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>
        <v>63070.116833396998</v>
      </c>
      <c r="AD2825" s="1"/>
      <c r="AE2825" s="1"/>
      <c r="AF2825" s="1"/>
      <c r="AG2825" s="1"/>
      <c r="AH2825" s="1"/>
      <c r="AI2825" s="1"/>
      <c r="AJ2825" s="1"/>
      <c r="AK2825" s="1"/>
      <c r="AL2825" s="1"/>
      <c r="AM2825" s="1"/>
    </row>
    <row r="2826" spans="1:39" x14ac:dyDescent="0.3">
      <c r="A2826" t="str">
        <f t="shared" si="484"/>
        <v>R&amp;D</v>
      </c>
      <c r="B2826" t="str">
        <f t="shared" si="485"/>
        <v>AP56</v>
      </c>
      <c r="C2826" t="str">
        <f t="shared" si="486"/>
        <v>R&amp;D- NATURAL RESOURCE: MARINE AND OCEANOGRAPHIC (MANAGEMENT/SUPPORT)</v>
      </c>
      <c r="D2826" s="1">
        <f t="shared" si="487"/>
        <v>0</v>
      </c>
      <c r="E2826" s="1">
        <f t="shared" si="488"/>
        <v>0</v>
      </c>
      <c r="F2826" s="1">
        <f t="shared" si="489"/>
        <v>0</v>
      </c>
      <c r="G2826" s="1">
        <f t="shared" si="490"/>
        <v>0</v>
      </c>
      <c r="H2826" s="2" t="e">
        <f t="shared" si="491"/>
        <v>#DIV/0!</v>
      </c>
      <c r="I2826" s="2" t="e">
        <f t="shared" si="492"/>
        <v>#DIV/0!</v>
      </c>
      <c r="J2826" s="2" t="e">
        <f t="shared" si="493"/>
        <v>#DIV/0!</v>
      </c>
      <c r="K2826" s="2">
        <f t="shared" si="494"/>
        <v>0</v>
      </c>
      <c r="L2826" s="2">
        <f>AM2826/SUM(AM1:AM$3009)</f>
        <v>0</v>
      </c>
      <c r="M2826" t="s">
        <v>4937</v>
      </c>
      <c r="N2826" t="s">
        <v>5728</v>
      </c>
      <c r="O2826" t="s">
        <v>5729</v>
      </c>
      <c r="P2826" s="1"/>
      <c r="Q2826" s="1"/>
      <c r="R2826" s="1"/>
      <c r="S2826" s="1"/>
      <c r="T2826" s="1"/>
      <c r="U2826" s="1"/>
      <c r="V2826" s="1"/>
      <c r="W2826" s="1"/>
      <c r="X2826" s="1">
        <v>259938.07547215599</v>
      </c>
      <c r="Y2826" s="1">
        <v>52784.239789363499</v>
      </c>
      <c r="Z2826" s="1">
        <v>550763.86847263295</v>
      </c>
      <c r="AA2826" s="1">
        <v>0</v>
      </c>
      <c r="AB2826" s="1">
        <v>-4907.6055619936296</v>
      </c>
      <c r="AC2826" s="1"/>
      <c r="AD2826" s="1"/>
      <c r="AE2826" s="1"/>
      <c r="AF2826" s="1"/>
      <c r="AG2826" s="1"/>
      <c r="AH2826" s="1"/>
      <c r="AI2826" s="1"/>
      <c r="AJ2826" s="1"/>
      <c r="AK2826" s="1"/>
      <c r="AL2826" s="1"/>
      <c r="AM2826" s="1"/>
    </row>
    <row r="2827" spans="1:39" x14ac:dyDescent="0.3">
      <c r="A2827" t="str">
        <f t="shared" si="484"/>
        <v>R&amp;D</v>
      </c>
      <c r="B2827" t="str">
        <f t="shared" si="485"/>
        <v>AP61</v>
      </c>
      <c r="C2827" t="str">
        <f t="shared" si="486"/>
        <v>MARINE FISHERIES (BASIC)</v>
      </c>
      <c r="D2827" s="1">
        <f t="shared" si="487"/>
        <v>0</v>
      </c>
      <c r="E2827" s="1">
        <f t="shared" si="488"/>
        <v>0</v>
      </c>
      <c r="F2827" s="1">
        <f t="shared" si="489"/>
        <v>0</v>
      </c>
      <c r="G2827" s="1">
        <f t="shared" si="490"/>
        <v>0</v>
      </c>
      <c r="H2827" s="2" t="e">
        <f t="shared" si="491"/>
        <v>#DIV/0!</v>
      </c>
      <c r="I2827" s="2" t="e">
        <f t="shared" si="492"/>
        <v>#DIV/0!</v>
      </c>
      <c r="J2827" s="2" t="e">
        <f t="shared" si="493"/>
        <v>#DIV/0!</v>
      </c>
      <c r="K2827" s="2">
        <f t="shared" si="494"/>
        <v>0</v>
      </c>
      <c r="L2827" s="2">
        <f>AM2827/SUM(AM1:AM$3009)</f>
        <v>0</v>
      </c>
      <c r="M2827" t="s">
        <v>4937</v>
      </c>
      <c r="N2827" t="s">
        <v>5730</v>
      </c>
      <c r="O2827" t="s">
        <v>5731</v>
      </c>
      <c r="P2827" s="1"/>
      <c r="Q2827" s="1"/>
      <c r="R2827" s="1"/>
      <c r="S2827" s="1"/>
      <c r="T2827" s="1"/>
      <c r="U2827" s="1"/>
      <c r="V2827" s="1"/>
      <c r="W2827" s="1">
        <v>25855.521934425899</v>
      </c>
      <c r="X2827" s="1">
        <v>21328.252346433299</v>
      </c>
      <c r="Y2827" s="1">
        <v>46846.012813060101</v>
      </c>
      <c r="Z2827" s="1"/>
      <c r="AA2827" s="1"/>
      <c r="AB2827" s="1"/>
      <c r="AC2827" s="1"/>
      <c r="AD2827" s="1"/>
      <c r="AE2827" s="1"/>
      <c r="AF2827" s="1"/>
      <c r="AG2827" s="1"/>
      <c r="AH2827" s="1"/>
      <c r="AI2827" s="1"/>
      <c r="AJ2827" s="1"/>
      <c r="AK2827" s="1"/>
      <c r="AL2827" s="1"/>
      <c r="AM2827" s="1"/>
    </row>
    <row r="2828" spans="1:39" x14ac:dyDescent="0.3">
      <c r="A2828" t="str">
        <f t="shared" si="484"/>
        <v>R&amp;D</v>
      </c>
      <c r="B2828" t="str">
        <f t="shared" si="485"/>
        <v>AP62</v>
      </c>
      <c r="C2828" t="str">
        <f t="shared" si="486"/>
        <v>R&amp;D- NATURAL RESOURCE: MARINE FISHERIES (APPLIED RESEARCH/EXPLORATORY DEVELOPMENT)</v>
      </c>
      <c r="D2828" s="1">
        <f t="shared" si="487"/>
        <v>0</v>
      </c>
      <c r="E2828" s="1">
        <f t="shared" si="488"/>
        <v>0</v>
      </c>
      <c r="F2828" s="1">
        <f t="shared" si="489"/>
        <v>0</v>
      </c>
      <c r="G2828" s="1">
        <f t="shared" si="490"/>
        <v>0</v>
      </c>
      <c r="H2828" s="2" t="e">
        <f t="shared" si="491"/>
        <v>#DIV/0!</v>
      </c>
      <c r="I2828" s="2" t="e">
        <f t="shared" si="492"/>
        <v>#DIV/0!</v>
      </c>
      <c r="J2828" s="2" t="e">
        <f t="shared" si="493"/>
        <v>#DIV/0!</v>
      </c>
      <c r="K2828" s="2">
        <f t="shared" si="494"/>
        <v>0</v>
      </c>
      <c r="L2828" s="2">
        <f>AM2828/SUM(AM1:AM$3009)</f>
        <v>0</v>
      </c>
      <c r="M2828" t="s">
        <v>4937</v>
      </c>
      <c r="N2828" t="s">
        <v>5732</v>
      </c>
      <c r="O2828" t="s">
        <v>5733</v>
      </c>
      <c r="P2828" s="1"/>
      <c r="Q2828" s="1"/>
      <c r="R2828" s="1"/>
      <c r="S2828" s="1"/>
      <c r="T2828" s="1"/>
      <c r="U2828" s="1"/>
      <c r="V2828" s="1"/>
      <c r="W2828" s="1">
        <v>228915.26548879899</v>
      </c>
      <c r="X2828" s="1"/>
      <c r="Y2828" s="1"/>
      <c r="Z2828" s="1">
        <v>93022.606199790302</v>
      </c>
      <c r="AA2828" s="1">
        <v>0</v>
      </c>
      <c r="AB2828" s="1"/>
      <c r="AC2828" s="1">
        <v>155172.274113477</v>
      </c>
      <c r="AD2828" s="1"/>
      <c r="AE2828" s="1"/>
      <c r="AF2828" s="1"/>
      <c r="AG2828" s="1">
        <v>50228.246985607999</v>
      </c>
      <c r="AH2828" s="1"/>
      <c r="AI2828" s="1"/>
      <c r="AJ2828" s="1"/>
      <c r="AK2828" s="1"/>
      <c r="AL2828" s="1"/>
      <c r="AM2828" s="1"/>
    </row>
    <row r="2829" spans="1:39" x14ac:dyDescent="0.3">
      <c r="A2829" t="str">
        <f t="shared" si="484"/>
        <v>R&amp;D</v>
      </c>
      <c r="B2829" t="str">
        <f t="shared" si="485"/>
        <v>AP63</v>
      </c>
      <c r="C2829" t="str">
        <f t="shared" si="486"/>
        <v>MARINE FISHERIES (ADVANCED)</v>
      </c>
      <c r="D2829" s="1">
        <f t="shared" si="487"/>
        <v>0</v>
      </c>
      <c r="E2829" s="1">
        <f t="shared" si="488"/>
        <v>33506.394108851498</v>
      </c>
      <c r="F2829" s="1">
        <f t="shared" si="489"/>
        <v>20985.25</v>
      </c>
      <c r="G2829" s="1">
        <f t="shared" si="490"/>
        <v>0</v>
      </c>
      <c r="H2829" s="2">
        <f t="shared" si="491"/>
        <v>-0.37369416918377807</v>
      </c>
      <c r="I2829" s="2" t="e">
        <f t="shared" si="492"/>
        <v>#DIV/0!</v>
      </c>
      <c r="J2829" s="2">
        <f t="shared" si="493"/>
        <v>0</v>
      </c>
      <c r="K2829" s="2">
        <f t="shared" si="494"/>
        <v>1.8627572095785271E-7</v>
      </c>
      <c r="L2829" s="2">
        <f>AM2829/SUM(AM1:AM$3009)</f>
        <v>0</v>
      </c>
      <c r="M2829" t="s">
        <v>4937</v>
      </c>
      <c r="N2829" t="s">
        <v>5734</v>
      </c>
      <c r="O2829" t="s">
        <v>5735</v>
      </c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>
        <v>982986.607135189</v>
      </c>
      <c r="AA2829" s="1"/>
      <c r="AB2829" s="1"/>
      <c r="AC2829" s="1"/>
      <c r="AD2829" s="1"/>
      <c r="AE2829" s="1"/>
      <c r="AF2829" s="1"/>
      <c r="AG2829" s="1"/>
      <c r="AH2829" s="1"/>
      <c r="AI2829" s="1"/>
      <c r="AJ2829" s="1">
        <v>23620.9931671823</v>
      </c>
      <c r="AK2829" s="1">
        <v>33506.394108851498</v>
      </c>
      <c r="AL2829" s="1">
        <v>20985.25</v>
      </c>
      <c r="AM2829" s="1"/>
    </row>
    <row r="2830" spans="1:39" x14ac:dyDescent="0.3">
      <c r="A2830" t="str">
        <f t="shared" si="484"/>
        <v>R&amp;D</v>
      </c>
      <c r="B2830" t="str">
        <f t="shared" si="485"/>
        <v>AP64</v>
      </c>
      <c r="C2830" t="str">
        <f t="shared" si="486"/>
        <v>MARINE FISHERIES (ENGINEERING)</v>
      </c>
      <c r="D2830" s="1">
        <f t="shared" si="487"/>
        <v>0</v>
      </c>
      <c r="E2830" s="1">
        <f t="shared" si="488"/>
        <v>0</v>
      </c>
      <c r="F2830" s="1">
        <f t="shared" si="489"/>
        <v>0</v>
      </c>
      <c r="G2830" s="1">
        <f t="shared" si="490"/>
        <v>0</v>
      </c>
      <c r="H2830" s="2" t="e">
        <f t="shared" si="491"/>
        <v>#DIV/0!</v>
      </c>
      <c r="I2830" s="2" t="e">
        <f t="shared" si="492"/>
        <v>#DIV/0!</v>
      </c>
      <c r="J2830" s="2" t="e">
        <f t="shared" si="493"/>
        <v>#DIV/0!</v>
      </c>
      <c r="K2830" s="2">
        <f t="shared" si="494"/>
        <v>0</v>
      </c>
      <c r="L2830" s="2">
        <f>AM2830/SUM(AM1:AM$3009)</f>
        <v>0</v>
      </c>
      <c r="M2830" t="s">
        <v>4937</v>
      </c>
      <c r="N2830" t="s">
        <v>5736</v>
      </c>
      <c r="O2830" t="s">
        <v>5737</v>
      </c>
      <c r="P2830" s="1"/>
      <c r="Q2830" s="1"/>
      <c r="R2830" s="1"/>
      <c r="S2830" s="1"/>
      <c r="T2830" s="1"/>
      <c r="U2830" s="1"/>
      <c r="V2830" s="1">
        <v>10748.8602143096</v>
      </c>
      <c r="W2830" s="1"/>
      <c r="X2830" s="1"/>
      <c r="Y2830" s="1"/>
      <c r="Z2830" s="1"/>
      <c r="AA2830" s="1"/>
      <c r="AB2830" s="1"/>
      <c r="AC2830" s="1"/>
      <c r="AD2830" s="1"/>
      <c r="AE2830" s="1"/>
      <c r="AF2830" s="1"/>
      <c r="AG2830" s="1"/>
      <c r="AH2830" s="1"/>
      <c r="AI2830" s="1"/>
      <c r="AJ2830" s="1"/>
      <c r="AK2830" s="1"/>
      <c r="AL2830" s="1"/>
      <c r="AM2830" s="1"/>
    </row>
    <row r="2831" spans="1:39" x14ac:dyDescent="0.3">
      <c r="A2831" t="str">
        <f t="shared" si="484"/>
        <v>R&amp;D</v>
      </c>
      <c r="B2831" t="str">
        <f t="shared" si="485"/>
        <v>AP66</v>
      </c>
      <c r="C2831" t="str">
        <f t="shared" si="486"/>
        <v>R&amp;D- NATURAL RESOURCE: MARINE FISHERIES (MANAGEMENT/SUPPORT)</v>
      </c>
      <c r="D2831" s="1">
        <f t="shared" si="487"/>
        <v>0</v>
      </c>
      <c r="E2831" s="1">
        <f t="shared" si="488"/>
        <v>0</v>
      </c>
      <c r="F2831" s="1">
        <f t="shared" si="489"/>
        <v>0</v>
      </c>
      <c r="G2831" s="1">
        <f t="shared" si="490"/>
        <v>0</v>
      </c>
      <c r="H2831" s="2" t="e">
        <f t="shared" si="491"/>
        <v>#DIV/0!</v>
      </c>
      <c r="I2831" s="2" t="e">
        <f t="shared" si="492"/>
        <v>#DIV/0!</v>
      </c>
      <c r="J2831" s="2" t="e">
        <f t="shared" si="493"/>
        <v>#DIV/0!</v>
      </c>
      <c r="K2831" s="2">
        <f t="shared" si="494"/>
        <v>0</v>
      </c>
      <c r="L2831" s="2">
        <f>AM2831/SUM(AM1:AM$3009)</f>
        <v>0</v>
      </c>
      <c r="M2831" t="s">
        <v>4937</v>
      </c>
      <c r="N2831" t="s">
        <v>5738</v>
      </c>
      <c r="O2831" t="s">
        <v>5739</v>
      </c>
      <c r="P2831" s="1"/>
      <c r="Q2831" s="1"/>
      <c r="R2831" s="1"/>
      <c r="S2831" s="1"/>
      <c r="T2831" s="1"/>
      <c r="U2831" s="1"/>
      <c r="V2831" s="1">
        <v>2796.26956667783</v>
      </c>
      <c r="W2831" s="1">
        <v>980836.02866716601</v>
      </c>
      <c r="X2831" s="1">
        <v>1001726.69398648</v>
      </c>
      <c r="Y2831" s="1">
        <v>570146.32687282097</v>
      </c>
      <c r="Z2831" s="1">
        <v>141134.22246689899</v>
      </c>
      <c r="AA2831" s="1">
        <v>1300078.49298969</v>
      </c>
      <c r="AB2831" s="1">
        <v>726828.92156132101</v>
      </c>
      <c r="AC2831" s="1"/>
      <c r="AD2831" s="1"/>
      <c r="AE2831" s="1"/>
      <c r="AF2831" s="1"/>
      <c r="AG2831" s="1"/>
      <c r="AH2831" s="1"/>
      <c r="AI2831" s="1"/>
      <c r="AJ2831" s="1"/>
      <c r="AK2831" s="1"/>
      <c r="AL2831" s="1"/>
      <c r="AM2831" s="1"/>
    </row>
    <row r="2832" spans="1:39" x14ac:dyDescent="0.3">
      <c r="A2832" t="str">
        <f t="shared" si="484"/>
        <v>R&amp;D</v>
      </c>
      <c r="B2832" t="str">
        <f t="shared" si="485"/>
        <v>AP71</v>
      </c>
      <c r="C2832" t="str">
        <f t="shared" si="486"/>
        <v>ATMOSPHERIC (BASIC)</v>
      </c>
      <c r="D2832" s="1">
        <f t="shared" si="487"/>
        <v>0</v>
      </c>
      <c r="E2832" s="1">
        <f t="shared" si="488"/>
        <v>0</v>
      </c>
      <c r="F2832" s="1">
        <f t="shared" si="489"/>
        <v>0</v>
      </c>
      <c r="G2832" s="1">
        <f t="shared" si="490"/>
        <v>0</v>
      </c>
      <c r="H2832" s="2" t="e">
        <f t="shared" si="491"/>
        <v>#DIV/0!</v>
      </c>
      <c r="I2832" s="2" t="e">
        <f t="shared" si="492"/>
        <v>#DIV/0!</v>
      </c>
      <c r="J2832" s="2" t="e">
        <f t="shared" si="493"/>
        <v>#DIV/0!</v>
      </c>
      <c r="K2832" s="2">
        <f t="shared" si="494"/>
        <v>0</v>
      </c>
      <c r="L2832" s="2">
        <f>AM2832/SUM(AM1:AM$3009)</f>
        <v>0</v>
      </c>
      <c r="M2832" t="s">
        <v>4937</v>
      </c>
      <c r="N2832" t="s">
        <v>5740</v>
      </c>
      <c r="O2832" t="s">
        <v>5741</v>
      </c>
      <c r="P2832" s="1"/>
      <c r="Q2832" s="1"/>
      <c r="R2832" s="1"/>
      <c r="S2832" s="1"/>
      <c r="T2832" s="1"/>
      <c r="U2832" s="1"/>
      <c r="V2832" s="1"/>
      <c r="W2832" s="1"/>
      <c r="X2832" s="1">
        <v>70583.185108977894</v>
      </c>
      <c r="Y2832" s="1">
        <v>68467.757036778203</v>
      </c>
      <c r="Z2832" s="1"/>
      <c r="AA2832" s="1">
        <v>482817.158638564</v>
      </c>
      <c r="AB2832" s="1"/>
      <c r="AC2832" s="1">
        <v>236203.770885859</v>
      </c>
      <c r="AD2832" s="1"/>
      <c r="AE2832" s="1">
        <v>0</v>
      </c>
      <c r="AF2832" s="1">
        <v>6597.4546218513196</v>
      </c>
      <c r="AG2832" s="1"/>
      <c r="AH2832" s="1"/>
      <c r="AI2832" s="1"/>
      <c r="AJ2832" s="1"/>
      <c r="AK2832" s="1"/>
      <c r="AL2832" s="1"/>
      <c r="AM2832" s="1"/>
    </row>
    <row r="2833" spans="1:39" x14ac:dyDescent="0.3">
      <c r="A2833" t="str">
        <f t="shared" si="484"/>
        <v>R&amp;D</v>
      </c>
      <c r="B2833" t="str">
        <f t="shared" si="485"/>
        <v>AP74</v>
      </c>
      <c r="C2833" t="str">
        <f t="shared" si="486"/>
        <v>ATMOSPHERIC (ENGINEERING)</v>
      </c>
      <c r="D2833" s="1">
        <f t="shared" si="487"/>
        <v>0</v>
      </c>
      <c r="E2833" s="1">
        <f t="shared" si="488"/>
        <v>0</v>
      </c>
      <c r="F2833" s="1">
        <f t="shared" si="489"/>
        <v>0</v>
      </c>
      <c r="G2833" s="1">
        <f t="shared" si="490"/>
        <v>0</v>
      </c>
      <c r="H2833" s="2" t="e">
        <f t="shared" si="491"/>
        <v>#DIV/0!</v>
      </c>
      <c r="I2833" s="2" t="e">
        <f t="shared" si="492"/>
        <v>#DIV/0!</v>
      </c>
      <c r="J2833" s="2" t="e">
        <f t="shared" si="493"/>
        <v>#DIV/0!</v>
      </c>
      <c r="K2833" s="2">
        <f t="shared" si="494"/>
        <v>0</v>
      </c>
      <c r="L2833" s="2">
        <f>AM2833/SUM(AM1:AM$3009)</f>
        <v>0</v>
      </c>
      <c r="M2833" t="s">
        <v>4937</v>
      </c>
      <c r="N2833" t="s">
        <v>5742</v>
      </c>
      <c r="O2833" t="s">
        <v>5743</v>
      </c>
      <c r="P2833" s="1"/>
      <c r="Q2833" s="1"/>
      <c r="R2833" s="1"/>
      <c r="S2833" s="1"/>
      <c r="T2833" s="1"/>
      <c r="U2833" s="1">
        <v>3067.76625052699</v>
      </c>
      <c r="V2833" s="1">
        <v>2971.0364145951999</v>
      </c>
      <c r="W2833" s="1"/>
      <c r="X2833" s="1">
        <v>4765.5313836562</v>
      </c>
      <c r="Y2833" s="1">
        <v>1979.40899210113</v>
      </c>
      <c r="Z2833" s="1"/>
      <c r="AA2833" s="1"/>
      <c r="AB2833" s="1"/>
      <c r="AC2833" s="1"/>
      <c r="AD2833" s="1"/>
      <c r="AE2833" s="1"/>
      <c r="AF2833" s="1"/>
      <c r="AG2833" s="1"/>
      <c r="AH2833" s="1"/>
      <c r="AI2833" s="1"/>
      <c r="AJ2833" s="1"/>
      <c r="AK2833" s="1"/>
      <c r="AL2833" s="1"/>
      <c r="AM2833" s="1"/>
    </row>
    <row r="2834" spans="1:39" x14ac:dyDescent="0.3">
      <c r="A2834" t="str">
        <f t="shared" si="484"/>
        <v>R&amp;D</v>
      </c>
      <c r="B2834" t="str">
        <f t="shared" si="485"/>
        <v>AP76</v>
      </c>
      <c r="C2834" t="str">
        <f t="shared" si="486"/>
        <v>ATMOSPHERIC (MANAGEMENT/SUPPORT)</v>
      </c>
      <c r="D2834" s="1">
        <f t="shared" si="487"/>
        <v>0</v>
      </c>
      <c r="E2834" s="1">
        <f t="shared" si="488"/>
        <v>0</v>
      </c>
      <c r="F2834" s="1">
        <f t="shared" si="489"/>
        <v>0</v>
      </c>
      <c r="G2834" s="1">
        <f t="shared" si="490"/>
        <v>0</v>
      </c>
      <c r="H2834" s="2" t="e">
        <f t="shared" si="491"/>
        <v>#DIV/0!</v>
      </c>
      <c r="I2834" s="2" t="e">
        <f t="shared" si="492"/>
        <v>#DIV/0!</v>
      </c>
      <c r="J2834" s="2" t="e">
        <f t="shared" si="493"/>
        <v>#DIV/0!</v>
      </c>
      <c r="K2834" s="2">
        <f t="shared" si="494"/>
        <v>0</v>
      </c>
      <c r="L2834" s="2">
        <f>AM2834/SUM(AM1:AM$3009)</f>
        <v>0</v>
      </c>
      <c r="M2834" t="s">
        <v>4937</v>
      </c>
      <c r="N2834" t="s">
        <v>5744</v>
      </c>
      <c r="O2834" t="s">
        <v>5745</v>
      </c>
      <c r="P2834" s="1"/>
      <c r="Q2834" s="1"/>
      <c r="R2834" s="1"/>
      <c r="S2834" s="1"/>
      <c r="T2834" s="1">
        <v>6247.4131804799599</v>
      </c>
      <c r="U2834" s="1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/>
      <c r="AG2834" s="1"/>
      <c r="AH2834" s="1"/>
      <c r="AI2834" s="1"/>
      <c r="AJ2834" s="1"/>
      <c r="AK2834" s="1"/>
      <c r="AL2834" s="1"/>
      <c r="AM2834" s="1"/>
    </row>
    <row r="2835" spans="1:39" x14ac:dyDescent="0.3">
      <c r="A2835" t="str">
        <f t="shared" si="484"/>
        <v>R&amp;D</v>
      </c>
      <c r="B2835" t="str">
        <f t="shared" si="485"/>
        <v>AP91</v>
      </c>
      <c r="C2835" t="str">
        <f t="shared" si="486"/>
        <v>OTHER NATURAL RESOURCES (BASIC)</v>
      </c>
      <c r="D2835" s="1">
        <f t="shared" si="487"/>
        <v>3634426.0407819999</v>
      </c>
      <c r="E2835" s="1">
        <f t="shared" si="488"/>
        <v>-1473.6600846968199</v>
      </c>
      <c r="F2835" s="1">
        <f t="shared" si="489"/>
        <v>231566.52929999999</v>
      </c>
      <c r="G2835" s="1">
        <f t="shared" si="490"/>
        <v>0</v>
      </c>
      <c r="H2835" s="2">
        <f t="shared" si="491"/>
        <v>-158.13700310179794</v>
      </c>
      <c r="I2835" s="2">
        <f t="shared" si="492"/>
        <v>-0.9362852547550603</v>
      </c>
      <c r="J2835" s="2">
        <f t="shared" si="493"/>
        <v>0</v>
      </c>
      <c r="K2835" s="2">
        <f t="shared" si="494"/>
        <v>2.055501945178886E-6</v>
      </c>
      <c r="L2835" s="2">
        <f>AM2835/SUM(AM1:AM$3009)</f>
        <v>0</v>
      </c>
      <c r="M2835" t="s">
        <v>4937</v>
      </c>
      <c r="N2835" t="s">
        <v>5746</v>
      </c>
      <c r="O2835" t="s">
        <v>5747</v>
      </c>
      <c r="P2835" s="1">
        <v>3391283.26887136</v>
      </c>
      <c r="Q2835" s="1">
        <v>7782210.56566172</v>
      </c>
      <c r="R2835" s="1">
        <v>6451361.7535824403</v>
      </c>
      <c r="S2835" s="1">
        <v>6259258.91791947</v>
      </c>
      <c r="T2835" s="1">
        <v>3980185.2878625798</v>
      </c>
      <c r="U2835" s="1">
        <v>6769045.7211263403</v>
      </c>
      <c r="V2835" s="1">
        <v>8069320.9343944499</v>
      </c>
      <c r="W2835" s="1">
        <v>6838320.1522608297</v>
      </c>
      <c r="X2835" s="1">
        <v>4870816.4587366702</v>
      </c>
      <c r="Y2835" s="1">
        <v>7037168.9664938096</v>
      </c>
      <c r="Z2835" s="1">
        <v>4974340.2490214296</v>
      </c>
      <c r="AA2835" s="1">
        <v>6217964.7917699199</v>
      </c>
      <c r="AB2835" s="1">
        <v>6943416.2357892003</v>
      </c>
      <c r="AC2835" s="1">
        <v>8338186.7746295799</v>
      </c>
      <c r="AD2835" s="1">
        <v>6916412.1790809501</v>
      </c>
      <c r="AE2835" s="1">
        <v>3634426.0407819999</v>
      </c>
      <c r="AF2835" s="1">
        <v>2397259.2132510301</v>
      </c>
      <c r="AG2835" s="1">
        <v>1839030.51620143</v>
      </c>
      <c r="AH2835" s="1">
        <v>-2.8547787447183599</v>
      </c>
      <c r="AI2835" s="1">
        <v>-603.10659028682903</v>
      </c>
      <c r="AJ2835" s="1">
        <v>-13979.014500466999</v>
      </c>
      <c r="AK2835" s="1">
        <v>-1473.6600846968199</v>
      </c>
      <c r="AL2835" s="1">
        <v>231566.52929999999</v>
      </c>
      <c r="AM2835" s="1"/>
    </row>
    <row r="2836" spans="1:39" x14ac:dyDescent="0.3">
      <c r="A2836" t="str">
        <f t="shared" si="484"/>
        <v>R&amp;D</v>
      </c>
      <c r="B2836" t="str">
        <f t="shared" si="485"/>
        <v>AP92</v>
      </c>
      <c r="C2836" t="str">
        <f t="shared" si="486"/>
        <v>R&amp;D- NATURAL RESOURCE: OTHER (APPLIED RESEARCH/EXPLORATORY DEVELOPMENT)</v>
      </c>
      <c r="D2836" s="1">
        <f t="shared" si="487"/>
        <v>0</v>
      </c>
      <c r="E2836" s="1">
        <f t="shared" si="488"/>
        <v>0</v>
      </c>
      <c r="F2836" s="1">
        <f t="shared" si="489"/>
        <v>0</v>
      </c>
      <c r="G2836" s="1">
        <f t="shared" si="490"/>
        <v>0</v>
      </c>
      <c r="H2836" s="2" t="e">
        <f t="shared" si="491"/>
        <v>#DIV/0!</v>
      </c>
      <c r="I2836" s="2" t="e">
        <f t="shared" si="492"/>
        <v>#DIV/0!</v>
      </c>
      <c r="J2836" s="2" t="e">
        <f t="shared" si="493"/>
        <v>#DIV/0!</v>
      </c>
      <c r="K2836" s="2">
        <f t="shared" si="494"/>
        <v>0</v>
      </c>
      <c r="L2836" s="2">
        <f>AM2836/SUM(AM1:AM$3009)</f>
        <v>0</v>
      </c>
      <c r="M2836" t="s">
        <v>4937</v>
      </c>
      <c r="N2836" t="s">
        <v>5748</v>
      </c>
      <c r="O2836" t="s">
        <v>5749</v>
      </c>
      <c r="P2836" s="1">
        <v>627953.48384278803</v>
      </c>
      <c r="Q2836" s="1">
        <v>1039847.69092241</v>
      </c>
      <c r="R2836" s="1">
        <v>585437.06252088398</v>
      </c>
      <c r="S2836" s="1">
        <v>322944.01080272201</v>
      </c>
      <c r="T2836" s="1">
        <v>674082.49485982896</v>
      </c>
      <c r="U2836" s="1">
        <v>1941065.93512756</v>
      </c>
      <c r="V2836" s="1">
        <v>4626699.2362164399</v>
      </c>
      <c r="W2836" s="1">
        <v>2075264.8909108699</v>
      </c>
      <c r="X2836" s="1">
        <v>2294021.4998461301</v>
      </c>
      <c r="Y2836" s="1">
        <v>1404956.74969579</v>
      </c>
      <c r="Z2836" s="1">
        <v>404182.18579594698</v>
      </c>
      <c r="AA2836" s="1">
        <v>191800.879545645</v>
      </c>
      <c r="AB2836" s="1">
        <v>0</v>
      </c>
      <c r="AC2836" s="1">
        <v>0</v>
      </c>
      <c r="AD2836" s="1">
        <v>0</v>
      </c>
      <c r="AE2836" s="1"/>
      <c r="AF2836" s="1">
        <v>0</v>
      </c>
      <c r="AG2836" s="1">
        <v>-8139.7294083009701</v>
      </c>
      <c r="AH2836" s="1"/>
      <c r="AI2836" s="1"/>
      <c r="AJ2836" s="1"/>
      <c r="AK2836" s="1"/>
      <c r="AL2836" s="1"/>
      <c r="AM2836" s="1"/>
    </row>
    <row r="2837" spans="1:39" x14ac:dyDescent="0.3">
      <c r="A2837" t="str">
        <f t="shared" si="484"/>
        <v>R&amp;D</v>
      </c>
      <c r="B2837" t="str">
        <f t="shared" si="485"/>
        <v>AP94</v>
      </c>
      <c r="C2837" t="str">
        <f t="shared" si="486"/>
        <v>R&amp;D-OTHER NAT RESOURCE-ENG DEV</v>
      </c>
      <c r="D2837" s="1">
        <f t="shared" si="487"/>
        <v>0</v>
      </c>
      <c r="E2837" s="1">
        <f t="shared" si="488"/>
        <v>0</v>
      </c>
      <c r="F2837" s="1">
        <f t="shared" si="489"/>
        <v>0</v>
      </c>
      <c r="G2837" s="1">
        <f t="shared" si="490"/>
        <v>0</v>
      </c>
      <c r="H2837" s="2" t="e">
        <f t="shared" si="491"/>
        <v>#DIV/0!</v>
      </c>
      <c r="I2837" s="2" t="e">
        <f t="shared" si="492"/>
        <v>#DIV/0!</v>
      </c>
      <c r="J2837" s="2" t="e">
        <f t="shared" si="493"/>
        <v>#DIV/0!</v>
      </c>
      <c r="K2837" s="2">
        <f t="shared" si="494"/>
        <v>0</v>
      </c>
      <c r="L2837" s="2">
        <f>AM2837/SUM(AM1:AM$3009)</f>
        <v>0</v>
      </c>
      <c r="M2837" t="s">
        <v>4937</v>
      </c>
      <c r="N2837" t="s">
        <v>5750</v>
      </c>
      <c r="O2837" t="s">
        <v>5751</v>
      </c>
      <c r="P2837" s="1"/>
      <c r="Q2837" s="1"/>
      <c r="R2837" s="1"/>
      <c r="S2837" s="1"/>
      <c r="T2837" s="1"/>
      <c r="U2837" s="1"/>
      <c r="V2837" s="1"/>
      <c r="W2837" s="1">
        <v>724635.02263588295</v>
      </c>
      <c r="X2837" s="1">
        <v>59025.938368754301</v>
      </c>
      <c r="Y2837" s="1"/>
      <c r="Z2837" s="1"/>
      <c r="AA2837" s="1"/>
      <c r="AB2837" s="1"/>
      <c r="AC2837" s="1"/>
      <c r="AD2837" s="1"/>
      <c r="AE2837" s="1"/>
      <c r="AF2837" s="1"/>
      <c r="AG2837" s="1"/>
      <c r="AH2837" s="1"/>
      <c r="AI2837" s="1"/>
      <c r="AJ2837" s="1"/>
      <c r="AK2837" s="1"/>
      <c r="AL2837" s="1"/>
      <c r="AM2837" s="1"/>
    </row>
    <row r="2838" spans="1:39" x14ac:dyDescent="0.3">
      <c r="A2838" t="str">
        <f t="shared" si="484"/>
        <v>R&amp;D</v>
      </c>
      <c r="B2838" t="str">
        <f t="shared" si="485"/>
        <v>AP96</v>
      </c>
      <c r="C2838" t="str">
        <f t="shared" si="486"/>
        <v>R&amp;D- NATURAL RESOURCE: OTHER (MANAGEMENT/SUPPORT)</v>
      </c>
      <c r="D2838" s="1">
        <f t="shared" si="487"/>
        <v>0</v>
      </c>
      <c r="E2838" s="1">
        <f t="shared" si="488"/>
        <v>0</v>
      </c>
      <c r="F2838" s="1">
        <f t="shared" si="489"/>
        <v>0</v>
      </c>
      <c r="G2838" s="1">
        <f t="shared" si="490"/>
        <v>0</v>
      </c>
      <c r="H2838" s="2" t="e">
        <f t="shared" si="491"/>
        <v>#DIV/0!</v>
      </c>
      <c r="I2838" s="2" t="e">
        <f t="shared" si="492"/>
        <v>#DIV/0!</v>
      </c>
      <c r="J2838" s="2" t="e">
        <f t="shared" si="493"/>
        <v>#DIV/0!</v>
      </c>
      <c r="K2838" s="2">
        <f t="shared" si="494"/>
        <v>0</v>
      </c>
      <c r="L2838" s="2">
        <f>AM2838/SUM(AM1:AM$3009)</f>
        <v>0</v>
      </c>
      <c r="M2838" t="s">
        <v>4937</v>
      </c>
      <c r="N2838" t="s">
        <v>5752</v>
      </c>
      <c r="O2838" t="s">
        <v>5753</v>
      </c>
      <c r="P2838" s="1">
        <v>277067.00466446701</v>
      </c>
      <c r="Q2838" s="1"/>
      <c r="R2838" s="1"/>
      <c r="S2838" s="1"/>
      <c r="T2838" s="1"/>
      <c r="U2838" s="1"/>
      <c r="V2838" s="1"/>
      <c r="W2838" s="1"/>
      <c r="X2838" s="1"/>
      <c r="Y2838" s="1"/>
      <c r="Z2838" s="1">
        <v>13082.2771608701</v>
      </c>
      <c r="AA2838" s="1">
        <v>0</v>
      </c>
      <c r="AB2838" s="1"/>
      <c r="AC2838" s="1"/>
      <c r="AD2838" s="1">
        <v>21722.318405270002</v>
      </c>
      <c r="AE2838" s="1">
        <v>0</v>
      </c>
      <c r="AF2838" s="1">
        <v>0</v>
      </c>
      <c r="AG2838" s="1"/>
      <c r="AH2838" s="1"/>
      <c r="AI2838" s="1"/>
      <c r="AJ2838" s="1"/>
      <c r="AK2838" s="1"/>
      <c r="AL2838" s="1"/>
      <c r="AM2838" s="1"/>
    </row>
    <row r="2839" spans="1:39" x14ac:dyDescent="0.3">
      <c r="A2839" t="str">
        <f t="shared" si="484"/>
        <v>R&amp;D</v>
      </c>
      <c r="B2839" t="str">
        <f t="shared" si="485"/>
        <v>AQ12</v>
      </c>
      <c r="C2839" t="str">
        <f t="shared" si="486"/>
        <v>R&amp;D- SOCIAL SERVICES: GERIATRIC OTHER THAN MEDICAL (APPLIED RESEARCH/EXPLORATORY DEVELOPMENT)</v>
      </c>
      <c r="D2839" s="1">
        <f t="shared" si="487"/>
        <v>0</v>
      </c>
      <c r="E2839" s="1">
        <f t="shared" si="488"/>
        <v>0</v>
      </c>
      <c r="F2839" s="1">
        <f t="shared" si="489"/>
        <v>0</v>
      </c>
      <c r="G2839" s="1">
        <f t="shared" si="490"/>
        <v>0</v>
      </c>
      <c r="H2839" s="2" t="e">
        <f t="shared" si="491"/>
        <v>#DIV/0!</v>
      </c>
      <c r="I2839" s="2" t="e">
        <f t="shared" si="492"/>
        <v>#DIV/0!</v>
      </c>
      <c r="J2839" s="2" t="e">
        <f t="shared" si="493"/>
        <v>#DIV/0!</v>
      </c>
      <c r="K2839" s="2">
        <f t="shared" si="494"/>
        <v>0</v>
      </c>
      <c r="L2839" s="2">
        <f>AM2839/SUM(AM1:AM$3009)</f>
        <v>0</v>
      </c>
      <c r="M2839" t="s">
        <v>4937</v>
      </c>
      <c r="N2839" t="s">
        <v>5754</v>
      </c>
      <c r="O2839" t="s">
        <v>5755</v>
      </c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>
        <v>102517.53549280899</v>
      </c>
      <c r="AB2839" s="1">
        <v>100829.73073209199</v>
      </c>
      <c r="AC2839" s="1">
        <v>101701.67639591399</v>
      </c>
      <c r="AD2839" s="1">
        <v>109103.66532125</v>
      </c>
      <c r="AE2839" s="1"/>
      <c r="AF2839" s="1"/>
      <c r="AG2839" s="1"/>
      <c r="AH2839" s="1"/>
      <c r="AI2839" s="1">
        <v>-8372.3180705310897</v>
      </c>
      <c r="AJ2839" s="1"/>
      <c r="AK2839" s="1"/>
      <c r="AL2839" s="1"/>
      <c r="AM2839" s="1"/>
    </row>
    <row r="2840" spans="1:39" x14ac:dyDescent="0.3">
      <c r="A2840" t="str">
        <f t="shared" si="484"/>
        <v>R&amp;D</v>
      </c>
      <c r="B2840" t="str">
        <f t="shared" si="485"/>
        <v>AQ91</v>
      </c>
      <c r="C2840" t="str">
        <f t="shared" si="486"/>
        <v>OTHER SOCIAL SERVICES (BASIC)</v>
      </c>
      <c r="D2840" s="1">
        <f t="shared" si="487"/>
        <v>0</v>
      </c>
      <c r="E2840" s="1">
        <f t="shared" si="488"/>
        <v>0</v>
      </c>
      <c r="F2840" s="1">
        <f t="shared" si="489"/>
        <v>0</v>
      </c>
      <c r="G2840" s="1">
        <f t="shared" si="490"/>
        <v>0</v>
      </c>
      <c r="H2840" s="2" t="e">
        <f t="shared" si="491"/>
        <v>#DIV/0!</v>
      </c>
      <c r="I2840" s="2" t="e">
        <f t="shared" si="492"/>
        <v>#DIV/0!</v>
      </c>
      <c r="J2840" s="2" t="e">
        <f t="shared" si="493"/>
        <v>#DIV/0!</v>
      </c>
      <c r="K2840" s="2">
        <f t="shared" si="494"/>
        <v>0</v>
      </c>
      <c r="L2840" s="2">
        <f>AM2840/SUM(AM1:AM$3009)</f>
        <v>0</v>
      </c>
      <c r="M2840" t="s">
        <v>4937</v>
      </c>
      <c r="N2840" t="s">
        <v>5756</v>
      </c>
      <c r="O2840" t="s">
        <v>5757</v>
      </c>
      <c r="P2840" s="1"/>
      <c r="Q2840" s="1"/>
      <c r="R2840" s="1"/>
      <c r="S2840" s="1"/>
      <c r="T2840" s="1">
        <v>206856.31284367701</v>
      </c>
      <c r="U2840" s="1">
        <v>14407.673967180899</v>
      </c>
      <c r="V2840" s="1">
        <v>9368.9011831540793</v>
      </c>
      <c r="W2840" s="1">
        <v>1034146.03244512</v>
      </c>
      <c r="X2840" s="1">
        <v>14135.299242598699</v>
      </c>
      <c r="Y2840" s="1">
        <v>39598.736689980498</v>
      </c>
      <c r="Z2840" s="1">
        <v>192751.39463386699</v>
      </c>
      <c r="AA2840" s="1">
        <v>-16088.7757563863</v>
      </c>
      <c r="AB2840" s="1">
        <v>-15439.7988889841</v>
      </c>
      <c r="AC2840" s="1">
        <v>-6183.3447875879401</v>
      </c>
      <c r="AD2840" s="1">
        <v>-21224.518813644801</v>
      </c>
      <c r="AE2840" s="1"/>
      <c r="AF2840" s="1"/>
      <c r="AG2840" s="1"/>
      <c r="AH2840" s="1"/>
      <c r="AI2840" s="1"/>
      <c r="AJ2840" s="1"/>
      <c r="AK2840" s="1"/>
      <c r="AL2840" s="1"/>
      <c r="AM2840" s="1"/>
    </row>
    <row r="2841" spans="1:39" x14ac:dyDescent="0.3">
      <c r="A2841" t="str">
        <f t="shared" si="484"/>
        <v>R&amp;D</v>
      </c>
      <c r="B2841" t="str">
        <f t="shared" si="485"/>
        <v>AQ92</v>
      </c>
      <c r="C2841" t="str">
        <f t="shared" si="486"/>
        <v>R&amp;D- SOCIAL SERVICES: OTHER (APPLIED RESEARCH/EXPLORATORY DEVELOPMENT)</v>
      </c>
      <c r="D2841" s="1">
        <f t="shared" si="487"/>
        <v>0</v>
      </c>
      <c r="E2841" s="1">
        <f t="shared" si="488"/>
        <v>0</v>
      </c>
      <c r="F2841" s="1">
        <f t="shared" si="489"/>
        <v>0</v>
      </c>
      <c r="G2841" s="1">
        <f t="shared" si="490"/>
        <v>0</v>
      </c>
      <c r="H2841" s="2" t="e">
        <f t="shared" si="491"/>
        <v>#DIV/0!</v>
      </c>
      <c r="I2841" s="2" t="e">
        <f t="shared" si="492"/>
        <v>#DIV/0!</v>
      </c>
      <c r="J2841" s="2" t="e">
        <f t="shared" si="493"/>
        <v>#DIV/0!</v>
      </c>
      <c r="K2841" s="2">
        <f t="shared" si="494"/>
        <v>0</v>
      </c>
      <c r="L2841" s="2">
        <f>AM2841/SUM(AM1:AM$3009)</f>
        <v>0</v>
      </c>
      <c r="M2841" t="s">
        <v>4937</v>
      </c>
      <c r="N2841" t="s">
        <v>5758</v>
      </c>
      <c r="O2841" t="s">
        <v>5759</v>
      </c>
      <c r="P2841" s="1"/>
      <c r="Q2841" s="1"/>
      <c r="R2841" s="1"/>
      <c r="S2841" s="1"/>
      <c r="T2841" s="1">
        <v>792839.86950343905</v>
      </c>
      <c r="U2841" s="1"/>
      <c r="V2841" s="1"/>
      <c r="W2841" s="1"/>
      <c r="X2841" s="1"/>
      <c r="Y2841" s="1"/>
      <c r="Z2841" s="1">
        <v>64005.302262632002</v>
      </c>
      <c r="AA2841" s="1">
        <v>55594.760394329198</v>
      </c>
      <c r="AB2841" s="1">
        <v>-5251.5079248580096</v>
      </c>
      <c r="AC2841" s="1"/>
      <c r="AD2841" s="1"/>
      <c r="AE2841" s="1"/>
      <c r="AF2841" s="1"/>
      <c r="AG2841" s="1"/>
      <c r="AH2841" s="1"/>
      <c r="AI2841" s="1"/>
      <c r="AJ2841" s="1"/>
      <c r="AK2841" s="1"/>
      <c r="AL2841" s="1"/>
      <c r="AM2841" s="1"/>
    </row>
    <row r="2842" spans="1:39" x14ac:dyDescent="0.3">
      <c r="A2842" t="str">
        <f t="shared" si="484"/>
        <v>R&amp;D</v>
      </c>
      <c r="B2842" t="str">
        <f t="shared" si="485"/>
        <v>AQ93</v>
      </c>
      <c r="C2842" t="str">
        <f t="shared" si="486"/>
        <v>OTHER SOCIAL SERVICES (ADVANCED)</v>
      </c>
      <c r="D2842" s="1">
        <f t="shared" si="487"/>
        <v>0</v>
      </c>
      <c r="E2842" s="1">
        <f t="shared" si="488"/>
        <v>0</v>
      </c>
      <c r="F2842" s="1">
        <f t="shared" si="489"/>
        <v>0</v>
      </c>
      <c r="G2842" s="1">
        <f t="shared" si="490"/>
        <v>0</v>
      </c>
      <c r="H2842" s="2" t="e">
        <f t="shared" si="491"/>
        <v>#DIV/0!</v>
      </c>
      <c r="I2842" s="2" t="e">
        <f t="shared" si="492"/>
        <v>#DIV/0!</v>
      </c>
      <c r="J2842" s="2" t="e">
        <f t="shared" si="493"/>
        <v>#DIV/0!</v>
      </c>
      <c r="K2842" s="2">
        <f t="shared" si="494"/>
        <v>0</v>
      </c>
      <c r="L2842" s="2">
        <f>AM2842/SUM(AM1:AM$3009)</f>
        <v>0</v>
      </c>
      <c r="M2842" t="s">
        <v>4937</v>
      </c>
      <c r="N2842" t="s">
        <v>5760</v>
      </c>
      <c r="O2842" t="s">
        <v>5761</v>
      </c>
      <c r="P2842" s="1"/>
      <c r="Q2842" s="1"/>
      <c r="R2842" s="1"/>
      <c r="S2842" s="1">
        <v>3809.5958391850199</v>
      </c>
      <c r="T2842" s="1"/>
      <c r="U2842" s="1">
        <v>543668.81309104001</v>
      </c>
      <c r="V2842" s="1">
        <v>715617.11309984105</v>
      </c>
      <c r="W2842" s="1"/>
      <c r="X2842" s="1"/>
      <c r="Y2842" s="1"/>
      <c r="Z2842" s="1"/>
      <c r="AA2842" s="1"/>
      <c r="AB2842" s="1"/>
      <c r="AC2842" s="1"/>
      <c r="AD2842" s="1"/>
      <c r="AE2842" s="1"/>
      <c r="AF2842" s="1"/>
      <c r="AG2842" s="1"/>
      <c r="AH2842" s="1"/>
      <c r="AI2842" s="1"/>
      <c r="AJ2842" s="1"/>
      <c r="AK2842" s="1"/>
      <c r="AL2842" s="1"/>
      <c r="AM2842" s="1"/>
    </row>
    <row r="2843" spans="1:39" x14ac:dyDescent="0.3">
      <c r="A2843" t="str">
        <f t="shared" si="484"/>
        <v>R&amp;D</v>
      </c>
      <c r="B2843" t="str">
        <f t="shared" si="485"/>
        <v>AQ94</v>
      </c>
      <c r="C2843" t="str">
        <f t="shared" si="486"/>
        <v>OTHER SOCIAL SERVICES (ENGINEERING)</v>
      </c>
      <c r="D2843" s="1">
        <f t="shared" si="487"/>
        <v>0</v>
      </c>
      <c r="E2843" s="1">
        <f t="shared" si="488"/>
        <v>0</v>
      </c>
      <c r="F2843" s="1">
        <f t="shared" si="489"/>
        <v>0</v>
      </c>
      <c r="G2843" s="1">
        <f t="shared" si="490"/>
        <v>0</v>
      </c>
      <c r="H2843" s="2" t="e">
        <f t="shared" si="491"/>
        <v>#DIV/0!</v>
      </c>
      <c r="I2843" s="2" t="e">
        <f t="shared" si="492"/>
        <v>#DIV/0!</v>
      </c>
      <c r="J2843" s="2" t="e">
        <f t="shared" si="493"/>
        <v>#DIV/0!</v>
      </c>
      <c r="K2843" s="2">
        <f t="shared" si="494"/>
        <v>0</v>
      </c>
      <c r="L2843" s="2">
        <f>AM2843/SUM(AM1:AM$3009)</f>
        <v>0</v>
      </c>
      <c r="M2843" t="s">
        <v>4937</v>
      </c>
      <c r="N2843" t="s">
        <v>5762</v>
      </c>
      <c r="O2843" t="s">
        <v>5763</v>
      </c>
      <c r="P2843" s="1"/>
      <c r="Q2843" s="1"/>
      <c r="R2843" s="1"/>
      <c r="S2843" s="1"/>
      <c r="T2843" s="1"/>
      <c r="U2843" s="1"/>
      <c r="V2843" s="1"/>
      <c r="W2843" s="1"/>
      <c r="X2843" s="1">
        <v>93299.106873701006</v>
      </c>
      <c r="Y2843" s="1">
        <v>0</v>
      </c>
      <c r="Z2843" s="1"/>
      <c r="AA2843" s="1"/>
      <c r="AB2843" s="1"/>
      <c r="AC2843" s="1"/>
      <c r="AD2843" s="1"/>
      <c r="AE2843" s="1"/>
      <c r="AF2843" s="1"/>
      <c r="AG2843" s="1"/>
      <c r="AH2843" s="1"/>
      <c r="AI2843" s="1"/>
      <c r="AJ2843" s="1"/>
      <c r="AK2843" s="1"/>
      <c r="AL2843" s="1"/>
      <c r="AM2843" s="1"/>
    </row>
    <row r="2844" spans="1:39" x14ac:dyDescent="0.3">
      <c r="A2844" t="str">
        <f t="shared" si="484"/>
        <v>R&amp;D</v>
      </c>
      <c r="B2844" t="str">
        <f t="shared" si="485"/>
        <v>AQ95</v>
      </c>
      <c r="C2844" t="str">
        <f t="shared" si="486"/>
        <v>OTHER SOCIAL SERVICES (OPERATIONAL)</v>
      </c>
      <c r="D2844" s="1">
        <f t="shared" si="487"/>
        <v>0</v>
      </c>
      <c r="E2844" s="1">
        <f t="shared" si="488"/>
        <v>0</v>
      </c>
      <c r="F2844" s="1">
        <f t="shared" si="489"/>
        <v>0</v>
      </c>
      <c r="G2844" s="1">
        <f t="shared" si="490"/>
        <v>0</v>
      </c>
      <c r="H2844" s="2" t="e">
        <f t="shared" si="491"/>
        <v>#DIV/0!</v>
      </c>
      <c r="I2844" s="2" t="e">
        <f t="shared" si="492"/>
        <v>#DIV/0!</v>
      </c>
      <c r="J2844" s="2" t="e">
        <f t="shared" si="493"/>
        <v>#DIV/0!</v>
      </c>
      <c r="K2844" s="2">
        <f t="shared" si="494"/>
        <v>0</v>
      </c>
      <c r="L2844" s="2">
        <f>AM2844/SUM(AM1:AM$3009)</f>
        <v>0</v>
      </c>
      <c r="M2844" t="s">
        <v>4937</v>
      </c>
      <c r="N2844" t="s">
        <v>5764</v>
      </c>
      <c r="O2844" t="s">
        <v>5765</v>
      </c>
      <c r="P2844" s="1"/>
      <c r="Q2844" s="1"/>
      <c r="R2844" s="1"/>
      <c r="S2844" s="1"/>
      <c r="T2844" s="1">
        <v>1680104.92679185</v>
      </c>
      <c r="U2844" s="1">
        <v>46940.432769828301</v>
      </c>
      <c r="V2844" s="1">
        <v>1125443.9733312801</v>
      </c>
      <c r="W2844" s="1">
        <v>54432.677756686098</v>
      </c>
      <c r="X2844" s="1">
        <v>550668.81526947604</v>
      </c>
      <c r="Y2844" s="1">
        <v>250144.654219438</v>
      </c>
      <c r="Z2844" s="1">
        <v>150583.719367457</v>
      </c>
      <c r="AA2844" s="1"/>
      <c r="AB2844" s="1">
        <v>-2542.4889205148902</v>
      </c>
      <c r="AC2844" s="1"/>
      <c r="AD2844" s="1"/>
      <c r="AE2844" s="1"/>
      <c r="AF2844" s="1"/>
      <c r="AG2844" s="1"/>
      <c r="AH2844" s="1"/>
      <c r="AI2844" s="1"/>
      <c r="AJ2844" s="1"/>
      <c r="AK2844" s="1"/>
      <c r="AL2844" s="1"/>
      <c r="AM2844" s="1"/>
    </row>
    <row r="2845" spans="1:39" x14ac:dyDescent="0.3">
      <c r="A2845" t="str">
        <f t="shared" si="484"/>
        <v>R&amp;D</v>
      </c>
      <c r="B2845" t="str">
        <f t="shared" si="485"/>
        <v>AQ96</v>
      </c>
      <c r="C2845" t="str">
        <f t="shared" si="486"/>
        <v>R&amp;D- SOCIAL SERVICES: OTHER (MANAGEMENT/SUPPORT)</v>
      </c>
      <c r="D2845" s="1">
        <f t="shared" si="487"/>
        <v>0</v>
      </c>
      <c r="E2845" s="1">
        <f t="shared" si="488"/>
        <v>0</v>
      </c>
      <c r="F2845" s="1">
        <f t="shared" si="489"/>
        <v>0</v>
      </c>
      <c r="G2845" s="1">
        <f t="shared" si="490"/>
        <v>0</v>
      </c>
      <c r="H2845" s="2" t="e">
        <f t="shared" si="491"/>
        <v>#DIV/0!</v>
      </c>
      <c r="I2845" s="2" t="e">
        <f t="shared" si="492"/>
        <v>#DIV/0!</v>
      </c>
      <c r="J2845" s="2" t="e">
        <f t="shared" si="493"/>
        <v>#DIV/0!</v>
      </c>
      <c r="K2845" s="2">
        <f t="shared" si="494"/>
        <v>0</v>
      </c>
      <c r="L2845" s="2">
        <f>AM2845/SUM(AM1:AM$3009)</f>
        <v>0</v>
      </c>
      <c r="M2845" t="s">
        <v>4937</v>
      </c>
      <c r="N2845" t="s">
        <v>5766</v>
      </c>
      <c r="O2845" t="s">
        <v>5767</v>
      </c>
      <c r="P2845" s="1">
        <v>205110.46689799699</v>
      </c>
      <c r="Q2845" s="1"/>
      <c r="R2845" s="1">
        <v>28611.842643866399</v>
      </c>
      <c r="S2845" s="1"/>
      <c r="T2845" s="1"/>
      <c r="U2845" s="1">
        <v>1344529.0430433201</v>
      </c>
      <c r="V2845" s="1">
        <v>788286.56659866497</v>
      </c>
      <c r="W2845" s="1"/>
      <c r="X2845" s="1">
        <v>30659.3627479979</v>
      </c>
      <c r="Y2845" s="1">
        <v>26989.267339615799</v>
      </c>
      <c r="Z2845" s="1"/>
      <c r="AA2845" s="1"/>
      <c r="AB2845" s="1"/>
      <c r="AC2845" s="1"/>
      <c r="AD2845" s="1"/>
      <c r="AE2845" s="1"/>
      <c r="AF2845" s="1"/>
      <c r="AG2845" s="1"/>
      <c r="AH2845" s="1"/>
      <c r="AI2845" s="1"/>
      <c r="AJ2845" s="1"/>
      <c r="AK2845" s="1"/>
      <c r="AL2845" s="1"/>
      <c r="AM2845" s="1"/>
    </row>
    <row r="2846" spans="1:39" x14ac:dyDescent="0.3">
      <c r="A2846" t="str">
        <f t="shared" si="484"/>
        <v>R&amp;D</v>
      </c>
      <c r="B2846" t="str">
        <f t="shared" si="485"/>
        <v>AQ97</v>
      </c>
      <c r="C2846" t="str">
        <f t="shared" si="486"/>
        <v>R&amp;D- SOCIAL SERVICES: OTHER (COMMERCIALIZED)</v>
      </c>
      <c r="D2846" s="1">
        <f t="shared" si="487"/>
        <v>0</v>
      </c>
      <c r="E2846" s="1">
        <f t="shared" si="488"/>
        <v>0</v>
      </c>
      <c r="F2846" s="1">
        <f t="shared" si="489"/>
        <v>0</v>
      </c>
      <c r="G2846" s="1">
        <f t="shared" si="490"/>
        <v>0</v>
      </c>
      <c r="H2846" s="2" t="e">
        <f t="shared" si="491"/>
        <v>#DIV/0!</v>
      </c>
      <c r="I2846" s="2" t="e">
        <f t="shared" si="492"/>
        <v>#DIV/0!</v>
      </c>
      <c r="J2846" s="2" t="e">
        <f t="shared" si="493"/>
        <v>#DIV/0!</v>
      </c>
      <c r="K2846" s="2">
        <f t="shared" si="494"/>
        <v>0</v>
      </c>
      <c r="L2846" s="2">
        <f>AM2846/SUM(AM1:AM$3009)</f>
        <v>0</v>
      </c>
      <c r="M2846" t="s">
        <v>4937</v>
      </c>
      <c r="N2846" t="s">
        <v>5768</v>
      </c>
      <c r="O2846" t="s">
        <v>5769</v>
      </c>
      <c r="P2846" s="1"/>
      <c r="Q2846" s="1"/>
      <c r="R2846" s="1"/>
      <c r="S2846" s="1"/>
      <c r="T2846" s="1">
        <v>21419.702333074099</v>
      </c>
      <c r="U2846" s="1"/>
      <c r="V2846" s="1"/>
      <c r="W2846" s="1"/>
      <c r="X2846" s="1"/>
      <c r="Y2846" s="1"/>
      <c r="Z2846" s="1">
        <v>799457.95730077405</v>
      </c>
      <c r="AA2846" s="1">
        <v>0</v>
      </c>
      <c r="AB2846" s="1"/>
      <c r="AC2846" s="1"/>
      <c r="AD2846" s="1"/>
      <c r="AE2846" s="1"/>
      <c r="AF2846" s="1"/>
      <c r="AG2846" s="1"/>
      <c r="AH2846" s="1">
        <v>9592.0565822536992</v>
      </c>
      <c r="AI2846" s="1"/>
      <c r="AJ2846" s="1"/>
      <c r="AK2846" s="1"/>
      <c r="AL2846" s="1"/>
      <c r="AM2846" s="1"/>
    </row>
    <row r="2847" spans="1:39" x14ac:dyDescent="0.3">
      <c r="A2847" t="str">
        <f t="shared" si="484"/>
        <v>R&amp;D</v>
      </c>
      <c r="B2847" t="str">
        <f t="shared" si="485"/>
        <v>AR11</v>
      </c>
      <c r="C2847" t="str">
        <f t="shared" si="486"/>
        <v>R&amp;D- SPACE: AERONAUTICS/SPACE TECHNOLOGY (BASIC RESEARCH)</v>
      </c>
      <c r="D2847" s="1">
        <f t="shared" si="487"/>
        <v>0</v>
      </c>
      <c r="E2847" s="1">
        <f t="shared" si="488"/>
        <v>0</v>
      </c>
      <c r="F2847" s="1">
        <f t="shared" si="489"/>
        <v>1629183.1875</v>
      </c>
      <c r="G2847" s="1">
        <f t="shared" si="490"/>
        <v>0</v>
      </c>
      <c r="H2847" s="2" t="e">
        <f t="shared" si="491"/>
        <v>#DIV/0!</v>
      </c>
      <c r="I2847" s="2" t="e">
        <f t="shared" si="492"/>
        <v>#DIV/0!</v>
      </c>
      <c r="J2847" s="2">
        <f t="shared" si="493"/>
        <v>0</v>
      </c>
      <c r="K2847" s="2">
        <f t="shared" si="494"/>
        <v>1.4461456157252119E-5</v>
      </c>
      <c r="L2847" s="2">
        <f>AM2847/SUM(AM1:AM$3009)</f>
        <v>0</v>
      </c>
      <c r="M2847" t="s">
        <v>4937</v>
      </c>
      <c r="N2847" t="s">
        <v>5770</v>
      </c>
      <c r="O2847" t="s">
        <v>5771</v>
      </c>
      <c r="P2847" s="1"/>
      <c r="Q2847" s="1"/>
      <c r="R2847" s="1"/>
      <c r="S2847" s="1"/>
      <c r="T2847" s="1">
        <v>176894.016725961</v>
      </c>
      <c r="U2847" s="1"/>
      <c r="V2847" s="1"/>
      <c r="W2847" s="1">
        <v>164386.68682519201</v>
      </c>
      <c r="X2847" s="1">
        <v>158895.47998092801</v>
      </c>
      <c r="Y2847" s="1"/>
      <c r="Z2847" s="1"/>
      <c r="AA2847" s="1">
        <v>468069.75538665598</v>
      </c>
      <c r="AB2847" s="1">
        <v>459644.49991229997</v>
      </c>
      <c r="AC2847" s="1">
        <v>0</v>
      </c>
      <c r="AD2847" s="1">
        <v>586752.51582480897</v>
      </c>
      <c r="AE2847" s="1">
        <v>0</v>
      </c>
      <c r="AF2847" s="1"/>
      <c r="AG2847" s="1"/>
      <c r="AH2847" s="1"/>
      <c r="AI2847" s="1">
        <v>-11393.316388446099</v>
      </c>
      <c r="AJ2847" s="1"/>
      <c r="AK2847" s="1"/>
      <c r="AL2847" s="1">
        <v>1629183.1875</v>
      </c>
      <c r="AM2847" s="1"/>
    </row>
    <row r="2848" spans="1:39" x14ac:dyDescent="0.3">
      <c r="A2848" t="str">
        <f t="shared" si="484"/>
        <v>R&amp;D</v>
      </c>
      <c r="B2848" t="str">
        <f t="shared" si="485"/>
        <v>AR12</v>
      </c>
      <c r="C2848" t="str">
        <f t="shared" si="486"/>
        <v>R&amp;D- SPACE: AERONAUTICS/SPACE TECHNOLOGY (APPLIED RESEARCH/EXPLORATORY DEVELOPMENT)</v>
      </c>
      <c r="D2848" s="1">
        <f t="shared" si="487"/>
        <v>-3039.5559432084801</v>
      </c>
      <c r="E2848" s="1">
        <f t="shared" si="488"/>
        <v>0</v>
      </c>
      <c r="F2848" s="1">
        <f t="shared" si="489"/>
        <v>0</v>
      </c>
      <c r="G2848" s="1">
        <f t="shared" si="490"/>
        <v>0</v>
      </c>
      <c r="H2848" s="2" t="e">
        <f t="shared" si="491"/>
        <v>#DIV/0!</v>
      </c>
      <c r="I2848" s="2">
        <f t="shared" si="492"/>
        <v>-1</v>
      </c>
      <c r="J2848" s="2" t="e">
        <f t="shared" si="493"/>
        <v>#DIV/0!</v>
      </c>
      <c r="K2848" s="2">
        <f t="shared" si="494"/>
        <v>0</v>
      </c>
      <c r="L2848" s="2">
        <f>AM2848/SUM(AM1:AM$3009)</f>
        <v>0</v>
      </c>
      <c r="M2848" t="s">
        <v>4937</v>
      </c>
      <c r="N2848" t="s">
        <v>5772</v>
      </c>
      <c r="O2848" t="s">
        <v>5773</v>
      </c>
      <c r="P2848" s="1"/>
      <c r="Q2848" s="1"/>
      <c r="R2848" s="1"/>
      <c r="S2848" s="1"/>
      <c r="T2848" s="1"/>
      <c r="U2848" s="1"/>
      <c r="V2848" s="1"/>
      <c r="W2848" s="1"/>
      <c r="X2848" s="1">
        <v>650215.76706491003</v>
      </c>
      <c r="Y2848" s="1">
        <v>219054.59512585899</v>
      </c>
      <c r="Z2848" s="1">
        <v>1098878.5758201899</v>
      </c>
      <c r="AA2848" s="1">
        <v>1796428.63828194</v>
      </c>
      <c r="AB2848" s="1">
        <v>1256290.2727603</v>
      </c>
      <c r="AC2848" s="1">
        <v>0</v>
      </c>
      <c r="AD2848" s="1">
        <v>-6638.6219666929701</v>
      </c>
      <c r="AE2848" s="1">
        <v>-3039.5559432084801</v>
      </c>
      <c r="AF2848" s="1"/>
      <c r="AG2848" s="1"/>
      <c r="AH2848" s="1"/>
      <c r="AI2848" s="1"/>
      <c r="AJ2848" s="1"/>
      <c r="AK2848" s="1"/>
      <c r="AL2848" s="1"/>
      <c r="AM2848" s="1"/>
    </row>
    <row r="2849" spans="1:39" x14ac:dyDescent="0.3">
      <c r="A2849" t="str">
        <f t="shared" si="484"/>
        <v>R&amp;D</v>
      </c>
      <c r="B2849" t="str">
        <f t="shared" si="485"/>
        <v>AR13</v>
      </c>
      <c r="C2849" t="str">
        <f t="shared" si="486"/>
        <v>R&amp;D- SPACE: AERONAUTICS/SPACE TECHNOLOGY (ADVANCED DEVELOPMENT)</v>
      </c>
      <c r="D2849" s="1">
        <f t="shared" si="487"/>
        <v>0</v>
      </c>
      <c r="E2849" s="1">
        <f t="shared" si="488"/>
        <v>0</v>
      </c>
      <c r="F2849" s="1">
        <f t="shared" si="489"/>
        <v>0</v>
      </c>
      <c r="G2849" s="1">
        <f t="shared" si="490"/>
        <v>0</v>
      </c>
      <c r="H2849" s="2" t="e">
        <f t="shared" si="491"/>
        <v>#DIV/0!</v>
      </c>
      <c r="I2849" s="2" t="e">
        <f t="shared" si="492"/>
        <v>#DIV/0!</v>
      </c>
      <c r="J2849" s="2" t="e">
        <f t="shared" si="493"/>
        <v>#DIV/0!</v>
      </c>
      <c r="K2849" s="2">
        <f t="shared" si="494"/>
        <v>0</v>
      </c>
      <c r="L2849" s="2">
        <f>AM2849/SUM(AM1:AM$3009)</f>
        <v>0</v>
      </c>
      <c r="M2849" t="s">
        <v>4937</v>
      </c>
      <c r="N2849" t="s">
        <v>5774</v>
      </c>
      <c r="O2849" t="s">
        <v>5775</v>
      </c>
      <c r="P2849" s="1"/>
      <c r="Q2849" s="1"/>
      <c r="R2849" s="1"/>
      <c r="S2849" s="1"/>
      <c r="T2849" s="1"/>
      <c r="U2849" s="1"/>
      <c r="V2849" s="1"/>
      <c r="W2849" s="1"/>
      <c r="X2849" s="1">
        <v>1050719.5642463199</v>
      </c>
      <c r="Y2849" s="1">
        <v>0</v>
      </c>
      <c r="Z2849" s="1">
        <v>878757.61125086399</v>
      </c>
      <c r="AA2849" s="1"/>
      <c r="AB2849" s="1"/>
      <c r="AC2849" s="1"/>
      <c r="AD2849" s="1"/>
      <c r="AE2849" s="1"/>
      <c r="AF2849" s="1"/>
      <c r="AG2849" s="1"/>
      <c r="AH2849" s="1"/>
      <c r="AI2849" s="1"/>
      <c r="AJ2849" s="1"/>
      <c r="AK2849" s="1"/>
      <c r="AL2849" s="1"/>
      <c r="AM2849" s="1"/>
    </row>
    <row r="2850" spans="1:39" x14ac:dyDescent="0.3">
      <c r="A2850" t="str">
        <f t="shared" si="484"/>
        <v>R&amp;D</v>
      </c>
      <c r="B2850" t="str">
        <f t="shared" si="485"/>
        <v>AR14</v>
      </c>
      <c r="C2850" t="str">
        <f t="shared" si="486"/>
        <v>R&amp;D- SPACE: AERONAUTICS/SPACE TECHNOLOGY (ENGINEERING DEVELOPMENT)</v>
      </c>
      <c r="D2850" s="1">
        <f t="shared" si="487"/>
        <v>0</v>
      </c>
      <c r="E2850" s="1">
        <f t="shared" si="488"/>
        <v>587532.29900802101</v>
      </c>
      <c r="F2850" s="1">
        <f t="shared" si="489"/>
        <v>0</v>
      </c>
      <c r="G2850" s="1">
        <f t="shared" si="490"/>
        <v>0</v>
      </c>
      <c r="H2850" s="2">
        <f t="shared" si="491"/>
        <v>-1</v>
      </c>
      <c r="I2850" s="2" t="e">
        <f t="shared" si="492"/>
        <v>#DIV/0!</v>
      </c>
      <c r="J2850" s="2" t="e">
        <f t="shared" si="493"/>
        <v>#DIV/0!</v>
      </c>
      <c r="K2850" s="2">
        <f t="shared" si="494"/>
        <v>0</v>
      </c>
      <c r="L2850" s="2">
        <f>AM2850/SUM(AM1:AM$3009)</f>
        <v>0</v>
      </c>
      <c r="M2850" t="s">
        <v>4937</v>
      </c>
      <c r="N2850" t="s">
        <v>5776</v>
      </c>
      <c r="O2850" t="s">
        <v>5777</v>
      </c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>
        <v>89700.118492563895</v>
      </c>
      <c r="AB2850" s="1"/>
      <c r="AC2850" s="1"/>
      <c r="AD2850" s="1"/>
      <c r="AE2850" s="1"/>
      <c r="AF2850" s="1"/>
      <c r="AG2850" s="1"/>
      <c r="AH2850" s="1"/>
      <c r="AI2850" s="1">
        <v>335786.02526319999</v>
      </c>
      <c r="AJ2850" s="1">
        <v>662889.42877154995</v>
      </c>
      <c r="AK2850" s="1">
        <v>587532.29900802101</v>
      </c>
      <c r="AL2850" s="1">
        <v>0</v>
      </c>
      <c r="AM2850" s="1"/>
    </row>
    <row r="2851" spans="1:39" x14ac:dyDescent="0.3">
      <c r="A2851" t="str">
        <f t="shared" si="484"/>
        <v>R&amp;D</v>
      </c>
      <c r="B2851" t="str">
        <f t="shared" si="485"/>
        <v>AR22</v>
      </c>
      <c r="C2851" t="str">
        <f t="shared" si="486"/>
        <v>R&amp;D- SPACE: SCIENCE/APPLICATIONS (APPLIED RESEARCH/EXPLORATORY DEVELOPMENT)</v>
      </c>
      <c r="D2851" s="1">
        <f t="shared" si="487"/>
        <v>119876.77237929001</v>
      </c>
      <c r="E2851" s="1">
        <f t="shared" si="488"/>
        <v>0</v>
      </c>
      <c r="F2851" s="1">
        <f t="shared" si="489"/>
        <v>0</v>
      </c>
      <c r="G2851" s="1">
        <f t="shared" si="490"/>
        <v>0</v>
      </c>
      <c r="H2851" s="2" t="e">
        <f t="shared" si="491"/>
        <v>#DIV/0!</v>
      </c>
      <c r="I2851" s="2">
        <f t="shared" si="492"/>
        <v>-1</v>
      </c>
      <c r="J2851" s="2" t="e">
        <f t="shared" si="493"/>
        <v>#DIV/0!</v>
      </c>
      <c r="K2851" s="2">
        <f t="shared" si="494"/>
        <v>0</v>
      </c>
      <c r="L2851" s="2">
        <f>AM2851/SUM(AM1:AM$3009)</f>
        <v>0</v>
      </c>
      <c r="M2851" t="s">
        <v>4937</v>
      </c>
      <c r="N2851" t="s">
        <v>5778</v>
      </c>
      <c r="O2851" t="s">
        <v>5779</v>
      </c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  <c r="AC2851" s="1">
        <v>173133.65405246199</v>
      </c>
      <c r="AD2851" s="1">
        <v>0</v>
      </c>
      <c r="AE2851" s="1">
        <v>119876.77237929001</v>
      </c>
      <c r="AF2851" s="1">
        <v>59434.296839712297</v>
      </c>
      <c r="AG2851" s="1"/>
      <c r="AH2851" s="1"/>
      <c r="AI2851" s="1"/>
      <c r="AJ2851" s="1"/>
      <c r="AK2851" s="1"/>
      <c r="AL2851" s="1"/>
      <c r="AM2851" s="1"/>
    </row>
    <row r="2852" spans="1:39" x14ac:dyDescent="0.3">
      <c r="A2852" t="str">
        <f t="shared" si="484"/>
        <v>R&amp;D</v>
      </c>
      <c r="B2852" t="str">
        <f t="shared" si="485"/>
        <v>AR23</v>
      </c>
      <c r="C2852" t="str">
        <f t="shared" si="486"/>
        <v>R&amp;D- SPACE: SCIENCE/APPLICATIONS (ADVANCED DEVELOPMENT)</v>
      </c>
      <c r="D2852" s="1">
        <f t="shared" si="487"/>
        <v>0</v>
      </c>
      <c r="E2852" s="1">
        <f t="shared" si="488"/>
        <v>0</v>
      </c>
      <c r="F2852" s="1">
        <f t="shared" si="489"/>
        <v>0</v>
      </c>
      <c r="G2852" s="1">
        <f t="shared" si="490"/>
        <v>0</v>
      </c>
      <c r="H2852" s="2" t="e">
        <f t="shared" si="491"/>
        <v>#DIV/0!</v>
      </c>
      <c r="I2852" s="2" t="e">
        <f t="shared" si="492"/>
        <v>#DIV/0!</v>
      </c>
      <c r="J2852" s="2" t="e">
        <f t="shared" si="493"/>
        <v>#DIV/0!</v>
      </c>
      <c r="K2852" s="2">
        <f t="shared" si="494"/>
        <v>0</v>
      </c>
      <c r="L2852" s="2">
        <f>AM2852/SUM(AM1:AM$3009)</f>
        <v>0</v>
      </c>
      <c r="M2852" t="s">
        <v>4937</v>
      </c>
      <c r="N2852" t="s">
        <v>5780</v>
      </c>
      <c r="O2852" t="s">
        <v>5781</v>
      </c>
      <c r="P2852" s="1"/>
      <c r="Q2852" s="1"/>
      <c r="R2852" s="1"/>
      <c r="S2852" s="1"/>
      <c r="T2852" s="1"/>
      <c r="U2852" s="1"/>
      <c r="V2852" s="1"/>
      <c r="W2852" s="1"/>
      <c r="X2852" s="1">
        <v>95977.135558950104</v>
      </c>
      <c r="Y2852" s="1">
        <v>-78615.960099010204</v>
      </c>
      <c r="Z2852" s="1"/>
      <c r="AA2852" s="1"/>
      <c r="AB2852" s="1"/>
      <c r="AC2852" s="1"/>
      <c r="AD2852" s="1"/>
      <c r="AE2852" s="1"/>
      <c r="AF2852" s="1"/>
      <c r="AG2852" s="1"/>
      <c r="AH2852" s="1"/>
      <c r="AI2852" s="1"/>
      <c r="AJ2852" s="1"/>
      <c r="AK2852" s="1"/>
      <c r="AL2852" s="1"/>
      <c r="AM2852" s="1"/>
    </row>
    <row r="2853" spans="1:39" x14ac:dyDescent="0.3">
      <c r="A2853" t="str">
        <f t="shared" si="484"/>
        <v>R&amp;D</v>
      </c>
      <c r="B2853" t="str">
        <f t="shared" si="485"/>
        <v>AR24</v>
      </c>
      <c r="C2853" t="str">
        <f t="shared" si="486"/>
        <v>R&amp;D- SPACE: SCIENCE/APPLICATIONS (ENGINEERING DEVELOPMENT)</v>
      </c>
      <c r="D2853" s="1">
        <f t="shared" si="487"/>
        <v>0</v>
      </c>
      <c r="E2853" s="1">
        <f t="shared" si="488"/>
        <v>0</v>
      </c>
      <c r="F2853" s="1">
        <f t="shared" si="489"/>
        <v>0</v>
      </c>
      <c r="G2853" s="1">
        <f t="shared" si="490"/>
        <v>0</v>
      </c>
      <c r="H2853" s="2" t="e">
        <f t="shared" si="491"/>
        <v>#DIV/0!</v>
      </c>
      <c r="I2853" s="2" t="e">
        <f t="shared" si="492"/>
        <v>#DIV/0!</v>
      </c>
      <c r="J2853" s="2" t="e">
        <f t="shared" si="493"/>
        <v>#DIV/0!</v>
      </c>
      <c r="K2853" s="2">
        <f t="shared" si="494"/>
        <v>0</v>
      </c>
      <c r="L2853" s="2">
        <f>AM2853/SUM(AM1:AM$3009)</f>
        <v>0</v>
      </c>
      <c r="M2853" t="s">
        <v>4937</v>
      </c>
      <c r="N2853" t="s">
        <v>5782</v>
      </c>
      <c r="O2853" t="s">
        <v>5783</v>
      </c>
      <c r="P2853" s="1"/>
      <c r="Q2853" s="1"/>
      <c r="R2853" s="1"/>
      <c r="S2853" s="1">
        <v>552708.35505564895</v>
      </c>
      <c r="T2853" s="1"/>
      <c r="U2853" s="1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"/>
      <c r="AG2853" s="1"/>
      <c r="AH2853" s="1"/>
      <c r="AI2853" s="1"/>
      <c r="AJ2853" s="1"/>
      <c r="AK2853" s="1"/>
      <c r="AL2853" s="1"/>
      <c r="AM2853" s="1"/>
    </row>
    <row r="2854" spans="1:39" x14ac:dyDescent="0.3">
      <c r="A2854" t="str">
        <f t="shared" si="484"/>
        <v>R&amp;D</v>
      </c>
      <c r="B2854" t="str">
        <f t="shared" si="485"/>
        <v>AR41</v>
      </c>
      <c r="C2854" t="str">
        <f t="shared" si="486"/>
        <v>R&amp;D- SPACE: OPERATIONS, TRACKING AND DATA ACQUISITION (BASIC RESEARCH)</v>
      </c>
      <c r="D2854" s="1">
        <f t="shared" si="487"/>
        <v>0</v>
      </c>
      <c r="E2854" s="1">
        <f t="shared" si="488"/>
        <v>0</v>
      </c>
      <c r="F2854" s="1">
        <f t="shared" si="489"/>
        <v>0</v>
      </c>
      <c r="G2854" s="1">
        <f t="shared" si="490"/>
        <v>0</v>
      </c>
      <c r="H2854" s="2" t="e">
        <f t="shared" si="491"/>
        <v>#DIV/0!</v>
      </c>
      <c r="I2854" s="2" t="e">
        <f t="shared" si="492"/>
        <v>#DIV/0!</v>
      </c>
      <c r="J2854" s="2" t="e">
        <f t="shared" si="493"/>
        <v>#DIV/0!</v>
      </c>
      <c r="K2854" s="2">
        <f t="shared" si="494"/>
        <v>0</v>
      </c>
      <c r="L2854" s="2">
        <f>AM2854/SUM(AM1:AM$3009)</f>
        <v>0</v>
      </c>
      <c r="M2854" t="s">
        <v>4937</v>
      </c>
      <c r="N2854" t="s">
        <v>5784</v>
      </c>
      <c r="O2854" t="s">
        <v>5785</v>
      </c>
      <c r="P2854" s="1">
        <v>179602.93660229101</v>
      </c>
      <c r="Q2854" s="1">
        <v>564284.08010953898</v>
      </c>
      <c r="R2854" s="1">
        <v>664413.140335356</v>
      </c>
      <c r="S2854" s="1">
        <v>17300.136624907002</v>
      </c>
      <c r="T2854" s="1">
        <v>37774.537551973503</v>
      </c>
      <c r="U2854" s="1">
        <v>14146.3724653713</v>
      </c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/>
      <c r="AG2854" s="1"/>
      <c r="AH2854" s="1"/>
      <c r="AI2854" s="1"/>
      <c r="AJ2854" s="1"/>
      <c r="AK2854" s="1"/>
      <c r="AL2854" s="1"/>
      <c r="AM2854" s="1"/>
    </row>
    <row r="2855" spans="1:39" x14ac:dyDescent="0.3">
      <c r="A2855" t="str">
        <f t="shared" si="484"/>
        <v>R&amp;D</v>
      </c>
      <c r="B2855" t="str">
        <f t="shared" si="485"/>
        <v>AR45</v>
      </c>
      <c r="C2855" t="str">
        <f t="shared" si="486"/>
        <v>R&amp;D- SPACE: OPERATIONS, TRACKING AND DATA ACQUISITION (OPERATIONAL SYSTEMS DEVELOPMENT)</v>
      </c>
      <c r="D2855" s="1">
        <f t="shared" si="487"/>
        <v>0</v>
      </c>
      <c r="E2855" s="1">
        <f t="shared" si="488"/>
        <v>0</v>
      </c>
      <c r="F2855" s="1">
        <f t="shared" si="489"/>
        <v>0</v>
      </c>
      <c r="G2855" s="1">
        <f t="shared" si="490"/>
        <v>0</v>
      </c>
      <c r="H2855" s="2" t="e">
        <f t="shared" si="491"/>
        <v>#DIV/0!</v>
      </c>
      <c r="I2855" s="2" t="e">
        <f t="shared" si="492"/>
        <v>#DIV/0!</v>
      </c>
      <c r="J2855" s="2" t="e">
        <f t="shared" si="493"/>
        <v>#DIV/0!</v>
      </c>
      <c r="K2855" s="2">
        <f t="shared" si="494"/>
        <v>0</v>
      </c>
      <c r="L2855" s="2">
        <f>AM2855/SUM(AM1:AM$3009)</f>
        <v>0</v>
      </c>
      <c r="M2855" t="s">
        <v>4937</v>
      </c>
      <c r="N2855" t="s">
        <v>5786</v>
      </c>
      <c r="O2855" t="s">
        <v>5787</v>
      </c>
      <c r="P2855" s="1"/>
      <c r="Q2855" s="1">
        <v>-104870.680253953</v>
      </c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/>
      <c r="AG2855" s="1"/>
      <c r="AH2855" s="1"/>
      <c r="AI2855" s="1"/>
      <c r="AJ2855" s="1"/>
      <c r="AK2855" s="1"/>
      <c r="AL2855" s="1"/>
      <c r="AM2855" s="1"/>
    </row>
    <row r="2856" spans="1:39" x14ac:dyDescent="0.3">
      <c r="A2856" t="str">
        <f t="shared" si="484"/>
        <v>R&amp;D</v>
      </c>
      <c r="B2856" t="str">
        <f t="shared" si="485"/>
        <v>AR46</v>
      </c>
      <c r="C2856" t="str">
        <f t="shared" si="486"/>
        <v>R&amp;D- SPACE: OPERATIONS, TRACKING AND DATA ACQUISITION (MANAGEMENT/SUPPORT)</v>
      </c>
      <c r="D2856" s="1">
        <f t="shared" si="487"/>
        <v>0</v>
      </c>
      <c r="E2856" s="1">
        <f t="shared" si="488"/>
        <v>0</v>
      </c>
      <c r="F2856" s="1">
        <f t="shared" si="489"/>
        <v>0</v>
      </c>
      <c r="G2856" s="1">
        <f t="shared" si="490"/>
        <v>0</v>
      </c>
      <c r="H2856" s="2" t="e">
        <f t="shared" si="491"/>
        <v>#DIV/0!</v>
      </c>
      <c r="I2856" s="2" t="e">
        <f t="shared" si="492"/>
        <v>#DIV/0!</v>
      </c>
      <c r="J2856" s="2" t="e">
        <f t="shared" si="493"/>
        <v>#DIV/0!</v>
      </c>
      <c r="K2856" s="2">
        <f t="shared" si="494"/>
        <v>0</v>
      </c>
      <c r="L2856" s="2">
        <f>AM2856/SUM(AM1:AM$3009)</f>
        <v>0</v>
      </c>
      <c r="M2856" t="s">
        <v>4937</v>
      </c>
      <c r="N2856" t="s">
        <v>5788</v>
      </c>
      <c r="O2856" t="s">
        <v>5789</v>
      </c>
      <c r="P2856" s="1"/>
      <c r="Q2856" s="1"/>
      <c r="R2856" s="1"/>
      <c r="S2856" s="1"/>
      <c r="T2856" s="1"/>
      <c r="U2856" s="1">
        <v>1154923.76490428</v>
      </c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/>
      <c r="AG2856" s="1"/>
      <c r="AH2856" s="1"/>
      <c r="AI2856" s="1"/>
      <c r="AJ2856" s="1"/>
      <c r="AK2856" s="1"/>
      <c r="AL2856" s="1"/>
      <c r="AM2856" s="1"/>
    </row>
    <row r="2857" spans="1:39" x14ac:dyDescent="0.3">
      <c r="A2857" t="str">
        <f t="shared" si="484"/>
        <v>R&amp;D</v>
      </c>
      <c r="B2857" t="str">
        <f t="shared" si="485"/>
        <v>AR61</v>
      </c>
      <c r="C2857" t="str">
        <f t="shared" si="486"/>
        <v>R&amp;D-SPACE STATION-B RES</v>
      </c>
      <c r="D2857" s="1">
        <f t="shared" si="487"/>
        <v>0</v>
      </c>
      <c r="E2857" s="1">
        <f t="shared" si="488"/>
        <v>588107.44207314099</v>
      </c>
      <c r="F2857" s="1">
        <f t="shared" si="489"/>
        <v>0</v>
      </c>
      <c r="G2857" s="1">
        <f t="shared" si="490"/>
        <v>0</v>
      </c>
      <c r="H2857" s="2">
        <f t="shared" si="491"/>
        <v>-1</v>
      </c>
      <c r="I2857" s="2" t="e">
        <f t="shared" si="492"/>
        <v>#DIV/0!</v>
      </c>
      <c r="J2857" s="2" t="e">
        <f t="shared" si="493"/>
        <v>#DIV/0!</v>
      </c>
      <c r="K2857" s="2">
        <f t="shared" si="494"/>
        <v>0</v>
      </c>
      <c r="L2857" s="2">
        <f>AM2857/SUM(AM1:AM$3009)</f>
        <v>0</v>
      </c>
      <c r="M2857" t="s">
        <v>4937</v>
      </c>
      <c r="N2857" t="s">
        <v>5790</v>
      </c>
      <c r="O2857" t="s">
        <v>5791</v>
      </c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/>
      <c r="AG2857" s="1"/>
      <c r="AH2857" s="1"/>
      <c r="AI2857" s="1"/>
      <c r="AJ2857" s="1">
        <v>607876.19326770899</v>
      </c>
      <c r="AK2857" s="1">
        <v>588107.44207314099</v>
      </c>
      <c r="AL2857" s="1">
        <v>0</v>
      </c>
      <c r="AM2857" s="1"/>
    </row>
    <row r="2858" spans="1:39" x14ac:dyDescent="0.3">
      <c r="A2858" t="str">
        <f t="shared" si="484"/>
        <v>R&amp;D</v>
      </c>
      <c r="B2858" t="str">
        <f t="shared" si="485"/>
        <v>AR71</v>
      </c>
      <c r="C2858" t="str">
        <f t="shared" si="486"/>
        <v>R&amp;D- SPACE: COMMERCIAL PROGRAMS (BASIC RESEARCH)</v>
      </c>
      <c r="D2858" s="1">
        <f t="shared" si="487"/>
        <v>25740.1447894419</v>
      </c>
      <c r="E2858" s="1">
        <f t="shared" si="488"/>
        <v>0</v>
      </c>
      <c r="F2858" s="1">
        <f t="shared" si="489"/>
        <v>0</v>
      </c>
      <c r="G2858" s="1">
        <f t="shared" si="490"/>
        <v>0</v>
      </c>
      <c r="H2858" s="2" t="e">
        <f t="shared" si="491"/>
        <v>#DIV/0!</v>
      </c>
      <c r="I2858" s="2">
        <f t="shared" si="492"/>
        <v>-1</v>
      </c>
      <c r="J2858" s="2" t="e">
        <f t="shared" si="493"/>
        <v>#DIV/0!</v>
      </c>
      <c r="K2858" s="2">
        <f t="shared" si="494"/>
        <v>0</v>
      </c>
      <c r="L2858" s="2">
        <f>AM2858/SUM(AM1:AM$3009)</f>
        <v>0</v>
      </c>
      <c r="M2858" t="s">
        <v>4937</v>
      </c>
      <c r="N2858" t="s">
        <v>5792</v>
      </c>
      <c r="O2858" t="s">
        <v>5793</v>
      </c>
      <c r="P2858" s="1"/>
      <c r="Q2858" s="1">
        <v>109043.10728872599</v>
      </c>
      <c r="R2858" s="1">
        <v>243596.668762171</v>
      </c>
      <c r="S2858" s="1"/>
      <c r="T2858" s="1"/>
      <c r="U2858" s="1"/>
      <c r="V2858" s="1"/>
      <c r="W2858" s="1"/>
      <c r="X2858" s="1"/>
      <c r="Y2858" s="1"/>
      <c r="Z2858" s="1"/>
      <c r="AA2858" s="1"/>
      <c r="AB2858" s="1"/>
      <c r="AC2858" s="1"/>
      <c r="AD2858" s="1"/>
      <c r="AE2858" s="1">
        <v>25740.1447894419</v>
      </c>
      <c r="AF2858" s="1"/>
      <c r="AG2858" s="1"/>
      <c r="AH2858" s="1"/>
      <c r="AI2858" s="1"/>
      <c r="AJ2858" s="1"/>
      <c r="AK2858" s="1"/>
      <c r="AL2858" s="1"/>
      <c r="AM2858" s="1"/>
    </row>
    <row r="2859" spans="1:39" x14ac:dyDescent="0.3">
      <c r="A2859" t="str">
        <f t="shared" si="484"/>
        <v>R&amp;D</v>
      </c>
      <c r="B2859" t="str">
        <f t="shared" si="485"/>
        <v>AR72</v>
      </c>
      <c r="C2859" t="str">
        <f t="shared" si="486"/>
        <v>R&amp;D- SPACE: COMMERCIAL PROGRAMS (APPLIED RESEARCH/EXPLORATORY DEVELOPMENT)</v>
      </c>
      <c r="D2859" s="1">
        <f t="shared" si="487"/>
        <v>0</v>
      </c>
      <c r="E2859" s="1">
        <f t="shared" si="488"/>
        <v>0</v>
      </c>
      <c r="F2859" s="1">
        <f t="shared" si="489"/>
        <v>0</v>
      </c>
      <c r="G2859" s="1">
        <f t="shared" si="490"/>
        <v>0</v>
      </c>
      <c r="H2859" s="2" t="e">
        <f t="shared" si="491"/>
        <v>#DIV/0!</v>
      </c>
      <c r="I2859" s="2" t="e">
        <f t="shared" si="492"/>
        <v>#DIV/0!</v>
      </c>
      <c r="J2859" s="2" t="e">
        <f t="shared" si="493"/>
        <v>#DIV/0!</v>
      </c>
      <c r="K2859" s="2">
        <f t="shared" si="494"/>
        <v>0</v>
      </c>
      <c r="L2859" s="2">
        <f>AM2859/SUM(AM1:AM$3009)</f>
        <v>0</v>
      </c>
      <c r="M2859" t="s">
        <v>4937</v>
      </c>
      <c r="N2859" t="s">
        <v>5794</v>
      </c>
      <c r="O2859" t="s">
        <v>5795</v>
      </c>
      <c r="P2859" s="1"/>
      <c r="Q2859" s="1"/>
      <c r="R2859" s="1"/>
      <c r="S2859" s="1"/>
      <c r="T2859" s="1"/>
      <c r="U2859" s="1"/>
      <c r="V2859" s="1">
        <v>139799.49698605799</v>
      </c>
      <c r="W2859" s="1"/>
      <c r="X2859" s="1"/>
      <c r="Y2859" s="1"/>
      <c r="Z2859" s="1"/>
      <c r="AA2859" s="1"/>
      <c r="AB2859" s="1"/>
      <c r="AC2859" s="1">
        <v>43283.4135131156</v>
      </c>
      <c r="AD2859" s="1">
        <v>0</v>
      </c>
      <c r="AE2859" s="1"/>
      <c r="AF2859" s="1">
        <v>356861.022448059</v>
      </c>
      <c r="AG2859" s="1">
        <v>642718.08658505499</v>
      </c>
      <c r="AH2859" s="1">
        <v>570945.65022095898</v>
      </c>
      <c r="AI2859" s="1">
        <v>0</v>
      </c>
      <c r="AJ2859" s="1"/>
      <c r="AK2859" s="1"/>
      <c r="AL2859" s="1"/>
      <c r="AM2859" s="1"/>
    </row>
    <row r="2860" spans="1:39" x14ac:dyDescent="0.3">
      <c r="A2860" t="str">
        <f t="shared" si="484"/>
        <v>R&amp;D</v>
      </c>
      <c r="B2860" t="str">
        <f t="shared" si="485"/>
        <v>AR74</v>
      </c>
      <c r="C2860" t="str">
        <f t="shared" si="486"/>
        <v>R&amp;D- SPACE: COMMERCIAL PROGRAMS (ENGINEERING DEVELOPMENT)</v>
      </c>
      <c r="D2860" s="1">
        <f t="shared" si="487"/>
        <v>363000.415882056</v>
      </c>
      <c r="E2860" s="1">
        <f t="shared" si="488"/>
        <v>0</v>
      </c>
      <c r="F2860" s="1">
        <f t="shared" si="489"/>
        <v>528500.0625</v>
      </c>
      <c r="G2860" s="1">
        <f t="shared" si="490"/>
        <v>0</v>
      </c>
      <c r="H2860" s="2" t="e">
        <f t="shared" si="491"/>
        <v>#DIV/0!</v>
      </c>
      <c r="I2860" s="2">
        <f t="shared" si="492"/>
        <v>0.4559213691692221</v>
      </c>
      <c r="J2860" s="2">
        <f t="shared" si="493"/>
        <v>0</v>
      </c>
      <c r="K2860" s="2">
        <f t="shared" si="494"/>
        <v>4.6912345656333714E-6</v>
      </c>
      <c r="L2860" s="2">
        <f>AM2860/SUM(AM1:AM$3009)</f>
        <v>0</v>
      </c>
      <c r="M2860" t="s">
        <v>4937</v>
      </c>
      <c r="N2860" t="s">
        <v>5796</v>
      </c>
      <c r="O2860" t="s">
        <v>5797</v>
      </c>
      <c r="P2860" s="1"/>
      <c r="Q2860" s="1"/>
      <c r="R2860" s="1"/>
      <c r="S2860" s="1"/>
      <c r="T2860" s="1"/>
      <c r="U2860" s="1">
        <v>5124.9742067627403</v>
      </c>
      <c r="V2860" s="1">
        <v>-145668.866806515</v>
      </c>
      <c r="W2860" s="1">
        <v>1703998.6473697301</v>
      </c>
      <c r="X2860" s="1">
        <v>2041466.9987331601</v>
      </c>
      <c r="Y2860" s="1">
        <v>1073483.64144424</v>
      </c>
      <c r="Z2860" s="1">
        <v>810908.87449968397</v>
      </c>
      <c r="AA2860" s="1">
        <v>621955.70236309106</v>
      </c>
      <c r="AB2860" s="1">
        <v>1209236.52826928</v>
      </c>
      <c r="AC2860" s="1">
        <v>13603.358532693501</v>
      </c>
      <c r="AD2860" s="1">
        <v>3697419.0840606401</v>
      </c>
      <c r="AE2860" s="1">
        <v>363000.415882056</v>
      </c>
      <c r="AF2860" s="1">
        <v>72372.277953933299</v>
      </c>
      <c r="AG2860" s="1">
        <v>295897.516620896</v>
      </c>
      <c r="AH2860" s="1">
        <v>306515.309997415</v>
      </c>
      <c r="AI2860" s="1"/>
      <c r="AJ2860" s="1">
        <v>721588.66101875901</v>
      </c>
      <c r="AK2860" s="1">
        <v>0</v>
      </c>
      <c r="AL2860" s="1">
        <v>528500.0625</v>
      </c>
      <c r="AM2860" s="1"/>
    </row>
    <row r="2861" spans="1:39" x14ac:dyDescent="0.3">
      <c r="A2861" t="str">
        <f t="shared" si="484"/>
        <v>R&amp;D</v>
      </c>
      <c r="B2861" t="str">
        <f t="shared" si="485"/>
        <v>AR76</v>
      </c>
      <c r="C2861" t="str">
        <f t="shared" si="486"/>
        <v>R&amp;D-COMMERCIAL PROGRAMS-MGMT SUP</v>
      </c>
      <c r="D2861" s="1">
        <f t="shared" si="487"/>
        <v>0</v>
      </c>
      <c r="E2861" s="1">
        <f t="shared" si="488"/>
        <v>0</v>
      </c>
      <c r="F2861" s="1">
        <f t="shared" si="489"/>
        <v>0</v>
      </c>
      <c r="G2861" s="1">
        <f t="shared" si="490"/>
        <v>0</v>
      </c>
      <c r="H2861" s="2" t="e">
        <f t="shared" si="491"/>
        <v>#DIV/0!</v>
      </c>
      <c r="I2861" s="2" t="e">
        <f t="shared" si="492"/>
        <v>#DIV/0!</v>
      </c>
      <c r="J2861" s="2" t="e">
        <f t="shared" si="493"/>
        <v>#DIV/0!</v>
      </c>
      <c r="K2861" s="2">
        <f t="shared" si="494"/>
        <v>0</v>
      </c>
      <c r="L2861" s="2">
        <f>AM2861/SUM(AM1:AM$3009)</f>
        <v>0</v>
      </c>
      <c r="M2861" t="s">
        <v>4937</v>
      </c>
      <c r="N2861" t="s">
        <v>5798</v>
      </c>
      <c r="O2861" t="s">
        <v>5799</v>
      </c>
      <c r="P2861" s="1"/>
      <c r="Q2861" s="1"/>
      <c r="R2861" s="1"/>
      <c r="S2861" s="1"/>
      <c r="T2861" s="1"/>
      <c r="U2861" s="1"/>
      <c r="V2861" s="1"/>
      <c r="W2861" s="1">
        <v>69401.664139774803</v>
      </c>
      <c r="X2861" s="1">
        <v>69316.820125908402</v>
      </c>
      <c r="Y2861" s="1">
        <v>0</v>
      </c>
      <c r="Z2861" s="1"/>
      <c r="AA2861" s="1"/>
      <c r="AB2861" s="1"/>
      <c r="AC2861" s="1"/>
      <c r="AD2861" s="1"/>
      <c r="AE2861" s="1"/>
      <c r="AF2861" s="1"/>
      <c r="AG2861" s="1"/>
      <c r="AH2861" s="1"/>
      <c r="AI2861" s="1"/>
      <c r="AJ2861" s="1"/>
      <c r="AK2861" s="1"/>
      <c r="AL2861" s="1"/>
      <c r="AM2861" s="1"/>
    </row>
    <row r="2862" spans="1:39" x14ac:dyDescent="0.3">
      <c r="A2862" t="str">
        <f t="shared" si="484"/>
        <v>R&amp;D</v>
      </c>
      <c r="B2862" t="str">
        <f t="shared" si="485"/>
        <v>AR77</v>
      </c>
      <c r="C2862" t="str">
        <f t="shared" si="486"/>
        <v>R&amp;D-COMMERCIAL PROGRAMS-COMERCLIZ</v>
      </c>
      <c r="D2862" s="1">
        <f t="shared" si="487"/>
        <v>0</v>
      </c>
      <c r="E2862" s="1">
        <f t="shared" si="488"/>
        <v>0</v>
      </c>
      <c r="F2862" s="1">
        <f t="shared" si="489"/>
        <v>0</v>
      </c>
      <c r="G2862" s="1">
        <f t="shared" si="490"/>
        <v>0</v>
      </c>
      <c r="H2862" s="2" t="e">
        <f t="shared" si="491"/>
        <v>#DIV/0!</v>
      </c>
      <c r="I2862" s="2" t="e">
        <f t="shared" si="492"/>
        <v>#DIV/0!</v>
      </c>
      <c r="J2862" s="2" t="e">
        <f t="shared" si="493"/>
        <v>#DIV/0!</v>
      </c>
      <c r="K2862" s="2">
        <f t="shared" si="494"/>
        <v>0</v>
      </c>
      <c r="L2862" s="2">
        <f>AM2862/SUM(AM1:AM$3009)</f>
        <v>0</v>
      </c>
      <c r="M2862" t="s">
        <v>4937</v>
      </c>
      <c r="N2862" t="s">
        <v>5800</v>
      </c>
      <c r="O2862" t="s">
        <v>5801</v>
      </c>
      <c r="P2862" s="1"/>
      <c r="Q2862" s="1"/>
      <c r="R2862" s="1"/>
      <c r="S2862" s="1"/>
      <c r="T2862" s="1"/>
      <c r="U2862" s="1"/>
      <c r="V2862" s="1"/>
      <c r="W2862" s="1">
        <v>16245.432676483</v>
      </c>
      <c r="X2862" s="1"/>
      <c r="Y2862" s="1"/>
      <c r="Z2862" s="1"/>
      <c r="AA2862" s="1"/>
      <c r="AB2862" s="1"/>
      <c r="AC2862" s="1"/>
      <c r="AD2862" s="1"/>
      <c r="AE2862" s="1"/>
      <c r="AF2862" s="1"/>
      <c r="AG2862" s="1"/>
      <c r="AH2862" s="1"/>
      <c r="AI2862" s="1"/>
      <c r="AJ2862" s="1"/>
      <c r="AK2862" s="1"/>
      <c r="AL2862" s="1"/>
      <c r="AM2862" s="1"/>
    </row>
    <row r="2863" spans="1:39" x14ac:dyDescent="0.3">
      <c r="A2863" t="str">
        <f t="shared" si="484"/>
        <v>R&amp;D</v>
      </c>
      <c r="B2863" t="str">
        <f t="shared" si="485"/>
        <v>AR91</v>
      </c>
      <c r="C2863" t="str">
        <f t="shared" si="486"/>
        <v>R&amp;D- SPACE: OTHER (BASIC RESEARCH)</v>
      </c>
      <c r="D2863" s="1">
        <f t="shared" si="487"/>
        <v>0</v>
      </c>
      <c r="E2863" s="1">
        <f t="shared" si="488"/>
        <v>0</v>
      </c>
      <c r="F2863" s="1">
        <f t="shared" si="489"/>
        <v>0</v>
      </c>
      <c r="G2863" s="1">
        <f t="shared" si="490"/>
        <v>0</v>
      </c>
      <c r="H2863" s="2" t="e">
        <f t="shared" si="491"/>
        <v>#DIV/0!</v>
      </c>
      <c r="I2863" s="2" t="e">
        <f t="shared" si="492"/>
        <v>#DIV/0!</v>
      </c>
      <c r="J2863" s="2" t="e">
        <f t="shared" si="493"/>
        <v>#DIV/0!</v>
      </c>
      <c r="K2863" s="2">
        <f t="shared" si="494"/>
        <v>0</v>
      </c>
      <c r="L2863" s="2">
        <f>AM2863/SUM(AM1:AM$3009)</f>
        <v>0</v>
      </c>
      <c r="M2863" t="s">
        <v>4937</v>
      </c>
      <c r="N2863" t="s">
        <v>5802</v>
      </c>
      <c r="O2863" t="s">
        <v>5803</v>
      </c>
      <c r="P2863" s="1"/>
      <c r="Q2863" s="1"/>
      <c r="R2863" s="1"/>
      <c r="S2863" s="1"/>
      <c r="T2863" s="1"/>
      <c r="U2863" s="1"/>
      <c r="V2863" s="1"/>
      <c r="W2863" s="1"/>
      <c r="X2863" s="1">
        <v>93311.104015645906</v>
      </c>
      <c r="Y2863" s="1"/>
      <c r="Z2863" s="1"/>
      <c r="AA2863" s="1"/>
      <c r="AB2863" s="1"/>
      <c r="AC2863" s="1"/>
      <c r="AD2863" s="1"/>
      <c r="AE2863" s="1"/>
      <c r="AF2863" s="1"/>
      <c r="AG2863" s="1"/>
      <c r="AH2863" s="1"/>
      <c r="AI2863" s="1"/>
      <c r="AJ2863" s="1"/>
      <c r="AK2863" s="1"/>
      <c r="AL2863" s="1"/>
      <c r="AM2863" s="1"/>
    </row>
    <row r="2864" spans="1:39" x14ac:dyDescent="0.3">
      <c r="A2864" t="str">
        <f t="shared" si="484"/>
        <v>R&amp;D</v>
      </c>
      <c r="B2864" t="str">
        <f t="shared" si="485"/>
        <v>AR92</v>
      </c>
      <c r="C2864" t="str">
        <f t="shared" si="486"/>
        <v>R&amp;D- SPACE: OTHER (APPLIED RESEARCH/EXPLORATORY DEVELOPMENT)</v>
      </c>
      <c r="D2864" s="1">
        <f t="shared" si="487"/>
        <v>0</v>
      </c>
      <c r="E2864" s="1">
        <f t="shared" si="488"/>
        <v>0</v>
      </c>
      <c r="F2864" s="1">
        <f t="shared" si="489"/>
        <v>0</v>
      </c>
      <c r="G2864" s="1">
        <f t="shared" si="490"/>
        <v>0</v>
      </c>
      <c r="H2864" s="2" t="e">
        <f t="shared" si="491"/>
        <v>#DIV/0!</v>
      </c>
      <c r="I2864" s="2" t="e">
        <f t="shared" si="492"/>
        <v>#DIV/0!</v>
      </c>
      <c r="J2864" s="2" t="e">
        <f t="shared" si="493"/>
        <v>#DIV/0!</v>
      </c>
      <c r="K2864" s="2">
        <f t="shared" si="494"/>
        <v>0</v>
      </c>
      <c r="L2864" s="2">
        <f>AM2864/SUM(AM1:AM$3009)</f>
        <v>0</v>
      </c>
      <c r="M2864" t="s">
        <v>4937</v>
      </c>
      <c r="N2864" t="s">
        <v>5804</v>
      </c>
      <c r="O2864" t="s">
        <v>5805</v>
      </c>
      <c r="P2864" s="1"/>
      <c r="Q2864" s="1"/>
      <c r="R2864" s="1"/>
      <c r="S2864" s="1"/>
      <c r="T2864" s="1"/>
      <c r="U2864" s="1"/>
      <c r="V2864" s="1"/>
      <c r="W2864" s="1"/>
      <c r="X2864" s="1"/>
      <c r="Y2864" s="1">
        <v>509567.17447256303</v>
      </c>
      <c r="Z2864" s="1">
        <v>449823.63435479102</v>
      </c>
      <c r="AA2864" s="1">
        <v>0</v>
      </c>
      <c r="AB2864" s="1">
        <v>501204.23332936998</v>
      </c>
      <c r="AC2864" s="1">
        <v>0</v>
      </c>
      <c r="AD2864" s="1"/>
      <c r="AE2864" s="1"/>
      <c r="AF2864" s="1"/>
      <c r="AG2864" s="1"/>
      <c r="AH2864" s="1"/>
      <c r="AI2864" s="1"/>
      <c r="AJ2864" s="1"/>
      <c r="AK2864" s="1"/>
      <c r="AL2864" s="1"/>
      <c r="AM2864" s="1"/>
    </row>
    <row r="2865" spans="1:39" x14ac:dyDescent="0.3">
      <c r="A2865" t="str">
        <f t="shared" si="484"/>
        <v>R&amp;D</v>
      </c>
      <c r="B2865" t="str">
        <f t="shared" si="485"/>
        <v>AR95</v>
      </c>
      <c r="C2865" t="str">
        <f t="shared" si="486"/>
        <v>R&amp;D- SPACE: OTHER (OPERATIONAL SYSTEMS DEVELOPMENT)</v>
      </c>
      <c r="D2865" s="1">
        <f t="shared" si="487"/>
        <v>0</v>
      </c>
      <c r="E2865" s="1">
        <f t="shared" si="488"/>
        <v>0</v>
      </c>
      <c r="F2865" s="1">
        <f t="shared" si="489"/>
        <v>0</v>
      </c>
      <c r="G2865" s="1">
        <f t="shared" si="490"/>
        <v>0</v>
      </c>
      <c r="H2865" s="2" t="e">
        <f t="shared" si="491"/>
        <v>#DIV/0!</v>
      </c>
      <c r="I2865" s="2" t="e">
        <f t="shared" si="492"/>
        <v>#DIV/0!</v>
      </c>
      <c r="J2865" s="2" t="e">
        <f t="shared" si="493"/>
        <v>#DIV/0!</v>
      </c>
      <c r="K2865" s="2">
        <f t="shared" si="494"/>
        <v>0</v>
      </c>
      <c r="L2865" s="2">
        <f>AM2865/SUM(AM1:AM$3009)</f>
        <v>0</v>
      </c>
      <c r="M2865" t="s">
        <v>4937</v>
      </c>
      <c r="N2865" t="s">
        <v>5806</v>
      </c>
      <c r="O2865" t="s">
        <v>5807</v>
      </c>
      <c r="P2865" s="1">
        <v>203581.98627091601</v>
      </c>
      <c r="Q2865" s="1">
        <v>198760.542137752</v>
      </c>
      <c r="R2865" s="1">
        <v>228285.978541488</v>
      </c>
      <c r="S2865" s="1">
        <v>-3363.1112068325401</v>
      </c>
      <c r="T2865" s="1"/>
      <c r="U2865" s="1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"/>
      <c r="AG2865" s="1"/>
      <c r="AH2865" s="1"/>
      <c r="AI2865" s="1"/>
      <c r="AJ2865" s="1"/>
      <c r="AK2865" s="1"/>
      <c r="AL2865" s="1"/>
      <c r="AM2865" s="1"/>
    </row>
    <row r="2866" spans="1:39" x14ac:dyDescent="0.3">
      <c r="A2866" t="str">
        <f t="shared" si="484"/>
        <v>R&amp;D</v>
      </c>
      <c r="B2866" t="str">
        <f t="shared" si="485"/>
        <v>AR96</v>
      </c>
      <c r="C2866" t="str">
        <f t="shared" si="486"/>
        <v>R&amp;D- SPACE: OTHER (MANAGEMENT/SUPPORT)</v>
      </c>
      <c r="D2866" s="1">
        <f t="shared" si="487"/>
        <v>0</v>
      </c>
      <c r="E2866" s="1">
        <f t="shared" si="488"/>
        <v>0</v>
      </c>
      <c r="F2866" s="1">
        <f t="shared" si="489"/>
        <v>0</v>
      </c>
      <c r="G2866" s="1">
        <f t="shared" si="490"/>
        <v>0</v>
      </c>
      <c r="H2866" s="2" t="e">
        <f t="shared" si="491"/>
        <v>#DIV/0!</v>
      </c>
      <c r="I2866" s="2" t="e">
        <f t="shared" si="492"/>
        <v>#DIV/0!</v>
      </c>
      <c r="J2866" s="2" t="e">
        <f t="shared" si="493"/>
        <v>#DIV/0!</v>
      </c>
      <c r="K2866" s="2">
        <f t="shared" si="494"/>
        <v>0</v>
      </c>
      <c r="L2866" s="2">
        <f>AM2866/SUM(AM1:AM$3009)</f>
        <v>0</v>
      </c>
      <c r="M2866" t="s">
        <v>4937</v>
      </c>
      <c r="N2866" t="s">
        <v>5808</v>
      </c>
      <c r="O2866" t="s">
        <v>5809</v>
      </c>
      <c r="P2866" s="1"/>
      <c r="Q2866" s="1"/>
      <c r="R2866" s="1"/>
      <c r="S2866" s="1"/>
      <c r="T2866" s="1"/>
      <c r="U2866" s="1">
        <v>1013.4456037035</v>
      </c>
      <c r="V2866" s="1"/>
      <c r="W2866" s="1">
        <v>105101.33584649699</v>
      </c>
      <c r="X2866" s="1"/>
      <c r="Y2866" s="1"/>
      <c r="Z2866" s="1"/>
      <c r="AA2866" s="1"/>
      <c r="AB2866" s="1"/>
      <c r="AC2866" s="1"/>
      <c r="AD2866" s="1"/>
      <c r="AE2866" s="1"/>
      <c r="AF2866" s="1"/>
      <c r="AG2866" s="1"/>
      <c r="AH2866" s="1"/>
      <c r="AI2866" s="1"/>
      <c r="AJ2866" s="1"/>
      <c r="AK2866" s="1"/>
      <c r="AL2866" s="1"/>
      <c r="AM2866" s="1"/>
    </row>
    <row r="2867" spans="1:39" x14ac:dyDescent="0.3">
      <c r="A2867" t="str">
        <f t="shared" si="484"/>
        <v>R&amp;D</v>
      </c>
      <c r="B2867" t="str">
        <f t="shared" si="485"/>
        <v>AS11</v>
      </c>
      <c r="C2867" t="str">
        <f t="shared" si="486"/>
        <v>AIR TRANSPORTATION (BASIC)</v>
      </c>
      <c r="D2867" s="1">
        <f t="shared" si="487"/>
        <v>0</v>
      </c>
      <c r="E2867" s="1">
        <f t="shared" si="488"/>
        <v>0</v>
      </c>
      <c r="F2867" s="1">
        <f t="shared" si="489"/>
        <v>0</v>
      </c>
      <c r="G2867" s="1">
        <f t="shared" si="490"/>
        <v>0</v>
      </c>
      <c r="H2867" s="2" t="e">
        <f t="shared" si="491"/>
        <v>#DIV/0!</v>
      </c>
      <c r="I2867" s="2" t="e">
        <f t="shared" si="492"/>
        <v>#DIV/0!</v>
      </c>
      <c r="J2867" s="2" t="e">
        <f t="shared" si="493"/>
        <v>#DIV/0!</v>
      </c>
      <c r="K2867" s="2">
        <f t="shared" si="494"/>
        <v>0</v>
      </c>
      <c r="L2867" s="2">
        <f>AM2867/SUM(AM1:AM$3009)</f>
        <v>0</v>
      </c>
      <c r="M2867" t="s">
        <v>4937</v>
      </c>
      <c r="N2867" t="s">
        <v>5810</v>
      </c>
      <c r="O2867" t="s">
        <v>5811</v>
      </c>
      <c r="P2867" s="1"/>
      <c r="Q2867" s="1">
        <v>-518470.98901544599</v>
      </c>
      <c r="R2867" s="1">
        <v>19778103.947883401</v>
      </c>
      <c r="S2867" s="1">
        <v>355758.34552312602</v>
      </c>
      <c r="T2867" s="1">
        <v>45946832.282615103</v>
      </c>
      <c r="U2867" s="1">
        <v>968202.90886808501</v>
      </c>
      <c r="V2867" s="1">
        <v>4239.1446630835999</v>
      </c>
      <c r="W2867" s="1">
        <v>-92375.613737967404</v>
      </c>
      <c r="X2867" s="1"/>
      <c r="Y2867" s="1">
        <v>1065682.1308033799</v>
      </c>
      <c r="Z2867" s="1">
        <v>17020.016421737699</v>
      </c>
      <c r="AA2867" s="1">
        <v>0</v>
      </c>
      <c r="AB2867" s="1">
        <v>34488.4490934196</v>
      </c>
      <c r="AC2867" s="1"/>
      <c r="AD2867" s="1"/>
      <c r="AE2867" s="1"/>
      <c r="AF2867" s="1"/>
      <c r="AG2867" s="1"/>
      <c r="AH2867" s="1"/>
      <c r="AI2867" s="1"/>
      <c r="AJ2867" s="1"/>
      <c r="AK2867" s="1"/>
      <c r="AL2867" s="1"/>
      <c r="AM2867" s="1"/>
    </row>
    <row r="2868" spans="1:39" x14ac:dyDescent="0.3">
      <c r="A2868" t="str">
        <f t="shared" si="484"/>
        <v>R&amp;D</v>
      </c>
      <c r="B2868" t="str">
        <f t="shared" si="485"/>
        <v>AS12</v>
      </c>
      <c r="C2868" t="str">
        <f t="shared" si="486"/>
        <v>R&amp;D- MODAL TRANSPORTATION: AIR (APPLIED RESEARCH/EXPLORATORY DEVELOPMENT)</v>
      </c>
      <c r="D2868" s="1">
        <f t="shared" si="487"/>
        <v>0</v>
      </c>
      <c r="E2868" s="1">
        <f t="shared" si="488"/>
        <v>304794.01320760098</v>
      </c>
      <c r="F2868" s="1">
        <f t="shared" si="489"/>
        <v>331805</v>
      </c>
      <c r="G2868" s="1">
        <f t="shared" si="490"/>
        <v>328734.24185941799</v>
      </c>
      <c r="H2868" s="2">
        <f t="shared" si="491"/>
        <v>8.862046372938881E-2</v>
      </c>
      <c r="I2868" s="2" t="e">
        <f t="shared" si="492"/>
        <v>#DIV/0!</v>
      </c>
      <c r="J2868" s="2">
        <f t="shared" si="493"/>
        <v>0.99074529274549206</v>
      </c>
      <c r="K2868" s="2">
        <f t="shared" si="494"/>
        <v>2.9452694436530571E-6</v>
      </c>
      <c r="L2868" s="2">
        <f>AM2868/SUM(AM1:AM$3009)</f>
        <v>5.9650217350812019E-6</v>
      </c>
      <c r="M2868" t="s">
        <v>4937</v>
      </c>
      <c r="N2868" t="s">
        <v>5812</v>
      </c>
      <c r="O2868" t="s">
        <v>5813</v>
      </c>
      <c r="P2868" s="1"/>
      <c r="Q2868" s="1"/>
      <c r="R2868" s="1"/>
      <c r="S2868" s="1"/>
      <c r="T2868" s="1"/>
      <c r="U2868" s="1">
        <v>252639.573572811</v>
      </c>
      <c r="V2868" s="1"/>
      <c r="W2868" s="1"/>
      <c r="X2868" s="1"/>
      <c r="Y2868" s="1">
        <v>260963.96191261901</v>
      </c>
      <c r="Z2868" s="1">
        <v>517644.77561217401</v>
      </c>
      <c r="AA2868" s="1">
        <v>253709.19601426501</v>
      </c>
      <c r="AB2868" s="1"/>
      <c r="AC2868" s="1"/>
      <c r="AD2868" s="1"/>
      <c r="AE2868" s="1"/>
      <c r="AF2868" s="1"/>
      <c r="AG2868" s="1"/>
      <c r="AH2868" s="1"/>
      <c r="AI2868" s="1"/>
      <c r="AJ2868" s="1"/>
      <c r="AK2868" s="1">
        <v>304794.01320760098</v>
      </c>
      <c r="AL2868" s="1">
        <v>331805</v>
      </c>
      <c r="AM2868" s="1">
        <v>328734.24185941799</v>
      </c>
    </row>
    <row r="2869" spans="1:39" x14ac:dyDescent="0.3">
      <c r="A2869" t="str">
        <f t="shared" si="484"/>
        <v>R&amp;D</v>
      </c>
      <c r="B2869" t="str">
        <f t="shared" si="485"/>
        <v>AS13</v>
      </c>
      <c r="C2869" t="str">
        <f t="shared" si="486"/>
        <v>AIR TRANSPORTATION (ADVANCED)</v>
      </c>
      <c r="D2869" s="1">
        <f t="shared" si="487"/>
        <v>0</v>
      </c>
      <c r="E2869" s="1">
        <f t="shared" si="488"/>
        <v>0</v>
      </c>
      <c r="F2869" s="1">
        <f t="shared" si="489"/>
        <v>199914</v>
      </c>
      <c r="G2869" s="1">
        <f t="shared" si="490"/>
        <v>0</v>
      </c>
      <c r="H2869" s="2" t="e">
        <f t="shared" si="491"/>
        <v>#DIV/0!</v>
      </c>
      <c r="I2869" s="2" t="e">
        <f t="shared" si="492"/>
        <v>#DIV/0!</v>
      </c>
      <c r="J2869" s="2">
        <f t="shared" si="493"/>
        <v>0</v>
      </c>
      <c r="K2869" s="2">
        <f t="shared" si="494"/>
        <v>1.774538043605302E-6</v>
      </c>
      <c r="L2869" s="2">
        <f>AM2869/SUM(AM1:AM$3009)</f>
        <v>0</v>
      </c>
      <c r="M2869" t="s">
        <v>4937</v>
      </c>
      <c r="N2869" t="s">
        <v>5814</v>
      </c>
      <c r="O2869" t="s">
        <v>5815</v>
      </c>
      <c r="P2869" s="1"/>
      <c r="Q2869" s="1"/>
      <c r="R2869" s="1"/>
      <c r="S2869" s="1"/>
      <c r="T2869" s="1"/>
      <c r="U2869" s="1"/>
      <c r="V2869" s="1">
        <v>1642783.20399713</v>
      </c>
      <c r="W2869" s="1"/>
      <c r="X2869" s="1">
        <v>39479.928109019798</v>
      </c>
      <c r="Y2869" s="1">
        <v>1655187.07761895</v>
      </c>
      <c r="Z2869" s="1"/>
      <c r="AA2869" s="1"/>
      <c r="AB2869" s="1"/>
      <c r="AC2869" s="1">
        <v>-29451.271223281401</v>
      </c>
      <c r="AD2869" s="1">
        <v>-183775.30254288201</v>
      </c>
      <c r="AE2869" s="1"/>
      <c r="AF2869" s="1"/>
      <c r="AG2869" s="1"/>
      <c r="AH2869" s="1"/>
      <c r="AI2869" s="1"/>
      <c r="AJ2869" s="1"/>
      <c r="AK2869" s="1"/>
      <c r="AL2869" s="1">
        <v>199914</v>
      </c>
      <c r="AM2869" s="1"/>
    </row>
    <row r="2870" spans="1:39" x14ac:dyDescent="0.3">
      <c r="A2870" t="str">
        <f t="shared" si="484"/>
        <v>R&amp;D</v>
      </c>
      <c r="B2870" t="str">
        <f t="shared" si="485"/>
        <v>AS14</v>
      </c>
      <c r="C2870" t="str">
        <f t="shared" si="486"/>
        <v>AIR TRANSPORTATION (ENGINEERING)</v>
      </c>
      <c r="D2870" s="1">
        <f t="shared" si="487"/>
        <v>0</v>
      </c>
      <c r="E2870" s="1">
        <f t="shared" si="488"/>
        <v>0</v>
      </c>
      <c r="F2870" s="1">
        <f t="shared" si="489"/>
        <v>0</v>
      </c>
      <c r="G2870" s="1">
        <f t="shared" si="490"/>
        <v>0</v>
      </c>
      <c r="H2870" s="2" t="e">
        <f t="shared" si="491"/>
        <v>#DIV/0!</v>
      </c>
      <c r="I2870" s="2" t="e">
        <f t="shared" si="492"/>
        <v>#DIV/0!</v>
      </c>
      <c r="J2870" s="2" t="e">
        <f t="shared" si="493"/>
        <v>#DIV/0!</v>
      </c>
      <c r="K2870" s="2">
        <f t="shared" si="494"/>
        <v>0</v>
      </c>
      <c r="L2870" s="2">
        <f>AM2870/SUM(AM1:AM$3009)</f>
        <v>0</v>
      </c>
      <c r="M2870" t="s">
        <v>4937</v>
      </c>
      <c r="N2870" t="s">
        <v>5816</v>
      </c>
      <c r="O2870" t="s">
        <v>5817</v>
      </c>
      <c r="P2870" s="1"/>
      <c r="Q2870" s="1"/>
      <c r="R2870" s="1"/>
      <c r="S2870" s="1"/>
      <c r="T2870" s="1"/>
      <c r="U2870" s="1">
        <v>3593113.6417425298</v>
      </c>
      <c r="V2870" s="1">
        <v>1214205.95818633</v>
      </c>
      <c r="W2870" s="1">
        <v>232699.697409833</v>
      </c>
      <c r="X2870" s="1">
        <v>0</v>
      </c>
      <c r="Y2870" s="1"/>
      <c r="Z2870" s="1"/>
      <c r="AA2870" s="1"/>
      <c r="AB2870" s="1"/>
      <c r="AC2870" s="1"/>
      <c r="AD2870" s="1">
        <v>104941.666688403</v>
      </c>
      <c r="AE2870" s="1"/>
      <c r="AF2870" s="1">
        <v>5947.9501260670404</v>
      </c>
      <c r="AG2870" s="1"/>
      <c r="AH2870" s="1"/>
      <c r="AI2870" s="1"/>
      <c r="AJ2870" s="1"/>
      <c r="AK2870" s="1"/>
      <c r="AL2870" s="1"/>
      <c r="AM2870" s="1"/>
    </row>
    <row r="2871" spans="1:39" x14ac:dyDescent="0.3">
      <c r="A2871" t="str">
        <f t="shared" si="484"/>
        <v>R&amp;D</v>
      </c>
      <c r="B2871" t="str">
        <f t="shared" si="485"/>
        <v>AS15</v>
      </c>
      <c r="C2871" t="str">
        <f t="shared" si="486"/>
        <v>AIR TRANSPORTATION (OPERATIONAL)</v>
      </c>
      <c r="D2871" s="1">
        <f t="shared" si="487"/>
        <v>0</v>
      </c>
      <c r="E2871" s="1">
        <f t="shared" si="488"/>
        <v>9114.6074591346896</v>
      </c>
      <c r="F2871" s="1">
        <f t="shared" si="489"/>
        <v>0</v>
      </c>
      <c r="G2871" s="1">
        <f t="shared" si="490"/>
        <v>28126.560411168099</v>
      </c>
      <c r="H2871" s="2">
        <f t="shared" si="491"/>
        <v>-1</v>
      </c>
      <c r="I2871" s="2" t="e">
        <f t="shared" si="492"/>
        <v>#DIV/0!</v>
      </c>
      <c r="J2871" s="2" t="e">
        <f t="shared" si="493"/>
        <v>#DIV/0!</v>
      </c>
      <c r="K2871" s="2">
        <f t="shared" si="494"/>
        <v>0</v>
      </c>
      <c r="L2871" s="2">
        <f>AM2871/SUM(AM1:AM$3009)</f>
        <v>5.1036832438478006E-7</v>
      </c>
      <c r="M2871" t="s">
        <v>4937</v>
      </c>
      <c r="N2871" t="s">
        <v>5818</v>
      </c>
      <c r="O2871" t="s">
        <v>5819</v>
      </c>
      <c r="P2871" s="1"/>
      <c r="Q2871" s="1"/>
      <c r="R2871" s="1">
        <v>1579358.4948761901</v>
      </c>
      <c r="S2871" s="1">
        <v>585928.030773342</v>
      </c>
      <c r="T2871" s="1">
        <v>2220336.5942598898</v>
      </c>
      <c r="U2871" s="1">
        <v>1099322.84755237</v>
      </c>
      <c r="V2871" s="1">
        <v>-211887.326415013</v>
      </c>
      <c r="W2871" s="1">
        <v>7803.4002341062296</v>
      </c>
      <c r="X2871" s="1">
        <v>229488.15629550201</v>
      </c>
      <c r="Y2871" s="1">
        <v>3845722.6039901702</v>
      </c>
      <c r="Z2871" s="1">
        <v>141288.593337397</v>
      </c>
      <c r="AA2871" s="1">
        <v>141626.36653397899</v>
      </c>
      <c r="AB2871" s="1">
        <v>0</v>
      </c>
      <c r="AC2871" s="1">
        <v>0</v>
      </c>
      <c r="AD2871" s="1"/>
      <c r="AE2871" s="1"/>
      <c r="AF2871" s="1">
        <v>14892.704023587499</v>
      </c>
      <c r="AG2871" s="1"/>
      <c r="AH2871" s="1"/>
      <c r="AI2871" s="1"/>
      <c r="AJ2871" s="1"/>
      <c r="AK2871" s="1">
        <v>9114.6074591346896</v>
      </c>
      <c r="AL2871" s="1"/>
      <c r="AM2871" s="1">
        <v>28126.560411168099</v>
      </c>
    </row>
    <row r="2872" spans="1:39" x14ac:dyDescent="0.3">
      <c r="A2872" t="str">
        <f t="shared" si="484"/>
        <v>R&amp;D</v>
      </c>
      <c r="B2872" t="str">
        <f t="shared" si="485"/>
        <v>AS16</v>
      </c>
      <c r="C2872" t="str">
        <f t="shared" si="486"/>
        <v>R&amp;D- MODAL TRANSPORTATION: AIR (MANAGEMENT/SUPPORT)</v>
      </c>
      <c r="D2872" s="1">
        <f t="shared" si="487"/>
        <v>0</v>
      </c>
      <c r="E2872" s="1">
        <f t="shared" si="488"/>
        <v>0</v>
      </c>
      <c r="F2872" s="1">
        <f t="shared" si="489"/>
        <v>0</v>
      </c>
      <c r="G2872" s="1">
        <f t="shared" si="490"/>
        <v>0</v>
      </c>
      <c r="H2872" s="2" t="e">
        <f t="shared" si="491"/>
        <v>#DIV/0!</v>
      </c>
      <c r="I2872" s="2" t="e">
        <f t="shared" si="492"/>
        <v>#DIV/0!</v>
      </c>
      <c r="J2872" s="2" t="e">
        <f t="shared" si="493"/>
        <v>#DIV/0!</v>
      </c>
      <c r="K2872" s="2">
        <f t="shared" si="494"/>
        <v>0</v>
      </c>
      <c r="L2872" s="2">
        <f>AM2872/SUM(AM1:AM$3009)</f>
        <v>0</v>
      </c>
      <c r="M2872" t="s">
        <v>4937</v>
      </c>
      <c r="N2872" t="s">
        <v>5820</v>
      </c>
      <c r="O2872" t="s">
        <v>5821</v>
      </c>
      <c r="P2872" s="1"/>
      <c r="Q2872" s="1"/>
      <c r="R2872" s="1"/>
      <c r="S2872" s="1"/>
      <c r="T2872" s="1"/>
      <c r="U2872" s="1"/>
      <c r="V2872" s="1"/>
      <c r="W2872" s="1"/>
      <c r="X2872" s="1"/>
      <c r="Y2872" s="1">
        <v>266475.956152623</v>
      </c>
      <c r="Z2872" s="1">
        <v>0</v>
      </c>
      <c r="AA2872" s="1">
        <v>0</v>
      </c>
      <c r="AB2872" s="1"/>
      <c r="AC2872" s="1"/>
      <c r="AD2872" s="1"/>
      <c r="AE2872" s="1"/>
      <c r="AF2872" s="1"/>
      <c r="AG2872" s="1"/>
      <c r="AH2872" s="1"/>
      <c r="AI2872" s="1"/>
      <c r="AJ2872" s="1"/>
      <c r="AK2872" s="1"/>
      <c r="AL2872" s="1"/>
      <c r="AM2872" s="1"/>
    </row>
    <row r="2873" spans="1:39" x14ac:dyDescent="0.3">
      <c r="A2873" t="str">
        <f t="shared" si="484"/>
        <v>R&amp;D</v>
      </c>
      <c r="B2873" t="str">
        <f t="shared" si="485"/>
        <v>AS17</v>
      </c>
      <c r="C2873" t="str">
        <f t="shared" si="486"/>
        <v>R&amp;D- MODAL TRANSPORTATION: AIR (COMMERCIALIZED)</v>
      </c>
      <c r="D2873" s="1">
        <f t="shared" si="487"/>
        <v>0</v>
      </c>
      <c r="E2873" s="1">
        <f t="shared" si="488"/>
        <v>0</v>
      </c>
      <c r="F2873" s="1">
        <f t="shared" si="489"/>
        <v>0</v>
      </c>
      <c r="G2873" s="1">
        <f t="shared" si="490"/>
        <v>0</v>
      </c>
      <c r="H2873" s="2" t="e">
        <f t="shared" si="491"/>
        <v>#DIV/0!</v>
      </c>
      <c r="I2873" s="2" t="e">
        <f t="shared" si="492"/>
        <v>#DIV/0!</v>
      </c>
      <c r="J2873" s="2" t="e">
        <f t="shared" si="493"/>
        <v>#DIV/0!</v>
      </c>
      <c r="K2873" s="2">
        <f t="shared" si="494"/>
        <v>0</v>
      </c>
      <c r="L2873" s="2">
        <f>AM2873/SUM(AM1:AM$3009)</f>
        <v>0</v>
      </c>
      <c r="M2873" t="s">
        <v>4937</v>
      </c>
      <c r="N2873" t="s">
        <v>5822</v>
      </c>
      <c r="O2873" t="s">
        <v>5823</v>
      </c>
      <c r="P2873" s="1"/>
      <c r="Q2873" s="1"/>
      <c r="R2873" s="1"/>
      <c r="S2873" s="1">
        <v>504027.81558420701</v>
      </c>
      <c r="T2873" s="1"/>
      <c r="U2873" s="1"/>
      <c r="V2873" s="1"/>
      <c r="W2873" s="1"/>
      <c r="X2873" s="1"/>
      <c r="Y2873" s="1"/>
      <c r="Z2873" s="1"/>
      <c r="AA2873" s="1"/>
      <c r="AB2873" s="1"/>
      <c r="AC2873" s="1"/>
      <c r="AD2873" s="1"/>
      <c r="AE2873" s="1"/>
      <c r="AF2873" s="1">
        <v>11348.6888405359</v>
      </c>
      <c r="AG2873" s="1"/>
      <c r="AH2873" s="1"/>
      <c r="AI2873" s="1">
        <v>871706.85812103399</v>
      </c>
      <c r="AJ2873" s="1">
        <v>0</v>
      </c>
      <c r="AK2873" s="1"/>
      <c r="AL2873" s="1"/>
      <c r="AM2873" s="1"/>
    </row>
    <row r="2874" spans="1:39" x14ac:dyDescent="0.3">
      <c r="A2874" t="str">
        <f t="shared" si="484"/>
        <v>R&amp;D</v>
      </c>
      <c r="B2874" t="str">
        <f t="shared" si="485"/>
        <v>AS21</v>
      </c>
      <c r="C2874" t="str">
        <f t="shared" si="486"/>
        <v>R&amp;D- MODAL TRANSPORTATION: SURFACE MOTOR VEHICLES (BASIC RESEARCH)</v>
      </c>
      <c r="D2874" s="1">
        <f t="shared" si="487"/>
        <v>0</v>
      </c>
      <c r="E2874" s="1">
        <f t="shared" si="488"/>
        <v>700486.76141974796</v>
      </c>
      <c r="F2874" s="1">
        <f t="shared" si="489"/>
        <v>327548.34379999997</v>
      </c>
      <c r="G2874" s="1">
        <f t="shared" si="490"/>
        <v>10568.4772922386</v>
      </c>
      <c r="H2874" s="2">
        <f t="shared" si="491"/>
        <v>-0.53239895192862119</v>
      </c>
      <c r="I2874" s="2" t="e">
        <f t="shared" si="492"/>
        <v>#DIV/0!</v>
      </c>
      <c r="J2874" s="2">
        <f t="shared" si="493"/>
        <v>3.22653968254887E-2</v>
      </c>
      <c r="K2874" s="2">
        <f t="shared" si="494"/>
        <v>2.9074852046030233E-6</v>
      </c>
      <c r="L2874" s="2">
        <f>AM2874/SUM(AM1:AM$3009)</f>
        <v>1.9176948649564386E-7</v>
      </c>
      <c r="M2874" t="s">
        <v>4937</v>
      </c>
      <c r="N2874" t="s">
        <v>5824</v>
      </c>
      <c r="O2874" t="s">
        <v>5825</v>
      </c>
      <c r="P2874" s="1">
        <v>403932.51244229299</v>
      </c>
      <c r="Q2874" s="1">
        <v>58340442.812472098</v>
      </c>
      <c r="R2874" s="1">
        <v>75974.194844943195</v>
      </c>
      <c r="S2874" s="1">
        <v>136532.86719972</v>
      </c>
      <c r="T2874" s="1">
        <v>4157390.1877682302</v>
      </c>
      <c r="U2874" s="1">
        <v>504879.25479202397</v>
      </c>
      <c r="V2874" s="1">
        <v>116698.115960949</v>
      </c>
      <c r="W2874" s="1">
        <v>20674.891828933301</v>
      </c>
      <c r="X2874" s="1">
        <v>37974.167090122399</v>
      </c>
      <c r="Y2874" s="1">
        <v>136177.08596747299</v>
      </c>
      <c r="Z2874" s="1">
        <v>4744.9419262476003</v>
      </c>
      <c r="AA2874" s="1">
        <v>31330.922071347301</v>
      </c>
      <c r="AB2874" s="1">
        <v>14312372.8986621</v>
      </c>
      <c r="AC2874" s="1">
        <v>3908.49224023434</v>
      </c>
      <c r="AD2874" s="1">
        <v>-248261.422915584</v>
      </c>
      <c r="AE2874" s="1"/>
      <c r="AF2874" s="1"/>
      <c r="AG2874" s="1"/>
      <c r="AH2874" s="1"/>
      <c r="AI2874" s="1"/>
      <c r="AJ2874" s="1">
        <v>70292.680396443699</v>
      </c>
      <c r="AK2874" s="1">
        <v>700486.76141974796</v>
      </c>
      <c r="AL2874" s="1">
        <v>327548.34379999997</v>
      </c>
      <c r="AM2874" s="1">
        <v>10568.4772922386</v>
      </c>
    </row>
    <row r="2875" spans="1:39" x14ac:dyDescent="0.3">
      <c r="A2875" t="str">
        <f t="shared" si="484"/>
        <v>R&amp;D</v>
      </c>
      <c r="B2875" t="str">
        <f t="shared" si="485"/>
        <v>AS22</v>
      </c>
      <c r="C2875" t="str">
        <f t="shared" si="486"/>
        <v>R&amp;D-TRANS- MOTOR VEH-A RES/EXPL DEV</v>
      </c>
      <c r="D2875" s="1">
        <f t="shared" si="487"/>
        <v>0</v>
      </c>
      <c r="E2875" s="1">
        <f t="shared" si="488"/>
        <v>0</v>
      </c>
      <c r="F2875" s="1">
        <f t="shared" si="489"/>
        <v>0</v>
      </c>
      <c r="G2875" s="1">
        <f t="shared" si="490"/>
        <v>0</v>
      </c>
      <c r="H2875" s="2" t="e">
        <f t="shared" si="491"/>
        <v>#DIV/0!</v>
      </c>
      <c r="I2875" s="2" t="e">
        <f t="shared" si="492"/>
        <v>#DIV/0!</v>
      </c>
      <c r="J2875" s="2" t="e">
        <f t="shared" si="493"/>
        <v>#DIV/0!</v>
      </c>
      <c r="K2875" s="2">
        <f t="shared" si="494"/>
        <v>0</v>
      </c>
      <c r="L2875" s="2">
        <f>AM2875/SUM(AM1:AM$3009)</f>
        <v>0</v>
      </c>
      <c r="M2875" t="s">
        <v>4937</v>
      </c>
      <c r="N2875" t="s">
        <v>5826</v>
      </c>
      <c r="O2875" t="s">
        <v>5827</v>
      </c>
      <c r="P2875" s="1"/>
      <c r="Q2875" s="1"/>
      <c r="R2875" s="1"/>
      <c r="S2875" s="1">
        <v>5836.3008256314597</v>
      </c>
      <c r="T2875" s="1">
        <v>54696376.091298498</v>
      </c>
      <c r="U2875" s="1">
        <v>4197899.5768176001</v>
      </c>
      <c r="V2875" s="1"/>
      <c r="W2875" s="1">
        <v>4016779.1668549599</v>
      </c>
      <c r="X2875" s="1">
        <v>4142199.8786739698</v>
      </c>
      <c r="Y2875" s="1">
        <v>0</v>
      </c>
      <c r="Z2875" s="1">
        <v>0</v>
      </c>
      <c r="AA2875" s="1"/>
      <c r="AB2875" s="1"/>
      <c r="AC2875" s="1"/>
      <c r="AD2875" s="1">
        <v>-3621.39739959403</v>
      </c>
      <c r="AE2875" s="1"/>
      <c r="AF2875" s="1"/>
      <c r="AG2875" s="1"/>
      <c r="AH2875" s="1"/>
      <c r="AI2875" s="1"/>
      <c r="AJ2875" s="1"/>
      <c r="AK2875" s="1"/>
      <c r="AL2875" s="1"/>
      <c r="AM2875" s="1"/>
    </row>
    <row r="2876" spans="1:39" x14ac:dyDescent="0.3">
      <c r="A2876" t="str">
        <f t="shared" si="484"/>
        <v>R&amp;D</v>
      </c>
      <c r="B2876" t="str">
        <f t="shared" si="485"/>
        <v>AS23</v>
      </c>
      <c r="C2876" t="str">
        <f t="shared" si="486"/>
        <v>R&amp;D- MODAL TRANSPORTATION: SURFACE MOTOR VEHICLES (ADVANCED DEVELOPMENT)</v>
      </c>
      <c r="D2876" s="1">
        <f t="shared" si="487"/>
        <v>0</v>
      </c>
      <c r="E2876" s="1">
        <f t="shared" si="488"/>
        <v>0</v>
      </c>
      <c r="F2876" s="1">
        <f t="shared" si="489"/>
        <v>0</v>
      </c>
      <c r="G2876" s="1">
        <f t="shared" si="490"/>
        <v>0</v>
      </c>
      <c r="H2876" s="2" t="e">
        <f t="shared" si="491"/>
        <v>#DIV/0!</v>
      </c>
      <c r="I2876" s="2" t="e">
        <f t="shared" si="492"/>
        <v>#DIV/0!</v>
      </c>
      <c r="J2876" s="2" t="e">
        <f t="shared" si="493"/>
        <v>#DIV/0!</v>
      </c>
      <c r="K2876" s="2">
        <f t="shared" si="494"/>
        <v>0</v>
      </c>
      <c r="L2876" s="2">
        <f>AM2876/SUM(AM1:AM$3009)</f>
        <v>0</v>
      </c>
      <c r="M2876" t="s">
        <v>4937</v>
      </c>
      <c r="N2876" t="s">
        <v>5828</v>
      </c>
      <c r="O2876" t="s">
        <v>5829</v>
      </c>
      <c r="P2876" s="1"/>
      <c r="Q2876" s="1">
        <v>150215.260637525</v>
      </c>
      <c r="R2876" s="1"/>
      <c r="S2876" s="1">
        <v>190479.79195925099</v>
      </c>
      <c r="T2876" s="1">
        <v>2514240.1974182599</v>
      </c>
      <c r="U2876" s="1">
        <v>950393.98441326199</v>
      </c>
      <c r="V2876" s="1">
        <v>403175.93306709302</v>
      </c>
      <c r="W2876" s="1"/>
      <c r="X2876" s="1">
        <v>32230.988342775701</v>
      </c>
      <c r="Y2876" s="1">
        <v>270519.22892048798</v>
      </c>
      <c r="Z2876" s="1"/>
      <c r="AA2876" s="1">
        <v>0</v>
      </c>
      <c r="AB2876" s="1"/>
      <c r="AC2876" s="1"/>
      <c r="AD2876" s="1"/>
      <c r="AE2876" s="1"/>
      <c r="AF2876" s="1"/>
      <c r="AG2876" s="1"/>
      <c r="AH2876" s="1"/>
      <c r="AI2876" s="1"/>
      <c r="AJ2876" s="1"/>
      <c r="AK2876" s="1"/>
      <c r="AL2876" s="1"/>
      <c r="AM2876" s="1"/>
    </row>
    <row r="2877" spans="1:39" x14ac:dyDescent="0.3">
      <c r="A2877" t="str">
        <f t="shared" si="484"/>
        <v>R&amp;D</v>
      </c>
      <c r="B2877" t="str">
        <f t="shared" si="485"/>
        <v>AS24</v>
      </c>
      <c r="C2877" t="str">
        <f t="shared" si="486"/>
        <v>R&amp;D-TRANS- MOTOR VEH-ENG DEV</v>
      </c>
      <c r="D2877" s="1">
        <f t="shared" si="487"/>
        <v>0</v>
      </c>
      <c r="E2877" s="1">
        <f t="shared" si="488"/>
        <v>0</v>
      </c>
      <c r="F2877" s="1">
        <f t="shared" si="489"/>
        <v>0</v>
      </c>
      <c r="G2877" s="1">
        <f t="shared" si="490"/>
        <v>0</v>
      </c>
      <c r="H2877" s="2" t="e">
        <f t="shared" si="491"/>
        <v>#DIV/0!</v>
      </c>
      <c r="I2877" s="2" t="e">
        <f t="shared" si="492"/>
        <v>#DIV/0!</v>
      </c>
      <c r="J2877" s="2" t="e">
        <f t="shared" si="493"/>
        <v>#DIV/0!</v>
      </c>
      <c r="K2877" s="2">
        <f t="shared" si="494"/>
        <v>0</v>
      </c>
      <c r="L2877" s="2">
        <f>AM2877/SUM(AM1:AM$3009)</f>
        <v>0</v>
      </c>
      <c r="M2877" t="s">
        <v>4937</v>
      </c>
      <c r="N2877" t="s">
        <v>5830</v>
      </c>
      <c r="O2877" t="s">
        <v>5831</v>
      </c>
      <c r="P2877" s="1"/>
      <c r="Q2877" s="1"/>
      <c r="R2877" s="1"/>
      <c r="S2877" s="1">
        <v>126551.726101055</v>
      </c>
      <c r="T2877" s="1"/>
      <c r="U2877" s="1">
        <v>0</v>
      </c>
      <c r="V2877" s="1"/>
      <c r="W2877" s="1">
        <v>220648.302554503</v>
      </c>
      <c r="X2877" s="1">
        <v>143133.90149691401</v>
      </c>
      <c r="Y2877" s="1"/>
      <c r="Z2877" s="1"/>
      <c r="AA2877" s="1">
        <v>479129.025442696</v>
      </c>
      <c r="AB2877" s="1"/>
      <c r="AC2877" s="1"/>
      <c r="AD2877" s="1"/>
      <c r="AE2877" s="1"/>
      <c r="AF2877" s="1"/>
      <c r="AG2877" s="1"/>
      <c r="AH2877" s="1"/>
      <c r="AI2877" s="1"/>
      <c r="AJ2877" s="1"/>
      <c r="AK2877" s="1"/>
      <c r="AL2877" s="1"/>
      <c r="AM2877" s="1"/>
    </row>
    <row r="2878" spans="1:39" x14ac:dyDescent="0.3">
      <c r="A2878" t="str">
        <f t="shared" si="484"/>
        <v>R&amp;D</v>
      </c>
      <c r="B2878" t="str">
        <f t="shared" si="485"/>
        <v>AS25</v>
      </c>
      <c r="C2878" t="str">
        <f t="shared" si="486"/>
        <v>R&amp;D- MODAL TRANSPORTATION: SURFACE MOTOR VEHICLES (OPERATIONAL SYSTEMS DEVELOPMENT)</v>
      </c>
      <c r="D2878" s="1">
        <f t="shared" si="487"/>
        <v>0</v>
      </c>
      <c r="E2878" s="1">
        <f t="shared" si="488"/>
        <v>0</v>
      </c>
      <c r="F2878" s="1">
        <f t="shared" si="489"/>
        <v>0</v>
      </c>
      <c r="G2878" s="1">
        <f t="shared" si="490"/>
        <v>0</v>
      </c>
      <c r="H2878" s="2" t="e">
        <f t="shared" si="491"/>
        <v>#DIV/0!</v>
      </c>
      <c r="I2878" s="2" t="e">
        <f t="shared" si="492"/>
        <v>#DIV/0!</v>
      </c>
      <c r="J2878" s="2" t="e">
        <f t="shared" si="493"/>
        <v>#DIV/0!</v>
      </c>
      <c r="K2878" s="2">
        <f t="shared" si="494"/>
        <v>0</v>
      </c>
      <c r="L2878" s="2">
        <f>AM2878/SUM(AM1:AM$3009)</f>
        <v>0</v>
      </c>
      <c r="M2878" t="s">
        <v>4937</v>
      </c>
      <c r="N2878" t="s">
        <v>5832</v>
      </c>
      <c r="O2878" t="s">
        <v>5833</v>
      </c>
      <c r="P2878" s="1">
        <v>1065843.7947410799</v>
      </c>
      <c r="Q2878" s="1">
        <v>44776.688613243801</v>
      </c>
      <c r="R2878" s="1"/>
      <c r="S2878" s="1"/>
      <c r="T2878" s="1"/>
      <c r="U2878" s="1"/>
      <c r="V2878" s="1"/>
      <c r="W2878" s="1"/>
      <c r="X2878" s="1"/>
      <c r="Y2878" s="1"/>
      <c r="Z2878" s="1"/>
      <c r="AA2878" s="1"/>
      <c r="AB2878" s="1"/>
      <c r="AC2878" s="1"/>
      <c r="AD2878" s="1"/>
      <c r="AE2878" s="1"/>
      <c r="AF2878" s="1"/>
      <c r="AG2878" s="1"/>
      <c r="AH2878" s="1"/>
      <c r="AI2878" s="1"/>
      <c r="AJ2878" s="1"/>
      <c r="AK2878" s="1"/>
      <c r="AL2878" s="1"/>
      <c r="AM2878" s="1"/>
    </row>
    <row r="2879" spans="1:39" x14ac:dyDescent="0.3">
      <c r="A2879" t="str">
        <f t="shared" si="484"/>
        <v>R&amp;D</v>
      </c>
      <c r="B2879" t="str">
        <f t="shared" si="485"/>
        <v>AS26</v>
      </c>
      <c r="C2879" t="str">
        <f t="shared" si="486"/>
        <v>R&amp;D- MODAL TRANSPORTATION: SURFACE MOTOR VEHICLES (MANAGEMENT/SUPPORT)</v>
      </c>
      <c r="D2879" s="1">
        <f t="shared" si="487"/>
        <v>0</v>
      </c>
      <c r="E2879" s="1">
        <f t="shared" si="488"/>
        <v>0</v>
      </c>
      <c r="F2879" s="1">
        <f t="shared" si="489"/>
        <v>0</v>
      </c>
      <c r="G2879" s="1">
        <f t="shared" si="490"/>
        <v>0</v>
      </c>
      <c r="H2879" s="2" t="e">
        <f t="shared" si="491"/>
        <v>#DIV/0!</v>
      </c>
      <c r="I2879" s="2" t="e">
        <f t="shared" si="492"/>
        <v>#DIV/0!</v>
      </c>
      <c r="J2879" s="2" t="e">
        <f t="shared" si="493"/>
        <v>#DIV/0!</v>
      </c>
      <c r="K2879" s="2">
        <f t="shared" si="494"/>
        <v>0</v>
      </c>
      <c r="L2879" s="2">
        <f>AM2879/SUM(AM1:AM$3009)</f>
        <v>0</v>
      </c>
      <c r="M2879" t="s">
        <v>4937</v>
      </c>
      <c r="N2879" t="s">
        <v>5834</v>
      </c>
      <c r="O2879" t="s">
        <v>5835</v>
      </c>
      <c r="P2879" s="1"/>
      <c r="Q2879" s="1"/>
      <c r="R2879" s="1">
        <v>6825.2848686383504</v>
      </c>
      <c r="S2879" s="1">
        <v>6034.3998092690799</v>
      </c>
      <c r="T2879" s="1">
        <v>19484.491726454002</v>
      </c>
      <c r="U2879" s="1">
        <v>0</v>
      </c>
      <c r="V2879" s="1"/>
      <c r="W2879" s="1">
        <v>0</v>
      </c>
      <c r="X2879" s="1">
        <v>159331.62087995399</v>
      </c>
      <c r="Y2879" s="1"/>
      <c r="Z2879" s="1"/>
      <c r="AA2879" s="1"/>
      <c r="AB2879" s="1"/>
      <c r="AC2879" s="1"/>
      <c r="AD2879" s="1"/>
      <c r="AE2879" s="1"/>
      <c r="AF2879" s="1"/>
      <c r="AG2879" s="1"/>
      <c r="AH2879" s="1"/>
      <c r="AI2879" s="1"/>
      <c r="AJ2879" s="1"/>
      <c r="AK2879" s="1"/>
      <c r="AL2879" s="1"/>
      <c r="AM2879" s="1"/>
    </row>
    <row r="2880" spans="1:39" x14ac:dyDescent="0.3">
      <c r="A2880" t="str">
        <f t="shared" si="484"/>
        <v>R&amp;D</v>
      </c>
      <c r="B2880" t="str">
        <f t="shared" si="485"/>
        <v>AS27</v>
      </c>
      <c r="C2880" t="str">
        <f t="shared" si="486"/>
        <v>R&amp;D- MODAL TRANSPORTATION: SURFACE MOTOR VEHICLES (COMMERCIALIZED)</v>
      </c>
      <c r="D2880" s="1">
        <f t="shared" si="487"/>
        <v>0</v>
      </c>
      <c r="E2880" s="1">
        <f t="shared" si="488"/>
        <v>0</v>
      </c>
      <c r="F2880" s="1">
        <f t="shared" si="489"/>
        <v>0</v>
      </c>
      <c r="G2880" s="1">
        <f t="shared" si="490"/>
        <v>0</v>
      </c>
      <c r="H2880" s="2" t="e">
        <f t="shared" si="491"/>
        <v>#DIV/0!</v>
      </c>
      <c r="I2880" s="2" t="e">
        <f t="shared" si="492"/>
        <v>#DIV/0!</v>
      </c>
      <c r="J2880" s="2" t="e">
        <f t="shared" si="493"/>
        <v>#DIV/0!</v>
      </c>
      <c r="K2880" s="2">
        <f t="shared" si="494"/>
        <v>0</v>
      </c>
      <c r="L2880" s="2">
        <f>AM2880/SUM(AM1:AM$3009)</f>
        <v>0</v>
      </c>
      <c r="M2880" t="s">
        <v>4937</v>
      </c>
      <c r="N2880" t="s">
        <v>5836</v>
      </c>
      <c r="O2880" t="s">
        <v>5837</v>
      </c>
      <c r="P2880" s="1"/>
      <c r="Q2880" s="1"/>
      <c r="R2880" s="1"/>
      <c r="S2880" s="1">
        <v>3474.3514053367398</v>
      </c>
      <c r="T2880" s="1">
        <v>136104.35857474199</v>
      </c>
      <c r="U2880" s="1"/>
      <c r="V2880" s="1">
        <v>11734.545236563499</v>
      </c>
      <c r="W2880" s="1"/>
      <c r="X2880" s="1">
        <v>46848.839294712503</v>
      </c>
      <c r="Y2880" s="1">
        <v>1092778.9202992499</v>
      </c>
      <c r="Z2880" s="1">
        <v>20005836.080242001</v>
      </c>
      <c r="AA2880" s="1">
        <v>8221917.1185396099</v>
      </c>
      <c r="AB2880" s="1">
        <v>8306665.21863118</v>
      </c>
      <c r="AC2880" s="1">
        <v>20261631.069721699</v>
      </c>
      <c r="AD2880" s="1">
        <v>-800336.055973095</v>
      </c>
      <c r="AE2880" s="1">
        <v>0</v>
      </c>
      <c r="AF2880" s="1"/>
      <c r="AG2880" s="1"/>
      <c r="AH2880" s="1">
        <v>926661.96559973597</v>
      </c>
      <c r="AI2880" s="1"/>
      <c r="AJ2880" s="1"/>
      <c r="AK2880" s="1"/>
      <c r="AL2880" s="1"/>
      <c r="AM2880" s="1"/>
    </row>
    <row r="2881" spans="1:39" x14ac:dyDescent="0.3">
      <c r="A2881" t="str">
        <f t="shared" ref="A2881:A2944" si="495">M2881</f>
        <v>R&amp;D</v>
      </c>
      <c r="B2881" t="str">
        <f t="shared" ref="B2881:B2944" si="496">N2881</f>
        <v>AS31</v>
      </c>
      <c r="C2881" t="str">
        <f t="shared" ref="C2881:C2944" si="497">O2881</f>
        <v>R&amp;D- MODAL TRANSPORTATION: RAIL (BASIC RESEARCH)</v>
      </c>
      <c r="D2881" s="1">
        <f t="shared" ref="D2881:D2944" si="498">AE2881</f>
        <v>0</v>
      </c>
      <c r="E2881" s="1">
        <f t="shared" ref="E2881:E2944" si="499">AK2881</f>
        <v>0</v>
      </c>
      <c r="F2881" s="1">
        <f t="shared" ref="F2881:F2944" si="500">AL2881</f>
        <v>0</v>
      </c>
      <c r="G2881" s="1">
        <f t="shared" ref="G2881:G2944" si="501">AM2881</f>
        <v>0</v>
      </c>
      <c r="H2881" s="2" t="e">
        <f t="shared" si="491"/>
        <v>#DIV/0!</v>
      </c>
      <c r="I2881" s="2" t="e">
        <f t="shared" si="492"/>
        <v>#DIV/0!</v>
      </c>
      <c r="J2881" s="2" t="e">
        <f t="shared" si="493"/>
        <v>#DIV/0!</v>
      </c>
      <c r="K2881" s="2">
        <f t="shared" si="494"/>
        <v>0</v>
      </c>
      <c r="L2881" s="2">
        <f>AM2881/SUM(AM1:AM$3009)</f>
        <v>0</v>
      </c>
      <c r="M2881" t="s">
        <v>4937</v>
      </c>
      <c r="N2881" t="s">
        <v>5838</v>
      </c>
      <c r="O2881" t="s">
        <v>5839</v>
      </c>
      <c r="P2881" s="1"/>
      <c r="Q2881" s="1"/>
      <c r="R2881" s="1"/>
      <c r="S2881" s="1"/>
      <c r="T2881" s="1"/>
      <c r="U2881" s="1"/>
      <c r="V2881" s="1"/>
      <c r="W2881" s="1"/>
      <c r="X2881" s="1">
        <v>26660.315433041698</v>
      </c>
      <c r="Y2881" s="1">
        <v>0</v>
      </c>
      <c r="Z2881" s="1"/>
      <c r="AA2881" s="1">
        <v>12054.399179820701</v>
      </c>
      <c r="AB2881" s="1"/>
      <c r="AC2881" s="1"/>
      <c r="AD2881" s="1"/>
      <c r="AE2881" s="1"/>
      <c r="AF2881" s="1"/>
      <c r="AG2881" s="1"/>
      <c r="AH2881" s="1"/>
      <c r="AI2881" s="1"/>
      <c r="AJ2881" s="1"/>
      <c r="AK2881" s="1"/>
      <c r="AL2881" s="1"/>
      <c r="AM2881" s="1"/>
    </row>
    <row r="2882" spans="1:39" x14ac:dyDescent="0.3">
      <c r="A2882" t="str">
        <f t="shared" si="495"/>
        <v>R&amp;D</v>
      </c>
      <c r="B2882" t="str">
        <f t="shared" si="496"/>
        <v>AS34</v>
      </c>
      <c r="C2882" t="str">
        <f t="shared" si="497"/>
        <v>R&amp;D- MODAL TRANSPORTATION: RAIL (ENGINEERING DEVELOPMENT)</v>
      </c>
      <c r="D2882" s="1">
        <f t="shared" si="498"/>
        <v>0</v>
      </c>
      <c r="E2882" s="1">
        <f t="shared" si="499"/>
        <v>0</v>
      </c>
      <c r="F2882" s="1">
        <f t="shared" si="500"/>
        <v>0</v>
      </c>
      <c r="G2882" s="1">
        <f t="shared" si="501"/>
        <v>0</v>
      </c>
      <c r="H2882" s="2" t="e">
        <f t="shared" ref="H2882:H2945" si="502">AL2882/AK2882-1</f>
        <v>#DIV/0!</v>
      </c>
      <c r="I2882" s="2" t="e">
        <f t="shared" ref="I2882:I2945" si="503">AL2882/AE2882-1</f>
        <v>#DIV/0!</v>
      </c>
      <c r="J2882" s="2" t="e">
        <f t="shared" ref="J2882:J2945" si="504">AM2882/AL2882</f>
        <v>#DIV/0!</v>
      </c>
      <c r="K2882" s="2">
        <f t="shared" ref="K2882:K2945" si="505">AL2882/SUM(AL$1:AL$3009)</f>
        <v>0</v>
      </c>
      <c r="L2882" s="2">
        <f>AM2882/SUM(AM1:AM$3009)</f>
        <v>0</v>
      </c>
      <c r="M2882" t="s">
        <v>4937</v>
      </c>
      <c r="N2882" t="s">
        <v>5840</v>
      </c>
      <c r="O2882" t="s">
        <v>5841</v>
      </c>
      <c r="P2882" s="1">
        <v>127642.67393176501</v>
      </c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  <c r="AB2882" s="1"/>
      <c r="AC2882" s="1"/>
      <c r="AD2882" s="1"/>
      <c r="AE2882" s="1"/>
      <c r="AF2882" s="1"/>
      <c r="AG2882" s="1"/>
      <c r="AH2882" s="1"/>
      <c r="AI2882" s="1"/>
      <c r="AJ2882" s="1"/>
      <c r="AK2882" s="1"/>
      <c r="AL2882" s="1"/>
      <c r="AM2882" s="1"/>
    </row>
    <row r="2883" spans="1:39" x14ac:dyDescent="0.3">
      <c r="A2883" t="str">
        <f t="shared" si="495"/>
        <v>R&amp;D</v>
      </c>
      <c r="B2883" t="str">
        <f t="shared" si="496"/>
        <v>AS35</v>
      </c>
      <c r="C2883" t="str">
        <f t="shared" si="497"/>
        <v>R&amp;D- MODAL TRANSPORTATION: RAIL (OPERATIONAL SYSTEMS DEVELOPMENT)</v>
      </c>
      <c r="D2883" s="1">
        <f t="shared" si="498"/>
        <v>619777.77381533606</v>
      </c>
      <c r="E2883" s="1">
        <f t="shared" si="499"/>
        <v>0</v>
      </c>
      <c r="F2883" s="1">
        <f t="shared" si="500"/>
        <v>111000</v>
      </c>
      <c r="G2883" s="1">
        <f t="shared" si="501"/>
        <v>0</v>
      </c>
      <c r="H2883" s="2" t="e">
        <f t="shared" si="502"/>
        <v>#DIV/0!</v>
      </c>
      <c r="I2883" s="2">
        <f t="shared" si="503"/>
        <v>-0.82090354851435399</v>
      </c>
      <c r="J2883" s="2">
        <f t="shared" si="504"/>
        <v>0</v>
      </c>
      <c r="K2883" s="2">
        <f t="shared" si="505"/>
        <v>9.8529228988559348E-7</v>
      </c>
      <c r="L2883" s="2">
        <f>AM2883/SUM(AM1:AM$3009)</f>
        <v>0</v>
      </c>
      <c r="M2883" t="s">
        <v>4937</v>
      </c>
      <c r="N2883" t="s">
        <v>5842</v>
      </c>
      <c r="O2883" t="s">
        <v>5843</v>
      </c>
      <c r="P2883" s="1"/>
      <c r="Q2883" s="1"/>
      <c r="R2883" s="1"/>
      <c r="S2883" s="1"/>
      <c r="T2883" s="1">
        <v>16585.3945148456</v>
      </c>
      <c r="U2883" s="1">
        <v>16457.663649885999</v>
      </c>
      <c r="V2883" s="1"/>
      <c r="W2883" s="1"/>
      <c r="X2883" s="1"/>
      <c r="Y2883" s="1"/>
      <c r="Z2883" s="1">
        <v>202439.23728037401</v>
      </c>
      <c r="AA2883" s="1">
        <v>1066985.8492035901</v>
      </c>
      <c r="AB2883" s="1">
        <v>695939.90195261501</v>
      </c>
      <c r="AC2883" s="1">
        <v>811682.11762305</v>
      </c>
      <c r="AD2883" s="1">
        <v>1260704.9568680699</v>
      </c>
      <c r="AE2883" s="1">
        <v>619777.77381533606</v>
      </c>
      <c r="AF2883" s="1"/>
      <c r="AG2883" s="1">
        <v>-910589.94877672498</v>
      </c>
      <c r="AH2883" s="1"/>
      <c r="AI2883" s="1"/>
      <c r="AJ2883" s="1"/>
      <c r="AK2883" s="1"/>
      <c r="AL2883" s="1">
        <v>111000</v>
      </c>
      <c r="AM2883" s="1">
        <v>0</v>
      </c>
    </row>
    <row r="2884" spans="1:39" x14ac:dyDescent="0.3">
      <c r="A2884" t="str">
        <f t="shared" si="495"/>
        <v>R&amp;D</v>
      </c>
      <c r="B2884" t="str">
        <f t="shared" si="496"/>
        <v>AS36</v>
      </c>
      <c r="C2884" t="str">
        <f t="shared" si="497"/>
        <v>R&amp;D- MODAL TRANSPORTATION: RAIL (MANAGEMENT/SUPPORT)</v>
      </c>
      <c r="D2884" s="1">
        <f t="shared" si="498"/>
        <v>0</v>
      </c>
      <c r="E2884" s="1">
        <f t="shared" si="499"/>
        <v>0</v>
      </c>
      <c r="F2884" s="1">
        <f t="shared" si="500"/>
        <v>0</v>
      </c>
      <c r="G2884" s="1">
        <f t="shared" si="501"/>
        <v>0</v>
      </c>
      <c r="H2884" s="2" t="e">
        <f t="shared" si="502"/>
        <v>#DIV/0!</v>
      </c>
      <c r="I2884" s="2" t="e">
        <f t="shared" si="503"/>
        <v>#DIV/0!</v>
      </c>
      <c r="J2884" s="2" t="e">
        <f t="shared" si="504"/>
        <v>#DIV/0!</v>
      </c>
      <c r="K2884" s="2">
        <f t="shared" si="505"/>
        <v>0</v>
      </c>
      <c r="L2884" s="2">
        <f>AM2884/SUM(AM1:AM$3009)</f>
        <v>0</v>
      </c>
      <c r="M2884" t="s">
        <v>4937</v>
      </c>
      <c r="N2884" t="s">
        <v>5844</v>
      </c>
      <c r="O2884" t="s">
        <v>5845</v>
      </c>
      <c r="P2884" s="1"/>
      <c r="Q2884" s="1"/>
      <c r="R2884" s="1"/>
      <c r="S2884" s="1">
        <v>1523.8383356740101</v>
      </c>
      <c r="T2884" s="1"/>
      <c r="U2884" s="1"/>
      <c r="V2884" s="1"/>
      <c r="W2884" s="1"/>
      <c r="X2884" s="1"/>
      <c r="Y2884" s="1"/>
      <c r="Z2884" s="1"/>
      <c r="AA2884" s="1"/>
      <c r="AB2884" s="1"/>
      <c r="AC2884" s="1"/>
      <c r="AD2884" s="1"/>
      <c r="AE2884" s="1"/>
      <c r="AF2884" s="1"/>
      <c r="AG2884" s="1"/>
      <c r="AH2884" s="1"/>
      <c r="AI2884" s="1"/>
      <c r="AJ2884" s="1"/>
      <c r="AK2884" s="1"/>
      <c r="AL2884" s="1"/>
      <c r="AM2884" s="1"/>
    </row>
    <row r="2885" spans="1:39" x14ac:dyDescent="0.3">
      <c r="A2885" t="str">
        <f t="shared" si="495"/>
        <v>R&amp;D</v>
      </c>
      <c r="B2885" t="str">
        <f t="shared" si="496"/>
        <v>AS41</v>
      </c>
      <c r="C2885" t="str">
        <f t="shared" si="497"/>
        <v>MARINE TRANSPORTATION (BASIC)</v>
      </c>
      <c r="D2885" s="1">
        <f t="shared" si="498"/>
        <v>0</v>
      </c>
      <c r="E2885" s="1">
        <f t="shared" si="499"/>
        <v>0</v>
      </c>
      <c r="F2885" s="1">
        <f t="shared" si="500"/>
        <v>0</v>
      </c>
      <c r="G2885" s="1">
        <f t="shared" si="501"/>
        <v>0</v>
      </c>
      <c r="H2885" s="2" t="e">
        <f t="shared" si="502"/>
        <v>#DIV/0!</v>
      </c>
      <c r="I2885" s="2" t="e">
        <f t="shared" si="503"/>
        <v>#DIV/0!</v>
      </c>
      <c r="J2885" s="2" t="e">
        <f t="shared" si="504"/>
        <v>#DIV/0!</v>
      </c>
      <c r="K2885" s="2">
        <f t="shared" si="505"/>
        <v>0</v>
      </c>
      <c r="L2885" s="2">
        <f>AM2885/SUM(AM1:AM$3009)</f>
        <v>0</v>
      </c>
      <c r="M2885" t="s">
        <v>4937</v>
      </c>
      <c r="N2885" t="s">
        <v>5846</v>
      </c>
      <c r="O2885" t="s">
        <v>5847</v>
      </c>
      <c r="P2885" s="1"/>
      <c r="Q2885" s="1">
        <v>-29752.7963337816</v>
      </c>
      <c r="R2885" s="1"/>
      <c r="S2885" s="1">
        <v>70096.563441004502</v>
      </c>
      <c r="T2885" s="1">
        <v>184149.94089129</v>
      </c>
      <c r="U2885" s="1">
        <v>5413.7051479888096</v>
      </c>
      <c r="V2885" s="1"/>
      <c r="W2885" s="1">
        <v>2041.2254158757301</v>
      </c>
      <c r="X2885" s="1">
        <v>441153.57153362699</v>
      </c>
      <c r="Y2885" s="1">
        <v>798166.32512690302</v>
      </c>
      <c r="Z2885" s="1">
        <v>553045.41760948801</v>
      </c>
      <c r="AA2885" s="1">
        <v>1158187.7001294</v>
      </c>
      <c r="AB2885" s="1">
        <v>58850.866888771197</v>
      </c>
      <c r="AC2885" s="1">
        <v>123580.328924733</v>
      </c>
      <c r="AD2885" s="1">
        <v>0</v>
      </c>
      <c r="AE2885" s="1"/>
      <c r="AF2885" s="1"/>
      <c r="AG2885" s="1"/>
      <c r="AH2885" s="1"/>
      <c r="AI2885" s="1"/>
      <c r="AJ2885" s="1"/>
      <c r="AK2885" s="1"/>
      <c r="AL2885" s="1"/>
      <c r="AM2885" s="1"/>
    </row>
    <row r="2886" spans="1:39" x14ac:dyDescent="0.3">
      <c r="A2886" t="str">
        <f t="shared" si="495"/>
        <v>R&amp;D</v>
      </c>
      <c r="B2886" t="str">
        <f t="shared" si="496"/>
        <v>AS42</v>
      </c>
      <c r="C2886" t="str">
        <f t="shared" si="497"/>
        <v>R&amp;D- MODAL TRANSPORTATION: MARINE (APPLIED RESEARCH/EXPLORATORY DEVELOPMENT)</v>
      </c>
      <c r="D2886" s="1">
        <f t="shared" si="498"/>
        <v>0</v>
      </c>
      <c r="E2886" s="1">
        <f t="shared" si="499"/>
        <v>0</v>
      </c>
      <c r="F2886" s="1">
        <f t="shared" si="500"/>
        <v>0</v>
      </c>
      <c r="G2886" s="1">
        <f t="shared" si="501"/>
        <v>0</v>
      </c>
      <c r="H2886" s="2" t="e">
        <f t="shared" si="502"/>
        <v>#DIV/0!</v>
      </c>
      <c r="I2886" s="2" t="e">
        <f t="shared" si="503"/>
        <v>#DIV/0!</v>
      </c>
      <c r="J2886" s="2" t="e">
        <f t="shared" si="504"/>
        <v>#DIV/0!</v>
      </c>
      <c r="K2886" s="2">
        <f t="shared" si="505"/>
        <v>0</v>
      </c>
      <c r="L2886" s="2">
        <f>AM2886/SUM(AM1:AM$3009)</f>
        <v>0</v>
      </c>
      <c r="M2886" t="s">
        <v>4937</v>
      </c>
      <c r="N2886" t="s">
        <v>5848</v>
      </c>
      <c r="O2886" t="s">
        <v>5849</v>
      </c>
      <c r="P2886" s="1"/>
      <c r="Q2886" s="1"/>
      <c r="R2886" s="1"/>
      <c r="S2886" s="1"/>
      <c r="T2886" s="1"/>
      <c r="U2886" s="1"/>
      <c r="V2886" s="1"/>
      <c r="W2886" s="1"/>
      <c r="X2886" s="1">
        <v>99976.182873906306</v>
      </c>
      <c r="Y2886" s="1">
        <v>0</v>
      </c>
      <c r="Z2886" s="1"/>
      <c r="AA2886" s="1"/>
      <c r="AB2886" s="1"/>
      <c r="AC2886" s="1"/>
      <c r="AD2886" s="1"/>
      <c r="AE2886" s="1"/>
      <c r="AF2886" s="1"/>
      <c r="AG2886" s="1"/>
      <c r="AH2886" s="1">
        <v>2792413.39100018</v>
      </c>
      <c r="AI2886" s="1">
        <v>1322007.40595853</v>
      </c>
      <c r="AJ2886" s="1"/>
      <c r="AK2886" s="1">
        <v>0</v>
      </c>
      <c r="AL2886" s="1"/>
      <c r="AM2886" s="1"/>
    </row>
    <row r="2887" spans="1:39" x14ac:dyDescent="0.3">
      <c r="A2887" t="str">
        <f t="shared" si="495"/>
        <v>R&amp;D</v>
      </c>
      <c r="B2887" t="str">
        <f t="shared" si="496"/>
        <v>AS43</v>
      </c>
      <c r="C2887" t="str">
        <f t="shared" si="497"/>
        <v>MARINE TRANSPORTATION (ADVANCED)</v>
      </c>
      <c r="D2887" s="1">
        <f t="shared" si="498"/>
        <v>0</v>
      </c>
      <c r="E2887" s="1">
        <f t="shared" si="499"/>
        <v>0</v>
      </c>
      <c r="F2887" s="1">
        <f t="shared" si="500"/>
        <v>0</v>
      </c>
      <c r="G2887" s="1">
        <f t="shared" si="501"/>
        <v>0</v>
      </c>
      <c r="H2887" s="2" t="e">
        <f t="shared" si="502"/>
        <v>#DIV/0!</v>
      </c>
      <c r="I2887" s="2" t="e">
        <f t="shared" si="503"/>
        <v>#DIV/0!</v>
      </c>
      <c r="J2887" s="2" t="e">
        <f t="shared" si="504"/>
        <v>#DIV/0!</v>
      </c>
      <c r="K2887" s="2">
        <f t="shared" si="505"/>
        <v>0</v>
      </c>
      <c r="L2887" s="2">
        <f>AM2887/SUM(AM1:AM$3009)</f>
        <v>0</v>
      </c>
      <c r="M2887" t="s">
        <v>4937</v>
      </c>
      <c r="N2887" t="s">
        <v>5850</v>
      </c>
      <c r="O2887" t="s">
        <v>5851</v>
      </c>
      <c r="P2887" s="1"/>
      <c r="Q2887" s="1"/>
      <c r="R2887" s="1"/>
      <c r="S2887" s="1"/>
      <c r="T2887" s="1"/>
      <c r="U2887" s="1"/>
      <c r="V2887" s="1">
        <v>1004509.50897681</v>
      </c>
      <c r="W2887" s="1"/>
      <c r="X2887" s="1"/>
      <c r="Y2887" s="1"/>
      <c r="Z2887" s="1"/>
      <c r="AA2887" s="1"/>
      <c r="AB2887" s="1"/>
      <c r="AC2887" s="1"/>
      <c r="AD2887" s="1"/>
      <c r="AE2887" s="1"/>
      <c r="AF2887" s="1"/>
      <c r="AG2887" s="1"/>
      <c r="AH2887" s="1"/>
      <c r="AI2887" s="1"/>
      <c r="AJ2887" s="1"/>
      <c r="AK2887" s="1"/>
      <c r="AL2887" s="1"/>
      <c r="AM2887" s="1"/>
    </row>
    <row r="2888" spans="1:39" x14ac:dyDescent="0.3">
      <c r="A2888" t="str">
        <f t="shared" si="495"/>
        <v>R&amp;D</v>
      </c>
      <c r="B2888" t="str">
        <f t="shared" si="496"/>
        <v>AS44</v>
      </c>
      <c r="C2888" t="str">
        <f t="shared" si="497"/>
        <v>MARINE TRANSPORTATION (ENGINEERING)</v>
      </c>
      <c r="D2888" s="1">
        <f t="shared" si="498"/>
        <v>0</v>
      </c>
      <c r="E2888" s="1">
        <f t="shared" si="499"/>
        <v>0</v>
      </c>
      <c r="F2888" s="1">
        <f t="shared" si="500"/>
        <v>0</v>
      </c>
      <c r="G2888" s="1">
        <f t="shared" si="501"/>
        <v>0</v>
      </c>
      <c r="H2888" s="2" t="e">
        <f t="shared" si="502"/>
        <v>#DIV/0!</v>
      </c>
      <c r="I2888" s="2" t="e">
        <f t="shared" si="503"/>
        <v>#DIV/0!</v>
      </c>
      <c r="J2888" s="2" t="e">
        <f t="shared" si="504"/>
        <v>#DIV/0!</v>
      </c>
      <c r="K2888" s="2">
        <f t="shared" si="505"/>
        <v>0</v>
      </c>
      <c r="L2888" s="2">
        <f>AM2888/SUM(AM1:AM$3009)</f>
        <v>0</v>
      </c>
      <c r="M2888" t="s">
        <v>4937</v>
      </c>
      <c r="N2888" t="s">
        <v>5852</v>
      </c>
      <c r="O2888" t="s">
        <v>5853</v>
      </c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  <c r="AB2888" s="1"/>
      <c r="AC2888" s="1"/>
      <c r="AD2888" s="1"/>
      <c r="AE2888" s="1"/>
      <c r="AF2888" s="1"/>
      <c r="AG2888" s="1"/>
      <c r="AH2888" s="1"/>
      <c r="AI2888" s="1"/>
      <c r="AJ2888" s="1"/>
      <c r="AK2888" s="1"/>
      <c r="AL2888" s="1">
        <v>0</v>
      </c>
      <c r="AM2888" s="1"/>
    </row>
    <row r="2889" spans="1:39" x14ac:dyDescent="0.3">
      <c r="A2889" t="str">
        <f t="shared" si="495"/>
        <v>R&amp;D</v>
      </c>
      <c r="B2889" t="str">
        <f t="shared" si="496"/>
        <v>AS45</v>
      </c>
      <c r="C2889" t="str">
        <f t="shared" si="497"/>
        <v>MARINE TRANSPORTATION (OPERATIONAL)</v>
      </c>
      <c r="D2889" s="1">
        <f t="shared" si="498"/>
        <v>139107.13103915699</v>
      </c>
      <c r="E2889" s="1">
        <f t="shared" si="499"/>
        <v>0</v>
      </c>
      <c r="F2889" s="1">
        <f t="shared" si="500"/>
        <v>0</v>
      </c>
      <c r="G2889" s="1">
        <f t="shared" si="501"/>
        <v>0</v>
      </c>
      <c r="H2889" s="2" t="e">
        <f t="shared" si="502"/>
        <v>#DIV/0!</v>
      </c>
      <c r="I2889" s="2">
        <f t="shared" si="503"/>
        <v>-1</v>
      </c>
      <c r="J2889" s="2" t="e">
        <f t="shared" si="504"/>
        <v>#DIV/0!</v>
      </c>
      <c r="K2889" s="2">
        <f t="shared" si="505"/>
        <v>0</v>
      </c>
      <c r="L2889" s="2">
        <f>AM2889/SUM(AM1:AM$3009)</f>
        <v>0</v>
      </c>
      <c r="M2889" t="s">
        <v>4937</v>
      </c>
      <c r="N2889" t="s">
        <v>5854</v>
      </c>
      <c r="O2889" t="s">
        <v>5855</v>
      </c>
      <c r="P2889" s="1"/>
      <c r="Q2889" s="1"/>
      <c r="R2889" s="1"/>
      <c r="S2889" s="1"/>
      <c r="T2889" s="1"/>
      <c r="U2889" s="1"/>
      <c r="V2889" s="1">
        <v>85625.968536025306</v>
      </c>
      <c r="W2889" s="1"/>
      <c r="X2889" s="1"/>
      <c r="Y2889" s="1"/>
      <c r="Z2889" s="1">
        <v>260423.438617498</v>
      </c>
      <c r="AA2889" s="1"/>
      <c r="AB2889" s="1"/>
      <c r="AC2889" s="1"/>
      <c r="AD2889" s="1"/>
      <c r="AE2889" s="1">
        <v>139107.13103915699</v>
      </c>
      <c r="AF2889" s="1">
        <v>922149.87850764603</v>
      </c>
      <c r="AG2889" s="1">
        <v>1011641.31643368</v>
      </c>
      <c r="AH2889" s="1">
        <v>1762081.4982715601</v>
      </c>
      <c r="AI2889" s="1">
        <v>1998035.57487781</v>
      </c>
      <c r="AJ2889" s="1">
        <v>497353.87072955503</v>
      </c>
      <c r="AK2889" s="1"/>
      <c r="AL2889" s="1"/>
      <c r="AM2889" s="1"/>
    </row>
    <row r="2890" spans="1:39" x14ac:dyDescent="0.3">
      <c r="A2890" t="str">
        <f t="shared" si="495"/>
        <v>R&amp;D</v>
      </c>
      <c r="B2890" t="str">
        <f t="shared" si="496"/>
        <v>AS46</v>
      </c>
      <c r="C2890" t="str">
        <f t="shared" si="497"/>
        <v>R&amp;D- MODAL TRANSPORTATION: MARINE (MANAGEMENT/SUPPORT)</v>
      </c>
      <c r="D2890" s="1">
        <f t="shared" si="498"/>
        <v>0</v>
      </c>
      <c r="E2890" s="1">
        <f t="shared" si="499"/>
        <v>0</v>
      </c>
      <c r="F2890" s="1">
        <f t="shared" si="500"/>
        <v>0</v>
      </c>
      <c r="G2890" s="1">
        <f t="shared" si="501"/>
        <v>0</v>
      </c>
      <c r="H2890" s="2" t="e">
        <f t="shared" si="502"/>
        <v>#DIV/0!</v>
      </c>
      <c r="I2890" s="2" t="e">
        <f t="shared" si="503"/>
        <v>#DIV/0!</v>
      </c>
      <c r="J2890" s="2" t="e">
        <f t="shared" si="504"/>
        <v>#DIV/0!</v>
      </c>
      <c r="K2890" s="2">
        <f t="shared" si="505"/>
        <v>0</v>
      </c>
      <c r="L2890" s="2">
        <f>AM2890/SUM(AM1:AM$3009)</f>
        <v>0</v>
      </c>
      <c r="M2890" t="s">
        <v>4937</v>
      </c>
      <c r="N2890" t="s">
        <v>5856</v>
      </c>
      <c r="O2890" t="s">
        <v>5857</v>
      </c>
      <c r="P2890" s="1"/>
      <c r="Q2890" s="1"/>
      <c r="R2890" s="1"/>
      <c r="S2890" s="1">
        <v>68572.725105330406</v>
      </c>
      <c r="T2890" s="1"/>
      <c r="U2890" s="1"/>
      <c r="V2890" s="1"/>
      <c r="W2890" s="1"/>
      <c r="X2890" s="1"/>
      <c r="Y2890" s="1"/>
      <c r="Z2890" s="1"/>
      <c r="AA2890" s="1"/>
      <c r="AB2890" s="1"/>
      <c r="AC2890" s="1"/>
      <c r="AD2890" s="1"/>
      <c r="AE2890" s="1"/>
      <c r="AF2890" s="1"/>
      <c r="AG2890" s="1"/>
      <c r="AH2890" s="1"/>
      <c r="AI2890" s="1"/>
      <c r="AJ2890" s="1"/>
      <c r="AK2890" s="1"/>
      <c r="AL2890" s="1"/>
      <c r="AM2890" s="1"/>
    </row>
    <row r="2891" spans="1:39" x14ac:dyDescent="0.3">
      <c r="A2891" t="str">
        <f t="shared" si="495"/>
        <v>R&amp;D</v>
      </c>
      <c r="B2891" t="str">
        <f t="shared" si="496"/>
        <v>AS47</v>
      </c>
      <c r="C2891" t="str">
        <f t="shared" si="497"/>
        <v>R&amp;D- MODAL TRANSPORTATION: MARINE (COMMERCIALIZED)</v>
      </c>
      <c r="D2891" s="1">
        <f t="shared" si="498"/>
        <v>118155.180937481</v>
      </c>
      <c r="E2891" s="1">
        <f t="shared" si="499"/>
        <v>0</v>
      </c>
      <c r="F2891" s="1">
        <f t="shared" si="500"/>
        <v>0</v>
      </c>
      <c r="G2891" s="1">
        <f t="shared" si="501"/>
        <v>0</v>
      </c>
      <c r="H2891" s="2" t="e">
        <f t="shared" si="502"/>
        <v>#DIV/0!</v>
      </c>
      <c r="I2891" s="2">
        <f t="shared" si="503"/>
        <v>-1</v>
      </c>
      <c r="J2891" s="2" t="e">
        <f t="shared" si="504"/>
        <v>#DIV/0!</v>
      </c>
      <c r="K2891" s="2">
        <f t="shared" si="505"/>
        <v>0</v>
      </c>
      <c r="L2891" s="2">
        <f>AM2891/SUM(AM1:AM$3009)</f>
        <v>0</v>
      </c>
      <c r="M2891" t="s">
        <v>4937</v>
      </c>
      <c r="N2891" t="s">
        <v>5858</v>
      </c>
      <c r="O2891" t="s">
        <v>5859</v>
      </c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  <c r="AB2891" s="1"/>
      <c r="AC2891" s="1"/>
      <c r="AD2891" s="1"/>
      <c r="AE2891" s="1">
        <v>118155.180937481</v>
      </c>
      <c r="AF2891" s="1">
        <v>0</v>
      </c>
      <c r="AG2891" s="1"/>
      <c r="AH2891" s="1"/>
      <c r="AI2891" s="1"/>
      <c r="AJ2891" s="1"/>
      <c r="AK2891" s="1"/>
      <c r="AL2891" s="1"/>
      <c r="AM2891" s="1"/>
    </row>
    <row r="2892" spans="1:39" x14ac:dyDescent="0.3">
      <c r="A2892" t="str">
        <f t="shared" si="495"/>
        <v>R&amp;D</v>
      </c>
      <c r="B2892" t="str">
        <f t="shared" si="496"/>
        <v>AS91</v>
      </c>
      <c r="C2892" t="str">
        <f t="shared" si="497"/>
        <v>OTHER MODAL TRANSPORTATION (BASIC)</v>
      </c>
      <c r="D2892" s="1">
        <f t="shared" si="498"/>
        <v>0</v>
      </c>
      <c r="E2892" s="1">
        <f t="shared" si="499"/>
        <v>0</v>
      </c>
      <c r="F2892" s="1">
        <f t="shared" si="500"/>
        <v>0</v>
      </c>
      <c r="G2892" s="1">
        <f t="shared" si="501"/>
        <v>0</v>
      </c>
      <c r="H2892" s="2" t="e">
        <f t="shared" si="502"/>
        <v>#DIV/0!</v>
      </c>
      <c r="I2892" s="2" t="e">
        <f t="shared" si="503"/>
        <v>#DIV/0!</v>
      </c>
      <c r="J2892" s="2" t="e">
        <f t="shared" si="504"/>
        <v>#DIV/0!</v>
      </c>
      <c r="K2892" s="2">
        <f t="shared" si="505"/>
        <v>0</v>
      </c>
      <c r="L2892" s="2">
        <f>AM2892/SUM(AM1:AM$3009)</f>
        <v>0</v>
      </c>
      <c r="M2892" t="s">
        <v>4937</v>
      </c>
      <c r="N2892" t="s">
        <v>5860</v>
      </c>
      <c r="O2892" t="s">
        <v>5861</v>
      </c>
      <c r="P2892" s="1"/>
      <c r="Q2892" s="1"/>
      <c r="R2892" s="1">
        <v>207168.74904348</v>
      </c>
      <c r="S2892" s="1"/>
      <c r="T2892" s="1">
        <v>1105130.20464369</v>
      </c>
      <c r="U2892" s="1">
        <v>1630981.8971431199</v>
      </c>
      <c r="V2892" s="1">
        <v>10012852.703529499</v>
      </c>
      <c r="W2892" s="1">
        <v>16823684.620461699</v>
      </c>
      <c r="X2892" s="1">
        <v>11699390.5098643</v>
      </c>
      <c r="Y2892" s="1">
        <v>11552036.714004099</v>
      </c>
      <c r="Z2892" s="1">
        <v>1805044.6374034099</v>
      </c>
      <c r="AA2892" s="1">
        <v>6103007.6251730602</v>
      </c>
      <c r="AB2892" s="1">
        <v>961164.59363807004</v>
      </c>
      <c r="AC2892" s="1">
        <v>66526.099535386107</v>
      </c>
      <c r="AD2892" s="1"/>
      <c r="AE2892" s="1"/>
      <c r="AF2892" s="1">
        <v>1239.85020377867</v>
      </c>
      <c r="AG2892" s="1"/>
      <c r="AH2892" s="1">
        <v>-47639.383513088003</v>
      </c>
      <c r="AI2892" s="1"/>
      <c r="AJ2892" s="1"/>
      <c r="AK2892" s="1"/>
      <c r="AL2892" s="1"/>
      <c r="AM2892" s="1"/>
    </row>
    <row r="2893" spans="1:39" x14ac:dyDescent="0.3">
      <c r="A2893" t="str">
        <f t="shared" si="495"/>
        <v>R&amp;D</v>
      </c>
      <c r="B2893" t="str">
        <f t="shared" si="496"/>
        <v>AS92</v>
      </c>
      <c r="C2893" t="str">
        <f t="shared" si="497"/>
        <v>R&amp;D- MODAL TRANSPORTATION: OTHER MODAL (APPLIED RESEARCH/EXPLORATORY DEVELOPMENT)</v>
      </c>
      <c r="D2893" s="1">
        <f t="shared" si="498"/>
        <v>0</v>
      </c>
      <c r="E2893" s="1">
        <f t="shared" si="499"/>
        <v>0</v>
      </c>
      <c r="F2893" s="1">
        <f t="shared" si="500"/>
        <v>0</v>
      </c>
      <c r="G2893" s="1">
        <f t="shared" si="501"/>
        <v>0</v>
      </c>
      <c r="H2893" s="2" t="e">
        <f t="shared" si="502"/>
        <v>#DIV/0!</v>
      </c>
      <c r="I2893" s="2" t="e">
        <f t="shared" si="503"/>
        <v>#DIV/0!</v>
      </c>
      <c r="J2893" s="2" t="e">
        <f t="shared" si="504"/>
        <v>#DIV/0!</v>
      </c>
      <c r="K2893" s="2">
        <f t="shared" si="505"/>
        <v>0</v>
      </c>
      <c r="L2893" s="2">
        <f>AM2893/SUM(AM1:AM$3009)</f>
        <v>0</v>
      </c>
      <c r="M2893" t="s">
        <v>4937</v>
      </c>
      <c r="N2893" t="s">
        <v>5862</v>
      </c>
      <c r="O2893" t="s">
        <v>5863</v>
      </c>
      <c r="P2893" s="1"/>
      <c r="Q2893" s="1">
        <v>4879556.4023228502</v>
      </c>
      <c r="R2893" s="1"/>
      <c r="S2893" s="1">
        <v>643532.16753849096</v>
      </c>
      <c r="T2893" s="1">
        <v>557804.748257139</v>
      </c>
      <c r="U2893" s="1">
        <v>530163.42331519094</v>
      </c>
      <c r="V2893" s="1">
        <v>489347.17416862102</v>
      </c>
      <c r="W2893" s="1">
        <v>0</v>
      </c>
      <c r="X2893" s="1">
        <v>0</v>
      </c>
      <c r="Y2893" s="1"/>
      <c r="Z2893" s="1"/>
      <c r="AA2893" s="1">
        <v>121600.739163447</v>
      </c>
      <c r="AB2893" s="1">
        <v>62733.288788030499</v>
      </c>
      <c r="AC2893" s="1"/>
      <c r="AD2893" s="1"/>
      <c r="AE2893" s="1"/>
      <c r="AF2893" s="1"/>
      <c r="AG2893" s="1"/>
      <c r="AH2893" s="1"/>
      <c r="AI2893" s="1"/>
      <c r="AJ2893" s="1"/>
      <c r="AK2893" s="1"/>
      <c r="AL2893" s="1"/>
      <c r="AM2893" s="1"/>
    </row>
    <row r="2894" spans="1:39" x14ac:dyDescent="0.3">
      <c r="A2894" t="str">
        <f t="shared" si="495"/>
        <v>R&amp;D</v>
      </c>
      <c r="B2894" t="str">
        <f t="shared" si="496"/>
        <v>AS96</v>
      </c>
      <c r="C2894" t="str">
        <f t="shared" si="497"/>
        <v>R&amp;D-OTHER MODAL TRANS-MGMT SUP</v>
      </c>
      <c r="D2894" s="1">
        <f t="shared" si="498"/>
        <v>0</v>
      </c>
      <c r="E2894" s="1">
        <f t="shared" si="499"/>
        <v>0</v>
      </c>
      <c r="F2894" s="1">
        <f t="shared" si="500"/>
        <v>0</v>
      </c>
      <c r="G2894" s="1">
        <f t="shared" si="501"/>
        <v>0</v>
      </c>
      <c r="H2894" s="2" t="e">
        <f t="shared" si="502"/>
        <v>#DIV/0!</v>
      </c>
      <c r="I2894" s="2" t="e">
        <f t="shared" si="503"/>
        <v>#DIV/0!</v>
      </c>
      <c r="J2894" s="2" t="e">
        <f t="shared" si="504"/>
        <v>#DIV/0!</v>
      </c>
      <c r="K2894" s="2">
        <f t="shared" si="505"/>
        <v>0</v>
      </c>
      <c r="L2894" s="2">
        <f>AM2894/SUM(AM1:AM$3009)</f>
        <v>0</v>
      </c>
      <c r="M2894" t="s">
        <v>4937</v>
      </c>
      <c r="N2894" t="s">
        <v>5864</v>
      </c>
      <c r="O2894" t="s">
        <v>5865</v>
      </c>
      <c r="P2894" s="1"/>
      <c r="Q2894" s="1">
        <v>21431.6044213327</v>
      </c>
      <c r="R2894" s="1"/>
      <c r="S2894" s="1"/>
      <c r="T2894" s="1"/>
      <c r="U2894" s="1"/>
      <c r="V2894" s="1"/>
      <c r="W2894" s="1"/>
      <c r="X2894" s="1"/>
      <c r="Y2894" s="1"/>
      <c r="Z2894" s="1"/>
      <c r="AA2894" s="1"/>
      <c r="AB2894" s="1"/>
      <c r="AC2894" s="1"/>
      <c r="AD2894" s="1"/>
      <c r="AE2894" s="1"/>
      <c r="AF2894" s="1"/>
      <c r="AG2894" s="1"/>
      <c r="AH2894" s="1"/>
      <c r="AI2894" s="1"/>
      <c r="AJ2894" s="1"/>
      <c r="AK2894" s="1"/>
      <c r="AL2894" s="1"/>
      <c r="AM2894" s="1"/>
    </row>
    <row r="2895" spans="1:39" x14ac:dyDescent="0.3">
      <c r="A2895" t="str">
        <f t="shared" si="495"/>
        <v>R&amp;D</v>
      </c>
      <c r="B2895" t="str">
        <f t="shared" si="496"/>
        <v>AS97</v>
      </c>
      <c r="C2895" t="str">
        <f t="shared" si="497"/>
        <v>R&amp;D- MODAL TRANSPORTATION: OTHER MODAL (COMMERCIALIZED)</v>
      </c>
      <c r="D2895" s="1">
        <f t="shared" si="498"/>
        <v>0</v>
      </c>
      <c r="E2895" s="1">
        <f t="shared" si="499"/>
        <v>0</v>
      </c>
      <c r="F2895" s="1">
        <f t="shared" si="500"/>
        <v>0</v>
      </c>
      <c r="G2895" s="1">
        <f t="shared" si="501"/>
        <v>0</v>
      </c>
      <c r="H2895" s="2" t="e">
        <f t="shared" si="502"/>
        <v>#DIV/0!</v>
      </c>
      <c r="I2895" s="2" t="e">
        <f t="shared" si="503"/>
        <v>#DIV/0!</v>
      </c>
      <c r="J2895" s="2" t="e">
        <f t="shared" si="504"/>
        <v>#DIV/0!</v>
      </c>
      <c r="K2895" s="2">
        <f t="shared" si="505"/>
        <v>0</v>
      </c>
      <c r="L2895" s="2">
        <f>AM2895/SUM(AM1:AM$3009)</f>
        <v>0</v>
      </c>
      <c r="M2895" t="s">
        <v>4937</v>
      </c>
      <c r="N2895" t="s">
        <v>5866</v>
      </c>
      <c r="O2895" t="s">
        <v>5867</v>
      </c>
      <c r="P2895" s="1"/>
      <c r="Q2895" s="1"/>
      <c r="R2895" s="1">
        <v>112979.81785627099</v>
      </c>
      <c r="S2895" s="1">
        <v>45632.862800093899</v>
      </c>
      <c r="T2895" s="1"/>
      <c r="U2895" s="1"/>
      <c r="V2895" s="1"/>
      <c r="W2895" s="1"/>
      <c r="X2895" s="1"/>
      <c r="Y2895" s="1"/>
      <c r="Z2895" s="1"/>
      <c r="AA2895" s="1"/>
      <c r="AB2895" s="1"/>
      <c r="AC2895" s="1"/>
      <c r="AD2895" s="1"/>
      <c r="AE2895" s="1"/>
      <c r="AF2895" s="1"/>
      <c r="AG2895" s="1"/>
      <c r="AH2895" s="1"/>
      <c r="AI2895" s="1"/>
      <c r="AJ2895" s="1"/>
      <c r="AK2895" s="1"/>
      <c r="AL2895" s="1"/>
      <c r="AM2895" s="1"/>
    </row>
    <row r="2896" spans="1:39" x14ac:dyDescent="0.3">
      <c r="A2896" t="str">
        <f t="shared" si="495"/>
        <v>R&amp;D</v>
      </c>
      <c r="B2896" t="str">
        <f t="shared" si="496"/>
        <v>AT11</v>
      </c>
      <c r="C2896" t="str">
        <f t="shared" si="497"/>
        <v>R&amp;D- OTHER TRANSPORTATION: HIGHWAYS, ROADS, AND BRIDGES (BASIC RESEARCH)</v>
      </c>
      <c r="D2896" s="1">
        <f t="shared" si="498"/>
        <v>0</v>
      </c>
      <c r="E2896" s="1">
        <f t="shared" si="499"/>
        <v>0</v>
      </c>
      <c r="F2896" s="1">
        <f t="shared" si="500"/>
        <v>0</v>
      </c>
      <c r="G2896" s="1">
        <f t="shared" si="501"/>
        <v>0</v>
      </c>
      <c r="H2896" s="2" t="e">
        <f t="shared" si="502"/>
        <v>#DIV/0!</v>
      </c>
      <c r="I2896" s="2" t="e">
        <f t="shared" si="503"/>
        <v>#DIV/0!</v>
      </c>
      <c r="J2896" s="2" t="e">
        <f t="shared" si="504"/>
        <v>#DIV/0!</v>
      </c>
      <c r="K2896" s="2">
        <f t="shared" si="505"/>
        <v>0</v>
      </c>
      <c r="L2896" s="2">
        <f>AM2896/SUM(AM1:AM$3009)</f>
        <v>0</v>
      </c>
      <c r="M2896" t="s">
        <v>4937</v>
      </c>
      <c r="N2896" t="s">
        <v>5868</v>
      </c>
      <c r="O2896" t="s">
        <v>5869</v>
      </c>
      <c r="P2896" s="1"/>
      <c r="Q2896" s="1"/>
      <c r="R2896" s="1">
        <v>46588.975212548503</v>
      </c>
      <c r="S2896" s="1"/>
      <c r="T2896" s="1">
        <v>973927.09045696503</v>
      </c>
      <c r="U2896" s="1">
        <v>7218.2735306517397</v>
      </c>
      <c r="V2896" s="1">
        <v>99909.313482615704</v>
      </c>
      <c r="W2896" s="1">
        <v>0</v>
      </c>
      <c r="X2896" s="1">
        <v>-81178.405830735705</v>
      </c>
      <c r="Y2896" s="1">
        <v>0</v>
      </c>
      <c r="Z2896" s="1"/>
      <c r="AA2896" s="1"/>
      <c r="AB2896" s="1"/>
      <c r="AC2896" s="1"/>
      <c r="AD2896" s="1"/>
      <c r="AE2896" s="1"/>
      <c r="AF2896" s="1"/>
      <c r="AG2896" s="1"/>
      <c r="AH2896" s="1"/>
      <c r="AI2896" s="1">
        <v>3807915.3332873099</v>
      </c>
      <c r="AJ2896" s="1"/>
      <c r="AK2896" s="1">
        <v>0</v>
      </c>
      <c r="AL2896" s="1"/>
      <c r="AM2896" s="1"/>
    </row>
    <row r="2897" spans="1:39" x14ac:dyDescent="0.3">
      <c r="A2897" t="str">
        <f t="shared" si="495"/>
        <v>R&amp;D</v>
      </c>
      <c r="B2897" t="str">
        <f t="shared" si="496"/>
        <v>AT12</v>
      </c>
      <c r="C2897" t="str">
        <f t="shared" si="497"/>
        <v>R&amp;D- OTHER TRANSPORTATION: HIGHWAYS, ROADS, AND BRIDGES (APPLIED RESEARCH/EXPLORATORY DEVELOPMENT)</v>
      </c>
      <c r="D2897" s="1">
        <f t="shared" si="498"/>
        <v>0</v>
      </c>
      <c r="E2897" s="1">
        <f t="shared" si="499"/>
        <v>0</v>
      </c>
      <c r="F2897" s="1">
        <f t="shared" si="500"/>
        <v>0</v>
      </c>
      <c r="G2897" s="1">
        <f t="shared" si="501"/>
        <v>0</v>
      </c>
      <c r="H2897" s="2" t="e">
        <f t="shared" si="502"/>
        <v>#DIV/0!</v>
      </c>
      <c r="I2897" s="2" t="e">
        <f t="shared" si="503"/>
        <v>#DIV/0!</v>
      </c>
      <c r="J2897" s="2" t="e">
        <f t="shared" si="504"/>
        <v>#DIV/0!</v>
      </c>
      <c r="K2897" s="2">
        <f t="shared" si="505"/>
        <v>0</v>
      </c>
      <c r="L2897" s="2">
        <f>AM2897/SUM(AM1:AM$3009)</f>
        <v>0</v>
      </c>
      <c r="M2897" t="s">
        <v>4937</v>
      </c>
      <c r="N2897" t="s">
        <v>5870</v>
      </c>
      <c r="O2897" t="s">
        <v>5871</v>
      </c>
      <c r="P2897" s="1"/>
      <c r="Q2897" s="1"/>
      <c r="R2897" s="1"/>
      <c r="S2897" s="1"/>
      <c r="T2897" s="1"/>
      <c r="U2897" s="1">
        <v>100954.77359969501</v>
      </c>
      <c r="V2897" s="1"/>
      <c r="W2897" s="1"/>
      <c r="X2897" s="1">
        <v>179805.16537506299</v>
      </c>
      <c r="Y2897" s="1">
        <v>1146126.6318483599</v>
      </c>
      <c r="Z2897" s="1"/>
      <c r="AA2897" s="1">
        <v>0</v>
      </c>
      <c r="AB2897" s="1">
        <v>0</v>
      </c>
      <c r="AC2897" s="1"/>
      <c r="AD2897" s="1"/>
      <c r="AE2897" s="1"/>
      <c r="AF2897" s="1"/>
      <c r="AG2897" s="1"/>
      <c r="AH2897" s="1"/>
      <c r="AI2897" s="1"/>
      <c r="AJ2897" s="1">
        <v>552615.41192172701</v>
      </c>
      <c r="AK2897" s="1"/>
      <c r="AL2897" s="1"/>
      <c r="AM2897" s="1"/>
    </row>
    <row r="2898" spans="1:39" x14ac:dyDescent="0.3">
      <c r="A2898" t="str">
        <f t="shared" si="495"/>
        <v>R&amp;D</v>
      </c>
      <c r="B2898" t="str">
        <f t="shared" si="496"/>
        <v>AT13</v>
      </c>
      <c r="C2898" t="str">
        <f t="shared" si="497"/>
        <v>R&amp;D- OTHER TRANSPORTATION: HIGHWAYS, ROADS, AND BRIDGES (ADVANCED DEVELOPMENT)</v>
      </c>
      <c r="D2898" s="1">
        <f t="shared" si="498"/>
        <v>0</v>
      </c>
      <c r="E2898" s="1">
        <f t="shared" si="499"/>
        <v>0</v>
      </c>
      <c r="F2898" s="1">
        <f t="shared" si="500"/>
        <v>0</v>
      </c>
      <c r="G2898" s="1">
        <f t="shared" si="501"/>
        <v>0</v>
      </c>
      <c r="H2898" s="2" t="e">
        <f t="shared" si="502"/>
        <v>#DIV/0!</v>
      </c>
      <c r="I2898" s="2" t="e">
        <f t="shared" si="503"/>
        <v>#DIV/0!</v>
      </c>
      <c r="J2898" s="2" t="e">
        <f t="shared" si="504"/>
        <v>#DIV/0!</v>
      </c>
      <c r="K2898" s="2">
        <f t="shared" si="505"/>
        <v>0</v>
      </c>
      <c r="L2898" s="2">
        <f>AM2898/SUM(AM1:AM$3009)</f>
        <v>0</v>
      </c>
      <c r="M2898" t="s">
        <v>4937</v>
      </c>
      <c r="N2898" t="s">
        <v>5872</v>
      </c>
      <c r="O2898" t="s">
        <v>5873</v>
      </c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  <c r="AB2898" s="1"/>
      <c r="AC2898" s="1">
        <v>1066473.6289081899</v>
      </c>
      <c r="AD2898" s="1">
        <v>0</v>
      </c>
      <c r="AE2898" s="1"/>
      <c r="AF2898" s="1"/>
      <c r="AG2898" s="1"/>
      <c r="AH2898" s="1"/>
      <c r="AI2898" s="1"/>
      <c r="AJ2898" s="1"/>
      <c r="AK2898" s="1"/>
      <c r="AL2898" s="1"/>
      <c r="AM2898" s="1"/>
    </row>
    <row r="2899" spans="1:39" x14ac:dyDescent="0.3">
      <c r="A2899" t="str">
        <f t="shared" si="495"/>
        <v>R&amp;D</v>
      </c>
      <c r="B2899" t="str">
        <f t="shared" si="496"/>
        <v>AT14</v>
      </c>
      <c r="C2899" t="str">
        <f t="shared" si="497"/>
        <v>R&amp;D- OTHER TRANSPORTATION: HIGHWAYS, ROADS, AND BRIDGES (ENGINEERING DEVELOPMENT)</v>
      </c>
      <c r="D2899" s="1">
        <f t="shared" si="498"/>
        <v>0</v>
      </c>
      <c r="E2899" s="1">
        <f t="shared" si="499"/>
        <v>0</v>
      </c>
      <c r="F2899" s="1">
        <f t="shared" si="500"/>
        <v>0</v>
      </c>
      <c r="G2899" s="1">
        <f t="shared" si="501"/>
        <v>0</v>
      </c>
      <c r="H2899" s="2" t="e">
        <f t="shared" si="502"/>
        <v>#DIV/0!</v>
      </c>
      <c r="I2899" s="2" t="e">
        <f t="shared" si="503"/>
        <v>#DIV/0!</v>
      </c>
      <c r="J2899" s="2" t="e">
        <f t="shared" si="504"/>
        <v>#DIV/0!</v>
      </c>
      <c r="K2899" s="2">
        <f t="shared" si="505"/>
        <v>0</v>
      </c>
      <c r="L2899" s="2">
        <f>AM2899/SUM(AM1:AM$3009)</f>
        <v>0</v>
      </c>
      <c r="M2899" t="s">
        <v>4937</v>
      </c>
      <c r="N2899" t="s">
        <v>5874</v>
      </c>
      <c r="O2899" t="s">
        <v>5875</v>
      </c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  <c r="AB2899" s="1"/>
      <c r="AC2899" s="1">
        <v>24121.228016380599</v>
      </c>
      <c r="AD2899" s="1"/>
      <c r="AE2899" s="1"/>
      <c r="AF2899" s="1">
        <v>29739.750630335198</v>
      </c>
      <c r="AG2899" s="1">
        <v>-29218.0974623683</v>
      </c>
      <c r="AH2899" s="1"/>
      <c r="AI2899" s="1"/>
      <c r="AJ2899" s="1"/>
      <c r="AK2899" s="1"/>
      <c r="AL2899" s="1"/>
      <c r="AM2899" s="1"/>
    </row>
    <row r="2900" spans="1:39" x14ac:dyDescent="0.3">
      <c r="A2900" t="str">
        <f t="shared" si="495"/>
        <v>R&amp;D</v>
      </c>
      <c r="B2900" t="str">
        <f t="shared" si="496"/>
        <v>AT17</v>
      </c>
      <c r="C2900" t="str">
        <f t="shared" si="497"/>
        <v>R&amp;D- OTHER TRANSPORTATION: HIGHWAYS, ROADS, AND BRIDGES (COMMERCIALIZED)</v>
      </c>
      <c r="D2900" s="1">
        <f t="shared" si="498"/>
        <v>1362994.64174147</v>
      </c>
      <c r="E2900" s="1">
        <f t="shared" si="499"/>
        <v>0</v>
      </c>
      <c r="F2900" s="1">
        <f t="shared" si="500"/>
        <v>0</v>
      </c>
      <c r="G2900" s="1">
        <f t="shared" si="501"/>
        <v>0</v>
      </c>
      <c r="H2900" s="2" t="e">
        <f t="shared" si="502"/>
        <v>#DIV/0!</v>
      </c>
      <c r="I2900" s="2">
        <f t="shared" si="503"/>
        <v>-1</v>
      </c>
      <c r="J2900" s="2" t="e">
        <f t="shared" si="504"/>
        <v>#DIV/0!</v>
      </c>
      <c r="K2900" s="2">
        <f t="shared" si="505"/>
        <v>0</v>
      </c>
      <c r="L2900" s="2">
        <f>AM2900/SUM(AM1:AM$3009)</f>
        <v>0</v>
      </c>
      <c r="M2900" t="s">
        <v>4937</v>
      </c>
      <c r="N2900" t="s">
        <v>5876</v>
      </c>
      <c r="O2900" t="s">
        <v>5877</v>
      </c>
      <c r="P2900" s="1"/>
      <c r="Q2900" s="1"/>
      <c r="R2900" s="1"/>
      <c r="S2900" s="1">
        <v>80827.433000820805</v>
      </c>
      <c r="T2900" s="1">
        <v>1383645.8341468</v>
      </c>
      <c r="U2900" s="1">
        <v>1482757.5375005901</v>
      </c>
      <c r="V2900" s="1">
        <v>2594448.8107028599</v>
      </c>
      <c r="W2900" s="1">
        <v>57656.453096825797</v>
      </c>
      <c r="X2900" s="1">
        <v>155792.21926452199</v>
      </c>
      <c r="Y2900" s="1">
        <v>26524.489440052901</v>
      </c>
      <c r="Z2900" s="1">
        <v>216251.066334776</v>
      </c>
      <c r="AA2900" s="1">
        <v>2553699.8659092998</v>
      </c>
      <c r="AB2900" s="1">
        <v>-332861.40050007001</v>
      </c>
      <c r="AC2900" s="1">
        <v>0</v>
      </c>
      <c r="AD2900" s="1">
        <v>1670597.5348171301</v>
      </c>
      <c r="AE2900" s="1">
        <v>1362994.64174147</v>
      </c>
      <c r="AF2900" s="1">
        <v>1381498.2568509099</v>
      </c>
      <c r="AG2900" s="1">
        <v>-4511.2742481896603</v>
      </c>
      <c r="AH2900" s="1"/>
      <c r="AI2900" s="1">
        <v>8982.5923894477801</v>
      </c>
      <c r="AJ2900" s="1">
        <v>-6199.8915560778396</v>
      </c>
      <c r="AK2900" s="1"/>
      <c r="AL2900" s="1"/>
      <c r="AM2900" s="1"/>
    </row>
    <row r="2901" spans="1:39" x14ac:dyDescent="0.3">
      <c r="A2901" t="str">
        <f t="shared" si="495"/>
        <v>R&amp;D</v>
      </c>
      <c r="B2901" t="str">
        <f t="shared" si="496"/>
        <v>AT22</v>
      </c>
      <c r="C2901" t="str">
        <f t="shared" si="497"/>
        <v>R&amp;D- OTHER TRANSPORTATION: HUMAN FACTORS (APPLIED RESEARCH/EXPLORATORY DEVELOPMENT)</v>
      </c>
      <c r="D2901" s="1">
        <f t="shared" si="498"/>
        <v>0</v>
      </c>
      <c r="E2901" s="1">
        <f t="shared" si="499"/>
        <v>0</v>
      </c>
      <c r="F2901" s="1">
        <f t="shared" si="500"/>
        <v>0</v>
      </c>
      <c r="G2901" s="1">
        <f t="shared" si="501"/>
        <v>0</v>
      </c>
      <c r="H2901" s="2" t="e">
        <f t="shared" si="502"/>
        <v>#DIV/0!</v>
      </c>
      <c r="I2901" s="2" t="e">
        <f t="shared" si="503"/>
        <v>#DIV/0!</v>
      </c>
      <c r="J2901" s="2" t="e">
        <f t="shared" si="504"/>
        <v>#DIV/0!</v>
      </c>
      <c r="K2901" s="2">
        <f t="shared" si="505"/>
        <v>0</v>
      </c>
      <c r="L2901" s="2">
        <f>AM2901/SUM(AM1:AM$3009)</f>
        <v>0</v>
      </c>
      <c r="M2901" t="s">
        <v>4937</v>
      </c>
      <c r="N2901" t="s">
        <v>5878</v>
      </c>
      <c r="O2901" t="s">
        <v>5879</v>
      </c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>
        <v>1454095.1064307201</v>
      </c>
      <c r="AA2901" s="1">
        <v>0</v>
      </c>
      <c r="AB2901" s="1"/>
      <c r="AC2901" s="1"/>
      <c r="AD2901" s="1"/>
      <c r="AE2901" s="1"/>
      <c r="AF2901" s="1"/>
      <c r="AG2901" s="1"/>
      <c r="AH2901" s="1"/>
      <c r="AI2901" s="1"/>
      <c r="AJ2901" s="1"/>
      <c r="AK2901" s="1"/>
      <c r="AL2901" s="1"/>
      <c r="AM2901" s="1"/>
    </row>
    <row r="2902" spans="1:39" x14ac:dyDescent="0.3">
      <c r="A2902" t="str">
        <f t="shared" si="495"/>
        <v>R&amp;D</v>
      </c>
      <c r="B2902" t="str">
        <f t="shared" si="496"/>
        <v>AT24</v>
      </c>
      <c r="C2902" t="str">
        <f t="shared" si="497"/>
        <v>R&amp;D-TRANS-HUMAN FACTORS-ENG DEV</v>
      </c>
      <c r="D2902" s="1">
        <f t="shared" si="498"/>
        <v>0</v>
      </c>
      <c r="E2902" s="1">
        <f t="shared" si="499"/>
        <v>0</v>
      </c>
      <c r="F2902" s="1">
        <f t="shared" si="500"/>
        <v>0</v>
      </c>
      <c r="G2902" s="1">
        <f t="shared" si="501"/>
        <v>0</v>
      </c>
      <c r="H2902" s="2" t="e">
        <f t="shared" si="502"/>
        <v>#DIV/0!</v>
      </c>
      <c r="I2902" s="2" t="e">
        <f t="shared" si="503"/>
        <v>#DIV/0!</v>
      </c>
      <c r="J2902" s="2" t="e">
        <f t="shared" si="504"/>
        <v>#DIV/0!</v>
      </c>
      <c r="K2902" s="2">
        <f t="shared" si="505"/>
        <v>0</v>
      </c>
      <c r="L2902" s="2">
        <f>AM2902/SUM(AM1:AM$3009)</f>
        <v>0</v>
      </c>
      <c r="M2902" t="s">
        <v>4937</v>
      </c>
      <c r="N2902" t="s">
        <v>5880</v>
      </c>
      <c r="O2902" t="s">
        <v>5881</v>
      </c>
      <c r="P2902" s="1"/>
      <c r="Q2902" s="1"/>
      <c r="R2902" s="1"/>
      <c r="S2902" s="1"/>
      <c r="T2902" s="1"/>
      <c r="U2902" s="1">
        <v>119101.51325575401</v>
      </c>
      <c r="V2902" s="1">
        <v>97866.638564157503</v>
      </c>
      <c r="W2902" s="1">
        <v>597617.34724587598</v>
      </c>
      <c r="X2902" s="1">
        <v>361310.00917246798</v>
      </c>
      <c r="Y2902" s="1">
        <v>0</v>
      </c>
      <c r="Z2902" s="1">
        <v>0</v>
      </c>
      <c r="AA2902" s="1"/>
      <c r="AB2902" s="1"/>
      <c r="AC2902" s="1"/>
      <c r="AD2902" s="1"/>
      <c r="AE2902" s="1"/>
      <c r="AF2902" s="1"/>
      <c r="AG2902" s="1"/>
      <c r="AH2902" s="1"/>
      <c r="AI2902" s="1"/>
      <c r="AJ2902" s="1"/>
      <c r="AK2902" s="1"/>
      <c r="AL2902" s="1"/>
      <c r="AM2902" s="1"/>
    </row>
    <row r="2903" spans="1:39" x14ac:dyDescent="0.3">
      <c r="A2903" t="str">
        <f t="shared" si="495"/>
        <v>R&amp;D</v>
      </c>
      <c r="B2903" t="str">
        <f t="shared" si="496"/>
        <v>AT31</v>
      </c>
      <c r="C2903" t="str">
        <f t="shared" si="497"/>
        <v>R&amp;D- OTHER TRANSPORTATION: NAVIGATION AND NAVIGATIONAL AIDS (BASIC RESEARCH)</v>
      </c>
      <c r="D2903" s="1">
        <f t="shared" si="498"/>
        <v>739529.78025842295</v>
      </c>
      <c r="E2903" s="1">
        <f t="shared" si="499"/>
        <v>512510.61353481002</v>
      </c>
      <c r="F2903" s="1">
        <f t="shared" si="500"/>
        <v>-1773.9301</v>
      </c>
      <c r="G2903" s="1">
        <f t="shared" si="501"/>
        <v>0</v>
      </c>
      <c r="H2903" s="2">
        <f t="shared" si="502"/>
        <v>-1.0034612553440896</v>
      </c>
      <c r="I2903" s="2">
        <f t="shared" si="503"/>
        <v>-1.0023987270659744</v>
      </c>
      <c r="J2903" s="2">
        <f t="shared" si="504"/>
        <v>0</v>
      </c>
      <c r="K2903" s="2">
        <f t="shared" si="505"/>
        <v>-1.574630315608991E-8</v>
      </c>
      <c r="L2903" s="2">
        <f>AM2903/SUM(AM1:AM$3009)</f>
        <v>0</v>
      </c>
      <c r="M2903" t="s">
        <v>4937</v>
      </c>
      <c r="N2903" t="s">
        <v>5882</v>
      </c>
      <c r="O2903" t="s">
        <v>5883</v>
      </c>
      <c r="P2903" s="1"/>
      <c r="Q2903" s="1"/>
      <c r="R2903" s="1"/>
      <c r="S2903" s="1">
        <v>45126.948472650103</v>
      </c>
      <c r="T2903" s="1">
        <v>264116.829601434</v>
      </c>
      <c r="U2903" s="1"/>
      <c r="V2903" s="1"/>
      <c r="W2903" s="1"/>
      <c r="X2903" s="1"/>
      <c r="Y2903" s="1"/>
      <c r="Z2903" s="1"/>
      <c r="AA2903" s="1">
        <v>1025906.3131762299</v>
      </c>
      <c r="AB2903" s="1">
        <v>503720.00002982002</v>
      </c>
      <c r="AC2903" s="1">
        <v>5170.5129113810399</v>
      </c>
      <c r="AD2903" s="1">
        <v>1657567.6499175101</v>
      </c>
      <c r="AE2903" s="1">
        <v>739529.78025842295</v>
      </c>
      <c r="AF2903" s="1">
        <v>594795.01260670403</v>
      </c>
      <c r="AG2903" s="1"/>
      <c r="AH2903" s="1">
        <v>1432561.66048886</v>
      </c>
      <c r="AI2903" s="1">
        <v>1111702.43701933</v>
      </c>
      <c r="AJ2903" s="1">
        <v>668664.64842529001</v>
      </c>
      <c r="AK2903" s="1">
        <v>512510.61353481002</v>
      </c>
      <c r="AL2903" s="1">
        <v>-1773.9301</v>
      </c>
      <c r="AM2903" s="1"/>
    </row>
    <row r="2904" spans="1:39" x14ac:dyDescent="0.3">
      <c r="A2904" t="str">
        <f t="shared" si="495"/>
        <v>R&amp;D</v>
      </c>
      <c r="B2904" t="str">
        <f t="shared" si="496"/>
        <v>AT32</v>
      </c>
      <c r="C2904" t="str">
        <f t="shared" si="497"/>
        <v>R&amp;D-TRANS-NAVIGATION AIDS-A RES/EXP</v>
      </c>
      <c r="D2904" s="1">
        <f t="shared" si="498"/>
        <v>0</v>
      </c>
      <c r="E2904" s="1">
        <f t="shared" si="499"/>
        <v>495186.01592184597</v>
      </c>
      <c r="F2904" s="1">
        <f t="shared" si="500"/>
        <v>0</v>
      </c>
      <c r="G2904" s="1">
        <f t="shared" si="501"/>
        <v>0</v>
      </c>
      <c r="H2904" s="2">
        <f t="shared" si="502"/>
        <v>-1</v>
      </c>
      <c r="I2904" s="2" t="e">
        <f t="shared" si="503"/>
        <v>#DIV/0!</v>
      </c>
      <c r="J2904" s="2" t="e">
        <f t="shared" si="504"/>
        <v>#DIV/0!</v>
      </c>
      <c r="K2904" s="2">
        <f t="shared" si="505"/>
        <v>0</v>
      </c>
      <c r="L2904" s="2">
        <f>AM2904/SUM(AM1:AM$3009)</f>
        <v>0</v>
      </c>
      <c r="M2904" t="s">
        <v>4937</v>
      </c>
      <c r="N2904" t="s">
        <v>5884</v>
      </c>
      <c r="O2904" t="s">
        <v>5885</v>
      </c>
      <c r="P2904" s="1"/>
      <c r="Q2904" s="1"/>
      <c r="R2904" s="1">
        <v>218912.27672872299</v>
      </c>
      <c r="S2904" s="1">
        <v>114220.826288781</v>
      </c>
      <c r="T2904" s="1">
        <v>261036.259911726</v>
      </c>
      <c r="U2904" s="1">
        <v>50509.147203382498</v>
      </c>
      <c r="V2904" s="1">
        <v>123035.860933825</v>
      </c>
      <c r="W2904" s="1">
        <v>28019.220875254199</v>
      </c>
      <c r="X2904" s="1">
        <v>405772.22689393198</v>
      </c>
      <c r="Y2904" s="1">
        <v>145710.89393853801</v>
      </c>
      <c r="Z2904" s="1">
        <v>126542.17516774801</v>
      </c>
      <c r="AA2904" s="1"/>
      <c r="AB2904" s="1"/>
      <c r="AC2904" s="1"/>
      <c r="AD2904" s="1"/>
      <c r="AE2904" s="1"/>
      <c r="AF2904" s="1"/>
      <c r="AG2904" s="1">
        <v>467330.95082577597</v>
      </c>
      <c r="AH2904" s="1">
        <v>57010.364202292301</v>
      </c>
      <c r="AI2904" s="1">
        <v>1143832.9430808099</v>
      </c>
      <c r="AJ2904" s="1">
        <v>292686.18199552601</v>
      </c>
      <c r="AK2904" s="1">
        <v>495186.01592184597</v>
      </c>
      <c r="AL2904" s="1">
        <v>0</v>
      </c>
      <c r="AM2904" s="1">
        <v>0</v>
      </c>
    </row>
    <row r="2905" spans="1:39" x14ac:dyDescent="0.3">
      <c r="A2905" t="str">
        <f t="shared" si="495"/>
        <v>R&amp;D</v>
      </c>
      <c r="B2905" t="str">
        <f t="shared" si="496"/>
        <v>AT33</v>
      </c>
      <c r="C2905" t="str">
        <f t="shared" si="497"/>
        <v>R&amp;D- OTHER TRANSPORTATION: NAVIGATION AND NAVIGATIONAL AIDS (ADVANCED DEVELOPMENT)</v>
      </c>
      <c r="D2905" s="1">
        <f t="shared" si="498"/>
        <v>0</v>
      </c>
      <c r="E2905" s="1">
        <f t="shared" si="499"/>
        <v>0</v>
      </c>
      <c r="F2905" s="1">
        <f t="shared" si="500"/>
        <v>0</v>
      </c>
      <c r="G2905" s="1">
        <f t="shared" si="501"/>
        <v>0</v>
      </c>
      <c r="H2905" s="2" t="e">
        <f t="shared" si="502"/>
        <v>#DIV/0!</v>
      </c>
      <c r="I2905" s="2" t="e">
        <f t="shared" si="503"/>
        <v>#DIV/0!</v>
      </c>
      <c r="J2905" s="2" t="e">
        <f t="shared" si="504"/>
        <v>#DIV/0!</v>
      </c>
      <c r="K2905" s="2">
        <f t="shared" si="505"/>
        <v>0</v>
      </c>
      <c r="L2905" s="2">
        <f>AM2905/SUM(AM1:AM$3009)</f>
        <v>0</v>
      </c>
      <c r="M2905" t="s">
        <v>4937</v>
      </c>
      <c r="N2905" t="s">
        <v>5886</v>
      </c>
      <c r="O2905" t="s">
        <v>5887</v>
      </c>
      <c r="P2905" s="1"/>
      <c r="Q2905" s="1"/>
      <c r="R2905" s="1"/>
      <c r="S2905" s="1"/>
      <c r="T2905" s="1"/>
      <c r="U2905" s="1"/>
      <c r="V2905" s="1"/>
      <c r="W2905" s="1">
        <v>3534599.5382998502</v>
      </c>
      <c r="X2905" s="1">
        <v>2169015.2798279198</v>
      </c>
      <c r="Y2905" s="1">
        <v>1866712.00093885</v>
      </c>
      <c r="Z2905" s="1">
        <v>79304.7641491947</v>
      </c>
      <c r="AA2905" s="1">
        <v>153876.52441166301</v>
      </c>
      <c r="AB2905" s="1"/>
      <c r="AC2905" s="1"/>
      <c r="AD2905" s="1"/>
      <c r="AE2905" s="1"/>
      <c r="AF2905" s="1"/>
      <c r="AG2905" s="1"/>
      <c r="AH2905" s="1"/>
      <c r="AI2905" s="1"/>
      <c r="AJ2905" s="1"/>
      <c r="AK2905" s="1"/>
      <c r="AL2905" s="1"/>
      <c r="AM2905" s="1"/>
    </row>
    <row r="2906" spans="1:39" x14ac:dyDescent="0.3">
      <c r="A2906" t="str">
        <f t="shared" si="495"/>
        <v>R&amp;D</v>
      </c>
      <c r="B2906" t="str">
        <f t="shared" si="496"/>
        <v>AT34</v>
      </c>
      <c r="C2906" t="str">
        <f t="shared" si="497"/>
        <v>R&amp;D- OTHER TRANSPORTATION: NAVIGATION AND NAVIGATIONAL AIDS (ENGINEERING DEVELOPMENT)</v>
      </c>
      <c r="D2906" s="1">
        <f t="shared" si="498"/>
        <v>0</v>
      </c>
      <c r="E2906" s="1">
        <f t="shared" si="499"/>
        <v>0</v>
      </c>
      <c r="F2906" s="1">
        <f t="shared" si="500"/>
        <v>0</v>
      </c>
      <c r="G2906" s="1">
        <f t="shared" si="501"/>
        <v>0</v>
      </c>
      <c r="H2906" s="2" t="e">
        <f t="shared" si="502"/>
        <v>#DIV/0!</v>
      </c>
      <c r="I2906" s="2" t="e">
        <f t="shared" si="503"/>
        <v>#DIV/0!</v>
      </c>
      <c r="J2906" s="2" t="e">
        <f t="shared" si="504"/>
        <v>#DIV/0!</v>
      </c>
      <c r="K2906" s="2">
        <f t="shared" si="505"/>
        <v>0</v>
      </c>
      <c r="L2906" s="2">
        <f>AM2906/SUM(AM1:AM$3009)</f>
        <v>0</v>
      </c>
      <c r="M2906" t="s">
        <v>4937</v>
      </c>
      <c r="N2906" t="s">
        <v>5888</v>
      </c>
      <c r="O2906" t="s">
        <v>5889</v>
      </c>
      <c r="P2906" s="1"/>
      <c r="Q2906" s="1"/>
      <c r="R2906" s="1"/>
      <c r="S2906" s="1">
        <v>22456.8055528279</v>
      </c>
      <c r="T2906" s="1">
        <v>18593.491608571301</v>
      </c>
      <c r="U2906" s="1"/>
      <c r="V2906" s="1"/>
      <c r="W2906" s="1"/>
      <c r="X2906" s="1"/>
      <c r="Y2906" s="1"/>
      <c r="Z2906" s="1"/>
      <c r="AA2906" s="1"/>
      <c r="AB2906" s="1"/>
      <c r="AC2906" s="1"/>
      <c r="AD2906" s="1"/>
      <c r="AE2906" s="1"/>
      <c r="AF2906" s="1"/>
      <c r="AG2906" s="1">
        <v>1167362.3351529799</v>
      </c>
      <c r="AH2906" s="1">
        <v>0</v>
      </c>
      <c r="AI2906" s="1">
        <v>0</v>
      </c>
      <c r="AJ2906" s="1">
        <v>0</v>
      </c>
      <c r="AK2906" s="1"/>
      <c r="AL2906" s="1"/>
      <c r="AM2906" s="1"/>
    </row>
    <row r="2907" spans="1:39" x14ac:dyDescent="0.3">
      <c r="A2907" t="str">
        <f t="shared" si="495"/>
        <v>R&amp;D</v>
      </c>
      <c r="B2907" t="str">
        <f t="shared" si="496"/>
        <v>AT41</v>
      </c>
      <c r="C2907" t="str">
        <f t="shared" si="497"/>
        <v>R&amp;D- OTHER TRANSPORTATION: PASSENGER SAFETY AND SECURITY (BASIC RESEARCH)</v>
      </c>
      <c r="D2907" s="1">
        <f t="shared" si="498"/>
        <v>0</v>
      </c>
      <c r="E2907" s="1">
        <f t="shared" si="499"/>
        <v>0</v>
      </c>
      <c r="F2907" s="1">
        <f t="shared" si="500"/>
        <v>0</v>
      </c>
      <c r="G2907" s="1">
        <f t="shared" si="501"/>
        <v>0</v>
      </c>
      <c r="H2907" s="2" t="e">
        <f t="shared" si="502"/>
        <v>#DIV/0!</v>
      </c>
      <c r="I2907" s="2" t="e">
        <f t="shared" si="503"/>
        <v>#DIV/0!</v>
      </c>
      <c r="J2907" s="2" t="e">
        <f t="shared" si="504"/>
        <v>#DIV/0!</v>
      </c>
      <c r="K2907" s="2">
        <f t="shared" si="505"/>
        <v>0</v>
      </c>
      <c r="L2907" s="2">
        <f>AM2907/SUM(AM1:AM$3009)</f>
        <v>0</v>
      </c>
      <c r="M2907" t="s">
        <v>4937</v>
      </c>
      <c r="N2907" t="s">
        <v>5890</v>
      </c>
      <c r="O2907" t="s">
        <v>5891</v>
      </c>
      <c r="P2907" s="1"/>
      <c r="Q2907" s="1">
        <v>472709.95466696698</v>
      </c>
      <c r="R2907" s="1"/>
      <c r="S2907" s="1"/>
      <c r="T2907" s="1"/>
      <c r="U2907" s="1"/>
      <c r="V2907" s="1"/>
      <c r="W2907" s="1"/>
      <c r="X2907" s="1"/>
      <c r="Y2907" s="1"/>
      <c r="Z2907" s="1"/>
      <c r="AA2907" s="1"/>
      <c r="AB2907" s="1"/>
      <c r="AC2907" s="1"/>
      <c r="AD2907" s="1"/>
      <c r="AE2907" s="1"/>
      <c r="AF2907" s="1"/>
      <c r="AG2907" s="1"/>
      <c r="AH2907" s="1"/>
      <c r="AI2907" s="1"/>
      <c r="AJ2907" s="1"/>
      <c r="AK2907" s="1"/>
      <c r="AL2907" s="1"/>
      <c r="AM2907" s="1"/>
    </row>
    <row r="2908" spans="1:39" x14ac:dyDescent="0.3">
      <c r="A2908" t="str">
        <f t="shared" si="495"/>
        <v>R&amp;D</v>
      </c>
      <c r="B2908" t="str">
        <f t="shared" si="496"/>
        <v>AT42</v>
      </c>
      <c r="C2908" t="str">
        <f t="shared" si="497"/>
        <v>R&amp;D- OTHER TRANSPORTATION: PASSENGER SAFETY AND SECURITY (APPLIED RESEARCH/EXPLORATORY DEVELOPMENT)</v>
      </c>
      <c r="D2908" s="1">
        <f t="shared" si="498"/>
        <v>0</v>
      </c>
      <c r="E2908" s="1">
        <f t="shared" si="499"/>
        <v>0</v>
      </c>
      <c r="F2908" s="1">
        <f t="shared" si="500"/>
        <v>0</v>
      </c>
      <c r="G2908" s="1">
        <f t="shared" si="501"/>
        <v>0</v>
      </c>
      <c r="H2908" s="2" t="e">
        <f t="shared" si="502"/>
        <v>#DIV/0!</v>
      </c>
      <c r="I2908" s="2" t="e">
        <f t="shared" si="503"/>
        <v>#DIV/0!</v>
      </c>
      <c r="J2908" s="2" t="e">
        <f t="shared" si="504"/>
        <v>#DIV/0!</v>
      </c>
      <c r="K2908" s="2">
        <f t="shared" si="505"/>
        <v>0</v>
      </c>
      <c r="L2908" s="2">
        <f>AM2908/SUM(AM1:AM$3009)</f>
        <v>0</v>
      </c>
      <c r="M2908" t="s">
        <v>4937</v>
      </c>
      <c r="N2908" t="s">
        <v>5892</v>
      </c>
      <c r="O2908" t="s">
        <v>5893</v>
      </c>
      <c r="P2908" s="1">
        <v>115266.181750533</v>
      </c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  <c r="AB2908" s="1"/>
      <c r="AC2908" s="1"/>
      <c r="AD2908" s="1"/>
      <c r="AE2908" s="1"/>
      <c r="AF2908" s="1"/>
      <c r="AG2908" s="1"/>
      <c r="AH2908" s="1"/>
      <c r="AI2908" s="1"/>
      <c r="AJ2908" s="1"/>
      <c r="AK2908" s="1"/>
      <c r="AL2908" s="1"/>
      <c r="AM2908" s="1"/>
    </row>
    <row r="2909" spans="1:39" x14ac:dyDescent="0.3">
      <c r="A2909" t="str">
        <f t="shared" si="495"/>
        <v>R&amp;D</v>
      </c>
      <c r="B2909" t="str">
        <f t="shared" si="496"/>
        <v>AT43</v>
      </c>
      <c r="C2909" t="str">
        <f t="shared" si="497"/>
        <v>R&amp;D- OTHER TRANSPORTATION: PASSENGER SAFETY AND SECURITY (ADVANCED DEVELOPMENT)</v>
      </c>
      <c r="D2909" s="1">
        <f t="shared" si="498"/>
        <v>0</v>
      </c>
      <c r="E2909" s="1">
        <f t="shared" si="499"/>
        <v>0</v>
      </c>
      <c r="F2909" s="1">
        <f t="shared" si="500"/>
        <v>0</v>
      </c>
      <c r="G2909" s="1">
        <f t="shared" si="501"/>
        <v>0</v>
      </c>
      <c r="H2909" s="2" t="e">
        <f t="shared" si="502"/>
        <v>#DIV/0!</v>
      </c>
      <c r="I2909" s="2" t="e">
        <f t="shared" si="503"/>
        <v>#DIV/0!</v>
      </c>
      <c r="J2909" s="2" t="e">
        <f t="shared" si="504"/>
        <v>#DIV/0!</v>
      </c>
      <c r="K2909" s="2">
        <f t="shared" si="505"/>
        <v>0</v>
      </c>
      <c r="L2909" s="2">
        <f>AM2909/SUM(AM1:AM$3009)</f>
        <v>0</v>
      </c>
      <c r="M2909" t="s">
        <v>4937</v>
      </c>
      <c r="N2909" t="s">
        <v>5894</v>
      </c>
      <c r="O2909" t="s">
        <v>5895</v>
      </c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>
        <v>105796.588546299</v>
      </c>
      <c r="AB2909" s="1">
        <v>331573.68993673602</v>
      </c>
      <c r="AC2909" s="1">
        <v>40068.0742235699</v>
      </c>
      <c r="AD2909" s="1"/>
      <c r="AE2909" s="1"/>
      <c r="AF2909" s="1"/>
      <c r="AG2909" s="1"/>
      <c r="AH2909" s="1"/>
      <c r="AI2909" s="1"/>
      <c r="AJ2909" s="1"/>
      <c r="AK2909" s="1"/>
      <c r="AL2909" s="1"/>
      <c r="AM2909" s="1"/>
    </row>
    <row r="2910" spans="1:39" x14ac:dyDescent="0.3">
      <c r="A2910" t="str">
        <f t="shared" si="495"/>
        <v>R&amp;D</v>
      </c>
      <c r="B2910" t="str">
        <f t="shared" si="496"/>
        <v>AT44</v>
      </c>
      <c r="C2910" t="str">
        <f t="shared" si="497"/>
        <v>R&amp;D- OTHER TRANSPORTATION: PASSENGER SAFETY AND SECURITY (ENGINEERING DEVELOPMENT)</v>
      </c>
      <c r="D2910" s="1">
        <f t="shared" si="498"/>
        <v>0</v>
      </c>
      <c r="E2910" s="1">
        <f t="shared" si="499"/>
        <v>0</v>
      </c>
      <c r="F2910" s="1">
        <f t="shared" si="500"/>
        <v>0</v>
      </c>
      <c r="G2910" s="1">
        <f t="shared" si="501"/>
        <v>0</v>
      </c>
      <c r="H2910" s="2" t="e">
        <f t="shared" si="502"/>
        <v>#DIV/0!</v>
      </c>
      <c r="I2910" s="2" t="e">
        <f t="shared" si="503"/>
        <v>#DIV/0!</v>
      </c>
      <c r="J2910" s="2" t="e">
        <f t="shared" si="504"/>
        <v>#DIV/0!</v>
      </c>
      <c r="K2910" s="2">
        <f t="shared" si="505"/>
        <v>0</v>
      </c>
      <c r="L2910" s="2">
        <f>AM2910/SUM(AM1:AM$3009)</f>
        <v>0</v>
      </c>
      <c r="M2910" t="s">
        <v>4937</v>
      </c>
      <c r="N2910" t="s">
        <v>5896</v>
      </c>
      <c r="O2910" t="s">
        <v>5897</v>
      </c>
      <c r="P2910" s="1"/>
      <c r="Q2910" s="1"/>
      <c r="R2910" s="1"/>
      <c r="S2910" s="1"/>
      <c r="T2910" s="1"/>
      <c r="U2910" s="1"/>
      <c r="V2910" s="1"/>
      <c r="W2910" s="1">
        <v>3668.7624808006399</v>
      </c>
      <c r="X2910" s="1"/>
      <c r="Y2910" s="1"/>
      <c r="Z2910" s="1">
        <v>565007.60655269097</v>
      </c>
      <c r="AA2910" s="1"/>
      <c r="AB2910" s="1">
        <v>0</v>
      </c>
      <c r="AC2910" s="1"/>
      <c r="AD2910" s="1"/>
      <c r="AE2910" s="1"/>
      <c r="AF2910" s="1"/>
      <c r="AG2910" s="1"/>
      <c r="AH2910" s="1"/>
      <c r="AI2910" s="1"/>
      <c r="AJ2910" s="1"/>
      <c r="AK2910" s="1"/>
      <c r="AL2910" s="1"/>
      <c r="AM2910" s="1"/>
    </row>
    <row r="2911" spans="1:39" x14ac:dyDescent="0.3">
      <c r="A2911" t="str">
        <f t="shared" si="495"/>
        <v>R&amp;D</v>
      </c>
      <c r="B2911" t="str">
        <f t="shared" si="496"/>
        <v>AT55</v>
      </c>
      <c r="C2911" t="str">
        <f t="shared" si="497"/>
        <v>PIPELINE SAFETY (OPERATIONAL)</v>
      </c>
      <c r="D2911" s="1">
        <f t="shared" si="498"/>
        <v>0</v>
      </c>
      <c r="E2911" s="1">
        <f t="shared" si="499"/>
        <v>0</v>
      </c>
      <c r="F2911" s="1">
        <f t="shared" si="500"/>
        <v>0</v>
      </c>
      <c r="G2911" s="1">
        <f t="shared" si="501"/>
        <v>0</v>
      </c>
      <c r="H2911" s="2" t="e">
        <f t="shared" si="502"/>
        <v>#DIV/0!</v>
      </c>
      <c r="I2911" s="2" t="e">
        <f t="shared" si="503"/>
        <v>#DIV/0!</v>
      </c>
      <c r="J2911" s="2" t="e">
        <f t="shared" si="504"/>
        <v>#DIV/0!</v>
      </c>
      <c r="K2911" s="2">
        <f t="shared" si="505"/>
        <v>0</v>
      </c>
      <c r="L2911" s="2">
        <f>AM2911/SUM(AM1:AM$3009)</f>
        <v>0</v>
      </c>
      <c r="M2911" t="s">
        <v>4937</v>
      </c>
      <c r="N2911" t="s">
        <v>5898</v>
      </c>
      <c r="O2911" t="s">
        <v>5899</v>
      </c>
      <c r="P2911" s="1"/>
      <c r="Q2911" s="1"/>
      <c r="R2911" s="1"/>
      <c r="S2911" s="1"/>
      <c r="T2911" s="1"/>
      <c r="U2911" s="1"/>
      <c r="V2911" s="1"/>
      <c r="W2911" s="1">
        <v>37012.8600576026</v>
      </c>
      <c r="X2911" s="1"/>
      <c r="Y2911" s="1"/>
      <c r="Z2911" s="1"/>
      <c r="AA2911" s="1"/>
      <c r="AB2911" s="1"/>
      <c r="AC2911" s="1"/>
      <c r="AD2911" s="1"/>
      <c r="AE2911" s="1"/>
      <c r="AF2911" s="1"/>
      <c r="AG2911" s="1"/>
      <c r="AH2911" s="1"/>
      <c r="AI2911" s="1"/>
      <c r="AJ2911" s="1"/>
      <c r="AK2911" s="1"/>
      <c r="AL2911" s="1"/>
      <c r="AM2911" s="1"/>
    </row>
    <row r="2912" spans="1:39" x14ac:dyDescent="0.3">
      <c r="A2912" t="str">
        <f t="shared" si="495"/>
        <v>R&amp;D</v>
      </c>
      <c r="B2912" t="str">
        <f t="shared" si="496"/>
        <v>AT61</v>
      </c>
      <c r="C2912" t="str">
        <f t="shared" si="497"/>
        <v>R&amp;D- OTHER TRANSPORTATION: TRAFFIC MANAGEMENT (BASIC RESEARCH)</v>
      </c>
      <c r="D2912" s="1">
        <f t="shared" si="498"/>
        <v>-761.12144816347904</v>
      </c>
      <c r="E2912" s="1">
        <f t="shared" si="499"/>
        <v>0</v>
      </c>
      <c r="F2912" s="1">
        <f t="shared" si="500"/>
        <v>0</v>
      </c>
      <c r="G2912" s="1">
        <f t="shared" si="501"/>
        <v>0</v>
      </c>
      <c r="H2912" s="2" t="e">
        <f t="shared" si="502"/>
        <v>#DIV/0!</v>
      </c>
      <c r="I2912" s="2">
        <f t="shared" si="503"/>
        <v>-1</v>
      </c>
      <c r="J2912" s="2" t="e">
        <f t="shared" si="504"/>
        <v>#DIV/0!</v>
      </c>
      <c r="K2912" s="2">
        <f t="shared" si="505"/>
        <v>0</v>
      </c>
      <c r="L2912" s="2">
        <f>AM2912/SUM(AM1:AM$3009)</f>
        <v>0</v>
      </c>
      <c r="M2912" t="s">
        <v>4937</v>
      </c>
      <c r="N2912" t="s">
        <v>5900</v>
      </c>
      <c r="O2912" t="s">
        <v>5901</v>
      </c>
      <c r="P2912" s="1"/>
      <c r="Q2912" s="1">
        <v>15064.906685096999</v>
      </c>
      <c r="R2912" s="1"/>
      <c r="S2912" s="1"/>
      <c r="T2912" s="1"/>
      <c r="U2912" s="1"/>
      <c r="V2912" s="1"/>
      <c r="W2912" s="1">
        <v>8404.4054456323302</v>
      </c>
      <c r="X2912" s="1"/>
      <c r="Y2912" s="1"/>
      <c r="Z2912" s="1"/>
      <c r="AA2912" s="1">
        <v>0</v>
      </c>
      <c r="AB2912" s="1">
        <v>15111.5999971167</v>
      </c>
      <c r="AC2912" s="1">
        <v>14221.6930114523</v>
      </c>
      <c r="AD2912" s="1"/>
      <c r="AE2912" s="1">
        <v>-761.12144816347904</v>
      </c>
      <c r="AF2912" s="1"/>
      <c r="AG2912" s="1"/>
      <c r="AH2912" s="1"/>
      <c r="AI2912" s="1"/>
      <c r="AJ2912" s="1"/>
      <c r="AK2912" s="1"/>
      <c r="AL2912" s="1"/>
      <c r="AM2912" s="1"/>
    </row>
    <row r="2913" spans="1:39" x14ac:dyDescent="0.3">
      <c r="A2913" t="str">
        <f t="shared" si="495"/>
        <v>R&amp;D</v>
      </c>
      <c r="B2913" t="str">
        <f t="shared" si="496"/>
        <v>AT63</v>
      </c>
      <c r="C2913" t="str">
        <f t="shared" si="497"/>
        <v>R&amp;D- OTHER TRANSPORTATION: TRAFFIC MANAGEMENT (ADVANCED DEVELOPMENT)</v>
      </c>
      <c r="D2913" s="1">
        <f t="shared" si="498"/>
        <v>0</v>
      </c>
      <c r="E2913" s="1">
        <f t="shared" si="499"/>
        <v>0</v>
      </c>
      <c r="F2913" s="1">
        <f t="shared" si="500"/>
        <v>0</v>
      </c>
      <c r="G2913" s="1">
        <f t="shared" si="501"/>
        <v>0</v>
      </c>
      <c r="H2913" s="2" t="e">
        <f t="shared" si="502"/>
        <v>#DIV/0!</v>
      </c>
      <c r="I2913" s="2" t="e">
        <f t="shared" si="503"/>
        <v>#DIV/0!</v>
      </c>
      <c r="J2913" s="2" t="e">
        <f t="shared" si="504"/>
        <v>#DIV/0!</v>
      </c>
      <c r="K2913" s="2">
        <f t="shared" si="505"/>
        <v>0</v>
      </c>
      <c r="L2913" s="2">
        <f>AM2913/SUM(AM1:AM$3009)</f>
        <v>0</v>
      </c>
      <c r="M2913" t="s">
        <v>4937</v>
      </c>
      <c r="N2913" t="s">
        <v>5902</v>
      </c>
      <c r="O2913" t="s">
        <v>5903</v>
      </c>
      <c r="P2913" s="1"/>
      <c r="Q2913" s="1"/>
      <c r="R2913" s="1"/>
      <c r="S2913" s="1"/>
      <c r="T2913" s="1"/>
      <c r="U2913" s="1"/>
      <c r="V2913" s="1"/>
      <c r="W2913" s="1"/>
      <c r="X2913" s="1">
        <v>33090.783515491297</v>
      </c>
      <c r="Y2913" s="1"/>
      <c r="Z2913" s="1"/>
      <c r="AA2913" s="1"/>
      <c r="AB2913" s="1"/>
      <c r="AC2913" s="1"/>
      <c r="AD2913" s="1"/>
      <c r="AE2913" s="1"/>
      <c r="AF2913" s="1"/>
      <c r="AG2913" s="1"/>
      <c r="AH2913" s="1"/>
      <c r="AI2913" s="1"/>
      <c r="AJ2913" s="1"/>
      <c r="AK2913" s="1"/>
      <c r="AL2913" s="1"/>
      <c r="AM2913" s="1"/>
    </row>
    <row r="2914" spans="1:39" x14ac:dyDescent="0.3">
      <c r="A2914" t="str">
        <f t="shared" si="495"/>
        <v>R&amp;D</v>
      </c>
      <c r="B2914" t="str">
        <f t="shared" si="496"/>
        <v>AT64</v>
      </c>
      <c r="C2914" t="str">
        <f t="shared" si="497"/>
        <v>R&amp;D- OTHER TRANSPORTATION: TRAFFIC MANAGEMENT (ENGINEERING DEVELOPMENT)</v>
      </c>
      <c r="D2914" s="1">
        <f t="shared" si="498"/>
        <v>4659.8537980886204</v>
      </c>
      <c r="E2914" s="1">
        <f t="shared" si="499"/>
        <v>0</v>
      </c>
      <c r="F2914" s="1">
        <f t="shared" si="500"/>
        <v>0</v>
      </c>
      <c r="G2914" s="1">
        <f t="shared" si="501"/>
        <v>0</v>
      </c>
      <c r="H2914" s="2" t="e">
        <f t="shared" si="502"/>
        <v>#DIV/0!</v>
      </c>
      <c r="I2914" s="2">
        <f t="shared" si="503"/>
        <v>-1</v>
      </c>
      <c r="J2914" s="2" t="e">
        <f t="shared" si="504"/>
        <v>#DIV/0!</v>
      </c>
      <c r="K2914" s="2">
        <f t="shared" si="505"/>
        <v>0</v>
      </c>
      <c r="L2914" s="2">
        <f>AM2914/SUM(AM1:AM$3009)</f>
        <v>0</v>
      </c>
      <c r="M2914" t="s">
        <v>4937</v>
      </c>
      <c r="N2914" t="s">
        <v>5904</v>
      </c>
      <c r="O2914" t="s">
        <v>5905</v>
      </c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  <c r="AB2914" s="1"/>
      <c r="AC2914" s="1"/>
      <c r="AD2914" s="1"/>
      <c r="AE2914" s="1">
        <v>4659.8537980886204</v>
      </c>
      <c r="AF2914" s="1"/>
      <c r="AG2914" s="1"/>
      <c r="AH2914" s="1"/>
      <c r="AI2914" s="1"/>
      <c r="AJ2914" s="1"/>
      <c r="AK2914" s="1"/>
      <c r="AL2914" s="1"/>
      <c r="AM2914" s="1"/>
    </row>
    <row r="2915" spans="1:39" x14ac:dyDescent="0.3">
      <c r="A2915" t="str">
        <f t="shared" si="495"/>
        <v>R&amp;D</v>
      </c>
      <c r="B2915" t="str">
        <f t="shared" si="496"/>
        <v>AT65</v>
      </c>
      <c r="C2915" t="str">
        <f t="shared" si="497"/>
        <v>R&amp;D- OTHER TRANSPORTATION: TRAFFIC MANAGEMENT (OPERATIONAL SYSTEMS DEVELOPMENT)</v>
      </c>
      <c r="D2915" s="1">
        <f t="shared" si="498"/>
        <v>0</v>
      </c>
      <c r="E2915" s="1">
        <f t="shared" si="499"/>
        <v>0</v>
      </c>
      <c r="F2915" s="1">
        <f t="shared" si="500"/>
        <v>0</v>
      </c>
      <c r="G2915" s="1">
        <f t="shared" si="501"/>
        <v>0</v>
      </c>
      <c r="H2915" s="2" t="e">
        <f t="shared" si="502"/>
        <v>#DIV/0!</v>
      </c>
      <c r="I2915" s="2" t="e">
        <f t="shared" si="503"/>
        <v>#DIV/0!</v>
      </c>
      <c r="J2915" s="2" t="e">
        <f t="shared" si="504"/>
        <v>#DIV/0!</v>
      </c>
      <c r="K2915" s="2">
        <f t="shared" si="505"/>
        <v>0</v>
      </c>
      <c r="L2915" s="2">
        <f>AM2915/SUM(AM1:AM$3009)</f>
        <v>0</v>
      </c>
      <c r="M2915" t="s">
        <v>4937</v>
      </c>
      <c r="N2915" t="s">
        <v>5906</v>
      </c>
      <c r="O2915" t="s">
        <v>5907</v>
      </c>
      <c r="P2915" s="1">
        <v>161573.004976917</v>
      </c>
      <c r="Q2915" s="1"/>
      <c r="R2915" s="1"/>
      <c r="S2915" s="1"/>
      <c r="T2915" s="1"/>
      <c r="U2915" s="1"/>
      <c r="V2915" s="1">
        <v>7997.3309606986104</v>
      </c>
      <c r="W2915" s="1"/>
      <c r="X2915" s="1">
        <v>4300.3088793496199</v>
      </c>
      <c r="Y2915" s="1"/>
      <c r="Z2915" s="1"/>
      <c r="AA2915" s="1"/>
      <c r="AB2915" s="1"/>
      <c r="AC2915" s="1"/>
      <c r="AD2915" s="1"/>
      <c r="AE2915" s="1"/>
      <c r="AF2915" s="1"/>
      <c r="AG2915" s="1"/>
      <c r="AH2915" s="1"/>
      <c r="AI2915" s="1"/>
      <c r="AJ2915" s="1"/>
      <c r="AK2915" s="1"/>
      <c r="AL2915" s="1"/>
      <c r="AM2915" s="1"/>
    </row>
    <row r="2916" spans="1:39" x14ac:dyDescent="0.3">
      <c r="A2916" t="str">
        <f t="shared" si="495"/>
        <v>R&amp;D</v>
      </c>
      <c r="B2916" t="str">
        <f t="shared" si="496"/>
        <v>AT66</v>
      </c>
      <c r="C2916" t="str">
        <f t="shared" si="497"/>
        <v>R&amp;D- OTHER TRANSPORTATION: TRAFFIC MANAGEMENT (MANAGEMENT/SUPPORT)</v>
      </c>
      <c r="D2916" s="1">
        <f t="shared" si="498"/>
        <v>0</v>
      </c>
      <c r="E2916" s="1">
        <f t="shared" si="499"/>
        <v>0</v>
      </c>
      <c r="F2916" s="1">
        <f t="shared" si="500"/>
        <v>0</v>
      </c>
      <c r="G2916" s="1">
        <f t="shared" si="501"/>
        <v>0</v>
      </c>
      <c r="H2916" s="2" t="e">
        <f t="shared" si="502"/>
        <v>#DIV/0!</v>
      </c>
      <c r="I2916" s="2" t="e">
        <f t="shared" si="503"/>
        <v>#DIV/0!</v>
      </c>
      <c r="J2916" s="2" t="e">
        <f t="shared" si="504"/>
        <v>#DIV/0!</v>
      </c>
      <c r="K2916" s="2">
        <f t="shared" si="505"/>
        <v>0</v>
      </c>
      <c r="L2916" s="2">
        <f>AM2916/SUM(AM1:AM$3009)</f>
        <v>0</v>
      </c>
      <c r="M2916" t="s">
        <v>4937</v>
      </c>
      <c r="N2916" t="s">
        <v>5908</v>
      </c>
      <c r="O2916" t="s">
        <v>5909</v>
      </c>
      <c r="P2916" s="1"/>
      <c r="Q2916" s="1"/>
      <c r="R2916" s="1"/>
      <c r="S2916" s="1"/>
      <c r="T2916" s="1">
        <v>534844.01733954705</v>
      </c>
      <c r="U2916" s="1">
        <v>560213.09602329403</v>
      </c>
      <c r="V2916" s="1"/>
      <c r="W2916" s="1">
        <v>565697.04685413605</v>
      </c>
      <c r="X2916" s="1">
        <v>569561.64780110097</v>
      </c>
      <c r="Y2916" s="1"/>
      <c r="Z2916" s="1"/>
      <c r="AA2916" s="1"/>
      <c r="AB2916" s="1"/>
      <c r="AC2916" s="1"/>
      <c r="AD2916" s="1"/>
      <c r="AE2916" s="1"/>
      <c r="AF2916" s="1"/>
      <c r="AG2916" s="1"/>
      <c r="AH2916" s="1"/>
      <c r="AI2916" s="1"/>
      <c r="AJ2916" s="1"/>
      <c r="AK2916" s="1"/>
      <c r="AL2916" s="1"/>
      <c r="AM2916" s="1"/>
    </row>
    <row r="2917" spans="1:39" x14ac:dyDescent="0.3">
      <c r="A2917" t="str">
        <f t="shared" si="495"/>
        <v>R&amp;D</v>
      </c>
      <c r="B2917" t="str">
        <f t="shared" si="496"/>
        <v>AT67</v>
      </c>
      <c r="C2917" t="str">
        <f t="shared" si="497"/>
        <v>R&amp;D-TRANS-TRAFFIC MGT-COMERCLIZ</v>
      </c>
      <c r="D2917" s="1">
        <f t="shared" si="498"/>
        <v>0</v>
      </c>
      <c r="E2917" s="1">
        <f t="shared" si="499"/>
        <v>0</v>
      </c>
      <c r="F2917" s="1">
        <f t="shared" si="500"/>
        <v>0</v>
      </c>
      <c r="G2917" s="1">
        <f t="shared" si="501"/>
        <v>0</v>
      </c>
      <c r="H2917" s="2" t="e">
        <f t="shared" si="502"/>
        <v>#DIV/0!</v>
      </c>
      <c r="I2917" s="2" t="e">
        <f t="shared" si="503"/>
        <v>#DIV/0!</v>
      </c>
      <c r="J2917" s="2" t="e">
        <f t="shared" si="504"/>
        <v>#DIV/0!</v>
      </c>
      <c r="K2917" s="2">
        <f t="shared" si="505"/>
        <v>0</v>
      </c>
      <c r="L2917" s="2">
        <f>AM2917/SUM(AM1:AM$3009)</f>
        <v>0</v>
      </c>
      <c r="M2917" t="s">
        <v>4937</v>
      </c>
      <c r="N2917" t="s">
        <v>5910</v>
      </c>
      <c r="O2917" t="s">
        <v>5911</v>
      </c>
      <c r="P2917" s="1"/>
      <c r="Q2917" s="1"/>
      <c r="R2917" s="1">
        <v>10715.4642988862</v>
      </c>
      <c r="S2917" s="1">
        <v>21928.033650349</v>
      </c>
      <c r="T2917" s="1">
        <v>10709.851166537101</v>
      </c>
      <c r="U2917" s="1"/>
      <c r="V2917" s="1"/>
      <c r="W2917" s="1"/>
      <c r="X2917" s="1"/>
      <c r="Y2917" s="1"/>
      <c r="Z2917" s="1"/>
      <c r="AA2917" s="1"/>
      <c r="AB2917" s="1"/>
      <c r="AC2917" s="1"/>
      <c r="AD2917" s="1"/>
      <c r="AE2917" s="1"/>
      <c r="AF2917" s="1"/>
      <c r="AG2917" s="1"/>
      <c r="AH2917" s="1"/>
      <c r="AI2917" s="1"/>
      <c r="AJ2917" s="1"/>
      <c r="AK2917" s="1"/>
      <c r="AL2917" s="1"/>
      <c r="AM2917" s="1"/>
    </row>
    <row r="2918" spans="1:39" x14ac:dyDescent="0.3">
      <c r="A2918" t="str">
        <f t="shared" si="495"/>
        <v>R&amp;D</v>
      </c>
      <c r="B2918" t="str">
        <f t="shared" si="496"/>
        <v>AT73</v>
      </c>
      <c r="C2918" t="str">
        <f t="shared" si="497"/>
        <v>R&amp;D-TRANS-TUNNELS-ADV DEV</v>
      </c>
      <c r="D2918" s="1">
        <f t="shared" si="498"/>
        <v>0</v>
      </c>
      <c r="E2918" s="1">
        <f t="shared" si="499"/>
        <v>0</v>
      </c>
      <c r="F2918" s="1">
        <f t="shared" si="500"/>
        <v>0</v>
      </c>
      <c r="G2918" s="1">
        <f t="shared" si="501"/>
        <v>0</v>
      </c>
      <c r="H2918" s="2" t="e">
        <f t="shared" si="502"/>
        <v>#DIV/0!</v>
      </c>
      <c r="I2918" s="2" t="e">
        <f t="shared" si="503"/>
        <v>#DIV/0!</v>
      </c>
      <c r="J2918" s="2" t="e">
        <f t="shared" si="504"/>
        <v>#DIV/0!</v>
      </c>
      <c r="K2918" s="2">
        <f t="shared" si="505"/>
        <v>0</v>
      </c>
      <c r="L2918" s="2">
        <f>AM2918/SUM(AM1:AM$3009)</f>
        <v>0</v>
      </c>
      <c r="M2918" t="s">
        <v>4937</v>
      </c>
      <c r="N2918" t="s">
        <v>5912</v>
      </c>
      <c r="O2918" t="s">
        <v>5913</v>
      </c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>
        <v>3123.82551812683</v>
      </c>
      <c r="AA2918" s="1"/>
      <c r="AB2918" s="1"/>
      <c r="AC2918" s="1"/>
      <c r="AD2918" s="1"/>
      <c r="AE2918" s="1"/>
      <c r="AF2918" s="1"/>
      <c r="AG2918" s="1"/>
      <c r="AH2918" s="1"/>
      <c r="AI2918" s="1"/>
      <c r="AJ2918" s="1"/>
      <c r="AK2918" s="1"/>
      <c r="AL2918" s="1"/>
      <c r="AM2918" s="1"/>
    </row>
    <row r="2919" spans="1:39" x14ac:dyDescent="0.3">
      <c r="A2919" t="str">
        <f t="shared" si="495"/>
        <v>R&amp;D</v>
      </c>
      <c r="B2919" t="str">
        <f t="shared" si="496"/>
        <v>AT81</v>
      </c>
      <c r="C2919" t="str">
        <f t="shared" si="497"/>
        <v>R&amp;D- OTHER TRANSPORTATION: TRANSPORTING HAZARDOUS MATERIALS (BASIC RESEARCH)</v>
      </c>
      <c r="D2919" s="1">
        <f t="shared" si="498"/>
        <v>0</v>
      </c>
      <c r="E2919" s="1">
        <f t="shared" si="499"/>
        <v>0</v>
      </c>
      <c r="F2919" s="1">
        <f t="shared" si="500"/>
        <v>0</v>
      </c>
      <c r="G2919" s="1">
        <f t="shared" si="501"/>
        <v>0</v>
      </c>
      <c r="H2919" s="2" t="e">
        <f t="shared" si="502"/>
        <v>#DIV/0!</v>
      </c>
      <c r="I2919" s="2" t="e">
        <f t="shared" si="503"/>
        <v>#DIV/0!</v>
      </c>
      <c r="J2919" s="2" t="e">
        <f t="shared" si="504"/>
        <v>#DIV/0!</v>
      </c>
      <c r="K2919" s="2">
        <f t="shared" si="505"/>
        <v>0</v>
      </c>
      <c r="L2919" s="2">
        <f>AM2919/SUM(AM1:AM$3009)</f>
        <v>0</v>
      </c>
      <c r="M2919" t="s">
        <v>4937</v>
      </c>
      <c r="N2919" t="s">
        <v>5914</v>
      </c>
      <c r="O2919" t="s">
        <v>5915</v>
      </c>
      <c r="P2919" s="1"/>
      <c r="Q2919" s="1">
        <v>46382.5603415609</v>
      </c>
      <c r="R2919" s="1"/>
      <c r="S2919" s="1">
        <v>13671.8775476672</v>
      </c>
      <c r="T2919" s="1"/>
      <c r="U2919" s="1"/>
      <c r="V2919" s="1">
        <v>3857.45386723207</v>
      </c>
      <c r="W2919" s="1"/>
      <c r="X2919" s="1"/>
      <c r="Y2919" s="1"/>
      <c r="Z2919" s="1"/>
      <c r="AA2919" s="1"/>
      <c r="AB2919" s="1"/>
      <c r="AC2919" s="1"/>
      <c r="AD2919" s="1"/>
      <c r="AE2919" s="1"/>
      <c r="AF2919" s="1"/>
      <c r="AG2919" s="1"/>
      <c r="AH2919" s="1"/>
      <c r="AI2919" s="1"/>
      <c r="AJ2919" s="1"/>
      <c r="AK2919" s="1"/>
      <c r="AL2919" s="1"/>
      <c r="AM2919" s="1"/>
    </row>
    <row r="2920" spans="1:39" x14ac:dyDescent="0.3">
      <c r="A2920" t="str">
        <f t="shared" si="495"/>
        <v>R&amp;D</v>
      </c>
      <c r="B2920" t="str">
        <f t="shared" si="496"/>
        <v>AT83</v>
      </c>
      <c r="C2920" t="str">
        <f t="shared" si="497"/>
        <v>R&amp;D-TRANS OF HAZARD MAT-ADV DEV</v>
      </c>
      <c r="D2920" s="1">
        <f t="shared" si="498"/>
        <v>0</v>
      </c>
      <c r="E2920" s="1">
        <f t="shared" si="499"/>
        <v>7014.5266227033799</v>
      </c>
      <c r="F2920" s="1">
        <f t="shared" si="500"/>
        <v>-5270</v>
      </c>
      <c r="G2920" s="1">
        <f t="shared" si="501"/>
        <v>0</v>
      </c>
      <c r="H2920" s="2">
        <f t="shared" si="502"/>
        <v>-1.7512980252926829</v>
      </c>
      <c r="I2920" s="2" t="e">
        <f t="shared" si="503"/>
        <v>#DIV/0!</v>
      </c>
      <c r="J2920" s="2">
        <f t="shared" si="504"/>
        <v>0</v>
      </c>
      <c r="K2920" s="2">
        <f t="shared" si="505"/>
        <v>-4.6779192501775475E-8</v>
      </c>
      <c r="L2920" s="2">
        <f>AM2920/SUM(AM1:AM$3009)</f>
        <v>0</v>
      </c>
      <c r="M2920" t="s">
        <v>4937</v>
      </c>
      <c r="N2920" t="s">
        <v>5916</v>
      </c>
      <c r="O2920" t="s">
        <v>5917</v>
      </c>
      <c r="P2920" s="1"/>
      <c r="Q2920" s="1"/>
      <c r="R2920" s="1"/>
      <c r="S2920" s="1"/>
      <c r="T2920" s="1"/>
      <c r="U2920" s="1"/>
      <c r="V2920" s="1"/>
      <c r="W2920" s="1"/>
      <c r="X2920" s="1"/>
      <c r="Y2920" s="1">
        <v>16285.996032528001</v>
      </c>
      <c r="Z2920" s="1"/>
      <c r="AA2920" s="1"/>
      <c r="AB2920" s="1"/>
      <c r="AC2920" s="1"/>
      <c r="AD2920" s="1"/>
      <c r="AE2920" s="1"/>
      <c r="AF2920" s="1"/>
      <c r="AG2920" s="1">
        <v>16052.422745825101</v>
      </c>
      <c r="AH2920" s="1">
        <v>8649.9795964966397</v>
      </c>
      <c r="AI2920" s="1">
        <v>0</v>
      </c>
      <c r="AJ2920" s="1">
        <v>7150.8434302671503</v>
      </c>
      <c r="AK2920" s="1">
        <v>7014.5266227033799</v>
      </c>
      <c r="AL2920" s="1">
        <v>-5270</v>
      </c>
      <c r="AM2920" s="1"/>
    </row>
    <row r="2921" spans="1:39" x14ac:dyDescent="0.3">
      <c r="A2921" t="str">
        <f t="shared" si="495"/>
        <v>R&amp;D</v>
      </c>
      <c r="B2921" t="str">
        <f t="shared" si="496"/>
        <v>AT86</v>
      </c>
      <c r="C2921" t="str">
        <f t="shared" si="497"/>
        <v>R&amp;D- OTHER TRANSPORTATION: TRANSPORTING HAZARDOUS MATERIALS (MANAGEMENT/SUPPORT)</v>
      </c>
      <c r="D2921" s="1">
        <f t="shared" si="498"/>
        <v>0</v>
      </c>
      <c r="E2921" s="1">
        <f t="shared" si="499"/>
        <v>0</v>
      </c>
      <c r="F2921" s="1">
        <f t="shared" si="500"/>
        <v>0</v>
      </c>
      <c r="G2921" s="1">
        <f t="shared" si="501"/>
        <v>0</v>
      </c>
      <c r="H2921" s="2" t="e">
        <f t="shared" si="502"/>
        <v>#DIV/0!</v>
      </c>
      <c r="I2921" s="2" t="e">
        <f t="shared" si="503"/>
        <v>#DIV/0!</v>
      </c>
      <c r="J2921" s="2" t="e">
        <f t="shared" si="504"/>
        <v>#DIV/0!</v>
      </c>
      <c r="K2921" s="2">
        <f t="shared" si="505"/>
        <v>0</v>
      </c>
      <c r="L2921" s="2">
        <f>AM2921/SUM(AM1:AM$3009)</f>
        <v>0</v>
      </c>
      <c r="M2921" t="s">
        <v>4937</v>
      </c>
      <c r="N2921" t="s">
        <v>5918</v>
      </c>
      <c r="O2921" t="s">
        <v>5919</v>
      </c>
      <c r="P2921" s="1"/>
      <c r="Q2921" s="1"/>
      <c r="R2921" s="1"/>
      <c r="S2921" s="1"/>
      <c r="T2921" s="1"/>
      <c r="U2921" s="1"/>
      <c r="V2921" s="1"/>
      <c r="W2921" s="1">
        <v>1427486.42783778</v>
      </c>
      <c r="X2921" s="1"/>
      <c r="Y2921" s="1"/>
      <c r="Z2921" s="1"/>
      <c r="AA2921" s="1"/>
      <c r="AB2921" s="1"/>
      <c r="AC2921" s="1"/>
      <c r="AD2921" s="1"/>
      <c r="AE2921" s="1"/>
      <c r="AF2921" s="1"/>
      <c r="AG2921" s="1"/>
      <c r="AH2921" s="1"/>
      <c r="AI2921" s="1"/>
      <c r="AJ2921" s="1"/>
      <c r="AK2921" s="1"/>
      <c r="AL2921" s="1"/>
      <c r="AM2921" s="1"/>
    </row>
    <row r="2922" spans="1:39" x14ac:dyDescent="0.3">
      <c r="A2922" t="str">
        <f t="shared" si="495"/>
        <v>R&amp;D</v>
      </c>
      <c r="B2922" t="str">
        <f t="shared" si="496"/>
        <v>AT91</v>
      </c>
      <c r="C2922" t="str">
        <f t="shared" si="497"/>
        <v>R&amp;D- OTHER TRANSPORTATION: OTHER GENERAL (BASIC RESEARCH)</v>
      </c>
      <c r="D2922" s="1">
        <f t="shared" si="498"/>
        <v>0</v>
      </c>
      <c r="E2922" s="1">
        <f t="shared" si="499"/>
        <v>0</v>
      </c>
      <c r="F2922" s="1">
        <f t="shared" si="500"/>
        <v>0</v>
      </c>
      <c r="G2922" s="1">
        <f t="shared" si="501"/>
        <v>0</v>
      </c>
      <c r="H2922" s="2" t="e">
        <f t="shared" si="502"/>
        <v>#DIV/0!</v>
      </c>
      <c r="I2922" s="2" t="e">
        <f t="shared" si="503"/>
        <v>#DIV/0!</v>
      </c>
      <c r="J2922" s="2" t="e">
        <f t="shared" si="504"/>
        <v>#DIV/0!</v>
      </c>
      <c r="K2922" s="2">
        <f t="shared" si="505"/>
        <v>0</v>
      </c>
      <c r="L2922" s="2">
        <f>AM2922/SUM(AM1:AM$3009)</f>
        <v>0</v>
      </c>
      <c r="M2922" t="s">
        <v>4937</v>
      </c>
      <c r="N2922" t="s">
        <v>5920</v>
      </c>
      <c r="O2922" t="s">
        <v>5921</v>
      </c>
      <c r="P2922" s="1">
        <v>586157.77891535906</v>
      </c>
      <c r="Q2922" s="1">
        <v>820284.95774210105</v>
      </c>
      <c r="R2922" s="1"/>
      <c r="S2922" s="1"/>
      <c r="T2922" s="1">
        <v>6593.9958640637296</v>
      </c>
      <c r="U2922" s="1"/>
      <c r="V2922" s="1"/>
      <c r="W2922" s="1"/>
      <c r="X2922" s="1">
        <v>-66.650788582604207</v>
      </c>
      <c r="Y2922" s="1"/>
      <c r="Z2922" s="1">
        <v>664282.71208065096</v>
      </c>
      <c r="AA2922" s="1">
        <v>0</v>
      </c>
      <c r="AB2922" s="1"/>
      <c r="AC2922" s="1"/>
      <c r="AD2922" s="1"/>
      <c r="AE2922" s="1"/>
      <c r="AF2922" s="1"/>
      <c r="AG2922" s="1"/>
      <c r="AH2922" s="1"/>
      <c r="AI2922" s="1"/>
      <c r="AJ2922" s="1"/>
      <c r="AK2922" s="1"/>
      <c r="AL2922" s="1"/>
      <c r="AM2922" s="1"/>
    </row>
    <row r="2923" spans="1:39" x14ac:dyDescent="0.3">
      <c r="A2923" t="str">
        <f t="shared" si="495"/>
        <v>R&amp;D</v>
      </c>
      <c r="B2923" t="str">
        <f t="shared" si="496"/>
        <v>AT92</v>
      </c>
      <c r="C2923" t="str">
        <f t="shared" si="497"/>
        <v>R&amp;D- OTHER TRANSPORTATION: OTHER GENERAL (APPLIED RESEARCH/EXPLORATORY DEVELOPMENT)</v>
      </c>
      <c r="D2923" s="1">
        <f t="shared" si="498"/>
        <v>0</v>
      </c>
      <c r="E2923" s="1">
        <f t="shared" si="499"/>
        <v>0</v>
      </c>
      <c r="F2923" s="1">
        <f t="shared" si="500"/>
        <v>0</v>
      </c>
      <c r="G2923" s="1">
        <f t="shared" si="501"/>
        <v>0</v>
      </c>
      <c r="H2923" s="2" t="e">
        <f t="shared" si="502"/>
        <v>#DIV/0!</v>
      </c>
      <c r="I2923" s="2" t="e">
        <f t="shared" si="503"/>
        <v>#DIV/0!</v>
      </c>
      <c r="J2923" s="2" t="e">
        <f t="shared" si="504"/>
        <v>#DIV/0!</v>
      </c>
      <c r="K2923" s="2">
        <f t="shared" si="505"/>
        <v>0</v>
      </c>
      <c r="L2923" s="2">
        <f>AM2923/SUM(AM1:AM$3009)</f>
        <v>0</v>
      </c>
      <c r="M2923" t="s">
        <v>4937</v>
      </c>
      <c r="N2923" t="s">
        <v>5922</v>
      </c>
      <c r="O2923" t="s">
        <v>5923</v>
      </c>
      <c r="P2923" s="1"/>
      <c r="Q2923" s="1"/>
      <c r="R2923" s="1"/>
      <c r="S2923" s="1"/>
      <c r="T2923" s="1"/>
      <c r="U2923" s="1"/>
      <c r="V2923" s="1">
        <v>8825.0267524352403</v>
      </c>
      <c r="W2923" s="1">
        <v>197318.456867987</v>
      </c>
      <c r="X2923" s="1">
        <v>0</v>
      </c>
      <c r="Y2923" s="1"/>
      <c r="Z2923" s="1"/>
      <c r="AA2923" s="1"/>
      <c r="AB2923" s="1"/>
      <c r="AC2923" s="1"/>
      <c r="AD2923" s="1"/>
      <c r="AE2923" s="1"/>
      <c r="AF2923" s="1"/>
      <c r="AG2923" s="1"/>
      <c r="AH2923" s="1"/>
      <c r="AI2923" s="1"/>
      <c r="AJ2923" s="1"/>
      <c r="AK2923" s="1"/>
      <c r="AL2923" s="1"/>
      <c r="AM2923" s="1"/>
    </row>
    <row r="2924" spans="1:39" x14ac:dyDescent="0.3">
      <c r="A2924" t="str">
        <f t="shared" si="495"/>
        <v>R&amp;D</v>
      </c>
      <c r="B2924" t="str">
        <f t="shared" si="496"/>
        <v>AT94</v>
      </c>
      <c r="C2924" t="str">
        <f t="shared" si="497"/>
        <v>R&amp;D- OTHER TRANSPORTATION: OTHER GENERAL (ENGINEERING DEVELOPMENT)</v>
      </c>
      <c r="D2924" s="1">
        <f t="shared" si="498"/>
        <v>0</v>
      </c>
      <c r="E2924" s="1">
        <f t="shared" si="499"/>
        <v>0</v>
      </c>
      <c r="F2924" s="1">
        <f t="shared" si="500"/>
        <v>0</v>
      </c>
      <c r="G2924" s="1">
        <f t="shared" si="501"/>
        <v>0</v>
      </c>
      <c r="H2924" s="2" t="e">
        <f t="shared" si="502"/>
        <v>#DIV/0!</v>
      </c>
      <c r="I2924" s="2" t="e">
        <f t="shared" si="503"/>
        <v>#DIV/0!</v>
      </c>
      <c r="J2924" s="2" t="e">
        <f t="shared" si="504"/>
        <v>#DIV/0!</v>
      </c>
      <c r="K2924" s="2">
        <f t="shared" si="505"/>
        <v>0</v>
      </c>
      <c r="L2924" s="2">
        <f>AM2924/SUM(AM1:AM$3009)</f>
        <v>0</v>
      </c>
      <c r="M2924" t="s">
        <v>4937</v>
      </c>
      <c r="N2924" t="s">
        <v>5924</v>
      </c>
      <c r="O2924" t="s">
        <v>5925</v>
      </c>
      <c r="P2924" s="1"/>
      <c r="Q2924" s="1"/>
      <c r="R2924" s="1"/>
      <c r="S2924" s="1"/>
      <c r="T2924" s="1"/>
      <c r="U2924" s="1"/>
      <c r="V2924" s="1">
        <v>438619.52365897503</v>
      </c>
      <c r="W2924" s="1">
        <v>1892488.1557487</v>
      </c>
      <c r="X2924" s="1">
        <v>951903.89650520997</v>
      </c>
      <c r="Y2924" s="1">
        <v>0</v>
      </c>
      <c r="Z2924" s="1"/>
      <c r="AA2924" s="1"/>
      <c r="AB2924" s="1"/>
      <c r="AC2924" s="1"/>
      <c r="AD2924" s="1">
        <v>58552.670010201196</v>
      </c>
      <c r="AE2924" s="1"/>
      <c r="AF2924" s="1">
        <v>-2973.9750630335202</v>
      </c>
      <c r="AG2924" s="1"/>
      <c r="AH2924" s="1"/>
      <c r="AI2924" s="1"/>
      <c r="AJ2924" s="1"/>
      <c r="AK2924" s="1"/>
      <c r="AL2924" s="1"/>
      <c r="AM2924" s="1"/>
    </row>
    <row r="2925" spans="1:39" x14ac:dyDescent="0.3">
      <c r="A2925" t="str">
        <f t="shared" si="495"/>
        <v>R&amp;D</v>
      </c>
      <c r="B2925" t="str">
        <f t="shared" si="496"/>
        <v>AT96</v>
      </c>
      <c r="C2925" t="str">
        <f t="shared" si="497"/>
        <v>R&amp;D- OTHER TRANSPORTATION: OTHER GENERAL (MANAGEMENT/SUPPORT)</v>
      </c>
      <c r="D2925" s="1">
        <f t="shared" si="498"/>
        <v>10068.762601815901</v>
      </c>
      <c r="E2925" s="1">
        <f t="shared" si="499"/>
        <v>0</v>
      </c>
      <c r="F2925" s="1">
        <f t="shared" si="500"/>
        <v>0</v>
      </c>
      <c r="G2925" s="1">
        <f t="shared" si="501"/>
        <v>0</v>
      </c>
      <c r="H2925" s="2" t="e">
        <f t="shared" si="502"/>
        <v>#DIV/0!</v>
      </c>
      <c r="I2925" s="2">
        <f t="shared" si="503"/>
        <v>-1</v>
      </c>
      <c r="J2925" s="2" t="e">
        <f t="shared" si="504"/>
        <v>#DIV/0!</v>
      </c>
      <c r="K2925" s="2">
        <f t="shared" si="505"/>
        <v>0</v>
      </c>
      <c r="L2925" s="2">
        <f>AM2925/SUM(AM1:AM$3009)</f>
        <v>0</v>
      </c>
      <c r="M2925" t="s">
        <v>4937</v>
      </c>
      <c r="N2925" t="s">
        <v>5926</v>
      </c>
      <c r="O2925" t="s">
        <v>5927</v>
      </c>
      <c r="P2925" s="1"/>
      <c r="Q2925" s="1"/>
      <c r="R2925" s="1">
        <v>192606.588357878</v>
      </c>
      <c r="S2925" s="1"/>
      <c r="T2925" s="1">
        <v>89248.759721142298</v>
      </c>
      <c r="U2925" s="1"/>
      <c r="V2925" s="1">
        <v>5312.9121766878898</v>
      </c>
      <c r="W2925" s="1"/>
      <c r="X2925" s="1"/>
      <c r="Y2925" s="1"/>
      <c r="Z2925" s="1"/>
      <c r="AA2925" s="1"/>
      <c r="AB2925" s="1"/>
      <c r="AC2925" s="1"/>
      <c r="AD2925" s="1"/>
      <c r="AE2925" s="1">
        <v>10068.762601815901</v>
      </c>
      <c r="AF2925" s="1"/>
      <c r="AG2925" s="1">
        <v>12867.650122427</v>
      </c>
      <c r="AH2925" s="1"/>
      <c r="AI2925" s="1"/>
      <c r="AJ2925" s="1"/>
      <c r="AK2925" s="1"/>
      <c r="AL2925" s="1"/>
      <c r="AM2925" s="1"/>
    </row>
    <row r="2926" spans="1:39" x14ac:dyDescent="0.3">
      <c r="A2926" t="str">
        <f t="shared" si="495"/>
        <v>R&amp;D</v>
      </c>
      <c r="B2926" t="str">
        <f t="shared" si="496"/>
        <v>AT97</v>
      </c>
      <c r="C2926" t="str">
        <f t="shared" si="497"/>
        <v>R&amp;D- OTHER TRANSPORTATION: OTHER GENERAL (COMMERCIALIZED)</v>
      </c>
      <c r="D2926" s="1">
        <f t="shared" si="498"/>
        <v>0</v>
      </c>
      <c r="E2926" s="1">
        <f t="shared" si="499"/>
        <v>0</v>
      </c>
      <c r="F2926" s="1">
        <f t="shared" si="500"/>
        <v>0</v>
      </c>
      <c r="G2926" s="1">
        <f t="shared" si="501"/>
        <v>0</v>
      </c>
      <c r="H2926" s="2" t="e">
        <f t="shared" si="502"/>
        <v>#DIV/0!</v>
      </c>
      <c r="I2926" s="2" t="e">
        <f t="shared" si="503"/>
        <v>#DIV/0!</v>
      </c>
      <c r="J2926" s="2" t="e">
        <f t="shared" si="504"/>
        <v>#DIV/0!</v>
      </c>
      <c r="K2926" s="2">
        <f t="shared" si="505"/>
        <v>0</v>
      </c>
      <c r="L2926" s="2">
        <f>AM2926/SUM(AM1:AM$3009)</f>
        <v>0</v>
      </c>
      <c r="M2926" t="s">
        <v>4937</v>
      </c>
      <c r="N2926" t="s">
        <v>5928</v>
      </c>
      <c r="O2926" t="s">
        <v>5929</v>
      </c>
      <c r="P2926" s="1"/>
      <c r="Q2926" s="1"/>
      <c r="R2926" s="1">
        <v>337830.635958753</v>
      </c>
      <c r="S2926" s="1">
        <v>240161.49321723101</v>
      </c>
      <c r="T2926" s="1">
        <v>338694.58070374897</v>
      </c>
      <c r="U2926" s="1"/>
      <c r="V2926" s="1"/>
      <c r="W2926" s="1">
        <v>29472.573371357699</v>
      </c>
      <c r="X2926" s="1">
        <v>8767.2447301557604</v>
      </c>
      <c r="Y2926" s="1">
        <v>0</v>
      </c>
      <c r="Z2926" s="1"/>
      <c r="AA2926" s="1"/>
      <c r="AB2926" s="1"/>
      <c r="AC2926" s="1"/>
      <c r="AD2926" s="1"/>
      <c r="AE2926" s="1">
        <v>0</v>
      </c>
      <c r="AF2926" s="1"/>
      <c r="AG2926" s="1"/>
      <c r="AH2926" s="1"/>
      <c r="AI2926" s="1"/>
      <c r="AJ2926" s="1">
        <v>0</v>
      </c>
      <c r="AK2926" s="1">
        <v>0</v>
      </c>
      <c r="AL2926" s="1"/>
      <c r="AM2926" s="1"/>
    </row>
    <row r="2927" spans="1:39" x14ac:dyDescent="0.3">
      <c r="A2927" t="str">
        <f t="shared" si="495"/>
        <v>R&amp;D</v>
      </c>
      <c r="B2927" t="str">
        <f t="shared" si="496"/>
        <v>AU17</v>
      </c>
      <c r="C2927" t="str">
        <f t="shared" si="497"/>
        <v>R&amp;D-TRANS OF HAZARD MAT-COMERCLIZ</v>
      </c>
      <c r="D2927" s="1">
        <f t="shared" si="498"/>
        <v>0</v>
      </c>
      <c r="E2927" s="1">
        <f t="shared" si="499"/>
        <v>0</v>
      </c>
      <c r="F2927" s="1">
        <f t="shared" si="500"/>
        <v>0</v>
      </c>
      <c r="G2927" s="1">
        <f t="shared" si="501"/>
        <v>0</v>
      </c>
      <c r="H2927" s="2" t="e">
        <f t="shared" si="502"/>
        <v>#DIV/0!</v>
      </c>
      <c r="I2927" s="2" t="e">
        <f t="shared" si="503"/>
        <v>#DIV/0!</v>
      </c>
      <c r="J2927" s="2" t="e">
        <f t="shared" si="504"/>
        <v>#DIV/0!</v>
      </c>
      <c r="K2927" s="2">
        <f t="shared" si="505"/>
        <v>0</v>
      </c>
      <c r="L2927" s="2">
        <f>AM2927/SUM(AM1:AM$3009)</f>
        <v>0</v>
      </c>
      <c r="M2927" t="s">
        <v>4937</v>
      </c>
      <c r="N2927" t="s">
        <v>5930</v>
      </c>
      <c r="O2927" t="s">
        <v>5931</v>
      </c>
      <c r="P2927" s="1"/>
      <c r="Q2927" s="1"/>
      <c r="R2927" s="1"/>
      <c r="S2927" s="1"/>
      <c r="T2927" s="1"/>
      <c r="U2927" s="1"/>
      <c r="V2927" s="1"/>
      <c r="W2927" s="1">
        <v>3886.4931918273901</v>
      </c>
      <c r="X2927" s="1">
        <v>-201.32537199261401</v>
      </c>
      <c r="Y2927" s="1"/>
      <c r="Z2927" s="1"/>
      <c r="AA2927" s="1"/>
      <c r="AB2927" s="1"/>
      <c r="AC2927" s="1"/>
      <c r="AD2927" s="1"/>
      <c r="AE2927" s="1"/>
      <c r="AF2927" s="1"/>
      <c r="AG2927" s="1"/>
      <c r="AH2927" s="1"/>
      <c r="AI2927" s="1"/>
      <c r="AJ2927" s="1"/>
      <c r="AK2927" s="1"/>
      <c r="AL2927" s="1"/>
      <c r="AM2927" s="1"/>
    </row>
    <row r="2928" spans="1:39" x14ac:dyDescent="0.3">
      <c r="A2928" t="str">
        <f t="shared" si="495"/>
        <v>R&amp;D</v>
      </c>
      <c r="B2928" t="str">
        <f t="shared" si="496"/>
        <v>AV11</v>
      </c>
      <c r="C2928" t="str">
        <f t="shared" si="497"/>
        <v>R&amp;D- MINING: SUBSURFACE MINING EQUIPMENT (BASIC RESEARCH)</v>
      </c>
      <c r="D2928" s="1">
        <f t="shared" si="498"/>
        <v>0</v>
      </c>
      <c r="E2928" s="1">
        <f t="shared" si="499"/>
        <v>0</v>
      </c>
      <c r="F2928" s="1">
        <f t="shared" si="500"/>
        <v>0</v>
      </c>
      <c r="G2928" s="1">
        <f t="shared" si="501"/>
        <v>0</v>
      </c>
      <c r="H2928" s="2" t="e">
        <f t="shared" si="502"/>
        <v>#DIV/0!</v>
      </c>
      <c r="I2928" s="2" t="e">
        <f t="shared" si="503"/>
        <v>#DIV/0!</v>
      </c>
      <c r="J2928" s="2" t="e">
        <f t="shared" si="504"/>
        <v>#DIV/0!</v>
      </c>
      <c r="K2928" s="2">
        <f t="shared" si="505"/>
        <v>0</v>
      </c>
      <c r="L2928" s="2">
        <f>AM2928/SUM(AM1:AM$3009)</f>
        <v>0</v>
      </c>
      <c r="M2928" t="s">
        <v>4937</v>
      </c>
      <c r="N2928" t="s">
        <v>5932</v>
      </c>
      <c r="O2928" t="s">
        <v>5933</v>
      </c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  <c r="AA2928" s="1">
        <v>6006.6558159890101</v>
      </c>
      <c r="AB2928" s="1"/>
      <c r="AC2928" s="1"/>
      <c r="AD2928" s="1"/>
      <c r="AE2928" s="1"/>
      <c r="AF2928" s="1"/>
      <c r="AG2928" s="1"/>
      <c r="AH2928" s="1"/>
      <c r="AI2928" s="1"/>
      <c r="AJ2928" s="1"/>
      <c r="AK2928" s="1"/>
      <c r="AL2928" s="1"/>
      <c r="AM2928" s="1"/>
    </row>
    <row r="2929" spans="1:39" x14ac:dyDescent="0.3">
      <c r="A2929" t="str">
        <f t="shared" si="495"/>
        <v>R&amp;D</v>
      </c>
      <c r="B2929" t="str">
        <f t="shared" si="496"/>
        <v>AV17</v>
      </c>
      <c r="C2929" t="str">
        <f t="shared" si="497"/>
        <v>R&amp;D-SUBSURFACE MINING EQ-COMERCLIZ</v>
      </c>
      <c r="D2929" s="1">
        <f t="shared" si="498"/>
        <v>0</v>
      </c>
      <c r="E2929" s="1">
        <f t="shared" si="499"/>
        <v>0</v>
      </c>
      <c r="F2929" s="1">
        <f t="shared" si="500"/>
        <v>0</v>
      </c>
      <c r="G2929" s="1">
        <f t="shared" si="501"/>
        <v>0</v>
      </c>
      <c r="H2929" s="2" t="e">
        <f t="shared" si="502"/>
        <v>#DIV/0!</v>
      </c>
      <c r="I2929" s="2" t="e">
        <f t="shared" si="503"/>
        <v>#DIV/0!</v>
      </c>
      <c r="J2929" s="2" t="e">
        <f t="shared" si="504"/>
        <v>#DIV/0!</v>
      </c>
      <c r="K2929" s="2">
        <f t="shared" si="505"/>
        <v>0</v>
      </c>
      <c r="L2929" s="2">
        <f>AM2929/SUM(AM1:AM$3009)</f>
        <v>0</v>
      </c>
      <c r="M2929" t="s">
        <v>4937</v>
      </c>
      <c r="N2929" t="s">
        <v>5934</v>
      </c>
      <c r="O2929" t="s">
        <v>5935</v>
      </c>
      <c r="P2929" s="1">
        <v>46856.171443305997</v>
      </c>
      <c r="Q2929" s="1"/>
      <c r="R2929" s="1"/>
      <c r="S2929" s="1"/>
      <c r="T2929" s="1"/>
      <c r="U2929" s="1"/>
      <c r="V2929" s="1"/>
      <c r="W2929" s="1"/>
      <c r="X2929" s="1"/>
      <c r="Y2929" s="1"/>
      <c r="Z2929" s="1"/>
      <c r="AA2929" s="1"/>
      <c r="AB2929" s="1"/>
      <c r="AC2929" s="1"/>
      <c r="AD2929" s="1"/>
      <c r="AE2929" s="1"/>
      <c r="AF2929" s="1"/>
      <c r="AG2929" s="1"/>
      <c r="AH2929" s="1"/>
      <c r="AI2929" s="1"/>
      <c r="AJ2929" s="1"/>
      <c r="AK2929" s="1"/>
      <c r="AL2929" s="1"/>
      <c r="AM2929" s="1"/>
    </row>
    <row r="2930" spans="1:39" x14ac:dyDescent="0.3">
      <c r="A2930" t="str">
        <f t="shared" si="495"/>
        <v>R&amp;D</v>
      </c>
      <c r="B2930" t="str">
        <f t="shared" si="496"/>
        <v>AV22</v>
      </c>
      <c r="C2930" t="str">
        <f t="shared" si="497"/>
        <v>R&amp;D: Surface Mining Equipment-Exploratory Development</v>
      </c>
      <c r="D2930" s="1">
        <f t="shared" si="498"/>
        <v>0</v>
      </c>
      <c r="E2930" s="1">
        <f t="shared" si="499"/>
        <v>0</v>
      </c>
      <c r="F2930" s="1">
        <f t="shared" si="500"/>
        <v>0</v>
      </c>
      <c r="G2930" s="1">
        <f t="shared" si="501"/>
        <v>0</v>
      </c>
      <c r="H2930" s="2" t="e">
        <f t="shared" si="502"/>
        <v>#DIV/0!</v>
      </c>
      <c r="I2930" s="2" t="e">
        <f t="shared" si="503"/>
        <v>#DIV/0!</v>
      </c>
      <c r="J2930" s="2" t="e">
        <f t="shared" si="504"/>
        <v>#DIV/0!</v>
      </c>
      <c r="K2930" s="2">
        <f t="shared" si="505"/>
        <v>0</v>
      </c>
      <c r="L2930" s="2">
        <f>AM2930/SUM(AM1:AM$3009)</f>
        <v>0</v>
      </c>
      <c r="M2930" t="s">
        <v>4937</v>
      </c>
      <c r="N2930" t="s">
        <v>5936</v>
      </c>
      <c r="O2930" t="s">
        <v>5937</v>
      </c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  <c r="AA2930" s="1"/>
      <c r="AB2930" s="1"/>
      <c r="AC2930" s="1"/>
      <c r="AD2930" s="1"/>
      <c r="AE2930" s="1"/>
      <c r="AF2930" s="1">
        <v>921783.66369422094</v>
      </c>
      <c r="AG2930" s="1">
        <v>974739.10582257505</v>
      </c>
      <c r="AH2930" s="1"/>
      <c r="AI2930" s="1"/>
      <c r="AJ2930" s="1"/>
      <c r="AK2930" s="1"/>
      <c r="AL2930" s="1"/>
      <c r="AM2930" s="1"/>
    </row>
    <row r="2931" spans="1:39" x14ac:dyDescent="0.3">
      <c r="A2931" t="str">
        <f t="shared" si="495"/>
        <v>R&amp;D</v>
      </c>
      <c r="B2931" t="str">
        <f t="shared" si="496"/>
        <v>AV32</v>
      </c>
      <c r="C2931" t="str">
        <f t="shared" si="497"/>
        <v>R&amp;D-SUBSURF MINING METHS-A RES/EXPL</v>
      </c>
      <c r="D2931" s="1">
        <f t="shared" si="498"/>
        <v>0</v>
      </c>
      <c r="E2931" s="1">
        <f t="shared" si="499"/>
        <v>0</v>
      </c>
      <c r="F2931" s="1">
        <f t="shared" si="500"/>
        <v>0</v>
      </c>
      <c r="G2931" s="1">
        <f t="shared" si="501"/>
        <v>0</v>
      </c>
      <c r="H2931" s="2" t="e">
        <f t="shared" si="502"/>
        <v>#DIV/0!</v>
      </c>
      <c r="I2931" s="2" t="e">
        <f t="shared" si="503"/>
        <v>#DIV/0!</v>
      </c>
      <c r="J2931" s="2" t="e">
        <f t="shared" si="504"/>
        <v>#DIV/0!</v>
      </c>
      <c r="K2931" s="2">
        <f t="shared" si="505"/>
        <v>0</v>
      </c>
      <c r="L2931" s="2">
        <f>AM2931/SUM(AM1:AM$3009)</f>
        <v>0</v>
      </c>
      <c r="M2931" t="s">
        <v>4937</v>
      </c>
      <c r="N2931" t="s">
        <v>5938</v>
      </c>
      <c r="O2931" t="s">
        <v>5939</v>
      </c>
      <c r="P2931" s="1"/>
      <c r="Q2931" s="1"/>
      <c r="R2931" s="1"/>
      <c r="S2931" s="1">
        <v>59568.364379832703</v>
      </c>
      <c r="T2931" s="1"/>
      <c r="U2931" s="1"/>
      <c r="V2931" s="1"/>
      <c r="W2931" s="1"/>
      <c r="X2931" s="1"/>
      <c r="Y2931" s="1"/>
      <c r="Z2931" s="1"/>
      <c r="AA2931" s="1"/>
      <c r="AB2931" s="1"/>
      <c r="AC2931" s="1"/>
      <c r="AD2931" s="1"/>
      <c r="AE2931" s="1"/>
      <c r="AF2931" s="1"/>
      <c r="AG2931" s="1"/>
      <c r="AH2931" s="1"/>
      <c r="AI2931" s="1"/>
      <c r="AJ2931" s="1"/>
      <c r="AK2931" s="1"/>
      <c r="AL2931" s="1"/>
      <c r="AM2931" s="1"/>
    </row>
    <row r="2932" spans="1:39" x14ac:dyDescent="0.3">
      <c r="A2932" t="str">
        <f t="shared" si="495"/>
        <v>R&amp;D</v>
      </c>
      <c r="B2932" t="str">
        <f t="shared" si="496"/>
        <v>AV51</v>
      </c>
      <c r="C2932" t="str">
        <f t="shared" si="497"/>
        <v>MINING RECLAMATION METHODS (BASIC)</v>
      </c>
      <c r="D2932" s="1">
        <f t="shared" si="498"/>
        <v>0</v>
      </c>
      <c r="E2932" s="1">
        <f t="shared" si="499"/>
        <v>0</v>
      </c>
      <c r="F2932" s="1">
        <f t="shared" si="500"/>
        <v>0</v>
      </c>
      <c r="G2932" s="1">
        <f t="shared" si="501"/>
        <v>0</v>
      </c>
      <c r="H2932" s="2" t="e">
        <f t="shared" si="502"/>
        <v>#DIV/0!</v>
      </c>
      <c r="I2932" s="2" t="e">
        <f t="shared" si="503"/>
        <v>#DIV/0!</v>
      </c>
      <c r="J2932" s="2" t="e">
        <f t="shared" si="504"/>
        <v>#DIV/0!</v>
      </c>
      <c r="K2932" s="2">
        <f t="shared" si="505"/>
        <v>0</v>
      </c>
      <c r="L2932" s="2">
        <f>AM2932/SUM(AM1:AM$3009)</f>
        <v>0</v>
      </c>
      <c r="M2932" t="s">
        <v>4937</v>
      </c>
      <c r="N2932" t="s">
        <v>5940</v>
      </c>
      <c r="O2932" t="s">
        <v>5941</v>
      </c>
      <c r="P2932" s="1"/>
      <c r="Q2932" s="1"/>
      <c r="R2932" s="1"/>
      <c r="S2932" s="1"/>
      <c r="T2932" s="1"/>
      <c r="U2932" s="1">
        <v>33277.684631010699</v>
      </c>
      <c r="V2932" s="1"/>
      <c r="W2932" s="1"/>
      <c r="X2932" s="1">
        <v>22261.363386589801</v>
      </c>
      <c r="Y2932" s="1">
        <v>15571.3507378622</v>
      </c>
      <c r="Z2932" s="1">
        <v>6148.6702656089601</v>
      </c>
      <c r="AA2932" s="1"/>
      <c r="AB2932" s="1"/>
      <c r="AC2932" s="1"/>
      <c r="AD2932" s="1"/>
      <c r="AE2932" s="1"/>
      <c r="AF2932" s="1"/>
      <c r="AG2932" s="1"/>
      <c r="AH2932" s="1"/>
      <c r="AI2932" s="1"/>
      <c r="AJ2932" s="1"/>
      <c r="AK2932" s="1"/>
      <c r="AL2932" s="1"/>
      <c r="AM2932" s="1"/>
    </row>
    <row r="2933" spans="1:39" x14ac:dyDescent="0.3">
      <c r="A2933" t="str">
        <f t="shared" si="495"/>
        <v>R&amp;D</v>
      </c>
      <c r="B2933" t="str">
        <f t="shared" si="496"/>
        <v>AV61</v>
      </c>
      <c r="C2933" t="str">
        <f t="shared" si="497"/>
        <v>MINING SAFETY (BASIC)</v>
      </c>
      <c r="D2933" s="1">
        <f t="shared" si="498"/>
        <v>0</v>
      </c>
      <c r="E2933" s="1">
        <f t="shared" si="499"/>
        <v>0</v>
      </c>
      <c r="F2933" s="1">
        <f t="shared" si="500"/>
        <v>0</v>
      </c>
      <c r="G2933" s="1">
        <f t="shared" si="501"/>
        <v>0</v>
      </c>
      <c r="H2933" s="2" t="e">
        <f t="shared" si="502"/>
        <v>#DIV/0!</v>
      </c>
      <c r="I2933" s="2" t="e">
        <f t="shared" si="503"/>
        <v>#DIV/0!</v>
      </c>
      <c r="J2933" s="2" t="e">
        <f t="shared" si="504"/>
        <v>#DIV/0!</v>
      </c>
      <c r="K2933" s="2">
        <f t="shared" si="505"/>
        <v>0</v>
      </c>
      <c r="L2933" s="2">
        <f>AM2933/SUM(AM1:AM$3009)</f>
        <v>0</v>
      </c>
      <c r="M2933" t="s">
        <v>4937</v>
      </c>
      <c r="N2933" t="s">
        <v>5942</v>
      </c>
      <c r="O2933" t="s">
        <v>5943</v>
      </c>
      <c r="P2933" s="1"/>
      <c r="Q2933" s="1"/>
      <c r="R2933" s="1"/>
      <c r="S2933" s="1"/>
      <c r="T2933" s="1"/>
      <c r="U2933" s="1">
        <v>332040.58240998001</v>
      </c>
      <c r="V2933" s="1"/>
      <c r="W2933" s="1"/>
      <c r="X2933" s="1"/>
      <c r="Y2933" s="1"/>
      <c r="Z2933" s="1"/>
      <c r="AA2933" s="1"/>
      <c r="AB2933" s="1"/>
      <c r="AC2933" s="1">
        <v>429868.602971029</v>
      </c>
      <c r="AD2933" s="1"/>
      <c r="AE2933" s="1"/>
      <c r="AF2933" s="1"/>
      <c r="AG2933" s="1">
        <v>-28.025999085903599</v>
      </c>
      <c r="AH2933" s="1"/>
      <c r="AI2933" s="1"/>
      <c r="AJ2933" s="1"/>
      <c r="AK2933" s="1"/>
      <c r="AL2933" s="1"/>
      <c r="AM2933" s="1"/>
    </row>
    <row r="2934" spans="1:39" x14ac:dyDescent="0.3">
      <c r="A2934" t="str">
        <f t="shared" si="495"/>
        <v>R&amp;D</v>
      </c>
      <c r="B2934" t="str">
        <f t="shared" si="496"/>
        <v>AV63</v>
      </c>
      <c r="C2934" t="str">
        <f t="shared" si="497"/>
        <v>MINING SAFETY (ADVANCED)</v>
      </c>
      <c r="D2934" s="1">
        <f t="shared" si="498"/>
        <v>0</v>
      </c>
      <c r="E2934" s="1">
        <f t="shared" si="499"/>
        <v>0</v>
      </c>
      <c r="F2934" s="1">
        <f t="shared" si="500"/>
        <v>0</v>
      </c>
      <c r="G2934" s="1">
        <f t="shared" si="501"/>
        <v>0</v>
      </c>
      <c r="H2934" s="2" t="e">
        <f t="shared" si="502"/>
        <v>#DIV/0!</v>
      </c>
      <c r="I2934" s="2" t="e">
        <f t="shared" si="503"/>
        <v>#DIV/0!</v>
      </c>
      <c r="J2934" s="2" t="e">
        <f t="shared" si="504"/>
        <v>#DIV/0!</v>
      </c>
      <c r="K2934" s="2">
        <f t="shared" si="505"/>
        <v>0</v>
      </c>
      <c r="L2934" s="2">
        <f>AM2934/SUM(AM1:AM$3009)</f>
        <v>0</v>
      </c>
      <c r="M2934" t="s">
        <v>4937</v>
      </c>
      <c r="N2934" t="s">
        <v>5944</v>
      </c>
      <c r="O2934" t="s">
        <v>5945</v>
      </c>
      <c r="P2934" s="1">
        <v>4645223.8930863701</v>
      </c>
      <c r="Q2934" s="1"/>
      <c r="R2934" s="1"/>
      <c r="S2934" s="1"/>
      <c r="T2934" s="1"/>
      <c r="U2934" s="1"/>
      <c r="V2934" s="1"/>
      <c r="W2934" s="1">
        <v>114677.68106276399</v>
      </c>
      <c r="X2934" s="1"/>
      <c r="Y2934" s="1">
        <v>-18534.130381160401</v>
      </c>
      <c r="Z2934" s="1"/>
      <c r="AA2934" s="1"/>
      <c r="AB2934" s="1"/>
      <c r="AC2934" s="1"/>
      <c r="AD2934" s="1"/>
      <c r="AE2934" s="1"/>
      <c r="AF2934" s="1"/>
      <c r="AG2934" s="1"/>
      <c r="AH2934" s="1"/>
      <c r="AI2934" s="1"/>
      <c r="AJ2934" s="1"/>
      <c r="AK2934" s="1"/>
      <c r="AL2934" s="1"/>
      <c r="AM2934" s="1"/>
    </row>
    <row r="2935" spans="1:39" x14ac:dyDescent="0.3">
      <c r="A2935" t="str">
        <f t="shared" si="495"/>
        <v>R&amp;D</v>
      </c>
      <c r="B2935" t="str">
        <f t="shared" si="496"/>
        <v>AV64</v>
      </c>
      <c r="C2935" t="str">
        <f t="shared" si="497"/>
        <v>MINING SAFETY (ENGINEERING)</v>
      </c>
      <c r="D2935" s="1">
        <f t="shared" si="498"/>
        <v>0</v>
      </c>
      <c r="E2935" s="1">
        <f t="shared" si="499"/>
        <v>0</v>
      </c>
      <c r="F2935" s="1">
        <f t="shared" si="500"/>
        <v>0</v>
      </c>
      <c r="G2935" s="1">
        <f t="shared" si="501"/>
        <v>0</v>
      </c>
      <c r="H2935" s="2" t="e">
        <f t="shared" si="502"/>
        <v>#DIV/0!</v>
      </c>
      <c r="I2935" s="2" t="e">
        <f t="shared" si="503"/>
        <v>#DIV/0!</v>
      </c>
      <c r="J2935" s="2" t="e">
        <f t="shared" si="504"/>
        <v>#DIV/0!</v>
      </c>
      <c r="K2935" s="2">
        <f t="shared" si="505"/>
        <v>0</v>
      </c>
      <c r="L2935" s="2">
        <f>AM2935/SUM(AM1:AM$3009)</f>
        <v>0</v>
      </c>
      <c r="M2935" t="s">
        <v>4937</v>
      </c>
      <c r="N2935" t="s">
        <v>5946</v>
      </c>
      <c r="O2935" t="s">
        <v>5947</v>
      </c>
      <c r="P2935" s="1"/>
      <c r="Q2935" s="1"/>
      <c r="R2935" s="1"/>
      <c r="S2935" s="1"/>
      <c r="T2935" s="1"/>
      <c r="U2935" s="1"/>
      <c r="V2935" s="1"/>
      <c r="W2935" s="1"/>
      <c r="X2935" s="1">
        <v>10738.7750564292</v>
      </c>
      <c r="Y2935" s="1"/>
      <c r="Z2935" s="1"/>
      <c r="AA2935" s="1"/>
      <c r="AB2935" s="1"/>
      <c r="AC2935" s="1"/>
      <c r="AD2935" s="1"/>
      <c r="AE2935" s="1"/>
      <c r="AF2935" s="1"/>
      <c r="AG2935" s="1"/>
      <c r="AH2935" s="1"/>
      <c r="AI2935" s="1"/>
      <c r="AJ2935" s="1"/>
      <c r="AK2935" s="1"/>
      <c r="AL2935" s="1"/>
      <c r="AM2935" s="1"/>
    </row>
    <row r="2936" spans="1:39" x14ac:dyDescent="0.3">
      <c r="A2936" t="str">
        <f t="shared" si="495"/>
        <v>R&amp;D</v>
      </c>
      <c r="B2936" t="str">
        <f t="shared" si="496"/>
        <v>AV71</v>
      </c>
      <c r="C2936" t="str">
        <f t="shared" si="497"/>
        <v>METALLURGICAL (BASIC)</v>
      </c>
      <c r="D2936" s="1">
        <f t="shared" si="498"/>
        <v>0</v>
      </c>
      <c r="E2936" s="1">
        <f t="shared" si="499"/>
        <v>0</v>
      </c>
      <c r="F2936" s="1">
        <f t="shared" si="500"/>
        <v>0</v>
      </c>
      <c r="G2936" s="1">
        <f t="shared" si="501"/>
        <v>0</v>
      </c>
      <c r="H2936" s="2" t="e">
        <f t="shared" si="502"/>
        <v>#DIV/0!</v>
      </c>
      <c r="I2936" s="2" t="e">
        <f t="shared" si="503"/>
        <v>#DIV/0!</v>
      </c>
      <c r="J2936" s="2" t="e">
        <f t="shared" si="504"/>
        <v>#DIV/0!</v>
      </c>
      <c r="K2936" s="2">
        <f t="shared" si="505"/>
        <v>0</v>
      </c>
      <c r="L2936" s="2">
        <f>AM2936/SUM(AM1:AM$3009)</f>
        <v>0</v>
      </c>
      <c r="M2936" t="s">
        <v>4937</v>
      </c>
      <c r="N2936" t="s">
        <v>5948</v>
      </c>
      <c r="O2936" t="s">
        <v>5949</v>
      </c>
      <c r="P2936" s="1"/>
      <c r="Q2936" s="1"/>
      <c r="R2936" s="1"/>
      <c r="S2936" s="1"/>
      <c r="T2936" s="1"/>
      <c r="U2936" s="1"/>
      <c r="V2936" s="1"/>
      <c r="W2936" s="1">
        <v>0</v>
      </c>
      <c r="X2936" s="1"/>
      <c r="Y2936" s="1"/>
      <c r="Z2936" s="1"/>
      <c r="AA2936" s="1">
        <v>31716.189261099698</v>
      </c>
      <c r="AB2936" s="1"/>
      <c r="AC2936" s="1"/>
      <c r="AD2936" s="1"/>
      <c r="AE2936" s="1"/>
      <c r="AF2936" s="1"/>
      <c r="AG2936" s="1"/>
      <c r="AH2936" s="1"/>
      <c r="AI2936" s="1"/>
      <c r="AJ2936" s="1"/>
      <c r="AK2936" s="1"/>
      <c r="AL2936" s="1"/>
      <c r="AM2936" s="1"/>
    </row>
    <row r="2937" spans="1:39" x14ac:dyDescent="0.3">
      <c r="A2937" t="str">
        <f t="shared" si="495"/>
        <v>R&amp;D</v>
      </c>
      <c r="B2937" t="str">
        <f t="shared" si="496"/>
        <v>AV72</v>
      </c>
      <c r="C2937" t="str">
        <f t="shared" si="497"/>
        <v>METALLURGICAL (APPLIED/EXPLORATORY)</v>
      </c>
      <c r="D2937" s="1">
        <f t="shared" si="498"/>
        <v>0</v>
      </c>
      <c r="E2937" s="1">
        <f t="shared" si="499"/>
        <v>0</v>
      </c>
      <c r="F2937" s="1">
        <f t="shared" si="500"/>
        <v>0</v>
      </c>
      <c r="G2937" s="1">
        <f t="shared" si="501"/>
        <v>0</v>
      </c>
      <c r="H2937" s="2" t="e">
        <f t="shared" si="502"/>
        <v>#DIV/0!</v>
      </c>
      <c r="I2937" s="2" t="e">
        <f t="shared" si="503"/>
        <v>#DIV/0!</v>
      </c>
      <c r="J2937" s="2" t="e">
        <f t="shared" si="504"/>
        <v>#DIV/0!</v>
      </c>
      <c r="K2937" s="2">
        <f t="shared" si="505"/>
        <v>0</v>
      </c>
      <c r="L2937" s="2">
        <f>AM2937/SUM(AM1:AM$3009)</f>
        <v>0</v>
      </c>
      <c r="M2937" t="s">
        <v>4937</v>
      </c>
      <c r="N2937" t="s">
        <v>5950</v>
      </c>
      <c r="O2937" t="s">
        <v>5951</v>
      </c>
      <c r="P2937" s="1"/>
      <c r="Q2937" s="1"/>
      <c r="R2937" s="1"/>
      <c r="S2937" s="1"/>
      <c r="T2937" s="1"/>
      <c r="U2937" s="1"/>
      <c r="V2937" s="1"/>
      <c r="W2937" s="1">
        <v>6804.0847195857596</v>
      </c>
      <c r="X2937" s="1">
        <v>6665.07885826042</v>
      </c>
      <c r="Y2937" s="1"/>
      <c r="Z2937" s="1"/>
      <c r="AA2937" s="1">
        <v>-6411.9144573514504</v>
      </c>
      <c r="AB2937" s="1">
        <v>69252.684886786607</v>
      </c>
      <c r="AC2937" s="1">
        <v>0</v>
      </c>
      <c r="AD2937" s="1"/>
      <c r="AE2937" s="1"/>
      <c r="AF2937" s="1"/>
      <c r="AG2937" s="1"/>
      <c r="AH2937" s="1">
        <v>48863.807023607304</v>
      </c>
      <c r="AI2937" s="1">
        <v>27551.3874114317</v>
      </c>
      <c r="AJ2937" s="1">
        <v>34694.300791269903</v>
      </c>
      <c r="AK2937" s="1">
        <v>0</v>
      </c>
      <c r="AL2937" s="1"/>
      <c r="AM2937" s="1"/>
    </row>
    <row r="2938" spans="1:39" x14ac:dyDescent="0.3">
      <c r="A2938" t="str">
        <f t="shared" si="495"/>
        <v>R&amp;D</v>
      </c>
      <c r="B2938" t="str">
        <f t="shared" si="496"/>
        <v>AV92</v>
      </c>
      <c r="C2938" t="str">
        <f t="shared" si="497"/>
        <v>R&amp;D- MINING: OTHER MINING ACTIVITIES (APPLIED RESEARCH/EXPLORATORY DEVELOPMENT)</v>
      </c>
      <c r="D2938" s="1">
        <f t="shared" si="498"/>
        <v>0</v>
      </c>
      <c r="E2938" s="1">
        <f t="shared" si="499"/>
        <v>0</v>
      </c>
      <c r="F2938" s="1">
        <f t="shared" si="500"/>
        <v>0</v>
      </c>
      <c r="G2938" s="1">
        <f t="shared" si="501"/>
        <v>0</v>
      </c>
      <c r="H2938" s="2" t="e">
        <f t="shared" si="502"/>
        <v>#DIV/0!</v>
      </c>
      <c r="I2938" s="2" t="e">
        <f t="shared" si="503"/>
        <v>#DIV/0!</v>
      </c>
      <c r="J2938" s="2" t="e">
        <f t="shared" si="504"/>
        <v>#DIV/0!</v>
      </c>
      <c r="K2938" s="2">
        <f t="shared" si="505"/>
        <v>0</v>
      </c>
      <c r="L2938" s="2">
        <f>AM2938/SUM(AM1:AM$3009)</f>
        <v>0</v>
      </c>
      <c r="M2938" t="s">
        <v>4937</v>
      </c>
      <c r="N2938" t="s">
        <v>5952</v>
      </c>
      <c r="O2938" t="s">
        <v>5953</v>
      </c>
      <c r="P2938" s="1"/>
      <c r="Q2938" s="1"/>
      <c r="R2938" s="1"/>
      <c r="S2938" s="1"/>
      <c r="T2938" s="1"/>
      <c r="U2938" s="1"/>
      <c r="V2938" s="1"/>
      <c r="W2938" s="1">
        <v>95024.486376790795</v>
      </c>
      <c r="X2938" s="1"/>
      <c r="Y2938" s="1"/>
      <c r="Z2938" s="1"/>
      <c r="AA2938" s="1"/>
      <c r="AB2938" s="1"/>
      <c r="AC2938" s="1"/>
      <c r="AD2938" s="1"/>
      <c r="AE2938" s="1"/>
      <c r="AF2938" s="1"/>
      <c r="AG2938" s="1"/>
      <c r="AH2938" s="1"/>
      <c r="AI2938" s="1"/>
      <c r="AJ2938" s="1"/>
      <c r="AK2938" s="1"/>
      <c r="AL2938" s="1"/>
      <c r="AM2938" s="1"/>
    </row>
    <row r="2939" spans="1:39" x14ac:dyDescent="0.3">
      <c r="A2939" t="str">
        <f t="shared" si="495"/>
        <v>R&amp;D</v>
      </c>
      <c r="B2939" t="str">
        <f t="shared" si="496"/>
        <v>AV93</v>
      </c>
      <c r="C2939" t="str">
        <f t="shared" si="497"/>
        <v>OTHER MINING ACTIVITIES (ADVANCED)</v>
      </c>
      <c r="D2939" s="1">
        <f t="shared" si="498"/>
        <v>0</v>
      </c>
      <c r="E2939" s="1">
        <f t="shared" si="499"/>
        <v>0</v>
      </c>
      <c r="F2939" s="1">
        <f t="shared" si="500"/>
        <v>0</v>
      </c>
      <c r="G2939" s="1">
        <f t="shared" si="501"/>
        <v>0</v>
      </c>
      <c r="H2939" s="2" t="e">
        <f t="shared" si="502"/>
        <v>#DIV/0!</v>
      </c>
      <c r="I2939" s="2" t="e">
        <f t="shared" si="503"/>
        <v>#DIV/0!</v>
      </c>
      <c r="J2939" s="2" t="e">
        <f t="shared" si="504"/>
        <v>#DIV/0!</v>
      </c>
      <c r="K2939" s="2">
        <f t="shared" si="505"/>
        <v>0</v>
      </c>
      <c r="L2939" s="2">
        <f>AM2939/SUM(AM1:AM$3009)</f>
        <v>0</v>
      </c>
      <c r="M2939" t="s">
        <v>4937</v>
      </c>
      <c r="N2939" t="s">
        <v>5954</v>
      </c>
      <c r="O2939" t="s">
        <v>5955</v>
      </c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>
        <v>29006.771003347701</v>
      </c>
      <c r="AA2939" s="1"/>
      <c r="AB2939" s="1"/>
      <c r="AC2939" s="1"/>
      <c r="AD2939" s="1"/>
      <c r="AE2939" s="1"/>
      <c r="AF2939" s="1"/>
      <c r="AG2939" s="1"/>
      <c r="AH2939" s="1"/>
      <c r="AI2939" s="1"/>
      <c r="AJ2939" s="1"/>
      <c r="AK2939" s="1"/>
      <c r="AL2939" s="1"/>
      <c r="AM2939" s="1"/>
    </row>
    <row r="2940" spans="1:39" x14ac:dyDescent="0.3">
      <c r="A2940" t="str">
        <f t="shared" si="495"/>
        <v>R&amp;D</v>
      </c>
      <c r="B2940" t="str">
        <f t="shared" si="496"/>
        <v>AV94</v>
      </c>
      <c r="C2940" t="str">
        <f t="shared" si="497"/>
        <v>R&amp;D-OTHER MINING ACTIV-ENG DEV</v>
      </c>
      <c r="D2940" s="1">
        <f t="shared" si="498"/>
        <v>0</v>
      </c>
      <c r="E2940" s="1">
        <f t="shared" si="499"/>
        <v>0</v>
      </c>
      <c r="F2940" s="1">
        <f t="shared" si="500"/>
        <v>0</v>
      </c>
      <c r="G2940" s="1">
        <f t="shared" si="501"/>
        <v>0</v>
      </c>
      <c r="H2940" s="2" t="e">
        <f t="shared" si="502"/>
        <v>#DIV/0!</v>
      </c>
      <c r="I2940" s="2" t="e">
        <f t="shared" si="503"/>
        <v>#DIV/0!</v>
      </c>
      <c r="J2940" s="2" t="e">
        <f t="shared" si="504"/>
        <v>#DIV/0!</v>
      </c>
      <c r="K2940" s="2">
        <f t="shared" si="505"/>
        <v>0</v>
      </c>
      <c r="L2940" s="2">
        <f>AM2940/SUM(AM1:AM$3009)</f>
        <v>0</v>
      </c>
      <c r="M2940" t="s">
        <v>4937</v>
      </c>
      <c r="N2940" t="s">
        <v>5956</v>
      </c>
      <c r="O2940" t="s">
        <v>5957</v>
      </c>
      <c r="P2940" s="1"/>
      <c r="Q2940" s="1"/>
      <c r="R2940" s="1"/>
      <c r="S2940" s="1"/>
      <c r="T2940" s="1"/>
      <c r="U2940" s="1"/>
      <c r="V2940" s="1">
        <v>6711.0469600267998</v>
      </c>
      <c r="W2940" s="1"/>
      <c r="X2940" s="1"/>
      <c r="Y2940" s="1"/>
      <c r="Z2940" s="1"/>
      <c r="AA2940" s="1"/>
      <c r="AB2940" s="1"/>
      <c r="AC2940" s="1"/>
      <c r="AD2940" s="1"/>
      <c r="AE2940" s="1"/>
      <c r="AF2940" s="1"/>
      <c r="AG2940" s="1"/>
      <c r="AH2940" s="1"/>
      <c r="AI2940" s="1"/>
      <c r="AJ2940" s="1"/>
      <c r="AK2940" s="1"/>
      <c r="AL2940" s="1"/>
      <c r="AM2940" s="1"/>
    </row>
    <row r="2941" spans="1:39" x14ac:dyDescent="0.3">
      <c r="A2941" t="str">
        <f t="shared" si="495"/>
        <v>R&amp;D</v>
      </c>
      <c r="B2941" t="str">
        <f t="shared" si="496"/>
        <v>AV97</v>
      </c>
      <c r="C2941" t="str">
        <f t="shared" si="497"/>
        <v>R&amp;D- MINING: OTHER MINING ACTIVITIES (COMMERCIALIZED)</v>
      </c>
      <c r="D2941" s="1">
        <f t="shared" si="498"/>
        <v>0</v>
      </c>
      <c r="E2941" s="1">
        <f t="shared" si="499"/>
        <v>0</v>
      </c>
      <c r="F2941" s="1">
        <f t="shared" si="500"/>
        <v>0</v>
      </c>
      <c r="G2941" s="1">
        <f t="shared" si="501"/>
        <v>0</v>
      </c>
      <c r="H2941" s="2" t="e">
        <f t="shared" si="502"/>
        <v>#DIV/0!</v>
      </c>
      <c r="I2941" s="2" t="e">
        <f t="shared" si="503"/>
        <v>#DIV/0!</v>
      </c>
      <c r="J2941" s="2" t="e">
        <f t="shared" si="504"/>
        <v>#DIV/0!</v>
      </c>
      <c r="K2941" s="2">
        <f t="shared" si="505"/>
        <v>0</v>
      </c>
      <c r="L2941" s="2">
        <f>AM2941/SUM(AM1:AM$3009)</f>
        <v>0</v>
      </c>
      <c r="M2941" t="s">
        <v>4937</v>
      </c>
      <c r="N2941" t="s">
        <v>5958</v>
      </c>
      <c r="O2941" t="s">
        <v>5959</v>
      </c>
      <c r="P2941" s="1"/>
      <c r="Q2941" s="1"/>
      <c r="R2941" s="1"/>
      <c r="S2941" s="1"/>
      <c r="T2941" s="1">
        <v>5760263.7003353899</v>
      </c>
      <c r="U2941" s="1">
        <v>5521728.0550297201</v>
      </c>
      <c r="V2941" s="1">
        <v>-5020.7020069700502</v>
      </c>
      <c r="W2941" s="1">
        <v>37211.539331414497</v>
      </c>
      <c r="X2941" s="1"/>
      <c r="Y2941" s="1"/>
      <c r="Z2941" s="1"/>
      <c r="AA2941" s="1"/>
      <c r="AB2941" s="1"/>
      <c r="AC2941" s="1"/>
      <c r="AD2941" s="1"/>
      <c r="AE2941" s="1"/>
      <c r="AF2941" s="1"/>
      <c r="AG2941" s="1"/>
      <c r="AH2941" s="1"/>
      <c r="AI2941" s="1"/>
      <c r="AJ2941" s="1"/>
      <c r="AK2941" s="1"/>
      <c r="AL2941" s="1"/>
      <c r="AM2941" s="1"/>
    </row>
    <row r="2942" spans="1:39" x14ac:dyDescent="0.3">
      <c r="A2942" t="str">
        <f t="shared" si="495"/>
        <v>R&amp;D</v>
      </c>
      <c r="B2942" t="str">
        <f t="shared" si="496"/>
        <v>AZ11</v>
      </c>
      <c r="C2942" t="str">
        <f t="shared" si="497"/>
        <v>R&amp;D- OTHER RESEARCH AND DEVELOPMENT (BASIC RESEARCH)</v>
      </c>
      <c r="D2942" s="1">
        <f t="shared" si="498"/>
        <v>272774110.84304202</v>
      </c>
      <c r="E2942" s="1">
        <f t="shared" si="499"/>
        <v>141051794.91428301</v>
      </c>
      <c r="F2942" s="1">
        <f t="shared" si="500"/>
        <v>75480377.075100005</v>
      </c>
      <c r="G2942" s="1">
        <f t="shared" si="501"/>
        <v>22542664.385641299</v>
      </c>
      <c r="H2942" s="2">
        <f t="shared" si="502"/>
        <v>-0.46487474958422659</v>
      </c>
      <c r="I2942" s="2">
        <f t="shared" si="503"/>
        <v>-0.72328614016257409</v>
      </c>
      <c r="J2942" s="2">
        <f t="shared" si="504"/>
        <v>0.29865595879591639</v>
      </c>
      <c r="K2942" s="2">
        <f t="shared" si="505"/>
        <v>6.7000210423201207E-4</v>
      </c>
      <c r="L2942" s="2">
        <f>AM2942/SUM(AM1:AM$3009)</f>
        <v>4.0904617135836981E-4</v>
      </c>
      <c r="M2942" t="s">
        <v>4937</v>
      </c>
      <c r="N2942" t="s">
        <v>5960</v>
      </c>
      <c r="O2942" t="s">
        <v>5961</v>
      </c>
      <c r="P2942" s="1">
        <v>243738083.8899</v>
      </c>
      <c r="Q2942" s="1">
        <v>204370940.543991</v>
      </c>
      <c r="R2942" s="1">
        <v>244201962.045928</v>
      </c>
      <c r="S2942" s="1">
        <v>327950401.84165502</v>
      </c>
      <c r="T2942" s="1">
        <v>316020399.10557902</v>
      </c>
      <c r="U2942" s="1">
        <v>378796312.55305099</v>
      </c>
      <c r="V2942" s="1">
        <v>404328544.448645</v>
      </c>
      <c r="W2942" s="1">
        <v>458134226.76685703</v>
      </c>
      <c r="X2942" s="1">
        <v>530417633.49880701</v>
      </c>
      <c r="Y2942" s="1">
        <v>423144932.018933</v>
      </c>
      <c r="Z2942" s="1">
        <v>336494385.923123</v>
      </c>
      <c r="AA2942" s="1">
        <v>364181819.24238402</v>
      </c>
      <c r="AB2942" s="1">
        <v>352799517.14735699</v>
      </c>
      <c r="AC2942" s="1">
        <v>304573477.98251098</v>
      </c>
      <c r="AD2942" s="1">
        <v>396087393.412175</v>
      </c>
      <c r="AE2942" s="1">
        <v>272774110.84304202</v>
      </c>
      <c r="AF2942" s="1">
        <v>263061219.741326</v>
      </c>
      <c r="AG2942" s="1">
        <v>269936782.770652</v>
      </c>
      <c r="AH2942" s="1">
        <v>251371974.92585301</v>
      </c>
      <c r="AI2942" s="1">
        <v>222914140.874578</v>
      </c>
      <c r="AJ2942" s="1">
        <v>264242046.89316699</v>
      </c>
      <c r="AK2942" s="1">
        <v>141051794.91428301</v>
      </c>
      <c r="AL2942" s="1">
        <v>75480377.075100005</v>
      </c>
      <c r="AM2942" s="1">
        <v>22542664.385641299</v>
      </c>
    </row>
    <row r="2943" spans="1:39" x14ac:dyDescent="0.3">
      <c r="A2943" t="str">
        <f t="shared" si="495"/>
        <v>R&amp;D</v>
      </c>
      <c r="B2943" t="str">
        <f t="shared" si="496"/>
        <v>AZ12</v>
      </c>
      <c r="C2943" t="str">
        <f t="shared" si="497"/>
        <v>R&amp;D- OTHER RESEARCH AND DEVELOPMENT (APPLIED RESEARCH/EXPLORATORY DEVELOPMENT)</v>
      </c>
      <c r="D2943" s="1">
        <f t="shared" si="498"/>
        <v>240020610.30437401</v>
      </c>
      <c r="E2943" s="1">
        <f t="shared" si="499"/>
        <v>153592160.56002101</v>
      </c>
      <c r="F2943" s="1">
        <f t="shared" si="500"/>
        <v>59983933.875799999</v>
      </c>
      <c r="G2943" s="1">
        <f t="shared" si="501"/>
        <v>19627937.368207499</v>
      </c>
      <c r="H2943" s="2">
        <f t="shared" si="502"/>
        <v>-0.60945966475704749</v>
      </c>
      <c r="I2943" s="2">
        <f t="shared" si="503"/>
        <v>-0.75008840365944662</v>
      </c>
      <c r="J2943" s="2">
        <f t="shared" si="504"/>
        <v>0.32721990873169826</v>
      </c>
      <c r="K2943" s="2">
        <f t="shared" si="505"/>
        <v>5.3244781589939646E-4</v>
      </c>
      <c r="L2943" s="2">
        <f>AM2943/SUM(AM1:AM$3009)</f>
        <v>3.5615721792145878E-4</v>
      </c>
      <c r="M2943" t="s">
        <v>4937</v>
      </c>
      <c r="N2943" t="s">
        <v>5962</v>
      </c>
      <c r="O2943" t="s">
        <v>5963</v>
      </c>
      <c r="P2943" s="1">
        <v>170994885.93971801</v>
      </c>
      <c r="Q2943" s="1">
        <v>151905259.22170699</v>
      </c>
      <c r="R2943" s="1">
        <v>157328916.27193499</v>
      </c>
      <c r="S2943" s="1">
        <v>150942195.64306799</v>
      </c>
      <c r="T2943" s="1">
        <v>117255392.391469</v>
      </c>
      <c r="U2943" s="1">
        <v>85425551.137957707</v>
      </c>
      <c r="V2943" s="1">
        <v>101417039.12816501</v>
      </c>
      <c r="W2943" s="1">
        <v>80233583.234754801</v>
      </c>
      <c r="X2943" s="1">
        <v>118767644.25071201</v>
      </c>
      <c r="Y2943" s="1">
        <v>255376297.52228901</v>
      </c>
      <c r="Z2943" s="1">
        <v>404191449.40729499</v>
      </c>
      <c r="AA2943" s="1">
        <v>665990599.61263001</v>
      </c>
      <c r="AB2943" s="1">
        <v>489072462.42071199</v>
      </c>
      <c r="AC2943" s="1">
        <v>319700095.24886101</v>
      </c>
      <c r="AD2943" s="1">
        <v>250280346.54286101</v>
      </c>
      <c r="AE2943" s="1">
        <v>240020610.30437401</v>
      </c>
      <c r="AF2943" s="1">
        <v>427008873.97781098</v>
      </c>
      <c r="AG2943" s="1">
        <v>531090731.07165003</v>
      </c>
      <c r="AH2943" s="1">
        <v>390427214.57220101</v>
      </c>
      <c r="AI2943" s="1">
        <v>460149102.35099101</v>
      </c>
      <c r="AJ2943" s="1">
        <v>355345954.56329298</v>
      </c>
      <c r="AK2943" s="1">
        <v>153592160.56002101</v>
      </c>
      <c r="AL2943" s="1">
        <v>59983933.875799999</v>
      </c>
      <c r="AM2943" s="1">
        <v>19627937.368207499</v>
      </c>
    </row>
    <row r="2944" spans="1:39" x14ac:dyDescent="0.3">
      <c r="A2944" t="str">
        <f t="shared" si="495"/>
        <v>R&amp;D</v>
      </c>
      <c r="B2944" t="str">
        <f t="shared" si="496"/>
        <v>AZ13</v>
      </c>
      <c r="C2944" t="str">
        <f t="shared" si="497"/>
        <v>R&amp;D- OTHER RESEARCH AND DEVELOPMENT (ADVANCED DEVELOPMENT)</v>
      </c>
      <c r="D2944" s="1">
        <f t="shared" si="498"/>
        <v>13810598.138905499</v>
      </c>
      <c r="E2944" s="1">
        <f t="shared" si="499"/>
        <v>14793183.3050554</v>
      </c>
      <c r="F2944" s="1">
        <f t="shared" si="500"/>
        <v>13189975.125</v>
      </c>
      <c r="G2944" s="1">
        <f t="shared" si="501"/>
        <v>1976875.3031725599</v>
      </c>
      <c r="H2944" s="2">
        <f t="shared" si="502"/>
        <v>-0.108374793105384</v>
      </c>
      <c r="I2944" s="2">
        <f t="shared" si="503"/>
        <v>-4.493817050234461E-2</v>
      </c>
      <c r="J2944" s="2">
        <f t="shared" si="504"/>
        <v>0.14987710624454723</v>
      </c>
      <c r="K2944" s="2">
        <f t="shared" si="505"/>
        <v>1.1708090805806546E-4</v>
      </c>
      <c r="L2944" s="2">
        <f>AM2944/SUM(AM1:AM$3009)</f>
        <v>3.5871237764188894E-5</v>
      </c>
      <c r="M2944" t="s">
        <v>4937</v>
      </c>
      <c r="N2944" t="s">
        <v>5964</v>
      </c>
      <c r="O2944" t="s">
        <v>5965</v>
      </c>
      <c r="P2944" s="1">
        <v>13166991.3395415</v>
      </c>
      <c r="Q2944" s="1">
        <v>73784963.061353594</v>
      </c>
      <c r="R2944" s="1">
        <v>30627676.164884798</v>
      </c>
      <c r="S2944" s="1">
        <v>14496007.4155581</v>
      </c>
      <c r="T2944" s="1">
        <v>49464029.217069</v>
      </c>
      <c r="U2944" s="1">
        <v>50952076.347425103</v>
      </c>
      <c r="V2944" s="1">
        <v>42469415.665156499</v>
      </c>
      <c r="W2944" s="1">
        <v>52564882.336636297</v>
      </c>
      <c r="X2944" s="1">
        <v>51444434.482328802</v>
      </c>
      <c r="Y2944" s="1">
        <v>52412257.204093002</v>
      </c>
      <c r="Z2944" s="1">
        <v>99875394.147850305</v>
      </c>
      <c r="AA2944" s="1">
        <v>149447741.41512299</v>
      </c>
      <c r="AB2944" s="1">
        <v>272437192.06595302</v>
      </c>
      <c r="AC2944" s="1">
        <v>148228785.634404</v>
      </c>
      <c r="AD2944" s="1">
        <v>8741263.59108321</v>
      </c>
      <c r="AE2944" s="1">
        <v>13810598.138905499</v>
      </c>
      <c r="AF2944" s="1">
        <v>45691523.020498902</v>
      </c>
      <c r="AG2944" s="1">
        <v>62954179.526476599</v>
      </c>
      <c r="AH2944" s="1">
        <v>54856178.942094803</v>
      </c>
      <c r="AI2944" s="1">
        <v>63871610.734802298</v>
      </c>
      <c r="AJ2944" s="1">
        <v>45283750.945942201</v>
      </c>
      <c r="AK2944" s="1">
        <v>14793183.3050554</v>
      </c>
      <c r="AL2944" s="1">
        <v>13189975.125</v>
      </c>
      <c r="AM2944" s="1">
        <v>1976875.3031725599</v>
      </c>
    </row>
    <row r="2945" spans="1:39" x14ac:dyDescent="0.3">
      <c r="A2945" t="str">
        <f t="shared" ref="A2945:A3010" si="506">M2945</f>
        <v>R&amp;D</v>
      </c>
      <c r="B2945" t="str">
        <f t="shared" ref="B2945:B3010" si="507">N2945</f>
        <v>AZ14</v>
      </c>
      <c r="C2945" t="str">
        <f t="shared" ref="C2945:C3010" si="508">O2945</f>
        <v>R&amp;D- OTHER RESEARCH AND DEVELOPMENT (ENGINEERING DEVELOPMENT)</v>
      </c>
      <c r="D2945" s="1">
        <f t="shared" ref="D2945:D3010" si="509">AE2945</f>
        <v>619513183.03405297</v>
      </c>
      <c r="E2945" s="1">
        <f t="shared" ref="E2945:E3010" si="510">AK2945</f>
        <v>638521102.25745296</v>
      </c>
      <c r="F2945" s="1">
        <f t="shared" ref="F2945:F3010" si="511">AL2945</f>
        <v>24794150.4947</v>
      </c>
      <c r="G2945" s="1">
        <f t="shared" ref="G2945:G3010" si="512">AM2945</f>
        <v>12181535.5705433</v>
      </c>
      <c r="H2945" s="2">
        <f t="shared" si="502"/>
        <v>-0.96116941099199105</v>
      </c>
      <c r="I2945" s="2">
        <f t="shared" si="503"/>
        <v>-0.95997800987337967</v>
      </c>
      <c r="J2945" s="2">
        <f t="shared" si="504"/>
        <v>0.49130683356734595</v>
      </c>
      <c r="K2945" s="2">
        <f t="shared" si="505"/>
        <v>2.2008545330352237E-4</v>
      </c>
      <c r="L2945" s="2">
        <f>AM2945/SUM(AM1:AM$3009)</f>
        <v>2.2103911060177814E-4</v>
      </c>
      <c r="M2945" t="s">
        <v>4937</v>
      </c>
      <c r="N2945" t="s">
        <v>5966</v>
      </c>
      <c r="O2945" t="s">
        <v>5967</v>
      </c>
      <c r="P2945" s="1">
        <v>9413480.7822725102</v>
      </c>
      <c r="Q2945" s="1">
        <v>11630578.049082501</v>
      </c>
      <c r="R2945" s="1">
        <v>15062246.745533699</v>
      </c>
      <c r="S2945" s="1">
        <v>7533814.0640989104</v>
      </c>
      <c r="T2945" s="1">
        <v>12052888.8150107</v>
      </c>
      <c r="U2945" s="1">
        <v>30374772.198686101</v>
      </c>
      <c r="V2945" s="1">
        <v>23909126.831622101</v>
      </c>
      <c r="W2945" s="1">
        <v>63416478.232529998</v>
      </c>
      <c r="X2945" s="1">
        <v>44060753.864595003</v>
      </c>
      <c r="Y2945" s="1">
        <v>58095033.569806598</v>
      </c>
      <c r="Z2945" s="1">
        <v>85760953.395647407</v>
      </c>
      <c r="AA2945" s="1">
        <v>63930273.977860302</v>
      </c>
      <c r="AB2945" s="1">
        <v>79690228.865761206</v>
      </c>
      <c r="AC2945" s="1">
        <v>49700492.800089203</v>
      </c>
      <c r="AD2945" s="1">
        <v>676749786.33451998</v>
      </c>
      <c r="AE2945" s="1">
        <v>619513183.03405297</v>
      </c>
      <c r="AF2945" s="1">
        <v>640065214.98239994</v>
      </c>
      <c r="AG2945" s="1">
        <v>618681701.747594</v>
      </c>
      <c r="AH2945" s="1">
        <v>762346771.02936101</v>
      </c>
      <c r="AI2945" s="1">
        <v>748270371.31245601</v>
      </c>
      <c r="AJ2945" s="1">
        <v>745417076.73014402</v>
      </c>
      <c r="AK2945" s="1">
        <v>638521102.25745296</v>
      </c>
      <c r="AL2945" s="1">
        <v>24794150.4947</v>
      </c>
      <c r="AM2945" s="1">
        <v>12181535.5705433</v>
      </c>
    </row>
    <row r="2946" spans="1:39" x14ac:dyDescent="0.3">
      <c r="A2946" t="str">
        <f t="shared" si="506"/>
        <v>R&amp;D</v>
      </c>
      <c r="B2946" t="str">
        <f t="shared" si="507"/>
        <v>AZ15</v>
      </c>
      <c r="C2946" t="str">
        <f t="shared" si="508"/>
        <v>R&amp;D- OTHER RESEARCH AND DEVELOPMENT (OPERATIONAL SYSTEMS DEVELOPMENT)</v>
      </c>
      <c r="D2946" s="1">
        <f t="shared" si="509"/>
        <v>-82437230.176353395</v>
      </c>
      <c r="E2946" s="1">
        <f t="shared" si="510"/>
        <v>0</v>
      </c>
      <c r="F2946" s="1">
        <f t="shared" si="511"/>
        <v>277809</v>
      </c>
      <c r="G2946" s="1">
        <f t="shared" si="512"/>
        <v>0</v>
      </c>
      <c r="H2946" s="2" t="e">
        <f t="shared" ref="H2946:H3010" si="513">AL2946/AK2946-1</f>
        <v>#DIV/0!</v>
      </c>
      <c r="I2946" s="2">
        <f t="shared" ref="I2946:I3010" si="514">AL2946/AE2946-1</f>
        <v>-1.0033699458291563</v>
      </c>
      <c r="J2946" s="2">
        <f t="shared" ref="J2946:J3010" si="515">AM2946/AL2946</f>
        <v>0</v>
      </c>
      <c r="K2946" s="2">
        <f t="shared" ref="K2946:K3009" si="516">AL2946/SUM(AL$1:AL$3009)</f>
        <v>2.4659735654128544E-6</v>
      </c>
      <c r="L2946" s="2">
        <f>AM2946/SUM(AM1:AM$3009)</f>
        <v>0</v>
      </c>
      <c r="M2946" t="s">
        <v>4937</v>
      </c>
      <c r="N2946" t="s">
        <v>5968</v>
      </c>
      <c r="O2946" t="s">
        <v>5969</v>
      </c>
      <c r="P2946" s="1">
        <v>10657315.015026201</v>
      </c>
      <c r="Q2946" s="1">
        <v>31761020.958853401</v>
      </c>
      <c r="R2946" s="1">
        <v>34583330.187930398</v>
      </c>
      <c r="S2946" s="1">
        <v>25913523.100944199</v>
      </c>
      <c r="T2946" s="1">
        <v>24623883.042475302</v>
      </c>
      <c r="U2946" s="1">
        <v>382796824.109209</v>
      </c>
      <c r="V2946" s="1">
        <v>3855707669.5906901</v>
      </c>
      <c r="W2946" s="1">
        <v>3724040514.3726902</v>
      </c>
      <c r="X2946" s="1">
        <v>3605282632.9373202</v>
      </c>
      <c r="Y2946" s="1">
        <v>3569846946.0693002</v>
      </c>
      <c r="Z2946" s="1">
        <v>1791220937.6215301</v>
      </c>
      <c r="AA2946" s="1">
        <v>1149234920.7492099</v>
      </c>
      <c r="AB2946" s="1">
        <v>-189167816.49479401</v>
      </c>
      <c r="AC2946" s="1">
        <v>-60649765.236515597</v>
      </c>
      <c r="AD2946" s="1">
        <v>988183.90802645404</v>
      </c>
      <c r="AE2946" s="1">
        <v>-82437230.176353395</v>
      </c>
      <c r="AF2946" s="1">
        <v>-278817823.11915499</v>
      </c>
      <c r="AG2946" s="1">
        <v>-111001082.503747</v>
      </c>
      <c r="AH2946" s="1"/>
      <c r="AI2946" s="1">
        <v>666180.01788701001</v>
      </c>
      <c r="AJ2946" s="1">
        <v>2451383.44604768</v>
      </c>
      <c r="AK2946" s="1">
        <v>0</v>
      </c>
      <c r="AL2946" s="1">
        <v>277809</v>
      </c>
      <c r="AM2946" s="1">
        <v>0</v>
      </c>
    </row>
    <row r="2947" spans="1:39" x14ac:dyDescent="0.3">
      <c r="A2947" t="str">
        <f t="shared" si="506"/>
        <v>R&amp;D</v>
      </c>
      <c r="B2947" t="str">
        <f t="shared" si="507"/>
        <v>AZ16</v>
      </c>
      <c r="C2947" t="str">
        <f t="shared" si="508"/>
        <v>R&amp;D- OTHER RESEARCH AND DEVELOPMENT (MANAGEMENT/SUPPORT)</v>
      </c>
      <c r="D2947" s="1">
        <f t="shared" si="509"/>
        <v>860260.25152722502</v>
      </c>
      <c r="E2947" s="1">
        <f t="shared" si="510"/>
        <v>1114311.7870000999</v>
      </c>
      <c r="F2947" s="1">
        <f t="shared" si="511"/>
        <v>59700</v>
      </c>
      <c r="G2947" s="1">
        <f t="shared" si="512"/>
        <v>0</v>
      </c>
      <c r="H2947" s="2">
        <f t="shared" si="513"/>
        <v>-0.94642433051819219</v>
      </c>
      <c r="I2947" s="2">
        <f t="shared" si="514"/>
        <v>-0.93060239631667951</v>
      </c>
      <c r="J2947" s="2">
        <f t="shared" si="515"/>
        <v>0</v>
      </c>
      <c r="K2947" s="2">
        <f t="shared" si="516"/>
        <v>5.2992747483035977E-7</v>
      </c>
      <c r="L2947" s="2">
        <f>AM2947/SUM(AM1:AM$3009)</f>
        <v>0</v>
      </c>
      <c r="M2947" t="s">
        <v>4937</v>
      </c>
      <c r="N2947" t="s">
        <v>5970</v>
      </c>
      <c r="O2947" t="s">
        <v>5971</v>
      </c>
      <c r="P2947" s="1">
        <v>100173217.571446</v>
      </c>
      <c r="Q2947" s="1">
        <v>85905709.651374906</v>
      </c>
      <c r="R2947" s="1">
        <v>58818645.435577899</v>
      </c>
      <c r="S2947" s="1">
        <v>40075738.3005879</v>
      </c>
      <c r="T2947" s="1">
        <v>45528062.227210201</v>
      </c>
      <c r="U2947" s="1">
        <v>30303462.874476802</v>
      </c>
      <c r="V2947" s="1">
        <v>23617905.702310201</v>
      </c>
      <c r="W2947" s="1">
        <v>15772785.517548099</v>
      </c>
      <c r="X2947" s="1">
        <v>5229263.0819145199</v>
      </c>
      <c r="Y2947" s="1">
        <v>5714331.9275663001</v>
      </c>
      <c r="Z2947" s="1">
        <v>13025831.352123801</v>
      </c>
      <c r="AA2947" s="1">
        <v>4655994.3099953001</v>
      </c>
      <c r="AB2947" s="1">
        <v>6633127.4957531504</v>
      </c>
      <c r="AC2947" s="1">
        <v>2070926.0217593</v>
      </c>
      <c r="AD2947" s="1">
        <v>20692342.782673299</v>
      </c>
      <c r="AE2947" s="1">
        <v>860260.25152722502</v>
      </c>
      <c r="AF2947" s="1">
        <v>802837.65375617601</v>
      </c>
      <c r="AG2947" s="1">
        <v>1966941.1562780601</v>
      </c>
      <c r="AH2947" s="1">
        <v>480842.94499939098</v>
      </c>
      <c r="AI2947" s="1">
        <v>578187.14435575798</v>
      </c>
      <c r="AJ2947" s="1">
        <v>241657.614402548</v>
      </c>
      <c r="AK2947" s="1">
        <v>1114311.7870000999</v>
      </c>
      <c r="AL2947" s="1">
        <v>59700</v>
      </c>
      <c r="AM2947" s="1"/>
    </row>
    <row r="2948" spans="1:39" x14ac:dyDescent="0.3">
      <c r="A2948" t="str">
        <f t="shared" si="506"/>
        <v>R&amp;D</v>
      </c>
      <c r="B2948" t="str">
        <f t="shared" si="507"/>
        <v>AZ17</v>
      </c>
      <c r="C2948" t="str">
        <f t="shared" si="508"/>
        <v>R&amp;D- OTHER RESEARCH AND DEVELOPMENT (COMMERCIALIZED)</v>
      </c>
      <c r="D2948" s="1">
        <f t="shared" si="509"/>
        <v>408970.56472188898</v>
      </c>
      <c r="E2948" s="1">
        <f t="shared" si="510"/>
        <v>0</v>
      </c>
      <c r="F2948" s="1">
        <f t="shared" si="511"/>
        <v>-16843.730500000001</v>
      </c>
      <c r="G2948" s="1">
        <f t="shared" si="512"/>
        <v>0</v>
      </c>
      <c r="H2948" s="2" t="e">
        <f t="shared" si="513"/>
        <v>#DIV/0!</v>
      </c>
      <c r="I2948" s="2">
        <f t="shared" si="514"/>
        <v>-1.0411856792467551</v>
      </c>
      <c r="J2948" s="2">
        <f t="shared" si="515"/>
        <v>0</v>
      </c>
      <c r="K2948" s="2">
        <f t="shared" si="516"/>
        <v>-1.4951349364469201E-7</v>
      </c>
      <c r="L2948" s="2">
        <f>AM2948/SUM(AM1:AM$3009)</f>
        <v>0</v>
      </c>
      <c r="M2948" t="s">
        <v>4937</v>
      </c>
      <c r="N2948" t="s">
        <v>5972</v>
      </c>
      <c r="O2948" t="s">
        <v>5973</v>
      </c>
      <c r="P2948" s="1">
        <v>121179.753732688</v>
      </c>
      <c r="Q2948" s="1">
        <v>9280036.1522424892</v>
      </c>
      <c r="R2948" s="1">
        <v>11333060.1780304</v>
      </c>
      <c r="S2948" s="1">
        <v>4760118.9539900701</v>
      </c>
      <c r="T2948" s="1">
        <v>88499080.551840007</v>
      </c>
      <c r="U2948" s="1">
        <v>97074199.432868004</v>
      </c>
      <c r="V2948" s="1">
        <v>50097585.263939001</v>
      </c>
      <c r="W2948" s="1">
        <v>36450373.177919202</v>
      </c>
      <c r="X2948" s="1">
        <v>-465235.39696851798</v>
      </c>
      <c r="Y2948" s="1">
        <v>3990500.8580784202</v>
      </c>
      <c r="Z2948" s="1">
        <v>1155894.1547596799</v>
      </c>
      <c r="AA2948" s="1">
        <v>496936.33520753199</v>
      </c>
      <c r="AB2948" s="1">
        <v>4003073.1448436901</v>
      </c>
      <c r="AC2948" s="1">
        <v>4697185.0405711299</v>
      </c>
      <c r="AD2948" s="1">
        <v>843491.17510342097</v>
      </c>
      <c r="AE2948" s="1">
        <v>408970.56472188898</v>
      </c>
      <c r="AF2948" s="1"/>
      <c r="AG2948" s="1">
        <v>-3175.7267004237901</v>
      </c>
      <c r="AH2948" s="1">
        <v>-120378.87381100201</v>
      </c>
      <c r="AI2948" s="1">
        <v>1169140.88485391</v>
      </c>
      <c r="AJ2948" s="1">
        <v>2532243.2687447402</v>
      </c>
      <c r="AK2948" s="1">
        <v>0</v>
      </c>
      <c r="AL2948" s="1">
        <v>-16843.730500000001</v>
      </c>
      <c r="AM2948" s="1"/>
    </row>
    <row r="2949" spans="1:39" x14ac:dyDescent="0.3">
      <c r="A2949" t="str">
        <f t="shared" si="506"/>
        <v>R&amp;D</v>
      </c>
      <c r="B2949" t="str">
        <f t="shared" si="507"/>
        <v>C118</v>
      </c>
      <c r="C2949" t="str">
        <f t="shared" si="508"/>
        <v>RESEARCH AND DEVELOPMENT FACILITIES</v>
      </c>
      <c r="D2949" s="1">
        <f t="shared" si="509"/>
        <v>649660.32268613204</v>
      </c>
      <c r="E2949" s="1">
        <f t="shared" si="510"/>
        <v>0</v>
      </c>
      <c r="F2949" s="1">
        <f t="shared" si="511"/>
        <v>0</v>
      </c>
      <c r="G2949" s="1">
        <f t="shared" si="512"/>
        <v>0</v>
      </c>
      <c r="H2949" s="2" t="e">
        <f t="shared" si="513"/>
        <v>#DIV/0!</v>
      </c>
      <c r="I2949" s="2">
        <f t="shared" si="514"/>
        <v>-1</v>
      </c>
      <c r="J2949" s="2" t="e">
        <f t="shared" si="515"/>
        <v>#DIV/0!</v>
      </c>
      <c r="K2949" s="2">
        <f t="shared" si="516"/>
        <v>0</v>
      </c>
      <c r="L2949" s="2">
        <f>AM2949/SUM(AM1:AM$3009)</f>
        <v>0</v>
      </c>
      <c r="M2949" t="s">
        <v>4937</v>
      </c>
      <c r="N2949" t="s">
        <v>5974</v>
      </c>
      <c r="O2949" t="s">
        <v>5975</v>
      </c>
      <c r="P2949" s="1"/>
      <c r="Q2949" s="1">
        <v>214071.53525665801</v>
      </c>
      <c r="R2949" s="1">
        <v>1885845.62127778</v>
      </c>
      <c r="S2949" s="1">
        <v>1538922.81135885</v>
      </c>
      <c r="T2949" s="1">
        <v>1369238.1093691499</v>
      </c>
      <c r="U2949" s="1">
        <v>885943.46371277794</v>
      </c>
      <c r="V2949" s="1">
        <v>2665644.6301400498</v>
      </c>
      <c r="W2949" s="1">
        <v>99634.934182782104</v>
      </c>
      <c r="X2949" s="1">
        <v>12422793.7432255</v>
      </c>
      <c r="Y2949" s="1">
        <v>22724297.162110899</v>
      </c>
      <c r="Z2949" s="1">
        <v>2130265.57897841</v>
      </c>
      <c r="AA2949" s="1">
        <v>1683231.4180689701</v>
      </c>
      <c r="AB2949" s="1">
        <v>623665.80628100503</v>
      </c>
      <c r="AC2949" s="1"/>
      <c r="AD2949" s="1">
        <v>-23101.688657000799</v>
      </c>
      <c r="AE2949" s="1">
        <v>649660.32268613204</v>
      </c>
      <c r="AF2949" s="1">
        <v>31178.333862685002</v>
      </c>
      <c r="AG2949" s="1"/>
      <c r="AH2949" s="1"/>
      <c r="AI2949" s="1"/>
      <c r="AJ2949" s="1"/>
      <c r="AK2949" s="1"/>
      <c r="AL2949" s="1"/>
      <c r="AM2949" s="1"/>
    </row>
    <row r="2950" spans="1:39" x14ac:dyDescent="0.3">
      <c r="A2950" t="str">
        <f t="shared" si="506"/>
        <v>R&amp;D</v>
      </c>
      <c r="B2950" t="str">
        <f t="shared" si="507"/>
        <v>C1HB</v>
      </c>
      <c r="C2950" t="str">
        <f t="shared" si="508"/>
        <v>ARCHITECT AND ENGINEERING- CONSTRUCTION: GOVERNMENT-OWNED GOVERNMENT-OPERATED (GOGO) R&amp;D FACS</v>
      </c>
      <c r="D2950" s="1">
        <f t="shared" si="509"/>
        <v>0</v>
      </c>
      <c r="E2950" s="1">
        <f t="shared" si="510"/>
        <v>-47.198354439958401</v>
      </c>
      <c r="F2950" s="1">
        <f t="shared" si="511"/>
        <v>0</v>
      </c>
      <c r="G2950" s="1">
        <f t="shared" si="512"/>
        <v>0</v>
      </c>
      <c r="H2950" s="2">
        <f t="shared" si="513"/>
        <v>-1</v>
      </c>
      <c r="I2950" s="2" t="e">
        <f t="shared" si="514"/>
        <v>#DIV/0!</v>
      </c>
      <c r="J2950" s="2" t="e">
        <f t="shared" si="515"/>
        <v>#DIV/0!</v>
      </c>
      <c r="K2950" s="2">
        <f t="shared" si="516"/>
        <v>0</v>
      </c>
      <c r="L2950" s="2">
        <f>AM2950/SUM(AM1:AM$3009)</f>
        <v>0</v>
      </c>
      <c r="M2950" t="s">
        <v>4937</v>
      </c>
      <c r="N2950" t="s">
        <v>5976</v>
      </c>
      <c r="O2950" t="s">
        <v>5977</v>
      </c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/>
      <c r="AB2950" s="1"/>
      <c r="AC2950" s="1"/>
      <c r="AD2950" s="1"/>
      <c r="AE2950" s="1"/>
      <c r="AF2950" s="1"/>
      <c r="AG2950" s="1"/>
      <c r="AH2950" s="1"/>
      <c r="AI2950" s="1"/>
      <c r="AJ2950" s="1">
        <v>244256.01206940401</v>
      </c>
      <c r="AK2950" s="1">
        <v>-47.198354439958401</v>
      </c>
      <c r="AL2950" s="1">
        <v>0</v>
      </c>
      <c r="AM2950" s="1"/>
    </row>
    <row r="2951" spans="1:39" x14ac:dyDescent="0.3">
      <c r="A2951" t="str">
        <f t="shared" si="506"/>
        <v>R&amp;D</v>
      </c>
      <c r="B2951" t="str">
        <f t="shared" si="507"/>
        <v>C1HZ</v>
      </c>
      <c r="C2951" t="str">
        <f t="shared" si="508"/>
        <v>ARCHITECT AND ENGINEERING- CONSTRUCTION: GOVT-OWNED GOVT-OPERATED (GOGO) ENVIRONMENTAL LABORATORIES</v>
      </c>
      <c r="D2951" s="1">
        <f t="shared" si="509"/>
        <v>6453.3761104953401</v>
      </c>
      <c r="E2951" s="1">
        <f t="shared" si="510"/>
        <v>0</v>
      </c>
      <c r="F2951" s="1">
        <f t="shared" si="511"/>
        <v>0</v>
      </c>
      <c r="G2951" s="1">
        <f t="shared" si="512"/>
        <v>0</v>
      </c>
      <c r="H2951" s="2" t="e">
        <f t="shared" si="513"/>
        <v>#DIV/0!</v>
      </c>
      <c r="I2951" s="2">
        <f t="shared" si="514"/>
        <v>-1</v>
      </c>
      <c r="J2951" s="2" t="e">
        <f t="shared" si="515"/>
        <v>#DIV/0!</v>
      </c>
      <c r="K2951" s="2">
        <f t="shared" si="516"/>
        <v>0</v>
      </c>
      <c r="L2951" s="2">
        <f>AM2951/SUM(AM1:AM$3009)</f>
        <v>0</v>
      </c>
      <c r="M2951" t="s">
        <v>4937</v>
      </c>
      <c r="N2951" t="s">
        <v>5978</v>
      </c>
      <c r="O2951" t="s">
        <v>5979</v>
      </c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/>
      <c r="AB2951" s="1"/>
      <c r="AC2951" s="1"/>
      <c r="AD2951" s="1">
        <v>79407.418065580496</v>
      </c>
      <c r="AE2951" s="1">
        <v>6453.3761104953401</v>
      </c>
      <c r="AF2951" s="1">
        <v>0</v>
      </c>
      <c r="AG2951" s="1"/>
      <c r="AH2951" s="1"/>
      <c r="AI2951" s="1"/>
      <c r="AJ2951" s="1"/>
      <c r="AK2951" s="1"/>
      <c r="AL2951" s="1"/>
      <c r="AM2951" s="1"/>
    </row>
    <row r="2952" spans="1:39" x14ac:dyDescent="0.3">
      <c r="A2952" t="str">
        <f t="shared" si="506"/>
        <v>R&amp;D</v>
      </c>
      <c r="B2952" t="str">
        <f t="shared" si="507"/>
        <v>M181</v>
      </c>
      <c r="C2952" t="str">
        <f t="shared" si="508"/>
        <v>OPER OF GOVT R&amp;D GOCO FACILITIES</v>
      </c>
      <c r="D2952" s="1">
        <f t="shared" si="509"/>
        <v>0</v>
      </c>
      <c r="E2952" s="1">
        <f t="shared" si="510"/>
        <v>0</v>
      </c>
      <c r="F2952" s="1">
        <f t="shared" si="511"/>
        <v>0</v>
      </c>
      <c r="G2952" s="1">
        <f t="shared" si="512"/>
        <v>0</v>
      </c>
      <c r="H2952" s="2" t="e">
        <f t="shared" si="513"/>
        <v>#DIV/0!</v>
      </c>
      <c r="I2952" s="2" t="e">
        <f t="shared" si="514"/>
        <v>#DIV/0!</v>
      </c>
      <c r="J2952" s="2" t="e">
        <f t="shared" si="515"/>
        <v>#DIV/0!</v>
      </c>
      <c r="K2952" s="2">
        <f t="shared" si="516"/>
        <v>0</v>
      </c>
      <c r="L2952" s="2">
        <f>AM2952/SUM(AM1:AM$3009)</f>
        <v>0</v>
      </c>
      <c r="M2952" t="s">
        <v>4937</v>
      </c>
      <c r="N2952" t="s">
        <v>5980</v>
      </c>
      <c r="O2952" t="s">
        <v>5981</v>
      </c>
      <c r="P2952" s="1">
        <v>15709921.0042111</v>
      </c>
      <c r="Q2952" s="1">
        <v>11350949.71885</v>
      </c>
      <c r="R2952" s="1">
        <v>5179527.7662892397</v>
      </c>
      <c r="S2952" s="1">
        <v>18123065.708189402</v>
      </c>
      <c r="T2952" s="1">
        <v>46722598.864383899</v>
      </c>
      <c r="U2952" s="1">
        <v>108067326.852562</v>
      </c>
      <c r="V2952" s="1">
        <v>8289088.13474664</v>
      </c>
      <c r="W2952" s="1">
        <v>24064005.449739799</v>
      </c>
      <c r="X2952" s="1">
        <v>23550779.4350501</v>
      </c>
      <c r="Y2952" s="1">
        <v>1002201.27817485</v>
      </c>
      <c r="Z2952" s="1"/>
      <c r="AA2952" s="1"/>
      <c r="AB2952" s="1"/>
      <c r="AC2952" s="1"/>
      <c r="AD2952" s="1"/>
      <c r="AE2952" s="1"/>
      <c r="AF2952" s="1"/>
      <c r="AG2952" s="1"/>
      <c r="AH2952" s="1"/>
      <c r="AI2952" s="1"/>
      <c r="AJ2952" s="1"/>
      <c r="AK2952" s="1"/>
      <c r="AL2952" s="1"/>
      <c r="AM2952" s="1"/>
    </row>
    <row r="2953" spans="1:39" x14ac:dyDescent="0.3">
      <c r="A2953" t="str">
        <f t="shared" si="506"/>
        <v>R&amp;D</v>
      </c>
      <c r="B2953" t="str">
        <f t="shared" si="507"/>
        <v>M182</v>
      </c>
      <c r="C2953" t="str">
        <f t="shared" si="508"/>
        <v>OPER OF GOVT R&amp;D GOGO FACILITIES</v>
      </c>
      <c r="D2953" s="1">
        <f t="shared" si="509"/>
        <v>0</v>
      </c>
      <c r="E2953" s="1">
        <f t="shared" si="510"/>
        <v>0</v>
      </c>
      <c r="F2953" s="1">
        <f t="shared" si="511"/>
        <v>0</v>
      </c>
      <c r="G2953" s="1">
        <f t="shared" si="512"/>
        <v>0</v>
      </c>
      <c r="H2953" s="2" t="e">
        <f t="shared" si="513"/>
        <v>#DIV/0!</v>
      </c>
      <c r="I2953" s="2" t="e">
        <f t="shared" si="514"/>
        <v>#DIV/0!</v>
      </c>
      <c r="J2953" s="2" t="e">
        <f t="shared" si="515"/>
        <v>#DIV/0!</v>
      </c>
      <c r="K2953" s="2">
        <f t="shared" si="516"/>
        <v>0</v>
      </c>
      <c r="L2953" s="2">
        <f>AM2953/SUM(AM1:AM$3009)</f>
        <v>0</v>
      </c>
      <c r="M2953" t="s">
        <v>4937</v>
      </c>
      <c r="N2953" t="s">
        <v>5982</v>
      </c>
      <c r="O2953" t="s">
        <v>5983</v>
      </c>
      <c r="P2953" s="1"/>
      <c r="Q2953" s="1"/>
      <c r="R2953" s="1"/>
      <c r="S2953" s="1">
        <v>922501.25165033201</v>
      </c>
      <c r="T2953" s="1">
        <v>550.36735161371098</v>
      </c>
      <c r="U2953" s="1"/>
      <c r="V2953" s="1"/>
      <c r="W2953" s="1"/>
      <c r="X2953" s="1"/>
      <c r="Y2953" s="1"/>
      <c r="Z2953" s="1"/>
      <c r="AA2953" s="1"/>
      <c r="AB2953" s="1"/>
      <c r="AC2953" s="1"/>
      <c r="AD2953" s="1"/>
      <c r="AE2953" s="1"/>
      <c r="AF2953" s="1"/>
      <c r="AG2953" s="1"/>
      <c r="AH2953" s="1"/>
      <c r="AI2953" s="1"/>
      <c r="AJ2953" s="1"/>
      <c r="AK2953" s="1"/>
      <c r="AL2953" s="1"/>
      <c r="AM2953" s="1"/>
    </row>
    <row r="2954" spans="1:39" x14ac:dyDescent="0.3">
      <c r="A2954" t="str">
        <f t="shared" si="506"/>
        <v>R&amp;D</v>
      </c>
      <c r="B2954" t="str">
        <f t="shared" si="507"/>
        <v>M183</v>
      </c>
      <c r="C2954" t="str">
        <f t="shared" si="508"/>
        <v>OPER OF GOVT R&amp;D GOCO ENVIR LABS</v>
      </c>
      <c r="D2954" s="1">
        <f t="shared" si="509"/>
        <v>-427.267212343663</v>
      </c>
      <c r="E2954" s="1">
        <f t="shared" si="510"/>
        <v>0</v>
      </c>
      <c r="F2954" s="1">
        <f t="shared" si="511"/>
        <v>0</v>
      </c>
      <c r="G2954" s="1">
        <f t="shared" si="512"/>
        <v>0</v>
      </c>
      <c r="H2954" s="2" t="e">
        <f t="shared" si="513"/>
        <v>#DIV/0!</v>
      </c>
      <c r="I2954" s="2">
        <f t="shared" si="514"/>
        <v>-1</v>
      </c>
      <c r="J2954" s="2" t="e">
        <f t="shared" si="515"/>
        <v>#DIV/0!</v>
      </c>
      <c r="K2954" s="2">
        <f t="shared" si="516"/>
        <v>0</v>
      </c>
      <c r="L2954" s="2">
        <f>AM2954/SUM(AM1:AM$3009)</f>
        <v>0</v>
      </c>
      <c r="M2954" t="s">
        <v>4937</v>
      </c>
      <c r="N2954" t="s">
        <v>5984</v>
      </c>
      <c r="O2954" t="s">
        <v>5985</v>
      </c>
      <c r="P2954" s="1"/>
      <c r="Q2954" s="1">
        <v>168676.47560461299</v>
      </c>
      <c r="R2954" s="1">
        <v>165466.95733072801</v>
      </c>
      <c r="S2954" s="1">
        <v>141945.54096803401</v>
      </c>
      <c r="T2954" s="1"/>
      <c r="U2954" s="1"/>
      <c r="V2954" s="1"/>
      <c r="W2954" s="1"/>
      <c r="X2954" s="1"/>
      <c r="Y2954" s="1"/>
      <c r="Z2954" s="1"/>
      <c r="AA2954" s="1"/>
      <c r="AB2954" s="1"/>
      <c r="AC2954" s="1"/>
      <c r="AD2954" s="1"/>
      <c r="AE2954" s="1">
        <v>-427.267212343663</v>
      </c>
      <c r="AF2954" s="1"/>
      <c r="AG2954" s="1"/>
      <c r="AH2954" s="1"/>
      <c r="AI2954" s="1"/>
      <c r="AJ2954" s="1"/>
      <c r="AK2954" s="1"/>
      <c r="AL2954" s="1"/>
      <c r="AM2954" s="1"/>
    </row>
    <row r="2955" spans="1:39" x14ac:dyDescent="0.3">
      <c r="A2955" t="str">
        <f t="shared" si="506"/>
        <v>R&amp;D</v>
      </c>
      <c r="B2955" t="str">
        <f t="shared" si="507"/>
        <v>M1HB</v>
      </c>
      <c r="C2955" t="str">
        <f t="shared" si="508"/>
        <v>OPERATION OF GOVERNMENT-OWNED GOVERNMENT-OPERATED (GOGO) R&amp;D FACILITIES</v>
      </c>
      <c r="D2955" s="1">
        <f t="shared" si="509"/>
        <v>353387.60492131597</v>
      </c>
      <c r="E2955" s="1">
        <f t="shared" si="510"/>
        <v>2652999.5733670802</v>
      </c>
      <c r="F2955" s="1">
        <f t="shared" si="511"/>
        <v>2510176.7851999998</v>
      </c>
      <c r="G2955" s="1">
        <f t="shared" si="512"/>
        <v>430020.58996036998</v>
      </c>
      <c r="H2955" s="2">
        <f t="shared" si="513"/>
        <v>-5.3834455761263222E-2</v>
      </c>
      <c r="I2955" s="2">
        <f t="shared" si="514"/>
        <v>6.1031828797699532</v>
      </c>
      <c r="J2955" s="2">
        <f t="shared" si="515"/>
        <v>0.17131087837947151</v>
      </c>
      <c r="K2955" s="2">
        <f t="shared" si="516"/>
        <v>2.228160209646275E-5</v>
      </c>
      <c r="L2955" s="2">
        <f>AM2955/SUM(AM1:AM$3009)</f>
        <v>7.8029053229660105E-6</v>
      </c>
      <c r="M2955" t="s">
        <v>4937</v>
      </c>
      <c r="N2955" t="s">
        <v>5986</v>
      </c>
      <c r="O2955" t="s">
        <v>5987</v>
      </c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  <c r="AA2955" s="1"/>
      <c r="AB2955" s="1">
        <v>593303.61104929796</v>
      </c>
      <c r="AC2955" s="1">
        <v>806321.23189234803</v>
      </c>
      <c r="AD2955" s="1">
        <v>810343.09774090897</v>
      </c>
      <c r="AE2955" s="1">
        <v>353387.60492131597</v>
      </c>
      <c r="AF2955" s="1">
        <v>3212091.4694470698</v>
      </c>
      <c r="AG2955" s="1">
        <v>1753656.62865215</v>
      </c>
      <c r="AH2955" s="1">
        <v>3245101.4202342699</v>
      </c>
      <c r="AI2955" s="1">
        <v>3998657.31236585</v>
      </c>
      <c r="AJ2955" s="1">
        <v>2401170.9862001399</v>
      </c>
      <c r="AK2955" s="1">
        <v>2652999.5733670802</v>
      </c>
      <c r="AL2955" s="1">
        <v>2510176.7851999998</v>
      </c>
      <c r="AM2955" s="1">
        <v>430020.58996036998</v>
      </c>
    </row>
    <row r="2956" spans="1:39" x14ac:dyDescent="0.3">
      <c r="A2956" t="str">
        <f t="shared" si="506"/>
        <v>R&amp;D</v>
      </c>
      <c r="B2956" t="str">
        <f t="shared" si="507"/>
        <v>M1HC</v>
      </c>
      <c r="C2956" t="str">
        <f t="shared" si="508"/>
        <v>Operation of GOCO environmental laboratories</v>
      </c>
      <c r="D2956" s="1">
        <f t="shared" si="509"/>
        <v>0</v>
      </c>
      <c r="E2956" s="1">
        <f t="shared" si="510"/>
        <v>0</v>
      </c>
      <c r="F2956" s="1">
        <f t="shared" si="511"/>
        <v>3520</v>
      </c>
      <c r="G2956" s="1">
        <f t="shared" si="512"/>
        <v>0</v>
      </c>
      <c r="H2956" s="2" t="e">
        <f t="shared" si="513"/>
        <v>#DIV/0!</v>
      </c>
      <c r="I2956" s="2" t="e">
        <f t="shared" si="514"/>
        <v>#DIV/0!</v>
      </c>
      <c r="J2956" s="2">
        <f t="shared" si="515"/>
        <v>0</v>
      </c>
      <c r="K2956" s="2">
        <f t="shared" si="516"/>
        <v>3.1245305048624225E-8</v>
      </c>
      <c r="L2956" s="2">
        <f>AM2956/SUM(AM1:AM$3009)</f>
        <v>0</v>
      </c>
      <c r="M2956" t="s">
        <v>4937</v>
      </c>
      <c r="N2956" t="s">
        <v>5988</v>
      </c>
      <c r="O2956" t="s">
        <v>5989</v>
      </c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  <c r="AA2956" s="1"/>
      <c r="AB2956" s="1"/>
      <c r="AC2956" s="1"/>
      <c r="AD2956" s="1"/>
      <c r="AE2956" s="1"/>
      <c r="AF2956" s="1"/>
      <c r="AG2956" s="1"/>
      <c r="AH2956" s="1"/>
      <c r="AI2956" s="1"/>
      <c r="AJ2956" s="1"/>
      <c r="AK2956" s="1"/>
      <c r="AL2956" s="1">
        <v>3520</v>
      </c>
      <c r="AM2956" s="1"/>
    </row>
    <row r="2957" spans="1:39" x14ac:dyDescent="0.3">
      <c r="A2957" t="str">
        <f t="shared" si="506"/>
        <v>R&amp;D</v>
      </c>
      <c r="B2957" t="str">
        <f t="shared" si="507"/>
        <v>M1HZ</v>
      </c>
      <c r="C2957" t="str">
        <f t="shared" si="508"/>
        <v>OPERATION OF GOVERNMENT-OWNED GOVERNMENT-OPERATED (GOGO) ENVIRONMENTAL LABORATORIES</v>
      </c>
      <c r="D2957" s="1">
        <f t="shared" si="509"/>
        <v>1507044.1340234701</v>
      </c>
      <c r="E2957" s="1">
        <f t="shared" si="510"/>
        <v>0</v>
      </c>
      <c r="F2957" s="1">
        <f t="shared" si="511"/>
        <v>0</v>
      </c>
      <c r="G2957" s="1">
        <f t="shared" si="512"/>
        <v>0</v>
      </c>
      <c r="H2957" s="2" t="e">
        <f t="shared" si="513"/>
        <v>#DIV/0!</v>
      </c>
      <c r="I2957" s="2">
        <f t="shared" si="514"/>
        <v>-1</v>
      </c>
      <c r="J2957" s="2" t="e">
        <f t="shared" si="515"/>
        <v>#DIV/0!</v>
      </c>
      <c r="K2957" s="2">
        <f t="shared" si="516"/>
        <v>0</v>
      </c>
      <c r="L2957" s="2">
        <f>AM2957/SUM(AM1:AM$3009)</f>
        <v>0</v>
      </c>
      <c r="M2957" t="s">
        <v>4937</v>
      </c>
      <c r="N2957" t="s">
        <v>5990</v>
      </c>
      <c r="O2957" t="s">
        <v>5991</v>
      </c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  <c r="AA2957" s="1"/>
      <c r="AB2957" s="1">
        <v>165459.85198218</v>
      </c>
      <c r="AC2957" s="1">
        <v>167303.50191914101</v>
      </c>
      <c r="AD2957" s="1">
        <v>1590153.92394786</v>
      </c>
      <c r="AE2957" s="1">
        <v>1507044.1340234701</v>
      </c>
      <c r="AF2957" s="1">
        <v>1895699.4746760901</v>
      </c>
      <c r="AG2957" s="1">
        <v>2040378.3743855101</v>
      </c>
      <c r="AH2957" s="1">
        <v>1074655.1008480301</v>
      </c>
      <c r="AI2957" s="1">
        <v>347311.837729675</v>
      </c>
      <c r="AJ2957" s="1">
        <v>-938473.18268039497</v>
      </c>
      <c r="AK2957" s="1"/>
      <c r="AL2957" s="1"/>
      <c r="AM2957" s="1"/>
    </row>
    <row r="2958" spans="1:39" x14ac:dyDescent="0.3">
      <c r="A2958" t="str">
        <f t="shared" si="506"/>
        <v>R&amp;D</v>
      </c>
      <c r="B2958" t="str">
        <f t="shared" si="507"/>
        <v>X182</v>
      </c>
      <c r="C2958" t="str">
        <f t="shared" si="508"/>
        <v>LEASE-RENT OF R&amp;D GOGO FACILITIES</v>
      </c>
      <c r="D2958" s="1">
        <f t="shared" si="509"/>
        <v>0</v>
      </c>
      <c r="E2958" s="1">
        <f t="shared" si="510"/>
        <v>0</v>
      </c>
      <c r="F2958" s="1">
        <f t="shared" si="511"/>
        <v>0</v>
      </c>
      <c r="G2958" s="1">
        <f t="shared" si="512"/>
        <v>0</v>
      </c>
      <c r="H2958" s="2" t="e">
        <f t="shared" si="513"/>
        <v>#DIV/0!</v>
      </c>
      <c r="I2958" s="2" t="e">
        <f t="shared" si="514"/>
        <v>#DIV/0!</v>
      </c>
      <c r="J2958" s="2" t="e">
        <f t="shared" si="515"/>
        <v>#DIV/0!</v>
      </c>
      <c r="K2958" s="2">
        <f t="shared" si="516"/>
        <v>0</v>
      </c>
      <c r="L2958" s="2">
        <f>AM2958/SUM(AM1:AM$3009)</f>
        <v>0</v>
      </c>
      <c r="M2958" t="s">
        <v>4937</v>
      </c>
      <c r="N2958" t="s">
        <v>5992</v>
      </c>
      <c r="O2958" t="s">
        <v>5993</v>
      </c>
      <c r="P2958" s="1"/>
      <c r="Q2958" s="1"/>
      <c r="R2958" s="1"/>
      <c r="S2958" s="1"/>
      <c r="T2958" s="1">
        <v>19634.727138651298</v>
      </c>
      <c r="U2958" s="1">
        <v>50582.773593395097</v>
      </c>
      <c r="V2958" s="1"/>
      <c r="W2958" s="1"/>
      <c r="X2958" s="1"/>
      <c r="Y2958" s="1"/>
      <c r="Z2958" s="1"/>
      <c r="AA2958" s="1"/>
      <c r="AB2958" s="1"/>
      <c r="AC2958" s="1"/>
      <c r="AD2958" s="1"/>
      <c r="AE2958" s="1"/>
      <c r="AF2958" s="1"/>
      <c r="AG2958" s="1"/>
      <c r="AH2958" s="1"/>
      <c r="AI2958" s="1"/>
      <c r="AJ2958" s="1"/>
      <c r="AK2958" s="1"/>
      <c r="AL2958" s="1"/>
      <c r="AM2958" s="1"/>
    </row>
    <row r="2959" spans="1:39" x14ac:dyDescent="0.3">
      <c r="A2959" t="str">
        <f t="shared" si="506"/>
        <v>R&amp;D</v>
      </c>
      <c r="B2959" t="str">
        <f t="shared" si="507"/>
        <v>X1HZ</v>
      </c>
      <c r="C2959" t="str">
        <f t="shared" si="508"/>
        <v>LEASE/RENTAL OF GOVERNMENT-OWNED GOVERNMENT-OPERATED (GOGO) ENVIRONMENTAL LABORATORIES</v>
      </c>
      <c r="D2959" s="1">
        <f t="shared" si="509"/>
        <v>0</v>
      </c>
      <c r="E2959" s="1">
        <f t="shared" si="510"/>
        <v>0</v>
      </c>
      <c r="F2959" s="1">
        <f t="shared" si="511"/>
        <v>0</v>
      </c>
      <c r="G2959" s="1">
        <f t="shared" si="512"/>
        <v>0</v>
      </c>
      <c r="H2959" s="2" t="e">
        <f t="shared" si="513"/>
        <v>#DIV/0!</v>
      </c>
      <c r="I2959" s="2" t="e">
        <f t="shared" si="514"/>
        <v>#DIV/0!</v>
      </c>
      <c r="J2959" s="2" t="e">
        <f t="shared" si="515"/>
        <v>#DIV/0!</v>
      </c>
      <c r="K2959" s="2">
        <f t="shared" si="516"/>
        <v>0</v>
      </c>
      <c r="L2959" s="2">
        <f>AM2959/SUM(AM1:AM$3009)</f>
        <v>0</v>
      </c>
      <c r="M2959" t="s">
        <v>4937</v>
      </c>
      <c r="N2959" t="s">
        <v>5994</v>
      </c>
      <c r="O2959" t="s">
        <v>5995</v>
      </c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  <c r="AA2959" s="1"/>
      <c r="AB2959" s="1"/>
      <c r="AC2959" s="1"/>
      <c r="AD2959" s="1">
        <v>5230.0985559966002</v>
      </c>
      <c r="AE2959" s="1"/>
      <c r="AF2959" s="1"/>
      <c r="AG2959" s="1"/>
      <c r="AH2959" s="1"/>
      <c r="AI2959" s="1"/>
      <c r="AJ2959" s="1"/>
      <c r="AK2959" s="1"/>
      <c r="AL2959" s="1"/>
      <c r="AM2959" s="1"/>
    </row>
    <row r="2960" spans="1:39" x14ac:dyDescent="0.3">
      <c r="A2960" t="str">
        <f t="shared" si="506"/>
        <v>R&amp;D</v>
      </c>
      <c r="B2960" t="str">
        <f t="shared" si="507"/>
        <v>Z181</v>
      </c>
      <c r="C2960" t="str">
        <f t="shared" si="508"/>
        <v>MAINT-REP-ALT/R&amp;D GOCO FACILITIES</v>
      </c>
      <c r="D2960" s="1">
        <f t="shared" si="509"/>
        <v>0</v>
      </c>
      <c r="E2960" s="1">
        <f t="shared" si="510"/>
        <v>0</v>
      </c>
      <c r="F2960" s="1">
        <f t="shared" si="511"/>
        <v>0</v>
      </c>
      <c r="G2960" s="1">
        <f t="shared" si="512"/>
        <v>0</v>
      </c>
      <c r="H2960" s="2" t="e">
        <f t="shared" si="513"/>
        <v>#DIV/0!</v>
      </c>
      <c r="I2960" s="2" t="e">
        <f t="shared" si="514"/>
        <v>#DIV/0!</v>
      </c>
      <c r="J2960" s="2" t="e">
        <f t="shared" si="515"/>
        <v>#DIV/0!</v>
      </c>
      <c r="K2960" s="2">
        <f t="shared" si="516"/>
        <v>0</v>
      </c>
      <c r="L2960" s="2">
        <f>AM2960/SUM(AM1:AM$3009)</f>
        <v>0</v>
      </c>
      <c r="M2960" t="s">
        <v>4937</v>
      </c>
      <c r="N2960" t="s">
        <v>5996</v>
      </c>
      <c r="O2960" t="s">
        <v>5997</v>
      </c>
      <c r="P2960" s="1">
        <v>225853.20927693401</v>
      </c>
      <c r="Q2960" s="1"/>
      <c r="R2960" s="1">
        <v>65379.861881609701</v>
      </c>
      <c r="S2960" s="1">
        <v>191927.43837814199</v>
      </c>
      <c r="T2960" s="1">
        <v>116128.998669822</v>
      </c>
      <c r="U2960" s="1"/>
      <c r="V2960" s="1"/>
      <c r="W2960" s="1">
        <v>3392869.0927739302</v>
      </c>
      <c r="X2960" s="1">
        <v>595445.90851210698</v>
      </c>
      <c r="Y2960" s="1">
        <v>-1579.5683756967001</v>
      </c>
      <c r="Z2960" s="1">
        <v>-198270.14932949701</v>
      </c>
      <c r="AA2960" s="1">
        <v>-19349.118458774399</v>
      </c>
      <c r="AB2960" s="1">
        <v>-18603.513470170401</v>
      </c>
      <c r="AC2960" s="1"/>
      <c r="AD2960" s="1"/>
      <c r="AE2960" s="1"/>
      <c r="AF2960" s="1"/>
      <c r="AG2960" s="1"/>
      <c r="AH2960" s="1"/>
      <c r="AI2960" s="1"/>
      <c r="AJ2960" s="1"/>
      <c r="AK2960" s="1"/>
      <c r="AL2960" s="1"/>
      <c r="AM2960" s="1"/>
    </row>
    <row r="2961" spans="1:39" x14ac:dyDescent="0.3">
      <c r="A2961" t="str">
        <f t="shared" si="506"/>
        <v>R&amp;D</v>
      </c>
      <c r="B2961" t="str">
        <f t="shared" si="507"/>
        <v>Z182</v>
      </c>
      <c r="C2961" t="str">
        <f t="shared" si="508"/>
        <v>MAINT-REP-ALT/R&amp;D GOGO FACILITIES</v>
      </c>
      <c r="D2961" s="1">
        <f t="shared" si="509"/>
        <v>0</v>
      </c>
      <c r="E2961" s="1">
        <f t="shared" si="510"/>
        <v>0</v>
      </c>
      <c r="F2961" s="1">
        <f t="shared" si="511"/>
        <v>0</v>
      </c>
      <c r="G2961" s="1">
        <f t="shared" si="512"/>
        <v>0</v>
      </c>
      <c r="H2961" s="2" t="e">
        <f t="shared" si="513"/>
        <v>#DIV/0!</v>
      </c>
      <c r="I2961" s="2" t="e">
        <f t="shared" si="514"/>
        <v>#DIV/0!</v>
      </c>
      <c r="J2961" s="2" t="e">
        <f t="shared" si="515"/>
        <v>#DIV/0!</v>
      </c>
      <c r="K2961" s="2">
        <f t="shared" si="516"/>
        <v>0</v>
      </c>
      <c r="L2961" s="2">
        <f>AM2961/SUM(AM1:AM$3009)</f>
        <v>0</v>
      </c>
      <c r="M2961" t="s">
        <v>4937</v>
      </c>
      <c r="N2961" t="s">
        <v>5998</v>
      </c>
      <c r="O2961" t="s">
        <v>5999</v>
      </c>
      <c r="P2961" s="1">
        <v>5275770.6236590296</v>
      </c>
      <c r="Q2961" s="1">
        <v>7805109.2238230696</v>
      </c>
      <c r="R2961" s="1">
        <v>14582863.2732209</v>
      </c>
      <c r="S2961" s="1">
        <v>6018877.9919819003</v>
      </c>
      <c r="T2961" s="1">
        <v>7883372.6957550701</v>
      </c>
      <c r="U2961" s="1">
        <v>21865637.488691401</v>
      </c>
      <c r="V2961" s="1">
        <v>1227931.44735437</v>
      </c>
      <c r="W2961" s="1">
        <v>468914.38498580398</v>
      </c>
      <c r="X2961" s="1">
        <v>2816162.55029464</v>
      </c>
      <c r="Y2961" s="1">
        <v>20493529.5112653</v>
      </c>
      <c r="Z2961" s="1">
        <v>-76103.806833155104</v>
      </c>
      <c r="AA2961" s="1">
        <v>855089.06488371501</v>
      </c>
      <c r="AB2961" s="1">
        <v>-3583873.5288737798</v>
      </c>
      <c r="AC2961" s="1"/>
      <c r="AD2961" s="1">
        <v>-159231.19371024499</v>
      </c>
      <c r="AE2961" s="1"/>
      <c r="AF2961" s="1"/>
      <c r="AG2961" s="1"/>
      <c r="AH2961" s="1"/>
      <c r="AI2961" s="1"/>
      <c r="AJ2961" s="1"/>
      <c r="AK2961" s="1"/>
      <c r="AL2961" s="1"/>
      <c r="AM2961" s="1"/>
    </row>
    <row r="2962" spans="1:39" x14ac:dyDescent="0.3">
      <c r="A2962" t="str">
        <f t="shared" si="506"/>
        <v>R&amp;D</v>
      </c>
      <c r="B2962" t="str">
        <f t="shared" si="507"/>
        <v>Z183</v>
      </c>
      <c r="C2962" t="str">
        <f t="shared" si="508"/>
        <v>MAINT-REP-ALT/R&amp;D GOCO ENVIR LABS</v>
      </c>
      <c r="D2962" s="1">
        <f t="shared" si="509"/>
        <v>0</v>
      </c>
      <c r="E2962" s="1">
        <f t="shared" si="510"/>
        <v>0</v>
      </c>
      <c r="F2962" s="1">
        <f t="shared" si="511"/>
        <v>0</v>
      </c>
      <c r="G2962" s="1">
        <f t="shared" si="512"/>
        <v>0</v>
      </c>
      <c r="H2962" s="2" t="e">
        <f t="shared" si="513"/>
        <v>#DIV/0!</v>
      </c>
      <c r="I2962" s="2" t="e">
        <f t="shared" si="514"/>
        <v>#DIV/0!</v>
      </c>
      <c r="J2962" s="2" t="e">
        <f t="shared" si="515"/>
        <v>#DIV/0!</v>
      </c>
      <c r="K2962" s="2">
        <f t="shared" si="516"/>
        <v>0</v>
      </c>
      <c r="L2962" s="2">
        <f>AM2962/SUM(AM1:AM$3009)</f>
        <v>0</v>
      </c>
      <c r="M2962" t="s">
        <v>4937</v>
      </c>
      <c r="N2962" t="s">
        <v>6000</v>
      </c>
      <c r="O2962" t="s">
        <v>6001</v>
      </c>
      <c r="P2962" s="1"/>
      <c r="Q2962" s="1"/>
      <c r="R2962" s="1"/>
      <c r="S2962" s="1">
        <v>10666.868349718099</v>
      </c>
      <c r="T2962" s="1">
        <v>10995.4471976447</v>
      </c>
      <c r="U2962" s="1"/>
      <c r="V2962" s="1"/>
      <c r="W2962" s="1">
        <v>41198.7329770918</v>
      </c>
      <c r="X2962" s="1"/>
      <c r="Y2962" s="1"/>
      <c r="Z2962" s="1">
        <v>2004609.59399497</v>
      </c>
      <c r="AA2962" s="1">
        <v>0</v>
      </c>
      <c r="AB2962" s="1">
        <v>0</v>
      </c>
      <c r="AC2962" s="1"/>
      <c r="AD2962" s="1"/>
      <c r="AE2962" s="1"/>
      <c r="AF2962" s="1"/>
      <c r="AG2962" s="1"/>
      <c r="AH2962" s="1"/>
      <c r="AI2962" s="1"/>
      <c r="AJ2962" s="1"/>
      <c r="AK2962" s="1"/>
      <c r="AL2962" s="1"/>
      <c r="AM2962" s="1"/>
    </row>
    <row r="2963" spans="1:39" x14ac:dyDescent="0.3">
      <c r="A2963" t="str">
        <f t="shared" si="506"/>
        <v>R&amp;D</v>
      </c>
      <c r="B2963" t="str">
        <f t="shared" si="507"/>
        <v>Z184</v>
      </c>
      <c r="C2963" t="str">
        <f t="shared" si="508"/>
        <v>MAINT-REP-ALT/R&amp;D GOGO ENVIR LABS</v>
      </c>
      <c r="D2963" s="1">
        <f t="shared" si="509"/>
        <v>0</v>
      </c>
      <c r="E2963" s="1">
        <f t="shared" si="510"/>
        <v>0</v>
      </c>
      <c r="F2963" s="1">
        <f t="shared" si="511"/>
        <v>0</v>
      </c>
      <c r="G2963" s="1">
        <f t="shared" si="512"/>
        <v>0</v>
      </c>
      <c r="H2963" s="2" t="e">
        <f t="shared" si="513"/>
        <v>#DIV/0!</v>
      </c>
      <c r="I2963" s="2" t="e">
        <f t="shared" si="514"/>
        <v>#DIV/0!</v>
      </c>
      <c r="J2963" s="2" t="e">
        <f t="shared" si="515"/>
        <v>#DIV/0!</v>
      </c>
      <c r="K2963" s="2">
        <f t="shared" si="516"/>
        <v>0</v>
      </c>
      <c r="L2963" s="2">
        <f>AM2963/SUM(AM1:AM$3009)</f>
        <v>0</v>
      </c>
      <c r="M2963" t="s">
        <v>4937</v>
      </c>
      <c r="N2963" t="s">
        <v>6002</v>
      </c>
      <c r="O2963" t="s">
        <v>6003</v>
      </c>
      <c r="P2963" s="1">
        <v>67686.163244930096</v>
      </c>
      <c r="Q2963" s="1"/>
      <c r="R2963" s="1"/>
      <c r="S2963" s="1"/>
      <c r="T2963" s="1">
        <v>1358626.4318383001</v>
      </c>
      <c r="U2963" s="1">
        <v>-506115.02322047099</v>
      </c>
      <c r="V2963" s="1"/>
      <c r="W2963" s="1"/>
      <c r="X2963" s="1"/>
      <c r="Y2963" s="1"/>
      <c r="Z2963" s="1"/>
      <c r="AA2963" s="1"/>
      <c r="AB2963" s="1"/>
      <c r="AC2963" s="1"/>
      <c r="AD2963" s="1"/>
      <c r="AE2963" s="1"/>
      <c r="AF2963" s="1"/>
      <c r="AG2963" s="1"/>
      <c r="AH2963" s="1"/>
      <c r="AI2963" s="1"/>
      <c r="AJ2963" s="1"/>
      <c r="AK2963" s="1"/>
      <c r="AL2963" s="1"/>
      <c r="AM2963" s="1"/>
    </row>
    <row r="2964" spans="1:39" x14ac:dyDescent="0.3">
      <c r="A2964" t="str">
        <f t="shared" si="506"/>
        <v>R&amp;D</v>
      </c>
      <c r="B2964" t="str">
        <f t="shared" si="507"/>
        <v>Z1HA</v>
      </c>
      <c r="C2964" t="str">
        <f t="shared" si="508"/>
        <v>MAINTENANCE OF GOVERNMENT-OWNED CONTRACTOR-OPERATED (GOCO) R&amp;D FACILITIES</v>
      </c>
      <c r="D2964" s="1">
        <f t="shared" si="509"/>
        <v>16468.247173288299</v>
      </c>
      <c r="E2964" s="1">
        <f t="shared" si="510"/>
        <v>0</v>
      </c>
      <c r="F2964" s="1">
        <f t="shared" si="511"/>
        <v>659755.1875</v>
      </c>
      <c r="G2964" s="1">
        <f t="shared" si="512"/>
        <v>2709459.6391769899</v>
      </c>
      <c r="H2964" s="2" t="e">
        <f t="shared" si="513"/>
        <v>#DIV/0!</v>
      </c>
      <c r="I2964" s="2">
        <f t="shared" si="514"/>
        <v>39.0622592409307</v>
      </c>
      <c r="J2964" s="2">
        <f t="shared" si="515"/>
        <v>4.1067651918644295</v>
      </c>
      <c r="K2964" s="2">
        <f t="shared" si="516"/>
        <v>5.8563216167186852E-6</v>
      </c>
      <c r="L2964" s="2">
        <f>AM2964/SUM(AM1:AM$3009)</f>
        <v>4.9164290116536235E-5</v>
      </c>
      <c r="M2964" t="s">
        <v>4937</v>
      </c>
      <c r="N2964" t="s">
        <v>6004</v>
      </c>
      <c r="O2964" t="s">
        <v>6005</v>
      </c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1"/>
      <c r="AA2964" s="1"/>
      <c r="AB2964" s="1">
        <v>106195.787607248</v>
      </c>
      <c r="AC2964" s="1">
        <v>198980.03526457999</v>
      </c>
      <c r="AD2964" s="1">
        <v>1.2131984588254701</v>
      </c>
      <c r="AE2964" s="1">
        <v>16468.247173288299</v>
      </c>
      <c r="AF2964" s="1">
        <v>1.18959002521341</v>
      </c>
      <c r="AG2964" s="1">
        <v>99780.971557886107</v>
      </c>
      <c r="AH2964" s="1">
        <v>1.1419114978873499</v>
      </c>
      <c r="AI2964" s="1">
        <v>171426.74842910501</v>
      </c>
      <c r="AJ2964" s="1">
        <v>0</v>
      </c>
      <c r="AK2964" s="1">
        <v>0</v>
      </c>
      <c r="AL2964" s="1">
        <v>659755.1875</v>
      </c>
      <c r="AM2964" s="1">
        <v>2709459.6391769899</v>
      </c>
    </row>
    <row r="2965" spans="1:39" x14ac:dyDescent="0.3">
      <c r="A2965" t="str">
        <f t="shared" si="506"/>
        <v>R&amp;D</v>
      </c>
      <c r="B2965" t="str">
        <f t="shared" si="507"/>
        <v>Z1HB</v>
      </c>
      <c r="C2965" t="str">
        <f t="shared" si="508"/>
        <v>MAINTENANCE OF GOVERNMENT-OWNED GOVERNMENT-OPERATED (GOGO) R&amp;D FACILITIES</v>
      </c>
      <c r="D2965" s="1">
        <f t="shared" si="509"/>
        <v>6603254.2926813103</v>
      </c>
      <c r="E2965" s="1">
        <f t="shared" si="510"/>
        <v>9784359.2850544695</v>
      </c>
      <c r="F2965" s="1">
        <f t="shared" si="511"/>
        <v>7675609.2109000003</v>
      </c>
      <c r="G2965" s="1">
        <f t="shared" si="512"/>
        <v>1443793.33058944</v>
      </c>
      <c r="H2965" s="2">
        <f t="shared" si="513"/>
        <v>-0.21552255111640961</v>
      </c>
      <c r="I2965" s="2">
        <f t="shared" si="514"/>
        <v>0.16239794360293369</v>
      </c>
      <c r="J2965" s="2">
        <f t="shared" si="515"/>
        <v>0.18810146412080672</v>
      </c>
      <c r="K2965" s="2">
        <f t="shared" si="516"/>
        <v>6.8132599780852375E-5</v>
      </c>
      <c r="L2965" s="2">
        <f>AM2965/SUM(AM1:AM$3009)</f>
        <v>2.6198240101845824E-5</v>
      </c>
      <c r="M2965" t="s">
        <v>4937</v>
      </c>
      <c r="N2965" t="s">
        <v>6006</v>
      </c>
      <c r="O2965" t="s">
        <v>6007</v>
      </c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1"/>
      <c r="AA2965" s="1"/>
      <c r="AB2965" s="1">
        <v>3804683.1815533498</v>
      </c>
      <c r="AC2965" s="1">
        <v>7404416.9751468301</v>
      </c>
      <c r="AD2965" s="1">
        <v>5874904.0253864201</v>
      </c>
      <c r="AE2965" s="1">
        <v>6603254.2926813103</v>
      </c>
      <c r="AF2965" s="1">
        <v>7291923.5857949201</v>
      </c>
      <c r="AG2965" s="1">
        <v>7933369.51250616</v>
      </c>
      <c r="AH2965" s="1">
        <v>6306314.8537144698</v>
      </c>
      <c r="AI2965" s="1">
        <v>8165970.4498266298</v>
      </c>
      <c r="AJ2965" s="1">
        <v>8609469.3060235996</v>
      </c>
      <c r="AK2965" s="1">
        <v>9784359.2850544695</v>
      </c>
      <c r="AL2965" s="1">
        <v>7675609.2109000003</v>
      </c>
      <c r="AM2965" s="1">
        <v>1443793.33058944</v>
      </c>
    </row>
    <row r="2966" spans="1:39" x14ac:dyDescent="0.3">
      <c r="A2966" t="str">
        <f t="shared" si="506"/>
        <v>R&amp;D</v>
      </c>
      <c r="B2966" t="str">
        <f t="shared" si="507"/>
        <v>Z1HC</v>
      </c>
      <c r="C2966" t="str">
        <f t="shared" si="508"/>
        <v>MAINTENANCE OF GOVERNMENT-OWNED CONTRACTOR-OPERATED (GOCO) ENVIRONMENTAL LABORATORIES</v>
      </c>
      <c r="D2966" s="1">
        <f t="shared" si="509"/>
        <v>0</v>
      </c>
      <c r="E2966" s="1">
        <f t="shared" si="510"/>
        <v>0</v>
      </c>
      <c r="F2966" s="1">
        <f t="shared" si="511"/>
        <v>0</v>
      </c>
      <c r="G2966" s="1">
        <f t="shared" si="512"/>
        <v>0</v>
      </c>
      <c r="H2966" s="2" t="e">
        <f t="shared" si="513"/>
        <v>#DIV/0!</v>
      </c>
      <c r="I2966" s="2" t="e">
        <f t="shared" si="514"/>
        <v>#DIV/0!</v>
      </c>
      <c r="J2966" s="2" t="e">
        <f t="shared" si="515"/>
        <v>#DIV/0!</v>
      </c>
      <c r="K2966" s="2">
        <f t="shared" si="516"/>
        <v>0</v>
      </c>
      <c r="L2966" s="2">
        <f>AM2966/SUM(AM1:AM$3009)</f>
        <v>0</v>
      </c>
      <c r="M2966" t="s">
        <v>4937</v>
      </c>
      <c r="N2966" t="s">
        <v>6008</v>
      </c>
      <c r="O2966" t="s">
        <v>6009</v>
      </c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1"/>
      <c r="AA2966" s="1"/>
      <c r="AB2966" s="1"/>
      <c r="AC2966" s="1">
        <v>7407.6470555303504</v>
      </c>
      <c r="AD2966" s="1"/>
      <c r="AE2966" s="1"/>
      <c r="AF2966" s="1"/>
      <c r="AG2966" s="1"/>
      <c r="AH2966" s="1"/>
      <c r="AI2966" s="1"/>
      <c r="AJ2966" s="1"/>
      <c r="AK2966" s="1"/>
      <c r="AL2966" s="1"/>
      <c r="AM2966" s="1"/>
    </row>
    <row r="2967" spans="1:39" x14ac:dyDescent="0.3">
      <c r="A2967" t="str">
        <f t="shared" si="506"/>
        <v>R&amp;D</v>
      </c>
      <c r="B2967" t="str">
        <f t="shared" si="507"/>
        <v>Z1HZ</v>
      </c>
      <c r="C2967" t="str">
        <f t="shared" si="508"/>
        <v>MAINTENANCE OF GOVERNMENT-OWNED GOVERNMENT-OPERATED (GOGO) ENVIRONMENTAL LABORATORIES</v>
      </c>
      <c r="D2967" s="1">
        <f t="shared" si="509"/>
        <v>160004.85411632599</v>
      </c>
      <c r="E2967" s="1">
        <f t="shared" si="510"/>
        <v>339498.811388464</v>
      </c>
      <c r="F2967" s="1">
        <f t="shared" si="511"/>
        <v>332846.82140000002</v>
      </c>
      <c r="G2967" s="1">
        <f t="shared" si="512"/>
        <v>-12842.0082419835</v>
      </c>
      <c r="H2967" s="2">
        <f t="shared" si="513"/>
        <v>-1.9593558991441107E-2</v>
      </c>
      <c r="I2967" s="2">
        <f t="shared" si="514"/>
        <v>1.0802295232744328</v>
      </c>
      <c r="J2967" s="2">
        <f t="shared" si="515"/>
        <v>-3.8582337028090663E-2</v>
      </c>
      <c r="K2967" s="2">
        <f t="shared" si="516"/>
        <v>2.9545171787238482E-6</v>
      </c>
      <c r="L2967" s="2">
        <f>AM2967/SUM(AM1:AM$3009)</f>
        <v>-2.3302366632765457E-7</v>
      </c>
      <c r="M2967" t="s">
        <v>4937</v>
      </c>
      <c r="N2967" t="s">
        <v>6010</v>
      </c>
      <c r="O2967" t="s">
        <v>6011</v>
      </c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1"/>
      <c r="AA2967" s="1"/>
      <c r="AB2967" s="1">
        <v>904358.04301233799</v>
      </c>
      <c r="AC2967" s="1">
        <v>0</v>
      </c>
      <c r="AD2967" s="1"/>
      <c r="AE2967" s="1">
        <v>160004.85411632599</v>
      </c>
      <c r="AF2967" s="1">
        <v>123166.096849872</v>
      </c>
      <c r="AG2967" s="1">
        <v>147711.178480148</v>
      </c>
      <c r="AH2967" s="1">
        <v>189977.18996383701</v>
      </c>
      <c r="AI2967" s="1">
        <v>154962.66829004799</v>
      </c>
      <c r="AJ2967" s="1">
        <v>489640.15401904401</v>
      </c>
      <c r="AK2967" s="1">
        <v>339498.811388464</v>
      </c>
      <c r="AL2967" s="1">
        <v>332846.82140000002</v>
      </c>
      <c r="AM2967" s="1">
        <v>-12842.0082419835</v>
      </c>
    </row>
    <row r="2968" spans="1:39" x14ac:dyDescent="0.3">
      <c r="A2968" t="str">
        <f t="shared" si="506"/>
        <v>R&amp;D</v>
      </c>
      <c r="B2968" t="str">
        <f t="shared" si="507"/>
        <v>Z2HA</v>
      </c>
      <c r="C2968" t="str">
        <f t="shared" si="508"/>
        <v>REPAIR OR ALTERATION OF GOVERNMENT-OWNED CONTRACTOR-OPERATED (GOCO) R&amp;D FACILITIES</v>
      </c>
      <c r="D2968" s="1">
        <f t="shared" si="509"/>
        <v>43058.020646868201</v>
      </c>
      <c r="E2968" s="1">
        <f t="shared" si="510"/>
        <v>4485672.0533911204</v>
      </c>
      <c r="F2968" s="1">
        <f t="shared" si="511"/>
        <v>3169293.2754000002</v>
      </c>
      <c r="G2968" s="1">
        <f t="shared" si="512"/>
        <v>0</v>
      </c>
      <c r="H2968" s="2">
        <f t="shared" si="513"/>
        <v>-0.29346300004164416</v>
      </c>
      <c r="I2968" s="2">
        <f t="shared" si="514"/>
        <v>72.60517803157579</v>
      </c>
      <c r="J2968" s="2">
        <f t="shared" si="515"/>
        <v>0</v>
      </c>
      <c r="K2968" s="2">
        <f t="shared" si="516"/>
        <v>2.8132254312052964E-5</v>
      </c>
      <c r="L2968" s="2">
        <f>AM2968/SUM(AM1:AM$3009)</f>
        <v>0</v>
      </c>
      <c r="M2968" t="s">
        <v>4937</v>
      </c>
      <c r="N2968" t="s">
        <v>6012</v>
      </c>
      <c r="O2968" t="s">
        <v>6013</v>
      </c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1"/>
      <c r="AA2968" s="1"/>
      <c r="AB2968" s="1">
        <v>459453.84491465602</v>
      </c>
      <c r="AC2968" s="1">
        <v>364514.16070606298</v>
      </c>
      <c r="AD2968" s="1">
        <v>361683.577338884</v>
      </c>
      <c r="AE2968" s="1">
        <v>43058.020646868201</v>
      </c>
      <c r="AF2968" s="1">
        <v>597784.22929193603</v>
      </c>
      <c r="AG2968" s="1">
        <v>31799.212738699702</v>
      </c>
      <c r="AH2968" s="1">
        <v>10004181.577133199</v>
      </c>
      <c r="AI2968" s="1">
        <v>5033233.72286011</v>
      </c>
      <c r="AJ2968" s="1">
        <v>194246.52775213501</v>
      </c>
      <c r="AK2968" s="1">
        <v>4485672.0533911204</v>
      </c>
      <c r="AL2968" s="1">
        <v>3169293.2754000002</v>
      </c>
      <c r="AM2968" s="1"/>
    </row>
    <row r="2969" spans="1:39" x14ac:dyDescent="0.3">
      <c r="A2969" t="str">
        <f t="shared" si="506"/>
        <v>R&amp;D</v>
      </c>
      <c r="B2969" t="str">
        <f t="shared" si="507"/>
        <v>Z2HB</v>
      </c>
      <c r="C2969" t="str">
        <f t="shared" si="508"/>
        <v>REPAIR OR ALTERATION OF GOVERNMENT-OWNED GOVERNMENT-OPERATED (GOGO) R&amp;D FACILITIES</v>
      </c>
      <c r="D2969" s="1">
        <f t="shared" si="509"/>
        <v>56430.579170145997</v>
      </c>
      <c r="E2969" s="1">
        <f t="shared" si="510"/>
        <v>-12499.0843690325</v>
      </c>
      <c r="F2969" s="1">
        <f t="shared" si="511"/>
        <v>0</v>
      </c>
      <c r="G2969" s="1">
        <f t="shared" si="512"/>
        <v>0</v>
      </c>
      <c r="H2969" s="2">
        <f t="shared" si="513"/>
        <v>-1</v>
      </c>
      <c r="I2969" s="2">
        <f t="shared" si="514"/>
        <v>-1</v>
      </c>
      <c r="J2969" s="2" t="e">
        <f t="shared" si="515"/>
        <v>#DIV/0!</v>
      </c>
      <c r="K2969" s="2">
        <f t="shared" si="516"/>
        <v>0</v>
      </c>
      <c r="L2969" s="2">
        <f>AM2969/SUM(AM1:AM$3009)</f>
        <v>0</v>
      </c>
      <c r="M2969" t="s">
        <v>4937</v>
      </c>
      <c r="N2969" t="s">
        <v>6014</v>
      </c>
      <c r="O2969" t="s">
        <v>6015</v>
      </c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1"/>
      <c r="AA2969" s="1"/>
      <c r="AB2969" s="1">
        <v>292155.73063933698</v>
      </c>
      <c r="AC2969" s="1">
        <v>291889.972341021</v>
      </c>
      <c r="AD2969" s="1">
        <v>2105551.2503860202</v>
      </c>
      <c r="AE2969" s="1">
        <v>56430.579170145997</v>
      </c>
      <c r="AF2969" s="1">
        <v>-320300.65058297798</v>
      </c>
      <c r="AG2969" s="1">
        <v>82557.616492887697</v>
      </c>
      <c r="AH2969" s="1"/>
      <c r="AI2969" s="1"/>
      <c r="AJ2969" s="1">
        <v>-41148.196937375797</v>
      </c>
      <c r="AK2969" s="1">
        <v>-12499.0843690325</v>
      </c>
      <c r="AL2969" s="1"/>
      <c r="AM2969" s="1"/>
    </row>
    <row r="2970" spans="1:39" x14ac:dyDescent="0.3">
      <c r="A2970" t="str">
        <f t="shared" si="506"/>
        <v>R&amp;D</v>
      </c>
      <c r="B2970" t="str">
        <f t="shared" si="507"/>
        <v>Z2HC</v>
      </c>
      <c r="C2970" t="str">
        <f t="shared" si="508"/>
        <v>REPAIR OR ALTERATION OF GOVERNMENT-OWNED CONTRACTOR-OPERATED (GOCO) ENVIRONMENTAL LABORATORIES</v>
      </c>
      <c r="D2970" s="1">
        <f t="shared" si="509"/>
        <v>0</v>
      </c>
      <c r="E2970" s="1">
        <f t="shared" si="510"/>
        <v>0</v>
      </c>
      <c r="F2970" s="1">
        <f t="shared" si="511"/>
        <v>10297.5</v>
      </c>
      <c r="G2970" s="1">
        <f t="shared" si="512"/>
        <v>0</v>
      </c>
      <c r="H2970" s="2" t="e">
        <f t="shared" si="513"/>
        <v>#DIV/0!</v>
      </c>
      <c r="I2970" s="2" t="e">
        <f t="shared" si="514"/>
        <v>#DIV/0!</v>
      </c>
      <c r="J2970" s="2">
        <f t="shared" si="515"/>
        <v>0</v>
      </c>
      <c r="K2970" s="2">
        <f t="shared" si="516"/>
        <v>9.1405832027899986E-8</v>
      </c>
      <c r="L2970" s="2">
        <f>AM2970/SUM(AM1:AM$3009)</f>
        <v>0</v>
      </c>
      <c r="M2970" t="s">
        <v>4937</v>
      </c>
      <c r="N2970" t="s">
        <v>6016</v>
      </c>
      <c r="O2970" t="s">
        <v>6017</v>
      </c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1"/>
      <c r="AA2970" s="1"/>
      <c r="AB2970" s="1"/>
      <c r="AC2970" s="1">
        <v>26213.671892500301</v>
      </c>
      <c r="AD2970" s="1"/>
      <c r="AE2970" s="1"/>
      <c r="AF2970" s="1"/>
      <c r="AG2970" s="1"/>
      <c r="AH2970" s="1"/>
      <c r="AI2970" s="1"/>
      <c r="AJ2970" s="1"/>
      <c r="AK2970" s="1"/>
      <c r="AL2970" s="1">
        <v>10297.5</v>
      </c>
      <c r="AM2970" s="1"/>
    </row>
    <row r="2971" spans="1:39" x14ac:dyDescent="0.3">
      <c r="A2971" t="str">
        <f t="shared" si="506"/>
        <v>R&amp;D</v>
      </c>
      <c r="B2971" t="str">
        <f t="shared" si="507"/>
        <v>Z2HZ</v>
      </c>
      <c r="C2971" t="str">
        <f t="shared" si="508"/>
        <v>REPAIR OR ALTERATION OF GOVERNMENT-OWNED GOVERNMENT-OPERATED (GOGO) ENVIRONMENTAL LABORATORIES</v>
      </c>
      <c r="D2971" s="1">
        <f t="shared" si="509"/>
        <v>35824.811826107798</v>
      </c>
      <c r="E2971" s="1">
        <f t="shared" si="510"/>
        <v>1027039.30691361</v>
      </c>
      <c r="F2971" s="1">
        <f t="shared" si="511"/>
        <v>0</v>
      </c>
      <c r="G2971" s="1">
        <f t="shared" si="512"/>
        <v>0</v>
      </c>
      <c r="H2971" s="2">
        <f t="shared" si="513"/>
        <v>-1</v>
      </c>
      <c r="I2971" s="2">
        <f t="shared" si="514"/>
        <v>-1</v>
      </c>
      <c r="J2971" s="2" t="e">
        <f t="shared" si="515"/>
        <v>#DIV/0!</v>
      </c>
      <c r="K2971" s="2">
        <f t="shared" si="516"/>
        <v>0</v>
      </c>
      <c r="L2971" s="2">
        <f>AM2971/SUM(AM1:AM$3009)</f>
        <v>0</v>
      </c>
      <c r="M2971" t="s">
        <v>4937</v>
      </c>
      <c r="N2971" t="s">
        <v>6018</v>
      </c>
      <c r="O2971" t="s">
        <v>6019</v>
      </c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1"/>
      <c r="AA2971" s="1"/>
      <c r="AB2971" s="1">
        <v>927526.58408744796</v>
      </c>
      <c r="AC2971" s="1">
        <v>251740.52530004599</v>
      </c>
      <c r="AD2971" s="1">
        <v>108334.15780278599</v>
      </c>
      <c r="AE2971" s="1">
        <v>35824.811826107798</v>
      </c>
      <c r="AF2971" s="1">
        <v>1242640.3277033099</v>
      </c>
      <c r="AG2971" s="1">
        <v>225554.965212337</v>
      </c>
      <c r="AH2971" s="1">
        <v>11247.930797842901</v>
      </c>
      <c r="AI2971" s="1"/>
      <c r="AJ2971" s="1">
        <v>141341.89991260899</v>
      </c>
      <c r="AK2971" s="1">
        <v>1027039.30691361</v>
      </c>
      <c r="AL2971" s="1">
        <v>0</v>
      </c>
      <c r="AM2971" s="1">
        <v>0</v>
      </c>
    </row>
    <row r="2972" spans="1:39" x14ac:dyDescent="0.3">
      <c r="A2972" t="str">
        <f t="shared" si="506"/>
        <v>Ships</v>
      </c>
      <c r="B2972" t="str">
        <f t="shared" si="507"/>
        <v>1900</v>
      </c>
      <c r="C2972" t="str">
        <f t="shared" si="508"/>
        <v>Frigates and Corvettes</v>
      </c>
      <c r="D2972" s="1">
        <f t="shared" si="509"/>
        <v>0</v>
      </c>
      <c r="E2972" s="1">
        <f t="shared" si="510"/>
        <v>0</v>
      </c>
      <c r="F2972" s="1">
        <f t="shared" si="511"/>
        <v>0</v>
      </c>
      <c r="G2972" s="1">
        <f t="shared" si="512"/>
        <v>0</v>
      </c>
      <c r="H2972" s="2" t="e">
        <f t="shared" si="513"/>
        <v>#DIV/0!</v>
      </c>
      <c r="I2972" s="2" t="e">
        <f t="shared" si="514"/>
        <v>#DIV/0!</v>
      </c>
      <c r="J2972" s="2" t="e">
        <f t="shared" si="515"/>
        <v>#DIV/0!</v>
      </c>
      <c r="K2972" s="2">
        <f t="shared" si="516"/>
        <v>0</v>
      </c>
      <c r="L2972" s="2">
        <f>AM2972/SUM(AM1:AM$3009)</f>
        <v>0</v>
      </c>
      <c r="M2972" t="s">
        <v>6020</v>
      </c>
      <c r="N2972" t="s">
        <v>6021</v>
      </c>
      <c r="O2972" t="s">
        <v>6022</v>
      </c>
      <c r="P2972" s="1">
        <v>1048608.8023001901</v>
      </c>
      <c r="Q2972" s="1"/>
      <c r="R2972" s="1"/>
      <c r="S2972" s="1"/>
      <c r="T2972" s="1"/>
      <c r="U2972" s="1"/>
      <c r="V2972" s="1"/>
      <c r="W2972" s="1">
        <v>-3931.4001509766499</v>
      </c>
      <c r="X2972" s="1"/>
      <c r="Y2972" s="1"/>
      <c r="Z2972" s="1"/>
      <c r="AA2972" s="1">
        <v>0</v>
      </c>
      <c r="AB2972" s="1"/>
      <c r="AC2972" s="1"/>
      <c r="AD2972" s="1"/>
      <c r="AE2972" s="1"/>
      <c r="AF2972" s="1"/>
      <c r="AG2972" s="1"/>
      <c r="AH2972" s="1"/>
      <c r="AI2972" s="1"/>
      <c r="AJ2972" s="1"/>
      <c r="AK2972" s="1"/>
      <c r="AL2972" s="1"/>
      <c r="AM2972" s="1"/>
    </row>
    <row r="2973" spans="1:39" x14ac:dyDescent="0.3">
      <c r="A2973" t="str">
        <f t="shared" si="506"/>
        <v>Ships</v>
      </c>
      <c r="B2973" t="str">
        <f t="shared" si="507"/>
        <v>1901</v>
      </c>
      <c r="C2973" t="str">
        <f t="shared" si="508"/>
        <v>AIRCRAFT CARRIERS</v>
      </c>
      <c r="D2973" s="1">
        <f t="shared" si="509"/>
        <v>0</v>
      </c>
      <c r="E2973" s="1">
        <f t="shared" si="510"/>
        <v>0</v>
      </c>
      <c r="F2973" s="1">
        <f t="shared" si="511"/>
        <v>0</v>
      </c>
      <c r="G2973" s="1">
        <f t="shared" si="512"/>
        <v>0</v>
      </c>
      <c r="H2973" s="2" t="e">
        <f t="shared" si="513"/>
        <v>#DIV/0!</v>
      </c>
      <c r="I2973" s="2" t="e">
        <f t="shared" si="514"/>
        <v>#DIV/0!</v>
      </c>
      <c r="J2973" s="2" t="e">
        <f t="shared" si="515"/>
        <v>#DIV/0!</v>
      </c>
      <c r="K2973" s="2">
        <f t="shared" si="516"/>
        <v>0</v>
      </c>
      <c r="L2973" s="2">
        <f>AM2973/SUM(AM1:AM$3009)</f>
        <v>0</v>
      </c>
      <c r="M2973" t="s">
        <v>6020</v>
      </c>
      <c r="N2973" t="s">
        <v>6023</v>
      </c>
      <c r="O2973" t="s">
        <v>6024</v>
      </c>
      <c r="P2973" s="1"/>
      <c r="Q2973" s="1">
        <v>173858.488008858</v>
      </c>
      <c r="R2973" s="1">
        <v>302003.71402030298</v>
      </c>
      <c r="S2973" s="1"/>
      <c r="T2973" s="1"/>
      <c r="U2973" s="1">
        <v>37535.022359389099</v>
      </c>
      <c r="V2973" s="1">
        <v>847104.69879894995</v>
      </c>
      <c r="W2973" s="1"/>
      <c r="X2973" s="1">
        <v>256564.212554105</v>
      </c>
      <c r="Y2973" s="1">
        <v>0</v>
      </c>
      <c r="Z2973" s="1"/>
      <c r="AA2973" s="1"/>
      <c r="AB2973" s="1"/>
      <c r="AC2973" s="1"/>
      <c r="AD2973" s="1"/>
      <c r="AE2973" s="1"/>
      <c r="AF2973" s="1"/>
      <c r="AG2973" s="1"/>
      <c r="AH2973" s="1"/>
      <c r="AI2973" s="1"/>
      <c r="AJ2973" s="1"/>
      <c r="AK2973" s="1"/>
      <c r="AL2973" s="1"/>
      <c r="AM2973" s="1"/>
    </row>
    <row r="2974" spans="1:39" x14ac:dyDescent="0.3">
      <c r="A2974" t="str">
        <f t="shared" si="506"/>
        <v>Ships</v>
      </c>
      <c r="B2974" t="str">
        <f t="shared" si="507"/>
        <v>1902</v>
      </c>
      <c r="C2974" t="str">
        <f t="shared" si="508"/>
        <v>CRUISERS</v>
      </c>
      <c r="D2974" s="1">
        <f t="shared" si="509"/>
        <v>0</v>
      </c>
      <c r="E2974" s="1">
        <f t="shared" si="510"/>
        <v>0</v>
      </c>
      <c r="F2974" s="1">
        <f t="shared" si="511"/>
        <v>0</v>
      </c>
      <c r="G2974" s="1">
        <f t="shared" si="512"/>
        <v>0</v>
      </c>
      <c r="H2974" s="2" t="e">
        <f t="shared" si="513"/>
        <v>#DIV/0!</v>
      </c>
      <c r="I2974" s="2" t="e">
        <f t="shared" si="514"/>
        <v>#DIV/0!</v>
      </c>
      <c r="J2974" s="2" t="e">
        <f t="shared" si="515"/>
        <v>#DIV/0!</v>
      </c>
      <c r="K2974" s="2">
        <f t="shared" si="516"/>
        <v>0</v>
      </c>
      <c r="L2974" s="2">
        <f>AM2974/SUM(AM1:AM$3009)</f>
        <v>0</v>
      </c>
      <c r="M2974" t="s">
        <v>6020</v>
      </c>
      <c r="N2974" t="s">
        <v>6025</v>
      </c>
      <c r="O2974" t="s">
        <v>6026</v>
      </c>
      <c r="P2974" s="1"/>
      <c r="Q2974" s="1"/>
      <c r="R2974" s="1"/>
      <c r="S2974" s="1"/>
      <c r="T2974" s="1"/>
      <c r="U2974" s="1"/>
      <c r="V2974" s="1"/>
      <c r="W2974" s="1"/>
      <c r="X2974" s="1"/>
      <c r="Y2974" s="1">
        <v>10486.9088401518</v>
      </c>
      <c r="Z2974" s="1"/>
      <c r="AA2974" s="1"/>
      <c r="AB2974" s="1"/>
      <c r="AC2974" s="1"/>
      <c r="AD2974" s="1"/>
      <c r="AE2974" s="1"/>
      <c r="AF2974" s="1"/>
      <c r="AG2974" s="1"/>
      <c r="AH2974" s="1"/>
      <c r="AI2974" s="1"/>
      <c r="AJ2974" s="1"/>
      <c r="AK2974" s="1"/>
      <c r="AL2974" s="1"/>
      <c r="AM2974" s="1"/>
    </row>
    <row r="2975" spans="1:39" x14ac:dyDescent="0.3">
      <c r="A2975" t="str">
        <f t="shared" si="506"/>
        <v>Ships</v>
      </c>
      <c r="B2975" t="str">
        <f t="shared" si="507"/>
        <v>1903</v>
      </c>
      <c r="C2975" t="str">
        <f t="shared" si="508"/>
        <v>DESTROYERS</v>
      </c>
      <c r="D2975" s="1">
        <f t="shared" si="509"/>
        <v>0</v>
      </c>
      <c r="E2975" s="1">
        <f t="shared" si="510"/>
        <v>0</v>
      </c>
      <c r="F2975" s="1">
        <f t="shared" si="511"/>
        <v>0</v>
      </c>
      <c r="G2975" s="1">
        <f t="shared" si="512"/>
        <v>0</v>
      </c>
      <c r="H2975" s="2" t="e">
        <f t="shared" si="513"/>
        <v>#DIV/0!</v>
      </c>
      <c r="I2975" s="2" t="e">
        <f t="shared" si="514"/>
        <v>#DIV/0!</v>
      </c>
      <c r="J2975" s="2" t="e">
        <f t="shared" si="515"/>
        <v>#DIV/0!</v>
      </c>
      <c r="K2975" s="2">
        <f t="shared" si="516"/>
        <v>0</v>
      </c>
      <c r="L2975" s="2">
        <f>AM2975/SUM(AM1:AM$3009)</f>
        <v>0</v>
      </c>
      <c r="M2975" t="s">
        <v>6020</v>
      </c>
      <c r="N2975" t="s">
        <v>6027</v>
      </c>
      <c r="O2975" t="s">
        <v>6028</v>
      </c>
      <c r="P2975" s="1"/>
      <c r="Q2975" s="1"/>
      <c r="R2975" s="1"/>
      <c r="S2975" s="1"/>
      <c r="T2975" s="1"/>
      <c r="U2975" s="1"/>
      <c r="V2975" s="1"/>
      <c r="W2975" s="1"/>
      <c r="X2975" s="1">
        <v>6295.83348951279</v>
      </c>
      <c r="Y2975" s="1"/>
      <c r="Z2975" s="1"/>
      <c r="AA2975" s="1"/>
      <c r="AB2975" s="1"/>
      <c r="AC2975" s="1"/>
      <c r="AD2975" s="1"/>
      <c r="AE2975" s="1"/>
      <c r="AF2975" s="1"/>
      <c r="AG2975" s="1"/>
      <c r="AH2975" s="1"/>
      <c r="AI2975" s="1"/>
      <c r="AJ2975" s="1"/>
      <c r="AK2975" s="1"/>
      <c r="AL2975" s="1"/>
      <c r="AM2975" s="1"/>
    </row>
    <row r="2976" spans="1:39" x14ac:dyDescent="0.3">
      <c r="A2976" t="str">
        <f t="shared" si="506"/>
        <v>Ships</v>
      </c>
      <c r="B2976" t="str">
        <f t="shared" si="507"/>
        <v>1904</v>
      </c>
      <c r="C2976" t="str">
        <f t="shared" si="508"/>
        <v>SUBMARINES</v>
      </c>
      <c r="D2976" s="1">
        <f t="shared" si="509"/>
        <v>0</v>
      </c>
      <c r="E2976" s="1">
        <f t="shared" si="510"/>
        <v>0</v>
      </c>
      <c r="F2976" s="1">
        <f t="shared" si="511"/>
        <v>0</v>
      </c>
      <c r="G2976" s="1">
        <f t="shared" si="512"/>
        <v>0</v>
      </c>
      <c r="H2976" s="2" t="e">
        <f t="shared" si="513"/>
        <v>#DIV/0!</v>
      </c>
      <c r="I2976" s="2" t="e">
        <f t="shared" si="514"/>
        <v>#DIV/0!</v>
      </c>
      <c r="J2976" s="2" t="e">
        <f t="shared" si="515"/>
        <v>#DIV/0!</v>
      </c>
      <c r="K2976" s="2">
        <f t="shared" si="516"/>
        <v>0</v>
      </c>
      <c r="L2976" s="2">
        <f>AM2976/SUM(AM1:AM$3009)</f>
        <v>0</v>
      </c>
      <c r="M2976" t="s">
        <v>6020</v>
      </c>
      <c r="N2976" t="s">
        <v>6029</v>
      </c>
      <c r="O2976" t="s">
        <v>6030</v>
      </c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1">
        <v>100848.658177716</v>
      </c>
      <c r="AA2976" s="1"/>
      <c r="AB2976" s="1"/>
      <c r="AC2976" s="1"/>
      <c r="AD2976" s="1"/>
      <c r="AE2976" s="1"/>
      <c r="AF2976" s="1"/>
      <c r="AG2976" s="1"/>
      <c r="AH2976" s="1"/>
      <c r="AI2976" s="1"/>
      <c r="AJ2976" s="1"/>
      <c r="AK2976" s="1"/>
      <c r="AL2976" s="1"/>
      <c r="AM2976" s="1"/>
    </row>
    <row r="2977" spans="1:39" x14ac:dyDescent="0.3">
      <c r="A2977" t="str">
        <f t="shared" si="506"/>
        <v>Ships</v>
      </c>
      <c r="B2977" t="str">
        <f t="shared" si="507"/>
        <v>1905</v>
      </c>
      <c r="C2977" t="str">
        <f t="shared" si="508"/>
        <v>COMBAT SHIPS AND LANDING VESSELS</v>
      </c>
      <c r="D2977" s="1">
        <f t="shared" si="509"/>
        <v>53045758.759639896</v>
      </c>
      <c r="E2977" s="1">
        <f t="shared" si="510"/>
        <v>18582365.992687002</v>
      </c>
      <c r="F2977" s="1">
        <f t="shared" si="511"/>
        <v>2397993.8291000002</v>
      </c>
      <c r="G2977" s="1">
        <f t="shared" si="512"/>
        <v>381987.66677843098</v>
      </c>
      <c r="H2977" s="2">
        <f t="shared" si="513"/>
        <v>-0.87095325589627715</v>
      </c>
      <c r="I2977" s="2">
        <f t="shared" si="514"/>
        <v>-0.95479386316320303</v>
      </c>
      <c r="J2977" s="2">
        <f t="shared" si="515"/>
        <v>0.15929468297330696</v>
      </c>
      <c r="K2977" s="2">
        <f t="shared" si="516"/>
        <v>2.1285809288337493E-5</v>
      </c>
      <c r="L2977" s="2">
        <f>AM2977/SUM(AM1:AM$3009)</f>
        <v>6.9313276340732295E-6</v>
      </c>
      <c r="M2977" t="s">
        <v>6020</v>
      </c>
      <c r="N2977" t="s">
        <v>6031</v>
      </c>
      <c r="O2977" t="s">
        <v>6032</v>
      </c>
      <c r="P2977" s="1"/>
      <c r="Q2977" s="1"/>
      <c r="R2977" s="1"/>
      <c r="S2977" s="1">
        <v>188293.083947559</v>
      </c>
      <c r="T2977" s="1">
        <v>0</v>
      </c>
      <c r="U2977" s="1">
        <v>992436.09676519001</v>
      </c>
      <c r="V2977" s="1">
        <v>293202.845414004</v>
      </c>
      <c r="W2977" s="1">
        <v>21911.874430954002</v>
      </c>
      <c r="X2977" s="1">
        <v>678361.06206757203</v>
      </c>
      <c r="Y2977" s="1">
        <v>43989.738569597001</v>
      </c>
      <c r="Z2977" s="1"/>
      <c r="AA2977" s="1">
        <v>-316.87681248230899</v>
      </c>
      <c r="AB2977" s="1">
        <v>113048228.735615</v>
      </c>
      <c r="AC2977" s="1">
        <v>21993193.3888979</v>
      </c>
      <c r="AD2977" s="1">
        <v>43492753.632331297</v>
      </c>
      <c r="AE2977" s="1">
        <v>53045758.759639896</v>
      </c>
      <c r="AF2977" s="1">
        <v>59111001.060657501</v>
      </c>
      <c r="AG2977" s="1">
        <v>73702203.829931095</v>
      </c>
      <c r="AH2977" s="1">
        <v>67273857.952072203</v>
      </c>
      <c r="AI2977" s="1">
        <v>42493052.1447694</v>
      </c>
      <c r="AJ2977" s="1">
        <v>33848668.532294802</v>
      </c>
      <c r="AK2977" s="1">
        <v>18582365.992687002</v>
      </c>
      <c r="AL2977" s="1">
        <v>2397993.8291000002</v>
      </c>
      <c r="AM2977" s="1">
        <v>381987.66677843098</v>
      </c>
    </row>
    <row r="2978" spans="1:39" x14ac:dyDescent="0.3">
      <c r="A2978" t="str">
        <f t="shared" si="506"/>
        <v>Ships</v>
      </c>
      <c r="B2978" t="str">
        <f t="shared" si="507"/>
        <v>1906</v>
      </c>
      <c r="C2978" t="str">
        <f t="shared" si="508"/>
        <v>MINELAYERS ADN MINESWEEPERS</v>
      </c>
      <c r="D2978" s="1">
        <f t="shared" si="509"/>
        <v>0</v>
      </c>
      <c r="E2978" s="1">
        <f t="shared" si="510"/>
        <v>0</v>
      </c>
      <c r="F2978" s="1">
        <f t="shared" si="511"/>
        <v>0</v>
      </c>
      <c r="G2978" s="1">
        <f t="shared" si="512"/>
        <v>0</v>
      </c>
      <c r="H2978" s="2" t="e">
        <f t="shared" si="513"/>
        <v>#DIV/0!</v>
      </c>
      <c r="I2978" s="2" t="e">
        <f t="shared" si="514"/>
        <v>#DIV/0!</v>
      </c>
      <c r="J2978" s="2" t="e">
        <f t="shared" si="515"/>
        <v>#DIV/0!</v>
      </c>
      <c r="K2978" s="2">
        <f t="shared" si="516"/>
        <v>0</v>
      </c>
      <c r="L2978" s="2">
        <f>AM2978/SUM(AM1:AM$3009)</f>
        <v>0</v>
      </c>
      <c r="M2978" t="s">
        <v>6020</v>
      </c>
      <c r="N2978" t="s">
        <v>6033</v>
      </c>
      <c r="O2978" t="s">
        <v>6034</v>
      </c>
      <c r="P2978" s="1"/>
      <c r="Q2978" s="1"/>
      <c r="R2978" s="1">
        <v>1731789.8569424499</v>
      </c>
      <c r="S2978" s="1">
        <v>2212540.1191585502</v>
      </c>
      <c r="T2978" s="1">
        <v>16874139.5396921</v>
      </c>
      <c r="U2978" s="1">
        <v>3221428.8574474999</v>
      </c>
      <c r="V2978" s="1">
        <v>-44653.628710278303</v>
      </c>
      <c r="W2978" s="1">
        <v>0</v>
      </c>
      <c r="X2978" s="1">
        <v>84857.117991828403</v>
      </c>
      <c r="Y2978" s="1">
        <v>0</v>
      </c>
      <c r="Z2978" s="1"/>
      <c r="AA2978" s="1">
        <v>11189.304194188</v>
      </c>
      <c r="AB2978" s="1"/>
      <c r="AC2978" s="1"/>
      <c r="AD2978" s="1"/>
      <c r="AE2978" s="1"/>
      <c r="AF2978" s="1"/>
      <c r="AG2978" s="1"/>
      <c r="AH2978" s="1"/>
      <c r="AI2978" s="1"/>
      <c r="AJ2978" s="1"/>
      <c r="AK2978" s="1"/>
      <c r="AL2978" s="1"/>
      <c r="AM2978" s="1"/>
    </row>
    <row r="2979" spans="1:39" x14ac:dyDescent="0.3">
      <c r="A2979" t="str">
        <f t="shared" si="506"/>
        <v>Ships</v>
      </c>
      <c r="B2979" t="str">
        <f t="shared" si="507"/>
        <v>1907</v>
      </c>
      <c r="C2979" t="str">
        <f t="shared" si="508"/>
        <v>LANDING CRAFT</v>
      </c>
      <c r="D2979" s="1">
        <f t="shared" si="509"/>
        <v>0</v>
      </c>
      <c r="E2979" s="1">
        <f t="shared" si="510"/>
        <v>0</v>
      </c>
      <c r="F2979" s="1">
        <f t="shared" si="511"/>
        <v>0</v>
      </c>
      <c r="G2979" s="1">
        <f t="shared" si="512"/>
        <v>0</v>
      </c>
      <c r="H2979" s="2" t="e">
        <f t="shared" si="513"/>
        <v>#DIV/0!</v>
      </c>
      <c r="I2979" s="2" t="e">
        <f t="shared" si="514"/>
        <v>#DIV/0!</v>
      </c>
      <c r="J2979" s="2" t="e">
        <f t="shared" si="515"/>
        <v>#DIV/0!</v>
      </c>
      <c r="K2979" s="2">
        <f t="shared" si="516"/>
        <v>0</v>
      </c>
      <c r="L2979" s="2">
        <f>AM2979/SUM(AM1:AM$3009)</f>
        <v>0</v>
      </c>
      <c r="M2979" t="s">
        <v>6020</v>
      </c>
      <c r="N2979" t="s">
        <v>6035</v>
      </c>
      <c r="O2979" t="s">
        <v>6036</v>
      </c>
      <c r="P2979" s="1"/>
      <c r="Q2979" s="1"/>
      <c r="R2979" s="1">
        <v>5242.81267725212</v>
      </c>
      <c r="S2979" s="1">
        <v>123330.33185944</v>
      </c>
      <c r="T2979" s="1">
        <v>105920.428037052</v>
      </c>
      <c r="U2979" s="1">
        <v>3160.1601517193299</v>
      </c>
      <c r="V2979" s="1">
        <v>787.14988301980998</v>
      </c>
      <c r="W2979" s="1"/>
      <c r="X2979" s="1"/>
      <c r="Y2979" s="1"/>
      <c r="Z2979" s="1">
        <v>126429.74293808101</v>
      </c>
      <c r="AA2979" s="1"/>
      <c r="AB2979" s="1"/>
      <c r="AC2979" s="1"/>
      <c r="AD2979" s="1"/>
      <c r="AE2979" s="1"/>
      <c r="AF2979" s="1"/>
      <c r="AG2979" s="1"/>
      <c r="AH2979" s="1"/>
      <c r="AI2979" s="1"/>
      <c r="AJ2979" s="1"/>
      <c r="AK2979" s="1"/>
      <c r="AL2979" s="1"/>
      <c r="AM2979" s="1"/>
    </row>
    <row r="2980" spans="1:39" x14ac:dyDescent="0.3">
      <c r="A2980" t="str">
        <f t="shared" si="506"/>
        <v>Ships</v>
      </c>
      <c r="B2980" t="str">
        <f t="shared" si="507"/>
        <v>1908</v>
      </c>
      <c r="C2980" t="str">
        <f t="shared" si="508"/>
        <v>TORPEDO BOATS AND GUN BOATS</v>
      </c>
      <c r="D2980" s="1">
        <f t="shared" si="509"/>
        <v>0</v>
      </c>
      <c r="E2980" s="1">
        <f t="shared" si="510"/>
        <v>0</v>
      </c>
      <c r="F2980" s="1">
        <f t="shared" si="511"/>
        <v>0</v>
      </c>
      <c r="G2980" s="1">
        <f t="shared" si="512"/>
        <v>0</v>
      </c>
      <c r="H2980" s="2" t="e">
        <f t="shared" si="513"/>
        <v>#DIV/0!</v>
      </c>
      <c r="I2980" s="2" t="e">
        <f t="shared" si="514"/>
        <v>#DIV/0!</v>
      </c>
      <c r="J2980" s="2" t="e">
        <f t="shared" si="515"/>
        <v>#DIV/0!</v>
      </c>
      <c r="K2980" s="2">
        <f t="shared" si="516"/>
        <v>0</v>
      </c>
      <c r="L2980" s="2">
        <f>AM2980/SUM(AM1:AM$3009)</f>
        <v>0</v>
      </c>
      <c r="M2980" t="s">
        <v>6020</v>
      </c>
      <c r="N2980" t="s">
        <v>6037</v>
      </c>
      <c r="O2980" t="s">
        <v>6038</v>
      </c>
      <c r="P2980" s="1"/>
      <c r="Q2980" s="1">
        <v>54896.204465065399</v>
      </c>
      <c r="R2980" s="1"/>
      <c r="S2980" s="1"/>
      <c r="T2980" s="1"/>
      <c r="U2980" s="1"/>
      <c r="V2980" s="1"/>
      <c r="W2980" s="1"/>
      <c r="X2980" s="1"/>
      <c r="Y2980" s="1"/>
      <c r="Z2980" s="1"/>
      <c r="AA2980" s="1"/>
      <c r="AB2980" s="1"/>
      <c r="AC2980" s="1"/>
      <c r="AD2980" s="1"/>
      <c r="AE2980" s="1"/>
      <c r="AF2980" s="1"/>
      <c r="AG2980" s="1"/>
      <c r="AH2980" s="1"/>
      <c r="AI2980" s="1"/>
      <c r="AJ2980" s="1"/>
      <c r="AK2980" s="1"/>
      <c r="AL2980" s="1"/>
      <c r="AM2980" s="1"/>
    </row>
    <row r="2981" spans="1:39" x14ac:dyDescent="0.3">
      <c r="A2981" t="str">
        <f t="shared" si="506"/>
        <v>Ships</v>
      </c>
      <c r="B2981" t="str">
        <f t="shared" si="507"/>
        <v>1909</v>
      </c>
      <c r="C2981" t="str">
        <f t="shared" si="508"/>
        <v>Hydrofoils</v>
      </c>
      <c r="D2981" s="1">
        <f t="shared" si="509"/>
        <v>0</v>
      </c>
      <c r="E2981" s="1">
        <f t="shared" si="510"/>
        <v>0</v>
      </c>
      <c r="F2981" s="1">
        <f t="shared" si="511"/>
        <v>0</v>
      </c>
      <c r="G2981" s="1">
        <f t="shared" si="512"/>
        <v>0</v>
      </c>
      <c r="H2981" s="2" t="e">
        <f t="shared" si="513"/>
        <v>#DIV/0!</v>
      </c>
      <c r="I2981" s="2" t="e">
        <f t="shared" si="514"/>
        <v>#DIV/0!</v>
      </c>
      <c r="J2981" s="2" t="e">
        <f t="shared" si="515"/>
        <v>#DIV/0!</v>
      </c>
      <c r="K2981" s="2">
        <f t="shared" si="516"/>
        <v>0</v>
      </c>
      <c r="L2981" s="2">
        <f>AM2981/SUM(AM1:AM$3009)</f>
        <v>0</v>
      </c>
      <c r="M2981" t="s">
        <v>6020</v>
      </c>
      <c r="N2981" t="s">
        <v>6039</v>
      </c>
      <c r="O2981" t="s">
        <v>6040</v>
      </c>
      <c r="P2981" s="1"/>
      <c r="Q2981" s="1"/>
      <c r="R2981" s="1"/>
      <c r="S2981" s="1"/>
      <c r="T2981" s="1"/>
      <c r="U2981" s="1"/>
      <c r="V2981" s="1"/>
      <c r="W2981" s="1"/>
      <c r="X2981" s="1"/>
      <c r="Y2981" s="1">
        <v>17584.2248060292</v>
      </c>
      <c r="Z2981" s="1"/>
      <c r="AA2981" s="1">
        <v>48574.125836675797</v>
      </c>
      <c r="AB2981" s="1"/>
      <c r="AC2981" s="1"/>
      <c r="AD2981" s="1"/>
      <c r="AE2981" s="1"/>
      <c r="AF2981" s="1"/>
      <c r="AG2981" s="1"/>
      <c r="AH2981" s="1"/>
      <c r="AI2981" s="1"/>
      <c r="AJ2981" s="1"/>
      <c r="AK2981" s="1"/>
      <c r="AL2981" s="1"/>
      <c r="AM2981" s="1"/>
    </row>
    <row r="2982" spans="1:39" x14ac:dyDescent="0.3">
      <c r="A2982" t="str">
        <f t="shared" si="506"/>
        <v>Ships</v>
      </c>
      <c r="B2982" t="str">
        <f t="shared" si="507"/>
        <v>1910</v>
      </c>
      <c r="C2982" t="str">
        <f t="shared" si="508"/>
        <v>TRANSPORT VESSELS, PASSENGER AND TROOP</v>
      </c>
      <c r="D2982" s="1">
        <f t="shared" si="509"/>
        <v>210762.728420036</v>
      </c>
      <c r="E2982" s="1">
        <f t="shared" si="510"/>
        <v>47121.045160702903</v>
      </c>
      <c r="F2982" s="1">
        <f t="shared" si="511"/>
        <v>179929.39610000001</v>
      </c>
      <c r="G2982" s="1">
        <f t="shared" si="512"/>
        <v>0</v>
      </c>
      <c r="H2982" s="2">
        <f t="shared" si="513"/>
        <v>2.8184508744736854</v>
      </c>
      <c r="I2982" s="2">
        <f t="shared" si="514"/>
        <v>-0.14629404615880293</v>
      </c>
      <c r="J2982" s="2">
        <f t="shared" si="515"/>
        <v>0</v>
      </c>
      <c r="K2982" s="2">
        <f t="shared" si="516"/>
        <v>1.5971445648747837E-6</v>
      </c>
      <c r="L2982" s="2">
        <f>AM2982/SUM(AM1:AM$3009)</f>
        <v>0</v>
      </c>
      <c r="M2982" t="s">
        <v>6020</v>
      </c>
      <c r="N2982" t="s">
        <v>6041</v>
      </c>
      <c r="O2982" t="s">
        <v>6042</v>
      </c>
      <c r="P2982" s="1">
        <v>79821.911648746405</v>
      </c>
      <c r="Q2982" s="1">
        <v>1021052.05080168</v>
      </c>
      <c r="R2982" s="1">
        <v>4131934.28152323</v>
      </c>
      <c r="S2982" s="1">
        <v>36252435.535573497</v>
      </c>
      <c r="T2982" s="1">
        <v>30480035.6102551</v>
      </c>
      <c r="U2982" s="1">
        <v>31961445.4455887</v>
      </c>
      <c r="V2982" s="1">
        <v>22887367.135688499</v>
      </c>
      <c r="W2982" s="1">
        <v>408544.02703314001</v>
      </c>
      <c r="X2982" s="1">
        <v>220384.99065777901</v>
      </c>
      <c r="Y2982" s="1">
        <v>9953527.3169189095</v>
      </c>
      <c r="Z2982" s="1">
        <v>75807.294666494097</v>
      </c>
      <c r="AA2982" s="1">
        <v>752566.86279956403</v>
      </c>
      <c r="AB2982" s="1">
        <v>1655362.3652372099</v>
      </c>
      <c r="AC2982" s="1">
        <v>121890.025060218</v>
      </c>
      <c r="AD2982" s="1">
        <v>356090.15010843897</v>
      </c>
      <c r="AE2982" s="1">
        <v>210762.728420036</v>
      </c>
      <c r="AF2982" s="1">
        <v>285458.17614170001</v>
      </c>
      <c r="AG2982" s="1">
        <v>1187043.1241190301</v>
      </c>
      <c r="AH2982" s="1">
        <v>823109.18374568596</v>
      </c>
      <c r="AI2982" s="1">
        <v>917845.42091377301</v>
      </c>
      <c r="AJ2982" s="1">
        <v>936645.77425262099</v>
      </c>
      <c r="AK2982" s="1">
        <v>47121.045160702903</v>
      </c>
      <c r="AL2982" s="1">
        <v>179929.39610000001</v>
      </c>
      <c r="AM2982" s="1">
        <v>0</v>
      </c>
    </row>
    <row r="2983" spans="1:39" x14ac:dyDescent="0.3">
      <c r="A2983" t="str">
        <f t="shared" si="506"/>
        <v>Ships</v>
      </c>
      <c r="B2983" t="str">
        <f t="shared" si="507"/>
        <v>1915</v>
      </c>
      <c r="C2983" t="str">
        <f t="shared" si="508"/>
        <v>CARGO AND TANKER VESSELS</v>
      </c>
      <c r="D2983" s="1">
        <f t="shared" si="509"/>
        <v>43641.107972705897</v>
      </c>
      <c r="E2983" s="1">
        <f t="shared" si="510"/>
        <v>17642129.027692001</v>
      </c>
      <c r="F2983" s="1">
        <f t="shared" si="511"/>
        <v>3505188.1757999999</v>
      </c>
      <c r="G2983" s="1">
        <f t="shared" si="512"/>
        <v>190759.67588706399</v>
      </c>
      <c r="H2983" s="2">
        <f t="shared" si="513"/>
        <v>-0.80131716697581823</v>
      </c>
      <c r="I2983" s="2">
        <f t="shared" si="514"/>
        <v>79.318496450461822</v>
      </c>
      <c r="J2983" s="2">
        <f t="shared" si="515"/>
        <v>5.4422092715044126E-2</v>
      </c>
      <c r="K2983" s="2">
        <f t="shared" si="516"/>
        <v>3.1113827785710703E-5</v>
      </c>
      <c r="L2983" s="2">
        <f>AM2983/SUM(AM1:AM$3009)</f>
        <v>3.4614149302097797E-6</v>
      </c>
      <c r="M2983" t="s">
        <v>6020</v>
      </c>
      <c r="N2983" t="s">
        <v>6043</v>
      </c>
      <c r="O2983" t="s">
        <v>6044</v>
      </c>
      <c r="P2983" s="1"/>
      <c r="Q2983" s="1"/>
      <c r="R2983" s="1">
        <v>388390.54482525098</v>
      </c>
      <c r="S2983" s="1">
        <v>39037806.295010298</v>
      </c>
      <c r="T2983" s="1">
        <v>0</v>
      </c>
      <c r="U2983" s="1">
        <v>300773.908784609</v>
      </c>
      <c r="V2983" s="1">
        <v>1480079.4629904099</v>
      </c>
      <c r="W2983" s="1">
        <v>10640.2276844882</v>
      </c>
      <c r="X2983" s="1">
        <v>663777.10930680402</v>
      </c>
      <c r="Y2983" s="1">
        <v>0</v>
      </c>
      <c r="Z2983" s="1">
        <v>29752.3165040003</v>
      </c>
      <c r="AA2983" s="1">
        <v>49393.351525140097</v>
      </c>
      <c r="AB2983" s="1">
        <v>12555.2209976045</v>
      </c>
      <c r="AC2983" s="1">
        <v>77301.406395959595</v>
      </c>
      <c r="AD2983" s="1">
        <v>404835.10540177202</v>
      </c>
      <c r="AE2983" s="1">
        <v>43641.107972705897</v>
      </c>
      <c r="AF2983" s="1">
        <v>32066867.083718501</v>
      </c>
      <c r="AG2983" s="1">
        <v>20418167.158633601</v>
      </c>
      <c r="AH2983" s="1">
        <v>21495944.349440999</v>
      </c>
      <c r="AI2983" s="1">
        <v>4018244.3140446199</v>
      </c>
      <c r="AJ2983" s="1">
        <v>3482900.22137265</v>
      </c>
      <c r="AK2983" s="1">
        <v>17642129.027692001</v>
      </c>
      <c r="AL2983" s="1">
        <v>3505188.1757999999</v>
      </c>
      <c r="AM2983" s="1">
        <v>190759.67588706399</v>
      </c>
    </row>
    <row r="2984" spans="1:39" x14ac:dyDescent="0.3">
      <c r="A2984" t="str">
        <f t="shared" si="506"/>
        <v>Ships</v>
      </c>
      <c r="B2984" t="str">
        <f t="shared" si="507"/>
        <v>1920</v>
      </c>
      <c r="C2984" t="str">
        <f t="shared" si="508"/>
        <v>FISHING VESSELS</v>
      </c>
      <c r="D2984" s="1">
        <f t="shared" si="509"/>
        <v>0</v>
      </c>
      <c r="E2984" s="1">
        <f t="shared" si="510"/>
        <v>0</v>
      </c>
      <c r="F2984" s="1">
        <f t="shared" si="511"/>
        <v>0</v>
      </c>
      <c r="G2984" s="1">
        <f t="shared" si="512"/>
        <v>0</v>
      </c>
      <c r="H2984" s="2" t="e">
        <f t="shared" si="513"/>
        <v>#DIV/0!</v>
      </c>
      <c r="I2984" s="2" t="e">
        <f t="shared" si="514"/>
        <v>#DIV/0!</v>
      </c>
      <c r="J2984" s="2" t="e">
        <f t="shared" si="515"/>
        <v>#DIV/0!</v>
      </c>
      <c r="K2984" s="2">
        <f t="shared" si="516"/>
        <v>0</v>
      </c>
      <c r="L2984" s="2">
        <f>AM2984/SUM(AM1:AM$3009)</f>
        <v>0</v>
      </c>
      <c r="M2984" t="s">
        <v>6020</v>
      </c>
      <c r="N2984" t="s">
        <v>6045</v>
      </c>
      <c r="O2984" t="s">
        <v>6046</v>
      </c>
      <c r="P2984" s="1">
        <v>-119756.295558841</v>
      </c>
      <c r="Q2984" s="1">
        <v>-17692.983600005002</v>
      </c>
      <c r="R2984" s="1"/>
      <c r="S2984" s="1">
        <v>201545.90595291599</v>
      </c>
      <c r="T2984" s="1">
        <v>24765.0433432883</v>
      </c>
      <c r="U2984" s="1">
        <v>87790.086334492604</v>
      </c>
      <c r="V2984" s="1">
        <v>2097.20217500838</v>
      </c>
      <c r="W2984" s="1">
        <v>100952.204984494</v>
      </c>
      <c r="X2984" s="1">
        <v>74987.002662996296</v>
      </c>
      <c r="Y2984" s="1">
        <v>20189.9717194316</v>
      </c>
      <c r="Z2984" s="1">
        <v>873248.776715182</v>
      </c>
      <c r="AA2984" s="1">
        <v>313064.92805503</v>
      </c>
      <c r="AB2984" s="1">
        <v>9682.0902691526608</v>
      </c>
      <c r="AC2984" s="1">
        <v>30765.306190781299</v>
      </c>
      <c r="AD2984" s="1">
        <v>80908.205219070602</v>
      </c>
      <c r="AE2984" s="1"/>
      <c r="AF2984" s="1"/>
      <c r="AG2984" s="1"/>
      <c r="AH2984" s="1">
        <v>28440.561500767399</v>
      </c>
      <c r="AI2984" s="1">
        <v>0</v>
      </c>
      <c r="AJ2984" s="1">
        <v>39260.384882001097</v>
      </c>
      <c r="AK2984" s="1"/>
      <c r="AL2984" s="1"/>
      <c r="AM2984" s="1"/>
    </row>
    <row r="2985" spans="1:39" x14ac:dyDescent="0.3">
      <c r="A2985" t="str">
        <f t="shared" si="506"/>
        <v>Ships</v>
      </c>
      <c r="B2985" t="str">
        <f t="shared" si="507"/>
        <v>1921</v>
      </c>
      <c r="C2985" t="str">
        <f t="shared" si="508"/>
        <v>TUGS AND TOWBOATS</v>
      </c>
      <c r="D2985" s="1">
        <f t="shared" si="509"/>
        <v>12980.360638955501</v>
      </c>
      <c r="E2985" s="1">
        <f t="shared" si="510"/>
        <v>0</v>
      </c>
      <c r="F2985" s="1">
        <f t="shared" si="511"/>
        <v>0</v>
      </c>
      <c r="G2985" s="1">
        <f t="shared" si="512"/>
        <v>0</v>
      </c>
      <c r="H2985" s="2" t="e">
        <f t="shared" si="513"/>
        <v>#DIV/0!</v>
      </c>
      <c r="I2985" s="2">
        <f t="shared" si="514"/>
        <v>-1</v>
      </c>
      <c r="J2985" s="2" t="e">
        <f t="shared" si="515"/>
        <v>#DIV/0!</v>
      </c>
      <c r="K2985" s="2">
        <f t="shared" si="516"/>
        <v>0</v>
      </c>
      <c r="L2985" s="2">
        <f>AM2985/SUM(AM1:AM$3009)</f>
        <v>0</v>
      </c>
      <c r="M2985" t="s">
        <v>6020</v>
      </c>
      <c r="N2985" t="s">
        <v>6047</v>
      </c>
      <c r="O2985" t="s">
        <v>6048</v>
      </c>
      <c r="P2985" s="1">
        <v>459282.57675723499</v>
      </c>
      <c r="Q2985" s="1">
        <v>434946.72941727698</v>
      </c>
      <c r="R2985" s="1">
        <v>26243872.5655674</v>
      </c>
      <c r="S2985" s="1">
        <v>12784119.8100703</v>
      </c>
      <c r="T2985" s="1">
        <v>30792003.162381101</v>
      </c>
      <c r="U2985" s="1">
        <v>9781117.21674552</v>
      </c>
      <c r="V2985" s="1">
        <v>17132903.022400402</v>
      </c>
      <c r="W2985" s="1">
        <v>1950173.1541582299</v>
      </c>
      <c r="X2985" s="1">
        <v>1003521.33152023</v>
      </c>
      <c r="Y2985" s="1">
        <v>13256644.1796964</v>
      </c>
      <c r="Z2985" s="1">
        <v>22336572.379306901</v>
      </c>
      <c r="AA2985" s="1">
        <v>1749265.0550158101</v>
      </c>
      <c r="AB2985" s="1">
        <v>930090.66043227899</v>
      </c>
      <c r="AC2985" s="1">
        <v>541753.09812997002</v>
      </c>
      <c r="AD2985" s="1">
        <v>79706.932501095405</v>
      </c>
      <c r="AE2985" s="1">
        <v>12980.360638955501</v>
      </c>
      <c r="AF2985" s="1"/>
      <c r="AG2985" s="1"/>
      <c r="AH2985" s="1"/>
      <c r="AI2985" s="1"/>
      <c r="AJ2985" s="1"/>
      <c r="AK2985" s="1"/>
      <c r="AL2985" s="1"/>
      <c r="AM2985" s="1"/>
    </row>
    <row r="2986" spans="1:39" x14ac:dyDescent="0.3">
      <c r="A2986" t="str">
        <f t="shared" si="506"/>
        <v>Ships</v>
      </c>
      <c r="B2986" t="str">
        <f t="shared" si="507"/>
        <v>1922</v>
      </c>
      <c r="C2986" t="str">
        <f t="shared" si="508"/>
        <v>Fire Boats</v>
      </c>
      <c r="D2986" s="1">
        <f t="shared" si="509"/>
        <v>0</v>
      </c>
      <c r="E2986" s="1">
        <f t="shared" si="510"/>
        <v>0</v>
      </c>
      <c r="F2986" s="1">
        <f t="shared" si="511"/>
        <v>0</v>
      </c>
      <c r="G2986" s="1">
        <f t="shared" si="512"/>
        <v>0</v>
      </c>
      <c r="H2986" s="2" t="e">
        <f t="shared" si="513"/>
        <v>#DIV/0!</v>
      </c>
      <c r="I2986" s="2" t="e">
        <f t="shared" si="514"/>
        <v>#DIV/0!</v>
      </c>
      <c r="J2986" s="2" t="e">
        <f t="shared" si="515"/>
        <v>#DIV/0!</v>
      </c>
      <c r="K2986" s="2">
        <f t="shared" si="516"/>
        <v>0</v>
      </c>
      <c r="L2986" s="2">
        <f>AM2986/SUM(AM1:AM$3009)</f>
        <v>0</v>
      </c>
      <c r="M2986" t="s">
        <v>6020</v>
      </c>
      <c r="N2986" t="s">
        <v>6049</v>
      </c>
      <c r="O2986" t="s">
        <v>6050</v>
      </c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1">
        <v>10056.77829953</v>
      </c>
      <c r="AA2986" s="1"/>
      <c r="AB2986" s="1"/>
      <c r="AC2986" s="1"/>
      <c r="AD2986" s="1"/>
      <c r="AE2986" s="1"/>
      <c r="AF2986" s="1"/>
      <c r="AG2986" s="1"/>
      <c r="AH2986" s="1"/>
      <c r="AI2986" s="1"/>
      <c r="AJ2986" s="1"/>
      <c r="AK2986" s="1"/>
      <c r="AL2986" s="1"/>
      <c r="AM2986" s="1"/>
    </row>
    <row r="2987" spans="1:39" x14ac:dyDescent="0.3">
      <c r="A2987" t="str">
        <f t="shared" si="506"/>
        <v>Ships</v>
      </c>
      <c r="B2987" t="str">
        <f t="shared" si="507"/>
        <v>1923</v>
      </c>
      <c r="C2987" t="str">
        <f t="shared" si="508"/>
        <v>ICE BREAKERS</v>
      </c>
      <c r="D2987" s="1">
        <f t="shared" si="509"/>
        <v>0</v>
      </c>
      <c r="E2987" s="1">
        <f t="shared" si="510"/>
        <v>0</v>
      </c>
      <c r="F2987" s="1">
        <f t="shared" si="511"/>
        <v>0</v>
      </c>
      <c r="G2987" s="1">
        <f t="shared" si="512"/>
        <v>0</v>
      </c>
      <c r="H2987" s="2" t="e">
        <f t="shared" si="513"/>
        <v>#DIV/0!</v>
      </c>
      <c r="I2987" s="2" t="e">
        <f t="shared" si="514"/>
        <v>#DIV/0!</v>
      </c>
      <c r="J2987" s="2" t="e">
        <f t="shared" si="515"/>
        <v>#DIV/0!</v>
      </c>
      <c r="K2987" s="2">
        <f t="shared" si="516"/>
        <v>0</v>
      </c>
      <c r="L2987" s="2">
        <f>AM2987/SUM(AM1:AM$3009)</f>
        <v>0</v>
      </c>
      <c r="M2987" t="s">
        <v>6020</v>
      </c>
      <c r="N2987" t="s">
        <v>6051</v>
      </c>
      <c r="O2987" t="s">
        <v>6052</v>
      </c>
      <c r="P2987" s="1"/>
      <c r="Q2987" s="1"/>
      <c r="R2987" s="1"/>
      <c r="S2987" s="1"/>
      <c r="T2987" s="1"/>
      <c r="U2987" s="1"/>
      <c r="V2987" s="1"/>
      <c r="W2987" s="1">
        <v>26267.8494684328</v>
      </c>
      <c r="X2987" s="1">
        <v>8415.0616966821199</v>
      </c>
      <c r="Y2987" s="1">
        <v>207178.14117325199</v>
      </c>
      <c r="Z2987" s="1">
        <v>6815.6044936245798</v>
      </c>
      <c r="AA2987" s="1">
        <v>6680.9581315053401</v>
      </c>
      <c r="AB2987" s="1">
        <v>-28334.2499945938</v>
      </c>
      <c r="AC2987" s="1"/>
      <c r="AD2987" s="1"/>
      <c r="AE2987" s="1"/>
      <c r="AF2987" s="1"/>
      <c r="AG2987" s="1"/>
      <c r="AH2987" s="1"/>
      <c r="AI2987" s="1"/>
      <c r="AJ2987" s="1"/>
      <c r="AK2987" s="1"/>
      <c r="AL2987" s="1"/>
      <c r="AM2987" s="1"/>
    </row>
    <row r="2988" spans="1:39" x14ac:dyDescent="0.3">
      <c r="A2988" t="str">
        <f t="shared" si="506"/>
        <v>Ships</v>
      </c>
      <c r="B2988" t="str">
        <f t="shared" si="507"/>
        <v>1924</v>
      </c>
      <c r="C2988" t="str">
        <f t="shared" si="508"/>
        <v>REPAIR SHIPS</v>
      </c>
      <c r="D2988" s="1">
        <f t="shared" si="509"/>
        <v>0</v>
      </c>
      <c r="E2988" s="1">
        <f t="shared" si="510"/>
        <v>0</v>
      </c>
      <c r="F2988" s="1">
        <f t="shared" si="511"/>
        <v>0</v>
      </c>
      <c r="G2988" s="1">
        <f t="shared" si="512"/>
        <v>0</v>
      </c>
      <c r="H2988" s="2" t="e">
        <f t="shared" si="513"/>
        <v>#DIV/0!</v>
      </c>
      <c r="I2988" s="2" t="e">
        <f t="shared" si="514"/>
        <v>#DIV/0!</v>
      </c>
      <c r="J2988" s="2" t="e">
        <f t="shared" si="515"/>
        <v>#DIV/0!</v>
      </c>
      <c r="K2988" s="2">
        <f t="shared" si="516"/>
        <v>0</v>
      </c>
      <c r="L2988" s="2">
        <f>AM2988/SUM(AM1:AM$3009)</f>
        <v>0</v>
      </c>
      <c r="M2988" t="s">
        <v>6020</v>
      </c>
      <c r="N2988" t="s">
        <v>6053</v>
      </c>
      <c r="O2988" t="s">
        <v>6054</v>
      </c>
      <c r="P2988" s="1">
        <v>106825.607970539</v>
      </c>
      <c r="Q2988" s="1"/>
      <c r="R2988" s="1">
        <v>54099.118016811299</v>
      </c>
      <c r="S2988" s="1">
        <v>-1792.03388275264</v>
      </c>
      <c r="T2988" s="1"/>
      <c r="U2988" s="1">
        <v>40250.536861620203</v>
      </c>
      <c r="V2988" s="1">
        <v>533851.20245708199</v>
      </c>
      <c r="W2988" s="1">
        <v>1806356.5762572901</v>
      </c>
      <c r="X2988" s="1">
        <v>149184.646839953</v>
      </c>
      <c r="Y2988" s="1">
        <v>238661.14119133199</v>
      </c>
      <c r="Z2988" s="1">
        <v>79211.578565686796</v>
      </c>
      <c r="AA2988" s="1">
        <v>29825.661289815998</v>
      </c>
      <c r="AB2988" s="1">
        <v>1349.9695997424301</v>
      </c>
      <c r="AC2988" s="1"/>
      <c r="AD2988" s="1"/>
      <c r="AE2988" s="1"/>
      <c r="AF2988" s="1"/>
      <c r="AG2988" s="1"/>
      <c r="AH2988" s="1"/>
      <c r="AI2988" s="1"/>
      <c r="AJ2988" s="1"/>
      <c r="AK2988" s="1"/>
      <c r="AL2988" s="1"/>
      <c r="AM2988" s="1"/>
    </row>
    <row r="2989" spans="1:39" x14ac:dyDescent="0.3">
      <c r="A2989" t="str">
        <f t="shared" si="506"/>
        <v>Ships</v>
      </c>
      <c r="B2989" t="str">
        <f t="shared" si="507"/>
        <v>1925</v>
      </c>
      <c r="C2989" t="str">
        <f t="shared" si="508"/>
        <v>SPECIAL SERVICE VESSELS</v>
      </c>
      <c r="D2989" s="1">
        <f t="shared" si="509"/>
        <v>5698161.4215192404</v>
      </c>
      <c r="E2989" s="1">
        <f t="shared" si="510"/>
        <v>2258032.42874682</v>
      </c>
      <c r="F2989" s="1">
        <f t="shared" si="511"/>
        <v>27931471.099599998</v>
      </c>
      <c r="G2989" s="1">
        <f t="shared" si="512"/>
        <v>6285531.3204787597</v>
      </c>
      <c r="H2989" s="2">
        <f t="shared" si="513"/>
        <v>11.369827263774781</v>
      </c>
      <c r="I2989" s="2">
        <f t="shared" si="514"/>
        <v>3.9018392132795929</v>
      </c>
      <c r="J2989" s="2">
        <f t="shared" si="515"/>
        <v>0.22503402338048617</v>
      </c>
      <c r="K2989" s="2">
        <f t="shared" si="516"/>
        <v>2.4793390197836178E-4</v>
      </c>
      <c r="L2989" s="2">
        <f>AM2989/SUM(AM1:AM$3009)</f>
        <v>1.1405362195041226E-4</v>
      </c>
      <c r="M2989" t="s">
        <v>6020</v>
      </c>
      <c r="N2989" t="s">
        <v>6055</v>
      </c>
      <c r="O2989" t="s">
        <v>6056</v>
      </c>
      <c r="P2989" s="1">
        <v>14062955.6611198</v>
      </c>
      <c r="Q2989" s="1">
        <v>574969.910254549</v>
      </c>
      <c r="R2989" s="1">
        <v>11824312.9682616</v>
      </c>
      <c r="S2989" s="1">
        <v>12062785.028627301</v>
      </c>
      <c r="T2989" s="1">
        <v>-288127.72092507803</v>
      </c>
      <c r="U2989" s="1">
        <v>7833634.23644921</v>
      </c>
      <c r="V2989" s="1">
        <v>903884.35048512695</v>
      </c>
      <c r="W2989" s="1">
        <v>835129.27603112406</v>
      </c>
      <c r="X2989" s="1">
        <v>947941.98780946096</v>
      </c>
      <c r="Y2989" s="1">
        <v>368703.03513192403</v>
      </c>
      <c r="Z2989" s="1">
        <v>1100579.4424439999</v>
      </c>
      <c r="AA2989" s="1">
        <v>410068.50282942603</v>
      </c>
      <c r="AB2989" s="1">
        <v>20075810.823853798</v>
      </c>
      <c r="AC2989" s="1">
        <v>16392878.790703099</v>
      </c>
      <c r="AD2989" s="1">
        <v>17559338.731621601</v>
      </c>
      <c r="AE2989" s="1">
        <v>5698161.4215192404</v>
      </c>
      <c r="AF2989" s="1">
        <v>7904535.74926442</v>
      </c>
      <c r="AG2989" s="1">
        <v>2732392.5957171</v>
      </c>
      <c r="AH2989" s="1">
        <v>10455028.0276525</v>
      </c>
      <c r="AI2989" s="1">
        <v>5960400.2480767202</v>
      </c>
      <c r="AJ2989" s="1">
        <v>5348827.5010704296</v>
      </c>
      <c r="AK2989" s="1">
        <v>2258032.42874682</v>
      </c>
      <c r="AL2989" s="1">
        <v>27931471.099599998</v>
      </c>
      <c r="AM2989" s="1">
        <v>6285531.3204787597</v>
      </c>
    </row>
    <row r="2990" spans="1:39" x14ac:dyDescent="0.3">
      <c r="A2990" t="str">
        <f t="shared" si="506"/>
        <v>Ships</v>
      </c>
      <c r="B2990" t="str">
        <f t="shared" si="507"/>
        <v>1928</v>
      </c>
      <c r="C2990" t="str">
        <f t="shared" si="508"/>
        <v>SALVAGE VESSELS</v>
      </c>
      <c r="D2990" s="1">
        <f t="shared" si="509"/>
        <v>0</v>
      </c>
      <c r="E2990" s="1">
        <f t="shared" si="510"/>
        <v>0</v>
      </c>
      <c r="F2990" s="1">
        <f t="shared" si="511"/>
        <v>0</v>
      </c>
      <c r="G2990" s="1">
        <f t="shared" si="512"/>
        <v>0</v>
      </c>
      <c r="H2990" s="2" t="e">
        <f t="shared" si="513"/>
        <v>#DIV/0!</v>
      </c>
      <c r="I2990" s="2" t="e">
        <f t="shared" si="514"/>
        <v>#DIV/0!</v>
      </c>
      <c r="J2990" s="2" t="e">
        <f t="shared" si="515"/>
        <v>#DIV/0!</v>
      </c>
      <c r="K2990" s="2">
        <f t="shared" si="516"/>
        <v>0</v>
      </c>
      <c r="L2990" s="2">
        <f>AM2990/SUM(AM1:AM$3009)</f>
        <v>0</v>
      </c>
      <c r="M2990" t="s">
        <v>6020</v>
      </c>
      <c r="N2990" t="s">
        <v>6057</v>
      </c>
      <c r="O2990" t="s">
        <v>6058</v>
      </c>
      <c r="P2990" s="1">
        <v>770233.05629541201</v>
      </c>
      <c r="Q2990" s="1"/>
      <c r="R2990" s="1"/>
      <c r="S2990" s="1"/>
      <c r="T2990" s="1">
        <v>9460.3685304410792</v>
      </c>
      <c r="U2990" s="1"/>
      <c r="V2990" s="1"/>
      <c r="W2990" s="1"/>
      <c r="X2990" s="1"/>
      <c r="Y2990" s="1"/>
      <c r="Z2990" s="1"/>
      <c r="AA2990" s="1"/>
      <c r="AB2990" s="1"/>
      <c r="AC2990" s="1"/>
      <c r="AD2990" s="1"/>
      <c r="AE2990" s="1"/>
      <c r="AF2990" s="1"/>
      <c r="AG2990" s="1"/>
      <c r="AH2990" s="1"/>
      <c r="AI2990" s="1"/>
      <c r="AJ2990" s="1"/>
      <c r="AK2990" s="1"/>
      <c r="AL2990" s="1"/>
      <c r="AM2990" s="1"/>
    </row>
    <row r="2991" spans="1:39" x14ac:dyDescent="0.3">
      <c r="A2991" t="str">
        <f t="shared" si="506"/>
        <v>Ships</v>
      </c>
      <c r="B2991" t="str">
        <f t="shared" si="507"/>
        <v>1929</v>
      </c>
      <c r="C2991" t="str">
        <f t="shared" si="508"/>
        <v>RESCUE VESSELS</v>
      </c>
      <c r="D2991" s="1">
        <f t="shared" si="509"/>
        <v>0</v>
      </c>
      <c r="E2991" s="1">
        <f t="shared" si="510"/>
        <v>0</v>
      </c>
      <c r="F2991" s="1">
        <f t="shared" si="511"/>
        <v>0</v>
      </c>
      <c r="G2991" s="1">
        <f t="shared" si="512"/>
        <v>0</v>
      </c>
      <c r="H2991" s="2" t="e">
        <f t="shared" si="513"/>
        <v>#DIV/0!</v>
      </c>
      <c r="I2991" s="2" t="e">
        <f t="shared" si="514"/>
        <v>#DIV/0!</v>
      </c>
      <c r="J2991" s="2" t="e">
        <f t="shared" si="515"/>
        <v>#DIV/0!</v>
      </c>
      <c r="K2991" s="2">
        <f t="shared" si="516"/>
        <v>0</v>
      </c>
      <c r="L2991" s="2">
        <f>AM2991/SUM(AM1:AM$3009)</f>
        <v>0</v>
      </c>
      <c r="M2991" t="s">
        <v>6020</v>
      </c>
      <c r="N2991" t="s">
        <v>6059</v>
      </c>
      <c r="O2991" t="s">
        <v>6060</v>
      </c>
      <c r="P2991" s="1"/>
      <c r="Q2991" s="1">
        <v>59533.987256079599</v>
      </c>
      <c r="R2991" s="1">
        <v>7143.6428659241001</v>
      </c>
      <c r="S2991" s="1">
        <v>28754.829394168599</v>
      </c>
      <c r="T2991" s="1">
        <v>12569.200327394199</v>
      </c>
      <c r="U2991" s="1"/>
      <c r="V2991" s="1"/>
      <c r="W2991" s="1">
        <v>214912.45913589199</v>
      </c>
      <c r="X2991" s="1">
        <v>137550.552007096</v>
      </c>
      <c r="Y2991" s="1"/>
      <c r="Z2991" s="1">
        <v>-355.772527389863</v>
      </c>
      <c r="AA2991" s="1">
        <v>231499.641854182</v>
      </c>
      <c r="AB2991" s="1">
        <v>12592.999997597301</v>
      </c>
      <c r="AC2991" s="1"/>
      <c r="AD2991" s="1"/>
      <c r="AE2991" s="1"/>
      <c r="AF2991" s="1"/>
      <c r="AG2991" s="1"/>
      <c r="AH2991" s="1"/>
      <c r="AI2991" s="1"/>
      <c r="AJ2991" s="1"/>
      <c r="AK2991" s="1"/>
      <c r="AL2991" s="1"/>
      <c r="AM2991" s="1"/>
    </row>
    <row r="2992" spans="1:39" x14ac:dyDescent="0.3">
      <c r="A2992" t="str">
        <f t="shared" si="506"/>
        <v>Ships</v>
      </c>
      <c r="B2992" t="str">
        <f t="shared" si="507"/>
        <v>1930</v>
      </c>
      <c r="C2992" t="str">
        <f t="shared" si="508"/>
        <v>BARGES AND LIGHTERS, CARGO</v>
      </c>
      <c r="D2992" s="1">
        <f t="shared" si="509"/>
        <v>1658903.1543292799</v>
      </c>
      <c r="E2992" s="1">
        <f t="shared" si="510"/>
        <v>977158.46073125105</v>
      </c>
      <c r="F2992" s="1">
        <f t="shared" si="511"/>
        <v>747017.47450000001</v>
      </c>
      <c r="G2992" s="1">
        <f t="shared" si="512"/>
        <v>2153471.67411337</v>
      </c>
      <c r="H2992" s="2">
        <f t="shared" si="513"/>
        <v>-0.23552064018258234</v>
      </c>
      <c r="I2992" s="2">
        <f t="shared" si="514"/>
        <v>-0.5496919319548641</v>
      </c>
      <c r="J2992" s="2">
        <f t="shared" si="515"/>
        <v>2.8827594368588896</v>
      </c>
      <c r="K2992" s="2">
        <f t="shared" si="516"/>
        <v>6.6309059282401616E-6</v>
      </c>
      <c r="L2992" s="2">
        <f>AM2992/SUM(AM1:AM$3009)</f>
        <v>3.9075653541018369E-5</v>
      </c>
      <c r="M2992" t="s">
        <v>6020</v>
      </c>
      <c r="N2992" t="s">
        <v>6061</v>
      </c>
      <c r="O2992" t="s">
        <v>6062</v>
      </c>
      <c r="P2992" s="1">
        <v>974023.47174274805</v>
      </c>
      <c r="Q2992" s="1">
        <v>1098712.8278712099</v>
      </c>
      <c r="R2992" s="1">
        <v>6157904.01058196</v>
      </c>
      <c r="S2992" s="1">
        <v>19343637.357489299</v>
      </c>
      <c r="T2992" s="1">
        <v>5756164.2073055301</v>
      </c>
      <c r="U2992" s="1">
        <v>5200260.7996874303</v>
      </c>
      <c r="V2992" s="1">
        <v>1991826.1545229</v>
      </c>
      <c r="W2992" s="1">
        <v>26188511.118968502</v>
      </c>
      <c r="X2992" s="1">
        <v>24918876.959113099</v>
      </c>
      <c r="Y2992" s="1">
        <v>10570981.874996601</v>
      </c>
      <c r="Z2992" s="1">
        <v>14144247.4134019</v>
      </c>
      <c r="AA2992" s="1">
        <v>100426.135578359</v>
      </c>
      <c r="AB2992" s="1">
        <v>3266179.6664768099</v>
      </c>
      <c r="AC2992" s="1">
        <v>5347057.43445192</v>
      </c>
      <c r="AD2992" s="1">
        <v>11118.866819258699</v>
      </c>
      <c r="AE2992" s="1">
        <v>1658903.1543292799</v>
      </c>
      <c r="AF2992" s="1">
        <v>10638109.779564399</v>
      </c>
      <c r="AG2992" s="1">
        <v>206676.36390388699</v>
      </c>
      <c r="AH2992" s="1">
        <v>1254300.7113324101</v>
      </c>
      <c r="AI2992" s="1">
        <v>22299236.189862899</v>
      </c>
      <c r="AJ2992" s="1">
        <v>775680.52261467301</v>
      </c>
      <c r="AK2992" s="1">
        <v>977158.46073125105</v>
      </c>
      <c r="AL2992" s="1">
        <v>747017.47450000001</v>
      </c>
      <c r="AM2992" s="1">
        <v>2153471.67411337</v>
      </c>
    </row>
    <row r="2993" spans="1:39" x14ac:dyDescent="0.3">
      <c r="A2993" t="str">
        <f t="shared" si="506"/>
        <v>Ships</v>
      </c>
      <c r="B2993" t="str">
        <f t="shared" si="507"/>
        <v>1935</v>
      </c>
      <c r="C2993" t="str">
        <f t="shared" si="508"/>
        <v>BARGES &amp; LIGHTERS SPECIAL PURPOSE</v>
      </c>
      <c r="D2993" s="1">
        <f t="shared" si="509"/>
        <v>3033065.4686645102</v>
      </c>
      <c r="E2993" s="1">
        <f t="shared" si="510"/>
        <v>12626210.3071677</v>
      </c>
      <c r="F2993" s="1">
        <f t="shared" si="511"/>
        <v>12341221.6953</v>
      </c>
      <c r="G2993" s="1">
        <f t="shared" si="512"/>
        <v>2669535.2559882202</v>
      </c>
      <c r="H2993" s="2">
        <f t="shared" si="513"/>
        <v>-2.2571191587543615E-2</v>
      </c>
      <c r="I2993" s="2">
        <f t="shared" si="514"/>
        <v>3.0688939367780828</v>
      </c>
      <c r="J2993" s="2">
        <f t="shared" si="515"/>
        <v>0.21631045304087515</v>
      </c>
      <c r="K2993" s="2">
        <f t="shared" si="516"/>
        <v>1.0954694219953065E-4</v>
      </c>
      <c r="L2993" s="2">
        <f>AM2993/SUM(AM1:AM$3009)</f>
        <v>4.8439845312326987E-5</v>
      </c>
      <c r="M2993" t="s">
        <v>6020</v>
      </c>
      <c r="N2993" t="s">
        <v>6063</v>
      </c>
      <c r="O2993" t="s">
        <v>6064</v>
      </c>
      <c r="P2993" s="1">
        <v>8839652.6393669397</v>
      </c>
      <c r="Q2993" s="1">
        <v>9786070.3114877492</v>
      </c>
      <c r="R2993" s="1">
        <v>5297147.8460766803</v>
      </c>
      <c r="S2993" s="1">
        <v>693594.82838038902</v>
      </c>
      <c r="T2993" s="1">
        <v>4341449.3924204698</v>
      </c>
      <c r="U2993" s="1">
        <v>1372816.01335524</v>
      </c>
      <c r="V2993" s="1">
        <v>30434160.347534399</v>
      </c>
      <c r="W2993" s="1">
        <v>3405949.2652388699</v>
      </c>
      <c r="X2993" s="1">
        <v>1998150.2112048201</v>
      </c>
      <c r="Y2993" s="1">
        <v>27209241.700119998</v>
      </c>
      <c r="Z2993" s="1">
        <v>1730111.9514429001</v>
      </c>
      <c r="AA2993" s="1">
        <v>7158269.4283146402</v>
      </c>
      <c r="AB2993" s="1">
        <v>4727835.3216311904</v>
      </c>
      <c r="AC2993" s="1">
        <v>5437747.6620498197</v>
      </c>
      <c r="AD2993" s="1">
        <v>4370701.45133112</v>
      </c>
      <c r="AE2993" s="1">
        <v>3033065.4686645102</v>
      </c>
      <c r="AF2993" s="1">
        <v>4595888.3209030097</v>
      </c>
      <c r="AG2993" s="1">
        <v>2537055.1742467899</v>
      </c>
      <c r="AH2993" s="1">
        <v>2105747.3753144201</v>
      </c>
      <c r="AI2993" s="1">
        <v>42341989.096045598</v>
      </c>
      <c r="AJ2993" s="1">
        <v>398673.336622692</v>
      </c>
      <c r="AK2993" s="1">
        <v>12626210.3071677</v>
      </c>
      <c r="AL2993" s="1">
        <v>12341221.6953</v>
      </c>
      <c r="AM2993" s="1">
        <v>2669535.2559882202</v>
      </c>
    </row>
    <row r="2994" spans="1:39" x14ac:dyDescent="0.3">
      <c r="A2994" t="str">
        <f t="shared" si="506"/>
        <v>Ships</v>
      </c>
      <c r="B2994" t="str">
        <f t="shared" si="507"/>
        <v>1940</v>
      </c>
      <c r="C2994" t="str">
        <f t="shared" si="508"/>
        <v>SMALL CRAFT</v>
      </c>
      <c r="D2994" s="1">
        <f t="shared" si="509"/>
        <v>10460470.0152358</v>
      </c>
      <c r="E2994" s="1">
        <f t="shared" si="510"/>
        <v>74668234.745166793</v>
      </c>
      <c r="F2994" s="1">
        <f t="shared" si="511"/>
        <v>69157722.115400001</v>
      </c>
      <c r="G2994" s="1">
        <f t="shared" si="512"/>
        <v>91341.550412561701</v>
      </c>
      <c r="H2994" s="2">
        <f t="shared" si="513"/>
        <v>-7.3799958557658085E-2</v>
      </c>
      <c r="I2994" s="2">
        <f t="shared" si="514"/>
        <v>5.6113398360370947</v>
      </c>
      <c r="J2994" s="2">
        <f t="shared" si="515"/>
        <v>1.3207715294634005E-3</v>
      </c>
      <c r="K2994" s="2">
        <f t="shared" si="516"/>
        <v>6.1387901248967586E-4</v>
      </c>
      <c r="L2994" s="2">
        <f>AM2994/SUM(AM1:AM$3009)</f>
        <v>1.6574310313555679E-6</v>
      </c>
      <c r="M2994" t="s">
        <v>6020</v>
      </c>
      <c r="N2994" t="s">
        <v>6065</v>
      </c>
      <c r="O2994" t="s">
        <v>6066</v>
      </c>
      <c r="P2994" s="1">
        <v>3830600.2694036001</v>
      </c>
      <c r="Q2994" s="1">
        <v>7870300.0441024704</v>
      </c>
      <c r="R2994" s="1">
        <v>6677245.2939688005</v>
      </c>
      <c r="S2994" s="1">
        <v>3366006.4996703202</v>
      </c>
      <c r="T2994" s="1">
        <v>5641759.1971776597</v>
      </c>
      <c r="U2994" s="1">
        <v>2914932.3014077898</v>
      </c>
      <c r="V2994" s="1">
        <v>13960582.4407204</v>
      </c>
      <c r="W2994" s="1">
        <v>4739336.2210649103</v>
      </c>
      <c r="X2994" s="1">
        <v>5734226.9247215101</v>
      </c>
      <c r="Y2994" s="1">
        <v>16572897.191253301</v>
      </c>
      <c r="Z2994" s="1">
        <v>6373633.62604261</v>
      </c>
      <c r="AA2994" s="1">
        <v>6884035.8289008401</v>
      </c>
      <c r="AB2994" s="1">
        <v>7844469.1975950403</v>
      </c>
      <c r="AC2994" s="1">
        <v>3370799.1626499598</v>
      </c>
      <c r="AD2994" s="1">
        <v>44195815.095452301</v>
      </c>
      <c r="AE2994" s="1">
        <v>10460470.0152358</v>
      </c>
      <c r="AF2994" s="1">
        <v>42665567.455307402</v>
      </c>
      <c r="AG2994" s="1">
        <v>19288149.5098041</v>
      </c>
      <c r="AH2994" s="1">
        <v>37179903.629155599</v>
      </c>
      <c r="AI2994" s="1">
        <v>53327457.736997701</v>
      </c>
      <c r="AJ2994" s="1">
        <v>60489747.3942343</v>
      </c>
      <c r="AK2994" s="1">
        <v>74668234.745166793</v>
      </c>
      <c r="AL2994" s="1">
        <v>69157722.115400001</v>
      </c>
      <c r="AM2994" s="1">
        <v>91341.550412561701</v>
      </c>
    </row>
    <row r="2995" spans="1:39" x14ac:dyDescent="0.3">
      <c r="A2995" t="str">
        <f t="shared" si="506"/>
        <v>Ships</v>
      </c>
      <c r="B2995" t="str">
        <f t="shared" si="507"/>
        <v>1945</v>
      </c>
      <c r="C2995" t="str">
        <f t="shared" si="508"/>
        <v>PONTOONS AND FLOATING DOCKS</v>
      </c>
      <c r="D2995" s="1">
        <f t="shared" si="509"/>
        <v>1718033.45296208</v>
      </c>
      <c r="E2995" s="1">
        <f t="shared" si="510"/>
        <v>12564657.3014096</v>
      </c>
      <c r="F2995" s="1">
        <f t="shared" si="511"/>
        <v>3422631.5</v>
      </c>
      <c r="G2995" s="1">
        <f t="shared" si="512"/>
        <v>1442825.1155475001</v>
      </c>
      <c r="H2995" s="2">
        <f t="shared" si="513"/>
        <v>-0.72759849967288615</v>
      </c>
      <c r="I2995" s="2">
        <f t="shared" si="514"/>
        <v>0.99217977630121479</v>
      </c>
      <c r="J2995" s="2">
        <f t="shared" si="515"/>
        <v>0.42155432612231264</v>
      </c>
      <c r="K2995" s="2">
        <f t="shared" si="516"/>
        <v>3.0381012865491563E-5</v>
      </c>
      <c r="L2995" s="2">
        <f>AM2995/SUM(AM1:AM$3009)</f>
        <v>2.6180671430761437E-5</v>
      </c>
      <c r="M2995" t="s">
        <v>6020</v>
      </c>
      <c r="N2995" t="s">
        <v>6067</v>
      </c>
      <c r="O2995" t="s">
        <v>6068</v>
      </c>
      <c r="P2995" s="1">
        <v>104463.410637776</v>
      </c>
      <c r="Q2995" s="1">
        <v>17890889.149533</v>
      </c>
      <c r="R2995" s="1">
        <v>14600725.486317299</v>
      </c>
      <c r="S2995" s="1">
        <v>29476069.697634801</v>
      </c>
      <c r="T2995" s="1">
        <v>21615807.145330101</v>
      </c>
      <c r="U2995" s="1">
        <v>8624508.7067991905</v>
      </c>
      <c r="V2995" s="1">
        <v>6244960.55424859</v>
      </c>
      <c r="W2995" s="1">
        <v>16375868.476911699</v>
      </c>
      <c r="X2995" s="1">
        <v>820716.08271571295</v>
      </c>
      <c r="Y2995" s="1">
        <v>2770818.10133577</v>
      </c>
      <c r="Z2995" s="1">
        <v>2705850.9809556501</v>
      </c>
      <c r="AA2995" s="1">
        <v>677825.25535407697</v>
      </c>
      <c r="AB2995" s="1">
        <v>1020387.22339104</v>
      </c>
      <c r="AC2995" s="1">
        <v>1265812.4342040301</v>
      </c>
      <c r="AD2995" s="1">
        <v>1030274.31205733</v>
      </c>
      <c r="AE2995" s="1">
        <v>1718033.45296208</v>
      </c>
      <c r="AF2995" s="1">
        <v>2739785.50709244</v>
      </c>
      <c r="AG2995" s="1">
        <v>1318324.460923</v>
      </c>
      <c r="AH2995" s="1">
        <v>153930.89484367799</v>
      </c>
      <c r="AI2995" s="1">
        <v>6915321.9375979099</v>
      </c>
      <c r="AJ2995" s="1">
        <v>1631788.40083107</v>
      </c>
      <c r="AK2995" s="1">
        <v>12564657.3014096</v>
      </c>
      <c r="AL2995" s="1">
        <v>3422631.5</v>
      </c>
      <c r="AM2995" s="1">
        <v>1442825.1155475001</v>
      </c>
    </row>
    <row r="2996" spans="1:39" x14ac:dyDescent="0.3">
      <c r="A2996" t="str">
        <f t="shared" si="506"/>
        <v>Ships</v>
      </c>
      <c r="B2996" t="str">
        <f t="shared" si="507"/>
        <v>1950</v>
      </c>
      <c r="C2996" t="str">
        <f t="shared" si="508"/>
        <v>FLOATING DRYDOCKS</v>
      </c>
      <c r="D2996" s="1">
        <f t="shared" si="509"/>
        <v>6492946.9033444701</v>
      </c>
      <c r="E2996" s="1">
        <f t="shared" si="510"/>
        <v>9420411.4144756999</v>
      </c>
      <c r="F2996" s="1">
        <f t="shared" si="511"/>
        <v>0</v>
      </c>
      <c r="G2996" s="1">
        <f t="shared" si="512"/>
        <v>184456.02239737599</v>
      </c>
      <c r="H2996" s="2">
        <f t="shared" si="513"/>
        <v>-1</v>
      </c>
      <c r="I2996" s="2">
        <f t="shared" si="514"/>
        <v>-1</v>
      </c>
      <c r="J2996" s="2" t="e">
        <f t="shared" si="515"/>
        <v>#DIV/0!</v>
      </c>
      <c r="K2996" s="2">
        <f t="shared" si="516"/>
        <v>0</v>
      </c>
      <c r="L2996" s="2">
        <f>AM2996/SUM(AM1:AM$3009)</f>
        <v>3.3470324738409981E-6</v>
      </c>
      <c r="M2996" t="s">
        <v>6020</v>
      </c>
      <c r="N2996" t="s">
        <v>6069</v>
      </c>
      <c r="O2996" t="s">
        <v>6070</v>
      </c>
      <c r="P2996" s="1"/>
      <c r="Q2996" s="1"/>
      <c r="R2996" s="1">
        <v>684901.41866799502</v>
      </c>
      <c r="S2996" s="1">
        <v>68037.857849508902</v>
      </c>
      <c r="T2996" s="1">
        <v>276628.01823500899</v>
      </c>
      <c r="U2996" s="1">
        <v>460384.37309438002</v>
      </c>
      <c r="V2996" s="1">
        <v>137460.417493532</v>
      </c>
      <c r="W2996" s="1">
        <v>210511.577139264</v>
      </c>
      <c r="X2996" s="1">
        <v>46418.941708354701</v>
      </c>
      <c r="Y2996" s="1">
        <v>172402.82857914499</v>
      </c>
      <c r="Z2996" s="1">
        <v>331534.99275556498</v>
      </c>
      <c r="AA2996" s="1">
        <v>76964.928011557698</v>
      </c>
      <c r="AB2996" s="1">
        <v>22307797.643400401</v>
      </c>
      <c r="AC2996" s="1">
        <v>4738756.0014787</v>
      </c>
      <c r="AD2996" s="1">
        <v>981421.32144123898</v>
      </c>
      <c r="AE2996" s="1">
        <v>6492946.9033444701</v>
      </c>
      <c r="AF2996" s="1">
        <v>5152764.0942673804</v>
      </c>
      <c r="AG2996" s="1">
        <v>73240.831470292003</v>
      </c>
      <c r="AH2996" s="1">
        <v>172031.25097972399</v>
      </c>
      <c r="AI2996" s="1">
        <v>-5020.8035654452096</v>
      </c>
      <c r="AJ2996" s="1">
        <v>883059.50171282794</v>
      </c>
      <c r="AK2996" s="1">
        <v>9420411.4144756999</v>
      </c>
      <c r="AL2996" s="1"/>
      <c r="AM2996" s="1">
        <v>184456.02239737599</v>
      </c>
    </row>
    <row r="2997" spans="1:39" x14ac:dyDescent="0.3">
      <c r="A2997" t="str">
        <f t="shared" si="506"/>
        <v>Ships</v>
      </c>
      <c r="B2997" t="str">
        <f t="shared" si="507"/>
        <v>1955</v>
      </c>
      <c r="C2997" t="str">
        <f t="shared" si="508"/>
        <v>DREDGES</v>
      </c>
      <c r="D2997" s="1">
        <f t="shared" si="509"/>
        <v>4006214.3590752399</v>
      </c>
      <c r="E2997" s="1">
        <f t="shared" si="510"/>
        <v>19407.227355059302</v>
      </c>
      <c r="F2997" s="1">
        <f t="shared" si="511"/>
        <v>1104985.2578</v>
      </c>
      <c r="G2997" s="1">
        <f t="shared" si="512"/>
        <v>36483.7890248002</v>
      </c>
      <c r="H2997" s="2">
        <f t="shared" si="513"/>
        <v>55.936791515040383</v>
      </c>
      <c r="I2997" s="2">
        <f t="shared" si="514"/>
        <v>-0.72418219327258737</v>
      </c>
      <c r="J2997" s="2">
        <f t="shared" si="515"/>
        <v>3.3017444139878005E-2</v>
      </c>
      <c r="K2997" s="2">
        <f t="shared" si="516"/>
        <v>9.8084095040322954E-6</v>
      </c>
      <c r="L2997" s="2">
        <f>AM2997/SUM(AM1:AM$3009)</f>
        <v>6.6201376917746658E-7</v>
      </c>
      <c r="M2997" t="s">
        <v>6020</v>
      </c>
      <c r="N2997" t="s">
        <v>6071</v>
      </c>
      <c r="O2997" t="s">
        <v>6072</v>
      </c>
      <c r="P2997" s="1">
        <v>181110.41273872601</v>
      </c>
      <c r="Q2997" s="1">
        <v>4233211.9614008795</v>
      </c>
      <c r="R2997" s="1">
        <v>5624579.8227679897</v>
      </c>
      <c r="S2997" s="1">
        <v>15014455.313312801</v>
      </c>
      <c r="T2997" s="1">
        <v>1881240.3941374</v>
      </c>
      <c r="U2997" s="1">
        <v>815265.01661004894</v>
      </c>
      <c r="V2997" s="1">
        <v>6051563.5603432301</v>
      </c>
      <c r="W2997" s="1">
        <v>26045633.504758898</v>
      </c>
      <c r="X2997" s="1">
        <v>9010248.0002394002</v>
      </c>
      <c r="Y2997" s="1">
        <v>22772866.131291199</v>
      </c>
      <c r="Z2997" s="1">
        <v>30889166.184673101</v>
      </c>
      <c r="AA2997" s="1">
        <v>4342125.4235330801</v>
      </c>
      <c r="AB2997" s="1">
        <v>46449022.815186404</v>
      </c>
      <c r="AC2997" s="1">
        <v>31941265.164704099</v>
      </c>
      <c r="AD2997" s="1">
        <v>13170116.374242401</v>
      </c>
      <c r="AE2997" s="1">
        <v>4006214.3590752399</v>
      </c>
      <c r="AF2997" s="1">
        <v>-146447.08168728201</v>
      </c>
      <c r="AG2997" s="1">
        <v>545506.74174757802</v>
      </c>
      <c r="AH2997" s="1">
        <v>278272.86785770801</v>
      </c>
      <c r="AI2997" s="1">
        <v>4663492.5060422197</v>
      </c>
      <c r="AJ2997" s="1">
        <v>572432.89401505899</v>
      </c>
      <c r="AK2997" s="1">
        <v>19407.227355059302</v>
      </c>
      <c r="AL2997" s="1">
        <v>1104985.2578</v>
      </c>
      <c r="AM2997" s="1">
        <v>36483.7890248002</v>
      </c>
    </row>
    <row r="2998" spans="1:39" x14ac:dyDescent="0.3">
      <c r="A2998" t="str">
        <f t="shared" si="506"/>
        <v>Ships</v>
      </c>
      <c r="B2998" t="str">
        <f t="shared" si="507"/>
        <v>1990</v>
      </c>
      <c r="C2998" t="str">
        <f t="shared" si="508"/>
        <v>MISCELLANEOUS VESSELS</v>
      </c>
      <c r="D2998" s="1">
        <f t="shared" si="509"/>
        <v>3023011.3523969902</v>
      </c>
      <c r="E2998" s="1">
        <f t="shared" si="510"/>
        <v>38428758.130584903</v>
      </c>
      <c r="F2998" s="1">
        <f t="shared" si="511"/>
        <v>4439570.9083000002</v>
      </c>
      <c r="G2998" s="1">
        <f t="shared" si="512"/>
        <v>8207389.5773619097</v>
      </c>
      <c r="H2998" s="2">
        <f t="shared" si="513"/>
        <v>-0.88447269377756421</v>
      </c>
      <c r="I2998" s="2">
        <f t="shared" si="514"/>
        <v>0.46859220517971223</v>
      </c>
      <c r="J2998" s="2">
        <f t="shared" si="515"/>
        <v>1.8486898276628003</v>
      </c>
      <c r="K2998" s="2">
        <f t="shared" si="516"/>
        <v>3.9407882759895236E-5</v>
      </c>
      <c r="L2998" s="2">
        <f>AM2998/SUM(AM1:AM$3009)</f>
        <v>1.4892655216057203E-4</v>
      </c>
      <c r="M2998" t="s">
        <v>6020</v>
      </c>
      <c r="N2998" t="s">
        <v>6073</v>
      </c>
      <c r="O2998" t="s">
        <v>6074</v>
      </c>
      <c r="P2998" s="1">
        <v>561550.21025737503</v>
      </c>
      <c r="Q2998" s="1">
        <v>1663907.1122904101</v>
      </c>
      <c r="R2998" s="1">
        <v>735166.26402481296</v>
      </c>
      <c r="S2998" s="1">
        <v>246101.41504968799</v>
      </c>
      <c r="T2998" s="1">
        <v>110070.495364085</v>
      </c>
      <c r="U2998" s="1">
        <v>1307050.32321747</v>
      </c>
      <c r="V2998" s="1">
        <v>2539931.3410961302</v>
      </c>
      <c r="W2998" s="1">
        <v>2239731.8659357498</v>
      </c>
      <c r="X2998" s="1">
        <v>23385489.079174299</v>
      </c>
      <c r="Y2998" s="1">
        <v>12347576.528085301</v>
      </c>
      <c r="Z2998" s="1">
        <v>9882619.2783782706</v>
      </c>
      <c r="AA2998" s="1">
        <v>21072673.578574501</v>
      </c>
      <c r="AB2998" s="1">
        <v>12272797.466922101</v>
      </c>
      <c r="AC2998" s="1">
        <v>22484299.8352414</v>
      </c>
      <c r="AD2998" s="1">
        <v>11158416.7493209</v>
      </c>
      <c r="AE2998" s="1">
        <v>3023011.3523969902</v>
      </c>
      <c r="AF2998" s="1">
        <v>37678088.788582198</v>
      </c>
      <c r="AG2998" s="1">
        <v>7359548.9597386103</v>
      </c>
      <c r="AH2998" s="1">
        <v>26253770.755573198</v>
      </c>
      <c r="AI2998" s="1">
        <v>40921245.6080807</v>
      </c>
      <c r="AJ2998" s="1">
        <v>33121138.890208598</v>
      </c>
      <c r="AK2998" s="1">
        <v>38428758.130584903</v>
      </c>
      <c r="AL2998" s="1">
        <v>4439570.9083000002</v>
      </c>
      <c r="AM2998" s="1">
        <v>8207389.5773619097</v>
      </c>
    </row>
    <row r="2999" spans="1:39" x14ac:dyDescent="0.3">
      <c r="A2999" t="str">
        <f t="shared" si="506"/>
        <v>Ships</v>
      </c>
      <c r="B2999" t="str">
        <f t="shared" si="507"/>
        <v>2010</v>
      </c>
      <c r="C2999" t="str">
        <f t="shared" si="508"/>
        <v>SHIP AND BOAT PROPULSION COMPONENTS</v>
      </c>
      <c r="D2999" s="1">
        <f t="shared" si="509"/>
        <v>1025303.8880774199</v>
      </c>
      <c r="E2999" s="1">
        <f t="shared" si="510"/>
        <v>703439.24827987095</v>
      </c>
      <c r="F2999" s="1">
        <f t="shared" si="511"/>
        <v>761005.68370000005</v>
      </c>
      <c r="G2999" s="1">
        <f t="shared" si="512"/>
        <v>993541.89860638895</v>
      </c>
      <c r="H2999" s="2">
        <f t="shared" si="513"/>
        <v>8.1835688811645158E-2</v>
      </c>
      <c r="I2999" s="2">
        <f t="shared" si="514"/>
        <v>-0.25777548242113257</v>
      </c>
      <c r="J2999" s="2">
        <f t="shared" si="515"/>
        <v>1.3055643602762608</v>
      </c>
      <c r="K2999" s="2">
        <f t="shared" si="516"/>
        <v>6.7550723667452677E-6</v>
      </c>
      <c r="L2999" s="2">
        <f>AM2999/SUM(AM1:AM$3009)</f>
        <v>1.8028237601227438E-5</v>
      </c>
      <c r="M2999" t="s">
        <v>6020</v>
      </c>
      <c r="N2999" t="s">
        <v>89</v>
      </c>
      <c r="O2999" t="s">
        <v>6075</v>
      </c>
      <c r="P2999" s="1">
        <v>1503343.0989673301</v>
      </c>
      <c r="Q2999" s="1">
        <v>1699526.5461071101</v>
      </c>
      <c r="R2999" s="1">
        <v>1953949.3852434901</v>
      </c>
      <c r="S2999" s="1">
        <v>1688798.40702573</v>
      </c>
      <c r="T2999" s="1">
        <v>1233745.1047985</v>
      </c>
      <c r="U2999" s="1">
        <v>1939238.2682696001</v>
      </c>
      <c r="V2999" s="1">
        <v>2061841.2070517</v>
      </c>
      <c r="W2999" s="1">
        <v>2149702.1198926098</v>
      </c>
      <c r="X2999" s="1">
        <v>23620339.171173301</v>
      </c>
      <c r="Y2999" s="1">
        <v>29435535.2637894</v>
      </c>
      <c r="Z2999" s="1">
        <v>5962891.6522260197</v>
      </c>
      <c r="AA2999" s="1">
        <v>2484183.60942287</v>
      </c>
      <c r="AB2999" s="1">
        <v>1680888.5304965901</v>
      </c>
      <c r="AC2999" s="1">
        <v>1202911.7039177499</v>
      </c>
      <c r="AD2999" s="1">
        <v>1098301.4796957001</v>
      </c>
      <c r="AE2999" s="1">
        <v>1025303.8880774199</v>
      </c>
      <c r="AF2999" s="1">
        <v>1896937.23132039</v>
      </c>
      <c r="AG2999" s="1">
        <v>827400.09484568401</v>
      </c>
      <c r="AH2999" s="1">
        <v>1435199.78482185</v>
      </c>
      <c r="AI2999" s="1">
        <v>1338551.3944168801</v>
      </c>
      <c r="AJ2999" s="1">
        <v>2469072.06314302</v>
      </c>
      <c r="AK2999" s="1">
        <v>703439.24827987095</v>
      </c>
      <c r="AL2999" s="1">
        <v>761005.68370000005</v>
      </c>
      <c r="AM2999" s="1">
        <v>993541.89860638895</v>
      </c>
    </row>
    <row r="3000" spans="1:39" x14ac:dyDescent="0.3">
      <c r="A3000" t="str">
        <f t="shared" si="506"/>
        <v>Ships</v>
      </c>
      <c r="B3000" t="str">
        <f t="shared" si="507"/>
        <v>2020</v>
      </c>
      <c r="C3000" t="str">
        <f t="shared" si="508"/>
        <v>RIGGING AND RIGGING GEAR</v>
      </c>
      <c r="D3000" s="1">
        <f t="shared" si="509"/>
        <v>166198.10579306001</v>
      </c>
      <c r="E3000" s="1">
        <f t="shared" si="510"/>
        <v>111719.16791769001</v>
      </c>
      <c r="F3000" s="1">
        <f t="shared" si="511"/>
        <v>255604.91990000001</v>
      </c>
      <c r="G3000" s="1">
        <f t="shared" si="512"/>
        <v>284.74696819662</v>
      </c>
      <c r="H3000" s="2">
        <f t="shared" si="513"/>
        <v>1.2879235914853839</v>
      </c>
      <c r="I3000" s="2">
        <f t="shared" si="514"/>
        <v>0.53795326776024788</v>
      </c>
      <c r="J3000" s="2">
        <f t="shared" si="515"/>
        <v>1.1140120789068582E-3</v>
      </c>
      <c r="K3000" s="2">
        <f t="shared" si="516"/>
        <v>2.2688788903990515E-6</v>
      </c>
      <c r="L3000" s="2">
        <f>AM3000/SUM(AM1:AM$3009)</f>
        <v>5.1668540663241305E-9</v>
      </c>
      <c r="M3000" t="s">
        <v>6020</v>
      </c>
      <c r="N3000" t="s">
        <v>99</v>
      </c>
      <c r="O3000" t="s">
        <v>6076</v>
      </c>
      <c r="P3000" s="1">
        <v>118756.15865803399</v>
      </c>
      <c r="Q3000" s="1">
        <v>569496.06457944098</v>
      </c>
      <c r="R3000" s="1">
        <v>84984.502651050105</v>
      </c>
      <c r="S3000" s="1">
        <v>959580.80987228802</v>
      </c>
      <c r="T3000" s="1">
        <v>56659.575108967198</v>
      </c>
      <c r="U3000" s="1">
        <v>139266.482190982</v>
      </c>
      <c r="V3000" s="1">
        <v>108900.718274268</v>
      </c>
      <c r="W3000" s="1">
        <v>7515739.9977750098</v>
      </c>
      <c r="X3000" s="1">
        <v>130266.90144327001</v>
      </c>
      <c r="Y3000" s="1">
        <v>2149001.9534167098</v>
      </c>
      <c r="Z3000" s="1">
        <v>368158.30817019503</v>
      </c>
      <c r="AA3000" s="1">
        <v>234348.10740886701</v>
      </c>
      <c r="AB3000" s="1">
        <v>473589.535769079</v>
      </c>
      <c r="AC3000" s="1">
        <v>130409.796142555</v>
      </c>
      <c r="AD3000" s="1">
        <v>393043.77480877098</v>
      </c>
      <c r="AE3000" s="1">
        <v>166198.10579306001</v>
      </c>
      <c r="AF3000" s="1">
        <v>264470.188769284</v>
      </c>
      <c r="AG3000" s="1">
        <v>14804.155381926499</v>
      </c>
      <c r="AH3000" s="1">
        <v>43359.909507807402</v>
      </c>
      <c r="AI3000" s="1">
        <v>23175.756252965199</v>
      </c>
      <c r="AJ3000" s="1"/>
      <c r="AK3000" s="1">
        <v>111719.16791769001</v>
      </c>
      <c r="AL3000" s="1">
        <v>255604.91990000001</v>
      </c>
      <c r="AM3000" s="1">
        <v>284.74696819662</v>
      </c>
    </row>
    <row r="3001" spans="1:39" x14ac:dyDescent="0.3">
      <c r="A3001" t="str">
        <f t="shared" si="506"/>
        <v>Ships</v>
      </c>
      <c r="B3001" t="str">
        <f t="shared" si="507"/>
        <v>2030</v>
      </c>
      <c r="C3001" t="str">
        <f t="shared" si="508"/>
        <v>DECK MACHINERY</v>
      </c>
      <c r="D3001" s="1">
        <f t="shared" si="509"/>
        <v>163288.47245103499</v>
      </c>
      <c r="E3001" s="1">
        <f t="shared" si="510"/>
        <v>176818.42321277299</v>
      </c>
      <c r="F3001" s="1">
        <f t="shared" si="511"/>
        <v>31442.609899999999</v>
      </c>
      <c r="G3001" s="1">
        <f t="shared" si="512"/>
        <v>65341.511625396801</v>
      </c>
      <c r="H3001" s="2">
        <f t="shared" si="513"/>
        <v>-0.8221757137707093</v>
      </c>
      <c r="I3001" s="2">
        <f t="shared" si="514"/>
        <v>-0.80744133723567879</v>
      </c>
      <c r="J3001" s="2">
        <f t="shared" si="515"/>
        <v>2.0781198454329584</v>
      </c>
      <c r="K3001" s="2">
        <f t="shared" si="516"/>
        <v>2.7910055052567954E-7</v>
      </c>
      <c r="L3001" s="2">
        <f>AM3001/SUM(AM1:AM$3009)</f>
        <v>1.1856493404640029E-6</v>
      </c>
      <c r="M3001" t="s">
        <v>6020</v>
      </c>
      <c r="N3001" t="s">
        <v>6077</v>
      </c>
      <c r="O3001" t="s">
        <v>6078</v>
      </c>
      <c r="P3001" s="1">
        <v>521134.33879244898</v>
      </c>
      <c r="Q3001" s="1">
        <v>61878.118285823497</v>
      </c>
      <c r="R3001" s="1">
        <v>197593.16167146101</v>
      </c>
      <c r="S3001" s="1">
        <v>179288.723222061</v>
      </c>
      <c r="T3001" s="1">
        <v>648857.82040397695</v>
      </c>
      <c r="U3001" s="1">
        <v>32547.195349708702</v>
      </c>
      <c r="V3001" s="1">
        <v>74203.207356146304</v>
      </c>
      <c r="W3001" s="1">
        <v>194391.33962162101</v>
      </c>
      <c r="X3001" s="1">
        <v>2058120.39636088</v>
      </c>
      <c r="Y3001" s="1">
        <v>615098.54501522996</v>
      </c>
      <c r="Z3001" s="1">
        <v>1307928.47234088</v>
      </c>
      <c r="AA3001" s="1">
        <v>341372.49152585701</v>
      </c>
      <c r="AB3001" s="1">
        <v>556843.43401156401</v>
      </c>
      <c r="AC3001" s="1">
        <v>660682.79740637203</v>
      </c>
      <c r="AD3001" s="1">
        <v>97935.324268840195</v>
      </c>
      <c r="AE3001" s="1">
        <v>163288.47245103499</v>
      </c>
      <c r="AF3001" s="1">
        <v>431654.859716026</v>
      </c>
      <c r="AG3001" s="1">
        <v>223745.29664890101</v>
      </c>
      <c r="AH3001" s="1">
        <v>26149.7733016202</v>
      </c>
      <c r="AI3001" s="1"/>
      <c r="AJ3001" s="1">
        <v>701806.09990906005</v>
      </c>
      <c r="AK3001" s="1">
        <v>176818.42321277299</v>
      </c>
      <c r="AL3001" s="1">
        <v>31442.609899999999</v>
      </c>
      <c r="AM3001" s="1">
        <v>65341.511625396801</v>
      </c>
    </row>
    <row r="3002" spans="1:39" x14ac:dyDescent="0.3">
      <c r="A3002" t="str">
        <f t="shared" si="506"/>
        <v>Ships</v>
      </c>
      <c r="B3002" t="str">
        <f t="shared" si="507"/>
        <v>2040</v>
      </c>
      <c r="C3002" t="str">
        <f t="shared" si="508"/>
        <v>MARINE HARDWARE AND HULL ITEMS</v>
      </c>
      <c r="D3002" s="1">
        <f t="shared" si="509"/>
        <v>2071045.2642437201</v>
      </c>
      <c r="E3002" s="1">
        <f t="shared" si="510"/>
        <v>-5550.8217124440698</v>
      </c>
      <c r="F3002" s="1">
        <f t="shared" si="511"/>
        <v>201094.7813</v>
      </c>
      <c r="G3002" s="1">
        <f t="shared" si="512"/>
        <v>0</v>
      </c>
      <c r="H3002" s="2">
        <f t="shared" si="513"/>
        <v>-37.227930154769176</v>
      </c>
      <c r="I3002" s="2">
        <f t="shared" si="514"/>
        <v>-0.9029017932288248</v>
      </c>
      <c r="J3002" s="2">
        <f t="shared" si="515"/>
        <v>0</v>
      </c>
      <c r="K3002" s="2">
        <f t="shared" si="516"/>
        <v>1.785019257217294E-6</v>
      </c>
      <c r="L3002" s="2">
        <f>AM3002/SUM(AM1:AM$3009)</f>
        <v>0</v>
      </c>
      <c r="M3002" t="s">
        <v>6020</v>
      </c>
      <c r="N3002" t="s">
        <v>6079</v>
      </c>
      <c r="O3002" t="s">
        <v>6080</v>
      </c>
      <c r="P3002" s="1">
        <v>3201455.9925141302</v>
      </c>
      <c r="Q3002" s="1">
        <v>238904.18039140099</v>
      </c>
      <c r="R3002" s="1">
        <v>2447107.66456088</v>
      </c>
      <c r="S3002" s="1">
        <v>4279957.4944191901</v>
      </c>
      <c r="T3002" s="1">
        <v>-130527.79857149901</v>
      </c>
      <c r="U3002" s="1">
        <v>1018521.49365026</v>
      </c>
      <c r="V3002" s="1">
        <v>549685.70803904801</v>
      </c>
      <c r="W3002" s="1">
        <v>367971.48703663499</v>
      </c>
      <c r="X3002" s="1">
        <v>582041.79468067002</v>
      </c>
      <c r="Y3002" s="1">
        <v>1560655.6661909299</v>
      </c>
      <c r="Z3002" s="1">
        <v>8309762.6683005998</v>
      </c>
      <c r="AA3002" s="1">
        <v>1093126.4005152001</v>
      </c>
      <c r="AB3002" s="1">
        <v>270237.758837089</v>
      </c>
      <c r="AC3002" s="1">
        <v>374983.66406682198</v>
      </c>
      <c r="AD3002" s="1">
        <v>1326943.5909424799</v>
      </c>
      <c r="AE3002" s="1">
        <v>2071045.2642437201</v>
      </c>
      <c r="AF3002" s="1">
        <v>69692.811834703898</v>
      </c>
      <c r="AG3002" s="1">
        <v>390207.49245937599</v>
      </c>
      <c r="AH3002" s="1">
        <v>371184.53547991998</v>
      </c>
      <c r="AI3002" s="1">
        <v>1665322.7115567001</v>
      </c>
      <c r="AJ3002" s="1">
        <v>178039.42295129399</v>
      </c>
      <c r="AK3002" s="1">
        <v>-5550.8217124440698</v>
      </c>
      <c r="AL3002" s="1">
        <v>201094.7813</v>
      </c>
      <c r="AM3002" s="1"/>
    </row>
    <row r="3003" spans="1:39" x14ac:dyDescent="0.3">
      <c r="A3003" t="str">
        <f t="shared" si="506"/>
        <v>Ships</v>
      </c>
      <c r="B3003" t="str">
        <f t="shared" si="507"/>
        <v>2050</v>
      </c>
      <c r="C3003" t="str">
        <f t="shared" si="508"/>
        <v>BUOYS</v>
      </c>
      <c r="D3003" s="1">
        <f t="shared" si="509"/>
        <v>1588971.5471654001</v>
      </c>
      <c r="E3003" s="1">
        <f t="shared" si="510"/>
        <v>39617.105391945101</v>
      </c>
      <c r="F3003" s="1">
        <f t="shared" si="511"/>
        <v>321377.90240000002</v>
      </c>
      <c r="G3003" s="1">
        <f t="shared" si="512"/>
        <v>0</v>
      </c>
      <c r="H3003" s="2">
        <f t="shared" si="513"/>
        <v>7.112099539340452</v>
      </c>
      <c r="I3003" s="2">
        <f t="shared" si="514"/>
        <v>-0.79774470916530071</v>
      </c>
      <c r="J3003" s="2">
        <f t="shared" si="515"/>
        <v>0</v>
      </c>
      <c r="K3003" s="2">
        <f t="shared" si="516"/>
        <v>2.8527132376065297E-6</v>
      </c>
      <c r="L3003" s="2">
        <f>AM3003/SUM(AM1:AM$3009)</f>
        <v>0</v>
      </c>
      <c r="M3003" t="s">
        <v>6020</v>
      </c>
      <c r="N3003" t="s">
        <v>6081</v>
      </c>
      <c r="O3003" t="s">
        <v>6082</v>
      </c>
      <c r="P3003" s="1"/>
      <c r="Q3003" s="1">
        <v>192398.576832936</v>
      </c>
      <c r="R3003" s="1">
        <v>171236.22542788199</v>
      </c>
      <c r="S3003" s="1">
        <v>223288.03132631301</v>
      </c>
      <c r="T3003" s="1">
        <v>229156.602939334</v>
      </c>
      <c r="U3003" s="1">
        <v>770381.79179645597</v>
      </c>
      <c r="V3003" s="1">
        <v>1044402.48874982</v>
      </c>
      <c r="W3003" s="1">
        <v>249992.95913313201</v>
      </c>
      <c r="X3003" s="1">
        <v>564566.468725955</v>
      </c>
      <c r="Y3003" s="1">
        <v>422403.00230527401</v>
      </c>
      <c r="Z3003" s="1">
        <v>4317723.4368591104</v>
      </c>
      <c r="AA3003" s="1">
        <v>358618.11886661203</v>
      </c>
      <c r="AB3003" s="1">
        <v>344146.10831292701</v>
      </c>
      <c r="AC3003" s="1">
        <v>1585292.4909872699</v>
      </c>
      <c r="AD3003" s="1">
        <v>438243.69141350902</v>
      </c>
      <c r="AE3003" s="1">
        <v>1588971.5471654001</v>
      </c>
      <c r="AF3003" s="1">
        <v>550530.57392446499</v>
      </c>
      <c r="AG3003" s="1">
        <v>961705.11683754995</v>
      </c>
      <c r="AH3003" s="1">
        <v>1085660.5694633401</v>
      </c>
      <c r="AI3003" s="1">
        <v>291713.86770917999</v>
      </c>
      <c r="AJ3003" s="1">
        <v>233706.359383437</v>
      </c>
      <c r="AK3003" s="1">
        <v>39617.105391945101</v>
      </c>
      <c r="AL3003" s="1">
        <v>321377.90240000002</v>
      </c>
      <c r="AM3003" s="1"/>
    </row>
    <row r="3004" spans="1:39" x14ac:dyDescent="0.3">
      <c r="A3004" t="str">
        <f t="shared" si="506"/>
        <v>Ships</v>
      </c>
      <c r="B3004" t="str">
        <f t="shared" si="507"/>
        <v>2060</v>
      </c>
      <c r="C3004" t="str">
        <f t="shared" si="508"/>
        <v>COMMERCIAL FISHING EQUIPMENT</v>
      </c>
      <c r="D3004" s="1">
        <f t="shared" si="509"/>
        <v>46994.211624368399</v>
      </c>
      <c r="E3004" s="1">
        <f t="shared" si="510"/>
        <v>17875.174223304999</v>
      </c>
      <c r="F3004" s="1">
        <f t="shared" si="511"/>
        <v>0</v>
      </c>
      <c r="G3004" s="1">
        <f t="shared" si="512"/>
        <v>0</v>
      </c>
      <c r="H3004" s="2">
        <f t="shared" si="513"/>
        <v>-1</v>
      </c>
      <c r="I3004" s="2">
        <f t="shared" si="514"/>
        <v>-1</v>
      </c>
      <c r="J3004" s="2" t="e">
        <f t="shared" si="515"/>
        <v>#DIV/0!</v>
      </c>
      <c r="K3004" s="2">
        <f t="shared" si="516"/>
        <v>0</v>
      </c>
      <c r="L3004" s="2">
        <f>AM3004/SUM(AM1:AM$3009)</f>
        <v>0</v>
      </c>
      <c r="M3004" t="s">
        <v>6020</v>
      </c>
      <c r="N3004" t="s">
        <v>6083</v>
      </c>
      <c r="O3004" t="s">
        <v>6084</v>
      </c>
      <c r="P3004" s="1"/>
      <c r="Q3004" s="1"/>
      <c r="R3004" s="1"/>
      <c r="S3004" s="1">
        <v>22868.241903459901</v>
      </c>
      <c r="T3004" s="1"/>
      <c r="U3004" s="1"/>
      <c r="V3004" s="1">
        <v>49709.284086831904</v>
      </c>
      <c r="W3004" s="1">
        <v>23200.568076843501</v>
      </c>
      <c r="X3004" s="1">
        <v>6647.7496532289397</v>
      </c>
      <c r="Y3004" s="1">
        <v>43810.589123673097</v>
      </c>
      <c r="Z3004" s="1">
        <v>7550.1092064671802</v>
      </c>
      <c r="AA3004" s="1">
        <v>34902.615157146902</v>
      </c>
      <c r="AB3004" s="1">
        <v>208388.96396023899</v>
      </c>
      <c r="AC3004" s="1">
        <v>55563.536261265202</v>
      </c>
      <c r="AD3004" s="1">
        <v>103597.442796025</v>
      </c>
      <c r="AE3004" s="1">
        <v>46994.211624368399</v>
      </c>
      <c r="AF3004" s="1">
        <v>294293.56853006402</v>
      </c>
      <c r="AG3004" s="1">
        <v>15953.5252126621</v>
      </c>
      <c r="AH3004" s="1">
        <v>21772.472537653699</v>
      </c>
      <c r="AI3004" s="1">
        <v>15194.702154914399</v>
      </c>
      <c r="AJ3004" s="1"/>
      <c r="AK3004" s="1">
        <v>17875.174223304999</v>
      </c>
      <c r="AL3004" s="1"/>
      <c r="AM3004" s="1"/>
    </row>
    <row r="3005" spans="1:39" x14ac:dyDescent="0.3">
      <c r="A3005" t="str">
        <f t="shared" si="506"/>
        <v>Ships</v>
      </c>
      <c r="B3005" t="str">
        <f t="shared" si="507"/>
        <v>2090</v>
      </c>
      <c r="C3005" t="str">
        <f t="shared" si="508"/>
        <v>MISC SHIP &amp; MARINE EQ</v>
      </c>
      <c r="D3005" s="1">
        <f t="shared" si="509"/>
        <v>17332908.785068698</v>
      </c>
      <c r="E3005" s="1">
        <f t="shared" si="510"/>
        <v>1887964.5070855401</v>
      </c>
      <c r="F3005" s="1">
        <f t="shared" si="511"/>
        <v>413813.62109999999</v>
      </c>
      <c r="G3005" s="1">
        <f t="shared" si="512"/>
        <v>997476.71484624303</v>
      </c>
      <c r="H3005" s="2">
        <f t="shared" si="513"/>
        <v>-0.78081493611402364</v>
      </c>
      <c r="I3005" s="2">
        <f t="shared" si="514"/>
        <v>-0.9761255524833502</v>
      </c>
      <c r="J3005" s="2">
        <f t="shared" si="515"/>
        <v>2.4104492070482091</v>
      </c>
      <c r="K3005" s="2">
        <f t="shared" si="516"/>
        <v>3.6732195524276424E-6</v>
      </c>
      <c r="L3005" s="2">
        <f>AM3005/SUM(AM1:AM$3009)</f>
        <v>1.809963650467455E-5</v>
      </c>
      <c r="M3005" t="s">
        <v>6020</v>
      </c>
      <c r="N3005" t="s">
        <v>6085</v>
      </c>
      <c r="O3005" t="s">
        <v>6086</v>
      </c>
      <c r="P3005" s="1">
        <v>4080335.5845461702</v>
      </c>
      <c r="Q3005" s="1">
        <v>3061477.7167282901</v>
      </c>
      <c r="R3005" s="1">
        <v>3519845.2192490902</v>
      </c>
      <c r="S3005" s="1">
        <v>3277072.2467237101</v>
      </c>
      <c r="T3005" s="1">
        <v>3185295.67184421</v>
      </c>
      <c r="U3005" s="1">
        <v>9782533.4420122392</v>
      </c>
      <c r="V3005" s="1">
        <v>1829732.9654141699</v>
      </c>
      <c r="W3005" s="1">
        <v>6379912.4428877402</v>
      </c>
      <c r="X3005" s="1">
        <v>8782745.5700883307</v>
      </c>
      <c r="Y3005" s="1">
        <v>13747821.234765301</v>
      </c>
      <c r="Z3005" s="1">
        <v>5780781.0270434497</v>
      </c>
      <c r="AA3005" s="1">
        <v>11296989.981644001</v>
      </c>
      <c r="AB3005" s="1">
        <v>5583611.8106956398</v>
      </c>
      <c r="AC3005" s="1">
        <v>5055546.5011463799</v>
      </c>
      <c r="AD3005" s="1">
        <v>13272937.733984301</v>
      </c>
      <c r="AE3005" s="1">
        <v>17332908.785068698</v>
      </c>
      <c r="AF3005" s="1">
        <v>7895711.7981150001</v>
      </c>
      <c r="AG3005" s="1">
        <v>4546513.4555030502</v>
      </c>
      <c r="AH3005" s="1">
        <v>3151240.3279967699</v>
      </c>
      <c r="AI3005" s="1">
        <v>4033454.5867653401</v>
      </c>
      <c r="AJ3005" s="1">
        <v>1026530.84686961</v>
      </c>
      <c r="AK3005" s="1">
        <v>1887964.5070855401</v>
      </c>
      <c r="AL3005" s="1">
        <v>413813.62109999999</v>
      </c>
      <c r="AM3005" s="1">
        <v>997476.71484624303</v>
      </c>
    </row>
    <row r="3006" spans="1:39" x14ac:dyDescent="0.3">
      <c r="A3006" t="str">
        <f t="shared" si="506"/>
        <v>Ships</v>
      </c>
      <c r="B3006" t="str">
        <f t="shared" si="507"/>
        <v>4220</v>
      </c>
      <c r="C3006" t="str">
        <f t="shared" si="508"/>
        <v>MARINE LIFESAVING &amp; DIVING EQ</v>
      </c>
      <c r="D3006" s="1">
        <f t="shared" si="509"/>
        <v>1129426.31104153</v>
      </c>
      <c r="E3006" s="1">
        <f t="shared" si="510"/>
        <v>859362.90865627001</v>
      </c>
      <c r="F3006" s="1">
        <f t="shared" si="511"/>
        <v>143474.2794</v>
      </c>
      <c r="G3006" s="1">
        <f t="shared" si="512"/>
        <v>137964.990695043</v>
      </c>
      <c r="H3006" s="2">
        <f t="shared" si="513"/>
        <v>-0.83304576220965665</v>
      </c>
      <c r="I3006" s="2">
        <f t="shared" si="514"/>
        <v>-0.8729671179098959</v>
      </c>
      <c r="J3006" s="2">
        <f t="shared" si="515"/>
        <v>0.96160086164574943</v>
      </c>
      <c r="K3006" s="2">
        <f t="shared" si="516"/>
        <v>1.2735504620694722E-6</v>
      </c>
      <c r="L3006" s="2">
        <f>AM3006/SUM(AM1:AM$3009)</f>
        <v>2.5034330574182928E-6</v>
      </c>
      <c r="M3006" t="s">
        <v>6020</v>
      </c>
      <c r="N3006" t="s">
        <v>6087</v>
      </c>
      <c r="O3006" t="s">
        <v>6088</v>
      </c>
      <c r="P3006" s="1">
        <v>299257.44116799702</v>
      </c>
      <c r="Q3006" s="1">
        <v>5121897.9054018799</v>
      </c>
      <c r="R3006" s="1">
        <v>384907.242445193</v>
      </c>
      <c r="S3006" s="1">
        <v>1546884.86666274</v>
      </c>
      <c r="T3006" s="1">
        <v>2016694.7242455001</v>
      </c>
      <c r="U3006" s="1">
        <v>2304923.2236059499</v>
      </c>
      <c r="V3006" s="1">
        <v>6855447.7043238496</v>
      </c>
      <c r="W3006" s="1">
        <v>13065249.4605531</v>
      </c>
      <c r="X3006" s="1">
        <v>6165328.9969370496</v>
      </c>
      <c r="Y3006" s="1">
        <v>6125698.5971372901</v>
      </c>
      <c r="Z3006" s="1">
        <v>1916855.9154767799</v>
      </c>
      <c r="AA3006" s="1">
        <v>2068529.14097334</v>
      </c>
      <c r="AB3006" s="1">
        <v>1715333.20342562</v>
      </c>
      <c r="AC3006" s="1">
        <v>1112043.8669135</v>
      </c>
      <c r="AD3006" s="1">
        <v>334496.09104423597</v>
      </c>
      <c r="AE3006" s="1">
        <v>1129426.31104153</v>
      </c>
      <c r="AF3006" s="1">
        <v>287725.29252922803</v>
      </c>
      <c r="AG3006" s="1">
        <v>400285.54507719999</v>
      </c>
      <c r="AH3006" s="1">
        <v>619257.03928687901</v>
      </c>
      <c r="AI3006" s="1">
        <v>749889.24616654497</v>
      </c>
      <c r="AJ3006" s="1">
        <v>1376782.9688094601</v>
      </c>
      <c r="AK3006" s="1">
        <v>859362.90865627001</v>
      </c>
      <c r="AL3006" s="1">
        <v>143474.2794</v>
      </c>
      <c r="AM3006" s="1">
        <v>137964.990695043</v>
      </c>
    </row>
    <row r="3007" spans="1:39" x14ac:dyDescent="0.3">
      <c r="A3007" t="str">
        <f t="shared" si="506"/>
        <v>Ships</v>
      </c>
      <c r="B3007" t="str">
        <f t="shared" si="507"/>
        <v>4460</v>
      </c>
      <c r="C3007" t="str">
        <f t="shared" si="508"/>
        <v>AIR PURIFICATION EQUIPMENT</v>
      </c>
      <c r="D3007" s="1">
        <f t="shared" si="509"/>
        <v>2622382.5535246502</v>
      </c>
      <c r="E3007" s="1">
        <f t="shared" si="510"/>
        <v>2910296.2334464202</v>
      </c>
      <c r="F3007" s="1">
        <f t="shared" si="511"/>
        <v>4539144.5235000001</v>
      </c>
      <c r="G3007" s="1">
        <f t="shared" si="512"/>
        <v>-5384.1750650609101</v>
      </c>
      <c r="H3007" s="2">
        <f t="shared" si="513"/>
        <v>0.55968470540357029</v>
      </c>
      <c r="I3007" s="2">
        <f t="shared" si="514"/>
        <v>0.73092385678020122</v>
      </c>
      <c r="J3007" s="2">
        <f t="shared" si="515"/>
        <v>-1.1861651545100687E-3</v>
      </c>
      <c r="K3007" s="2">
        <f t="shared" si="516"/>
        <v>4.0291748663792484E-5</v>
      </c>
      <c r="L3007" s="2">
        <f>AM3007/SUM(AM1:AM$3009)</f>
        <v>-9.7698131800657302E-8</v>
      </c>
      <c r="M3007" t="s">
        <v>6020</v>
      </c>
      <c r="N3007" t="s">
        <v>6089</v>
      </c>
      <c r="O3007" t="s">
        <v>6090</v>
      </c>
      <c r="P3007" s="1">
        <v>406877.98832302197</v>
      </c>
      <c r="Q3007" s="1">
        <v>1938761.9966978701</v>
      </c>
      <c r="R3007" s="1">
        <v>1234087.5995759999</v>
      </c>
      <c r="S3007" s="1">
        <v>2554020.0994764101</v>
      </c>
      <c r="T3007" s="1">
        <v>3678180.8722801898</v>
      </c>
      <c r="U3007" s="1">
        <v>3273485.6024958598</v>
      </c>
      <c r="V3007" s="1">
        <v>17598079.242434599</v>
      </c>
      <c r="W3007" s="1">
        <v>2158585.2212754199</v>
      </c>
      <c r="X3007" s="1">
        <v>9757460.04380868</v>
      </c>
      <c r="Y3007" s="1">
        <v>13073977.2676463</v>
      </c>
      <c r="Z3007" s="1">
        <v>6706387.3091853904</v>
      </c>
      <c r="AA3007" s="1">
        <v>3030099.4131045202</v>
      </c>
      <c r="AB3007" s="1">
        <v>9308960.8497432005</v>
      </c>
      <c r="AC3007" s="1">
        <v>3301347.5997706801</v>
      </c>
      <c r="AD3007" s="1">
        <v>5155699.3424888998</v>
      </c>
      <c r="AE3007" s="1">
        <v>2622382.5535246502</v>
      </c>
      <c r="AF3007" s="1">
        <v>3570949.69125761</v>
      </c>
      <c r="AG3007" s="1">
        <v>954887.14017822396</v>
      </c>
      <c r="AH3007" s="1">
        <v>782517.54382295802</v>
      </c>
      <c r="AI3007" s="1">
        <v>2724506.8721924</v>
      </c>
      <c r="AJ3007" s="1">
        <v>2236751.02925228</v>
      </c>
      <c r="AK3007" s="1">
        <v>2910296.2334464202</v>
      </c>
      <c r="AL3007" s="1">
        <v>4539144.5235000001</v>
      </c>
      <c r="AM3007" s="1">
        <v>-5384.1750650609101</v>
      </c>
    </row>
    <row r="3008" spans="1:39" x14ac:dyDescent="0.3">
      <c r="A3008" t="str">
        <f t="shared" si="506"/>
        <v>Ships</v>
      </c>
      <c r="B3008" t="str">
        <f t="shared" si="507"/>
        <v>4620</v>
      </c>
      <c r="C3008" t="str">
        <f t="shared" si="508"/>
        <v>WATER DISTILL EQ-MARINE &amp; INDUST</v>
      </c>
      <c r="D3008" s="1">
        <f t="shared" si="509"/>
        <v>603100.51618657901</v>
      </c>
      <c r="E3008" s="1">
        <f t="shared" si="510"/>
        <v>997859.18358335202</v>
      </c>
      <c r="F3008" s="1">
        <f t="shared" si="511"/>
        <v>289736.09769999998</v>
      </c>
      <c r="G3008" s="1">
        <f t="shared" si="512"/>
        <v>0</v>
      </c>
      <c r="H3008" s="2">
        <f t="shared" si="513"/>
        <v>-0.70964229976864457</v>
      </c>
      <c r="I3008" s="2">
        <f t="shared" si="514"/>
        <v>-0.51958904042727538</v>
      </c>
      <c r="J3008" s="2">
        <f t="shared" si="515"/>
        <v>0</v>
      </c>
      <c r="K3008" s="2">
        <f t="shared" si="516"/>
        <v>2.5718445330211624E-6</v>
      </c>
      <c r="L3008" s="2">
        <f>AM3008/SUM(AM1:AM$3009)</f>
        <v>0</v>
      </c>
      <c r="M3008" t="s">
        <v>6020</v>
      </c>
      <c r="N3008" t="s">
        <v>6091</v>
      </c>
      <c r="O3008" t="s">
        <v>6092</v>
      </c>
      <c r="P3008" s="1">
        <v>64467.628985789903</v>
      </c>
      <c r="Q3008" s="1"/>
      <c r="R3008" s="1">
        <v>484623.17905845097</v>
      </c>
      <c r="S3008" s="1">
        <v>442114.26400577201</v>
      </c>
      <c r="T3008" s="1">
        <v>87419.160146858805</v>
      </c>
      <c r="U3008" s="1">
        <v>222851.20236651701</v>
      </c>
      <c r="V3008" s="1">
        <v>103933.145389065</v>
      </c>
      <c r="W3008" s="1">
        <v>159282.262468559</v>
      </c>
      <c r="X3008" s="1">
        <v>1840920.7080748901</v>
      </c>
      <c r="Y3008" s="1">
        <v>726130.06989703502</v>
      </c>
      <c r="Z3008" s="1">
        <v>207455.72921105399</v>
      </c>
      <c r="AA3008" s="1">
        <v>265854.798137089</v>
      </c>
      <c r="AB3008" s="1">
        <v>208336.41337124899</v>
      </c>
      <c r="AC3008" s="1">
        <v>38958.349334541403</v>
      </c>
      <c r="AD3008" s="1">
        <v>80504.282924189203</v>
      </c>
      <c r="AE3008" s="1">
        <v>603100.51618657901</v>
      </c>
      <c r="AF3008" s="1">
        <v>610912.42216345901</v>
      </c>
      <c r="AG3008" s="1">
        <v>149641.39799190499</v>
      </c>
      <c r="AH3008" s="1">
        <v>367989.157993389</v>
      </c>
      <c r="AI3008" s="1">
        <v>0</v>
      </c>
      <c r="AJ3008" s="1">
        <v>-43850.961108834897</v>
      </c>
      <c r="AK3008" s="1">
        <v>997859.18358335202</v>
      </c>
      <c r="AL3008" s="1">
        <v>289736.09769999998</v>
      </c>
      <c r="AM3008" s="1"/>
    </row>
    <row r="3009" spans="1:39" x14ac:dyDescent="0.3">
      <c r="A3009">
        <f t="shared" si="506"/>
        <v>0</v>
      </c>
      <c r="B3009">
        <f t="shared" si="507"/>
        <v>0</v>
      </c>
      <c r="C3009">
        <f t="shared" si="508"/>
        <v>0</v>
      </c>
      <c r="D3009" s="1">
        <f t="shared" si="509"/>
        <v>0</v>
      </c>
      <c r="E3009" s="1">
        <f t="shared" si="510"/>
        <v>402390.03057153098</v>
      </c>
      <c r="F3009" s="1">
        <f t="shared" si="511"/>
        <v>0</v>
      </c>
      <c r="G3009" s="1">
        <f t="shared" si="512"/>
        <v>0</v>
      </c>
      <c r="H3009" s="2">
        <f t="shared" si="513"/>
        <v>-1</v>
      </c>
      <c r="I3009" s="2" t="e">
        <f t="shared" si="514"/>
        <v>#DIV/0!</v>
      </c>
      <c r="J3009" s="2" t="e">
        <f t="shared" si="515"/>
        <v>#DIV/0!</v>
      </c>
      <c r="K3009" s="2">
        <f t="shared" si="516"/>
        <v>0</v>
      </c>
      <c r="L3009" s="2">
        <f>AM3009/SUM(AM1:AM$3009)</f>
        <v>0</v>
      </c>
      <c r="P3009" s="1">
        <v>44063562.268547699</v>
      </c>
      <c r="Q3009" s="1">
        <v>14041750.4577302</v>
      </c>
      <c r="R3009" s="1">
        <v>61643298.577745602</v>
      </c>
      <c r="S3009" s="1">
        <v>108842331.681907</v>
      </c>
      <c r="T3009" s="1">
        <v>7553330.4044865398</v>
      </c>
      <c r="U3009" s="1">
        <v>4144003.61567363</v>
      </c>
      <c r="V3009" s="1">
        <v>141696786.412507</v>
      </c>
      <c r="W3009" s="1">
        <v>24562762.235412698</v>
      </c>
      <c r="X3009" s="1">
        <v>579315.42897731904</v>
      </c>
      <c r="Y3009" s="1">
        <v>859538.27569510101</v>
      </c>
      <c r="Z3009" s="1">
        <v>-294957.36235347699</v>
      </c>
      <c r="AA3009" s="1">
        <v>-138573.745494734</v>
      </c>
      <c r="AB3009" s="1">
        <v>-8157.49366437355</v>
      </c>
      <c r="AC3009" s="1">
        <v>-123324.48759280299</v>
      </c>
      <c r="AD3009" s="1"/>
      <c r="AE3009" s="1"/>
      <c r="AF3009" s="1">
        <v>4261239.8043569801</v>
      </c>
      <c r="AG3009" s="1">
        <v>0</v>
      </c>
      <c r="AH3009" s="1">
        <v>-266065.46819103998</v>
      </c>
      <c r="AI3009" s="1">
        <v>521779.59854369401</v>
      </c>
      <c r="AJ3009" s="1"/>
      <c r="AK3009" s="1">
        <v>402390.03057153098</v>
      </c>
      <c r="AL3009" s="1"/>
      <c r="AM3009" s="1"/>
    </row>
    <row r="3010" spans="1:39" x14ac:dyDescent="0.3">
      <c r="A3010" t="str">
        <f t="shared" si="506"/>
        <v>Grand Total</v>
      </c>
      <c r="B3010" t="str">
        <f t="shared" si="507"/>
        <v/>
      </c>
      <c r="C3010" t="str">
        <f t="shared" si="508"/>
        <v/>
      </c>
      <c r="D3010" s="1">
        <f t="shared" si="509"/>
        <v>87224757048.734146</v>
      </c>
      <c r="E3010" s="1">
        <f t="shared" si="510"/>
        <v>117503440111.05304</v>
      </c>
      <c r="F3010" s="1">
        <f t="shared" si="511"/>
        <v>0</v>
      </c>
      <c r="G3010" s="1">
        <f t="shared" si="512"/>
        <v>0</v>
      </c>
      <c r="H3010" s="2">
        <f t="shared" si="513"/>
        <v>-1</v>
      </c>
      <c r="I3010" s="2">
        <f t="shared" si="514"/>
        <v>-1</v>
      </c>
      <c r="J3010" s="2" t="e">
        <f t="shared" si="515"/>
        <v>#DIV/0!</v>
      </c>
      <c r="K3010" s="2">
        <f>SUM(K$1:K$3009)</f>
        <v>0.999999999999997</v>
      </c>
      <c r="L3010" s="2">
        <f>SUM(L$1:L$3009)</f>
        <v>1</v>
      </c>
      <c r="M3010" t="s">
        <v>6093</v>
      </c>
      <c r="N3010" t="s">
        <v>6094</v>
      </c>
      <c r="O3010" t="s">
        <v>6094</v>
      </c>
      <c r="P3010" s="1">
        <f t="shared" ref="P3010:AK3010" si="517">SUM(P2:P3009)</f>
        <v>59511355776.981728</v>
      </c>
      <c r="Q3010" s="1">
        <f t="shared" si="517"/>
        <v>63976487116.788719</v>
      </c>
      <c r="R3010" s="1">
        <f t="shared" si="517"/>
        <v>71714198366.182922</v>
      </c>
      <c r="S3010" s="1">
        <f t="shared" si="517"/>
        <v>97840464544.50531</v>
      </c>
      <c r="T3010" s="1">
        <f t="shared" si="517"/>
        <v>113133865525.23087</v>
      </c>
      <c r="U3010" s="1">
        <f t="shared" si="517"/>
        <v>138052988940.08469</v>
      </c>
      <c r="V3010" s="1">
        <f t="shared" si="517"/>
        <v>142159794880.88553</v>
      </c>
      <c r="W3010" s="1">
        <f t="shared" si="517"/>
        <v>161069986817.79489</v>
      </c>
      <c r="X3010" s="1">
        <f t="shared" si="517"/>
        <v>204108054363.23413</v>
      </c>
      <c r="Y3010" s="1">
        <f t="shared" si="517"/>
        <v>194227725520.74811</v>
      </c>
      <c r="Z3010" s="1">
        <f t="shared" si="517"/>
        <v>184693066160.41632</v>
      </c>
      <c r="AA3010" s="1">
        <f t="shared" si="517"/>
        <v>160953065347.74518</v>
      </c>
      <c r="AB3010" s="1">
        <f t="shared" si="517"/>
        <v>137236347715.06197</v>
      </c>
      <c r="AC3010" s="1">
        <f t="shared" si="517"/>
        <v>107744256954.6626</v>
      </c>
      <c r="AD3010" s="1">
        <f t="shared" si="517"/>
        <v>91527587187.003479</v>
      </c>
      <c r="AE3010" s="1">
        <f t="shared" si="517"/>
        <v>87224757048.734146</v>
      </c>
      <c r="AF3010" s="1">
        <f t="shared" si="517"/>
        <v>88466929140.949005</v>
      </c>
      <c r="AG3010" s="1">
        <f t="shared" si="517"/>
        <v>91870160074.02005</v>
      </c>
      <c r="AH3010" s="1">
        <f t="shared" si="517"/>
        <v>104554150849.22679</v>
      </c>
      <c r="AI3010" s="1">
        <f t="shared" si="517"/>
        <v>106557787213.17566</v>
      </c>
      <c r="AJ3010" s="1">
        <f t="shared" si="517"/>
        <v>111286931857.11981</v>
      </c>
      <c r="AK3010" s="1">
        <f t="shared" si="517"/>
        <v>117503440111.05304</v>
      </c>
      <c r="AL3010" s="1"/>
      <c r="AM3010" s="1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PSR</vt:lpstr>
      <vt:lpstr>Plat</vt:lpstr>
      <vt:lpstr>Price</vt:lpstr>
      <vt:lpstr>FYQ</vt:lpstr>
      <vt:lpstr>Veh</vt:lpstr>
      <vt:lpstr>AllProj</vt:lpstr>
      <vt:lpstr>AllPSC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../output/AcqTrends/Customer//Army/Army_Contracts.xlsx</dc:creator>
  <cp:lastModifiedBy>Greg Sanders</cp:lastModifiedBy>
  <dcterms:created xsi:type="dcterms:W3CDTF">2023-11-12T22:58:01Z</dcterms:created>
  <dcterms:modified xsi:type="dcterms:W3CDTF">2023-11-14T21:08:59Z</dcterms:modified>
</cp:coreProperties>
</file>